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b018\Documents\CSIRO\HGTK Paper\HGTKPackage_new\"/>
    </mc:Choice>
  </mc:AlternateContent>
  <bookViews>
    <workbookView xWindow="0" yWindow="0" windowWidth="26040" windowHeight="10755"/>
  </bookViews>
  <sheets>
    <sheet name="TOC" sheetId="10" r:id="rId1"/>
    <sheet name="Sheet 1" sheetId="17" r:id="rId2"/>
    <sheet name="Sheet 2" sheetId="18" r:id="rId3"/>
    <sheet name="Sheet 3" sheetId="1" r:id="rId4"/>
    <sheet name="Sheet 4" sheetId="2" r:id="rId5"/>
    <sheet name="Sheet 5" sheetId="3" r:id="rId6"/>
    <sheet name="Sheet 6" sheetId="4" r:id="rId7"/>
    <sheet name="Sheet 7" sheetId="5" r:id="rId8"/>
    <sheet name="Sheet 8" sheetId="6" r:id="rId9"/>
    <sheet name="Sheet 9" sheetId="7" r:id="rId10"/>
    <sheet name="Sheet 10" sheetId="8" r:id="rId11"/>
    <sheet name="Sheet 11" sheetId="12" r:id="rId12"/>
    <sheet name="Sheet 12" sheetId="14" r:id="rId13"/>
    <sheet name="Sheet 13" sheetId="20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9" i="20" l="1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4" i="20"/>
  <c r="M47" i="18" l="1"/>
  <c r="M48" i="18"/>
  <c r="M49" i="18"/>
  <c r="M50" i="18"/>
  <c r="M51" i="18"/>
  <c r="M46" i="18"/>
  <c r="K47" i="18"/>
  <c r="K48" i="18"/>
  <c r="K49" i="18"/>
  <c r="K50" i="18"/>
  <c r="K51" i="18"/>
  <c r="K46" i="18"/>
  <c r="I47" i="18"/>
  <c r="I48" i="18"/>
  <c r="I49" i="18"/>
  <c r="I50" i="18"/>
  <c r="I51" i="18"/>
  <c r="I46" i="18"/>
  <c r="G47" i="18"/>
  <c r="G48" i="18"/>
  <c r="G49" i="18"/>
  <c r="G50" i="18"/>
  <c r="G51" i="18"/>
  <c r="G46" i="18"/>
  <c r="E47" i="18"/>
  <c r="E48" i="18"/>
  <c r="E49" i="18"/>
  <c r="E50" i="18"/>
  <c r="E51" i="18"/>
  <c r="E46" i="18"/>
  <c r="C47" i="18"/>
  <c r="C48" i="18"/>
  <c r="C49" i="18"/>
  <c r="C50" i="18"/>
  <c r="C51" i="18"/>
  <c r="C46" i="18"/>
  <c r="S27" i="18"/>
  <c r="S28" i="18"/>
  <c r="S29" i="18"/>
  <c r="S30" i="18"/>
  <c r="S31" i="18"/>
  <c r="S26" i="18"/>
  <c r="Q27" i="18"/>
  <c r="Q28" i="18"/>
  <c r="Q29" i="18"/>
  <c r="Q30" i="18"/>
  <c r="Q31" i="18"/>
  <c r="Q26" i="18"/>
  <c r="O27" i="18"/>
  <c r="O28" i="18"/>
  <c r="O29" i="18"/>
  <c r="O30" i="18"/>
  <c r="O31" i="18"/>
  <c r="O26" i="18"/>
  <c r="K27" i="18"/>
  <c r="K28" i="18"/>
  <c r="K29" i="18"/>
  <c r="K30" i="18"/>
  <c r="K31" i="18"/>
  <c r="K26" i="18"/>
  <c r="G27" i="18"/>
  <c r="G28" i="18"/>
  <c r="G29" i="18"/>
  <c r="G30" i="18"/>
  <c r="G31" i="18"/>
  <c r="G26" i="18"/>
  <c r="E27" i="18"/>
  <c r="E28" i="18"/>
  <c r="E29" i="18"/>
  <c r="E30" i="18"/>
  <c r="E31" i="18"/>
  <c r="E26" i="18"/>
  <c r="C27" i="18"/>
  <c r="C28" i="18"/>
  <c r="C29" i="18"/>
  <c r="C30" i="18"/>
  <c r="C31" i="18"/>
  <c r="C26" i="18"/>
  <c r="S17" i="18"/>
  <c r="S18" i="18"/>
  <c r="S19" i="18"/>
  <c r="S20" i="18"/>
  <c r="S21" i="18"/>
  <c r="S16" i="18"/>
  <c r="Q17" i="18"/>
  <c r="Q18" i="18"/>
  <c r="Q19" i="18"/>
  <c r="Q20" i="18"/>
  <c r="Q21" i="18"/>
  <c r="Q16" i="18"/>
  <c r="O17" i="18"/>
  <c r="O18" i="18"/>
  <c r="O19" i="18"/>
  <c r="O20" i="18"/>
  <c r="O21" i="18"/>
  <c r="O16" i="18"/>
  <c r="G17" i="18"/>
  <c r="G18" i="18"/>
  <c r="G19" i="18"/>
  <c r="G20" i="18"/>
  <c r="G21" i="18"/>
  <c r="G16" i="18"/>
  <c r="E17" i="18"/>
  <c r="E18" i="18"/>
  <c r="E19" i="18"/>
  <c r="E20" i="18"/>
  <c r="E21" i="18"/>
  <c r="E16" i="18"/>
  <c r="C17" i="18"/>
  <c r="C18" i="18"/>
  <c r="C19" i="18"/>
  <c r="C20" i="18"/>
  <c r="C21" i="18"/>
  <c r="C16" i="18"/>
  <c r="M37" i="18"/>
  <c r="M38" i="18"/>
  <c r="M39" i="18"/>
  <c r="M40" i="18"/>
  <c r="M41" i="18"/>
  <c r="M36" i="18"/>
  <c r="K37" i="18"/>
  <c r="K38" i="18"/>
  <c r="K39" i="18"/>
  <c r="K40" i="18"/>
  <c r="K41" i="18"/>
  <c r="K36" i="18"/>
  <c r="I37" i="18"/>
  <c r="I38" i="18"/>
  <c r="I39" i="18"/>
  <c r="I40" i="18"/>
  <c r="I41" i="18"/>
  <c r="I36" i="18"/>
  <c r="G37" i="18"/>
  <c r="G38" i="18"/>
  <c r="G39" i="18"/>
  <c r="G40" i="18"/>
  <c r="G41" i="18"/>
  <c r="G36" i="18"/>
  <c r="E37" i="18"/>
  <c r="E38" i="18"/>
  <c r="E39" i="18"/>
  <c r="E40" i="18"/>
  <c r="E41" i="18"/>
  <c r="E36" i="18"/>
  <c r="C37" i="18"/>
  <c r="C38" i="18"/>
  <c r="C39" i="18"/>
  <c r="C40" i="18"/>
  <c r="C41" i="18"/>
  <c r="C36" i="18"/>
  <c r="R12" i="18"/>
  <c r="S12" i="18" s="1"/>
  <c r="P12" i="18"/>
  <c r="Q12" i="18" s="1"/>
  <c r="N12" i="18"/>
  <c r="O12" i="18" s="1"/>
  <c r="L12" i="18"/>
  <c r="M12" i="18" s="1"/>
  <c r="J12" i="18"/>
  <c r="K12" i="18" s="1"/>
  <c r="H12" i="18"/>
  <c r="I12" i="18" s="1"/>
  <c r="F12" i="18"/>
  <c r="G12" i="18" s="1"/>
  <c r="D12" i="18"/>
  <c r="E12" i="18" s="1"/>
  <c r="B12" i="18"/>
  <c r="C12" i="18" s="1"/>
  <c r="L52" i="18"/>
  <c r="M52" i="18" s="1"/>
  <c r="J52" i="18"/>
  <c r="K52" i="18" s="1"/>
  <c r="H52" i="18"/>
  <c r="I52" i="18" s="1"/>
  <c r="F52" i="18"/>
  <c r="G52" i="18" s="1"/>
  <c r="D52" i="18"/>
  <c r="E52" i="18" s="1"/>
  <c r="B52" i="18"/>
  <c r="C52" i="18" s="1"/>
  <c r="R32" i="18"/>
  <c r="S32" i="18" s="1"/>
  <c r="P32" i="18"/>
  <c r="Q32" i="18" s="1"/>
  <c r="N32" i="18"/>
  <c r="O32" i="18" s="1"/>
  <c r="L32" i="18"/>
  <c r="M32" i="18" s="1"/>
  <c r="J32" i="18"/>
  <c r="K32" i="18" s="1"/>
  <c r="H32" i="18"/>
  <c r="I32" i="18" s="1"/>
  <c r="F32" i="18"/>
  <c r="G32" i="18" s="1"/>
  <c r="D32" i="18"/>
  <c r="E32" i="18" s="1"/>
  <c r="B32" i="18"/>
  <c r="C32" i="18" s="1"/>
  <c r="R22" i="18"/>
  <c r="S22" i="18" s="1"/>
  <c r="P22" i="18"/>
  <c r="Q22" i="18" s="1"/>
  <c r="N22" i="18"/>
  <c r="O22" i="18" s="1"/>
  <c r="L22" i="18"/>
  <c r="M22" i="18" s="1"/>
  <c r="J22" i="18"/>
  <c r="K22" i="18" s="1"/>
  <c r="H22" i="18"/>
  <c r="I22" i="18" s="1"/>
  <c r="F22" i="18"/>
  <c r="G22" i="18" s="1"/>
  <c r="D22" i="18"/>
  <c r="E22" i="18" s="1"/>
  <c r="B22" i="18"/>
  <c r="C22" i="18" s="1"/>
  <c r="L42" i="18"/>
  <c r="M42" i="18" s="1"/>
  <c r="J42" i="18"/>
  <c r="K42" i="18" s="1"/>
  <c r="H42" i="18"/>
  <c r="I42" i="18" s="1"/>
  <c r="F42" i="18"/>
  <c r="G42" i="18" s="1"/>
  <c r="D42" i="18"/>
  <c r="E42" i="18" s="1"/>
  <c r="B42" i="18"/>
  <c r="C42" i="18" s="1"/>
  <c r="S11" i="18"/>
  <c r="Q11" i="18"/>
  <c r="O11" i="18"/>
  <c r="M11" i="18"/>
  <c r="K11" i="18"/>
  <c r="I11" i="18"/>
  <c r="G11" i="18"/>
  <c r="E11" i="18"/>
  <c r="C11" i="18"/>
  <c r="M31" i="18"/>
  <c r="I31" i="18"/>
  <c r="M21" i="18"/>
  <c r="K21" i="18"/>
  <c r="I21" i="18"/>
  <c r="S10" i="18"/>
  <c r="Q10" i="18"/>
  <c r="O10" i="18"/>
  <c r="M10" i="18"/>
  <c r="K10" i="18"/>
  <c r="I10" i="18"/>
  <c r="G10" i="18"/>
  <c r="E10" i="18"/>
  <c r="C10" i="18"/>
  <c r="M30" i="18"/>
  <c r="I30" i="18"/>
  <c r="M20" i="18"/>
  <c r="K20" i="18"/>
  <c r="I20" i="18"/>
  <c r="S9" i="18"/>
  <c r="Q9" i="18"/>
  <c r="O9" i="18"/>
  <c r="M9" i="18"/>
  <c r="K9" i="18"/>
  <c r="I9" i="18"/>
  <c r="G9" i="18"/>
  <c r="E9" i="18"/>
  <c r="C9" i="18"/>
  <c r="M29" i="18"/>
  <c r="I29" i="18"/>
  <c r="M19" i="18"/>
  <c r="K19" i="18"/>
  <c r="I19" i="18"/>
  <c r="S8" i="18"/>
  <c r="Q8" i="18"/>
  <c r="O8" i="18"/>
  <c r="M8" i="18"/>
  <c r="K8" i="18"/>
  <c r="I8" i="18"/>
  <c r="G8" i="18"/>
  <c r="E8" i="18"/>
  <c r="C8" i="18"/>
  <c r="M28" i="18"/>
  <c r="I28" i="18"/>
  <c r="M18" i="18"/>
  <c r="K18" i="18"/>
  <c r="I18" i="18"/>
  <c r="S7" i="18"/>
  <c r="Q7" i="18"/>
  <c r="O7" i="18"/>
  <c r="M7" i="18"/>
  <c r="K7" i="18"/>
  <c r="I7" i="18"/>
  <c r="G7" i="18"/>
  <c r="E7" i="18"/>
  <c r="C7" i="18"/>
  <c r="M27" i="18"/>
  <c r="I27" i="18"/>
  <c r="M17" i="18"/>
  <c r="K17" i="18"/>
  <c r="I17" i="18"/>
  <c r="S6" i="18"/>
  <c r="Q6" i="18"/>
  <c r="O6" i="18"/>
  <c r="M6" i="18"/>
  <c r="K6" i="18"/>
  <c r="I6" i="18"/>
  <c r="G6" i="18"/>
  <c r="E6" i="18"/>
  <c r="C6" i="18"/>
  <c r="M26" i="18"/>
  <c r="I26" i="18"/>
  <c r="M16" i="18"/>
  <c r="K16" i="18"/>
  <c r="I16" i="18"/>
  <c r="I77" i="17" l="1"/>
  <c r="G77" i="17"/>
  <c r="E77" i="17"/>
  <c r="C77" i="17"/>
  <c r="I76" i="17"/>
  <c r="G76" i="17"/>
  <c r="E76" i="17"/>
  <c r="C76" i="17"/>
  <c r="I75" i="17"/>
  <c r="G75" i="17"/>
  <c r="E75" i="17"/>
  <c r="C75" i="17"/>
  <c r="I74" i="17"/>
  <c r="G74" i="17"/>
  <c r="E74" i="17"/>
  <c r="C74" i="17"/>
  <c r="I73" i="17"/>
  <c r="G73" i="17"/>
  <c r="E73" i="17"/>
  <c r="C73" i="17"/>
  <c r="I72" i="17"/>
  <c r="G72" i="17"/>
  <c r="E72" i="17"/>
  <c r="C72" i="17"/>
  <c r="I71" i="17"/>
  <c r="G71" i="17"/>
  <c r="E71" i="17"/>
  <c r="C71" i="17"/>
  <c r="I70" i="17"/>
  <c r="G70" i="17"/>
  <c r="E70" i="17"/>
  <c r="C70" i="17"/>
  <c r="I69" i="17"/>
  <c r="G69" i="17"/>
  <c r="E69" i="17"/>
  <c r="C69" i="17"/>
  <c r="I68" i="17"/>
  <c r="G68" i="17"/>
  <c r="E68" i="17"/>
  <c r="C68" i="17"/>
  <c r="I67" i="17"/>
  <c r="G67" i="17"/>
  <c r="E67" i="17"/>
  <c r="C67" i="17"/>
  <c r="I66" i="17"/>
  <c r="G66" i="17"/>
  <c r="E66" i="17"/>
  <c r="C66" i="17"/>
  <c r="I65" i="17"/>
  <c r="G65" i="17"/>
  <c r="E65" i="17"/>
  <c r="C65" i="17"/>
  <c r="I64" i="17"/>
  <c r="G64" i="17"/>
  <c r="E64" i="17"/>
  <c r="C64" i="17"/>
  <c r="I63" i="17"/>
  <c r="G63" i="17"/>
  <c r="E63" i="17"/>
  <c r="C63" i="17"/>
  <c r="I62" i="17"/>
  <c r="G62" i="17"/>
  <c r="E62" i="17"/>
  <c r="C62" i="17"/>
  <c r="G58" i="17"/>
  <c r="E58" i="17"/>
  <c r="C58" i="17"/>
  <c r="G57" i="17"/>
  <c r="E57" i="17"/>
  <c r="C57" i="17"/>
  <c r="G56" i="17"/>
  <c r="E56" i="17"/>
  <c r="C56" i="17"/>
  <c r="G55" i="17"/>
  <c r="E55" i="17"/>
  <c r="C55" i="17"/>
  <c r="G54" i="17"/>
  <c r="E54" i="17"/>
  <c r="C54" i="17"/>
  <c r="G53" i="17"/>
  <c r="E53" i="17"/>
  <c r="C53" i="17"/>
  <c r="G52" i="17"/>
  <c r="E52" i="17"/>
  <c r="C52" i="17"/>
  <c r="G51" i="17"/>
  <c r="E51" i="17"/>
  <c r="C51" i="17"/>
  <c r="G50" i="17"/>
  <c r="E50" i="17"/>
  <c r="C50" i="17"/>
  <c r="G49" i="17"/>
  <c r="E49" i="17"/>
  <c r="C49" i="17"/>
  <c r="G48" i="17"/>
  <c r="E48" i="17"/>
  <c r="C48" i="17"/>
  <c r="G47" i="17"/>
  <c r="E47" i="17"/>
  <c r="C47" i="17"/>
  <c r="G46" i="17"/>
  <c r="E46" i="17"/>
  <c r="C46" i="17"/>
  <c r="G45" i="17"/>
  <c r="E45" i="17"/>
  <c r="C45" i="17"/>
  <c r="G44" i="17"/>
  <c r="E44" i="17"/>
  <c r="C44" i="17"/>
  <c r="G43" i="17"/>
  <c r="E43" i="17"/>
  <c r="C43" i="17"/>
  <c r="G39" i="17"/>
  <c r="E39" i="17"/>
  <c r="C39" i="17"/>
  <c r="G38" i="17"/>
  <c r="E38" i="17"/>
  <c r="C38" i="17"/>
  <c r="G37" i="17"/>
  <c r="E37" i="17"/>
  <c r="C37" i="17"/>
  <c r="G36" i="17"/>
  <c r="E36" i="17"/>
  <c r="C36" i="17"/>
  <c r="G35" i="17"/>
  <c r="E35" i="17"/>
  <c r="C35" i="17"/>
  <c r="G34" i="17"/>
  <c r="E34" i="17"/>
  <c r="C34" i="17"/>
  <c r="G33" i="17"/>
  <c r="E33" i="17"/>
  <c r="C33" i="17"/>
  <c r="G32" i="17"/>
  <c r="E32" i="17"/>
  <c r="C32" i="17"/>
  <c r="G31" i="17"/>
  <c r="E31" i="17"/>
  <c r="C31" i="17"/>
  <c r="G30" i="17"/>
  <c r="E30" i="17"/>
  <c r="C30" i="17"/>
  <c r="G29" i="17"/>
  <c r="E29" i="17"/>
  <c r="C29" i="17"/>
  <c r="G28" i="17"/>
  <c r="E28" i="17"/>
  <c r="C28" i="17"/>
  <c r="G27" i="17"/>
  <c r="E27" i="17"/>
  <c r="C27" i="17"/>
  <c r="G26" i="17"/>
  <c r="E26" i="17"/>
  <c r="C26" i="17"/>
  <c r="G25" i="17"/>
  <c r="E25" i="17"/>
  <c r="C25" i="17"/>
  <c r="G24" i="17"/>
  <c r="E24" i="17"/>
  <c r="C24" i="17"/>
  <c r="G20" i="17"/>
  <c r="E20" i="17"/>
  <c r="C20" i="17"/>
  <c r="G19" i="17"/>
  <c r="E19" i="17"/>
  <c r="C19" i="17"/>
  <c r="G18" i="17"/>
  <c r="E18" i="17"/>
  <c r="C18" i="17"/>
  <c r="G17" i="17"/>
  <c r="E17" i="17"/>
  <c r="C17" i="17"/>
  <c r="G16" i="17"/>
  <c r="E16" i="17"/>
  <c r="C16" i="17"/>
  <c r="G15" i="17"/>
  <c r="E15" i="17"/>
  <c r="C15" i="17"/>
  <c r="G14" i="17"/>
  <c r="E14" i="17"/>
  <c r="C14" i="17"/>
  <c r="G13" i="17"/>
  <c r="E13" i="17"/>
  <c r="C13" i="17"/>
  <c r="G12" i="17"/>
  <c r="E12" i="17"/>
  <c r="C12" i="17"/>
  <c r="G11" i="17"/>
  <c r="E11" i="17"/>
  <c r="C11" i="17"/>
  <c r="G10" i="17"/>
  <c r="E10" i="17"/>
  <c r="C10" i="17"/>
  <c r="G9" i="17"/>
  <c r="E9" i="17"/>
  <c r="C9" i="17"/>
  <c r="G8" i="17"/>
  <c r="E8" i="17"/>
  <c r="C8" i="17"/>
  <c r="G7" i="17"/>
  <c r="E7" i="17"/>
  <c r="C7" i="17"/>
  <c r="G6" i="17"/>
  <c r="E6" i="17"/>
  <c r="C6" i="17"/>
  <c r="G5" i="17"/>
  <c r="E5" i="17"/>
  <c r="C5" i="17"/>
</calcChain>
</file>

<file path=xl/sharedStrings.xml><?xml version="1.0" encoding="utf-8"?>
<sst xmlns="http://schemas.openxmlformats.org/spreadsheetml/2006/main" count="142801" uniqueCount="27468">
  <si>
    <t>Gene models with differential small RNA counts between R35 and m115 at MMC stage</t>
  </si>
  <si>
    <t>D18 Gene Prediction ID</t>
  </si>
  <si>
    <t>Arabidopsis Annotation</t>
  </si>
  <si>
    <t>Maize Annotation</t>
  </si>
  <si>
    <t>Rice Annotation</t>
  </si>
  <si>
    <t>Sorghum Annotation</t>
  </si>
  <si>
    <t>Tomato Annotation</t>
  </si>
  <si>
    <t>augustus-D18g-s128292.g154804</t>
  </si>
  <si>
    <t>NA</t>
  </si>
  <si>
    <t>augustus-D18g-s144584.g171674</t>
  </si>
  <si>
    <t>augustus-D18g-s206597.g214384</t>
  </si>
  <si>
    <t>augustus-D18g-s319898.g317586</t>
  </si>
  <si>
    <t>augustus-D18g-s415186.g401258</t>
  </si>
  <si>
    <t>augustus-D18g-s641662.g538433</t>
  </si>
  <si>
    <t>augustus-D18g-s84315.g110376</t>
  </si>
  <si>
    <t>augustus-D18g-s967473.g612101</t>
  </si>
  <si>
    <t>augustus-D18g-s101093.g131445</t>
  </si>
  <si>
    <t>augustus-D18g-s111274.g141441</t>
  </si>
  <si>
    <t>augustus-D18g-s336112.g331764</t>
  </si>
  <si>
    <t>augustus-D18g-s43165.g58365</t>
  </si>
  <si>
    <t>augustus-D18g-s459351.g426848</t>
  </si>
  <si>
    <t>augustus-D18g-s561311.g489940</t>
  </si>
  <si>
    <t>augustus-D18g-s61013.g82172</t>
  </si>
  <si>
    <t>augustus-D18g-s932530.g603037</t>
  </si>
  <si>
    <t>augustus-D18g-s94580.g122925</t>
  </si>
  <si>
    <t>augustus-D18g-s971888.g613710</t>
  </si>
  <si>
    <t>AT2G31440.1 INVOLVED IN: positive regulation of catalytic activity, protein processing; LOCATED IN: integral to membrane; EXPRESSED IN: 24 plant struc</t>
  </si>
  <si>
    <t>GRMZM2G102021_P01</t>
  </si>
  <si>
    <t>LOC_Os02g17280.1 gamma-secretase subunit APH-1B, putative, expressed</t>
  </si>
  <si>
    <t>Sobic.004G122900.1.p</t>
  </si>
  <si>
    <t>Solyc06g073410.2.1 Gamma-secretase subunit APH-1B  IPR009294  Aph-1</t>
  </si>
  <si>
    <t>augustus-D18g-s166696.g189205</t>
  </si>
  <si>
    <t>augustus-D18g-s313901.g312892</t>
  </si>
  <si>
    <t>augustus-D18g-s335725.g331436</t>
  </si>
  <si>
    <t>augustus-D18g-s35326.g45167</t>
  </si>
  <si>
    <t>augustus-D18g-s389241.g379886</t>
  </si>
  <si>
    <t>augustus-D18g-s392940.g383740</t>
  </si>
  <si>
    <t>augustus-D18g-s420484.g403303</t>
  </si>
  <si>
    <t xml:space="preserve">AT2G42010.1 phospholipase D beta 1 | AT4G00240.1 phospholipase D beta 2 | AT4G11850.1 phospholipase D gamma 1 | AT4G11840.1 phospholipase D gamma 3 | </t>
  </si>
  <si>
    <t>GRMZM2G133943_P01 | GRMZM2G413709_P02</t>
  </si>
  <si>
    <t>LOC_Os10g38060.2 phospholipase D, putative, expressed | LOC_Os10g38060.1 phospholipase D, putative, expressed | LOC_Os03g02740.1 phospholipase D, puta</t>
  </si>
  <si>
    <t>Sobic.001G320200.1.p | Sobic.001G529800.1.p</t>
  </si>
  <si>
    <t>Solyc01g091910.2.1 Phospholipase D  IPR011402  Phospholipase D, plant | Solyc08g080130.2.1 Phospholipase D  IPR011402  Phospholipase D, plant | Solyc1</t>
  </si>
  <si>
    <t>augustus-D18g-s514090.g461091</t>
  </si>
  <si>
    <t>augustus-D18g-s5544.g9377</t>
  </si>
  <si>
    <t>augustus-D18g-s561030.g489720</t>
  </si>
  <si>
    <t>augustus-D18g-s7151.g12014</t>
  </si>
  <si>
    <t>augustus-D18g-s11470.g18193</t>
  </si>
  <si>
    <t>augustus-D18g-s167971.g190209</t>
  </si>
  <si>
    <t>LOC_Os04g20720.1 retrotransposon, putative, centromere-specific, expressed | LOC_Os04g17600.1 retrotransposon, putative, centromere-specific, expresse</t>
  </si>
  <si>
    <t>augustus-D18g-s182199.g198945</t>
  </si>
  <si>
    <t>augustus-D18g-s209794.g217418</t>
  </si>
  <si>
    <t>augustus-D18g-s323157.g320581</t>
  </si>
  <si>
    <t>augustus-D18g-s356938.g349919</t>
  </si>
  <si>
    <t>AT1G71230.1 COP9-signalosome 5B | AT1G22920.1 COP9 signalosome 5A</t>
  </si>
  <si>
    <t>GRMZM2G086801_P01</t>
  </si>
  <si>
    <t>LOC_Os04g56070.1 COP9 signalosome complex subunit 5b, putative, expressed | LOC_Os04g56070.2 COP9 signalosome complex subunit 5b, putative, expressed</t>
  </si>
  <si>
    <t>Sobic.006G245700.1.p</t>
  </si>
  <si>
    <t>Solyc06g073150.2.1 COP9 signalosome complex subunit 5b  IPR000555  Mov34_MPN_PAD-1 | Solyc11g017300.1.1 COP9 signalosome complex subunit 5b  IPR000555</t>
  </si>
  <si>
    <t>augustus-D18g-s387232.g378791</t>
  </si>
  <si>
    <t>augustus-D18g-s412791.g399533</t>
  </si>
  <si>
    <t>augustus-D18g-s722004.g555401</t>
  </si>
  <si>
    <t>augustus-D18g-s755806.g563990</t>
  </si>
  <si>
    <t>augustus-D18g-s769943.g568350</t>
  </si>
  <si>
    <t>AT3G48420.1 Haloacid dehalogenase-like hydrolase (HAD) superfamily protein</t>
  </si>
  <si>
    <t>GRMZM2G094978_P02</t>
  </si>
  <si>
    <t>LOC_Os03g36750.1 cbbY, putative, expressed</t>
  </si>
  <si>
    <t>Sobic.005G123200.1.p</t>
  </si>
  <si>
    <t>Solyc03g111610.2.1 HAD-superfamily hydrolase subfamily IA variant 3 containing protein expressed  IPR005834  Haloacid dehalogenase-like hydrolase</t>
  </si>
  <si>
    <t>augustus-D18g-s84012.g110003</t>
  </si>
  <si>
    <t>Solyc12g082690.1.1 Retrotransposable element Tf2 155 kDa protein type 2  IPR001584  Integrase, catalytic core</t>
  </si>
  <si>
    <t>augustus-D18g-s887378.g594800</t>
  </si>
  <si>
    <t>augustus-D18g-s132135.g159024</t>
  </si>
  <si>
    <t xml:space="preserve">AT1G20270.1 2-oxoglutarate (2OG) and Fe(II)-dependent oxygenase superfamily protein | AT5G66060.1 2-oxoglutarate (2OG) and Fe(II)-dependent oxygenase </t>
  </si>
  <si>
    <t>GRMZM2G145061_P04 | GRMZM2G025867_P01 | GRMZM5G855891_P01 | GRMZM5G843555_P04 | GRMZM2G459063_P02 | GRMZM2G054224_P01 | GRMZM2G028004_P05</t>
  </si>
  <si>
    <t>LOC_Os02g58070.1 oxidoreductase, putative, expressed | LOC_Os10g35470.1 oxidoreductase, putative, expressed | LOC_Os03g58890.2 oxidoreductase, putativ</t>
  </si>
  <si>
    <t>Sobic.004G353500.1.p | Sobic.001G205900.1.p | Sobic.008G115800.1.p | Sobic.009G178400.1.p | Sobic.001G050900.1.p | Sobic.002G068600.1.p | Sobic.006G03</t>
  </si>
  <si>
    <t>Solyc04g081930.2.1 Prolyl 4-hydroxylase alpha-2 subunit  IPR006620  Prolyl 4-hydroxylase, alpha subunit | Solyc03g033320.2.1 Prolyl 4-hydroxylase alph</t>
  </si>
  <si>
    <t>augustus-D18g-s183846.g199584</t>
  </si>
  <si>
    <t>augustus-D18g-s183846.g199586</t>
  </si>
  <si>
    <t>augustus-D18g-s256389.g266582</t>
  </si>
  <si>
    <t>augustus-D18g-s359390.g352517</t>
  </si>
  <si>
    <t>AT3G01090.2 SNF1 kinase homolog 10 | AT3G29160.1 SNF1 kinase homolog 11 | AT5G39440.1 SNF1-related protein kinase 1.3</t>
  </si>
  <si>
    <t>GRMZM2G077278_P01 | GRMZM2G180704_P01 | GRMZM2G107867_P04 | GRMZM2G114575_P02 | GRMZM2G075002_P01 | GRMZM2G170120_P01</t>
  </si>
  <si>
    <t>LOC_Os05g45420.2 CAMK_KIN1/SNF1/Nim1_like_AMPKh.3 - CAMK includes calcium/calmodulin depedent protein kinases, expressed | LOC_Os05g45420.1 CAMK_KIN1/</t>
  </si>
  <si>
    <t>Sobic.009G208100.1.p | Sobic.003G284000.1.p | Sobic.001G408200.1.p | Sobic.003G139500.1.p</t>
  </si>
  <si>
    <t>Solyc02g067030.2.1 5_apos-AMP-activated protein kinase catalytic subunit alpha-2  IPR002290  Serine_threonine protein kinase | Solyc03g115700.2.1 5_ap</t>
  </si>
  <si>
    <t>augustus-D18g-s416064.g401759</t>
  </si>
  <si>
    <t>AT1G05160.1 cytochrome P450, family 88, subfamily A, polypeptide 3 | AT2G32440.1 ent-kaurenoic acid hydroxylase 2</t>
  </si>
  <si>
    <t>GRMZM2G089803_P01 | GRMZM2G093195_P01</t>
  </si>
  <si>
    <t>LOC_Os06g02019.1 cytochrome P450, putative, expressed</t>
  </si>
  <si>
    <t>Sobic.010G007700.1.p</t>
  </si>
  <si>
    <t>Solyc01g080900.2.1 Cytochrome P450</t>
  </si>
  <si>
    <t>augustus-D18g-s617417.g523439</t>
  </si>
  <si>
    <t>augustus-D18g-s772373.g568769</t>
  </si>
  <si>
    <t>augustus-D18g-s84151.g110188</t>
  </si>
  <si>
    <t>augustus-D18g-s220313.g223749</t>
  </si>
  <si>
    <t>augustus-D18g-s507032.g455092</t>
  </si>
  <si>
    <t>augustus-D18g-s746625.g561294</t>
  </si>
  <si>
    <t>augustus-D18g-s761811.g565935</t>
  </si>
  <si>
    <t>augustus-D18g-s972985.g614000</t>
  </si>
  <si>
    <t>augustus-D18g-s108041.g138169</t>
  </si>
  <si>
    <t>augustus-D18g-s128021.g154514</t>
  </si>
  <si>
    <t>augustus-D18g-s317422.g315412</t>
  </si>
  <si>
    <t>augustus-D18g-s377307.g370378</t>
  </si>
  <si>
    <t>augustus-D18g-s389818.g380407</t>
  </si>
  <si>
    <t>augustus-D18g-s416970.g402212</t>
  </si>
  <si>
    <t>augustus-D18g-s457799.g425412</t>
  </si>
  <si>
    <t>augustus-D18g-s493560.g448206</t>
  </si>
  <si>
    <t>augustus-D18g-s49749.g68040</t>
  </si>
  <si>
    <t>augustus-D18g-s581188.g507650</t>
  </si>
  <si>
    <t>augustus-D18g-s582784.g509271</t>
  </si>
  <si>
    <t>augustus-D18g-s939595.g606269</t>
  </si>
  <si>
    <t>augustus-D18g-s201394.g209824</t>
  </si>
  <si>
    <t>GRMZM2G011928_P01</t>
  </si>
  <si>
    <t>augustus-D18g-s230414.g237641</t>
  </si>
  <si>
    <t>augustus-D18g-s325076.g322319</t>
  </si>
  <si>
    <t>AT5G05690.1 Cytochrome P450 superfamily protein</t>
  </si>
  <si>
    <t>GRMZM2G012391_P01</t>
  </si>
  <si>
    <t>LOC_Os11g04710.1 cytochrome P450, putative, expressed | LOC_Os12g04480.1 cytochrome P450, putative, expressed</t>
  </si>
  <si>
    <t>Sobic.005G030400.1.p</t>
  </si>
  <si>
    <t>Solyc06g051750.2.1 Cytochrome P450</t>
  </si>
  <si>
    <t>augustus-D18g-s33585.g43251</t>
  </si>
  <si>
    <t>augustus-D18g-s537299.g479362</t>
  </si>
  <si>
    <t>augustus-D18g-s558472.g487592</t>
  </si>
  <si>
    <t>augustus-D18g-s850294.g585542</t>
  </si>
  <si>
    <t>augustus-D18g-s868606.g587656</t>
  </si>
  <si>
    <t>augustus-D18g-s159818.g183529</t>
  </si>
  <si>
    <t>augustus-D18g-s167586.g189911</t>
  </si>
  <si>
    <t>augustus-D18g-s262129.g271618</t>
  </si>
  <si>
    <t>augustus-D18g-s291055.g292829</t>
  </si>
  <si>
    <t>augustus-D18g-s293492.g295587</t>
  </si>
  <si>
    <t>augustus-D18g-s361981.g355415</t>
  </si>
  <si>
    <t>augustus-D18g-s647692.g541433</t>
  </si>
  <si>
    <t>augustus-D18g-s74499.g99033</t>
  </si>
  <si>
    <t>augustus-D18g-s754639.g563567</t>
  </si>
  <si>
    <t>augustus-D18g-s848320.g584862</t>
  </si>
  <si>
    <t>augustus-D18g-s224688.g230012</t>
  </si>
  <si>
    <t>Solyc08g066860.2.1 Os02g0658033 protein (Fragment)  IPR008546  Protein of unknown function DUF828, plant</t>
  </si>
  <si>
    <t>augustus-D18g-s478745.g439218</t>
  </si>
  <si>
    <t>augustus-D18g-s769745.g568290</t>
  </si>
  <si>
    <t>augustus-D18g-s843886.g583233</t>
  </si>
  <si>
    <t>augustus-D18g-s845478.g584170</t>
  </si>
  <si>
    <t>augustus-D18g-s873605.g588839</t>
  </si>
  <si>
    <t>augustus-D18g-s1029163.g618131</t>
  </si>
  <si>
    <t>LOC_Os04g12130.1 retrotransposon protein, putative, Ty1-copia subclass, expressed | LOC_Os11g03830.1 retrotransposon protein, putative, Ty1-copia subc</t>
  </si>
  <si>
    <t>augustus-D18g-s13188.g20468</t>
  </si>
  <si>
    <t>AT3G01190.1 Peroxidase superfamily protein | AT5G15180.1 Peroxidase superfamily protein | AT1G05250.1 Peroxidase superfamily protein | AT1G05240.1 Per</t>
  </si>
  <si>
    <t>GRMZM2G410175_P01 | GRMZM2G448051_P01 | GRMZM2G370928_P01 | GRMZM2G104109_P01 | GRMZM2G055487_P01 | AC208341.4_FGP007 | GRMZM2G070603_P01 | GRMZM2G450</t>
  </si>
  <si>
    <t xml:space="preserve">LOC_Os11g43980.1 peroxidase precursor, putative, expressed | LOC_Os04g53640.1 peroxidase precursor, putative, expressed | LOC_Os06g46799.1 peroxidase </t>
  </si>
  <si>
    <t>Sobic.010G128300.1.p | Sobic.002G003200.1.p | Sobic.009G186500.1.p | Sobic.010G128400.1.p | Sobic.006G224500.1.p | Sobic.010G128700.1.p | Sobic.K02690</t>
  </si>
  <si>
    <t>Solyc05g046000.2.1 Peroxidase 27  IPR002016  Haem peroxidase, plant_fungal_bacterial | Solyc12g005790.1.1 Peroxidase 27  IPR002016  Haem peroxidase, p</t>
  </si>
  <si>
    <t>augustus-D18g-s137234.g164522</t>
  </si>
  <si>
    <t>augustus-D18g-s230742.g238149</t>
  </si>
  <si>
    <t>augustus-D18g-s249324.g259016</t>
  </si>
  <si>
    <t>augustus-D18g-s327150.g324120</t>
  </si>
  <si>
    <t>augustus-D18g-s379167.g372240</t>
  </si>
  <si>
    <t>augustus-D18g-s441670.g413527</t>
  </si>
  <si>
    <t>augustus-D18g-s46646.g63238</t>
  </si>
  <si>
    <t>augustus-D18g-s575928.g502543</t>
  </si>
  <si>
    <t>augustus-D18g-s748254.g561712</t>
  </si>
  <si>
    <t>augustus-D18g-s778601.g570840</t>
  </si>
  <si>
    <t>augustus-D18g-s100557.g130827</t>
  </si>
  <si>
    <t>augustus-D18g-s148552.g173747</t>
  </si>
  <si>
    <t>LOC_Os05g47920.1 retrotransposon protein, putative, Ty1-copia subclass, expressed | LOC_Os05g47920.1 retrotransposon protein, putative, Ty1-copia subc</t>
  </si>
  <si>
    <t>Solyc12g009540.1.1 Transposon Ty1-A Gag-Pol polyprotein  IPR013103  Reverse transcriptase, RNA-dependent DNA polymerase | Solyc11g051150.1.1 Gag-Pol p</t>
  </si>
  <si>
    <t>augustus-D18g-s255877.g265841</t>
  </si>
  <si>
    <t>augustus-D18g-s351275.g345509</t>
  </si>
  <si>
    <t>augustus-D18g-s4597.g7657</t>
  </si>
  <si>
    <t>augustus-D18g-s555792.g487094</t>
  </si>
  <si>
    <t>AT3G13600.1 calmodulin-binding family protein | AT3G58480.1 calmodulin-binding family protein | AT2G26190.1 calmodulin-binding family protein</t>
  </si>
  <si>
    <t>GRMZM5G880028_P01 | GRMZM2G168222_P01 | GRMZM2G318843_P01 | GRMZM2G031876_P01 | GRMZM2G424020_P01 | GRMZM2G464363_P01 | GRMZM2G439311_P02 | GRMZM2G116</t>
  </si>
  <si>
    <t>LOC_Os03g25760.1 calmodulin-binding protein, putative, expressed | LOC_Os07g43970.1 calmodulin-binding protein, putative, expressed | LOC_Os10g27170.1</t>
  </si>
  <si>
    <t>Sobic.001G358200.1.p | Sobic.001G251500.1.p | Sobic.002G387400.1.p | Sobic.001G492900.1.p | Sobic.009G072900.1.p | Sobic.005G036800.1.p | Sobic.009G25</t>
  </si>
  <si>
    <t>Solyc01g044420.2.1 Calmodulin binding protein  IPR000048  IQ calmodulin-binding region | Solyc01g005800.2.1 Calmodulin binding protein | Solyc10g07865</t>
  </si>
  <si>
    <t>augustus-D18g-s574981.g501597</t>
  </si>
  <si>
    <t>augustus-D18g-s620789.g525817</t>
  </si>
  <si>
    <t>augustus-D18g-s620789.g525818</t>
  </si>
  <si>
    <t>augustus-D18g-s646532.g540680</t>
  </si>
  <si>
    <t>augustus-D18g-s79369.g104620</t>
  </si>
  <si>
    <t>augustus-D18g-s813200.g576333</t>
  </si>
  <si>
    <t>augustus-D18g-s87239.g114120</t>
  </si>
  <si>
    <t>augustus-D18g-s978523.g614825</t>
  </si>
  <si>
    <t>augustus-D18g-s133621.g160635</t>
  </si>
  <si>
    <t>AT4G20350.2 oxidoreductases</t>
  </si>
  <si>
    <t>GRMZM2G068328_P02</t>
  </si>
  <si>
    <t>LOC_Os10g28410.1 GA19388-PA, putative, expressed | LOC_Os10g28410.2 GA19388-PA, putative, expressed</t>
  </si>
  <si>
    <t>Sobic.001G244300.1.p</t>
  </si>
  <si>
    <t>Solyc01g057570.2.1 Alkylated DNA repair protein alkB</t>
  </si>
  <si>
    <t>augustus-D18g-s175433.g195160</t>
  </si>
  <si>
    <t>augustus-D18g-s240005.g250208</t>
  </si>
  <si>
    <t>AT5G57190.1 phosphatidylserine decarboxylase 2 | AT4G25970.1 phosphatidylserine decarboxylase 3</t>
  </si>
  <si>
    <t>GRMZM2G133885_P01 | GRMZM2G001814_P01</t>
  </si>
  <si>
    <t>LOC_Os01g72940.1 phosphatidylserine decarboxylase, putative, expressed</t>
  </si>
  <si>
    <t>Sobic.003G433800.1.p | Sobic.003G433700.1.p</t>
  </si>
  <si>
    <t>Solyc01g104880.2.1 Phosphatidylserine decarboxylase proenzyme 2  IPR005221  Phosphatidylserine decarboxylase</t>
  </si>
  <si>
    <t>augustus-D18g-s262578.g272223</t>
  </si>
  <si>
    <t>augustus-D18g-s287359.g288777</t>
  </si>
  <si>
    <t>augustus-D18g-s330222.g326934</t>
  </si>
  <si>
    <t>augustus-D18g-s397485.g388310</t>
  </si>
  <si>
    <t>augustus-D18g-s488902.g445554</t>
  </si>
  <si>
    <t>augustus-D18g-s551133.g486071</t>
  </si>
  <si>
    <t>augustus-D18g-s91397.g119064</t>
  </si>
  <si>
    <t>augustus-D18g-s151217.g176103</t>
  </si>
  <si>
    <t>augustus-D18g-s158840.g183103</t>
  </si>
  <si>
    <t>augustus-D18g-s207526.g215157</t>
  </si>
  <si>
    <t>augustus-D18g-s247741.g257389</t>
  </si>
  <si>
    <t>augustus-D18g-s314691.g313455</t>
  </si>
  <si>
    <t>AT1G80410.2 tetratricopeptide repeat (TPR)-containing protein</t>
  </si>
  <si>
    <t>GRMZM2G047093_P01</t>
  </si>
  <si>
    <t xml:space="preserve">LOC_Os01g43030.2 tetratricopeptide repeat domain containing protein, expressed | LOC_Os01g43030.1 tetratricopeptide repeat domain containing protein, </t>
  </si>
  <si>
    <t>Sobic.003G221400.1.p</t>
  </si>
  <si>
    <t>Solyc03g120350.2.1 N-alpha-acetyltransferase 16, NatA auxiliary subunit  IPR011990  Tetratricopeptide-like helical | Solyc06g066790.2.1 N-alpha-acetyl</t>
  </si>
  <si>
    <t>augustus-D18g-s373795.g366856</t>
  </si>
  <si>
    <t>augustus-D18g-s373795.g366857</t>
  </si>
  <si>
    <t>augustus-D18g-s38069.g49347</t>
  </si>
  <si>
    <t>augustus-D18g-s435438.g408469</t>
  </si>
  <si>
    <t>augustus-D18g-s45629.g61690</t>
  </si>
  <si>
    <t>augustus-D18g-s48131.g65549</t>
  </si>
  <si>
    <t>augustus-D18g-s511589.g458760</t>
  </si>
  <si>
    <t>augustus-D18g-s620535.g525559</t>
  </si>
  <si>
    <t>augustus-D18g-s126938.g153254</t>
  </si>
  <si>
    <t>augustus-D18g-s247299.g256831</t>
  </si>
  <si>
    <t>augustus-D18g-s347257.g340847</t>
  </si>
  <si>
    <t>augustus-D18g-s363454.g357112</t>
  </si>
  <si>
    <t>augustus-D18g-s383660.g376382</t>
  </si>
  <si>
    <t>augustus-D18g-s450607.g418897</t>
  </si>
  <si>
    <t>augustus-D18g-s523380.g469155</t>
  </si>
  <si>
    <t>augustus-D18g-s576089.g502690</t>
  </si>
  <si>
    <t>augustus-D18g-s601528.g518456</t>
  </si>
  <si>
    <t>augustus-D18g-s628260.g532208</t>
  </si>
  <si>
    <t>augustus-D18g-s956681.g609670</t>
  </si>
  <si>
    <t>augustus-D18g-s234221.g242964</t>
  </si>
  <si>
    <t>augustus-D18g-s238047.g247946</t>
  </si>
  <si>
    <t>augustus-D18g-s373443.g366530</t>
  </si>
  <si>
    <t>augustus-D18g-s388511.g379345</t>
  </si>
  <si>
    <t>augustus-D18g-s603395.g519334</t>
  </si>
  <si>
    <t>augustus-D18g-s86296.g112903</t>
  </si>
  <si>
    <t>augustus-D18g-s107873.g138057</t>
  </si>
  <si>
    <t>augustus-D18g-s257353.g267522</t>
  </si>
  <si>
    <t>Solyc00g075040.1.1 Transposon Ty1-A Gag-Pol polyprotein  IPR013103  Reverse transcriptase, RNA-dependent DNA polymerase</t>
  </si>
  <si>
    <t>augustus-D18g-s340368.g334983</t>
  </si>
  <si>
    <t>augustus-D18g-s349247.g343216</t>
  </si>
  <si>
    <t>augustus-D18g-s384125.g376729</t>
  </si>
  <si>
    <t>augustus-D18g-s483352.g442448</t>
  </si>
  <si>
    <t>augustus-D18g-s48914.g66839</t>
  </si>
  <si>
    <t>augustus-D18g-s624280.g528804</t>
  </si>
  <si>
    <t>augustus-D18g-s748338.g561721</t>
  </si>
  <si>
    <t>augustus-D18g-s753885.g563138</t>
  </si>
  <si>
    <t>augustus-D18g-s935420.g604584</t>
  </si>
  <si>
    <t>augustus-D18g-s114142.g143391</t>
  </si>
  <si>
    <t>augustus-D18g-s227175.g233356</t>
  </si>
  <si>
    <t>augustus-D18g-s251533.g261222</t>
  </si>
  <si>
    <t>augustus-D18g-s282787.g283911</t>
  </si>
  <si>
    <t>augustus-D18g-s290914.g292681</t>
  </si>
  <si>
    <t>augustus-D18g-s363449.g357105</t>
  </si>
  <si>
    <t>augustus-D18g-s373452.g366539</t>
  </si>
  <si>
    <t>augustus-D18g-s393668.g384537</t>
  </si>
  <si>
    <t>augustus-D18g-s584540.g510613</t>
  </si>
  <si>
    <t>augustus-D18g-s807190.g575363</t>
  </si>
  <si>
    <t>augustus-D18g-s121630.g148121</t>
  </si>
  <si>
    <t>augustus-D18g-s178250.g196415</t>
  </si>
  <si>
    <t>augustus-D18g-s223049.g227838</t>
  </si>
  <si>
    <t>augustus-D18g-s284743.g285930</t>
  </si>
  <si>
    <t>augustus-D18g-s288320.g289824</t>
  </si>
  <si>
    <t>augustus-D18g-s361722.g355136</t>
  </si>
  <si>
    <t>AT5G23540.1 Mov34/MPN/PAD-1 family protein</t>
  </si>
  <si>
    <t>GRMZM2G033626_P01 | GRMZM2G467059_P03 | GRMZM2G388576_P01 | GRMZM2G446426_P01 | GRMZM2G048041_P01</t>
  </si>
  <si>
    <t xml:space="preserve">LOC_Os01g16190.1 26S proteasome non-ATPase regulatory subunit 14, putative, expressed | LOC_Os05g30800.1 26S proteasome non-ATPase regulatory subunit </t>
  </si>
  <si>
    <t>Sobic.003G124800.1.p</t>
  </si>
  <si>
    <t>Solyc04g079200.2.1 26S proteasome regulatory subunit  IPR000555  Mov34_MPN_PAD-1</t>
  </si>
  <si>
    <t>augustus-D18g-s480993.g440718</t>
  </si>
  <si>
    <t>augustus-D18g-s627785.g531729</t>
  </si>
  <si>
    <t>AT3G01590.2 Galactose mutarotase-like superfamily protein | AT5G14500.1 aldose 1-epimerase family protein | AT5G57330.1 Galactose mutarotase-like supe</t>
  </si>
  <si>
    <t>GRMZM2G003354_P01 | GRMZM2G011662_P03 | GRMZM2G039588_P03 | GRMZM2G093945_P01 | GRMZM2G119578_P01 | GRMZM2G103287_P02</t>
  </si>
  <si>
    <t>LOC_Os01g46950.1 aldose 1-epimerase, putative, expressed | LOC_Os04g56290.5 aldose 1-epimerase, putative, expressed | LOC_Os04g56290.1 aldose 1-epimer</t>
  </si>
  <si>
    <t>Sobic.003G244000.1.p | Sobic.006G248400.1.p | Sobic.009G237700.1.p | Sobic.004G062000.1.p | Sobic.006G205000.1.p | Sobic.007G087000.1.p</t>
  </si>
  <si>
    <t>Solyc02g067860.2.1 Aldose 1-epimerase family protein  IPR014718  Glycoside hydrolase-type carbohydrate-binding, subgroup | Solyc07g017900.2.1 Aldose 1</t>
  </si>
  <si>
    <t>augustus-D18g-s630529.g533988</t>
  </si>
  <si>
    <t>augustus-D18g-s820540.g577630</t>
  </si>
  <si>
    <t xml:space="preserve">AT1G07710.1 Ankyrin repeat family protein | AT5G60070.1 ankyrin repeat family protein | AT5G02620.1 ankyrin-like1 | AT2G31820.1 Ankyrin repeat family </t>
  </si>
  <si>
    <t>GRMZM2G042107_P01 | GRMZM2G022032_P01 | GRMZM2G045401_P01 | GRMZM2G056934_P02 | GRMZM2G169990_P02</t>
  </si>
  <si>
    <t>LOC_Os03g17250.1 ankyrin repeat-containing protein, putative, expressed | LOC_Os08g42960.2 ankyrin repeat-containing protein, putative, expressed | LO</t>
  </si>
  <si>
    <t>Sobic.001G414400.1.p | Sobic.007G183800.1.p | Sobic.002G266000.1.p</t>
  </si>
  <si>
    <t>Solyc09g005860.2.1 Ankyrin repeat family protein  IPR002110  Ankyrin | Solyc06g075600.2.1 Ankyrin repeat family protein  IPR002110  Ankyrin | Solyc11g</t>
  </si>
  <si>
    <t>augustus-D18g-s886337.g594103</t>
  </si>
  <si>
    <t>augustus-D18g-s206196.g214060</t>
  </si>
  <si>
    <t>augustus-D18g-s27532.g36820</t>
  </si>
  <si>
    <t>augustus-D18g-s333069.g329235</t>
  </si>
  <si>
    <t>AT1G02910.1 tetratricopeptide repeat (TPR)-containing protein</t>
  </si>
  <si>
    <t>GRMZM2G383154_P01</t>
  </si>
  <si>
    <t xml:space="preserve">LOC_Os01g25600.1 tetratricopeptide repeat domain containing protein, expressed | LOC_Os01g25600.2 tetratricopeptide repeat domain containing protein, </t>
  </si>
  <si>
    <t>Sobic.003G160800.1.p</t>
  </si>
  <si>
    <t>Solyc09g074880.2.1 Homology to unknown gene  IPR013105  Tetratricopeptide TPR2</t>
  </si>
  <si>
    <t>augustus-D18g-s365457.g359144</t>
  </si>
  <si>
    <t>LOC_Os01g05200.1 retrotransposon protein, putative, Ty1-copia subclass, expressed | LOC_Os04g55140.1 retrotransposon protein, putative, Ty1-copia subc</t>
  </si>
  <si>
    <t>Solyc12g087800.1.1 Pol polyprotein  IPR013103  Reverse transcriptase, RNA-dependent DNA polymerase | Solyc11g051150.1.1 Gag-Pol polyprotein  IPR013103</t>
  </si>
  <si>
    <t>augustus-D18g-s368084.g361628</t>
  </si>
  <si>
    <t>augustus-D18g-s395394.g386390</t>
  </si>
  <si>
    <t>augustus-D18g-s412538.g399333</t>
  </si>
  <si>
    <t>augustus-D18g-s4366.g7148</t>
  </si>
  <si>
    <t>augustus-D18g-s582418.g508910</t>
  </si>
  <si>
    <t>AT3G23790.1 AMP-dependent synthetase and ligase family protein | AT4G14070.1 acyl-activating enzyme 15</t>
  </si>
  <si>
    <t>GRMZM2G016774_P01</t>
  </si>
  <si>
    <t>LOC_Os03g62850.1 AMP-binding enzyme, putative, expressed | LOC_Os03g62850.2 AMP-binding enzyme, putative, expressed</t>
  </si>
  <si>
    <t>Sobic.001G014900.1.p</t>
  </si>
  <si>
    <t>Solyc09g092450.2.1 Long-chain-fatty-acid CoA ligase  IPR000873  AMP-dependent synthetase and ligase</t>
  </si>
  <si>
    <t>augustus-D18g-s61756.g82942</t>
  </si>
  <si>
    <t>augustus-D18g-s631502.g534551</t>
  </si>
  <si>
    <t>augustus-D18g-s637625.g536598</t>
  </si>
  <si>
    <t>augustus-D18g-s295057.g297139</t>
  </si>
  <si>
    <t>LOC_Os03g36970.1 retrotransposon protein, putative, unclassified | LOC_Os10g42570.1 retrotransposon protein, putative, unclassified, expressed | LOC_O</t>
  </si>
  <si>
    <t>augustus-D18g-s321912.g319452</t>
  </si>
  <si>
    <t>augustus-D18g-s412027.g398952</t>
  </si>
  <si>
    <t>augustus-D18g-s482441.g441786</t>
  </si>
  <si>
    <t>augustus-D18g-s59183.g79785</t>
  </si>
  <si>
    <t>LOC_Os01g69050.3 lysine ketoglutarate reductase trans-splicing related 1, putative, expressed</t>
  </si>
  <si>
    <t>Solyc01g103170.2.1 Lysine ketoglutarate reductase trans-splicing related 1-like  IPR007877  Protein of unknown function DUF707 | Solyc11g008930.1.1 Ly</t>
  </si>
  <si>
    <t>augustus-D18g-s622459.g527100</t>
  </si>
  <si>
    <t>augustus-D18g-s99876.g129936</t>
  </si>
  <si>
    <t>ATCG01280.1 Chloroplast Ycf2;ATPase, AAA type, core | ATCG00860.1 Chloroplast Ycf2;ATPase, AAA type, core</t>
  </si>
  <si>
    <t>Solyc01g007640.2.1 Ycf2  IPR008543  Chloroplast Ycf2 | Solyc08g029400.1.1 Ycf2 | Solyc02g011920.1.1 Ycf2  IPR019645  Protein precursor Ycf15, putative</t>
  </si>
  <si>
    <t>augustus-D18g-s126592.g152817</t>
  </si>
  <si>
    <t>LOC_Os06g43290.1 retrotransposon protein, putative, Ty1-copia subclass, expressed | LOC_Os11g05840.1 retrotransposon protein, putative, Ty1-copia subc</t>
  </si>
  <si>
    <t>augustus-D18g-s134698.g161782</t>
  </si>
  <si>
    <t>augustus-D18g-s14448.g21887</t>
  </si>
  <si>
    <t>augustus-D18g-s213625.g220009</t>
  </si>
  <si>
    <t>augustus-D18g-s262351.g271910</t>
  </si>
  <si>
    <t>AT2G21870.1 copper ion binding;cobalt ion binding;zinc ion binding</t>
  </si>
  <si>
    <t>GRMZM2G024310_P01 | GRMZM2G168762_P01 | GRMZM2G416541_P01 | GRMZM2G158279_P01</t>
  </si>
  <si>
    <t>LOC_Os02g03860.1 mitochondrial ATP synthase precursor, putative, expressed</t>
  </si>
  <si>
    <t>Sobic.004G030000.1.p</t>
  </si>
  <si>
    <t>Solyc00g009020.2.1 Mitochondrial ATP synthase</t>
  </si>
  <si>
    <t>augustus-D18g-s400554.g390238</t>
  </si>
  <si>
    <t>augustus-D18g-s518662.g464115</t>
  </si>
  <si>
    <t>augustus-D18g-s758614.g564780</t>
  </si>
  <si>
    <t>augustus-D18g-s783097.g571276</t>
  </si>
  <si>
    <t>augustus-D18g-s135758.g162907</t>
  </si>
  <si>
    <t>augustus-D18g-s336489.g332056</t>
  </si>
  <si>
    <t>augustus-D18g-s496322.g449876</t>
  </si>
  <si>
    <t>AT2G47680.1 zinc finger (CCCH type) helicase family protein</t>
  </si>
  <si>
    <t>Solyc06g009070.2.1 ATP-dependent RNA helicase  IPR014001  DEAD-like helicase, N-terminal</t>
  </si>
  <si>
    <t>augustus-D18g-s496322.g449877</t>
  </si>
  <si>
    <t>LOC_Os04g14930.1 retrotransposon protein, putative, Ty1-copia subclass | ChrUn.fgenesh.mRNA.36 hypothetical protein | LOC_Os09g16930.1 retrotransposon</t>
  </si>
  <si>
    <t>augustus-D18g-s512337.g459587</t>
  </si>
  <si>
    <t>AT5G48300.1 ADP glucose pyrophosphorylase  1 | AT1G27680.1 ADPGLC-PPase large subunit | AT5G19220.1 ADP glucose pyrophosphorylase large subunit 1 | AT</t>
  </si>
  <si>
    <t>GRMZM2G163437_P01 | GRMZM2G068506_P02 | GRMZM2G106213_P01 | GRMZM2G391936_P05 | GRMZM2G144002_P01 | GRMZM2G061795_P01 | GRMZM2G091601_P01</t>
  </si>
  <si>
    <t>LOC_Os08g25734.1 glucose-1-phosphate adenylyltransferase large subunit, chloroplast precursor, putative, expressed | LOC_Os09g12660.2 glucose-1-phosph</t>
  </si>
  <si>
    <t>Sobic.007G101500.1.p | Sobic.002G160400.1.p | Sobic.001G100000.1.p | Sobic.002G088600.1.p</t>
  </si>
  <si>
    <t>Solyc07g056140.2.1 Glucose-1-phosphate adenylyltransferase  IPR011831  Glucose-1-phosphate adenylyltransferase | Solyc12g011120.1.1 Glucose-1-phosphat</t>
  </si>
  <si>
    <t>augustus-D18g-s567919.g494411</t>
  </si>
  <si>
    <t>augustus-D18g-s592235.g515671</t>
  </si>
  <si>
    <t>augustus-D18g-s828134.g579143</t>
  </si>
  <si>
    <t>augustus-D18g-s924496.g600562</t>
  </si>
  <si>
    <t>augustus-D18g-s959578.g610067</t>
  </si>
  <si>
    <t>augustus-D18g-s153299.g178850</t>
  </si>
  <si>
    <t>augustus-D18g-s312367.g311809</t>
  </si>
  <si>
    <t>augustus-D18g-s343595.g337109</t>
  </si>
  <si>
    <t>AT1G22710.1 sucrose-proton symporter 2 | AT1G66570.1 sucrose-proton symporter 7 | AT1G71890.1 Major facilitator superfamily protein | AT1G71880.1 sucr</t>
  </si>
  <si>
    <t>Solyc11g017010.1.1 Sucrose transporter  IPR005989  Sucrose_H+ symporter, plant</t>
  </si>
  <si>
    <t>augustus-D18g-s438609.g411322</t>
  </si>
  <si>
    <t>augustus-D18g-s516104.g462526</t>
  </si>
  <si>
    <t>augustus-D18g-s522073.g467762</t>
  </si>
  <si>
    <t>augustus-D18g-s649488.g542619</t>
  </si>
  <si>
    <t>augustus-D18g-s744249.g560895</t>
  </si>
  <si>
    <t>augustus-D18g-s214955.g221000</t>
  </si>
  <si>
    <t>augustus-D18g-s260785.g270219</t>
  </si>
  <si>
    <t>augustus-D18g-s327880.g324810</t>
  </si>
  <si>
    <t>augustus-D18g-s328309.g325206</t>
  </si>
  <si>
    <t>augustus-D18g-s333417.g329528</t>
  </si>
  <si>
    <t>augustus-D18g-s353947.g347758</t>
  </si>
  <si>
    <t>augustus-D18g-s423029.g404652</t>
  </si>
  <si>
    <t>augustus-D18g-s455112.g422798</t>
  </si>
  <si>
    <t>augustus-D18g-s59758.g80591</t>
  </si>
  <si>
    <t>LOC_Os04g14930.1 retrotransposon protein, putative, Ty1-copia subclass | LOC_Os10g42570.1 retrotransposon protein, putative, unclassified, expressed |</t>
  </si>
  <si>
    <t>augustus-D18g-s880198.g591033</t>
  </si>
  <si>
    <t>LOC_Os05g43220.1 retrotransposon protein, putative, Ty1-copia subclass, expressed | LOC_Os01g35290.1 retrotransposon protein, putative, Ty1-copia subc</t>
  </si>
  <si>
    <t>Solyc12g009540.1.1 Transposon Ty1-A Gag-Pol polyprotein  IPR013103  Reverse transcriptase, RNA-dependent DNA polymerase | Solyc11g062200.1.1 Transposo</t>
  </si>
  <si>
    <t>augustus-D18g-s900059.g598623</t>
  </si>
  <si>
    <t>augustus-D18g-s1022074.g617196</t>
  </si>
  <si>
    <t>augustus-D18g-s263215.g273134</t>
  </si>
  <si>
    <t>augustus-D18g-s286342.g287652</t>
  </si>
  <si>
    <t>augustus-D18g-s39324.g51563</t>
  </si>
  <si>
    <t>augustus-D18g-s525484.g471334</t>
  </si>
  <si>
    <t>augustus-D18g-s560717.g489418</t>
  </si>
  <si>
    <t>augustus-D18g-s672609.g547926</t>
  </si>
  <si>
    <t>augustus-D18g-s816386.g576851</t>
  </si>
  <si>
    <t>augustus-D18g-s886435.g594206</t>
  </si>
  <si>
    <t>augustus-D18g-s131416.g158178</t>
  </si>
  <si>
    <t>augustus-D18g-s155446.g181188</t>
  </si>
  <si>
    <t>augustus-D18g-s194625.g204165</t>
  </si>
  <si>
    <t>Solyc02g055510.1.1 Helicase-like protein  IPR010285  Protein of unknown function DUF889, eukaryote | Solyc09g042270.1.1 Helicase-like protein  IPR0102</t>
  </si>
  <si>
    <t>augustus-D18g-s207972.g215680</t>
  </si>
  <si>
    <t>augustus-D18g-s251876.g261543</t>
  </si>
  <si>
    <t>augustus-D18g-s252601.g262298</t>
  </si>
  <si>
    <t>augustus-D18g-s593116.g516277</t>
  </si>
  <si>
    <t>augustus-D18g-s623939.g528529</t>
  </si>
  <si>
    <t>augustus-D18g-s644024.g539740</t>
  </si>
  <si>
    <t>augustus-D18g-s666452.g547314</t>
  </si>
  <si>
    <t>AT1G08730.1 Myosin family protein with Dil domain | AT1G54560.1 Myosin family protein with Dil domain | AT5G20490.1 Myosin family protein with Dil dom</t>
  </si>
  <si>
    <t>AC155377.1_FGP001 | GRMZM2G435294_P01 | GRMZM2G460396_P01 | GRMZM2G034362_P01 | GRMZM2G471108_P01 | GRMZM2G449909_P01 | GRMZM2G364851_P01</t>
  </si>
  <si>
    <t>LOC_Os03g48140.1 myosin, putative, expressed | LOC_Os06g29350.1 myosin, putative, expressed | LOC_Os01g51632.1 myosin XI, putative, expressed | LOC_Os</t>
  </si>
  <si>
    <t>Sobic.010G093600.1.p | Sobic.003G198800.1.p | Sobic.004G345000.1.p | Sobic.001G090600.1.p | Sobic.003G275700.1.p | Sobic.002G117600.1.p | Sobic.009G21</t>
  </si>
  <si>
    <t>Solyc11g006220.1.1 Myosin XI  IPR001609  Myosin head, motor region | Solyc06g008530.1.1 Myosin XI  IPR001609  Myosin head, motor region | Solyc07g0411</t>
  </si>
  <si>
    <t>augustus-D18g-s935211.g604451</t>
  </si>
  <si>
    <t>AT4G23890.1 unknown protein; FUNCTIONS IN: molecular_function unknown; INVOLVED IN: biological_process unknown; LOCATED IN: chloroplast thylakoid memb</t>
  </si>
  <si>
    <t>AC234522.1_FGP005</t>
  </si>
  <si>
    <t>LOC_Os07g09800.1 expressed protein</t>
  </si>
  <si>
    <t>Sobic.007G223500.1.p</t>
  </si>
  <si>
    <t>Solyc08g082400.1.1 Genome sequencing data contig C313</t>
  </si>
  <si>
    <t>augustus-D18g-s101856.g132370</t>
  </si>
  <si>
    <t>augustus-D18g-s126410.g152579</t>
  </si>
  <si>
    <t>augustus-D18g-s256153.g266233</t>
  </si>
  <si>
    <t>AT5G38630.1 cytochrome B561-1</t>
  </si>
  <si>
    <t>GRMZM2G146278_P01</t>
  </si>
  <si>
    <t>LOC_Os08g29520.1 cytochrome b561, putative, expressed</t>
  </si>
  <si>
    <t>Sobic.007G117800.1.p</t>
  </si>
  <si>
    <t>Solyc02g065580.2.1 Cytochrome b561  IPR004877  Cytochrome b561, eukaryote</t>
  </si>
  <si>
    <t>augustus-D18g-s295045.g297127</t>
  </si>
  <si>
    <t>augustus-D18g-s372940.g366077</t>
  </si>
  <si>
    <t>augustus-D18g-s493448.g448120</t>
  </si>
  <si>
    <t>AT3G59470.1 Far-red impaired responsive (FAR1) family protein</t>
  </si>
  <si>
    <t>Solyc06g073200.2.1 Far-red impaired responsive family protein  IPR004330  Transcription factor, FAR1-related</t>
  </si>
  <si>
    <t>augustus-D18g-s559016.g488036</t>
  </si>
  <si>
    <t>AT1G14030.1 Rubisco methyltransferase family protein</t>
  </si>
  <si>
    <t>GRMZM2G418752_P01</t>
  </si>
  <si>
    <t>LOC_Os09g24530.1 ribulose-1,5 bisphosphate carboxylase/oxygenase large subunit N-methyltransferase, chloroplast precursor, putative, expressed</t>
  </si>
  <si>
    <t>Sobic.002G199000.1.p</t>
  </si>
  <si>
    <t>Solyc05g013160.2.1 Set domain protein  IPR011192  Rubisco methyltransferase | Solyc05g013150.2.1 Set domain protein  IPR011192  Rubisco methyltransfer</t>
  </si>
  <si>
    <t>augustus-D18g-s58643.g79117</t>
  </si>
  <si>
    <t>augustus-D18g-s628489.g532433</t>
  </si>
  <si>
    <t>augustus-D18g-s941539.g607413</t>
  </si>
  <si>
    <t>augustus-D18g-s239148.g249140</t>
  </si>
  <si>
    <t>augustus-D18g-s262093.g271576</t>
  </si>
  <si>
    <t>augustus-D18g-s295209.g297281</t>
  </si>
  <si>
    <t>AT4G10925.1 Nuclear transport factor 2 (NTF2) family protein</t>
  </si>
  <si>
    <t>AC207342.3_FGP007 | GRMZM2G071113_P01</t>
  </si>
  <si>
    <t>LOC_Os01g36940.1 OsFBX13 - F-box domain containing protein, expressed</t>
  </si>
  <si>
    <t>Sobic.003G186600.1.p</t>
  </si>
  <si>
    <t>Solyc08g082560.2.1 F-box family protein  IPR001810  Cyclin-like F-box</t>
  </si>
  <si>
    <t>augustus-D18g-s314446.g313260</t>
  </si>
  <si>
    <t>augustus-D18g-s372833.g365983</t>
  </si>
  <si>
    <t>augustus-D18g-s377765.g370892</t>
  </si>
  <si>
    <t>augustus-D18g-s46132.g62397</t>
  </si>
  <si>
    <t>augustus-D18g-s58347.g78753</t>
  </si>
  <si>
    <t>augustus-D18g-s587955.g512645</t>
  </si>
  <si>
    <t>augustus-D18g-s651375.g543584</t>
  </si>
  <si>
    <t>augustus-D18g-s696775.g552696</t>
  </si>
  <si>
    <t>augustus-D18g-s870532.g588179</t>
  </si>
  <si>
    <t>AT2G01290.1 ribose-5-phosphate isomerase 2 | AT1G71100.1 Ribose 5-phosphate isomerase, type A protein | AT3G04790.1 Ribose 5-phosphate isomerase, type</t>
  </si>
  <si>
    <t>GRMZM2G456086_P01 | GRMZM5G891282_P01 | GRMZM2G104070_P01 | GRMZM2G035599_P01</t>
  </si>
  <si>
    <t>LOC_Os07g08030.1 ribose-5-phosphate isomerase A, putative, expressed | LOC_Os04g24140.1 ribose-5-phosphate isomerase A, putative, expressed</t>
  </si>
  <si>
    <t>Sobic.002G051100.1.p | Sobic.005G033000.1.p | Sobic.008G135700.1.p</t>
  </si>
  <si>
    <t xml:space="preserve">Solyc05g008370.1.1 Ribose-5-phosphate isomerase  IPR004788  Ribose 5-phosphate isomerase | Solyc01g097460.2.1 Ribose-5-phosphate isomerase  IPR004788 </t>
  </si>
  <si>
    <t>augustus-D18g-s93297.g121420</t>
  </si>
  <si>
    <t>augustus-D18g-s954885.g609244</t>
  </si>
  <si>
    <t>AT5G48600.2 structural maintenance of chromosome 3</t>
  </si>
  <si>
    <t>GRMZM2G383623_P02</t>
  </si>
  <si>
    <t>Sobic.009G184200.1.p</t>
  </si>
  <si>
    <t>Solyc02g087980.2.1 Structural maintenance of chromosomes protein 4  IPR003395  RecF_RecN_SMC protein, N-terminal</t>
  </si>
  <si>
    <t>augustus-D18g-s1026769.g617999</t>
  </si>
  <si>
    <t xml:space="preserve">LOC_Os01g25600.2 tetratricopeptide repeat domain containing protein, expressed | LOC_Os01g25600.1 tetratricopeptide repeat domain containing protein, </t>
  </si>
  <si>
    <t>augustus-D18g-s14285.g21692</t>
  </si>
  <si>
    <t>augustus-D18g-s147329.g173210</t>
  </si>
  <si>
    <t>augustus-D18g-s16195.g23270</t>
  </si>
  <si>
    <t>AT4G36920.1 Integrase-type DNA-binding superfamily protein | AT5G67180.1 target of early activation tagged (EAT) 3 | AT2G28550.3 related to AP2.7</t>
  </si>
  <si>
    <t>GRMZM5G862109_P01 | GRMZM2G160730_P02</t>
  </si>
  <si>
    <t>LOC_Os03g60430.2 AP2 domain containing protein, expressed | LOC_Os03g60430.1 AP2 domain containing protein, expressed | LOC_Os07g13170.1 AP2 domain co</t>
  </si>
  <si>
    <t>Sobic.001G036800.1.p | Sobic.010G015000.1.p</t>
  </si>
  <si>
    <t>Solyc02g093150.2.1 AP2-like ethylene-responsive transcription factor At1g16060  IPR001471  Pathogenesis-related transcriptional factor and ERF, DNA-bi</t>
  </si>
  <si>
    <t>augustus-D18g-s19203.g25706</t>
  </si>
  <si>
    <t>augustus-D18g-s263112.g272988</t>
  </si>
  <si>
    <t>augustus-D18g-s33244.g42852</t>
  </si>
  <si>
    <t>augustus-D18g-s383797.g376488</t>
  </si>
  <si>
    <t>augustus-D18g-s42746.g57703</t>
  </si>
  <si>
    <t>augustus-D18g-s51187.g70028</t>
  </si>
  <si>
    <t>augustus-D18g-s534485.g477055</t>
  </si>
  <si>
    <t>augustus-D18g-s634972.g535764</t>
  </si>
  <si>
    <t>GRMZM2G073223_P01</t>
  </si>
  <si>
    <t>LOC_Os06g41880.1 OsSub51 - Putative Subtilisin homologue, expressed</t>
  </si>
  <si>
    <t>Sobic.010G196200.1.p</t>
  </si>
  <si>
    <t>Solyc02g068280.2.1 Subtilisin-like serine protease  IPR015500  Peptidase S8, subtilisin-related</t>
  </si>
  <si>
    <t>augustus-D18g-s878152.g590476</t>
  </si>
  <si>
    <t>AT5G27640.2 translation initiation factor 3B1 | AT5G25780.1 eukaryotic translation initiation factor 3B-2</t>
  </si>
  <si>
    <t>GRMZM2G174757_P01</t>
  </si>
  <si>
    <t>LOC_Os10g41960.1 eukaryotic translation initiation factor 3 subunit B, putative, expressed</t>
  </si>
  <si>
    <t>Sobic.001G291800.1.p</t>
  </si>
  <si>
    <t>Solyc01g088370.2.1 Eukaryotic translation initiation factor 3 subunit B  IPR011400  Translation initiation factor eIF-3b</t>
  </si>
  <si>
    <t>augustus-D18g-s155248.g180996</t>
  </si>
  <si>
    <t>augustus-D18g-s170392.g192740</t>
  </si>
  <si>
    <t>augustus-D18g-s247291.g256825</t>
  </si>
  <si>
    <t>Solyc10g080640.1.1 Calmodulin binding protein | Solyc03g121770.1.1 Calmodulin-binding protein</t>
  </si>
  <si>
    <t>augustus-D18g-s295526.g297635</t>
  </si>
  <si>
    <t>augustus-D18g-s410360.g397549</t>
  </si>
  <si>
    <t>augustus-D18g-s416952.g402205</t>
  </si>
  <si>
    <t>Solyc02g092660.2.1 Major facilitator superfamily domain-containing protein  IPR008509  Protein of unknown function DUF791</t>
  </si>
  <si>
    <t>augustus-D18g-s548017.g484712</t>
  </si>
  <si>
    <t>augustus-D18g-s573468.g499809</t>
  </si>
  <si>
    <t>augustus-D18g-s643481.g539547</t>
  </si>
  <si>
    <t>augustus-D18g-s663995.g546828</t>
  </si>
  <si>
    <t>augustus-D18g-s840150.g582730</t>
  </si>
  <si>
    <t>augustus-D18g-s883657.g593070</t>
  </si>
  <si>
    <t>AT5G50850.1 Transketolase family protein</t>
  </si>
  <si>
    <t>GRMZM2G097226_P02 | GRMZM2G043198_P01</t>
  </si>
  <si>
    <t xml:space="preserve">LOC_Os08g42410.2 transketolase, putative, expressed | LOC_Os08g42410.1 transketolase, putative, expressed | LOC_Os09g33500.1 transketolase, putative, </t>
  </si>
  <si>
    <t>Sobic.002G259700.1.p | Sobic.007G190100.1.p</t>
  </si>
  <si>
    <t>Solyc03g097680.2.1 Pyruvate dehydrogenase E1 component subunit beta  IPR005475  Transketolase, central region | Solyc06g072580.2.1 Pyruvate dehydrogen</t>
  </si>
  <si>
    <t>augustus-D18g-s89897.g117260</t>
  </si>
  <si>
    <t>AT3G48670.1 XH/XS domain-containing protein</t>
  </si>
  <si>
    <t>Solyc06g051810.2.1 X1 (Fragment)  IPR005380  Region of unknown function XS</t>
  </si>
  <si>
    <t>augustus-D18g-s89897.g117261</t>
  </si>
  <si>
    <t>augustus-D18g-s944244.g608111</t>
  </si>
  <si>
    <t>augustus-D18g-s967813.g612275</t>
  </si>
  <si>
    <t>augustus-D18g-s217619.g222540</t>
  </si>
  <si>
    <t>augustus-D18g-s308947.g309349</t>
  </si>
  <si>
    <t>augustus-D18g-s328906.g325804</t>
  </si>
  <si>
    <t>augustus-D18g-s330017.g326746</t>
  </si>
  <si>
    <t>augustus-D18g-s363999.g357669</t>
  </si>
  <si>
    <t>augustus-D18g-s438350.g411073</t>
  </si>
  <si>
    <t>AT5G47750.1 D6 protein kinase like 2 | AT4G26610.1 D6 protein kinase like 1 | AT5G55910.1 D6 protein kinase | AT2G44830.1 Protein kinase superfamily p</t>
  </si>
  <si>
    <t>AC217842.3_FGP001 | GRMZM2G020938_P03 | GRMZM2G026065_P01 | GRMZM2G464985_P01 | GRMZM2G016939_P02 | GRMZM2G468299_P01 | GRMZM2G147112_P01 | GRMZM2G128</t>
  </si>
  <si>
    <t>LOC_Os06g18830.1 AGC_PVPK_like_kin82y.13 - ACG kinases include homologs to PKA, PKG and PKC, expressed | LOC_Os09g08420.1 AGC_PVPK_like_kin82y.15 - AC</t>
  </si>
  <si>
    <t>Sobic.004G255800.1.p | Sobic.002G238500.1.p | Sobic.007G221600.1.p | Sobic.010G122100.1.p | Sobic.006G167300.1.p | Sobic.001G295900.1.p | Sobic.006G06</t>
  </si>
  <si>
    <t>Solyc10g005770.2.1 Ribosomal protein S6 kinase alpha-3  IPR002290  Serine_threonine protein kinase | Solyc04g015130.2.1 Ribosomal protein S6 kinase al</t>
  </si>
  <si>
    <t>augustus-D18g-s585900.g511471</t>
  </si>
  <si>
    <t>augustus-D18g-s847317.g584621</t>
  </si>
  <si>
    <t>augustus-D18g-s967400.g612064</t>
  </si>
  <si>
    <t>augustus-D18g-s205913.g213786</t>
  </si>
  <si>
    <t xml:space="preserve">AT4G30440.1 UDP-D-glucuronate 4-epimerase 1 | AT2G45310.1 UDP-D-glucuronate 4-epimerase 4 | AT1G02000.1 UDP-D-glucuronate 4-epimerase 2 | AT4G00110.1 </t>
  </si>
  <si>
    <t>GRMZM2G042179_P01 | GRMZM2G110558_P01 | GRMZM2G455306_P01 | GRMZM2G017678_P01 | GRMZM2G052357_P01 | GRMZM2G429118_P01 | GRMZM2G170336_P01 | GRMZM2G161</t>
  </si>
  <si>
    <t>LOC_Os02g54890.1 UDP-glucuronate 4-epimerase, putative, expressed | LOC_Os06g08810.1 NAD dependent epimerase/dehydratase family protein, putative, exp</t>
  </si>
  <si>
    <t>Sobic.004G326900.1.p | Sobic.001G436100.1.p | Sobic.002G256100.1.p | Sobic.007G196800.1.p</t>
  </si>
  <si>
    <t>Solyc07g006220.1.1 UDP-D-glucuronate 4-epimerase 1-binding domain | Solyc12g010540.1.1 NAD dependent epimerase_dehydratase family protein expressed-bi</t>
  </si>
  <si>
    <t>augustus-D18g-s322976.g320415</t>
  </si>
  <si>
    <t>LOC_Os06g41340.1 retrotransposon protein, putative, unclassified, expressed</t>
  </si>
  <si>
    <t>augustus-D18g-s457186.g424858</t>
  </si>
  <si>
    <t>augustus-D18g-s480006.g440055</t>
  </si>
  <si>
    <t>augustus-D18g-s537243.g479328</t>
  </si>
  <si>
    <t>augustus-D18g-s585348.g511133</t>
  </si>
  <si>
    <t>augustus-D18g-s87764.g114762</t>
  </si>
  <si>
    <t>augustus-D18g-s897998.g598170</t>
  </si>
  <si>
    <t>augustus-D18g-s92731.g120769</t>
  </si>
  <si>
    <t>GRMZM2G083411_P01</t>
  </si>
  <si>
    <t>Solyc10g051140.1.1 Genomic DNA chromosome 5 P1 clone MTE17</t>
  </si>
  <si>
    <t>augustus-D18g-s101663.g132144</t>
  </si>
  <si>
    <t>augustus-D18g-s253665.g263260</t>
  </si>
  <si>
    <t>augustus-D18g-s315747.g314198</t>
  </si>
  <si>
    <t>augustus-D18g-s396988.g387932</t>
  </si>
  <si>
    <t>augustus-D18g-s46440.g62888</t>
  </si>
  <si>
    <t>augustus-D18g-s50816.g69471</t>
  </si>
  <si>
    <t>augustus-D18g-s534720.g477300</t>
  </si>
  <si>
    <t>augustus-D18g-s534720.g477301</t>
  </si>
  <si>
    <t>augustus-D18g-s55283.g75411</t>
  </si>
  <si>
    <t>augustus-D18g-s567087.g493818</t>
  </si>
  <si>
    <t>GRMZM2G080937_P01 | GRMZM2G013471_P01 | AC233894.1_FGP004</t>
  </si>
  <si>
    <t>LOC_Os01g01790.2 expressed protein | LOC_Os01g01790.1 expressed protein</t>
  </si>
  <si>
    <t>Sobic.003G102500.1.p</t>
  </si>
  <si>
    <t>Solyc06g071430.2.1 T17H3.1 protein (Fragment)</t>
  </si>
  <si>
    <t>augustus-D18g-s57967.g78260</t>
  </si>
  <si>
    <t>AT1G15520.1 pleiotropic drug resistance 12 | AT1G15210.1 pleiotropic drug resistance 7 | AT2G36380.1 pleiotropic drug resistance 6 | AT1G59870.1 ABC-2</t>
  </si>
  <si>
    <t>GRMZM2G003411_P01 | GRMZM5G892675_P01 | GRMZM2G143139_P01 | GRMZM2G400533_P01 | GRMZM2G421495_P01 | GRMZM2G415529_P01 | GRMZM2G479906_P01 | GRMZM2G391</t>
  </si>
  <si>
    <t xml:space="preserve">LOC_Os01g42410.1 pleiotropic drug resistance protein, putative, expressed | LOC_Os02g11760.1 pleiotropic drug resistance protein, putative, expressed </t>
  </si>
  <si>
    <t>Sobic.004G087800.1.p | Sobic.004G087700.1.p | Sobic.003G216000.1.p | Sobic.003G216200.1.p | Sobic.003G215800.1.p | Sobic.002G203800.1.p | Sobic.003G21</t>
  </si>
  <si>
    <t>Solyc09g091660.2.1 ABC transporter G family member 40  IPR013525  ABC-2 type transporter | Solyc05g053610.2.1 ATP-binding cassette transporter  IPR013</t>
  </si>
  <si>
    <t>augustus-D18g-s721125.g555323</t>
  </si>
  <si>
    <t>augustus-D18g-s735202.g559521</t>
  </si>
  <si>
    <t>augustus-D18g-s829370.g579649</t>
  </si>
  <si>
    <t>augustus-D18g-s261868.g271345</t>
  </si>
  <si>
    <t>LOC_Os07g36710.1 retrotransposon protein, putative, unclassified, expressed | LOC_Os11g44780.1 retrotransposon protein, putative, unclassified, expres</t>
  </si>
  <si>
    <t>augustus-D18g-s300719.g302557</t>
  </si>
  <si>
    <t>augustus-D18g-s340374.g334987</t>
  </si>
  <si>
    <t>augustus-D18g-s364043.g357718</t>
  </si>
  <si>
    <t>augustus-D18g-s450512.g418822</t>
  </si>
  <si>
    <t>augustus-D18g-s49038.g67050</t>
  </si>
  <si>
    <t>augustus-D18g-s651797.g543763</t>
  </si>
  <si>
    <t>augustus-D18g-s747211.g561422</t>
  </si>
  <si>
    <t>augustus-D18g-s873447.g588774</t>
  </si>
  <si>
    <t>ATMG00810.1 DNA/RNA polymerases superfamily protein</t>
  </si>
  <si>
    <t>LOC_Os01g53170.1 retrotransposon protein, putative, unclassified, expressed | LOC_Os07g15560.1 retrotransposon protein, putative, unclassified, expres</t>
  </si>
  <si>
    <t>augustus-D18g-s885105.g593485</t>
  </si>
  <si>
    <t>Solyc04g054200.2.1 Receptor like kinase, RLK</t>
  </si>
  <si>
    <t>augustus-D18g-s323181.g320604</t>
  </si>
  <si>
    <t>augustus-D18g-s484475.g443193</t>
  </si>
  <si>
    <t>AT3G45980.1 Histone superfamily protein | AT2G28720.1 Histone superfamily protein | AT1G07790.1 Histone superfamily protein | AT3G46030.1 Histone supe</t>
  </si>
  <si>
    <t>GRMZM2G057852_P01 | GRMZM2G071959_P01 | GRMZM2G141432_P01 | GRMZM2G079089_P01 | GRMZM2G163939_P01 | GRMZM2G304575_P02 | GRMZM2G342515_P01 | GRMZM2G472</t>
  </si>
  <si>
    <t>LOC_Os08g38300.1 Core histone H2A/H2B/H3/H4 domain containing protein, putative, expressed | LOC_Os01g05630.1 Core histone H2A/H2B/H3/H4 domain contai</t>
  </si>
  <si>
    <t>Sobic.004G265400.1.p | Sobic.002G403400.1.p | Sobic.002G210200.1.p | Sobic.003G067300.1.p | Sobic.003G067500.1.p | Sobic.001G417000.1.p | Sobic.009G16</t>
  </si>
  <si>
    <t>Solyc11g007920.1.1 Histone H2B  IPR000558  Histone H2B | Solyc06g005390.1.1 Histone H2B  IPR000558  Histone H2B | Solyc06g074790.1.1 Histone H2B  IPR0</t>
  </si>
  <si>
    <t>augustus-D18g-s568588.g495029</t>
  </si>
  <si>
    <t>augustus-D18g-s570751.g496974</t>
  </si>
  <si>
    <t>AT1G60690.1 NAD(P)-linked oxidoreductase superfamily protein | AT1G60710.1 NAD(P)-linked oxidoreductase superfamily protein | AT1G60680.1 NAD(P)-linke</t>
  </si>
  <si>
    <t>GRMZM2G020631_P01 | GRMZM2G052812_P02 | GRMZM5G813143_P01 | GRMZM2G024315_P01 | GRMZM2G176903_P01</t>
  </si>
  <si>
    <t>LOC_Os04g26910.1 oxidoreductase, aldo/keto reductase family protein, putative, expressed | LOC_Os04g26870.1 oxidoreductase, aldo/keto reductase family</t>
  </si>
  <si>
    <t>Sobic.010G019900.1.p | Sobic.010G117900.1.p | Sobic.010G019800.1.p | Sobic.002G301900.1.p | Sobic.002G012800.1.p | Sobic.001G242800.1.p | Sobic.003G22</t>
  </si>
  <si>
    <t>Solyc09g098090.2.1 Aldo_keto reductase  IPR001395  Aldo_keto reductase | Solyc09g097970.2.1 Aldo_keto reductase family protein  IPR001395  Aldo_keto r</t>
  </si>
  <si>
    <t>augustus-D18g-s888199.g595123</t>
  </si>
  <si>
    <t>LOC_Os09g07410.1 retrotransposon protein, putative, unclassified, expressed | LOC_Os07g39170.1 retrotransposon protein, putative, unclassified, expres</t>
  </si>
  <si>
    <t>Solyc03g062850.1.1 Transposon Ty1-PL Gag-Pol polyprotein  IPR013103  Reverse transcriptase, RNA-dependent DNA polymerase</t>
  </si>
  <si>
    <t>augustus-D18g-s101276.g131699</t>
  </si>
  <si>
    <t>augustus-D18g-s133986.g161029</t>
  </si>
  <si>
    <t>augustus-D18g-s166508.g189077</t>
  </si>
  <si>
    <t>augustus-D18g-s167491.g189849</t>
  </si>
  <si>
    <t>augustus-D18g-s215021.g221038</t>
  </si>
  <si>
    <t>augustus-D18g-s215021.g221039</t>
  </si>
  <si>
    <t>augustus-D18g-s224402.g229675</t>
  </si>
  <si>
    <t>augustus-D18g-s404143.g392159</t>
  </si>
  <si>
    <t>augustus-D18g-s433532.g407962</t>
  </si>
  <si>
    <t>GRMZM5G806347_P01 | GRMZM2G470292_P01 | GRMZM2G096107_P01 | GRMZM2G000039_P01</t>
  </si>
  <si>
    <t>LOC_Os05g51490.2 SIT4 phosphatase-associated protein domain containing protein, expressed | LOC_Os05g51490.1 SIT4 phosphatase-associated protein domai</t>
  </si>
  <si>
    <t>Sobic.003G200200.1.p | Sobic.006G219600.1.p | Sobic.009G255700.1.p</t>
  </si>
  <si>
    <t>Solyc02g069780.2.1 Serine_threonine-protein phosphatase 6 regulatory subunit 3  IPR007587  SIT4 phosphatase-associated protein</t>
  </si>
  <si>
    <t>augustus-D18g-s580812.g507292</t>
  </si>
  <si>
    <t>augustus-D18g-s185944.g200520</t>
  </si>
  <si>
    <t>augustus-D18g-s226201.g232012</t>
  </si>
  <si>
    <t>augustus-D18g-s235400.g244636</t>
  </si>
  <si>
    <t>augustus-D18g-s342669.g336479</t>
  </si>
  <si>
    <t>augustus-D18g-s358764.g351791</t>
  </si>
  <si>
    <t>augustus-D18g-s391935.g382694</t>
  </si>
  <si>
    <t>Solyc07g064840.1.1 Oral cancer overexpressed protein 1  IPR013179  Protein of unknown function DUF1715, eukaryotic</t>
  </si>
  <si>
    <t>augustus-D18g-s469210.g433921</t>
  </si>
  <si>
    <t>augustus-D18g-s734080.g559136</t>
  </si>
  <si>
    <t>LOC_Os11g05840.1 retrotransposon protein, putative, Ty1-copia subclass, expressed | LOC_Os05g47920.1 retrotransposon protein, putative, Ty1-copia subc</t>
  </si>
  <si>
    <t>Solyc12g009540.1.1 Transposon Ty1-A Gag-Pol polyprotein  IPR013103  Reverse transcriptase, RNA-dependent DNA polymerase | Solyc09g059360.1.1 Transposo</t>
  </si>
  <si>
    <t>augustus-D18g-s754183.g563327</t>
  </si>
  <si>
    <t>augustus-D18g-s835038.g581203</t>
  </si>
  <si>
    <t>augustus-D18g-s851193.g585790</t>
  </si>
  <si>
    <t>augustus-D18g-s946700.g608445</t>
  </si>
  <si>
    <t>augustus-D18g-s98786.g128465</t>
  </si>
  <si>
    <t>AT2G24390.1 AIG2-like (avirulence induced gene) family protein</t>
  </si>
  <si>
    <t>GRMZM2G170805_P01 | GRMZM2G102912_P01</t>
  </si>
  <si>
    <t>LOC_Os02g04800.1 AIG2-like family domain containing protein, expressed | LOC_Os06g48960.1 AIG2-like family domain containing protein, expressed</t>
  </si>
  <si>
    <t>Sobic.004G037700.1.p | Sobic.010G253400.1.p</t>
  </si>
  <si>
    <t>Solyc00g011880.2.1 AIG2-like protein  IPR009288  AIG2-like | Solyc08g006070.2.1 AIG2-like protein  IPR013024  Butirosin biosynthesis, BtrG-like</t>
  </si>
  <si>
    <t>augustus-D18g-s101106.g131456</t>
  </si>
  <si>
    <t xml:space="preserve">Solyc11g050910.1.1 Pol polyprotein  IPR001584  Integrase, catalytic core | Solyc10g052630.1.1 Pol polyprotein  IPR001584  Integrase, catalytic core | </t>
  </si>
  <si>
    <t>augustus-D18g-s118512.g145916</t>
  </si>
  <si>
    <t>augustus-D18g-s226746.g232744</t>
  </si>
  <si>
    <t>augustus-D18g-s357022.g349990</t>
  </si>
  <si>
    <t>augustus-D18g-s438349.g411071</t>
  </si>
  <si>
    <t>augustus-D18g-s462936.g429829</t>
  </si>
  <si>
    <t>augustus-D18g-s575946.g502566</t>
  </si>
  <si>
    <t>augustus-D18g-s9428.g15638</t>
  </si>
  <si>
    <t>augustus-D18g-s950692.g608729</t>
  </si>
  <si>
    <t>AT5G15680.1 ARM repeat superfamily protein</t>
  </si>
  <si>
    <t>GRMZM2G344967_P01</t>
  </si>
  <si>
    <t>LOC_Os02g58410.1 expressed protein</t>
  </si>
  <si>
    <t>Sobic.004G357100.1.p</t>
  </si>
  <si>
    <t>Solyc03g046450.2.1 Cell morphogenesis protein  IPR016024  Armadillo-type fold | Solyc02g089370.2.1 Cell morphogenesis protein</t>
  </si>
  <si>
    <t>augustus-D18g-s105790.g136200</t>
  </si>
  <si>
    <t>augustus-D18g-s122588.g148968</t>
  </si>
  <si>
    <t>augustus-D18g-s155659.g181366</t>
  </si>
  <si>
    <t>augustus-D18g-s287353.g288763</t>
  </si>
  <si>
    <t>augustus-D18g-s295984.g298083</t>
  </si>
  <si>
    <t>augustus-D18g-s295984.g298086</t>
  </si>
  <si>
    <t>augustus-D18g-s412082.g398993</t>
  </si>
  <si>
    <t>augustus-D18g-s483582.g442574</t>
  </si>
  <si>
    <t>augustus-D18g-s623084.g527725</t>
  </si>
  <si>
    <t>augustus-D18g-s961797.g611259</t>
  </si>
  <si>
    <t>augustus-D18g-s126092.g152138</t>
  </si>
  <si>
    <t>Solyc02g092780.1.1 TPR repeat protein  IPR011990  Tetratricopeptide-like helical</t>
  </si>
  <si>
    <t>augustus-D18g-s198409.g207334</t>
  </si>
  <si>
    <t>AT1G14790.1 RNA-dependent RNA polymerase 1</t>
  </si>
  <si>
    <t>GRMZM2G481730_P01 | GRMZM2G042443_P01</t>
  </si>
  <si>
    <t>LOC_Os02g50330.1 RNA-dependent RNA polymerase, putative, expressed | LOC_Os04g39160.1 RNA-dependent RNA polymerase, putative, expressed</t>
  </si>
  <si>
    <t>Sobic.004G246400.1.p | Sobic.006G111200.1.p</t>
  </si>
  <si>
    <t>Solyc05g007510.2.1 RNA-dependent RNA polymerase  IPR007855  RNA-dependent RNA polymerase, eukaryotic-type | Solyc03g114140.2.1 Rna-dependent RNA polym</t>
  </si>
  <si>
    <t>augustus-D18g-s263681.g273707</t>
  </si>
  <si>
    <t xml:space="preserve">AT5G27740.1 ATPase family associated with various cellular activities (AAA) </t>
  </si>
  <si>
    <t>GRMZM2G060924_P02 | GRMZM5G897818_P01</t>
  </si>
  <si>
    <t>LOC_Os03g57870.1 RFC3 - Putative clamp loader of PCNA, replication factor C subunit 3, expressed</t>
  </si>
  <si>
    <t>Sobic.001G061800.1.p</t>
  </si>
  <si>
    <t>Solyc01g020440.2.1 Replication factor C subunit 5  IPR019483  DNA polymerase III, clamp-loader complex, subunit E, C-terminal | Solyc01g020220.1.1 Rep</t>
  </si>
  <si>
    <t>augustus-D18g-s328760.g325647</t>
  </si>
  <si>
    <t>LOC_Os06g43290.1 retrotransposon protein, putative, Ty1-copia subclass, expressed | LOC_Os05g47920.1 retrotransposon protein, putative, Ty1-copia subc</t>
  </si>
  <si>
    <t>augustus-D18g-s328760.g325649</t>
  </si>
  <si>
    <t>augustus-D18g-s389684.g380268</t>
  </si>
  <si>
    <t>augustus-D18g-s411231.g398285</t>
  </si>
  <si>
    <t>augustus-D18g-s412933.g399642</t>
  </si>
  <si>
    <t>Solyc04g080950.2.1 Genomic DNA chromosome 5 P1 clone MQD19</t>
  </si>
  <si>
    <t>augustus-D18g-s542927.g483159</t>
  </si>
  <si>
    <t>augustus-D18g-s616558.g522988</t>
  </si>
  <si>
    <t xml:space="preserve">AT5G62890.1 Xanthine/uracil permease family protein | AT1G60030.1 nucleobase-ascorbate transporter 7 | AT1G10540.1 nucleobase-ascorbate transporter 8 </t>
  </si>
  <si>
    <t>GRMZM2G115635_P01 | GRMZM2G045781_P02 | GRMZM2G420823_P02 | GRMZM2G414813_P02 | GRMZM5G858417_P01 | GRMZM2G437859_P04 | GRMZM2G100484_P03 | GRMZM2G080</t>
  </si>
  <si>
    <t>LOC_Os08g32500.1 nucleobase-ascorbate transporter, putative, expressed | LOC_Os03g60880.3 nucleobase-ascorbate transporter, putative, expressed | LOC_</t>
  </si>
  <si>
    <t>Sobic.007G129000.1.p | Sobic.001G031700.1.p | Sobic.004G242200.1.p | Sobic.002G189700.1.p | Sobic.001G129600.1.p | Sobic.003G303000.1.p | Sobic.002G16</t>
  </si>
  <si>
    <t>Solyc05g006020.2.1 Nucleobase ascorbate transporter  IPR006043  Xanthine_uracil_vitamin C permease | Solyc03g114030.2.1 Nucleobase ascorbate transport</t>
  </si>
  <si>
    <t>augustus-D18g-s125722.g151657</t>
  </si>
  <si>
    <t>augustus-D18g-s13445.g20766</t>
  </si>
  <si>
    <t>augustus-D18g-s16900.g23841</t>
  </si>
  <si>
    <t>augustus-D18g-s225245.g230743</t>
  </si>
  <si>
    <t>augustus-D18g-s306005.g306980</t>
  </si>
  <si>
    <t>augustus-D18g-s333384.g329498</t>
  </si>
  <si>
    <t>AT3G06920.1 Tetratricopeptide repeat (TPR)-like superfamily protein</t>
  </si>
  <si>
    <t>GRMZM2G086757_P01</t>
  </si>
  <si>
    <t>LOC_Os07g14530.3 PPR repeat containing protein, expressed | LOC_Os07g14530.2 PPR repeat containing protein, expressed | LOC_Os07g14530.1 PPR repeat co</t>
  </si>
  <si>
    <t>Sobic.002G092000.1.p</t>
  </si>
  <si>
    <t>Solyc01g080720.2.1 Pentatricopeptide repeat-containing protein  IPR002885  Pentatricopeptide repeat</t>
  </si>
  <si>
    <t>augustus-D18g-s345605.g338897</t>
  </si>
  <si>
    <t>AT4G20740.1 Pentatricopeptide repeat (PPR-like) superfamily protein</t>
  </si>
  <si>
    <t>Solyc01g068180.2.1 Pentatricopeptide repeat-containing protein  IPR002885  Pentatricopeptide repeat</t>
  </si>
  <si>
    <t>augustus-D18g-s572927.g499034</t>
  </si>
  <si>
    <t>augustus-D18g-s666917.g547392</t>
  </si>
  <si>
    <t>augustus-D18g-s158398.g182828</t>
  </si>
  <si>
    <t>AT3G55580.1 Regulator of chromosome condensation (RCC1) family protein | AT3G53830.1 Regulator of chromosome condensation (RCC1) family protein</t>
  </si>
  <si>
    <t>GRMZM2G337819_P01 | GRMZM2G302245_P01</t>
  </si>
  <si>
    <t>LOC_Os01g62810.2 regulator of chromosome condensation, putative, expressed | LOC_Os01g62810.1 regulator of chromosome condensation, putative, expresse</t>
  </si>
  <si>
    <t>Sobic.003G354900.1.p</t>
  </si>
  <si>
    <t>Solyc05g052950.2.1 Regulator of chromosome condensation RCC1 domain-containing protein  IPR009091  Regulator of chromosome condensation_beta-lactamase</t>
  </si>
  <si>
    <t>augustus-D18g-s212905.g219375</t>
  </si>
  <si>
    <t>LOC_Os10g42570.1 retrotransposon protein, putative, unclassified, expressed | LOC_Os04g14930.1 retrotransposon protein, putative, Ty1-copia subclass |</t>
  </si>
  <si>
    <t>augustus-D18g-s323688.g321081</t>
  </si>
  <si>
    <t>augustus-D18g-s40079.g52961</t>
  </si>
  <si>
    <t>augustus-D18g-s40079.g52962</t>
  </si>
  <si>
    <t>augustus-D18g-s549021.g485184</t>
  </si>
  <si>
    <t>augustus-D18g-s153138.g178638</t>
  </si>
  <si>
    <t>augustus-D18g-s217294.g222437</t>
  </si>
  <si>
    <t>augustus-D18g-s382405.g375405</t>
  </si>
  <si>
    <t>augustus-D18g-s524584.g470394</t>
  </si>
  <si>
    <t>augustus-D18g-s549246.g485282</t>
  </si>
  <si>
    <t>augustus-D18g-s60580.g81627</t>
  </si>
  <si>
    <t>augustus-D18g-s643392.g539504</t>
  </si>
  <si>
    <t>AT5G16210.1 HEAT repeat-containing protein</t>
  </si>
  <si>
    <t>GRMZM2G427424_P01</t>
  </si>
  <si>
    <t>LOC_Os01g33060.2 HEAT repeat family protein, putative, expressed | LOC_Os01g33060.1 HEAT repeat family protein, putative, expressed</t>
  </si>
  <si>
    <t>Sobic.003G171400.1.p</t>
  </si>
  <si>
    <t>Solyc02g086340.2.1 LisH domain and HEAT repeat-containing protein KIAA1468  IPR011989  Armadillo-like helical</t>
  </si>
  <si>
    <t>augustus-D18g-s669340.g547588</t>
  </si>
  <si>
    <t>AT4G15560.1 Deoxyxylulose-5-phosphate synthase | AT3G21500.2 1-deoxy-D-xylulose 5-phosphate synthase 1 | AT5G11380.1 1-deoxy-D-xylulose 5-phosphate sy</t>
  </si>
  <si>
    <t>GRMZM2G137151_P01 | GRMZM2G493395_P02 | GRMZM2G173641_P01</t>
  </si>
  <si>
    <t xml:space="preserve">LOC_Os05g33840.1 transketolase, putative, expressed | LOC_Os07g09190.1 transketolase, putative, expressed | LOC_Os06g05100.4 transketolase, putative, </t>
  </si>
  <si>
    <t>Sobic.009G135500.1.p | Sobic.002G064500.1.p | Sobic.002G064700.1.p | Sobic.010G032900.1.p</t>
  </si>
  <si>
    <t>Solyc01g067890.2.1 1-deoxy-D-xylulose 5-phosphate synthase 1  IPR005474  Transketolase, N-terminal  IPR005475  Transketolase, central region  IPR00547</t>
  </si>
  <si>
    <t>augustus-D18g-s688800.g551447</t>
  </si>
  <si>
    <t>augustus-D18g-s973305.g614117</t>
  </si>
  <si>
    <t>augustus-D18g-s139374.g167190</t>
  </si>
  <si>
    <t>AT3G01900.1 cytochrome P450, family 94, subfamily B, polypeptide 2 | AT5G63450.1 cytochrome P450, family 94, subfamily B, polypeptide 1</t>
  </si>
  <si>
    <t>Solyc02g094110.1.1 Cytochrome P450 | Solyc03g111280.1.1 Cytochrome P450 | Solyc03g111300.1.1 Cytochrome P450 | Solyc03g111290.1.1 Cytochrome P450</t>
  </si>
  <si>
    <t>augustus-D18g-s391650.g382365</t>
  </si>
  <si>
    <t>AT1G74470.1 Pyridine nucleotide-disulphide oxidoreductase family protein</t>
  </si>
  <si>
    <t>GRMZM2G105644_P01 | GRMZM2G419111_P01</t>
  </si>
  <si>
    <t>LOC_Os02g51080.1 FAD binding domain containing protein, expressed | LOC_Os01g16020.1 FAD binding domain containing protein, expressed</t>
  </si>
  <si>
    <t>Sobic.004G238500.1.p | Sobic.003G122100.1.p</t>
  </si>
  <si>
    <t>Solyc03g115980.1.1 Geranylgeranyl reductase  IPR011774  Geranylgeranyl reductase, plants and cyanobacteria | Solyc01g088310.2.1 Geranylgeranyl reducta</t>
  </si>
  <si>
    <t>augustus-D18g-s521774.g467382</t>
  </si>
  <si>
    <t>augustus-D18g-s521774.g467383</t>
  </si>
  <si>
    <t>augustus-D18g-s54080.g73986</t>
  </si>
  <si>
    <t>augustus-D18g-s602736.g519025</t>
  </si>
  <si>
    <t>augustus-D18g-s813855.g576422</t>
  </si>
  <si>
    <t>AT1G03030.1 P-loop containing nucleoside triphosphate hydrolases superfamily protein</t>
  </si>
  <si>
    <t>GRMZM2G035338_P02</t>
  </si>
  <si>
    <t>LOC_Os12g40880.1 phosphoribulokinase/Uridine kinase family protein, expressed</t>
  </si>
  <si>
    <t>Sobic.008G156700.1.p</t>
  </si>
  <si>
    <t>Solyc09g065860.2.1 Uridine kinase  IPR000764  Uridine kinase</t>
  </si>
  <si>
    <t>augustus-D18g-s173017.g194201</t>
  </si>
  <si>
    <t>LOC_Os02g52020.1 retrotransposon protein, putative, Ty1-copia subclass, expressed | LOC_Os09g01570.1 retrotransposon protein, putative, Ty1-copia subc</t>
  </si>
  <si>
    <t>augustus-D18g-s246424.g255734</t>
  </si>
  <si>
    <t>augustus-D18g-s286018.g287317</t>
  </si>
  <si>
    <t>augustus-D18g-s329508.g326309</t>
  </si>
  <si>
    <t>augustus-D18g-s329508.g326310</t>
  </si>
  <si>
    <t>AT1G15360.1 Integrase-type DNA-binding superfamily protein</t>
  </si>
  <si>
    <t>GRMZM2G085678_P01</t>
  </si>
  <si>
    <t>LOC_Os02g10760.1 AP2 domain containing protein, expressed</t>
  </si>
  <si>
    <t>Sobic.004G084600.1.p</t>
  </si>
  <si>
    <t>Solyc03g116610.2.1 Ethylene-responsive transcription factor 7  IPR001471  Pathogenesis-related transcriptional factor and ERF, DNA-binding</t>
  </si>
  <si>
    <t>augustus-D18g-s561537.g490128</t>
  </si>
  <si>
    <t>augustus-D18g-s567782.g494312</t>
  </si>
  <si>
    <t>augustus-D18g-s624797.g529200</t>
  </si>
  <si>
    <t>augustus-D18g-s6363.g10834</t>
  </si>
  <si>
    <t>augustus-D18g-s803200.g574842</t>
  </si>
  <si>
    <t>augustus-D18g-s925465.g601254</t>
  </si>
  <si>
    <t>augustus-D18g-s94980.g123445</t>
  </si>
  <si>
    <t>GRMZM2G123416_P01</t>
  </si>
  <si>
    <t xml:space="preserve">LOC_Os04g47760.1 transposon protein, putative, Pong sub-class, expressed | LOC_Os01g65240.1 transposon protein, putative, Pong sub-class, expressed | </t>
  </si>
  <si>
    <t>augustus-D18g-s99881.g129943</t>
  </si>
  <si>
    <t>augustus-D18g-s163717.g186236</t>
  </si>
  <si>
    <t>augustus-D18g-s213732.g220095</t>
  </si>
  <si>
    <t>augustus-D18g-s237446.g247217</t>
  </si>
  <si>
    <t>augustus-D18g-s311095.g310924</t>
  </si>
  <si>
    <t>augustus-D18g-s48944.g66883</t>
  </si>
  <si>
    <t>augustus-D18g-s682719.g549754</t>
  </si>
  <si>
    <t>LOC_Os09g21390.1 retrotransposon protein, putative, unclassified, expressed | LOC_Os05g39130.1 retrotransposon protein, putative, unclassified, expres</t>
  </si>
  <si>
    <t>augustus-D18g-s877365.g590036</t>
  </si>
  <si>
    <t>augustus-D18g-s889647.g595906</t>
  </si>
  <si>
    <t>augustus-D18g-s930994.g602396</t>
  </si>
  <si>
    <t>augustus-D18g-s329724.g326490</t>
  </si>
  <si>
    <t>augustus-D18g-s338203.g333383</t>
  </si>
  <si>
    <t>augustus-D18g-s413973.g400387</t>
  </si>
  <si>
    <t>augustus-D18g-s477176.g438333</t>
  </si>
  <si>
    <t>augustus-D18g-s65421.g86767</t>
  </si>
  <si>
    <t>augustus-D18g-s94017.g122237</t>
  </si>
  <si>
    <t>augustus-D18g-s106657.g137057</t>
  </si>
  <si>
    <t>AT3G12580.1 heat shock protein 70 | AT5G02500.1 heat shock cognate protein 70-1 | AT5G02490.1 Heat shock protein 70 (Hsp 70) family protein | AT3G0944</t>
  </si>
  <si>
    <t>GRMZM5G802801_P01 | GRMZM2G366532_P02 | AC209784.3_FGP007 | GRMZM2G310431_P01 | GRMZM2G340251_P02 | GRMZM2G056039_P01 | GRMZM2G428391_P01 | GRMZM2G145</t>
  </si>
  <si>
    <t>LOC_Os05g38530.1 DnaK family protein, putative, expressed | LOC_Os03g16920.1 DnaK family protein, putative, expressed | LOC_Os01g62290.2 DnaK family p</t>
  </si>
  <si>
    <t>Sobic.009G163900.1.p | Sobic.001G418600.1.p | Sobic.003G350700.1.p | Sobic.008G136000.1.p | Sobic.001G420100.1.p | Sobic.006G055600.1.p</t>
  </si>
  <si>
    <t>Solyc11g066100.1.1 heat shock protein  IPR013126  Heat shock protein 70 | Solyc03g117630.1.1 heat shock protein  IPR013126  Heat shock protein 70 | So</t>
  </si>
  <si>
    <t>augustus-D18g-s25324.g33408</t>
  </si>
  <si>
    <t>augustus-D18g-s25324.g33409</t>
  </si>
  <si>
    <t>augustus-D18g-s293980.g296054</t>
  </si>
  <si>
    <t>augustus-D18g-s442485.g413927</t>
  </si>
  <si>
    <t>augustus-D18g-s68068.g90281</t>
  </si>
  <si>
    <t>augustus-D18g-s821415.g577691</t>
  </si>
  <si>
    <t>augustus-D18g-s834445.g580887</t>
  </si>
  <si>
    <t>augustus-D18g-s940279.g606772</t>
  </si>
  <si>
    <t>augustus-D18g-s289798.g291415</t>
  </si>
  <si>
    <t>Solyc08g060910.1.1 Pol polyprotein | Solyc10g036800.1.1 Polyprotein | Solyc03g115130.2.1 Pol polyprotein</t>
  </si>
  <si>
    <t>augustus-D18g-s38369.g49870</t>
  </si>
  <si>
    <t>augustus-D18g-s542728.g483051</t>
  </si>
  <si>
    <t>augustus-D18g-s650924.g543407</t>
  </si>
  <si>
    <t>augustus-D18g-s82257.g107784</t>
  </si>
  <si>
    <t>augustus-D18g-s156008.g181557</t>
  </si>
  <si>
    <t>augustus-D18g-s492913.g447785</t>
  </si>
  <si>
    <t>AT4G22990.2 Major Facilitator Superfamily with SPX (SYG1/Pho81/XPR1) domain-containing protein | AT4G11810.1 Major Facilitator Superfamily with SPX (S</t>
  </si>
  <si>
    <t>GRMZM2G134062_P01 | GRMZM2G050329_P01 | GRMZM2G086430_P01 | GRMZM2G166976_P01 | GRMZM2G018018_P02</t>
  </si>
  <si>
    <t>LOC_Os04g48390.1 uncharacterized membrane protein, putative, expressed | LOC_Os06g03860.2 uncharacterized membrane protein, putative, expressed | LOC_</t>
  </si>
  <si>
    <t>Sobic.006G185500.1.p | Sobic.010G019000.1.p | Sobic.004G282900.1.p</t>
  </si>
  <si>
    <t xml:space="preserve">Solyc08g080200.2.1 Major facilitator superfamily domain-containing protein 8  IPR016196  Major facilitator superfamily, general substrate transporter </t>
  </si>
  <si>
    <t>augustus-D18g-s585520.g511239</t>
  </si>
  <si>
    <t>augustus-D18g-s85686.g112088</t>
  </si>
  <si>
    <t>augustus-D18g-s913955.g599872</t>
  </si>
  <si>
    <t>augustus-D18g-s97772.g127170</t>
  </si>
  <si>
    <t>augustus-D18g-s179371.g197349</t>
  </si>
  <si>
    <t>augustus-D18g-s23319.g30181</t>
  </si>
  <si>
    <t>augustus-D18g-s247158.g256663</t>
  </si>
  <si>
    <t>augustus-D18g-s296662.g298847</t>
  </si>
  <si>
    <t>augustus-D18g-s59868.g80742</t>
  </si>
  <si>
    <t>augustus-D18g-s840476.g582815</t>
  </si>
  <si>
    <t>augustus-D18g-s881819.g592332</t>
  </si>
  <si>
    <t>augustus-D18g-s98004.g127446</t>
  </si>
  <si>
    <t>augustus-D18g-s142463.g170156</t>
  </si>
  <si>
    <t>augustus-D18g-s260211.g269860</t>
  </si>
  <si>
    <t>augustus-D18g-s302788.g304294</t>
  </si>
  <si>
    <t>augustus-D18g-s328275.g325171</t>
  </si>
  <si>
    <t>augustus-D18g-s328275.g325172</t>
  </si>
  <si>
    <t>augustus-D18g-s561737.g490294</t>
  </si>
  <si>
    <t>augustus-D18g-s578584.g504965</t>
  </si>
  <si>
    <t>AT2G38760.1 annexin 3</t>
  </si>
  <si>
    <t>Solyc01g097510.2.1 Annexin 3  IPR015472  Annexin like protein  IPR001464  Annexin | Solyc01g097540.2.1 Annexin 3  IPR015472  Annexin like protein  IPR</t>
  </si>
  <si>
    <t>augustus-D18g-s620927.g525927</t>
  </si>
  <si>
    <t>augustus-D18g-s141857.g169431</t>
  </si>
  <si>
    <t>augustus-D18g-s148810.g173945</t>
  </si>
  <si>
    <t>augustus-D18g-s158532.g182907</t>
  </si>
  <si>
    <t>augustus-D18g-s165103.g188003</t>
  </si>
  <si>
    <t>augustus-D18g-s197163.g206222</t>
  </si>
  <si>
    <t>augustus-D18g-s227297.g233518</t>
  </si>
  <si>
    <t>augustus-D18g-s400908.g390406</t>
  </si>
  <si>
    <t>augustus-D18g-s589614.g513717</t>
  </si>
  <si>
    <t>augustus-D18g-s634090.g535540</t>
  </si>
  <si>
    <t>Solyc06g069820.2.1 Unknown Protein  IPR007750  Protein of unknown function DUF674 | Solyc06g069800.1.1 Unknown Protein | Solyc06g069810.1.1 Unknown Pr</t>
  </si>
  <si>
    <t>augustus-D18g-s863590.g586958</t>
  </si>
  <si>
    <t>augustus-D18g-s91283.g118932</t>
  </si>
  <si>
    <t>augustus-D18g-s12818.g20044</t>
  </si>
  <si>
    <t>augustus-D18g-s228908.g235654</t>
  </si>
  <si>
    <t>Solyc00g131710.1.1 Pol polyprotein  IPR001584  Integrase, catalytic core | Solyc10g045000.1.1 Pol polyprotein  IPR001584  Integrase, catalytic core</t>
  </si>
  <si>
    <t>augustus-D18g-s254890.g264722</t>
  </si>
  <si>
    <t>augustus-D18g-s262494.g272102</t>
  </si>
  <si>
    <t>augustus-D18g-s306876.g307696</t>
  </si>
  <si>
    <t>augustus-D18g-s337222.g332645</t>
  </si>
  <si>
    <t>augustus-D18g-s346640.g340119</t>
  </si>
  <si>
    <t>augustus-D18g-s399210.g389376</t>
  </si>
  <si>
    <t>augustus-D18g-s48801.g66664</t>
  </si>
  <si>
    <t>augustus-D18g-s522010.g467691</t>
  </si>
  <si>
    <t>AT2G23450.2 Protein kinase superfamily protein</t>
  </si>
  <si>
    <t>GRMZM2G433579_P01</t>
  </si>
  <si>
    <t>LOC_Os03g12470.1 OsWAK25 - OsWAK receptor-like protein kinase, expressed</t>
  </si>
  <si>
    <t>Sobic.001G449800.1.p</t>
  </si>
  <si>
    <t>Solyc02g090110.2.1 Receptor-like kinase  IPR002290  Serine_threonine protein kinase | Solyc04g079710.2.1 Receptor-like kinase  IPR002290  Serine_threo</t>
  </si>
  <si>
    <t>augustus-D18g-s130813.g157502</t>
  </si>
  <si>
    <t>augustus-D18g-s130813.g157503</t>
  </si>
  <si>
    <t>LOC_Os09g16930.1 retrotransposon protein, putative, Ty1-copia subclass, expressed | ChrUn.fgenesh.mRNA.36 hypothetical protein | LOC_Os04g14930.1 retr</t>
  </si>
  <si>
    <t>augustus-D18g-s207925.g215616</t>
  </si>
  <si>
    <t>augustus-D18g-s218071.g222843</t>
  </si>
  <si>
    <t>augustus-D18g-s232381.g240347</t>
  </si>
  <si>
    <t>augustus-D18g-s236359.g245737</t>
  </si>
  <si>
    <t>AT3G54690.1 Sugar isomerase (SIS) family protein</t>
  </si>
  <si>
    <t>GRMZM2G012143_P01 | GRMZM2G011888_P01</t>
  </si>
  <si>
    <t>LOC_Os02g06360.1 uncharacterized protein CPn_0526/CP_0226/CPj0526/CpB0547, putative, expressed</t>
  </si>
  <si>
    <t>Sobic.004G047400.1.p</t>
  </si>
  <si>
    <t>Solyc03g098140.2.1 Arabinose-5-phosphate isomerase  IPR004800  KpsF_GutQ</t>
  </si>
  <si>
    <t>augustus-D18g-s345644.g338937</t>
  </si>
  <si>
    <t>augustus-D18g-s581643.g508123</t>
  </si>
  <si>
    <t>augustus-D18g-s846758.g584558</t>
  </si>
  <si>
    <t>GRMZM2G163396_P01</t>
  </si>
  <si>
    <t>LOC_Os01g25270.1 pentatricopeptide repeat protein PPR986-12, putative, expressed | LOC_Os09g07780.1 pentatricopeptide repeat protein PPR986-12, putati</t>
  </si>
  <si>
    <t>Sobic.004G199400.1.p</t>
  </si>
  <si>
    <t>Solyc04g051480.1.1 Pentatricopeptide repeat-containing protein  IPR002885  Pentatricopeptide repeat</t>
  </si>
  <si>
    <t>augustus-D18g-s928873.g601618</t>
  </si>
  <si>
    <t>augustus-D18g-s96942.g126121</t>
  </si>
  <si>
    <t>augustus-D18g-s99341.g129216</t>
  </si>
  <si>
    <t>augustus-D18g-s109008.g138976</t>
  </si>
  <si>
    <t>GRMZM2G165844_P01</t>
  </si>
  <si>
    <t>LOC_Os04g39780.1 AMP-binding enzyme family protein, expressed</t>
  </si>
  <si>
    <t>Sobic.006G116900.1.p</t>
  </si>
  <si>
    <t>Solyc01g006640.1.1 AMP-dependent synthetase and ligase  IPR011614  Catalase, N-terminal</t>
  </si>
  <si>
    <t>augustus-D18g-s235007.g244070</t>
  </si>
  <si>
    <t>augustus-D18g-s31144.g40560</t>
  </si>
  <si>
    <t>GRMZM2G447447_P01</t>
  </si>
  <si>
    <t>LOC_Os01g68870.1 leucine-rich repeat receptor protein kinase EXS precursor, putative, expressed | LOC_Os01g68870.2 leucine-rich repeat receptor protei</t>
  </si>
  <si>
    <t>Sobic.003G402100.1.p</t>
  </si>
  <si>
    <t>Solyc09g098420.1.1 Receptor like kinase, RLK</t>
  </si>
  <si>
    <t>augustus-D18g-s321283.g318903</t>
  </si>
  <si>
    <t>augustus-D18g-s325420.g322567</t>
  </si>
  <si>
    <t>augustus-D18g-s429069.g407124</t>
  </si>
  <si>
    <t>augustus-D18g-s873615.g588840</t>
  </si>
  <si>
    <t>AT5G23430.1 Transducin/WD40 repeat-like superfamily protein | AT5G08390.1 Transducin/WD40 repeat-like superfamily protein</t>
  </si>
  <si>
    <t>GRMZM2G160702_P01 | GRMZM2G406553_P04 | GRMZM2G441658_P01</t>
  </si>
  <si>
    <t>LOC_Os04g58130.1 katanin p80 WD40 repeat-containing subunit B1 homolog 1, putative, expressed | LOC_Os10g35200.1 katanin p80 WD40 repeat-containing su</t>
  </si>
  <si>
    <t>Sobic.006G267500.1.p | Sobic.001G207400.1.p</t>
  </si>
  <si>
    <t>Solyc02g021360.2.1 WD-40 repeat protein  IPR020472  G-protein beta WD-40 repeat, region | Solyc04g008720.2.1 WD-repeat protein  IPR020472  G-protein b</t>
  </si>
  <si>
    <t>augustus-D18g-s120794.g147169</t>
  </si>
  <si>
    <t>augustus-D18g-s237794.g247659</t>
  </si>
  <si>
    <t>augustus-D18g-s237936.g247829</t>
  </si>
  <si>
    <t>augustus-D18g-s299999.g301993</t>
  </si>
  <si>
    <t>augustus-D18g-s346097.g339463</t>
  </si>
  <si>
    <t>augustus-D18g-s37624.g48593</t>
  </si>
  <si>
    <t>augustus-D18g-s408047.g395641</t>
  </si>
  <si>
    <t>augustus-D18g-s483054.g442253</t>
  </si>
  <si>
    <t>augustus-D18g-s578481.g504851</t>
  </si>
  <si>
    <t>AT5G13630.1 magnesium-chelatase subunit chlH, chloroplast, putative / Mg-protoporphyrin IX chelatase, putative (CHLH)</t>
  </si>
  <si>
    <t>GRMZM2G323024_P01 | GRMZM2G105327_P01</t>
  </si>
  <si>
    <t>LOC_Os03g20700.2 magnesium-chelatase, putative, expressed | LOC_Os03g20700.1 magnesium-chelatase, putative, expressed | LOC_Os07g46310.1 magnesium-che</t>
  </si>
  <si>
    <t>Sobic.006G264900.1.p</t>
  </si>
  <si>
    <t>Solyc04g015750.2.1 Magnesium chelatase H subunit  IPR011771  Magnesium-chelatase, subunit H</t>
  </si>
  <si>
    <t>augustus-D18g-s60106.g81055</t>
  </si>
  <si>
    <t>AT5G56350.1 Pyruvate kinase family protein | AT4G26390.1 Pyruvate kinase family protein | AT5G08570.1 Pyruvate kinase family protein | AT5G63680.1 Pyr</t>
  </si>
  <si>
    <t>GRMZM2G003883_P01 | GRMZM2G150098_P01 | GRMZM2G008714_P01</t>
  </si>
  <si>
    <t>LOC_Os01g16960.1 pyruvate kinase, putative, expressed | LOC_Os04g58110.1 pyruvate kinase, putative, expressed | LOC_Os01g16960.2 pyruvate kinase, puta</t>
  </si>
  <si>
    <t>Sobic.003G130800.1.p | Sobic.001G386900.1.p | Sobic.006G267200.1.p</t>
  </si>
  <si>
    <t>Solyc01g049650.2.1 Pyruvate kinase  IPR001697  Pyruvate kinase | Solyc04g008740.2.1 Pyruvate kinase  IPR001697  Pyruvate kinase</t>
  </si>
  <si>
    <t>augustus-D18g-s650269.g543092</t>
  </si>
  <si>
    <t>augustus-D18g-s979356.g614961</t>
  </si>
  <si>
    <t>AT1G19260.1 TTF-type zinc finger protein with HAT dimerisation domain | AT3G29765.1 General transcription factor 2-related zinc finger protein</t>
  </si>
  <si>
    <t>augustus-D18g-s240441.g250646</t>
  </si>
  <si>
    <t>augustus-D18g-s285171.g286410</t>
  </si>
  <si>
    <t>AT4G24760.1 alpha/beta-Hydrolases superfamily protein | AT5G14390.1 alpha/beta-Hydrolases superfamily protein | AT3G01690.1 alpha/beta-Hydrolases supe</t>
  </si>
  <si>
    <t>GRMZM2G039214_P01 | GRMZM2G003718_P01 | GRMZM2G112429_P01 | GRMZM2G002286_P01 | GRMZM2G028467_P01 | GRMZM2G144021_P01 | GRMZM2G111521_P01 | GRMZM2G179</t>
  </si>
  <si>
    <t xml:space="preserve">LOC_Os12g18860.1 OsPOP23 - Putative Prolyl Oligopeptidase homologue, expressed | LOC_Os06g42730.1 OsPOP14 - Putative Prolyl Oligopeptidase homologue, </t>
  </si>
  <si>
    <t>Sobic.K001600.1.p | Sobic.004G074200.1.p | Sobic.010G199300.1.p | Sobic.003G262500.1.p | Sobic.007G224000.1.p | Sobic.004G331000.1.p | Sobic.007G05080</t>
  </si>
  <si>
    <t>Solyc03g111770.2.1 Abhydrolase domain-containing protein FAM108B1  IPR000073  Alpha_beta hydrolase fold-1 | Solyc02g067920.2.1 Abhydrolase domain-cont</t>
  </si>
  <si>
    <t>augustus-D18g-s440596.g412776</t>
  </si>
  <si>
    <t>Solyc01g034160.1.1 Pol polyprotein  IPR013103  Reverse transcriptase, RNA-dependent DNA polymerase</t>
  </si>
  <si>
    <t>augustus-D18g-s504547.g453933</t>
  </si>
  <si>
    <t>Solyc11g006590.1.1 Cytochrome P450 | Solyc09g092620.2.1 Cytochrome P450 | Solyc09g092640.2.1 Cytochrome P450</t>
  </si>
  <si>
    <t>augustus-D18g-s726519.g556973</t>
  </si>
  <si>
    <t>augustus-D18g-s80946.g106370</t>
  </si>
  <si>
    <t>augustus-D18g-s1022447.g617241</t>
  </si>
  <si>
    <t>augustus-D18g-s264075.g274101</t>
  </si>
  <si>
    <t>augustus-D18g-s27980.g37368</t>
  </si>
  <si>
    <t>augustus-D18g-s403802.g391865</t>
  </si>
  <si>
    <t>augustus-D18g-s43863.g59438</t>
  </si>
  <si>
    <t>augustus-D18g-s572665.g498687</t>
  </si>
  <si>
    <t>augustus-D18g-s588712.g513023</t>
  </si>
  <si>
    <t>augustus-D18g-s684655.g550215</t>
  </si>
  <si>
    <t>augustus-D18g-s689351.g551543</t>
  </si>
  <si>
    <t>augustus-D18g-s875488.g589376</t>
  </si>
  <si>
    <t>augustus-D18g-s880358.g591203</t>
  </si>
  <si>
    <t>augustus-D18g-s90667.g118156</t>
  </si>
  <si>
    <t>augustus-D18g-s910832.g599355</t>
  </si>
  <si>
    <t>augustus-D18g-s154177.g179794</t>
  </si>
  <si>
    <t>augustus-D18g-s225705.g231299</t>
  </si>
  <si>
    <t>augustus-D18g-s265532.g275116</t>
  </si>
  <si>
    <t>augustus-D18g-s329728.g326499</t>
  </si>
  <si>
    <t>augustus-D18g-s391134.g381799</t>
  </si>
  <si>
    <t>augustus-D18g-s404452.g392421</t>
  </si>
  <si>
    <t>augustus-D18g-s406224.g394073</t>
  </si>
  <si>
    <t>AT3G11130.1 Clathrin, heavy chain | AT3G08530.1 Clathrin, heavy chain</t>
  </si>
  <si>
    <t>GRMZM2G430947_P01 | GRMZM2G057576_P01</t>
  </si>
  <si>
    <t>LOC_Os12g01390.1 clathrin heavy chain, putative, expressed | LOC_Os11g01380.1 clathrin heavy chain, putative, expressed</t>
  </si>
  <si>
    <t>Sobic.005G003300.1.p | Sobic.008G003700.1.p</t>
  </si>
  <si>
    <t xml:space="preserve">Solyc06g051310.2.1 Clathrin heavy chain  IPR016341  Clathrin, heavy chain | Solyc03g096000.2.1 Clathrin heavy chain  IPR016341  Clathrin, heavy chain </t>
  </si>
  <si>
    <t>augustus-D18g-s4085.g6576</t>
  </si>
  <si>
    <t>augustus-D18g-s4085.g6577</t>
  </si>
  <si>
    <t>augustus-D18g-s435906.g408843</t>
  </si>
  <si>
    <t>augustus-D18g-s459010.g426513</t>
  </si>
  <si>
    <t>augustus-D18g-s633357.g535317</t>
  </si>
  <si>
    <t>augustus-D18g-s110515.g140636</t>
  </si>
  <si>
    <t>augustus-D18g-s181268.g198446</t>
  </si>
  <si>
    <t>augustus-D18g-s251554.g261242</t>
  </si>
  <si>
    <t>augustus-D18g-s252491.g262198</t>
  </si>
  <si>
    <t>AT3G61150.1 homeodomain GLABROUS 1</t>
  </si>
  <si>
    <t>Solyc01g091630.2.1 Homeobox-leucine zipper protein ATHB-9  IPR002913  Lipid-binding START</t>
  </si>
  <si>
    <t>augustus-D18g-s391835.g382576</t>
  </si>
  <si>
    <t>augustus-D18g-s392538.g383327</t>
  </si>
  <si>
    <t>augustus-D18g-s404114.g392134</t>
  </si>
  <si>
    <t>augustus-D18g-s575274.g501906</t>
  </si>
  <si>
    <t>augustus-D18g-s730167.g558011</t>
  </si>
  <si>
    <t>augustus-D18g-s16397.g23425</t>
  </si>
  <si>
    <t>augustus-D18g-s183064.g199292</t>
  </si>
  <si>
    <t>augustus-D18g-s209721.g217366</t>
  </si>
  <si>
    <t>augustus-D18g-s331137.g327653</t>
  </si>
  <si>
    <t>augustus-D18g-s33778.g43510</t>
  </si>
  <si>
    <t>augustus-D18g-s574032.g500509</t>
  </si>
  <si>
    <t>augustus-D18g-s589540.g513630</t>
  </si>
  <si>
    <t>augustus-D18g-s99707.g129710</t>
  </si>
  <si>
    <t>augustus-D18g-s1003558.g616432</t>
  </si>
  <si>
    <t>augustus-D18g-s195571.g204909</t>
  </si>
  <si>
    <t>augustus-D18g-s20548.g26362</t>
  </si>
  <si>
    <t>augustus-D18g-s238695.g248541</t>
  </si>
  <si>
    <t>augustus-D18g-s252963.g262626</t>
  </si>
  <si>
    <t>augustus-D18g-s35288.g45125</t>
  </si>
  <si>
    <t>augustus-D18g-s395133.g386108</t>
  </si>
  <si>
    <t>augustus-D18g-s403949.g391989</t>
  </si>
  <si>
    <t>augustus-D18g-s609487.g520853</t>
  </si>
  <si>
    <t>AT1G18560.1 BED zinc finger ;hAT family dimerisation domain</t>
  </si>
  <si>
    <t>Solyc03g119830.2.1 HAT family dimerisation domain containing protein  IPR008906  HAT dimerisation</t>
  </si>
  <si>
    <t>augustus-D18g-s684747.g550241</t>
  </si>
  <si>
    <t>augustus-D18g-s74186.g98667</t>
  </si>
  <si>
    <t>augustus-D18g-s127024.g153374</t>
  </si>
  <si>
    <t>augustus-D18g-s205381.g213109</t>
  </si>
  <si>
    <t>augustus-D18g-s208053.g215770</t>
  </si>
  <si>
    <t>augustus-D18g-s236656.g246041</t>
  </si>
  <si>
    <t>LOC_Os07g22750.1 retrotransposon, putative, centromere-specific, expressed | LOC_Os04g17630.1 retrotransposon, putative, centromere-specific</t>
  </si>
  <si>
    <t>augustus-D18g-s349083.g343010</t>
  </si>
  <si>
    <t>augustus-D18g-s352942.g346990</t>
  </si>
  <si>
    <t>augustus-D18g-s358994.g352064</t>
  </si>
  <si>
    <t>augustus-D18g-s392743.g383540</t>
  </si>
  <si>
    <t>augustus-D18g-s56132.g76315</t>
  </si>
  <si>
    <t>augustus-D18g-s603466.g519367</t>
  </si>
  <si>
    <t>augustus-D18g-s772043.g568617</t>
  </si>
  <si>
    <t>augustus-D18g-s772043.g568618</t>
  </si>
  <si>
    <t>LOC_Os05g02280.1 retrotransposon protein, putative, unclassified | LOC_Os03g44470.1 retrotransposon protein, putative, unclassified, expressed | LOC_O</t>
  </si>
  <si>
    <t>augustus-D18g-s8687.g14426</t>
  </si>
  <si>
    <t>augustus-D18g-s990038.g615925</t>
  </si>
  <si>
    <t>AT2G40820.1 FUNCTIONS IN: molecular_function unknown; INVOLVED IN: biological_process unknown; LOCATED IN: plasma membrane; EXPRESSED IN: 21 plant str</t>
  </si>
  <si>
    <t>GRMZM2G310115_P02 | GRMZM2G072853_P01</t>
  </si>
  <si>
    <t>LOC_Os01g59130.3 proline-rich family protein, putative, expressed | LOC_Os01g59130.1 proline-rich family protein, putative, expressed | LOC_Os01g59130</t>
  </si>
  <si>
    <t>Sobic.003G328600.1.p</t>
  </si>
  <si>
    <t>Solyc10g078340.1.1 Os03g0364500 protein (Fragment) | Solyc11g062370.1.1 Plectin-related protein-like</t>
  </si>
  <si>
    <t>augustus-D18g-s175258.g195101</t>
  </si>
  <si>
    <t>augustus-D18g-s201116.g209508</t>
  </si>
  <si>
    <t>AT5G57150.4 basic helix-loop-helix (bHLH) DNA-binding superfamily protein</t>
  </si>
  <si>
    <t>Solyc07g018010.2.1 Transcription Factor  IPR011598  Helix-loop-helix DNA-binding</t>
  </si>
  <si>
    <t>augustus-D18g-s213245.g219687</t>
  </si>
  <si>
    <t>augustus-D18g-s478273.g438911</t>
  </si>
  <si>
    <t>AT1G33410.1 SUPPRESSOR OF AUXIN RESISTANCE1</t>
  </si>
  <si>
    <t>LOC_Os02g04970.1 expressed protein</t>
  </si>
  <si>
    <t>Solyc01g102540.2.1 Nucleoporin</t>
  </si>
  <si>
    <t>augustus-D18g-s619061.g524421</t>
  </si>
  <si>
    <t>augustus-D18g-s642941.g539276</t>
  </si>
  <si>
    <t>augustus-D18g-s65259.g86529</t>
  </si>
  <si>
    <t>augustus-D18g-s687487.g551115</t>
  </si>
  <si>
    <t>augustus-D18g-s834336.g580788</t>
  </si>
  <si>
    <t>augustus-D18g-s11595.g18449</t>
  </si>
  <si>
    <t>augustus-D18g-s133539.g160529</t>
  </si>
  <si>
    <t>augustus-D18g-s195.g385</t>
  </si>
  <si>
    <t>augustus-D18g-s206851.g214580</t>
  </si>
  <si>
    <t>augustus-D18g-s404030.g392066</t>
  </si>
  <si>
    <t>augustus-D18g-s415694.g401566</t>
  </si>
  <si>
    <t>AT3G21630.1 chitin elicitor receptor kinase 1</t>
  </si>
  <si>
    <t>GRMZM2G317770_P01</t>
  </si>
  <si>
    <t>LOC_Os08g42580.4 protein kinase domain containing protein, expressed | LOC_Os08g42580.1 protein kinase domain containing protein, expressed | LOC_Os09</t>
  </si>
  <si>
    <t>Sobic.007G188100.1.p | Sobic.002G260900.1.p</t>
  </si>
  <si>
    <t>Solyc07g049180.2.1 Receptor-like protein kinase At5g59670  IPR002290  Serine_threonine protein kinase | Solyc02g081050.2.1 Receptor-like kinase  IPR00</t>
  </si>
  <si>
    <t>augustus-D18g-s470857.g434994</t>
  </si>
  <si>
    <t>augustus-D18g-s483106.g442285</t>
  </si>
  <si>
    <t>augustus-D18g-s548167.g484771</t>
  </si>
  <si>
    <t>augustus-D18g-s572572.g498564</t>
  </si>
  <si>
    <t>augustus-D18g-s827045.g578523</t>
  </si>
  <si>
    <t>augustus-D18g-s828433.g579351</t>
  </si>
  <si>
    <t>augustus-D18g-s9611.g15890</t>
  </si>
  <si>
    <t>augustus-D18g-s338384.g333533</t>
  </si>
  <si>
    <t>augustus-D18g-s348733.g342591</t>
  </si>
  <si>
    <t>augustus-D18g-s412871.g399596</t>
  </si>
  <si>
    <t>augustus-D18g-s440939.g413030</t>
  </si>
  <si>
    <t>augustus-D18g-s440939.g413031</t>
  </si>
  <si>
    <t>AT4G17600.1 Chlorophyll A-B binding family protein | AT5G47110.1 Chlorophyll A-B binding family protein</t>
  </si>
  <si>
    <t>GRMZM2G027640_P01</t>
  </si>
  <si>
    <t>LOC_Os02g03330.1 expressed protein</t>
  </si>
  <si>
    <t>Sobic.004G024600.1.p</t>
  </si>
  <si>
    <t>Solyc03g094000.2.1 Light harvesting-like protein 3 | Solyc08g077880.2.1 Light harvesting-like protein 3</t>
  </si>
  <si>
    <t>augustus-D18g-s49272.g67400</t>
  </si>
  <si>
    <t>LOC_Os04g14930.1 retrotransposon protein, putative, Ty1-copia subclass | LOC_Os06g29530.1 retrotransposon protein, putative, unclassified | LOC_Os12g1</t>
  </si>
  <si>
    <t>augustus-D18g-s528434.g473249</t>
  </si>
  <si>
    <t>augustus-D18g-s578950.g505394</t>
  </si>
  <si>
    <t>AT4G33270.1 Transducin family protein / WD-40 repeat family protein | AT4G33260.1 Transducin family protein / WD-40 repeat family protein | AT5G27570.</t>
  </si>
  <si>
    <t>GRMZM2G130425_P01 | GRMZM2G063192_P01 | GRMZM5G821639_P02 | GRMZM2G064005_P01 | GRMZM2G159427_P01</t>
  </si>
  <si>
    <t>LOC_Os02g47180.1 WD repeat-containing protein, putative, expressed | LOC_Os02g47180.2 WD repeat-containing protein, putative, expressed | LOC_Os04g511</t>
  </si>
  <si>
    <t>Sobic.004G270800.1.p | Sobic.004G119700.1.p | Sobic.003G444100.1.p | Sobic.001G526300.1.p</t>
  </si>
  <si>
    <t xml:space="preserve">Solyc06g072830.2.1 WD repeat-containing protein 5 homolog  IPR017986  WD40 repeat, region | Solyc03g096870.2.1 WD repeat-containing protein 5 homolog </t>
  </si>
  <si>
    <t>augustus-D18g-s70453.g93738</t>
  </si>
  <si>
    <t>augustus-D18g-s962846.g611563</t>
  </si>
  <si>
    <t>AT4G12330.1 cytochrome P450, family 706, subfamily A, polypeptide 7 | AT4G12310.1 cytochrome P450, family 706, subfamily A, polypeptide 5 | AT4G22710.</t>
  </si>
  <si>
    <t>GRMZM2G158342_P01</t>
  </si>
  <si>
    <t>LOC_Os01g50490.1 cytochrome P450, putative, expressed</t>
  </si>
  <si>
    <t>Sobic.007G178500.1.p</t>
  </si>
  <si>
    <t>Solyc08g083410.1.1 cytochrome P450 | Solyc08g083510.1.1 Flavonoid 3_apos,5_apos-hydroxylase  IPR002401  Cytochrome P450, E-class, group I | Solyc08g07</t>
  </si>
  <si>
    <t>augustus-D18g-s970162.g613064</t>
  </si>
  <si>
    <t>augustus-D18g-s140216.g168010</t>
  </si>
  <si>
    <t>AT4G16340.1 guanyl-nucleotide exchange factors;GTPase binding;GTP binding</t>
  </si>
  <si>
    <t>GRMZM2G462803_P02</t>
  </si>
  <si>
    <t>Sobic.001G385400.1.p</t>
  </si>
  <si>
    <t>Solyc08g016070.1.1 Dedicator of cytokinesis 11</t>
  </si>
  <si>
    <t>augustus-D18g-s163297.g185608</t>
  </si>
  <si>
    <t>augustus-D18g-s258012.g268300</t>
  </si>
  <si>
    <t>augustus-D18g-s52679.g72042</t>
  </si>
  <si>
    <t>augustus-D18g-s628308.g532242</t>
  </si>
  <si>
    <t>augustus-D18g-s654408.g544701</t>
  </si>
  <si>
    <t>AT4G29680.1 Alkaline-phosphatase-like family protein | AT4G29690.1 Alkaline-phosphatase-like family protein | AT4G29700.1 Alkaline-phosphatase-like fa</t>
  </si>
  <si>
    <t>GRMZM2G143165_P01</t>
  </si>
  <si>
    <t>LOC_Os01g10020.1 ectonucleotide pyrophosphatase/phosphodiesterase family member 1, putative, expressed</t>
  </si>
  <si>
    <t>Sobic.003G030700.1.p</t>
  </si>
  <si>
    <t>Solyc07g037950.1.1 Ectonucleotide pyrophosphatase_phosphodiesterase 1  IPR002591  Type I phosphodiesterase_nucleotide pyrophosphatase_phosphate transf</t>
  </si>
  <si>
    <t>augustus-D18g-s697113.g552751</t>
  </si>
  <si>
    <t>AT1G65410.1 non-intrinsic ABC protein 11</t>
  </si>
  <si>
    <t>GRMZM5G868168_P04</t>
  </si>
  <si>
    <t>LOC_Os03g46740.2 ABC transporter, ATP-binding protein, putative, expressed | LOC_Os03g46740.1 ABC transporter, ATP-binding protein, putative, expresse</t>
  </si>
  <si>
    <t>Sobic.002G131500.1.p</t>
  </si>
  <si>
    <t>Solyc04g056650.2.1 ABC transporter ATP-binding protein  IPR003439  ABC transporter-like</t>
  </si>
  <si>
    <t>augustus-D18g-s814290.g576462</t>
  </si>
  <si>
    <t>augustus-D18g-s846682.g584549</t>
  </si>
  <si>
    <t>LOC_Os04g50100.1 RING-H2 finger protein ATL5G, putative, expressed</t>
  </si>
  <si>
    <t>augustus-D18g-s850213.g585502</t>
  </si>
  <si>
    <t>augustus-D18g-s87693.g114677</t>
  </si>
  <si>
    <t>augustus-D18g-s921186.g600207</t>
  </si>
  <si>
    <t>AT3G07020.2 UDP-Glycosyltransferase superfamily protein | AT1G43620.1 UDP-Glycosyltransferase superfamily protein</t>
  </si>
  <si>
    <t>GRMZM2G021849_P02 | GRMZM2G007721_P01 | GRMZM2G009626_P02 | GRMZM2G149617_P01</t>
  </si>
  <si>
    <t>LOC_Os04g04254.2 sterol 3-beta-glucosyltransferase, putative, expressed | LOC_Os04g04254.1 sterol 3-beta-glucosyltransferase, putative, expressed | LO</t>
  </si>
  <si>
    <t>Sobic.006G012900.1.p | Sobic.002G117500.1.p | Sobic.003G368400.1.p</t>
  </si>
  <si>
    <t>Solyc09g061860.2.1 Sterol 3-beta-glucosyltransferase  IPR004276  Glycosyl transferase, family 28 | Solyc06g007980.2.1 Sterol 3-beta-glucosyltransferas</t>
  </si>
  <si>
    <t>augustus-D18g-s133058.g160001</t>
  </si>
  <si>
    <t>augustus-D18g-s240014.g250213</t>
  </si>
  <si>
    <t>Solyc05g041440.2.1 Genomic DNA chromosome 5 P1 clone MUK11</t>
  </si>
  <si>
    <t>augustus-D18g-s43830.g59376</t>
  </si>
  <si>
    <t>ATCG00350.1 Photosystem I, PsaA/PsaB protein</t>
  </si>
  <si>
    <t>LOC_Os05g01675.1 photosystem I P700 chlorophyll a apoprotein A1, putative, expressed | LOC_Os04g16760.1 photosystem I P700 chlorophyll a apoprotein A1</t>
  </si>
  <si>
    <t>Solyc02g020960.1.1 Photosystem I P700 chlorophyll a apoprotein A1  IPR001280  Photosystem I psaA and psaB | Solyc10g017890.1.1 Photosystem I P700 chlo</t>
  </si>
  <si>
    <t>augustus-D18g-s512477.g459729</t>
  </si>
  <si>
    <t>augustus-D18g-s520144.g465597</t>
  </si>
  <si>
    <t>augustus-D18g-s523976.g469723</t>
  </si>
  <si>
    <t>AT3G62750.1 beta glucosidase 8 | AT1G02850.4 beta glucosidase 11</t>
  </si>
  <si>
    <t>Solyc09g075060.2.1 Beta-glucosidase  IPR001360  Glycoside hydrolase, family 1</t>
  </si>
  <si>
    <t>augustus-D18g-s574155.g500647</t>
  </si>
  <si>
    <t>augustus-D18g-s57771.g78008</t>
  </si>
  <si>
    <t>AT5G66460.1 Glycosyl hydrolase superfamily protein | AT1G02310.1 Glycosyl hydrolase superfamily protein | AT3G10900.1 Glycosyl hydrolase superfamily p</t>
  </si>
  <si>
    <t>GRMZM2G055585_P02 | GRMZM2G356046_P01</t>
  </si>
  <si>
    <t>LOC_Os02g52800.1 OsMan03 - Endo-Beta-Mannanase, expressed | LOC_Os01g47400.1 OsMan01 - Endo-Beta-Mannanase, expressed | LOC_Os01g47400.2 OsMan01 - End</t>
  </si>
  <si>
    <t>Sobic.004G309700.1.p | Sobic.003G247000.1.p | Sobic.001G066900.1.p | Sobic.001G027800.1.p</t>
  </si>
  <si>
    <t>Solyc01g008710.2.1 Mannan endo-1 4-beta-mannosidase  IPR018087  Glycoside hydrolase, family 5, conserved site  IPR013781  Glycoside hydrolase, subgrou</t>
  </si>
  <si>
    <t>augustus-D18g-s639660.g537240</t>
  </si>
  <si>
    <t>augustus-D18g-s774538.g569702</t>
  </si>
  <si>
    <t>augustus-D18g-s831931.g579994</t>
  </si>
  <si>
    <t>augustus-D18g-s835260.g581258</t>
  </si>
  <si>
    <t>augustus-D18g-s868618.g587671</t>
  </si>
  <si>
    <t>AT3G07720.1 Galactose oxidase/kelch repeat superfamily protein | AT5G48180.1 nitrile specifier protein 5 | AT3G16400.1 nitrile specifier protein 1 | A</t>
  </si>
  <si>
    <t>GRMZM2G165098_P01</t>
  </si>
  <si>
    <t>LOC_Os09g07460.1 kelch repeat protein, putative, expressed</t>
  </si>
  <si>
    <t>Sobic.002G082000.1.p</t>
  </si>
  <si>
    <t>Solyc05g024410.2.1 Kelch-like protein 9  IPR015915  Kelch-type beta propeller</t>
  </si>
  <si>
    <t>augustus-D18g-s110227.g140341</t>
  </si>
  <si>
    <t>augustus-D18g-s126415.g152586</t>
  </si>
  <si>
    <t>augustus-D18g-s237420.g247177</t>
  </si>
  <si>
    <t>augustus-D18g-s259622.g269560</t>
  </si>
  <si>
    <t>augustus-D18g-s472617.g436008</t>
  </si>
  <si>
    <t>augustus-D18g-s508987.g456140</t>
  </si>
  <si>
    <t>augustus-D18g-s581076.g507537</t>
  </si>
  <si>
    <t>augustus-D18g-s6007.g10210</t>
  </si>
  <si>
    <t>GRMZM2G302245_P01</t>
  </si>
  <si>
    <t>augustus-D18g-s64948.g86120</t>
  </si>
  <si>
    <t>LOC_Os09g01570.1 retrotransposon protein, putative, Ty1-copia subclass</t>
  </si>
  <si>
    <t>augustus-D18g-s757114.g564177</t>
  </si>
  <si>
    <t>augustus-D18g-s845732.g584309</t>
  </si>
  <si>
    <t>augustus-D18g-s130894.g157597</t>
  </si>
  <si>
    <t>augustus-D18g-s226161.g231958</t>
  </si>
  <si>
    <t>augustus-D18g-s383650.g376373</t>
  </si>
  <si>
    <t>augustus-D18g-s391998.g382767</t>
  </si>
  <si>
    <t>augustus-D18g-s39591.g52030</t>
  </si>
  <si>
    <t>AT1G72960.1 Root hair defective 3 GTP-binding protein (RHD3) | AT3G13870.1 Root hair defective 3 GTP-binding protein (RHD3)</t>
  </si>
  <si>
    <t>AC196426.3_FGP007 | GRMZM5G838579_P01</t>
  </si>
  <si>
    <t>LOC_Os01g39310.1 SEY1, putative, expressed | LOC_Os01g39310.3 SEY1, putative, expressed</t>
  </si>
  <si>
    <t>Sobic.003G195500.1.p | Sobic.004G149700.1.p</t>
  </si>
  <si>
    <t>Solyc03g121590.2.1 Protein SEY1  IPR008803  Root hair defective 3 GTP-binding | Solyc12g044900.1.1 Protein SEY1  IPR008803  Root hair defective 3 GTP-</t>
  </si>
  <si>
    <t>augustus-D18g-s516557.g462754</t>
  </si>
  <si>
    <t>augustus-D18g-s56200.g76387</t>
  </si>
  <si>
    <t>AT2G27040.1 Argonaute family protein | AT5G21150.1 Argonaute family protein | AT2G32940.1 Argonaute family protein | AT5G21030.1 PAZ domain-containing</t>
  </si>
  <si>
    <t>GRMZM2G089743_P01 | GRMZM2G589579_P01 | GRMZM2G141818_P03 | GRMZM2G432075_P01</t>
  </si>
  <si>
    <t xml:space="preserve">LOC_Os01g16870.3 argonaute, putative, expressed | LOC_Os01g16870.2 argonaute, putative, expressed | LOC_Os01g16870.4 argonaute, putative, expressed | </t>
  </si>
  <si>
    <t>Sobic.003G129500.1.p | Sobic.009G259900.1.p | Sobic.008G087200.1.p | Sobic.003G129200.1.p</t>
  </si>
  <si>
    <t xml:space="preserve">Solyc01g096750.1.1 Argonaute 4-like protein  IPR003165  Stem cell self-renewal protein Piwi | Solyc06g073540.2.1 Argonaute 4-like protein  IPR003165  </t>
  </si>
  <si>
    <t>augustus-D18g-s57824.g78075</t>
  </si>
  <si>
    <t>augustus-D18g-s60125.g81067</t>
  </si>
  <si>
    <t>augustus-D18g-s602138.g518738</t>
  </si>
  <si>
    <t>augustus-D18g-s603561.g519400</t>
  </si>
  <si>
    <t>augustus-D18g-s635716.g535942</t>
  </si>
  <si>
    <t>AT1G10210.1 mitogen-activated protein kinase 1 | AT2G18170.1 MAP kinase 7 | AT1G59580.1 mitogen-activated protein kinase homolog 2 | AT4G36450.1 mitog</t>
  </si>
  <si>
    <t>GRMZM2G048455_P02 | GRMZM2G062914_P01 | GRMZM2G002100_P01 | GRMZM2G020216_P01 | GRMZM2G127141_P01 | GRMZM2G123886_P01 | GRMZM2G053987_P02 | GRMZM2G017</t>
  </si>
  <si>
    <t>LOC_Os06g48590.2 CGMC_MAPKCMGC_2_SLT2y_ERK.2 - CGMC includes CDA, MAPK, GSK3, and CLKC kinases, expressed | LOC_Os06g48590.1 CGMC_MAPKCMGC_2_SLT2y_ERK</t>
  </si>
  <si>
    <t>Sobic.010G249500.1.p | Sobic.004G040200.1.p | Sobic.001G315700.1.p | Sobic.010G043200.1.p | Sobic.001G410100.1.p | Sobic.007G046100.1.p</t>
  </si>
  <si>
    <t>Solyc04g080730.2.1 Mitogen-activated protein kinase 9  IPR002290  Serine_threonine protein kinase | Solyc02g084870.2.1 Mitogen-activated protein kinas</t>
  </si>
  <si>
    <t>augustus-D18g-s655170.g544970</t>
  </si>
  <si>
    <t>augustus-D18g-s877408.g590065</t>
  </si>
  <si>
    <t>augustus-D18g-s112278.g142192</t>
  </si>
  <si>
    <t>LOC_Os05g44850.1 retrotransposon protein, putative, unclassified | LOC_Os06g49910.1 retrotransposon protein, putative, unclassified | LOC_Os10g20660.1</t>
  </si>
  <si>
    <t>augustus-D18g-s134836.g161960</t>
  </si>
  <si>
    <t>augustus-D18g-s273112.g280238</t>
  </si>
  <si>
    <t>augustus-D18g-s287536.g288966</t>
  </si>
  <si>
    <t>augustus-D18g-s395241.g386222</t>
  </si>
  <si>
    <t>augustus-D18g-s534559.g477146</t>
  </si>
  <si>
    <t>augustus-D18g-s605676.g520122</t>
  </si>
  <si>
    <t>augustus-D18g-s134060.g161120</t>
  </si>
  <si>
    <t>augustus-D18g-s137278.g164574</t>
  </si>
  <si>
    <t>augustus-D18g-s28279.g37682</t>
  </si>
  <si>
    <t>augustus-D18g-s426860.g406440</t>
  </si>
  <si>
    <t>augustus-D18g-s447536.g416232</t>
  </si>
  <si>
    <t>LOC_Os05g51730.1 retrotransposon protein, putative, Ty1-copia subclass, expressed | LOC_Os11g02700.1 retrotransposon protein, putative, Ty1-copia subc</t>
  </si>
  <si>
    <t>Sobic.004G143500.1.p</t>
  </si>
  <si>
    <t>augustus-D18g-s961573.g611179</t>
  </si>
  <si>
    <t>augustus-D18g-s139176.g166953</t>
  </si>
  <si>
    <t>augustus-D18g-s167666.g189991</t>
  </si>
  <si>
    <t>augustus-D18g-s264111.g274135</t>
  </si>
  <si>
    <t>augustus-D18g-s326320.g323352</t>
  </si>
  <si>
    <t>augustus-D18g-s370465.g363904</t>
  </si>
  <si>
    <t>augustus-D18g-s454578.g422319</t>
  </si>
  <si>
    <t>Solyc11g020250.1.1 HAT dimerisation domain-containing protein-like  IPR007021  Protein of unknown function DUF659 | Solyc06g036530.1.1 HAT family dime</t>
  </si>
  <si>
    <t>augustus-D18g-s464590.g430964</t>
  </si>
  <si>
    <t>augustus-D18g-s493984.g448462</t>
  </si>
  <si>
    <t>augustus-D18g-s547422.g484477</t>
  </si>
  <si>
    <t>augustus-D18g-s583551.g509890</t>
  </si>
  <si>
    <t>augustus-D18g-s614393.g521731</t>
  </si>
  <si>
    <t>augustus-D18g-s664821.g547016</t>
  </si>
  <si>
    <t>augustus-D18g-s939255.g605939</t>
  </si>
  <si>
    <t>augustus-D18g-s1051574.g619018</t>
  </si>
  <si>
    <t>augustus-D18g-s1075.g1508</t>
  </si>
  <si>
    <t>augustus-D18g-s18936.g25447</t>
  </si>
  <si>
    <t>AT5G15870.1 glycosyl hydrolase family 81 protein | AT1G18310.1 glycosyl hydrolase family 81 protein</t>
  </si>
  <si>
    <t>GRMZM2G032160_P01 | GRMZM2G381782_P01</t>
  </si>
  <si>
    <t>LOC_Os09g21210.1 beta-glucan-binding protein 4, putative, expressed</t>
  </si>
  <si>
    <t>Sobic.002G189100.1.p | Sobic.010G020100.1.p</t>
  </si>
  <si>
    <t>Solyc02g089720.1.1 Endo-beta-1 3-glucanase  IPR005200  Glycoside hydrolase, family 81 | Solyc03g046200.1.1 Endo-1 3-beta-glucanase  IPR005200  Glycosi</t>
  </si>
  <si>
    <t>augustus-D18g-s262224.g271739</t>
  </si>
  <si>
    <t>augustus-D18g-s308557.g309063</t>
  </si>
  <si>
    <t>augustus-D18g-s370833.g364225</t>
  </si>
  <si>
    <t>augustus-D18g-s438516.g411224</t>
  </si>
  <si>
    <t>augustus-D18g-s447456.g416175</t>
  </si>
  <si>
    <t>augustus-D18g-s540123.g481428</t>
  </si>
  <si>
    <t>augustus-D18g-s551208.g486104</t>
  </si>
  <si>
    <t>AT1G32080.1 membrane protein, putative</t>
  </si>
  <si>
    <t>GRMZM2G478212_P01 | GRMZM5G873519_P02</t>
  </si>
  <si>
    <t>LOC_Os10g42780.1 lrgB-like family protein, expressed | LOC_Os10g42780.2 lrgB-like family protein, expressed | LOC_Os10g42780.6 lrgB-like family protei</t>
  </si>
  <si>
    <t>Sobic.001G283000.1.p | Sobic.001G283100.1.p</t>
  </si>
  <si>
    <t>Solyc08g076290.2.1 Unknown Protein  IPR007300  LrgB-like protein</t>
  </si>
  <si>
    <t>augustus-D18g-s574090.g500574</t>
  </si>
  <si>
    <t>augustus-D18g-s606425.g520314</t>
  </si>
  <si>
    <t>AT5G49700.1 Predicted AT-hook DNA-binding family protein | AT1G14490.1 Predicted AT-hook DNA-binding family protein</t>
  </si>
  <si>
    <t>GRMZM2G405559_P01 | GRMZM2G029096_P01</t>
  </si>
  <si>
    <t>LOC_Os09g28930.1 DNA binding protein, putative, expressed</t>
  </si>
  <si>
    <t>Solyc04g076220.2.1 AT-hook motif nuclear localized protein 17  IPR014476  Predicted AT-hook DNA-binding | Solyc12g087950.1.1 AT-hook motif nuclear loc</t>
  </si>
  <si>
    <t>augustus-D18g-s858090.g586416</t>
  </si>
  <si>
    <t>augustus-D18g-s998686.g616260</t>
  </si>
  <si>
    <t>augustus-D18g-s138529.g166103</t>
  </si>
  <si>
    <t>LOC_Os08g26300.1 retrotransposon protein, putative, unclassified, expressed | LOC_Os10g26830.1 retrotransposon protein, putative, unclassified, expres</t>
  </si>
  <si>
    <t>augustus-D18g-s226353.g232229</t>
  </si>
  <si>
    <t>augustus-D18g-s254744.g264533</t>
  </si>
  <si>
    <t>augustus-D18g-s354077.g347857</t>
  </si>
  <si>
    <t>AT4G08950.1 Phosphate-responsive 1 family protein | AT1G35140.1 Phosphate-responsive 1 family protein | AT5G64260.1 EXORDIUM like 2 | AT5G09440.1 EXOR</t>
  </si>
  <si>
    <t>AC220927.3_FGP007 | GRMZM2G448883_P01 | GRMZM2G149422_P01 | GRMZM2G380432_P01 | GRMZM2G008353_P01 | GRMZM2G090226_P01 | GRMZM2G081214_P01</t>
  </si>
  <si>
    <t>LOC_Os02g52040.1 phosphate-induced protein 1 conserved region domain containing protein, expressed | LOC_Os02g51970.1 phosphate-induced protein 1 cons</t>
  </si>
  <si>
    <t>Sobic.004G229200.1.p | Sobic.004G229500.1.p | Sobic.004G229300.1.p | Sobic.010G088700.1.p | Sobic.010G088400.1.p | Sobic.007G225400.1.p</t>
  </si>
  <si>
    <t>Solyc04g074450.1.1 Phi-1 protein (Fragment)  IPR006766  Phosphate-induced protein 1 conserved region | Solyc04g074440.1.1 Os06g0220000 protein (Fragme</t>
  </si>
  <si>
    <t>augustus-D18g-s412497.g399295</t>
  </si>
  <si>
    <t>AT1G26880.1 Ribosomal protein L34e superfamily protein | AT1G69620.1 ribosomal protein L34 | AT3G28900.1 Ribosomal protein L34e superfamily protein</t>
  </si>
  <si>
    <t>GRMZM2G152552_P01 | GRMZM2G152573_P04 | GRMZM2G032564_P01 | GRMZM2G166963_P01 | GRMZM5G820996_P01</t>
  </si>
  <si>
    <t>LOC_Os09g24690.1 60S ribosomal protein L34, putative, expressed | LOC_Os08g33920.1 60S ribosomal protein L34, putative, expressed | LOC_Os08g06040.1 6</t>
  </si>
  <si>
    <t>Sobic.007G138700.1.p | Sobic.002G200600.1.p | Sobic.007G045700.1.p</t>
  </si>
  <si>
    <t>Solyc06g069860.2.1 60S ribosomal protein L34  IPR008195  Ribosomal protein L34e | Solyc05g007560.2.1 60S ribosomal protein L34  IPR008195  Ribosomal p</t>
  </si>
  <si>
    <t>augustus-D18g-s421452.g403793</t>
  </si>
  <si>
    <t>augustus-D18g-s505218.g454272</t>
  </si>
  <si>
    <t>augustus-D18g-s69177.g91963</t>
  </si>
  <si>
    <t>augustus-D18g-s914154.g599893</t>
  </si>
  <si>
    <t>augustus-D18g-s163921.g186505</t>
  </si>
  <si>
    <t>augustus-D18g-s169765.g192187</t>
  </si>
  <si>
    <t>augustus-D18g-s184555.g199865</t>
  </si>
  <si>
    <t>augustus-D18g-s200681.g209061</t>
  </si>
  <si>
    <t>augustus-D18g-s238766.g248628</t>
  </si>
  <si>
    <t>augustus-D18g-s343938.g337347</t>
  </si>
  <si>
    <t>augustus-D18g-s352149.g346321</t>
  </si>
  <si>
    <t>augustus-D18g-s4844.g8126</t>
  </si>
  <si>
    <t>AT4G17550.1 Major facilitator superfamily protein | AT3G47420.1 phosphate starvation-induced gene 3 | AT1G30560.1 Major facilitator superfamily protei</t>
  </si>
  <si>
    <t>GRMZM5G843302_P02 | GRMZM2G124136_P01 | AC203985.4_FGP001 | GRMZM5G834518_P01 | GRMZM2G104942_P03 | GRMZM2G078757_P01</t>
  </si>
  <si>
    <t>LOC_Os04g46880.2 transporter, major facilitator family, putative, expressed | LOC_Os04g46880.1 transporter, major facilitator family, putative, expres</t>
  </si>
  <si>
    <t>Sobic.006G173000.1.p | Sobic.004G298000.1.p | Sobic.007G045500.1.p | Sobic.004G290900.1.p | Sobic.010G062800.1.p</t>
  </si>
  <si>
    <t>Solyc06g060910.1.1 Glycerol-3-phosphate transporter  IPR016196  Major facilitator superfamily, general substrate transporter | Solyc06g034290.2.1 Glyc</t>
  </si>
  <si>
    <t>augustus-D18g-s4844.g8127</t>
  </si>
  <si>
    <t>augustus-D18g-s592278.g515704</t>
  </si>
  <si>
    <t>augustus-D18g-s891245.g596185</t>
  </si>
  <si>
    <t>augustus-D18g-s925524.g601283</t>
  </si>
  <si>
    <t>augustus-D18g-s975530.g614570</t>
  </si>
  <si>
    <t>augustus-D18g-s233976.g242639</t>
  </si>
  <si>
    <t>augustus-D18g-s255284.g265133</t>
  </si>
  <si>
    <t>augustus-D18g-s389249.g379891</t>
  </si>
  <si>
    <t>augustus-D18g-s438903.g411581</t>
  </si>
  <si>
    <t>augustus-D18g-s468014.g433101</t>
  </si>
  <si>
    <t>AT5G51220.1 ubiquinol-cytochrome C chaperone family protein</t>
  </si>
  <si>
    <t>LOC_Os07g30790.1 ubiquinol-cytochrome C chaperone family protein, putative, expressed</t>
  </si>
  <si>
    <t>Sobic.002G306100.1.p</t>
  </si>
  <si>
    <t>Solyc06g034100.2.1 Ubiquinol-cytochrome C chaperone family protein  IPR007129  Ubiquinol-cytochrome C chaperone</t>
  </si>
  <si>
    <t>augustus-D18g-s470008.g434451</t>
  </si>
  <si>
    <t>augustus-D18g-s519537.g465011</t>
  </si>
  <si>
    <t>AT4G33430.2 BRI1-associated receptor kinase | AT1G71830.1 somatic embryogenesis receptor-like kinase 1 | AT1G34210.1 somatic embryogenesis receptor-li</t>
  </si>
  <si>
    <t>GRMZM2G384439_P02 | GRMZM2G115420_P01 | GRMZM2G150024_P01 | GRMZM5G870959_P01 | GRMZM2G019317_P01 | GRMZM2G145720_P04 | GRMZM2G010693_P01 | GRMZM2G349</t>
  </si>
  <si>
    <t>LOC_Os08g07760.1 BRASSINOSTEROID INSENSITIVE 1-associated receptor kinase 1 precursor, putative, expressed | LOC_Os04g38480.1 BRASSINOSTEROID INSENSIT</t>
  </si>
  <si>
    <t>Sobic.007G059600.1.p | Sobic.004G189900.1.p | Sobic.006G104500.1.p | Sobic.010G115300.1.p | Sobic.001G123000.1.p | Sobic.004G252200.1.p | Sobic.003G05</t>
  </si>
  <si>
    <t>Solyc10g047140.1.1 Receptor like kinase, RLK | Solyc01g104970.2.1 Receptor like kinase, RLK | Solyc04g072570.2.1 Receptor like kinase, RLK | Solyc11g0</t>
  </si>
  <si>
    <t>augustus-D18g-s522537.g468250</t>
  </si>
  <si>
    <t>AT1G76360.1 Protein kinase superfamily protein | AT2G17220.1 Protein kinase superfamily protein | AT4G35600.2 Protein kinase superfamily protein | AT2</t>
  </si>
  <si>
    <t>GRMZM2G142832_P01 | GRMZM2G073359_P01 | GRMZM2G025127_P01 | GRMZM2G055154_P01 | AC149810.2_FGP008 | GRMZM2G125762_P01 | GRMZM2G047588_P01 | GRMZM2G178</t>
  </si>
  <si>
    <t>LOC_Os04g47620.1 protein kinase APK1B, chloroplast precursor, putative, expressed | LOC_Os02g44920.1 protein kinase domain containing protein, express</t>
  </si>
  <si>
    <t>Sobic.006G179500.1.p | Sobic.004G286000.1.p | Sobic.004G014000.1.p | Sobic.010G274900.1.p | Sobic.001G517900.1.p | Sobic.001G253700.1.p | Sobic.001G42</t>
  </si>
  <si>
    <t>Solyc04g082500.2.1 ATP binding _ serine-threonine kinase  IPR002290  Serine_threonine protein kinase | Solyc03g032150.2.1 Serine_threonine kinase-like</t>
  </si>
  <si>
    <t>augustus-D18g-s934227.g603680</t>
  </si>
  <si>
    <t>augustus-D18g-s96210.g125147</t>
  </si>
  <si>
    <t>augustus-D18g-s203819.g211867</t>
  </si>
  <si>
    <t>augustus-D18g-s22702.g29356</t>
  </si>
  <si>
    <t>augustus-D18g-s26984.g35956</t>
  </si>
  <si>
    <t>augustus-D18g-s350566.g344752</t>
  </si>
  <si>
    <t>augustus-D18g-s522736.g468466</t>
  </si>
  <si>
    <t>augustus-D18g-s531816.g474634</t>
  </si>
  <si>
    <t>augustus-D18g-s658051.g545803</t>
  </si>
  <si>
    <t>augustus-D18g-s663718.g546750</t>
  </si>
  <si>
    <t>AT5G13180.1 NAC domain containing protein 83</t>
  </si>
  <si>
    <t>Solyc03g097650.2.1 NAC domain transcription factor protein | Solyc01g009860.2.1 NAC domain transcription factor protein</t>
  </si>
  <si>
    <t>augustus-D18g-s802227.g574637</t>
  </si>
  <si>
    <t>augustus-D18g-s857985.g586388</t>
  </si>
  <si>
    <t>augustus-D18g-s874168.g589099</t>
  </si>
  <si>
    <t>augustus-D18g-s877651.g590275</t>
  </si>
  <si>
    <t>augustus-D18g-s880540.g591379</t>
  </si>
  <si>
    <t>augustus-D18g-s120870.g147250</t>
  </si>
  <si>
    <t>LOC_Os01g35290.1 retrotransposon protein, putative, Ty1-copia subclass, expressed | LOC_Os05g43220.1 retrotransposon protein, putative, Ty1-copia subc</t>
  </si>
  <si>
    <t>Solyc11g062200.1.1 Transposon Ty1-A Gag-Pol polyprotein  IPR013103  Reverse transcriptase, RNA-dependent DNA polymerase | Solyc04g011970.1.1 Gag-Pol p</t>
  </si>
  <si>
    <t>augustus-D18g-s144186.g171455</t>
  </si>
  <si>
    <t>augustus-D18g-s209238.g216974</t>
  </si>
  <si>
    <t>augustus-D18g-s231560.g239210</t>
  </si>
  <si>
    <t>augustus-D18g-s324541.g321835</t>
  </si>
  <si>
    <t>augustus-D18g-s42003.g56458</t>
  </si>
  <si>
    <t>augustus-D18g-s459385.g426879</t>
  </si>
  <si>
    <t>augustus-D18g-s535933.g478393</t>
  </si>
  <si>
    <t>augustus-D18g-s562006.g490512</t>
  </si>
  <si>
    <t>augustus-D18g-s680374.g548686</t>
  </si>
  <si>
    <t>augustus-D18g-s155092.g180843</t>
  </si>
  <si>
    <t>augustus-D18g-s205398.g213141</t>
  </si>
  <si>
    <t>augustus-D18g-s331880.g328251</t>
  </si>
  <si>
    <t>augustus-D18g-s359160.g352247</t>
  </si>
  <si>
    <t>augustus-D18g-s388754.g379497</t>
  </si>
  <si>
    <t>augustus-D18g-s406370.g394201</t>
  </si>
  <si>
    <t>augustus-D18g-s409253.g396649</t>
  </si>
  <si>
    <t>augustus-D18g-s436821.g409674</t>
  </si>
  <si>
    <t>augustus-D18g-s493589.g448234</t>
  </si>
  <si>
    <t>augustus-D18g-s524029.g469771</t>
  </si>
  <si>
    <t>augustus-D18g-s555507.g487039</t>
  </si>
  <si>
    <t>augustus-D18g-s57093.g77251</t>
  </si>
  <si>
    <t>augustus-D18g-s592040.g515537</t>
  </si>
  <si>
    <t>augustus-D18g-s603760.g519486</t>
  </si>
  <si>
    <t>augustus-D18g-s720397.g555148</t>
  </si>
  <si>
    <t xml:space="preserve">AT4G03080.1 BRI1 suppressor 1 (BSU1)-like 1 | AT2G27210.1 BRI1 suppressor 1 (BSU1)-like 3 | AT1G08420.1 BRI1 suppressor 1 (BSU1)-like 2 | AT1G03445.1 </t>
  </si>
  <si>
    <t>GRMZM2G009593_P01 | GRMZM2G028700_P01 | GRMZM2G148539_P02 | GRMZM2G070323_P01</t>
  </si>
  <si>
    <t>LOC_Os05g05240.1 serine/threonine protein phosphatase, putative, expressed | LOC_Os05g05240.2 serine/threonine protein phosphatase, putative, expresse</t>
  </si>
  <si>
    <t>Sobic.009G040700.1.p | Sobic.008G173900.1.p | Sobic.001G154900.1.p</t>
  </si>
  <si>
    <t>Solyc09g074320.2.1 Serine_threonine-protein phosphatase  IPR012391  Serine_threonine protein phosphatase, BSU1 | Solyc06g073960.2.1 Serine_threonine-p</t>
  </si>
  <si>
    <t>augustus-D18g-s777621.g570716</t>
  </si>
  <si>
    <t>augustus-D18g-s248559.g258239</t>
  </si>
  <si>
    <t>Solyc08g060910.1.1 Pol polyprotein | Solyc03g115130.2.1 Pol polyprotein | Solyc08g043150.1.1 Pol polyprotein | Solyc10g036800.1.1 Polyprotein | Solyc1</t>
  </si>
  <si>
    <t>augustus-D18g-s368676.g362173</t>
  </si>
  <si>
    <t>augustus-D18g-s523275.g469036</t>
  </si>
  <si>
    <t>augustus-D18g-s868083.g587333</t>
  </si>
  <si>
    <t>augustus-D18g-s877993.g590438</t>
  </si>
  <si>
    <t>augustus-D18g-s883926.g593103</t>
  </si>
  <si>
    <t>augustus-D18g-s883926.g593104</t>
  </si>
  <si>
    <t>augustus-D18g-s940800.g607103</t>
  </si>
  <si>
    <t>LOC_Os01g23330.1 retrotransposon, putative, centromere-specific, expressed | LOC_Os05g12620.1 retrotransposon, putative, centromere-specific, expresse</t>
  </si>
  <si>
    <t>augustus-D18g-s136161.g163272</t>
  </si>
  <si>
    <t>augustus-D18g-s166619.g189139</t>
  </si>
  <si>
    <t>LOC_Os06g43290.1 retrotransposon protein, putative, Ty1-copia subclass, expressed | LOC_Os04g55140.1 retrotransposon protein, putative, Ty1-copia subc</t>
  </si>
  <si>
    <t>augustus-D18g-s210201.g217736</t>
  </si>
  <si>
    <t>augustus-D18g-s225274.g230782</t>
  </si>
  <si>
    <t>augustus-D18g-s232959.g241232</t>
  </si>
  <si>
    <t>Solyc01g016330.1.1 Gag-pol polyprotein  IPR013103  Reverse transcriptase, RNA-dependent DNA polymerase</t>
  </si>
  <si>
    <t>augustus-D18g-s349815.g343888</t>
  </si>
  <si>
    <t>augustus-D18g-s534091.g476651</t>
  </si>
  <si>
    <t>augustus-D18g-s7437.g12505</t>
  </si>
  <si>
    <t>LOC_Os05g12620.1 retrotransposon, putative, centromere-specific, expressed | LOC_Os01g23330.1 retrotransposon, putative, centromere-specific, expresse</t>
  </si>
  <si>
    <t>augustus-D18g-s747242.g561435</t>
  </si>
  <si>
    <t>augustus-D18g-s834541.g580962</t>
  </si>
  <si>
    <t>augustus-D18g-s868061.g587320</t>
  </si>
  <si>
    <t>augustus-D18g-s883396.g592988</t>
  </si>
  <si>
    <t>AT5G10730.1 NAD(P)-binding Rossmann-fold superfamily protein | AT5G15910.1 NAD(P)-binding Rossmann-fold superfamily protein</t>
  </si>
  <si>
    <t>GRMZM2G154532_P07</t>
  </si>
  <si>
    <t>LOC_Os02g35039.1 NAD dependent epimerase/dehydratase family protein, putative, expressed | LOC_Os02g35039.2 NAD dependent epimerase/dehydratase family</t>
  </si>
  <si>
    <t>Sobic.003G166500.1.p</t>
  </si>
  <si>
    <t>Solyc08g006510.2.1 NAD dependent epimerase_dehydratase family protein-binding domain</t>
  </si>
  <si>
    <t>augustus-D18g-s988133.g615864</t>
  </si>
  <si>
    <t>augustus-D18g-s259841.g269681</t>
  </si>
  <si>
    <t>augustus-D18g-s261571.g271007</t>
  </si>
  <si>
    <t>augustus-D18g-s325628.g322760</t>
  </si>
  <si>
    <t>augustus-D18g-s347416.g341027</t>
  </si>
  <si>
    <t>augustus-D18g-s395155.g386137</t>
  </si>
  <si>
    <t>augustus-D18g-s399971.g389891</t>
  </si>
  <si>
    <t>augustus-D18g-s4384.g7196</t>
  </si>
  <si>
    <t>augustus-D18g-s49618.g67878</t>
  </si>
  <si>
    <t>augustus-D18g-s536100.g478514</t>
  </si>
  <si>
    <t>augustus-D18g-s627791.g531738</t>
  </si>
  <si>
    <t>augustus-D18g-s656836.g545496</t>
  </si>
  <si>
    <t>augustus-D18g-s789822.g571707</t>
  </si>
  <si>
    <t>augustus-D18g-s797541.g573500</t>
  </si>
  <si>
    <t>augustus-D18g-s799724.g574249</t>
  </si>
  <si>
    <t>augustus-D18g-s353961.g347773</t>
  </si>
  <si>
    <t>AT5G12250.1 beta-6 tubulin | AT5G23860.1 tubulin beta 8 | AT5G62700.1 tubulin beta chain 3 | AT5G62690.1 tubulin beta chain 2 | AT5G44340.1 tubulin be</t>
  </si>
  <si>
    <t>GRMZM2G071790_P01 | GRMZM5G853513_P01 | GRMZM2G133802_P02 | GRMZM2G042636_P02 | GRMZM2G099944_P01 | GRMZM2G172932_P03 | AC234515.1_FGP003 | GRMZM2G043</t>
  </si>
  <si>
    <t>LOC_Os01g59150.2 tubulin/FtsZ domain containing protein, putative, expressed | LOC_Os01g59150.1 tubulin/FtsZ domain containing protein, putative, expr</t>
  </si>
  <si>
    <t>Sobic.004G053300.1.p | Sobic.003G135400.1.p | Sobic.003G328800.1.p | Sobic.001G069800.1.p | Sobic.010G224900.1.p | Sobic.001G540900.1.p | Sobic.001G14</t>
  </si>
  <si>
    <t>Solyc10g080940.1.1 Tubulin beta chain  IPR002453  Beta tubulin | Solyc06g076640.2.1 Tubulin beta chain  IPR002453  Beta tubulin | Solyc10g086760.1.1 T</t>
  </si>
  <si>
    <t>augustus-D18g-s406289.g394124</t>
  </si>
  <si>
    <t>augustus-D18g-s533450.g476002</t>
  </si>
  <si>
    <t>augustus-D18g-s564095.g491659</t>
  </si>
  <si>
    <t>augustus-D18g-s569134.g495523</t>
  </si>
  <si>
    <t>augustus-D18g-s642946.g539279</t>
  </si>
  <si>
    <t xml:space="preserve">AT1G75900.1 GDSL-like Lipase/Acylhydrolase superfamily protein | AT1G75880.1 SGNH hydrolase-type esterase superfamily protein | AT3G14820.1 GDSL-like </t>
  </si>
  <si>
    <t>GRMZM2G414791_P01 | GRMZM2G060866_P01</t>
  </si>
  <si>
    <t>LOC_Os10g30290.1 GDSL-like lipase/acylhydrolase, putative, expressed | LOC_Os03g64170.1 GDSL-like lipase/acylhydrolase, putative, expressed | LOC_Os09</t>
  </si>
  <si>
    <t>Sobic.001G238800.1.p | Sobic.002G033000.1.p | Sobic.002G033100.1.p | Sobic.010G218800.1.p</t>
  </si>
  <si>
    <t>Solyc04g081790.2.1 GDSL esterase_lipase At5g42170  IPR001087  Lipase, GDSL | Solyc04g081800.1.1 GDSL esterase_lipase At5g42170  IPR001087  Lipase, GDS</t>
  </si>
  <si>
    <t>augustus-D18g-s924158.g600294</t>
  </si>
  <si>
    <t>augustus-D18g-s944855.g608189</t>
  </si>
  <si>
    <t>augustus-D18g-s1035486.g618559</t>
  </si>
  <si>
    <t>augustus-D18g-s227483.g233780</t>
  </si>
  <si>
    <t>augustus-D18g-s558535.g487654</t>
  </si>
  <si>
    <t>augustus-D18g-s776266.g570308</t>
  </si>
  <si>
    <t>Solyc11g072140.1.1 Receptor-like protein kinase At3g21340  IPR002290  Serine_threonine protein kinase | Solyc09g014720.1.1 Receptor-like protein kinas</t>
  </si>
  <si>
    <t>augustus-D18g-s778166.g570796</t>
  </si>
  <si>
    <t>augustus-D18g-s91862.g119678</t>
  </si>
  <si>
    <t>augustus-D18g-s132205.g159084</t>
  </si>
  <si>
    <t>augustus-D18g-s139717.g167560</t>
  </si>
  <si>
    <t>augustus-D18g-s221775.g226014</t>
  </si>
  <si>
    <t>augustus-D18g-s23645.g30775</t>
  </si>
  <si>
    <t>augustus-D18g-s25914.g34330</t>
  </si>
  <si>
    <t>augustus-D18g-s311935.g311533</t>
  </si>
  <si>
    <t>augustus-D18g-s327438.g324406</t>
  </si>
  <si>
    <t>augustus-D18g-s338328.g333502</t>
  </si>
  <si>
    <t>augustus-D18g-s352403.g346574</t>
  </si>
  <si>
    <t>augustus-D18g-s386362.g378342</t>
  </si>
  <si>
    <t>augustus-D18g-s4390.g7207</t>
  </si>
  <si>
    <t>augustus-D18g-s620987.g525983</t>
  </si>
  <si>
    <t>augustus-D18g-s622237.g526921</t>
  </si>
  <si>
    <t>AT4G37470.1 alpha/beta-Hydrolases superfamily protein | AT3G03990.1 alpha/beta-Hydrolases superfamily protein</t>
  </si>
  <si>
    <t>GRMZM2G113866_P01 | GRMZM2G074138_P02 | GRMZM2G008751_P01</t>
  </si>
  <si>
    <t>LOC_Os03g32270.1 hydrolase, alpha/beta fold family domain containing protein, expressed | LOC_Os03g10620.2 hydrolase, alpha/beta fold family domain co</t>
  </si>
  <si>
    <t>Sobic.001G330000.1.p | Sobic.001G465100.1.p</t>
  </si>
  <si>
    <t>Solyc02g092770.2.1 Hydrolase alpha_beta fold family protein expressed  IPR000073  Alpha_beta hydrolase fold-1 | Solyc02g064770.2.1 Hydrolase alpha_bet</t>
  </si>
  <si>
    <t>augustus-D18g-s748743.g561800</t>
  </si>
  <si>
    <t>augustus-D18g-s775965.g570150</t>
  </si>
  <si>
    <t>augustus-D18g-s775965.g570151</t>
  </si>
  <si>
    <t>augustus-D18g-s805172.g575121</t>
  </si>
  <si>
    <t>augustus-D18g-s876911.g589691</t>
  </si>
  <si>
    <t>augustus-D18g-s892258.g596313</t>
  </si>
  <si>
    <t>augustus-D18g-s970056.g613033</t>
  </si>
  <si>
    <t>augustus-D18g-s1021653.g617056</t>
  </si>
  <si>
    <t>augustus-D18g-s1063242.g619274</t>
  </si>
  <si>
    <t>AT1G30470.1 SIT4 phosphatase-associated family protein | AT2G28360.1 SIT4 phosphatase-associated family protein | AT3G45190.1 SIT4 phosphatase-associa</t>
  </si>
  <si>
    <t>GRMZM2G096107_P01 | GRMZM2G000039_P01 | GRMZM2G149321_P01</t>
  </si>
  <si>
    <t>LOC_Os04g52940.1 SIT4 phosphatase-associated protein domain containing protein, expressed | LOC_Os01g40340.3 SIT4 phosphatase-associated protein domai</t>
  </si>
  <si>
    <t>Sobic.006G219600.1.p | Sobic.003G200200.1.p | Sobic.009G255700.1.p</t>
  </si>
  <si>
    <t>Solyc06g075160.2.1 Serine_threonine-protein phosphatase 6 regulatory subunit 3  IPR007587  SIT4 phosphatase-associated protein | Solyc02g069780.2.1 Se</t>
  </si>
  <si>
    <t>augustus-D18g-s110705.g140846</t>
  </si>
  <si>
    <t>augustus-D18g-s125253.g151082</t>
  </si>
  <si>
    <t>augustus-D18g-s148521.g173724</t>
  </si>
  <si>
    <t>augustus-D18g-s180601.g198040</t>
  </si>
  <si>
    <t>augustus-D18g-s467288.g432622</t>
  </si>
  <si>
    <t>LOC_Os06g39190.1 retrotransposon protein, putative, unclassified, expressed | LOC_Os07g39170.1 retrotransposon protein, putative, unclassified, expres</t>
  </si>
  <si>
    <t>augustus-D18g-s524829.g470674</t>
  </si>
  <si>
    <t>LOC_Os01g23330.1 retrotransposon, putative, centromere-specific, expressed | LOC_Os12g20040.1 retrotransposon, putative, centromere-specific, expresse</t>
  </si>
  <si>
    <t>augustus-D18g-s530166.g473993</t>
  </si>
  <si>
    <t>augustus-D18g-s539361.g480867</t>
  </si>
  <si>
    <t>AT3G15880.2 WUS-interacting protein 2 | AT1G15750.1 Transducin family protein / WD-40 repeat family protein | AT1G80490.2 TOPLESS-related 1 | AT3G1683</t>
  </si>
  <si>
    <t>GRMZM2G030422_P02 | GRMZM2G550865_P01 | GRMZM2G042992_P01 | GRMZM2G316967_P01</t>
  </si>
  <si>
    <t xml:space="preserve">LOC_Os03g14980.1 lissencephaly type-1-like homology motif, putative, expressed | LOC_Os03g14980.2 lissencephaly type-1-like homology motif, putative, </t>
  </si>
  <si>
    <t>Sobic.001G433800.1.p | Sobic.007G051700.1.p | Sobic.003G115900.1.p</t>
  </si>
  <si>
    <t>Solyc07g008040.2.1 WD-40 repeat protein-like (Fragment)  IPR017986  WD40 repeat, region | Solyc03g116750.2.1 WD-40 repeat protein-like (Fragment)  IPR</t>
  </si>
  <si>
    <t>augustus-D18g-s5742.g9736</t>
  </si>
  <si>
    <t>AT5G25480.1 DNA methyltransferase-2</t>
  </si>
  <si>
    <t>GRMZM2G157589_P01</t>
  </si>
  <si>
    <t xml:space="preserve">LOC_Os01g42630.3 C-5 cytosine-specific DNA methylase, putative, expressed | LOC_Os01g42630.2 C-5 cytosine-specific DNA methylase, putative, expressed </t>
  </si>
  <si>
    <t>Sobic.003G218300.1.p</t>
  </si>
  <si>
    <t>Solyc08g067070.2.1 Cytosine-specific methyltransferase  IPR001525  C-5 cytosine-specific DNA methylase</t>
  </si>
  <si>
    <t>augustus-D18g-s590847.g514671</t>
  </si>
  <si>
    <t>augustus-D18g-s795344.g572662</t>
  </si>
  <si>
    <t>augustus-D18g-s325741.g322870</t>
  </si>
  <si>
    <t>augustus-D18g-s343090.g336740</t>
  </si>
  <si>
    <t>augustus-D18g-s39475.g51809</t>
  </si>
  <si>
    <t>AT5G05710.1 Pleckstrin homology (PH) domain superfamily protein | AT2G29700.1 pleckstrin homologue 1</t>
  </si>
  <si>
    <t>GRMZM2G128918_P01 | AC208341.4_FGP005</t>
  </si>
  <si>
    <t>LOC_Os01g63800.1 pleckstrin homology domain-containing protein, putative, expressed</t>
  </si>
  <si>
    <t>Sobic.009G156300.1.p</t>
  </si>
  <si>
    <t xml:space="preserve">Solyc05g052720.1.1 Pleckstrin homology domain containing family A (Phosphoinositide binding specific) member 1  IPR011993  Pleckstrin homology-type | </t>
  </si>
  <si>
    <t>augustus-D18g-s544875.g483934</t>
  </si>
  <si>
    <t>augustus-D18g-s564921.g491995</t>
  </si>
  <si>
    <t>augustus-D18g-s960.g1322</t>
  </si>
  <si>
    <t>augustus-D18g-s139081.g166823</t>
  </si>
  <si>
    <t>augustus-D18g-s164020.g186658</t>
  </si>
  <si>
    <t>LOC_Os09g21390.1 retrotransposon protein, putative, unclassified, expressed | LOC_Os07g31690.1 retrotransposon protein, putative, unclassified, expres</t>
  </si>
  <si>
    <t>augustus-D18g-s164020.g186659</t>
  </si>
  <si>
    <t>LOC_Os03g16530.1 retrotransposon protein, putative, unclassified, expressed | LOC_Os09g04260.1 retrotransposon protein, putative, unclassified, expres</t>
  </si>
  <si>
    <t>augustus-D18g-s182056.g198871</t>
  </si>
  <si>
    <t>augustus-D18g-s208061.g215776</t>
  </si>
  <si>
    <t>augustus-D18g-s208061.g215777</t>
  </si>
  <si>
    <t>augustus-D18g-s374759.g367776</t>
  </si>
  <si>
    <t>augustus-D18g-s936538.g605099</t>
  </si>
  <si>
    <t>augustus-D18g-s252928.g262600</t>
  </si>
  <si>
    <t>Solyc02g091960.2.1 Nuclear matrix constituent protein 2</t>
  </si>
  <si>
    <t>augustus-D18g-s28258.g37649</t>
  </si>
  <si>
    <t>AT5G10980.1 Histone superfamily protein | AT4G40040.1 Histone superfamily protein | AT4G40030.2 Histone superfamily protein | AT5G65360.1 Histone supe</t>
  </si>
  <si>
    <t>GRMZM2G171387_P01 | GRMZM2G176358_P01 | GRMZM2G051879_P05 | GRMZM2G145758_P01 | GRMZM2G118355_P02 | GRMZM2G130079_P01 | GRMZM2G401581_P01 | GRMZM5G864</t>
  </si>
  <si>
    <t>LOC_Os06g04030.1 histone H3, putative, expressed | LOC_Os03g27310.2 histone H3, putative, expressed | LOC_Os03g27310.1 histone H3, putative, expressed</t>
  </si>
  <si>
    <t>Sobic.006G100600.1.p | Sobic.001G350500.1.p | Sobic.010G021400.1.p | Sobic.004G188000.1.p | Sobic.006G081800.1.p | Sobic.004G170500.1.p | Sobic.009G15</t>
  </si>
  <si>
    <t>Solyc11g010230.1.1 Histone H3  IPR000164  Histone H3 | Solyc05g051500.2.1 Histone H3  IPR000164  Histone H3 | Solyc04g081150.2.1 Histone H3  IPR000164</t>
  </si>
  <si>
    <t>augustus-D18g-s30832.g40194</t>
  </si>
  <si>
    <t>augustus-D18g-s427960.g406802</t>
  </si>
  <si>
    <t>augustus-D18g-s437483.g410299</t>
  </si>
  <si>
    <t>AT5G01110.1 Tetratricopeptide repeat (TPR)-like superfamily protein</t>
  </si>
  <si>
    <t>augustus-D18g-s58607.g79074</t>
  </si>
  <si>
    <t>augustus-D18g-s656674.g545445</t>
  </si>
  <si>
    <t>augustus-D18g-s938225.g605651</t>
  </si>
  <si>
    <t>augustus-D18g-s136477.g163596</t>
  </si>
  <si>
    <t>GRMZM2G377887_P01 | GRMZM2G306859_P01</t>
  </si>
  <si>
    <t>Solyc11g066480.1.1 PHD finger family protein  IPR019787  Zinc finger, PHD-finger | Solyc09g008520.2.1 Chromodomain helicase DNA binding protein 3 (Fra</t>
  </si>
  <si>
    <t>augustus-D18g-s153764.g179399</t>
  </si>
  <si>
    <t>augustus-D18g-s216881.g222242</t>
  </si>
  <si>
    <t>augustus-D18g-s257933.g268211</t>
  </si>
  <si>
    <t>augustus-D18g-s311567.g311272</t>
  </si>
  <si>
    <t>augustus-D18g-s338530.g333663</t>
  </si>
  <si>
    <t>augustus-D18g-s47441.g64510</t>
  </si>
  <si>
    <t xml:space="preserve">Solyc01g106160.1.1 Receptor protein kinase-like protein  IPR002290  Serine_threonine protein kinase | Solyc10g047810.1.1 Receptor protein kinase-like </t>
  </si>
  <si>
    <t>augustus-D18g-s534585.g477171</t>
  </si>
  <si>
    <t>Solyc07g065730.1.1 Pentatricopeptide repeat-containing protein  IPR002885  Pentatricopeptide repeat</t>
  </si>
  <si>
    <t>augustus-D18g-s648005.g541631</t>
  </si>
  <si>
    <t>LOC_Os08g19870.1 transposon protein, putative, Ac/Ds sub-class, expressed</t>
  </si>
  <si>
    <t>augustus-D18g-s783175.g571284</t>
  </si>
  <si>
    <t>augustus-D18g-s833819.g580569</t>
  </si>
  <si>
    <t>augustus-D18g-s85437.g111803</t>
  </si>
  <si>
    <t>augustus-D18g-s972319.g613826</t>
  </si>
  <si>
    <t>AT2G31300.1 actin-related protein C1B | AT2G30910.1 actin-related protein C1A</t>
  </si>
  <si>
    <t>GRMZM2G178801_P01 | GRMZM2G056419_P01</t>
  </si>
  <si>
    <t>LOC_Os02g57220.1 WD domain, G-beta repeat domain containing protein, expressed</t>
  </si>
  <si>
    <t>Sobic.004G345400.1.p</t>
  </si>
  <si>
    <t>Solyc05g006470.2.1 Actin-related protein 2_3 complex subunit 1B  IPR017383  Actin-related protein 2_3 complex, subunit 1</t>
  </si>
  <si>
    <t>augustus-D18g-s204141.g212006</t>
  </si>
  <si>
    <t>augustus-D18g-s230411.g237637</t>
  </si>
  <si>
    <t>LOC_Os05g12620.1 retrotransposon, putative, centromere-specific, expressed</t>
  </si>
  <si>
    <t>augustus-D18g-s234255.g243001</t>
  </si>
  <si>
    <t>augustus-D18g-s242745.g252449</t>
  </si>
  <si>
    <t>augustus-D18g-s266128.g275517</t>
  </si>
  <si>
    <t>augustus-D18g-s374309.g367294</t>
  </si>
  <si>
    <t>LOC_Os04g22400.1 retrotransposon protein, putative, Ty1-copia subclass | LOC_Os12g24690.1 retrotransposon protein, putative, Ty1-copia subclass, expre</t>
  </si>
  <si>
    <t>augustus-D18g-s51735.g70780</t>
  </si>
  <si>
    <t>augustus-D18g-s523401.g469177</t>
  </si>
  <si>
    <t>augustus-D18g-s60345.g81322</t>
  </si>
  <si>
    <t>augustus-D18g-s767191.g567586</t>
  </si>
  <si>
    <t>augustus-D18g-s767191.g567587</t>
  </si>
  <si>
    <t>augustus-D18g-s862338.g586886</t>
  </si>
  <si>
    <t>augustus-D18g-s152448.g177599</t>
  </si>
  <si>
    <t>augustus-D18g-s348866.g342743</t>
  </si>
  <si>
    <t>augustus-D18g-s362220.g355666</t>
  </si>
  <si>
    <t>augustus-D18g-s571249.g497307</t>
  </si>
  <si>
    <t>augustus-D18g-s881580.g592191</t>
  </si>
  <si>
    <t>augustus-D18g-s941682.g607496</t>
  </si>
  <si>
    <t>augustus-D18g-s137850.g165283</t>
  </si>
  <si>
    <t>augustus-D18g-s165749.g188571</t>
  </si>
  <si>
    <t>augustus-D18g-s170497.g192812</t>
  </si>
  <si>
    <t>augustus-D18g-s192947.g203001</t>
  </si>
  <si>
    <t>AT5G41150.1 Restriction endonuclease, type II-like superfamily protein</t>
  </si>
  <si>
    <t>GRMZM2G061023_P04</t>
  </si>
  <si>
    <t>LOC_Os03g01100.1 endonuclease, putative, expressed</t>
  </si>
  <si>
    <t>Sobic.001G544200.1.p</t>
  </si>
  <si>
    <t>Solyc08g077800.2.1 DNA repair endonuclease XPF  IPR006166  DNA repair nuclease, XPF-type_Helicase</t>
  </si>
  <si>
    <t>augustus-D18g-s375471.g368420</t>
  </si>
  <si>
    <t>augustus-D18g-s376653.g369715</t>
  </si>
  <si>
    <t>augustus-D18g-s458128.g425687</t>
  </si>
  <si>
    <t>augustus-D18g-s637438.g536520</t>
  </si>
  <si>
    <t>AT1G20080.1 Calcium-dependent lipid-binding (CaLB domain) family protein | AT2G20990.3 synaptotagmin A | AT2G21010.1 Calcium-dependent lipid-binding (</t>
  </si>
  <si>
    <t>GRMZM2G098331_P02 | GRMZM2G050193_P01 | GRMZM2G140443_P02 | GRMZM2G111737_P01</t>
  </si>
  <si>
    <t>LOC_Os09g36770.2 NTMC2Type1.2 protein, putative, expressed | LOC_Os09g36770.1 NTMC2Type1.2 protein, putative, expressed | LOC_Os09g36770.3 NTMC2Type1.</t>
  </si>
  <si>
    <t>Sobic.002G279500.1.p | Sobic.001G283600.1.p | Sobic.010G236100.1.p</t>
  </si>
  <si>
    <t>Solyc01g111520.2.1 Synaptotagmin  IPR018029  C2 membrane targeting protein | Solyc12g089330.1.1 Synaptotagmin  IPR018029  C2 membrane targeting protei</t>
  </si>
  <si>
    <t>augustus-D18g-s911633.g599579</t>
  </si>
  <si>
    <t>augustus-D18g-s97445.g126758</t>
  </si>
  <si>
    <t>augustus-D18g-s174275.g194728</t>
  </si>
  <si>
    <t>augustus-D18g-s196938.g206039</t>
  </si>
  <si>
    <t>AT4G15940.1 Fumarylacetoacetate (FAA) hydrolase family | AT3G16700.1 Fumarylacetoacetate (FAA) hydrolase family</t>
  </si>
  <si>
    <t>GRMZM2G448446_P02 | GRMZM2G156516_P02</t>
  </si>
  <si>
    <t>LOC_Os03g61330.4 fumarylacetoacetase, putative, expressed | LOC_Os03g61330.2 fumarylacetoacetase, putative, expressed | LOC_Os03g61330.1 fumarylacetoa</t>
  </si>
  <si>
    <t>Sobic.001G132000.1.p | Sobic.001G025400.1.p</t>
  </si>
  <si>
    <t>Solyc01g066480.2.1 Fumarylacetoacetate hydrolase domain-containing protein 1  IPR002529  Fumarylacetoacetase, C-terminal-like</t>
  </si>
  <si>
    <t>augustus-D18g-s22874.g29592</t>
  </si>
  <si>
    <t>augustus-D18g-s474230.g436862</t>
  </si>
  <si>
    <t>augustus-D18g-s485218.g443725</t>
  </si>
  <si>
    <t>augustus-D18g-s510940.g458141</t>
  </si>
  <si>
    <t>augustus-D18g-s542765.g483079</t>
  </si>
  <si>
    <t>LOC_Os08g03180.1 retrotransposon protein, putative, unclassified, expressed | LOC_Os03g47410.1 retrotransposon protein, putative, unclassified, expres</t>
  </si>
  <si>
    <t>augustus-D18g-s742195.g560356</t>
  </si>
  <si>
    <t>augustus-D18g-s745758.g561171</t>
  </si>
  <si>
    <t>augustus-D18g-s829046.g579539</t>
  </si>
  <si>
    <t>augustus-D18g-s331467.g327927</t>
  </si>
  <si>
    <t>augustus-D18g-s390082.g380634</t>
  </si>
  <si>
    <t>augustus-D18g-s45575.g61628</t>
  </si>
  <si>
    <t xml:space="preserve">AT5G03240.1 polyubiquitin 3 | AT4G02890.3 Ubiquitin family protein | AT5G20620.1 ubiquitin 4 | AT5G20620.1 ubiquitin 4 | AT4G05320.2 polyubiquitin 10 </t>
  </si>
  <si>
    <t>GRMZM2G118637_P01 | GRMZM2G118637_P01 | GRMZM2G419891_P05 | GRMZM2G419891_P05 | GRMZM2G419891_P05 | GRMZM2G419891_P05 | GRMZM2G409726_P01 | GRMZM2G409</t>
  </si>
  <si>
    <t>LOC_Os06g46770.6 ubiquitin family protein, putative, expressed | LOC_Os06g46770.5 ubiquitin family protein, putative, expressed | LOC_Os06g46770.5 ubi</t>
  </si>
  <si>
    <t>Sobic.010G239500.1.p | Sobic.010G239500.1.p | Sobic.010G232100.1.p | Sobic.010G232100.1.p | Sobic.010G223600.1.p | Sobic.010G223600.1.p | Sobic.004G05</t>
  </si>
  <si>
    <t>Solyc10g006480.1.1 Ubiquitin  IPR019956  Ubiquitin subgroup | Solyc10g006480.1.1 Ubiquitin  IPR019956  Ubiquitin subgroup | Solyc10g006480.1.1 Ubiquit</t>
  </si>
  <si>
    <t>augustus-D18g-s635720.g535945</t>
  </si>
  <si>
    <t>augustus-D18g-s66689.g88463</t>
  </si>
  <si>
    <t>augustus-D18g-s269813.g278279</t>
  </si>
  <si>
    <t>augustus-D18g-s315422.g313955</t>
  </si>
  <si>
    <t>augustus-D18g-s335481.g331267</t>
  </si>
  <si>
    <t>augustus-D18g-s391240.g381915</t>
  </si>
  <si>
    <t>augustus-D18g-s517845.g463462</t>
  </si>
  <si>
    <t>augustus-D18g-s527117.g472541</t>
  </si>
  <si>
    <t>augustus-D18g-s720833.g555237</t>
  </si>
  <si>
    <t>augustus-D18g-s809209.g575661</t>
  </si>
  <si>
    <t>augustus-D18g-s867875.g587135</t>
  </si>
  <si>
    <t>augustus-D18g-s1216.g1645</t>
  </si>
  <si>
    <t>augustus-D18g-s239855.g250025</t>
  </si>
  <si>
    <t>augustus-D18g-s240421.g250623</t>
  </si>
  <si>
    <t>augustus-D18g-s378442.g371592</t>
  </si>
  <si>
    <t>augustus-D18g-s38060.g49336</t>
  </si>
  <si>
    <t>augustus-D18g-s381177.g374226</t>
  </si>
  <si>
    <t>augustus-D18g-s412249.g399132</t>
  </si>
  <si>
    <t>augustus-D18g-s56174.g76361</t>
  </si>
  <si>
    <t>augustus-D18g-s772211.g568690</t>
  </si>
  <si>
    <t>augustus-D18g-s90028.g117397</t>
  </si>
  <si>
    <t>augustus-D18g-s120864.g147244</t>
  </si>
  <si>
    <t>augustus-D18g-s122305.g148757</t>
  </si>
  <si>
    <t>augustus-D18g-s168452.g190736</t>
  </si>
  <si>
    <t>augustus-D18g-s178341.g196526</t>
  </si>
  <si>
    <t>augustus-D18g-s309807.g309994</t>
  </si>
  <si>
    <t>AT3G03890.1 FMN binding</t>
  </si>
  <si>
    <t>GRMZM2G007651_P01</t>
  </si>
  <si>
    <t>Sobic.002G349100.1.p</t>
  </si>
  <si>
    <t>Solyc03g063240.2.1 Pyridoxamine 5_apos-phosphate oxidase-related FMN-binding protein  IPR012349  FMN-binding split barrel</t>
  </si>
  <si>
    <t>augustus-D18g-s341618.g335803</t>
  </si>
  <si>
    <t>augustus-D18g-s411810.g398761</t>
  </si>
  <si>
    <t>augustus-D18g-s50751.g69378</t>
  </si>
  <si>
    <t>augustus-D18g-s513574.g460630</t>
  </si>
  <si>
    <t>augustus-D18g-s525756.g471565</t>
  </si>
  <si>
    <t>augustus-D18g-s583710.g510019</t>
  </si>
  <si>
    <t>augustus-D18g-s59688.g80493</t>
  </si>
  <si>
    <t>AT3G12380.2 actin-related protein 5</t>
  </si>
  <si>
    <t>GRMZM2G010315_P01</t>
  </si>
  <si>
    <t>Sobic.003G074200.1.p</t>
  </si>
  <si>
    <t>Solyc06g043170.2.1 Actin family protein  IPR004000  Actin_actin-like</t>
  </si>
  <si>
    <t>augustus-D18g-s757485.g564386</t>
  </si>
  <si>
    <t>augustus-D18g-s816876.g577020</t>
  </si>
  <si>
    <t>augustus-D18g-s868843.g587881</t>
  </si>
  <si>
    <t>augustus-D18g-s205082.g212780</t>
  </si>
  <si>
    <t>augustus-D18g-s217161.g222377</t>
  </si>
  <si>
    <t>augustus-D18g-s230671.g238039</t>
  </si>
  <si>
    <t>augustus-D18g-s234116.g242840</t>
  </si>
  <si>
    <t>augustus-D18g-s320790.g318391</t>
  </si>
  <si>
    <t>AT1G52510.1 alpha/beta-Hydrolases superfamily protein</t>
  </si>
  <si>
    <t>GRMZM2G117531_P04</t>
  </si>
  <si>
    <t>LOC_Os04g55180.2 hydrolase, alpha/beta fold family domain containing protein, expressed | LOC_Os04g55180.1 hydrolase, alpha/beta fold family domain co</t>
  </si>
  <si>
    <t>Sobic.006G238200.1.p</t>
  </si>
  <si>
    <t>Solyc06g068220.2.1 Hydrolase alpha_beta fold family protein  IPR000639  Epoxide hydrolase-like</t>
  </si>
  <si>
    <t>augustus-D18g-s518978.g464439</t>
  </si>
  <si>
    <t>augustus-D18g-s682500.g549679</t>
  </si>
  <si>
    <t>augustus-D18g-s886358.g594122</t>
  </si>
  <si>
    <t>AT5G38890.1 Nucleic acid-binding, OB-fold-like protein</t>
  </si>
  <si>
    <t>GRMZM5G841900_P03</t>
  </si>
  <si>
    <t>LOC_Os02g57070.1 3-5 exoribonuclease CSL4, putative, expressed | LOC_Os02g57070.2 3-5 exoribonuclease CSL4, putative, expressed</t>
  </si>
  <si>
    <t>Sobic.004G343600.1.p</t>
  </si>
  <si>
    <t>Solyc04g050480.2.1 3-5 exoribonuclease CSL4  IPR019495  Exosome complex, component CSL4</t>
  </si>
  <si>
    <t>augustus-D18g-s141775.g169352</t>
  </si>
  <si>
    <t>augustus-D18g-s208529.g216278</t>
  </si>
  <si>
    <t>augustus-D18g-s213676.g220046</t>
  </si>
  <si>
    <t>augustus-D18g-s254778.g264568</t>
  </si>
  <si>
    <t>augustus-D18g-s273559.g280336</t>
  </si>
  <si>
    <t>augustus-D18g-s32327.g41807</t>
  </si>
  <si>
    <t>augustus-D18g-s32327.g41808</t>
  </si>
  <si>
    <t>augustus-D18g-s342078.g336111</t>
  </si>
  <si>
    <t>augustus-D18g-s482314.g441697</t>
  </si>
  <si>
    <t>AT4G02070.1 MUTS homolog 6</t>
  </si>
  <si>
    <t>GRMZM2G421541_P02</t>
  </si>
  <si>
    <t>Solyc01g079520.2.1 DNA mismatch repair protein muts  IPR017261  DNA mismatch repair protein Msh6</t>
  </si>
  <si>
    <t>augustus-D18g-s620873.g525886</t>
  </si>
  <si>
    <t>augustus-D18g-s622267.g526944</t>
  </si>
  <si>
    <t>AT1G08510.1 fatty acyl-ACP thioesterases B</t>
  </si>
  <si>
    <t>GRMZM2G079308_P01 | GRMZM2G406603_P01 | GRMZM5G829544_P01 | GRMZM2G007489_P01 | GRMZM2G017382_P01</t>
  </si>
  <si>
    <t>LOC_Os06g05130.1 myristoyl-acyl carrier protein thioesterase, chloroplast precursor, putative, expressed | LOC_Os11g43820.1 myristoyl-acyl carrier pro</t>
  </si>
  <si>
    <t>Sobic.010G180400.1.p | Sobic.010G033300.1.p | Sobic.004G088100.1.p | Sobic.002G111500.1.p</t>
  </si>
  <si>
    <t>Solyc12g006930.1.1 Acyl-ACP thioesterase  IPR002864  Acyl-ACP thioesterase | Solyc03g097390.2.1 Acyl-ACP thioesterase  IPR002864  Acyl-ACP thioesteras</t>
  </si>
  <si>
    <t>augustus-D18g-s226582.g232523</t>
  </si>
  <si>
    <t>augustus-D18g-s249982.g259628</t>
  </si>
  <si>
    <t>augustus-D18g-s385035.g377470</t>
  </si>
  <si>
    <t>augustus-D18g-s636942.g536304</t>
  </si>
  <si>
    <t>augustus-D18g-s139826.g167677</t>
  </si>
  <si>
    <t>augustus-D18g-s172860.g194155</t>
  </si>
  <si>
    <t>AT1G11950.1 Transcription factor jumonji (jmjC) domain-containing protein</t>
  </si>
  <si>
    <t>LOC_Os09g22540.1 transcription factor jumonji, putative, expressed</t>
  </si>
  <si>
    <t>Solyc02g081010.1.1 Transcription factor jumonji domain-containing protein  IPR013129  Transcription factor jumonji</t>
  </si>
  <si>
    <t>augustus-D18g-s207745.g215401</t>
  </si>
  <si>
    <t>Solyc02g067490.2.1 At1g59710-like protein (Fragment)  IPR007679  Protein of unknown function DUF569</t>
  </si>
  <si>
    <t>augustus-D18g-s328040.g324944</t>
  </si>
  <si>
    <t>augustus-D18g-s345244.g338536</t>
  </si>
  <si>
    <t>LOC_Os01g16160.1 retrotransposon protein, putative, unclassified, expressed | LOC_Os07g12020.1 retrotransposon protein, putative, unclassified, expres</t>
  </si>
  <si>
    <t>augustus-D18g-s381003.g374043</t>
  </si>
  <si>
    <t>augustus-D18g-s481225.g440892</t>
  </si>
  <si>
    <t xml:space="preserve">AT2G26980.4 CBL-interacting protein kinase 3 | AT5G21326.1 Ca2+regulated serine-threonine protein kinase family protein | AT1G30270.1 CBL-interacting </t>
  </si>
  <si>
    <t>GRMZM2G146553_P02 | GRMZM2G181081_P01 | GRMZM2G013236_P03 | GRMZM2G174896_P02 | GRMZM2G055575_P01 | GRMZM2G051103_P01 | GRMZM2G021517_P01 | GRMZM2G383</t>
  </si>
  <si>
    <t>LOC_Os12g03810.2 CAMK_KIN1/SNF1/Nim1_like.37 - CAMK includes calcium/calmodulin depedent protein kinases, expressed | LOC_Os11g03970.2 CAMK_KIN1/SNF1/</t>
  </si>
  <si>
    <t>Sobic.005G024200.1.p | Sobic.002G034700.1.p | Sobic.001G390200.1.p | Sobic.002G424500.1.p | Sobic.001G523200.1.p | Sobic.008G016200.1.p | Sobic.003G18</t>
  </si>
  <si>
    <t>Solyc11g062410.1.1 CBL-interacting protein kinase 18  IPR002290  Serine_threonine protein kinase | Solyc01g008850.2.1 CBL-interacting protein kinase 1</t>
  </si>
  <si>
    <t>augustus-D18g-s510042.g457220</t>
  </si>
  <si>
    <t>augustus-D18g-s528763.g473433</t>
  </si>
  <si>
    <t>augustus-D18g-s627237.g531204</t>
  </si>
  <si>
    <t>augustus-D18g-s753713.g563020</t>
  </si>
  <si>
    <t>augustus-D18g-s767084.g567526</t>
  </si>
  <si>
    <t>AT2G35110.1 transcription activators</t>
  </si>
  <si>
    <t>LOC_Os08g43130.1 NAP1, putative, expressed</t>
  </si>
  <si>
    <t>Sobic.008G015200.1.p</t>
  </si>
  <si>
    <t>Solyc02g068720.2.1 Nck-associated protein 1  IPR019137  Nck-associated protein 1</t>
  </si>
  <si>
    <t>augustus-D18g-s954621.g609145</t>
  </si>
  <si>
    <t>AT2G16090.1 RING/U-box superfamily protein | AT4G34370.1 RING/U-box superfamily protein | AT3G27710.1 RING/U-box superfamily protein | AT3G27720.1 IBR</t>
  </si>
  <si>
    <t>GRMZM2G153611_P01 | GRMZM2G136293_P01</t>
  </si>
  <si>
    <t>LOC_Os03g13100.1 ariadne-1, putative, expressed</t>
  </si>
  <si>
    <t>Sobic.001G449400.1.p</t>
  </si>
  <si>
    <t>Solyc01g109280.2.1 Ariadne-like ubiquitin ligase  IPR002867  Zinc finger, C6HC-type | Solyc04g079780.2.1 Ariadne-like ubiquitin ligase  IPR002867  Zin</t>
  </si>
  <si>
    <t>augustus-D18g-s205442.g213204</t>
  </si>
  <si>
    <t>augustus-D18g-s223844.g228952</t>
  </si>
  <si>
    <t>augustus-D18g-s293469.g295560</t>
  </si>
  <si>
    <t>AT1G76690.1 12-oxophytodienoate reductase 2 | AT1G76680.2 12-oxophytodienoate reductase 1 | AT1G09400.1 FMN-linked oxidoreductases superfamily protein</t>
  </si>
  <si>
    <t>GRMZM2G087192_P01 | GRMZM2G106303_P01 | GRMZM2G000236_P01 | GRMZM2G068947_P01 | GRMZM2G156712_P01</t>
  </si>
  <si>
    <t>LOC_Os06g11240.1 12-oxophytodienoate reductase, putative, expressed | LOC_Os02g35310.1 12-oxophytodienoate reductase, putative, expressed | LOC_Os06g1</t>
  </si>
  <si>
    <t>Sobic.006G091800.1.p | Sobic.006G091700.1.p | Sobic.010G084600.1.p | Sobic.010G084700.1.p | Sobic.006G091600.1.p | Sobic.004G180500.1.p | Sobic.010G08</t>
  </si>
  <si>
    <t>Solyc10g086220.1.1 Flavin oxidoreductase_NADH oxidase  IPR001155  NADH:flavin oxidoreductase_NADH oxidase, N-terminal | Solyc11g032130.1.1 NADPH dehyd</t>
  </si>
  <si>
    <t>augustus-D18g-s388624.g379409</t>
  </si>
  <si>
    <t>augustus-D18g-s406702.g394488</t>
  </si>
  <si>
    <t>Solyc02g069260.2.1 ARGONAUTE 1  IPR003165  Stem cell self-renewal protein Piwi | Solyc02g069270.2.1 ARGONAUTE 1  IPR003165  Stem cell self-renewal pro</t>
  </si>
  <si>
    <t>augustus-D18g-s53054.g72534</t>
  </si>
  <si>
    <t>augustus-D18g-s541302.g482264</t>
  </si>
  <si>
    <t>augustus-D18g-s644851.g540001</t>
  </si>
  <si>
    <t>augustus-D18g-s698300.g552884</t>
  </si>
  <si>
    <t>AT4G21540.1 sphingosine kinase 1 | AT4G21534.1 Diacylglycerol kinase family protein</t>
  </si>
  <si>
    <t>Solyc02g079030.2.1 Sphingosine kinase 1  IPR001206  Diacylglycerol kinase, catalytic region | Solyc03g006630.2.1 D-erythro-sphingosine kinase  IPR0012</t>
  </si>
  <si>
    <t>augustus-D18g-s748871.g561874</t>
  </si>
  <si>
    <t>augustus-D18g-s179241.g197262</t>
  </si>
  <si>
    <t>augustus-D18g-s253888.g263488</t>
  </si>
  <si>
    <t>augustus-D18g-s255227.g265080</t>
  </si>
  <si>
    <t>AT3G61150.1 homeodomain GLABROUS 1 | AT4G00730.1 Homeobox-leucine zipper family protein / lipid-binding START domain-containing protein</t>
  </si>
  <si>
    <t>augustus-D18g-s384162.g376767</t>
  </si>
  <si>
    <t>augustus-D18g-s404681.g392624</t>
  </si>
  <si>
    <t>augustus-D18g-s411513.g398518</t>
  </si>
  <si>
    <t>augustus-D18g-s597186.g517816</t>
  </si>
  <si>
    <t>augustus-D18g-s67453.g89449</t>
  </si>
  <si>
    <t>LOC_Os03g41624.1 retrotransposon, putative, centromere-specific, expressed | LOC_Os11g32200.1 retrotransposon, putative, centromere-specific, expresse</t>
  </si>
  <si>
    <t>Solyc07g032120.1.1 Retroelement pol polyprotein-like</t>
  </si>
  <si>
    <t>augustus-D18g-s845044.g583879</t>
  </si>
  <si>
    <t>augustus-D18g-s964509.g611712</t>
  </si>
  <si>
    <t>augustus-D18g-s170401.g192745</t>
  </si>
  <si>
    <t>augustus-D18g-s204832.g212442</t>
  </si>
  <si>
    <t>LOC_Os05g47920.1 retrotransposon protein, putative, Ty1-copia subclass, expressed | LOC_Os11g05840.1 retrotransposon protein, putative, Ty1-copia subc</t>
  </si>
  <si>
    <t>augustus-D18g-s287465.g288894</t>
  </si>
  <si>
    <t>augustus-D18g-s382073.g375069</t>
  </si>
  <si>
    <t>LOC_Os05g02280.1 retrotransposon protein, putative, unclassified | LOC_Os10g20660.1 retrotransposon protein, putative, unclassified, expressed | LOC_O</t>
  </si>
  <si>
    <t>augustus-D18g-s481321.g440960</t>
  </si>
  <si>
    <t>augustus-D18g-s48763.g66600</t>
  </si>
  <si>
    <t>augustus-D18g-s651603.g543697</t>
  </si>
  <si>
    <t>augustus-D18g-s756505.g564070</t>
  </si>
  <si>
    <t>LOC_Os02g34450.1 retrotransposon protein, putative, Ty3-gypsy subclass, expressed | LOC_Os12g30200.1 retrotransposon protein, putative, Ty3-gypsy subc</t>
  </si>
  <si>
    <t>Solyc03g115130.2.1 Pol polyprotein | Solyc00g010540.1.1 Pol polyprotein | Solyc08g043150.1.1 Pol polyprotein | Solyc10g036800.1.1 Polyprotein | Solyc1</t>
  </si>
  <si>
    <t>augustus-D18g-s76751.g101638</t>
  </si>
  <si>
    <t>Solyc10g036800.1.1 Polyprotein | Solyc12g044210.1.1 Pol polyprotein | Solyc03g115130.2.1 Pol polyprotein | Solyc11g028190.1.1 Pol polyprotein | Solyc0</t>
  </si>
  <si>
    <t>augustus-D18g-s840285.g582776</t>
  </si>
  <si>
    <t>augustus-D18g-s941463.g607373</t>
  </si>
  <si>
    <t>AT3G20860.1 NIMA-related kinase 5 | AT3G44200.1 NIMA (never in mitosis, gene A)-related 6 | AT3G63280.1 NIMA-related kinase 4 | AT1G54510.1 NIMA-relat</t>
  </si>
  <si>
    <t>GRMZM2G172900_P01 | GRMZM2G074262_P01 | GRMZM2G137118_P02 | GRMZM2G052650_P01 | GRMZM5G826465_P01 | GRMZM2G456059_P01 | GRMZM2G390345_P01</t>
  </si>
  <si>
    <t>LOC_Os02g37830.1 protein kinase domain containing protein, expressed | LOC_Os01g64490.1 protein kinase domain containing protein, expressed | LOC_Os05</t>
  </si>
  <si>
    <t>Sobic.003G366300.1.p | Sobic.004G198000.1.p | Sobic.009G153800.1.p | Sobic.008G159900.1.p | Sobic.001G160000.1.p | Sobic.002G051000.1.p</t>
  </si>
  <si>
    <t>Solyc03g059250.2.1 Serine_threonine kinase  IPR002290  Serine_threonine protein kinase | Solyc11g071980.1.1 Serine_threonine kinase  IPR002290  Serine</t>
  </si>
  <si>
    <t>augustus-D18g-s172427.g193954</t>
  </si>
  <si>
    <t>augustus-D18g-s172427.g193955</t>
  </si>
  <si>
    <t>augustus-D18g-s227964.g234433</t>
  </si>
  <si>
    <t>augustus-D18g-s237785.g247651</t>
  </si>
  <si>
    <t>augustus-D18g-s248854.g258553</t>
  </si>
  <si>
    <t>augustus-D18g-s371300.g364614</t>
  </si>
  <si>
    <t>augustus-D18g-s386790.g378576</t>
  </si>
  <si>
    <t>augustus-D18g-s407216.g394949</t>
  </si>
  <si>
    <t>augustus-D18g-s508558.g455786</t>
  </si>
  <si>
    <t>augustus-D18g-s201806.g210214</t>
  </si>
  <si>
    <t>AT5G18180.1 H/ACA ribonucleoprotein complex, subunit Gar1/Naf1 protein</t>
  </si>
  <si>
    <t>GRMZM6G847892_P02 | GRMZM2G032419_P01</t>
  </si>
  <si>
    <t>LOC_Os11g37080.1 h/ACA ribonucleoprotein complex subunit 1-like protein 1, putative, expressed</t>
  </si>
  <si>
    <t>Sobic.005G164700.1.p</t>
  </si>
  <si>
    <t>Solyc10g078540.1.1 H_ACA ribonucleoprotein complex subunit 1-like protein 1  IPR007504  Gar1 protein RNA-binding region</t>
  </si>
  <si>
    <t>augustus-D18g-s290227.g291918</t>
  </si>
  <si>
    <t>augustus-D18g-s33478.g43116</t>
  </si>
  <si>
    <t>augustus-D18g-s372982.g366118</t>
  </si>
  <si>
    <t>augustus-D18g-s394133.g385050</t>
  </si>
  <si>
    <t>AT3G61710.1 AUTOPHAGY 6</t>
  </si>
  <si>
    <t>GRMZM2G092112_P01 | GRMZM2G027857_P01</t>
  </si>
  <si>
    <t>LOC_Os01g48920.1 beclin-1, putative, expressed | LOC_Os03g44200.1 beclin-1, putative, expressed | LOC_Os03g44200.2 beclin-1, putative, expressed | LOC</t>
  </si>
  <si>
    <t>Sobic.003G408500.1.p | Sobic.003G258300.1.p</t>
  </si>
  <si>
    <t>Solyc05g050390.2.1 Beclin 1 protein  IPR007243  Autophagy-related protein 6</t>
  </si>
  <si>
    <t>augustus-D18g-s417875.g402590</t>
  </si>
  <si>
    <t>augustus-D18g-s941496.g607392</t>
  </si>
  <si>
    <t>augustus-D18g-s11808.g18813</t>
  </si>
  <si>
    <t>augustus-D18g-s131916.g158785</t>
  </si>
  <si>
    <t>LOC_Os08g40660.1 retrotransposon protein, putative, unclassified, expressed | LOC_Os10g09350.1 retrotransposon protein, putative, unclassified, expres</t>
  </si>
  <si>
    <t>augustus-D18g-s133840.g160857</t>
  </si>
  <si>
    <t xml:space="preserve">AT5G24430.1 Calcium-dependent protein kinase (CDPK) family protein | AT3G49370.1 Calcium-dependent protein kinase (CDPK) family protein | AT2G46700.1 </t>
  </si>
  <si>
    <t>GRMZM2G173928_P01 | GRMZM2G115518_P01 | GRMZM2G031893_P01 | GRMZM2G138245_P01 | GRMZM2G056612_P01 | GRMZM2G109843_P01 | GRMZM2G422576_P01 | GRMZM2G015</t>
  </si>
  <si>
    <t xml:space="preserve">LOC_Os06g50030.1 CAMK_CAMK_like.30 - CAMK includes calcium/calmodulin depedent protein kinases, expressed | LOC_Os10g36710.1 CAMK_CAMK_like.40 - CAMK </t>
  </si>
  <si>
    <t>Sobic.010G264400.1.p | Sobic.001G196800.1.p | Sobic.002G377300.1.p | Sobic.002G393200.1.p | Sobic.001G361300.1.p</t>
  </si>
  <si>
    <t>Solyc03g082500.2.1 Calcium dependent protein kinase-like protein  IPR002290  Serine_threonine protein kinase | Solyc01g096350.2.1 Calcium dependent pr</t>
  </si>
  <si>
    <t>augustus-D18g-s286951.g288341</t>
  </si>
  <si>
    <t>augustus-D18g-s348707.g342550</t>
  </si>
  <si>
    <t>AT3G06550.2 O-acetyltransferase family protein | AT5G46340.1 O-acetyltransferase family protein | AT2G34410.1 O-acetyltransferase family protein | AT1</t>
  </si>
  <si>
    <t>GRMZM2G076394_P01 | GRMZM2G020721_P01 | GRMZM2G413162_P01</t>
  </si>
  <si>
    <t>LOC_Os01g44040.2 CAS1 domain-containing protein 1 precursor, putative, expressed | LOC_Os01g44040.1 CAS1 domain-containing protein 1 precursor, putati</t>
  </si>
  <si>
    <t>Sobic.009G246700.1.p | Sobic.001G392200.1.p</t>
  </si>
  <si>
    <t>Solyc01g058270.2.1 CAS1 domain containing 1  IPR012419  Cas1p-like | Solyc02g071120.2.1 CAS1 domain containing 1  IPR012419  Cas1p-like | Solyc03g0058</t>
  </si>
  <si>
    <t>augustus-D18g-s458804.g426320</t>
  </si>
  <si>
    <t>augustus-D18g-s52255.g71497</t>
  </si>
  <si>
    <t>augustus-D18g-s5635.g9529</t>
  </si>
  <si>
    <t>augustus-D18g-s58695.g79184</t>
  </si>
  <si>
    <t>augustus-D18g-s79943.g105242</t>
  </si>
  <si>
    <t>augustus-D18g-s879997.g590842</t>
  </si>
  <si>
    <t>augustus-D18g-s141375.g168919</t>
  </si>
  <si>
    <t>augustus-D18g-s291425.g293188</t>
  </si>
  <si>
    <t>augustus-D18g-s349722.g343768</t>
  </si>
  <si>
    <t>augustus-D18g-s410115.g397322</t>
  </si>
  <si>
    <t>augustus-D18g-s686647.g550854</t>
  </si>
  <si>
    <t>augustus-D18g-s7500.g12596</t>
  </si>
  <si>
    <t>augustus-D18g-s759030.g564918</t>
  </si>
  <si>
    <t>augustus-D18g-s980748.g615223</t>
  </si>
  <si>
    <t>augustus-D18g-s153562.g179186</t>
  </si>
  <si>
    <t>augustus-D18g-s220312.g223748</t>
  </si>
  <si>
    <t>augustus-D18g-s224931.g230342</t>
  </si>
  <si>
    <t>augustus-D18g-s228883.g235619</t>
  </si>
  <si>
    <t>augustus-D18g-s249219.g258906</t>
  </si>
  <si>
    <t>augustus-D18g-s39669.g52193</t>
  </si>
  <si>
    <t>augustus-D18g-s440539.g412747</t>
  </si>
  <si>
    <t>AT3G50930.1 cytochrome BC1 synthesis | AT3G50940.1 P-loop containing nucleoside triphosphate hydrolases superfamily protein</t>
  </si>
  <si>
    <t>Solyc03g033840.2.1 26S protease regulatory subunit 6B homolog  IPR003959  ATPase, AAA-type, core | Solyc03g033790.2.1 Cell division protease ftsH homo</t>
  </si>
  <si>
    <t>augustus-D18g-s616965.g523228</t>
  </si>
  <si>
    <t>augustus-D18g-s748736.g561796</t>
  </si>
  <si>
    <t>augustus-D18g-s763489.g566388</t>
  </si>
  <si>
    <t>LOC_Os09g04410.1 retrotransposon, putative, centromere-specific, expressed | LOC_Os08g22660.1 retrotransposon, putative, centromere-specific, expresse</t>
  </si>
  <si>
    <t>augustus-D18g-s834534.g580958</t>
  </si>
  <si>
    <t>augustus-D18g-s842866.g582997</t>
  </si>
  <si>
    <t>augustus-D18g-s84639.g110785</t>
  </si>
  <si>
    <t>augustus-D18g-s84639.g110786</t>
  </si>
  <si>
    <t>augustus-D18g-s9270.g15430</t>
  </si>
  <si>
    <t>Solyc07g043120.1.1 UDP-glucosyltransferase  IPR002213  UDP-glucuronosyl_UDP-glucosyltransferase</t>
  </si>
  <si>
    <t>augustus-D18g-s973412.g614160</t>
  </si>
  <si>
    <t>augustus-D18g-s209585.g217258</t>
  </si>
  <si>
    <t>augustus-D18g-s287688.g289130</t>
  </si>
  <si>
    <t>augustus-D18g-s291704.g293508</t>
  </si>
  <si>
    <t>augustus-D18g-s378095.g371220</t>
  </si>
  <si>
    <t>augustus-D18g-s406467.g394291</t>
  </si>
  <si>
    <t>augustus-D18g-s478514.g439085</t>
  </si>
  <si>
    <t>augustus-D18g-s552772.g486560</t>
  </si>
  <si>
    <t>augustus-D18g-s565615.g492615</t>
  </si>
  <si>
    <t>augustus-D18g-s566067.g492971</t>
  </si>
  <si>
    <t>augustus-D18g-s661428.g546390</t>
  </si>
  <si>
    <t>augustus-D18g-s7964.g13294</t>
  </si>
  <si>
    <t>augustus-D18g-s151209.g176091</t>
  </si>
  <si>
    <t>augustus-D18g-s151209.g176092</t>
  </si>
  <si>
    <t>augustus-D18g-s178369.g196552</t>
  </si>
  <si>
    <t>AT5G64270.1 splicing factor, putative</t>
  </si>
  <si>
    <t>GRMZM2G117346_P02 | GRMZM2G410393_P01</t>
  </si>
  <si>
    <t>LOC_Os02g05310.3 splicing factor 3B subunit 1, putative, expressed | LOC_Os02g05310.1 splicing factor 3B subunit 1, putative, expressed | LOC_Os02g053</t>
  </si>
  <si>
    <t>Sobic.004G039200.1.p | Sobic.003G016900.1.p</t>
  </si>
  <si>
    <t xml:space="preserve">Solyc10g081070.1.1 Splicing factor 3B subunit 1  IPR015016  Splicing factor 3B subunit 1 | Solyc10g081090.1.1 Splicing factor 3B subunit 1  IPR016024 </t>
  </si>
  <si>
    <t>augustus-D18g-s336174.g331819</t>
  </si>
  <si>
    <t>augustus-D18g-s392826.g383631</t>
  </si>
  <si>
    <t>AT2G31060.3 elongation factor family protein</t>
  </si>
  <si>
    <t>GRMZM2G128688_P01</t>
  </si>
  <si>
    <t>LOC_Os01g54910.1 GTP-binding protein typA/bipA, putative, expressed</t>
  </si>
  <si>
    <t>Sobic.003G297800.1.p</t>
  </si>
  <si>
    <t>Solyc07g053470.2.1 GTP binding_translation elongation factor protein  IPR006298  GTP-binding protein TypA</t>
  </si>
  <si>
    <t>augustus-D18g-s412910.g399627</t>
  </si>
  <si>
    <t>augustus-D18g-s577566.g503954</t>
  </si>
  <si>
    <t>augustus-D18g-s680931.g548946</t>
  </si>
  <si>
    <t>augustus-D18g-s6940.g11675</t>
  </si>
  <si>
    <t>augustus-D18g-s91409.g119084</t>
  </si>
  <si>
    <t>augustus-D18g-s940288.g606780</t>
  </si>
  <si>
    <t>augustus-D18g-s960563.g610770</t>
  </si>
  <si>
    <t>Solyc10g079560.1.1 Glutaredoxin family protein  IPR012335  Thioredoxin fold</t>
  </si>
  <si>
    <t>augustus-D18g-s122541.g148934</t>
  </si>
  <si>
    <t>augustus-D18g-s167665.g189988</t>
  </si>
  <si>
    <t>augustus-D18g-s188587.g201468</t>
  </si>
  <si>
    <t>augustus-D18g-s281822.g282899</t>
  </si>
  <si>
    <t>augustus-D18g-s296215.g298316</t>
  </si>
  <si>
    <t>augustus-D18g-s357376.g350288</t>
  </si>
  <si>
    <t>augustus-D18g-s5558.g9411</t>
  </si>
  <si>
    <t>Solyc04g076620.2.1 Ubiquitin-protein ligase 1  IPR000569  HECT</t>
  </si>
  <si>
    <t>augustus-D18g-s570538.g496770</t>
  </si>
  <si>
    <t>augustus-D18g-s575853.g502464</t>
  </si>
  <si>
    <t>augustus-D18g-s60861.g81975</t>
  </si>
  <si>
    <t>augustus-D18g-s888747.g595556</t>
  </si>
  <si>
    <t>augustus-D18g-s924781.g600730</t>
  </si>
  <si>
    <t>augustus-D18g-s135287.g162430</t>
  </si>
  <si>
    <t>AT5G18480.1 plant glycogenin-like starch initiation protein 6</t>
  </si>
  <si>
    <t>LOC_Os02g41520.1 glycosyl transferase 8 domain containing protein, putative, expressed</t>
  </si>
  <si>
    <t>Solyc04g009920.2.1 Glycogenin-like protein  IPR002495  Glycosyl transferase, family 8 | Solyc05g055040.2.1 Glycogenin-like protein  IPR002495  Glycosy</t>
  </si>
  <si>
    <t>augustus-D18g-s204577.g212236</t>
  </si>
  <si>
    <t>augustus-D18g-s337764.g333082</t>
  </si>
  <si>
    <t>LOC_Os10g03000.1 retrotransposon protein, putative, unclassified, expressed | LOC_Os04g56870.1 retrotransposon protein, putative, unclassified | LOC_O</t>
  </si>
  <si>
    <t>augustus-D18g-s484541.g443244</t>
  </si>
  <si>
    <t>augustus-D18g-s49417.g67603</t>
  </si>
  <si>
    <t>augustus-D18g-s512945.g460111</t>
  </si>
  <si>
    <t>augustus-D18g-s68641.g91155</t>
  </si>
  <si>
    <t>augustus-D18g-s15797.g22927</t>
  </si>
  <si>
    <t>augustus-D18g-s163139.g185404</t>
  </si>
  <si>
    <t>augustus-D18g-s196265.g205481</t>
  </si>
  <si>
    <t>augustus-D18g-s216713.g222130</t>
  </si>
  <si>
    <t>augustus-D18g-s263113.g272990</t>
  </si>
  <si>
    <t>augustus-D18g-s304426.g305648</t>
  </si>
  <si>
    <t>augustus-D18g-s370879.g364256</t>
  </si>
  <si>
    <t>LOC_Os10g34120.1 retrotransposon protein, putative, Ty1-copia subclass, expressed | LOC_Os02g52020.1 retrotransposon protein, putative, Ty1-copia subc</t>
  </si>
  <si>
    <t>augustus-D18g-s395899.g386919</t>
  </si>
  <si>
    <t>AT3G44730.1 kinesin-like protein 1</t>
  </si>
  <si>
    <t>GRMZM2G323622_P01 | GRMZM2G124883_P01 | GRMZM2G173700_P03 | GRMZM5G845682_P02</t>
  </si>
  <si>
    <t>Sobic.001G399200.1.p</t>
  </si>
  <si>
    <t>Solyc07g065880.2.1 Kinesin  IPR001752  Kinesin, motor region</t>
  </si>
  <si>
    <t>augustus-D18g-s457520.g425143</t>
  </si>
  <si>
    <t>augustus-D18g-s47141.g64079</t>
  </si>
  <si>
    <t>augustus-D18g-s503396.g453418</t>
  </si>
  <si>
    <t>augustus-D18g-s616064.g522791</t>
  </si>
  <si>
    <t>augustus-D18g-s642776.g539174</t>
  </si>
  <si>
    <t>augustus-D18g-s163408.g185769</t>
  </si>
  <si>
    <t>LOC_Os01g29900.1 retrotransposon protein, putative, unclassified</t>
  </si>
  <si>
    <t>augustus-D18g-s196552.g205735</t>
  </si>
  <si>
    <t>LOC_Os11g22370.1 retrotransposon protein, putative, Ty1-copia subclass, expressed | LOC_Os12g26520.1 retrotransposon protein, putative, Ty1-copia subc</t>
  </si>
  <si>
    <t>augustus-D18g-s233989.g242655</t>
  </si>
  <si>
    <t>augustus-D18g-s268458.g277198</t>
  </si>
  <si>
    <t>augustus-D18g-s29367.g38896</t>
  </si>
  <si>
    <t>augustus-D18g-s39200.g51326</t>
  </si>
  <si>
    <t>augustus-D18g-s417680.g402523</t>
  </si>
  <si>
    <t>augustus-D18g-s521341.g466877</t>
  </si>
  <si>
    <t>AT5G66320.1 GATA transcription factor 5</t>
  </si>
  <si>
    <t>Solyc02g084590.2.1 GATA transcription factor 9  IPR016679  Transcription factor, GATA, plant | Solyc03g033660.2.1 GATA transcription factor 9  IPR0166</t>
  </si>
  <si>
    <t>augustus-D18g-s60790.g81880</t>
  </si>
  <si>
    <t>augustus-D18g-s646210.g540456</t>
  </si>
  <si>
    <t>augustus-D18g-s880940.g591759</t>
  </si>
  <si>
    <t>augustus-D18g-s884619.g593291</t>
  </si>
  <si>
    <t>augustus-D18g-s932151.g602781</t>
  </si>
  <si>
    <t>augustus-D18g-s936381.g605001</t>
  </si>
  <si>
    <t>Solyc03g111880.2.1 Cytochrome P450</t>
  </si>
  <si>
    <t>augustus-D18g-s182904.g199242</t>
  </si>
  <si>
    <t>augustus-D18g-s208550.g216300</t>
  </si>
  <si>
    <t>augustus-D18g-s238294.g248186</t>
  </si>
  <si>
    <t>augustus-D18g-s315571.g314053</t>
  </si>
  <si>
    <t>augustus-D18g-s325798.g322913</t>
  </si>
  <si>
    <t>augustus-D18g-s520399.g465862</t>
  </si>
  <si>
    <t>augustus-D18g-s523178.g468936</t>
  </si>
  <si>
    <t>augustus-D18g-s589214.g513365</t>
  </si>
  <si>
    <t>augustus-D18g-s7147.g12006</t>
  </si>
  <si>
    <t>augustus-D18g-s95005.g123478</t>
  </si>
  <si>
    <t>augustus-D18g-s225004.g230428</t>
  </si>
  <si>
    <t>augustus-D18g-s262790.g272526</t>
  </si>
  <si>
    <t>augustus-D18g-s263278.g273222</t>
  </si>
  <si>
    <t>augustus-D18g-s41617.g55756</t>
  </si>
  <si>
    <t>augustus-D18g-s50637.g69220</t>
  </si>
  <si>
    <t>augustus-D18g-s636823.g536250</t>
  </si>
  <si>
    <t>augustus-D18g-s78886.g104100</t>
  </si>
  <si>
    <t>augustus-D18g-s903551.g598981</t>
  </si>
  <si>
    <t>augustus-D18g-s107628.g137894</t>
  </si>
  <si>
    <t>augustus-D18g-s178786.g196891</t>
  </si>
  <si>
    <t>augustus-D18g-s317916.g315813</t>
  </si>
  <si>
    <t>augustus-D18g-s456172.g423854</t>
  </si>
  <si>
    <t>augustus-D18g-s628918.g532829</t>
  </si>
  <si>
    <t>Solyc10g036800.1.1 Polyprotein | Solyc12g044210.1.1 Pol polyprotein | Solyc01g020250.1.1 Pol polyprotein | Solyc11g039520.1.1 Pol polyprotein</t>
  </si>
  <si>
    <t>augustus-D18g-s750700.g562387</t>
  </si>
  <si>
    <t>augustus-D18g-s753723.g563030</t>
  </si>
  <si>
    <t>augustus-D18g-s75693.g100421</t>
  </si>
  <si>
    <t>augustus-D18g-s77805.g102864</t>
  </si>
  <si>
    <t>augustus-D18g-s77805.g102865</t>
  </si>
  <si>
    <t>AT5G39940.1 FAD/NAD(P)-binding oxidoreductase family protein</t>
  </si>
  <si>
    <t>GRMZM2G174554_P02</t>
  </si>
  <si>
    <t>LOC_Os12g44160.2 oxidoreductase, putative, expressed | LOC_Os12g44160.1 oxidoreductase, putative, expressed | LOC_Os12g44160.3 oxidoreductase, putativ</t>
  </si>
  <si>
    <t>Sobic.008G190600.1.p</t>
  </si>
  <si>
    <t>Solyc02g067480.2.1 Pyridine nucleotide-disulfide oxidoreductase  IPR004792  HI0933-like protein</t>
  </si>
  <si>
    <t>augustus-D18g-s881500.g592152</t>
  </si>
  <si>
    <t>augustus-D18g-s887487.g594842</t>
  </si>
  <si>
    <t>augustus-D18g-s90984.g118524</t>
  </si>
  <si>
    <t>augustus-D18g-s232436.g240434</t>
  </si>
  <si>
    <t>augustus-D18g-s403694.g391771</t>
  </si>
  <si>
    <t>augustus-D18g-s494715.g448924</t>
  </si>
  <si>
    <t>augustus-D18g-s568082.g494562</t>
  </si>
  <si>
    <t>augustus-D18g-s688673.g551430</t>
  </si>
  <si>
    <t>augustus-D18g-s797190.g573375</t>
  </si>
  <si>
    <t>augustus-D18g-s134213.g161292</t>
  </si>
  <si>
    <t>augustus-D18g-s149951.g174739</t>
  </si>
  <si>
    <t>augustus-D18g-s153742.g179372</t>
  </si>
  <si>
    <t>augustus-D18g-s309459.g309733</t>
  </si>
  <si>
    <t>augustus-D18g-s573368.g499676</t>
  </si>
  <si>
    <t>augustus-D18g-s606800.g520414</t>
  </si>
  <si>
    <t>augustus-D18g-s887384.g594804</t>
  </si>
  <si>
    <t>augustus-D18g-s152833.g178211</t>
  </si>
  <si>
    <t>augustus-D18g-s202999.g211229</t>
  </si>
  <si>
    <t>augustus-D18g-s204329.g212080</t>
  </si>
  <si>
    <t>augustus-D18g-s207114.g214800</t>
  </si>
  <si>
    <t>augustus-D18g-s335212.g331016</t>
  </si>
  <si>
    <t>augustus-D18g-s366744.g360329</t>
  </si>
  <si>
    <t>augustus-D18g-s4379.g7177</t>
  </si>
  <si>
    <t>augustus-D18g-s483293.g442410</t>
  </si>
  <si>
    <t>augustus-D18g-s649036.g542349</t>
  </si>
  <si>
    <t>AT1G34320.1 Protein of unknown function (DUF668)</t>
  </si>
  <si>
    <t>GRMZM2G148773_P01 | GRMZM2G046846_P01</t>
  </si>
  <si>
    <t>LOC_Os01g65330.2 expressed protein | LOC_Os01g65330.1 expressed protein | LOC_Os06g50220.2 expressed protein | LOC_Os06g50220.1 expressed protein</t>
  </si>
  <si>
    <t>Sobic.009G148300.1.p | Sobic.010G266900.1.p</t>
  </si>
  <si>
    <t>Solyc04g081510.2.1 Os01g0873900 protein (Fragment)  IPR007700  Protein of unknown function DUF668 | Solyc06g065460.2.1 Os01g0873900 protein (Fragment)</t>
  </si>
  <si>
    <t>augustus-D18g-s8279.g13789</t>
  </si>
  <si>
    <t>augustus-D18g-s954259.g608943</t>
  </si>
  <si>
    <t>augustus-D18g-s214621.g220802</t>
  </si>
  <si>
    <t>augustus-D18g-s246240.g255489</t>
  </si>
  <si>
    <t>augustus-D18g-s264274.g274292</t>
  </si>
  <si>
    <t>augustus-D18g-s453347.g421205</t>
  </si>
  <si>
    <t>augustus-D18g-s499851.g451818</t>
  </si>
  <si>
    <t>AT4G14960.2 Tubulin/FtsZ family protein | AT1G50010.1 tubulin alpha-2 chain | AT1G04820.1 tubulin alpha-4 chain | AT5G19780.1 tubulin alpha-5 | AT5G19</t>
  </si>
  <si>
    <t>GRMZM2G152466_P01 | AC195340.3_FGP001 | GRMZM2G083243_P01 | GRMZM2G099167_P01 | GRMZM2G153292_P05 | GRMZM2G051782_P01</t>
  </si>
  <si>
    <t>LOC_Os11g14220.1 tubulin/FtsZ domain containing protein, putative, expressed | LOC_Os03g51600.1 tubulin/FtsZ domain containing protein, putative, expr</t>
  </si>
  <si>
    <t>Sobic.001G107200.1.p | Sobic.001G107100.1.p | Sobic.002G350400.1.p | Sobic.001G073700.1.p | Sobic.001G453700.1.p</t>
  </si>
  <si>
    <t>Solyc02g087880.2.1 Tubulin alpha-7 chain  IPR002452  Alpha tubulin | Solyc04g077020.2.1 Tubulin alpha-3 chain  IPR002452  Alpha tubulin | Solyc08g0068</t>
  </si>
  <si>
    <t>augustus-D18g-s518826.g464279</t>
  </si>
  <si>
    <t>augustus-D18g-s520480.g465965</t>
  </si>
  <si>
    <t>augustus-D18g-s52827.g72255</t>
  </si>
  <si>
    <t>augustus-D18g-s588857.g513099</t>
  </si>
  <si>
    <t>AT1G76360.1 Protein kinase superfamily protein | AT2G17220.1 Protein kinase superfamily protein | AT4G35600.2 Protein kinase superfamily protein | AT5</t>
  </si>
  <si>
    <t>GRMZM2G073359_P01 | GRMZM2G142832_P01 | GRMZM2G025127_P01 | GRMZM2G055154_P01 | AC149810.2_FGP008 | GRMZM2G168416_P01 | GRMZM2G150806_P01 | GRMZM2G125</t>
  </si>
  <si>
    <t>LOC_Os04g47620.1 protein kinase APK1B, chloroplast precursor, putative, expressed | LOC_Os06g51170.1 serine/threonine-protein kinase Cx32, chloroplast</t>
  </si>
  <si>
    <t>Sobic.006G179500.1.p | Sobic.004G286000.1.p | Sobic.004G014000.1.p | Sobic.010G274900.1.p | Sobic.001G517900.1.p | Sobic.010G054900.1.p | Sobic.002G18</t>
  </si>
  <si>
    <t>Solyc04g082500.2.1 ATP binding _ serine-threonine kinase  IPR002290  Serine_threonine protein kinase | Solyc01g112220.2.1 Serine_threonine protein kin</t>
  </si>
  <si>
    <t>augustus-D18g-s868584.g587630</t>
  </si>
  <si>
    <t>LOC_Os03g06540.1 retrotransposon protein, putative, unclassified, expressed | LOC_Os10g30510.1 retrotransposon protein, putative, unclassified, expres</t>
  </si>
  <si>
    <t>augustus-D18g-s972844.g613965</t>
  </si>
  <si>
    <t>augustus-D18g-s999306.g616314</t>
  </si>
  <si>
    <t>augustus-D18g-s128235.g154754</t>
  </si>
  <si>
    <t>augustus-D18g-s141944.g169544</t>
  </si>
  <si>
    <t>augustus-D18g-s284370.g285545</t>
  </si>
  <si>
    <t>augustus-D18g-s357155.g350098</t>
  </si>
  <si>
    <t>augustus-D18g-s372990.g366126</t>
  </si>
  <si>
    <t>augustus-D18g-s38975.g50947</t>
  </si>
  <si>
    <t>augustus-D18g-s772815.g569073</t>
  </si>
  <si>
    <t>augustus-D18g-s921944.g600225</t>
  </si>
  <si>
    <t>augustus-D18g-s101829.g132335</t>
  </si>
  <si>
    <t>augustus-D18g-s130863.g157563</t>
  </si>
  <si>
    <t>augustus-D18g-s178514.g196664</t>
  </si>
  <si>
    <t>augustus-D18g-s217639.g222552</t>
  </si>
  <si>
    <t>augustus-D18g-s264548.g274560</t>
  </si>
  <si>
    <t>augustus-D18g-s264548.g274564</t>
  </si>
  <si>
    <t>augustus-D18g-s482921.g442158</t>
  </si>
  <si>
    <t>augustus-D18g-s517924.g463504</t>
  </si>
  <si>
    <t>augustus-D18g-s517924.g463505</t>
  </si>
  <si>
    <t>augustus-D18g-s55771.g75926</t>
  </si>
  <si>
    <t>augustus-D18g-s565547.g492567</t>
  </si>
  <si>
    <t>Solyc03g083240.2.1 Transcription factor jumonji domain-containing protein  IPR013129  Transcription factor jumonji</t>
  </si>
  <si>
    <t>augustus-D18g-s744769.g561057</t>
  </si>
  <si>
    <t>augustus-D18g-s761153.g565758</t>
  </si>
  <si>
    <t>AT1G70250.1 receptor serine/threonine kinase, putative | AT4G18250.1 receptor serine/threonine kinase, putative</t>
  </si>
  <si>
    <t>GRMZM2G502350_P01 | GRMZM2G451147_P01 | GRMZM2G448672_P01 | GRMZM5G897005_P01 | GRMZM2G164612_P01</t>
  </si>
  <si>
    <t>Solyc04g007380.1.1 Receptor serine_threonine kinase-like protein  IPR002290  Serine_threonine protein kinase | Solyc02g079610.2.1 Receptor serine_thre</t>
  </si>
  <si>
    <t>augustus-D18g-s875469.g589371</t>
  </si>
  <si>
    <t>augustus-D18g-s124879.g150595</t>
  </si>
  <si>
    <t>augustus-D18g-s153887.g179515</t>
  </si>
  <si>
    <t>LOC_Os11g03830.1 retrotransposon protein, putative, Ty1-copia subclass, expressed | LOC_Os04g55140.1 retrotransposon protein, putative, Ty1-copia subc</t>
  </si>
  <si>
    <t>Solyc09g056140.1.1 Pol polyprotein | Solyc11g051150.1.1 Gag-Pol polyprotein  IPR013103  Reverse transcriptase, RNA-dependent DNA polymerase | Solyc09g</t>
  </si>
  <si>
    <t>augustus-D18g-s200827.g209203</t>
  </si>
  <si>
    <t>augustus-D18g-s248688.g258374</t>
  </si>
  <si>
    <t>augustus-D18g-s268190.g276878</t>
  </si>
  <si>
    <t>augustus-D18g-s268558.g277326</t>
  </si>
  <si>
    <t>AT2G23320.1 WRKY DNA-binding protein 15 | AT4G24240.1 WRKY DNA-binding protein 7</t>
  </si>
  <si>
    <t>GRMZM2G173680_P02 | GRMZM2G130374_P01</t>
  </si>
  <si>
    <t>LOC_Os12g40570.2 WRKY94, expressed</t>
  </si>
  <si>
    <t>Sobic.008G153600.1.p | Sobic.006G206000.1.p</t>
  </si>
  <si>
    <t xml:space="preserve">Solyc02g093050.2.1 WRKY transcription factor 26  IPR003657  DNA-binding WRKY | Solyc04g078550.2.1 WRKY transcription factor 2  IPR003657  DNA-binding </t>
  </si>
  <si>
    <t>augustus-D18g-s372293.g365497</t>
  </si>
  <si>
    <t>augustus-D18g-s372293.g365498</t>
  </si>
  <si>
    <t>LOC_Os03g41790.1 retrotransposon, putative, centromere-specific, expressed</t>
  </si>
  <si>
    <t>augustus-D18g-s410084.g397300</t>
  </si>
  <si>
    <t>AT3G44820.1 Phototropic-responsive NPH3 family protein</t>
  </si>
  <si>
    <t>Solyc11g066730.1.1 Phototropic-responsive NPH3 family protein  IPR004249  NPH3</t>
  </si>
  <si>
    <t>augustus-D18g-s492394.g447455</t>
  </si>
  <si>
    <t>augustus-D18g-s509687.g456839</t>
  </si>
  <si>
    <t>AT1G16900.1 Alg9-like mannosyltransferase family</t>
  </si>
  <si>
    <t>GRMZM2G051262_P01</t>
  </si>
  <si>
    <t>LOC_Os01g11070.1 Alg9-like mannosyltransferase protein, putative, expressed</t>
  </si>
  <si>
    <t>Sobic.003G023300.1.p</t>
  </si>
  <si>
    <t>Solyc07g062540.2.1 Alpha-1 2-mannosyltransferase  IPR005599  Alg9-like mannosyltransferase</t>
  </si>
  <si>
    <t>augustus-D18g-s510647.g457846</t>
  </si>
  <si>
    <t>augustus-D18g-s522880.g468645</t>
  </si>
  <si>
    <t>augustus-D18g-s523903.g469660</t>
  </si>
  <si>
    <t>augustus-D18g-s613709.g521304</t>
  </si>
  <si>
    <t>augustus-D18g-s726929.g557078</t>
  </si>
  <si>
    <t>augustus-D18g-s749989.g562121</t>
  </si>
  <si>
    <t>Solyc06g011420.1.1 Gag-Pol polyprotein | Solyc02g005160.1.1 Gag-Pol polyprotein | Solyc11g051150.1.1 Gag-Pol polyprotein  IPR013103  Reverse transcrip</t>
  </si>
  <si>
    <t>augustus-D18g-s753796.g563076</t>
  </si>
  <si>
    <t>augustus-D18g-s138440.g165986</t>
  </si>
  <si>
    <t>augustus-D18g-s558260.g487404</t>
  </si>
  <si>
    <t>augustus-D18g-s137355.g164681</t>
  </si>
  <si>
    <t>augustus-D18g-s153501.g179126</t>
  </si>
  <si>
    <t>augustus-D18g-s210045.g217603</t>
  </si>
  <si>
    <t>augustus-D18g-s403501.g391598</t>
  </si>
  <si>
    <t>augustus-D18g-s414698.g400894</t>
  </si>
  <si>
    <t>augustus-D18g-s49766.g68067</t>
  </si>
  <si>
    <t>augustus-D18g-s520544.g466021</t>
  </si>
  <si>
    <t>augustus-D18g-s579016.g505459</t>
  </si>
  <si>
    <t>augustus-D18g-s601580.g518472</t>
  </si>
  <si>
    <t>LOC_Os10g34120.1 retrotransposon protein, putative, Ty1-copia subclass, expressed | LOC_Os09g01570.1 retrotransposon protein, putative, Ty1-copia subc</t>
  </si>
  <si>
    <t>augustus-D18g-s61493.g82605</t>
  </si>
  <si>
    <t>augustus-D18g-s722084.g555447</t>
  </si>
  <si>
    <t>LOC_Os04g56870.1 retrotransposon protein, putative, unclassified | LOC_Os06g49910.1 retrotransposon protein, putative, unclassified | LOC_Os02g18900.1</t>
  </si>
  <si>
    <t>augustus-D18g-s735218.g559528</t>
  </si>
  <si>
    <t>augustus-D18g-s877434.g590098</t>
  </si>
  <si>
    <t>augustus-D18g-s155759.g181422</t>
  </si>
  <si>
    <t>augustus-D18g-s346312.g339706</t>
  </si>
  <si>
    <t>augustus-D18g-s437310.g410154</t>
  </si>
  <si>
    <t>augustus-D18g-s488891.g445548</t>
  </si>
  <si>
    <t>augustus-D18g-s524512.g470317</t>
  </si>
  <si>
    <t>LOC_Os11g01970.1 retrotransposon protein, putative, unclassified, expressed</t>
  </si>
  <si>
    <t>augustus-D18g-s843603.g583187</t>
  </si>
  <si>
    <t>augustus-D18g-s99556.g129512</t>
  </si>
  <si>
    <t>augustus-D18g-s1025175.g617736</t>
  </si>
  <si>
    <t>augustus-D18g-s262801.g272542</t>
  </si>
  <si>
    <t>AT4G36250.1 aldehyde dehydrogenase 3F1</t>
  </si>
  <si>
    <t>GRMZM2G169458_P01</t>
  </si>
  <si>
    <t>LOC_Os04g45720.1 aldehyde dehydrogenase, putative, expressed | LOC_Os02g43280.1 aldehyde dehydrogenase, putative, expressed | LOC_Os02g43280.2 aldehyd</t>
  </si>
  <si>
    <t>Sobic.004G300800.1.p</t>
  </si>
  <si>
    <t>Solyc01g011510.2.1 Aldehyde dehydrogenase-dependent  IPR015590  Aldehyde dehydrogenase | Solyc02g084640.2.1 Aldehyde dehydrogenase-dependent  IPR01559</t>
  </si>
  <si>
    <t>augustus-D18g-s284028.g285193</t>
  </si>
  <si>
    <t>augustus-D18g-s33067.g42600</t>
  </si>
  <si>
    <t>AT2G18540.1 RmlC-like cupins superfamily protein</t>
  </si>
  <si>
    <t>LOC_Os03g10110.1 cupin domain containing protein, expressed</t>
  </si>
  <si>
    <t>Solyc02g085590.2.1 Vicilin (Fragment)  IPR011051  Cupin, RmlC-type</t>
  </si>
  <si>
    <t>augustus-D18g-s33067.g42601</t>
  </si>
  <si>
    <t>augustus-D18g-s331414.g327884</t>
  </si>
  <si>
    <t>augustus-D18g-s369487.g362941</t>
  </si>
  <si>
    <t>augustus-D18g-s513566.g460620</t>
  </si>
  <si>
    <t>augustus-D18g-s5202.g8765</t>
  </si>
  <si>
    <t>LOC_Os04g07470.1 retrotransposon protein, putative, Ty3-gypsy subclass, expressed | LOC_Os07g38340.1 retrotransposon protein, putative, Ty3-gypsy subc</t>
  </si>
  <si>
    <t xml:space="preserve">Solyc00g131710.1.1 Pol polyprotein  IPR001584  Integrase, catalytic core | Solyc10g045000.1.1 Pol polyprotein  IPR001584  Integrase, catalytic core | </t>
  </si>
  <si>
    <t>augustus-D18g-s581157.g507618</t>
  </si>
  <si>
    <t>augustus-D18g-s581157.g507619</t>
  </si>
  <si>
    <t>ATCG00120.1 ATP synthase subunit alpha</t>
  </si>
  <si>
    <t>LOC_Os04g16740.1 ATP synthase subunit alpha, putative, expressed | LOC_Os10g21240.1 ATP synthase, putative, expressed</t>
  </si>
  <si>
    <t>augustus-D18g-s630183.g533777</t>
  </si>
  <si>
    <t>augustus-D18g-s647384.g541237</t>
  </si>
  <si>
    <t>augustus-D18g-s647384.g541238</t>
  </si>
  <si>
    <t>augustus-D18g-s745414.g561138</t>
  </si>
  <si>
    <t>augustus-D18g-s137856.g165289</t>
  </si>
  <si>
    <t>augustus-D18g-s137856.g165290</t>
  </si>
  <si>
    <t>augustus-D18g-s189702.g201828</t>
  </si>
  <si>
    <t>augustus-D18g-s227468.g233754</t>
  </si>
  <si>
    <t>AT3G55610.1 delta 1-pyrroline-5-carboxylate synthase 2 | AT2G39800.1 delta1-pyrroline-5-carboxylate synthase 1</t>
  </si>
  <si>
    <t>GRMZM2G375504_P01 | AC203754.4_FGP008 | GRMZM2G028535_P01</t>
  </si>
  <si>
    <t>LOC_Os05g38150.2 amino acid kinase, putative, expressed | LOC_Os05g38150.1 amino acid kinase, putative, expressed | LOC_Os01g62900.1 amino acid kinase</t>
  </si>
  <si>
    <t>Sobic.009G160100.1.p | Sobic.003G356000.1.p | Sobic.009G160400.1.p</t>
  </si>
  <si>
    <t>Solyc08g043170.2.1 Gamma-glutamyl phosphate reductase  IPR005766  Delta l-pyrroline-5-carboxylate synthetase | Solyc06g019170.2.1 Gamma-glutamyl phosp</t>
  </si>
  <si>
    <t>augustus-D18g-s234582.g243463</t>
  </si>
  <si>
    <t>augustus-D18g-s329044.g325929</t>
  </si>
  <si>
    <t>augustus-D18g-s34791.g44554</t>
  </si>
  <si>
    <t>augustus-D18g-s443780.g414736</t>
  </si>
  <si>
    <t>AT1G55180.1 phospholipase D alpha 4</t>
  </si>
  <si>
    <t>augustus-D18g-s574849.g501459</t>
  </si>
  <si>
    <t>AT4G10710.1 global transcription factor C</t>
  </si>
  <si>
    <t>GRMZM5G806358_P02</t>
  </si>
  <si>
    <t>LOC_Os04g25550.1 FACT complex subunit SPT16, putative, expressed | LOC_Os08g31240.1 FACT complex subunit SPT16, putative, expressed</t>
  </si>
  <si>
    <t>Sobic.007G192600.1.p | Sobic.001G025000.1.p</t>
  </si>
  <si>
    <t>Solyc01g101030.2.1 FACT complex subunit SPT16  IPR013953  FACT complex subunit Spt16p_Cdc68p | Solyc01g101020.2.1 FACT complex subunit SPT16  IPR01395</t>
  </si>
  <si>
    <t>augustus-D18g-s733658.g558975</t>
  </si>
  <si>
    <t>augustus-D18g-s157644.g182331</t>
  </si>
  <si>
    <t>augustus-D18g-s207225.g214913</t>
  </si>
  <si>
    <t>augustus-D18g-s230922.g238421</t>
  </si>
  <si>
    <t>AT3G09600.1 Homeodomain-like superfamily protein | AT5G02840.1 LHY/CCA1-like 1 | AT1G01520.1 Homeodomain-like superfamily protein | AT4G01280.2 Homeod</t>
  </si>
  <si>
    <t>GRMZM2G057408_P02 | GRMZM5G833032_P01 | GRMZM2G170148_P01 | GRMZM2G118693_P01</t>
  </si>
  <si>
    <t>LOC_Os06g45840.1 MYB transcription factor, putative, expressed | LOC_Os06g45840.2 MYB transcription factor, putative, expressed | LOC_Os06g01670.1 myb</t>
  </si>
  <si>
    <t>Sobic.010G223700.1.p | Sobic.004G281800.1.p | Sobic.010G004300.1.p</t>
  </si>
  <si>
    <t>Solyc10g084370.1.1 MYB transcription factor (Fragment)  IPR006447  Myb-like DNA-binding region, SHAQKYF class | Solyc06g036300.2.1 MYB transcription f</t>
  </si>
  <si>
    <t>augustus-D18g-s349240.g343212</t>
  </si>
  <si>
    <t>augustus-D18g-s393179.g384005</t>
  </si>
  <si>
    <t>augustus-D18g-s407172.g394916</t>
  </si>
  <si>
    <t>augustus-D18g-s414706.g400901</t>
  </si>
  <si>
    <t>augustus-D18g-s437689.g410466</t>
  </si>
  <si>
    <t>augustus-D18g-s482892.g442125</t>
  </si>
  <si>
    <t>augustus-D18g-s523986.g469732</t>
  </si>
  <si>
    <t>augustus-D18g-s565859.g492803</t>
  </si>
  <si>
    <t>Solyc03g115130.2.1 Pol polyprotein | Solyc08g043150.1.1 Pol polyprotein | Solyc11g028190.1.1 Pol polyprotein | Solyc00g007230.1.1 Pol polyprotein | So</t>
  </si>
  <si>
    <t>augustus-D18g-s578254.g504617</t>
  </si>
  <si>
    <t>augustus-D18g-s868914.g587934</t>
  </si>
  <si>
    <t>augustus-D18g-s94110.g122340</t>
  </si>
  <si>
    <t>augustus-D18g-s98992.g128723</t>
  </si>
  <si>
    <t>augustus-D18g-s147624.g173319</t>
  </si>
  <si>
    <t>LOC_Os10g30990.1 retrotransposon protein, putative, unclassified, expressed</t>
  </si>
  <si>
    <t>augustus-D18g-s303128.g304572</t>
  </si>
  <si>
    <t>augustus-D18g-s443648.g414656</t>
  </si>
  <si>
    <t>augustus-D18g-s525383.g471231</t>
  </si>
  <si>
    <t>augustus-D18g-s53708.g73476</t>
  </si>
  <si>
    <t>augustus-D18g-s548921.g485142</t>
  </si>
  <si>
    <t>augustus-D18g-s60328.g81307</t>
  </si>
  <si>
    <t>augustus-D18g-s724599.g556212</t>
  </si>
  <si>
    <t>augustus-D18g-s837371.g582239</t>
  </si>
  <si>
    <t>AT5G23720.1 dual specificity protein phosphatase family protein</t>
  </si>
  <si>
    <t>GRMZM2G139892_P02 | GRMZM2G061684_P01</t>
  </si>
  <si>
    <t>LOC_Os01g20940.1 PHS1, putative, expressed | LOC_Os01g24470.2 PHS1, putative, expressed | LOC_Os01g24470.1 PHS1, putative, expressed</t>
  </si>
  <si>
    <t>Sobic.003G147500.1.p | Sobic.003G158000.1.p</t>
  </si>
  <si>
    <t>Solyc03g118350.2.1 Dual specificity protein phosphatase  IPR015275  Actin-fragmin kinase, catalytic</t>
  </si>
  <si>
    <t>augustus-D18g-s121470.g147946</t>
  </si>
  <si>
    <t>augustus-D18g-s152389.g177535</t>
  </si>
  <si>
    <t>augustus-D18g-s205435.g213185</t>
  </si>
  <si>
    <t>augustus-D18g-s208448.g216195</t>
  </si>
  <si>
    <t>augustus-D18g-s27921.g37307</t>
  </si>
  <si>
    <t xml:space="preserve">AT5G60020.1 laccase 17 | AT2G29130.1 laccase 2 | AT2G38080.1 Laccase/Diphenol oxidase family protein | AT5G03260.1 laccase 11 | AT1G18140.1 laccase 1 </t>
  </si>
  <si>
    <t>GRMZM2G072780_P01 | GRMZM2G164467_P01 | GRMZM2G072808_P01 | GRMZM2G447271_P01 | GRMZM2G305526_P01 | GRMZM2G367668_P01 | GRMZM2G146152_P01</t>
  </si>
  <si>
    <t>LOC_Os01g62480.1 laccase precursor protein, putative, expressed | LOC_Os01g62490.1 laccase precursor protein, putative, expressed | LOC_Os03g16610.1 l</t>
  </si>
  <si>
    <t>Sobic.003G352700.1.p | Sobic.003G352800.1.p | Sobic.009G162800.1.p | Sobic.001G422300.1.p | Sobic.003G353200.1.p | Sobic.009G162300.1.p</t>
  </si>
  <si>
    <t>Solyc09g011960.1.1 Laccase  IPR017761  Laccase | Solyc09g011970.1.1 Laccase  IPR017761  Laccase | Solyc06g076330.2.1 Laccase  IPR017761  Laccase | Sol</t>
  </si>
  <si>
    <t>augustus-D18g-s282644.g283753</t>
  </si>
  <si>
    <t>augustus-D18g-s323891.g321281</t>
  </si>
  <si>
    <t>Solyc10g005100.2.1 Salt stress root protein RS1  IPR008469  DREPP plasma membrane polypeptide</t>
  </si>
  <si>
    <t>augustus-D18g-s371255.g364580</t>
  </si>
  <si>
    <t>augustus-D18g-s414784.g400967</t>
  </si>
  <si>
    <t>augustus-D18g-s448436.g417046</t>
  </si>
  <si>
    <t>augustus-D18g-s508600.g455816</t>
  </si>
  <si>
    <t>augustus-D18g-s775528.g570032</t>
  </si>
  <si>
    <t>augustus-D18g-s102627.g133196</t>
  </si>
  <si>
    <t>augustus-D18g-s116699.g145073</t>
  </si>
  <si>
    <t>augustus-D18g-s170550.g192844</t>
  </si>
  <si>
    <t>augustus-D18g-s237024.g246565</t>
  </si>
  <si>
    <t>augustus-D18g-s333470.g329576</t>
  </si>
  <si>
    <t>augustus-D18g-s630600.g534034</t>
  </si>
  <si>
    <t>augustus-D18g-s630600.g534035</t>
  </si>
  <si>
    <t>augustus-D18g-s251918.g261597</t>
  </si>
  <si>
    <t>augustus-D18g-s328962.g325873</t>
  </si>
  <si>
    <t>Solyc01g111440.2.1 Senescence-associated protein 12  IPR009686  Senescence-associated</t>
  </si>
  <si>
    <t>augustus-D18g-s410651.g397777</t>
  </si>
  <si>
    <t>AT5G15900.1 TRICHOME BIREFRINGENCE-LIKE 19 | AT5G15890.1 TRICHOME BIREFRINGENCE-LIKE 21 | AT3G02440.1 TRICHOME BIREFRINGENCE-LIKE 20</t>
  </si>
  <si>
    <t>GRMZM2G004183_P01</t>
  </si>
  <si>
    <t>Sobic.003G240100.1.p</t>
  </si>
  <si>
    <t>Solyc02g065610.2.1 Leaf senescence protein-like  IPR004253  Protein of unknown function DUF231, plant | Solyc02g089670.2.1 Leaf senescence protein-lik</t>
  </si>
  <si>
    <t>augustus-D18g-s547384.g484465</t>
  </si>
  <si>
    <t>augustus-D18g-s686187.g550697</t>
  </si>
  <si>
    <t>augustus-D18g-s886959.g594627</t>
  </si>
  <si>
    <t>augustus-D18g-s2968.g4578</t>
  </si>
  <si>
    <t>augustus-D18g-s406008.g393912</t>
  </si>
  <si>
    <t>augustus-D18g-s445667.g415497</t>
  </si>
  <si>
    <t xml:space="preserve">AT3G17850.1 Protein kinase superfamily protein | AT1G48490.1 Protein kinase superfamily protein | AT5G62310.1 AGC (cAMP-dependent, cGMP-dependent and </t>
  </si>
  <si>
    <t>GRMZM2G113771_P01 | GRMZM2G149289_P04 | GRMZM5G865999_P01</t>
  </si>
  <si>
    <t>LOC_Os03g50390.1 AGC_AGC_other_GWLd.2 - ACG kinases include homologs to PKA, PKG and PKC, expressed | LOC_Os03g50390.2 AGC_AGC_other_GWLd.2 - ACG kina</t>
  </si>
  <si>
    <t>Sobic.001G117200.1.p</t>
  </si>
  <si>
    <t>Solyc03g118530.2.1 Protein serine_threonine kinase  IPR002290  Serine_threonine protein kinase | Solyc06g068920.2.1 Protein kinase  IPR002290  Serine_</t>
  </si>
  <si>
    <t>augustus-D18g-s524072.g469826</t>
  </si>
  <si>
    <t>augustus-D18g-s776133.g570235</t>
  </si>
  <si>
    <t>augustus-D18g-s776133.g570236</t>
  </si>
  <si>
    <t>augustus-D18g-s816564.g576948</t>
  </si>
  <si>
    <t>augustus-D18g-s942140.g607580</t>
  </si>
  <si>
    <t>augustus-D18g-s248209.g257889</t>
  </si>
  <si>
    <t>augustus-D18g-s251378.g261067</t>
  </si>
  <si>
    <t>augustus-D18g-s260647.g270078</t>
  </si>
  <si>
    <t>AT2G44065.1 Ribosomal protein L2 family</t>
  </si>
  <si>
    <t>GRMZM2G166706_P01 | GRMZM2G070649_P01 | GRMZM2G163633_P01</t>
  </si>
  <si>
    <t>Sobic.010G250000.1.p | Sobic.007G178400.1.p</t>
  </si>
  <si>
    <t>Solyc08g075410.2.1 50S ribosomal protein L2  IPR005880  Ribosomal protein L2, bacterial-type</t>
  </si>
  <si>
    <t>augustus-D18g-s399079.g389269</t>
  </si>
  <si>
    <t>augustus-D18g-s416171.g401816</t>
  </si>
  <si>
    <t>augustus-D18g-s453119.g420991</t>
  </si>
  <si>
    <t>augustus-D18g-s954545.g609116</t>
  </si>
  <si>
    <t>augustus-D18g-s181920.g198792</t>
  </si>
  <si>
    <t>AT1G63900.2 E3 Ubiquitin ligase family protein | AT1G59560.1 E3 Ubiquitin ligase family protein</t>
  </si>
  <si>
    <t>GRMZM2G020574_P08 | GRMZM5G871572_P01</t>
  </si>
  <si>
    <t>LOC_Os07g45350.1 zinc finger, RING-type, putative, expressed | LOC_Os07g45350.2 zinc finger, RING-type, putative, expressed | LOC_Os07g45350.3 zinc fi</t>
  </si>
  <si>
    <t>Sobic.002G399100.1.p</t>
  </si>
  <si>
    <t>Solyc06g084360.2.1 Baculoviral IAP repeat-containing protein 3  IPR001841  Zinc finger, RING-type</t>
  </si>
  <si>
    <t>augustus-D18g-s329302.g326123</t>
  </si>
  <si>
    <t>augustus-D18g-s40688.g54068</t>
  </si>
  <si>
    <t>augustus-D18g-s457594.g425211</t>
  </si>
  <si>
    <t>augustus-D18g-s480157.g440166</t>
  </si>
  <si>
    <t>augustus-D18g-s511597.g458774</t>
  </si>
  <si>
    <t>augustus-D18g-s637760.g536650</t>
  </si>
  <si>
    <t>augustus-D18g-s130307.g156948</t>
  </si>
  <si>
    <t>augustus-D18g-s201424.g209853</t>
  </si>
  <si>
    <t>augustus-D18g-s283356.g284461</t>
  </si>
  <si>
    <t>augustus-D18g-s315950.g314334</t>
  </si>
  <si>
    <t>augustus-D18g-s41847.g56175</t>
  </si>
  <si>
    <t>augustus-D18g-s457932.g425543</t>
  </si>
  <si>
    <t>augustus-D18g-s622079.g526799</t>
  </si>
  <si>
    <t>augustus-D18g-s69002.g91687</t>
  </si>
  <si>
    <t>augustus-D18g-s896742.g597633</t>
  </si>
  <si>
    <t>augustus-D18g-s997189.g616227</t>
  </si>
  <si>
    <t>AT4G29210.1 gamma-glutamyl transpeptidase 4</t>
  </si>
  <si>
    <t>GRMZM2G139600_P01</t>
  </si>
  <si>
    <t xml:space="preserve">LOC_Os01g05810.1 gamma-glutamyltranspeptidase 1 precursor, putative, expressed | LOC_Os01g05820.1 gamma-glutamyltranspeptidase 1 precursor, putative, </t>
  </si>
  <si>
    <t>Sobic.003G070800.1.p</t>
  </si>
  <si>
    <t>Solyc12g008640.1.1 Gamma-glutamyltransferase-like protein  IPR000101  Gamma-glutamyltranspeptidase</t>
  </si>
  <si>
    <t>augustus-D18g-s99776.g129802</t>
  </si>
  <si>
    <t>LOC_Os04g14930.1 retrotransposon protein, putative, Ty1-copia subclass | LOC_Os10g18770.1 retrotransposon protein, putative, unclassified | ChrUn.fgen</t>
  </si>
  <si>
    <t>augustus-D18g-s31056.g40462</t>
  </si>
  <si>
    <t>augustus-D18g-s3265.g5061</t>
  </si>
  <si>
    <t>augustus-D18g-s485097.g443630</t>
  </si>
  <si>
    <t>augustus-D18g-s48564.g66250</t>
  </si>
  <si>
    <t>augustus-D18g-s53071.g72556</t>
  </si>
  <si>
    <t>augustus-D18g-s565551.g492571</t>
  </si>
  <si>
    <t>augustus-D18g-s574451.g500980</t>
  </si>
  <si>
    <t>augustus-D18g-s580413.g506903</t>
  </si>
  <si>
    <t>augustus-D18g-s601625.g518494</t>
  </si>
  <si>
    <t>augustus-D18g-s108648.g138644</t>
  </si>
  <si>
    <t>augustus-D18g-s155081.g180827</t>
  </si>
  <si>
    <t>AT5G58960.1 Plant protein of unknown function (DUF641)</t>
  </si>
  <si>
    <t>Solyc02g083110.1.1 UNE1-like protein  IPR006943  Protein of unknown function DUF641, plant</t>
  </si>
  <si>
    <t>augustus-D18g-s164329.g187076</t>
  </si>
  <si>
    <t>augustus-D18g-s207389.g215047</t>
  </si>
  <si>
    <t>augustus-D18g-s21378.g26995</t>
  </si>
  <si>
    <t>augustus-D18g-s225217.g230708</t>
  </si>
  <si>
    <t>augustus-D18g-s262521.g272148</t>
  </si>
  <si>
    <t>augustus-D18g-s293522.g295613</t>
  </si>
  <si>
    <t>augustus-D18g-s457272.g424923</t>
  </si>
  <si>
    <t>augustus-D18g-s463066.g429922</t>
  </si>
  <si>
    <t>augustus-D18g-s51799.g70878</t>
  </si>
  <si>
    <t>augustus-D18g-s579658.g506202</t>
  </si>
  <si>
    <t>augustus-D18g-s614931.g522113</t>
  </si>
  <si>
    <t>augustus-D18g-s68869.g91483</t>
  </si>
  <si>
    <t>augustus-D18g-s68869.g91484</t>
  </si>
  <si>
    <t>augustus-D18g-s852662.g586091</t>
  </si>
  <si>
    <t>augustus-D18g-s998858.g616271</t>
  </si>
  <si>
    <t>augustus-D18g-s131709.g158521</t>
  </si>
  <si>
    <t>AT3G14570.1 glucan synthase-like 4 | AT5G13000.1 glucan synthase-like 12 | AT1G05570.1 callose synthase 1 | AT2G13680.1 callose synthase 5 | AT2G31960</t>
  </si>
  <si>
    <t>GRMZM2G111529_P01 | GRMZM2G430680_P02 | GRMZM2G180951_P01 | GRMZM2G059212_P01 | GRMZM2G326643_P01 | GRMZM5G840560_P01 | GRMZM2G022856_P01 | GRMZM2G353</t>
  </si>
  <si>
    <t xml:space="preserve">LOC_Os02g14900.1 1,3-beta-glucan synthase component domain containing protein, expressed | LOC_Os06g51270.1 1,3-beta-glucan synthase component domain </t>
  </si>
  <si>
    <t>Sobic.004G358400.1.p | Sobic.004G107800.1.p | Sobic.003G180100.1.p | Sobic.010G275800.1.p | Sobic.001G521500.1.p | Sobic.010G064200.1.p | Sobic.003G17</t>
  </si>
  <si>
    <t>Solyc07g061920.2.1 Glucan synthase like 3  IPR003440  Glycosyl transferase, family 48 | Solyc07g056260.2.1 Glucan synthase like 3  IPR003440  Glycosyl</t>
  </si>
  <si>
    <t>augustus-D18g-s134952.g162084</t>
  </si>
  <si>
    <t>augustus-D18g-s18898.g25412</t>
  </si>
  <si>
    <t>augustus-D18g-s26465.g35151</t>
  </si>
  <si>
    <t>augustus-D18g-s362842.g356414</t>
  </si>
  <si>
    <t>augustus-D18g-s409559.g396882</t>
  </si>
  <si>
    <t>augustus-D18g-s465348.g431406</t>
  </si>
  <si>
    <t>augustus-D18g-s519294.g464776</t>
  </si>
  <si>
    <t>augustus-D18g-s531828.g474642</t>
  </si>
  <si>
    <t>augustus-D18g-s548413.g484896</t>
  </si>
  <si>
    <t>Solyc01g008670.2.1 Cytochrome P450 | Solyc10g084590.2.1 Cytochrome P450 | Solyc01g008640.2.1 Cytochrome P450</t>
  </si>
  <si>
    <t>augustus-D18g-s5793.g9831</t>
  </si>
  <si>
    <t>augustus-D18g-s77309.g102273</t>
  </si>
  <si>
    <t>LOC_Os06g36540.1 retrotransposon protein, putative, Ty3-gypsy subclass, expressed | LOC_Os01g45490.1 retrotransposon protein, putative, Ty3-gypsy subc</t>
  </si>
  <si>
    <t>Solyc00g010540.1.1 Pol polyprotein | Solyc03g115130.2.1 Pol polyprotein | Solyc08g043150.1.1 Pol polyprotein | Solyc11g028190.1.1 Pol polyprotein | So</t>
  </si>
  <si>
    <t>augustus-D18g-s776155.g570245</t>
  </si>
  <si>
    <t>augustus-D18g-s832680.g580042</t>
  </si>
  <si>
    <t>AT2G34480.1 Ribosomal protein L18ae/LX family protein | AT3G14600.1 Ribosomal protein L18ae/LX family protein | AT1G29965.1 Ribosomal protein L18ae/LX</t>
  </si>
  <si>
    <t>GRMZM2G113720_P01 | AC230013.2_FGP007 | GRMZM2G022619_P01 | GRMZM2G126928_P01</t>
  </si>
  <si>
    <t>LOC_Os05g49030.1 60S ribosomal protein L18a, putative, expressed | LOC_Os01g47660.1 60S ribosomal protein L18a, putative, expressed | LOC_Os01g54870.1</t>
  </si>
  <si>
    <t>Sobic.009G233400.1.p | Sobic.005G091700.1.p | Sobic.003G249700.1.p</t>
  </si>
  <si>
    <t>Solyc02g070650.2.1 60S ribosomal protein L18a  IPR002670  Ribosomal protein L18ae | Solyc02g070640.2.1 60S ribosomal protein L18a  IPR002670  Ribosoma</t>
  </si>
  <si>
    <t>augustus-D18g-s913319.g599814</t>
  </si>
  <si>
    <t>augustus-D18g-s150891.g175733</t>
  </si>
  <si>
    <t>AT1G74030.1 enolase 1 | AT2G36530.1 Enolase | AT2G29560.1 cytosolic enolase</t>
  </si>
  <si>
    <t>GRMZM2G009030_P01 | GRMZM2G034848_P01 | GRMZM2G048371_P03 | GRMZM2G064302_P01 | GRMZM2G446253_P01</t>
  </si>
  <si>
    <t>LOC_Os09g20820.1 enolase, putative, expressed | LOC_Os03g14450.1 enolase, putative, expressed | LOC_Os06g04510.1 enolase, putative, expressed | LOC_Os</t>
  </si>
  <si>
    <t>Sobic.002G186900.1.p | Sobic.010G027000.1.p</t>
  </si>
  <si>
    <t>Solyc03g114500.2.1 Enolase  IPR000941  Enolase | Solyc09g009020.2.1 Enolase  IPR000941  Enolase | Solyc10g085550.1.1 Enolase  IPR000941  Enolase | Sol</t>
  </si>
  <si>
    <t>augustus-D18g-s155136.g180901</t>
  </si>
  <si>
    <t>augustus-D18g-s255898.g265876</t>
  </si>
  <si>
    <t>augustus-D18g-s371075.g364427</t>
  </si>
  <si>
    <t>augustus-D18g-s374604.g367613</t>
  </si>
  <si>
    <t>augustus-D18g-s408808.g396302</t>
  </si>
  <si>
    <t>augustus-D18g-s42585.g57428</t>
  </si>
  <si>
    <t>augustus-D18g-s465610.g431570</t>
  </si>
  <si>
    <t>augustus-D18g-s47448.g64520</t>
  </si>
  <si>
    <t>AT5G28780.1 PIF1 helicase</t>
  </si>
  <si>
    <t>augustus-D18g-s491532.g446957</t>
  </si>
  <si>
    <t>augustus-D18g-s911175.g599470</t>
  </si>
  <si>
    <t>augustus-D18g-s94497.g122824</t>
  </si>
  <si>
    <t>augustus-D18g-s102710.g133277</t>
  </si>
  <si>
    <t>AT5G22300.1 nitrilase 4 | AT3G44300.1 nitrilase 2 | AT3G44320.1 nitrilase 3 | AT3G44310.1 nitrilase 1</t>
  </si>
  <si>
    <t>GRMZM2G111225_P02 | GRMZM2G178517_P02</t>
  </si>
  <si>
    <t>LOC_Os02g42350.2 nitrilase, putative, expressed | LOC_Os02g42350.1 nitrilase, putative, expressed | LOC_Os02g42330.1 nitrilase, putative, expressed</t>
  </si>
  <si>
    <t>Sobic.004G225200.1.p | Sobic.004G225000.1.p | Sobic.004G225100.1.p | Sobic.006G153700.1.p</t>
  </si>
  <si>
    <t>Solyc11g068730.1.1 Nitrilase 4A  IPR003010  Nitrilase_cyanide hydratase and apolipoprotein N-acyltransferase</t>
  </si>
  <si>
    <t>augustus-D18g-s169128.g191567</t>
  </si>
  <si>
    <t>augustus-D18g-s198667.g207570</t>
  </si>
  <si>
    <t>augustus-D18g-s223224.g228083</t>
  </si>
  <si>
    <t>augustus-D18g-s26254.g34865</t>
  </si>
  <si>
    <t>augustus-D18g-s416760.g402116</t>
  </si>
  <si>
    <t>augustus-D18g-s424495.g405421</t>
  </si>
  <si>
    <t>AT2G28520.1 vacuolar proton ATPase A1</t>
  </si>
  <si>
    <t>GRMZM2G058910_P01</t>
  </si>
  <si>
    <t>LOC_Os01g61780.1 vacuolar ATP synthase 98 kDa subunit, putative, expressed | LOC_Os03g14690.1 vacuolar ATP synthase 98 kDa subunit, putative, expresse</t>
  </si>
  <si>
    <t>Sobic.003G346400.1.p | Sobic.001G435400.1.p</t>
  </si>
  <si>
    <t>Solyc11g072530.1.1 V-type proton ATPase subunit a  IPR002490  ATPase, V0_A0 complex, 116-kDa subunit | Solyc06g075400.2.1 V-type proton ATPase subunit</t>
  </si>
  <si>
    <t>augustus-D18g-s442922.g414219</t>
  </si>
  <si>
    <t>augustus-D18g-s538736.g480348</t>
  </si>
  <si>
    <t>augustus-D18g-s624732.g529164</t>
  </si>
  <si>
    <t>augustus-D18g-s897574.g598040</t>
  </si>
  <si>
    <t>augustus-D18g-s12271.g19409</t>
  </si>
  <si>
    <t>augustus-D18g-s284894.g286119</t>
  </si>
  <si>
    <t>augustus-D18g-s41676.g55855</t>
  </si>
  <si>
    <t>augustus-D18g-s489109.g445662</t>
  </si>
  <si>
    <t>augustus-D18g-s540248.g481511</t>
  </si>
  <si>
    <t>GRMZM2G059365_P01</t>
  </si>
  <si>
    <t>Sobic.006G143200.1.p</t>
  </si>
  <si>
    <t>Solyc09g090740.2.1 ATP-dependent RNA helicase  IPR011545  DNA_RNA helicase, DEAD_DEAH box type, N-terminal</t>
  </si>
  <si>
    <t>augustus-D18g-s541026.g482074</t>
  </si>
  <si>
    <t>augustus-D18g-s582523.g509018</t>
  </si>
  <si>
    <t>augustus-D18g-s631168.g534357</t>
  </si>
  <si>
    <t>augustus-D18g-s727699.g557427</t>
  </si>
  <si>
    <t>augustus-D18g-s943319.g608004</t>
  </si>
  <si>
    <t>augustus-D18g-s966885.g611827</t>
  </si>
  <si>
    <t>augustus-D18g-s166681.g189189</t>
  </si>
  <si>
    <t>augustus-D18g-s316376.g314643</t>
  </si>
  <si>
    <t>augustus-D18g-s35486.g45318</t>
  </si>
  <si>
    <t>augustus-D18g-s388106.g379100</t>
  </si>
  <si>
    <t>augustus-D18g-s456570.g424249</t>
  </si>
  <si>
    <t>AT2G15220.1 Plant basic secretory protein (BSP) family protein | AT2G15130.1 Plant basic secretory protein (BSP) family protein</t>
  </si>
  <si>
    <t>GRMZM2G153208_P01 | GRMZM2G039370_P01 | GRMZM2G305093_P01</t>
  </si>
  <si>
    <t>LOC_Os10g34920.1 secretory protein, putative, expressed</t>
  </si>
  <si>
    <t>Sobic.001G209300.1.p | Sobic.001G209200.1.p | Sobic.001G209000.1.p | Sobic.001G209400.1.p</t>
  </si>
  <si>
    <t>Solyc01g080790.2.1 PBSP domain-containing protein  IPR007541  Plant Basic Secretory Protein | Solyc01g107540.2.1 PBSP domain-containing protein  IPR00</t>
  </si>
  <si>
    <t>augustus-D18g-s570420.g496653</t>
  </si>
  <si>
    <t>AT5G45800.1 Leucine-rich repeat protein kinase family protein</t>
  </si>
  <si>
    <t>Solyc02g072520.2.1 Receptor like kinase, RLK</t>
  </si>
  <si>
    <t>augustus-D18g-s70545.g93865</t>
  </si>
  <si>
    <t>augustus-D18g-s731341.g558596</t>
  </si>
  <si>
    <t>Solyc08g082490.1.1 GDSL esterase_lipase At5g08460  IPR001087  Lipase, GDSL</t>
  </si>
  <si>
    <t>augustus-D18g-s817710.g577123</t>
  </si>
  <si>
    <t>AT1G60940.1 SNF1-related protein kinase 2.10 | AT1G60940.1 SNF1-related protein kinase 2.10 | AT1G10940.2 Protein kinase superfamily protein | AT1G109</t>
  </si>
  <si>
    <t>GRMZM2G155593_P01 | GRMZM2G155593_P01 | GRMZM2G130018_P01 | GRMZM2G130018_P01 | GRMZM2G000278_P03 | GRMZM2G000278_P03 | GRMZM2G110922_P01 | GRMZM2G110</t>
  </si>
  <si>
    <t xml:space="preserve">LOC_Os04g35240.1 CAMK_CAMK_like.25 - CAMK includes calcium/calmodulin depedent protein kinases, expressed | LOC_Os04g35240.1 CAMK_CAMK_like.25 - CAMK </t>
  </si>
  <si>
    <t>Sobic.006G083000.1.p | Sobic.006G083000.1.p | Sobic.004G173500.1.p | Sobic.004G173500.1.p | Sobic.003G370100.1.p | Sobic.003G370100.1.p | Sobic.006G27</t>
  </si>
  <si>
    <t>Solyc01g103940.2.1 Serine_threonine protein kinase  IPR015740  Plant protein serine_threonine kinase-like | Solyc01g103940.2.1 Serine_threonine protei</t>
  </si>
  <si>
    <t>augustus-D18g-s825927.g578143</t>
  </si>
  <si>
    <t>augustus-D18g-s960305.g610612</t>
  </si>
  <si>
    <t>augustus-D18g-s121137.g147557</t>
  </si>
  <si>
    <t>augustus-D18g-s150419.g175124</t>
  </si>
  <si>
    <t>augustus-D18g-s194076.g203920</t>
  </si>
  <si>
    <t>augustus-D18g-s215038.g221046</t>
  </si>
  <si>
    <t>augustus-D18g-s220250.g223659</t>
  </si>
  <si>
    <t>augustus-D18g-s220798.g224461</t>
  </si>
  <si>
    <t>augustus-D18g-s365335.g359034</t>
  </si>
  <si>
    <t>augustus-D18g-s680988.g548974</t>
  </si>
  <si>
    <t>AT4G36210.3 Protein of unknown function (DUF726) | AT2G18100.1 Protein of unknown function (DUF726)</t>
  </si>
  <si>
    <t>GRMZM2G092776_P03 | GRMZM5G886799_P01</t>
  </si>
  <si>
    <t>LOC_Os03g02170.2 transmembrane and coiled-coil domain-containing protein 4, putative, expressed | LOC_Os03g02170.1 transmembrane and coiled-coil domai</t>
  </si>
  <si>
    <t>Sobic.001G534600.1.p | Sobic.001G196400.1.p</t>
  </si>
  <si>
    <t>Solyc02g084540.2.1 DUF726 domain-containing protein  IPR007941  Protein of unknown function DUF726 | Solyc03g033640.2.1 DUF726 domain-containing prote</t>
  </si>
  <si>
    <t>augustus-D18g-s687925.g551258</t>
  </si>
  <si>
    <t>augustus-D18g-s727127.g557153</t>
  </si>
  <si>
    <t>augustus-D18g-s929097.g601851</t>
  </si>
  <si>
    <t>augustus-D18g-s968217.g612485</t>
  </si>
  <si>
    <t>augustus-D18g-s979721.g614992</t>
  </si>
  <si>
    <t>augustus-D18g-s228177.g234723</t>
  </si>
  <si>
    <t>augustus-D18g-s255506.g265382</t>
  </si>
  <si>
    <t>AT5G14120.1 Major facilitator superfamily protein | AT3G01930.2 Major facilitator superfamily protein</t>
  </si>
  <si>
    <t>GRMZM2G097395_P01 | GRMZM2G135056_P01 | GRMZM2G136523_P01 | GRMZM5G826658_P01 | GRMZM2G159732_P01 | GRMZM2G179106_P01</t>
  </si>
  <si>
    <t>LOC_Os08g42010.1 nodulin, putative, expressed | LOC_Os04g31924.2 nodulin, putative, expressed | LOC_Os04g31924.1 nodulin, putative, expressed</t>
  </si>
  <si>
    <t>Sobic.007G192500.1.p | Sobic.006G052200.1.p | Sobic.006G052100.1.p</t>
  </si>
  <si>
    <t>Solyc02g094190.2.1 Nodulin family protein  IPR010658  Nodulin-like | Solyc02g068140.2.1 Nodulin-like protein  IPR010658  Nodulin-like | Solyc03g019650</t>
  </si>
  <si>
    <t>augustus-D18g-s35176.g45009</t>
  </si>
  <si>
    <t>augustus-D18g-s45161.g61138</t>
  </si>
  <si>
    <t>augustus-D18g-s772085.g568637</t>
  </si>
  <si>
    <t>augustus-D18g-s818065.g577208</t>
  </si>
  <si>
    <t>AT5G62310.1 AGC (cAMP-dependent, cGMP-dependent and protein kinase C) kinase family protein | AT3G17850.1 Protein kinase superfamily protein | AT1G484</t>
  </si>
  <si>
    <t>GRMZM2G503156_P01 | GRMZM5G865999_P01 | GRMZM2G113771_P01 | GRMZM2G149289_P04</t>
  </si>
  <si>
    <t>LOC_Os12g42660.1 AGC_AGC_other_GWLd.1 - ACG kinases include homologs to PKA, PKG and PKC, expressed | LOC_Os03g50390.1 AGC_AGC_other_GWLd.2 - ACG kina</t>
  </si>
  <si>
    <t>Sobic.008G176500.1.p</t>
  </si>
  <si>
    <t>Solyc03g083590.2.1 Protein serine_threonine kinase  IPR002290  Serine_threonine protein kinase | Solyc03g118530.2.1 Protein serine_threonine kinase  I</t>
  </si>
  <si>
    <t>augustus-D18g-s818065.g577209</t>
  </si>
  <si>
    <t>LOC_Os01g21034.1 pectinesterase, putative, expressed</t>
  </si>
  <si>
    <t>Solyc06g034360.1.1 Pectinesterase  IPR000070  Pectinesterase, catalytic | Solyc01g091050.2.1 Pectinesterase  IPR000070  Pectinesterase, catalytic | So</t>
  </si>
  <si>
    <t>augustus-D18g-s91958.g119829</t>
  </si>
  <si>
    <t>augustus-D18g-s924672.g600676</t>
  </si>
  <si>
    <t>augustus-D18g-s97685.g127058</t>
  </si>
  <si>
    <t>augustus-D18g-s981967.g615384</t>
  </si>
  <si>
    <t>augustus-D18g-s1033749.g618406</t>
  </si>
  <si>
    <t>augustus-D18g-s147516.g173283</t>
  </si>
  <si>
    <t>augustus-D18g-s195637.g204975</t>
  </si>
  <si>
    <t>augustus-D18g-s205182.g212889</t>
  </si>
  <si>
    <t>augustus-D18g-s234412.g243219</t>
  </si>
  <si>
    <t>augustus-D18g-s244616.g253860</t>
  </si>
  <si>
    <t>augustus-D18g-s349426.g343446</t>
  </si>
  <si>
    <t>augustus-D18g-s375791.g368750</t>
  </si>
  <si>
    <t>augustus-D18g-s412936.g399644</t>
  </si>
  <si>
    <t>augustus-D18g-s43966.g59604</t>
  </si>
  <si>
    <t>augustus-D18g-s51082.g69850</t>
  </si>
  <si>
    <t>augustus-D18g-s730869.g558409</t>
  </si>
  <si>
    <t>augustus-D18g-s730869.g558410</t>
  </si>
  <si>
    <t>augustus-D18g-s89948.g117313</t>
  </si>
  <si>
    <t>augustus-D18g-s11284.g17922</t>
  </si>
  <si>
    <t>augustus-D18g-s138593.g166183</t>
  </si>
  <si>
    <t>augustus-D18g-s201120.g209512</t>
  </si>
  <si>
    <t>AT5G01620.3 TRICHOME BIREFRINGENCE-LIKE 35</t>
  </si>
  <si>
    <t>Sobic.001G406700.1.p</t>
  </si>
  <si>
    <t>augustus-D18g-s22717.g29380</t>
  </si>
  <si>
    <t>augustus-D18g-s24038.g31370</t>
  </si>
  <si>
    <t>augustus-D18g-s333892.g329923</t>
  </si>
  <si>
    <t>AT4G05120.1 Major facilitator superfamily protein | AT4G05140.1 Nucleoside transporter family protein | AT4G05110.1 equilibrative nucleoside transport</t>
  </si>
  <si>
    <t>GRMZM2G066923_P01 | GRMZM2G366977_P02 | GRMZM2G153438_P02</t>
  </si>
  <si>
    <t>LOC_Os07g37100.2 nucleoside transporter, putative, expressed | LOC_Os07g37100.1 nucleoside transporter, putative, expressed | LOC_Os07g37110.1 nucleos</t>
  </si>
  <si>
    <t>Sobic.002G336600.1.p | Sobic.002G336200.1.p | Sobic.002G337100.1.p | Sobic.002G336700.1.p</t>
  </si>
  <si>
    <t>Solyc02g079330.2.1 Equilibrative nucleoside transporter  IPR002259  Delayed-early response protein_equilibrative nucleoside transporter | Solyc02g0793</t>
  </si>
  <si>
    <t>augustus-D18g-s40146.g53086</t>
  </si>
  <si>
    <t>augustus-D18g-s51986.g71155</t>
  </si>
  <si>
    <t>Solyc00g131710.1.1 Pol polyprotein  IPR001584  Integrase, catalytic core | Solyc12g082690.1.1 Retrotransposable element Tf2 155 kDa protein type 2  IP</t>
  </si>
  <si>
    <t>augustus-D18g-s657450.g545660</t>
  </si>
  <si>
    <t>augustus-D18g-s79384.g104635</t>
  </si>
  <si>
    <t>augustus-D18g-s934838.g604125</t>
  </si>
  <si>
    <t>augustus-D18g-s239328.g249385</t>
  </si>
  <si>
    <t>augustus-D18g-s268386.g277108</t>
  </si>
  <si>
    <t>augustus-D18g-s329474.g326280</t>
  </si>
  <si>
    <t>augustus-D18g-s385300.g377628</t>
  </si>
  <si>
    <t>augustus-D18g-s414099.g400446</t>
  </si>
  <si>
    <t>augustus-D18g-s454329.g422083</t>
  </si>
  <si>
    <t>augustus-D18g-s490615.g446425</t>
  </si>
  <si>
    <t>augustus-D18g-s70247.g93465</t>
  </si>
  <si>
    <t>augustus-D18g-s70247.g93466</t>
  </si>
  <si>
    <t>augustus-D18g-s125041.g150781</t>
  </si>
  <si>
    <t>augustus-D18g-s130153.g156817</t>
  </si>
  <si>
    <t>AT2G45590.1 Protein kinase superfamily protein</t>
  </si>
  <si>
    <t>LOC_Os10g10870.1 protein kinase family protein, putative, expressed</t>
  </si>
  <si>
    <t>Solyc01g094020.2.1 Receptor kinase-like protein  IPR002290  Serine_threonine protein kinase</t>
  </si>
  <si>
    <t>augustus-D18g-s150504.g175235</t>
  </si>
  <si>
    <t>augustus-D18g-s376968.g370042</t>
  </si>
  <si>
    <t>augustus-D18g-s377269.g370340</t>
  </si>
  <si>
    <t>augustus-D18g-s39450.g51753</t>
  </si>
  <si>
    <t>augustus-D18g-s425160.g405752</t>
  </si>
  <si>
    <t>augustus-D18g-s425160.g405753</t>
  </si>
  <si>
    <t>augustus-D18g-s46403.g62838</t>
  </si>
  <si>
    <t>augustus-D18g-s479404.g439663</t>
  </si>
  <si>
    <t>augustus-D18g-s483051.g442251</t>
  </si>
  <si>
    <t>Solyc08g060910.1.1 Pol polyprotein | Solyc00g010540.1.1 Pol polyprotein | Solyc03g115130.2.1 Pol polyprotein | Solyc08g043150.1.1 Pol polyprotein | So</t>
  </si>
  <si>
    <t>augustus-D18g-s528016.g472997</t>
  </si>
  <si>
    <t>AT2G36590.1 proline transporter 3 | AT2G39890.1 proline transporter 1 | AT3G55740.1 proline transporter 2</t>
  </si>
  <si>
    <t>GRMZM5G894233_P02</t>
  </si>
  <si>
    <t>LOC_Os07g01090.1 transmembrane amino acid transporter protein, putative, expressed | LOC_Os03g44230.1 transmembrane amino acid transporter protein, pu</t>
  </si>
  <si>
    <t>Sobic.002G001000.1.p</t>
  </si>
  <si>
    <t>Solyc05g052820.2.1 Amino acid permease-like protein proline transporter-like protein  IPR013057  Amino acid transporter, transmembrane | Solyc03g09638</t>
  </si>
  <si>
    <t>augustus-D18g-s649277.g542493</t>
  </si>
  <si>
    <t>augustus-D18g-s252496.g262200</t>
  </si>
  <si>
    <t>LOC_Os07g28370.1 retrotransposon protein, putative, unclassified, expressed | LOC_Os10g26830.1 retrotransposon protein, putative, unclassified, expres</t>
  </si>
  <si>
    <t>augustus-D18g-s27111.g36160</t>
  </si>
  <si>
    <t>augustus-D18g-s280188.g282430</t>
  </si>
  <si>
    <t>augustus-D18g-s326219.g323255</t>
  </si>
  <si>
    <t>augustus-D18g-s326474.g323483</t>
  </si>
  <si>
    <t>AT2G44480.1 beta glucosidase 17 | AT3G60130.1 beta glucosidase 16 | AT2G44450.1 beta glucosidase 15</t>
  </si>
  <si>
    <t>GRMZM2G362362_P01 | GRMZM2G163544_P02</t>
  </si>
  <si>
    <t xml:space="preserve">LOC_Os04g39880.2 Os4bglu12 - beta-glucosidase, exo-beta-glucanase, expressed | LOC_Os06g21570.1 Os6bglu24 - beta-glucosidase homologue, similar to G. </t>
  </si>
  <si>
    <t>Sobic.010G132400.1.p | Sobic.006G117600.1.p | Sobic.006G117400.1.p | Sobic.006G117100.1.p | Sobic.002G247600.1.p | Sobic.010G233900.1.p</t>
  </si>
  <si>
    <t>Solyc10g045240.1.1 Beta-glucosidase D4  IPR001360  Glycoside hydrolase, family 1 | Solyc08g044510.2.1 Beta-glucosidase D2  IPR001360  Glycoside hydrol</t>
  </si>
  <si>
    <t>augustus-D18g-s479028.g439403</t>
  </si>
  <si>
    <t>augustus-D18g-s497700.g450614</t>
  </si>
  <si>
    <t>augustus-D18g-s511512.g458681</t>
  </si>
  <si>
    <t>augustus-D18g-s51276.g70146</t>
  </si>
  <si>
    <t>AT5G19280.2 kinase associated protein phosphatase</t>
  </si>
  <si>
    <t>GRMZM2G042627_P01 | GRMZM2G150608_P01</t>
  </si>
  <si>
    <t xml:space="preserve">LOC_Os03g59530.1 protein Kinase-associated protein phosphatase, putative, expressed | LOC_Os07g11010.2 protein Kinase-associated protein phosphatase, </t>
  </si>
  <si>
    <t>Sobic.002G076500.1.p</t>
  </si>
  <si>
    <t>Solyc01g079720.2.1 Kinase-associated protein phosphatase 1  IPR015655  Protein phosphatase 2C</t>
  </si>
  <si>
    <t>augustus-D18g-s52902.g72361</t>
  </si>
  <si>
    <t>GRMZM2G107239_P02 | GRMZM2G082725_P01</t>
  </si>
  <si>
    <t>augustus-D18g-s129349.g156009</t>
  </si>
  <si>
    <t>augustus-D18g-s153114.g178608</t>
  </si>
  <si>
    <t>augustus-D18g-s364557.g358214</t>
  </si>
  <si>
    <t>augustus-D18g-s399932.g389861</t>
  </si>
  <si>
    <t>augustus-D18g-s426262.g406212</t>
  </si>
  <si>
    <t>AT1G78550.1 2-oxoglutarate (2OG) and Fe(II)-dependent oxygenase superfamily protein | AT1G17020.1 senescence-related gene 1 | AT1G17010.1 2-oxoglutara</t>
  </si>
  <si>
    <t>Solyc02g071470.2.1 1-aminocyclopropane-1-carboxylate oxidase 1  IPR005123  Oxoglutarate and iron-dependent oxygenase | Solyc02g071450.2.1 1-aminocyclo</t>
  </si>
  <si>
    <t>augustus-D18g-s502943.g453203</t>
  </si>
  <si>
    <t>LOC_Os07g39170.1 retrotransposon protein, putative, unclassified, expressed | LOC_Os07g15470.1 retrotransposon protein, putative, unclassified, expres</t>
  </si>
  <si>
    <t>augustus-D18g-s655983.g545244</t>
  </si>
  <si>
    <t>augustus-D18g-s169352.g191787</t>
  </si>
  <si>
    <t>augustus-D18g-s169728.g192151</t>
  </si>
  <si>
    <t>augustus-D18g-s201828.g210239</t>
  </si>
  <si>
    <t>augustus-D18g-s381659.g374687</t>
  </si>
  <si>
    <t>augustus-D18g-s395560.g386570</t>
  </si>
  <si>
    <t>augustus-D18g-s418651.g402818</t>
  </si>
  <si>
    <t>augustus-D18g-s436834.g409687</t>
  </si>
  <si>
    <t>augustus-D18g-s581054.g507519</t>
  </si>
  <si>
    <t>augustus-D18g-s83569.g109468</t>
  </si>
  <si>
    <t>augustus-D18g-s85070.g111315</t>
  </si>
  <si>
    <t>augustus-D18g-s187515.g201106</t>
  </si>
  <si>
    <t>augustus-D18g-s211878.g218809</t>
  </si>
  <si>
    <t>augustus-D18g-s211878.g218810</t>
  </si>
  <si>
    <t>augustus-D18g-s250641.g260329</t>
  </si>
  <si>
    <t>augustus-D18g-s383911.g376583</t>
  </si>
  <si>
    <t>Solyc12g044210.1.1 Pol polyprotein</t>
  </si>
  <si>
    <t>augustus-D18g-s559799.g488669</t>
  </si>
  <si>
    <t>augustus-D18g-s70629.g93959</t>
  </si>
  <si>
    <t>augustus-D18g-s836276.g581899</t>
  </si>
  <si>
    <t>GRMZM2G060271_P01 | GRMZM2G118428_P01 | GRMZM2G332821_P01 | GRMZM5G869971_P02 | GRMZM2G056109_P01</t>
  </si>
  <si>
    <t xml:space="preserve">LOC_Os07g38250.1 expressed protein | LOC_Os12g41510.1 cysteine-rich receptor-like protein kinase 31 precursor, putative, expressed | LOC_Os12g41490.1 </t>
  </si>
  <si>
    <t>Sobic.002G345100.1.p | Sobic.003G316400.1.p | Sobic.001G156600.1.p | Sobic.001G073800.1.p</t>
  </si>
  <si>
    <t>augustus-D18g-s12623.g19810</t>
  </si>
  <si>
    <t>augustus-D18g-s140616.g168267</t>
  </si>
  <si>
    <t>augustus-D18g-s259248.g269329</t>
  </si>
  <si>
    <t>AT1G58060.1 RNA helicase family protein</t>
  </si>
  <si>
    <t>Solyc01g103690.2.1 ATP-dependent RNA helicase A  IPR014001  DEAD-like helicase, N-terminal</t>
  </si>
  <si>
    <t>augustus-D18g-s338849.g333900</t>
  </si>
  <si>
    <t>augustus-D18g-s496149.g449780</t>
  </si>
  <si>
    <t>augustus-D18g-s521688.g467283</t>
  </si>
  <si>
    <t>augustus-D18g-s574160.g500655</t>
  </si>
  <si>
    <t>LOC_Os03g42610.1 retrotransposon protein, putative, unclassified, expressed | LOC_Os10g01020.1 retrotransposon protein, putative, unclassified, expres</t>
  </si>
  <si>
    <t>augustus-D18g-s57612.g77790</t>
  </si>
  <si>
    <t>AT5G05350.1 PLAC8 family protein | AT3G10980.1 PLAC8 family protein</t>
  </si>
  <si>
    <t>GRMZM2G034019_P01 | GRMZM2G318033_P01 | GRMZM2G011541_P01</t>
  </si>
  <si>
    <t>LOC_Os05g39730.1 SAG20, putative, expressed</t>
  </si>
  <si>
    <t>Sobic.009G171700.1.p | Sobic.003G340900.1.p</t>
  </si>
  <si>
    <t>Solyc06g048810.2.1 Os12g0109700 protein (Fragment)  IPR006461  Protein of unknown function Cys-rich | Solyc06g048790.1.1 Os12g0109700 protein (Fragmen</t>
  </si>
  <si>
    <t>augustus-D18g-s798487.g573853</t>
  </si>
  <si>
    <t>LOC_Os11g17460.1 retrotransposon protein, putative, unclassified, expressed</t>
  </si>
  <si>
    <t>augustus-D18g-s941032.g607170</t>
  </si>
  <si>
    <t>augustus-D18g-s959625.g610113</t>
  </si>
  <si>
    <t>AT1G71696.2 carboxypeptidase D, putative</t>
  </si>
  <si>
    <t>GRMZM2G106683_P02</t>
  </si>
  <si>
    <t>LOC_Os06g05240.1 zinc carboxypeptidase family protein, putative, expressed</t>
  </si>
  <si>
    <t>Sobic.010G034000.1.p</t>
  </si>
  <si>
    <t>Solyc04g072010.2.1 Carboxypeptidase D  IPR000834  Peptidase M14, carboxypeptidase A</t>
  </si>
  <si>
    <t>augustus-D18g-s153466.g179073</t>
  </si>
  <si>
    <t>augustus-D18g-s153466.g179074</t>
  </si>
  <si>
    <t>augustus-D18g-s268422.g277153</t>
  </si>
  <si>
    <t>Solyc01g005440.2.1 Jasmonate ZIM-domain protein 3  IPR010399  Tify</t>
  </si>
  <si>
    <t>augustus-D18g-s307243.g308034</t>
  </si>
  <si>
    <t>LOC_Os11g44530.1 retrotransposon protein, putative, unclassified, expressed | LOC_Os01g02540.1 retrotransposon protein, putative, unclassified, expres</t>
  </si>
  <si>
    <t>augustus-D18g-s332860.g329042</t>
  </si>
  <si>
    <t>augustus-D18g-s512037.g459270</t>
  </si>
  <si>
    <t>augustus-D18g-s589284.g513420</t>
  </si>
  <si>
    <t>augustus-D18g-s59024.g79550</t>
  </si>
  <si>
    <t>AT3G60860.1 SEC7-like guanine nucleotide exchange family protein | AT1G01960.1 SEC7-like guanine nucleotide exchange family protein</t>
  </si>
  <si>
    <t>GRMZM2G058870_P01</t>
  </si>
  <si>
    <t>LOC_Os03g14260.1 guanine nucleotide exchange family protein, putative, expressed | LOC_Os03g14260.2 guanine nucleotide exchange family protein, putati</t>
  </si>
  <si>
    <t>Sobic.001G437400.1.p</t>
  </si>
  <si>
    <t>Solyc01g091460.2.1 ARF guanine-nucleotide exchange factor 2  IPR000904  SEC7-like</t>
  </si>
  <si>
    <t>augustus-D18g-s59817.g80673</t>
  </si>
  <si>
    <t>augustus-D18g-s656252.g545324</t>
  </si>
  <si>
    <t>AT5G53090.1 NAD(P)-binding Rossmann-fold superfamily protein | AT4G27760.1 NAD(P)-binding Rossmann-fold superfamily protein | AT5G53100.1 NAD(P)-bindi</t>
  </si>
  <si>
    <t>GRMZM2G018251_P02</t>
  </si>
  <si>
    <t>LOC_Os02g02470.1 oxidoreductase, short chain dehydrogenase/reductase family domain containing protein, expressed</t>
  </si>
  <si>
    <t>Sobic.004G012000.1.p</t>
  </si>
  <si>
    <t>Solyc03g098460.2.1 Retinol dehydrogenase 12  IPR002347  Glucose_ribitol dehydrogenase | Solyc12g042640.1.1 Retinol dehydrogenase 13  IPR002347  Glucos</t>
  </si>
  <si>
    <t>augustus-D18g-s188885.g201557</t>
  </si>
  <si>
    <t>augustus-D18g-s213954.g220305</t>
  </si>
  <si>
    <t>augustus-D18g-s327969.g324877</t>
  </si>
  <si>
    <t>augustus-D18g-s389314.g379944</t>
  </si>
  <si>
    <t>AT1G43170.1 ribosomal protein 1 | AT1G61580.1 R-protein L3 B</t>
  </si>
  <si>
    <t>GRMZM2G135727_P02 | GRMZM2G324314_P01 | GRMZM2G132968_P02 | GRMZM5G801409_P04 | GRMZM2G109677_P03 | GRMZM2G361049_P01 | GRMZM2G101675_P01</t>
  </si>
  <si>
    <t>LOC_Os12g07010.1 ribosomal protein L3, putative, expressed | LOC_Os11g06750.1 ribosomal protein L3, putative, expressed</t>
  </si>
  <si>
    <t>Sobic.006G216600.1.p | Sobic.005G050500.1.p</t>
  </si>
  <si>
    <t>Solyc01g104590.2.1 Ribosomal protein L3  IPR019926  Ribosomal protein L3, conserved site  IPR000597  Ribosomal protein L3 | Solyc01g103510.2.1 Ribosom</t>
  </si>
  <si>
    <t>augustus-D18g-s392758.g383561</t>
  </si>
  <si>
    <t>augustus-D18g-s44204.g59946</t>
  </si>
  <si>
    <t>augustus-D18g-s471090.g435124</t>
  </si>
  <si>
    <t>LOC_Os01g03830.1 retrotransposon protein, putative, unclassified, expressed | LOC_Os09g07410.1 retrotransposon protein, putative, unclassified, expres</t>
  </si>
  <si>
    <t>augustus-D18g-s521650.g467240</t>
  </si>
  <si>
    <t>augustus-D18g-s545356.g484064</t>
  </si>
  <si>
    <t>augustus-D18g-s637730.g536638</t>
  </si>
  <si>
    <t>augustus-D18g-s804503.g575053</t>
  </si>
  <si>
    <t>augustus-D18g-s980730.g615217</t>
  </si>
  <si>
    <t>augustus-D18g-s13695.g21106</t>
  </si>
  <si>
    <t>augustus-D18g-s273189.g280256</t>
  </si>
  <si>
    <t>AT4G19540.1 IND1(iron-sulfur protein required for NADH dehydrogenase)-like</t>
  </si>
  <si>
    <t>GRMZM2G112596_P01 | GRMZM2G338693_P01</t>
  </si>
  <si>
    <t>LOC_Os03g42880.1 nucleotide-binding protein-like, putative, expressed</t>
  </si>
  <si>
    <t>Sobic.001G081000.1.p</t>
  </si>
  <si>
    <t>Solyc06g083990.2.1 Cytosolic Fe-S cluster assembly factor NUBP1 homolog  IPR019591  ATPase-like, ParA_MinD</t>
  </si>
  <si>
    <t>augustus-D18g-s333168.g329321</t>
  </si>
  <si>
    <t>augustus-D18g-s346598.g340059</t>
  </si>
  <si>
    <t>augustus-D18g-s346598.g340060</t>
  </si>
  <si>
    <t>AT5G33406.1 hAT dimerisation domain-containing protein / transposase-related</t>
  </si>
  <si>
    <t xml:space="preserve">Solyc00g147770.1.1 HAT family dimerisation domain containing protein  IPR008906  HAT dimerisation | Solyc07g032720.1.1 HAT family dimerisation domain </t>
  </si>
  <si>
    <t>augustus-D18g-s39606.g52073</t>
  </si>
  <si>
    <t>AT5G33370.1 GDSL-like Lipase/Acylhydrolase superfamily protein | AT3G04290.1 Li-tolerant lipase 1 | AT4G28780.1 GDSL-like Lipase/Acylhydrolase superfa</t>
  </si>
  <si>
    <t>GRMZM2G116360_P02 | GRMZM2G099802_P01 | GRMZM2G001241_P01 | GRMZM2G148867_P02 | GRMZM2G017869_P01</t>
  </si>
  <si>
    <t>LOC_Os02g40440.1 GDSL-like lipase/acylhydrolase, putative, expressed | LOC_Os02g57110.1 GDSL-like lipase/acylhydrolase, putative, expressed | LOC_Os04</t>
  </si>
  <si>
    <t>Sobic.004G215500.1.p | Sobic.001G228100.1.p | Sobic.004G344100.1.p | Sobic.007G162200.1.p</t>
  </si>
  <si>
    <t>Solyc04g050730.2.1 GDSL esterase_lipase At5g33370  IPR001087  Lipase, GDSL | Solyc04g050570.2.1 GDSL esterase_lipase At5g33370  IPR001087  Lipase, GDS</t>
  </si>
  <si>
    <t>augustus-D18g-s405259.g393196</t>
  </si>
  <si>
    <t>augustus-D18g-s531184.g474328</t>
  </si>
  <si>
    <t>augustus-D18g-s578456.g504827</t>
  </si>
  <si>
    <t>AT1G45150.1 unknown protein; Has 219 Blast hits to 202 proteins in 78 species: Archae - 0; Bacteria - 166; Metazoa - 0; Fungi - 0; Plants - 36; Viruse</t>
  </si>
  <si>
    <t>AC194970.5_FGP004</t>
  </si>
  <si>
    <t>LOC_Os07g39300.2 expressed protein | LOC_Os07g39300.1 expressed protein</t>
  </si>
  <si>
    <t>Sobic.002G353600.1.p</t>
  </si>
  <si>
    <t>Solyc04g080140.2.1 Myxococcales GC_trans_RRR domain protein</t>
  </si>
  <si>
    <t>augustus-D18g-s590136.g514143</t>
  </si>
  <si>
    <t>AT2G06990.1 RNA helicase, ATP-dependent, SK12/DOB1 protein</t>
  </si>
  <si>
    <t>GRMZM2G047949_P01</t>
  </si>
  <si>
    <t>LOC_Os11g07500.1 DSHCT domain containing protein, expressed | LOC_Os11g07500.2 DSHCT domain containing protein, expressed</t>
  </si>
  <si>
    <t>Sobic.003G042400.1.p</t>
  </si>
  <si>
    <t xml:space="preserve">Solyc05g047520.2.1 ATP-dependent RNA helicase DOB1  IPR016438  RNA helicase, ATP-dependent, SK12_DOB1 | Solyc12g017860.1.1 ATP-dependent RNA helicase </t>
  </si>
  <si>
    <t>augustus-D18g-s620337.g525387</t>
  </si>
  <si>
    <t>augustus-D18g-s164983.g187861</t>
  </si>
  <si>
    <t>augustus-D18g-s169195.g191647</t>
  </si>
  <si>
    <t>augustus-D18g-s269092.g277850</t>
  </si>
  <si>
    <t>augustus-D18g-s29033.g38575</t>
  </si>
  <si>
    <t>augustus-D18g-s339967.g334682</t>
  </si>
  <si>
    <t>augustus-D18g-s416158.g401806</t>
  </si>
  <si>
    <t>AT3G16190.1 Isochorismatase family protein</t>
  </si>
  <si>
    <t>GRMZM2G049021_P01</t>
  </si>
  <si>
    <t>LOC_Os02g17620.1 isochorismatase family protein, putative, expressed | LOC_Os02g17640.1 isochorismatase family protein, putative, expressed</t>
  </si>
  <si>
    <t>Sobic.004G125400.1.p | Sobic.004G125700.1.p</t>
  </si>
  <si>
    <t>Solyc03g120540.2.1 Isochorismatase hydrolase-like  IPR000868  Isochorismatase-like</t>
  </si>
  <si>
    <t>augustus-D18g-s4269.g6958</t>
  </si>
  <si>
    <t>augustus-D18g-s84659.g110812</t>
  </si>
  <si>
    <t>LOC_Os03g35560.1 retrotransposon protein, putative, Ty1-copia subclass, expressed | LOC_Os07g15890.1 retrotransposon protein, putative, Ty1-copia subc</t>
  </si>
  <si>
    <t>augustus-D18g-s122832.g149125</t>
  </si>
  <si>
    <t>augustus-D18g-s152821.g178199</t>
  </si>
  <si>
    <t>augustus-D18g-s204708.g212325</t>
  </si>
  <si>
    <t>LOC_Os09g13210.1 retrotransposon protein, putative, Ty3-gypsy subclass, expressed | LOC_Os11g42650.1 retrotransposon protein, putative, Ty3-gypsy subc</t>
  </si>
  <si>
    <t>augustus-D18g-s223029.g227811</t>
  </si>
  <si>
    <t>augustus-D18g-s226780.g232793</t>
  </si>
  <si>
    <t>augustus-D18g-s233300.g241722</t>
  </si>
  <si>
    <t>augustus-D18g-s264092.g274114</t>
  </si>
  <si>
    <t>augustus-D18g-s305051.g306183</t>
  </si>
  <si>
    <t>augustus-D18g-s347348.g340951</t>
  </si>
  <si>
    <t xml:space="preserve">LOC_Os01g05370.1 retrotransposon protein, putative, unclassified, expressed | LOC_Os05g51730.1 retrotransposon protein, putative, Ty1-copia subclass, </t>
  </si>
  <si>
    <t>augustus-D18g-s364945.g358640</t>
  </si>
  <si>
    <t>augustus-D18g-s367134.g360694</t>
  </si>
  <si>
    <t>augustus-D18g-s391831.g382570</t>
  </si>
  <si>
    <t>Solyc10g045000.1.1 Pol polyprotein  IPR001584  Integrase, catalytic core | Solyc12g082690.1.1 Retrotransposable element Tf2 155 kDa protein type 2  IP</t>
  </si>
  <si>
    <t>augustus-D18g-s399745.g389741</t>
  </si>
  <si>
    <t>augustus-D18g-s490125.g446170</t>
  </si>
  <si>
    <t>augustus-D18g-s49428.g67621</t>
  </si>
  <si>
    <t>augustus-D18g-s576979.g503549</t>
  </si>
  <si>
    <t>augustus-D18g-s61583.g82692</t>
  </si>
  <si>
    <t>AT4G40030.2 Histone superfamily protein | AT5G10980.1 Histone superfamily protein | AT4G40040.1 Histone superfamily protein | AT5G65360.1 Histone supe</t>
  </si>
  <si>
    <t>GRMZM2G176358_P01 | GRMZM2G171387_P01 | GRMZM2G145758_P01 | GRMZM2G051879_P05 | GRMZM2G118355_P02 | GRMZM2G130079_P01 | GRMZM2G401581_P01 | GRMZM5G864</t>
  </si>
  <si>
    <t>augustus-D18g-s896277.g597444</t>
  </si>
  <si>
    <t>augustus-D18g-s938108.g605553</t>
  </si>
  <si>
    <t>augustus-D18g-s154697.g180359</t>
  </si>
  <si>
    <t>augustus-D18g-s158717.g183026</t>
  </si>
  <si>
    <t>augustus-D18g-s304593.g305787</t>
  </si>
  <si>
    <t>augustus-D18g-s304593.g305788</t>
  </si>
  <si>
    <t>augustus-D18g-s324090.g321463</t>
  </si>
  <si>
    <t>augustus-D18g-s413797.g400270</t>
  </si>
  <si>
    <t>augustus-D18g-s566377.g493213</t>
  </si>
  <si>
    <t>AT4G20170.1 Domain of unknown function (DUF23) | AT2G33570.1 Domain of unknown function (DUF23)</t>
  </si>
  <si>
    <t>GRMZM2G164912_P01 | GRMZM2G136800_P02</t>
  </si>
  <si>
    <t>LOC_Os06g22330.1 expressed protein | LOC_Os02g48190.1 expressed protein</t>
  </si>
  <si>
    <t>Sobic.010G135300.1.p</t>
  </si>
  <si>
    <t>Solyc10g005200.2.1 Novel protein  IPR008166  Protein of unknown function DUF23 | Solyc02g082140.2.1 Unknown Protein  IPR008166  Protein of unknown fun</t>
  </si>
  <si>
    <t>augustus-D18g-s742860.g560652</t>
  </si>
  <si>
    <t>augustus-D18g-s943716.g608053</t>
  </si>
  <si>
    <t>augustus-D18g-s197628.g206633</t>
  </si>
  <si>
    <t>augustus-D18g-s318635.g316439</t>
  </si>
  <si>
    <t>augustus-D18g-s326192.g323233</t>
  </si>
  <si>
    <t>augustus-D18g-s336499.g332063</t>
  </si>
  <si>
    <t>augustus-D18g-s461765.g428849</t>
  </si>
  <si>
    <t>augustus-D18g-s487134.g444744</t>
  </si>
  <si>
    <t>augustus-D18g-s528132.g473069</t>
  </si>
  <si>
    <t>augustus-D18g-s778483.g570829</t>
  </si>
  <si>
    <t>augustus-D18g-s288537.g290070</t>
  </si>
  <si>
    <t>AT5G51750.1 subtilase 1.3 | AT5G67360.1 Subtilase family protein</t>
  </si>
  <si>
    <t>GRMZM2G414915_P01 | GRMZM2G091578_P01 | GRMZM2G121293_P01</t>
  </si>
  <si>
    <t>LOC_Os04g48416.1 OsSub45 - Putative Subtilisin homologue, expressed | LOC_Os03g55350.1 OsSub31 - Putative Subtilisin homologue, expressed | LOC_Os03g4</t>
  </si>
  <si>
    <t>Sobic.006G185800.1.p | Sobic.001G081100.1.p | Sobic.001G170700.1.p | Sobic.007G147200.1.p</t>
  </si>
  <si>
    <t>Solyc03g006970.1.1 Subtilisin-like protease  IPR015500  Peptidase S8, subtilisin-related  IPR000183  Orn_DAP_Arg decarboxylase 2  IPR000209  Peptidase</t>
  </si>
  <si>
    <t>augustus-D18g-s401961.g390864</t>
  </si>
  <si>
    <t>augustus-D18g-s559257.g488235</t>
  </si>
  <si>
    <t>AT3G17170.1 Translation elongation  factor EF1B/ribosomal protein S6 family protein</t>
  </si>
  <si>
    <t>GRMZM2G033653_P01</t>
  </si>
  <si>
    <t>LOC_Os12g37610.1 ribosomal protein S6, putative, expressed</t>
  </si>
  <si>
    <t>Sobic.008G130900.1.p</t>
  </si>
  <si>
    <t>Solyc01g058190.2.1 30S ribosomal protein S6  IPR000529  Ribosomal protein S6</t>
  </si>
  <si>
    <t>augustus-D18g-s575620.g502212</t>
  </si>
  <si>
    <t>augustus-D18g-s823106.g577871</t>
  </si>
  <si>
    <t>augustus-D18g-s150563.g175292</t>
  </si>
  <si>
    <t>augustus-D18g-s391322.g381991</t>
  </si>
  <si>
    <t>augustus-D18g-s452717.g420632</t>
  </si>
  <si>
    <t>augustus-D18g-s465563.g431542</t>
  </si>
  <si>
    <t>augustus-D18g-s513826.g460861</t>
  </si>
  <si>
    <t>augustus-D18g-s574429.g500960</t>
  </si>
  <si>
    <t>augustus-D18g-s57684.g77883</t>
  </si>
  <si>
    <t>augustus-D18g-s647319.g541199</t>
  </si>
  <si>
    <t>augustus-D18g-s840010.g582683</t>
  </si>
  <si>
    <t>augustus-D18g-s126244.g152349</t>
  </si>
  <si>
    <t>GRMZM2G327037_P01 | GRMZM2G454702_P01 | GRMZM2G173929_P01</t>
  </si>
  <si>
    <t>LOC_Os01g44200.1 retrotransposon protein, putative, unclassified, expressed | LOC_Os10g24940.1 expressed protein | LOC_Os02g24780.1 retrotransposon pr</t>
  </si>
  <si>
    <t>Solyc07g032820.1.1 Helicase-like protein  IPR010285  Protein of unknown function DUF889, eukaryote | Solyc01g017850.1.1 Helicase-like protein  IPR0102</t>
  </si>
  <si>
    <t>augustus-D18g-s215459.g221299</t>
  </si>
  <si>
    <t>augustus-D18g-s444233.g414961</t>
  </si>
  <si>
    <t>augustus-D18g-s449785.g418206</t>
  </si>
  <si>
    <t>augustus-D18g-s502332.g452956</t>
  </si>
  <si>
    <t>augustus-D18g-s51914.g71061</t>
  </si>
  <si>
    <t>augustus-D18g-s522810.g468578</t>
  </si>
  <si>
    <t>LOC_Os06g21640.1 retrotransposon protein, putative, Ty3-gypsy subclass, expressed | LOC_Os10g09510.1 retrotransposon protein, putative, Ty3-gypsy subc</t>
  </si>
  <si>
    <t>augustus-D18g-s621250.g526179</t>
  </si>
  <si>
    <t>augustus-D18g-s627692.g531649</t>
  </si>
  <si>
    <t>augustus-D18g-s628214.g532154</t>
  </si>
  <si>
    <t>augustus-D18g-s68852.g91449</t>
  </si>
  <si>
    <t>augustus-D18g-s808381.g575538</t>
  </si>
  <si>
    <t>augustus-D18g-s899164.g598421</t>
  </si>
  <si>
    <t>augustus-D18g-s967110.g611918</t>
  </si>
  <si>
    <t>augustus-D18g-s100194.g130356</t>
  </si>
  <si>
    <t>augustus-D18g-s112816.g142484</t>
  </si>
  <si>
    <t>AT2G37170.1 plasma membrane intrinsic protein 2 | AT5G60660.1 plasma membrane intrinsic protein 2;4 | AT3G54820.1 plasma membrane intrinsic protein 2;</t>
  </si>
  <si>
    <t>GRMZM2G154628_P01 | GRMZM2G081192_P01 | GRMZM2G092125_P01 | GRMZM2G178693_P01 | GRMZM2G014914_P02 | GRMZM2G047368_P02 | GRMZM2G018649_P01 | GRMZM2G432</t>
  </si>
  <si>
    <t>LOC_Os02g41860.2 aquaporin protein, putative, expressed | LOC_Os02g41860.1 aquaporin protein, putative, expressed | LOC_Os07g26690.1 aquaporin protein</t>
  </si>
  <si>
    <t>Sobic.004G222000.1.p | Sobic.002G124700.1.p | Sobic.006G150100.1.p | Sobic.002G125200.1.p | Sobic.002G125700.1.p | Sobic.002G125000.1.p | Sobic.002G12</t>
  </si>
  <si>
    <t xml:space="preserve">Solyc11g069430.1.1 Aquaporin 1  IPR012269  Aquaporin | Solyc06g011350.2.1 Aquaporin 2  IPR012269  Aquaporin | Solyc10g084120.1.1 Aquaporin  IPR012269 </t>
  </si>
  <si>
    <t>augustus-D18g-s178937.g197014</t>
  </si>
  <si>
    <t>augustus-D18g-s261342.g270728</t>
  </si>
  <si>
    <t>AT4G29510.1 arginine methyltransferase 11 | AT2G19670.1 protein arginine methyltransferase 1A</t>
  </si>
  <si>
    <t>GRMZM2G003038_P01</t>
  </si>
  <si>
    <t>LOC_Os09g19560.1 methyltransferase, putative, expressed</t>
  </si>
  <si>
    <t>Sobic.002G179000.1.p</t>
  </si>
  <si>
    <t>Solyc12g008760.1.1 Protein arginine N-methyltransferase 1 | Solyc07g032240.2.1 Protein arginine N-methyltransferase 1</t>
  </si>
  <si>
    <t>augustus-D18g-s30342.g39737</t>
  </si>
  <si>
    <t>augustus-D18g-s4523.g7506</t>
  </si>
  <si>
    <t>augustus-D18g-s53198.g72741</t>
  </si>
  <si>
    <t>augustus-D18g-s573385.g499696</t>
  </si>
  <si>
    <t>augustus-D18g-s573385.g499697</t>
  </si>
  <si>
    <t>augustus-D18g-s346946.g340475</t>
  </si>
  <si>
    <t>augustus-D18g-s357661.g350558</t>
  </si>
  <si>
    <t>augustus-D18g-s410350.g397541</t>
  </si>
  <si>
    <t>Solyc01g099120.2.1 Protein AUXIN RESPONSE 4</t>
  </si>
  <si>
    <t>augustus-D18g-s458247.g425821</t>
  </si>
  <si>
    <t>augustus-D18g-s500484.g452149</t>
  </si>
  <si>
    <t>augustus-D18g-s522075.g467764</t>
  </si>
  <si>
    <t>augustus-D18g-s575770.g502370</t>
  </si>
  <si>
    <t>augustus-D18g-s650320.g543121</t>
  </si>
  <si>
    <t>augustus-D18g-s9958.g16325</t>
  </si>
  <si>
    <t>augustus-D18g-s163442.g185810</t>
  </si>
  <si>
    <t>AT1G74680.1 Exostosin family protein | AT3G03650.1 Exostosin family protein</t>
  </si>
  <si>
    <t>GRMZM2G139355_P01 | GRMZM2G127416_P01 | GRMZM2G009690_P01 | GRMZM2G022398_P02 | GRMZM2G054703_P01</t>
  </si>
  <si>
    <t>LOC_Os08g34020.2 exostosin family domain containing protein, expressed | LOC_Os08g34020.1 exostosin family domain containing protein, expressed | LOC_</t>
  </si>
  <si>
    <t>Sobic.007G139300.1.p | Sobic.001G387300.1.p | Sobic.008G021000.1.p</t>
  </si>
  <si>
    <t>Solyc03g116040.2.1 Exostosin family-like protein  IPR004263  Exostosin-like | Solyc08g062600.1.1 Exostosin family-like protein  IPR004263  Exostosin-l</t>
  </si>
  <si>
    <t>augustus-D18g-s176609.g195530</t>
  </si>
  <si>
    <t>LOC_Os05g02280.1 retrotransposon protein, putative, unclassified | LOC_Os01g16160.1 retrotransposon protein, putative, unclassified, expressed | LOC_O</t>
  </si>
  <si>
    <t>augustus-D18g-s241365.g251397</t>
  </si>
  <si>
    <t>augustus-D18g-s247503.g257098</t>
  </si>
  <si>
    <t>augustus-D18g-s263299.g273257</t>
  </si>
  <si>
    <t>augustus-D18g-s265584.g275151</t>
  </si>
  <si>
    <t>augustus-D18g-s341666.g335846</t>
  </si>
  <si>
    <t>augustus-D18g-s344049.g337426</t>
  </si>
  <si>
    <t>AT4G30320.1 CAP (Cysteine-rich secretory proteins, Antigen 5, and Pathogenesis-related 1 protein) superfamily protein | AT5G57625.1 CAP (Cysteine-rich</t>
  </si>
  <si>
    <t>AC205274.3_FGP001 | GRMZM5G852886_P01 | GRMZM2G304442_P01</t>
  </si>
  <si>
    <t>LOC_Os02g54540.1 SCP-like extracellular protein, expressed | LOC_Os10g11500.1 SCP-like extracellular protein, expressed | LOC_Os07g03710.1 SCP-like ex</t>
  </si>
  <si>
    <t>Sobic.004G323100.1.p</t>
  </si>
  <si>
    <t>Solyc07g006710.1.1 Pathogenesis-related protein PR-1  IPR002413  Ves allergen | Solyc07g006700.1.1 Pathogenesis-related protein PR-1  IPR002413  Ves a</t>
  </si>
  <si>
    <t>augustus-D18g-s42426.g57172</t>
  </si>
  <si>
    <t>AT5G08100.1 N-terminal nucleophile aminohydrolases (Ntn hydrolases) superfamily protein | AT3G16150.1 N-terminal nucleophile aminohydrolases (Ntn hydr</t>
  </si>
  <si>
    <t>GRMZM2G129540_P01 | GRMZM2G082032_P01</t>
  </si>
  <si>
    <t>LOC_Os03g40070.1 transposon protein, putative, unclassified, expressed | LOC_Os04g55710.1 transposon protein, putative, unclassified, expressed</t>
  </si>
  <si>
    <t>Sobic.001G174700.1.p | Sobic.006G243200.1.p | Sobic.007G005100.1.p</t>
  </si>
  <si>
    <t>Solyc03g114790.2.1 N(4)-(Beta-N-acetylglucosaminyl)-L-asparaginase  IPR000246  Peptidase T2, asparaginase 2 | Solyc06g069400.2.1 N(4)-(Beta-N-acetylgl</t>
  </si>
  <si>
    <t>augustus-D18g-s42426.g57173</t>
  </si>
  <si>
    <t>augustus-D18g-s683929.g550062</t>
  </si>
  <si>
    <t>augustus-D18g-s139363.g167181</t>
  </si>
  <si>
    <t>augustus-D18g-s204970.g212606</t>
  </si>
  <si>
    <t>GRMZM2G448883_P01 | AC220927.3_FGP007 | GRMZM2G149422_P01 | GRMZM2G380432_P01 | GRMZM2G090226_P01 | GRMZM2G008353_P01 | GRMZM2G081214_P01 | GRMZM2G008</t>
  </si>
  <si>
    <t>Sobic.004G229200.1.p | Sobic.004G229300.1.p | Sobic.004G229500.1.p | Sobic.010G088700.1.p | Sobic.010G088400.1.p | Sobic.007G225400.1.p | Sobic.010G08</t>
  </si>
  <si>
    <t>Solyc04g074410.1.1 Os06g0220000 protein (Fragment)  IPR006766  Phosphate-induced protein 1 conserved region | Solyc04g074450.1.1 Phi-1 protein (Fragme</t>
  </si>
  <si>
    <t>augustus-D18g-s221872.g226140</t>
  </si>
  <si>
    <t>augustus-D18g-s265993.g275438</t>
  </si>
  <si>
    <t>augustus-D18g-s290916.g292682</t>
  </si>
  <si>
    <t>AT3G05030.1 sodium hydrogen exchanger 2 | AT5G27150.1 Na+/H+ exchanger 1 | AT3G06370.1 sodium hydrogen exchanger 4</t>
  </si>
  <si>
    <t>GRMZM2G027851_P01 | GRMZM2G037342_P02 | GRMZM2G063492_P01</t>
  </si>
  <si>
    <t>LOC_Os07g47100.1 transporter, monovalent cation:proton antiporter-2 family, putative, expressed | LOC_Os07g47100.2 transporter, monovalent cation:prot</t>
  </si>
  <si>
    <t>Sobic.002G408100.1.p | Sobic.005G201000.1.p | Sobic.009G042700.1.p | Sobic.010G131500.1.p</t>
  </si>
  <si>
    <t>Solyc01g067710.2.1 Sodium_hydrogen exchanger  IPR018407  Na+_H+ exchanger, isoforms 1-4, conserved region | Solyc01g098190.2.1 Sodium_hydrogen exchang</t>
  </si>
  <si>
    <t>augustus-D18g-s304688.g305864</t>
  </si>
  <si>
    <t>augustus-D18g-s306026.g307000</t>
  </si>
  <si>
    <t>AT4G27650.1 Eukaryotic release factor 1 (eRF1) family protein | AT3G58390.1 Eukaryotic release factor 1 (eRF1) family protein</t>
  </si>
  <si>
    <t>GRMZM2G044011_P01</t>
  </si>
  <si>
    <t>LOC_Os04g56480.2 pelota, putative, expressed | LOC_Os04g56480.1 pelota, putative, expressed</t>
  </si>
  <si>
    <t>Sobic.006G250300.1.p</t>
  </si>
  <si>
    <t>Solyc04g009810.2.1 Pelota homolog  IPR004405  Probable translation factor pelota</t>
  </si>
  <si>
    <t>augustus-D18g-s328653.g325547</t>
  </si>
  <si>
    <t>augustus-D18g-s393260.g384088</t>
  </si>
  <si>
    <t>augustus-D18g-s403281.g391465</t>
  </si>
  <si>
    <t>augustus-D18g-s817873.g577138</t>
  </si>
  <si>
    <t>AT1G72250.2 Di-glucose binding protein with Kinesin motor domain | AT2G22610.1 Di-glucose binding protein with Kinesin motor domain | AT5G27550.1 P-lo</t>
  </si>
  <si>
    <t>GRMZM2G400223_P02 | GRMZM2G092232_P02 | GRMZM2G113652_P02 | GRMZM5G817395_P02</t>
  </si>
  <si>
    <t>LOC_Os12g42160.1 kinesin motor domain containing protein, putative, expressed | LOC_Os03g02290.2 kinesin motor domain containing protein, putative, ex</t>
  </si>
  <si>
    <t>Sobic.008G171900.1.p | Sobic.001G534000.1.p | Sobic.009G129400.1.p</t>
  </si>
  <si>
    <t>Solyc12g011290.1.1 Kinesin  IPR001752  Kinesin, motor region | Solyc11g010920.1.1 Kinesin  IPR001752  Kinesin, motor region | Solyc01g098980.2.1 Kines</t>
  </si>
  <si>
    <t>augustus-D18g-s213804.g220157</t>
  </si>
  <si>
    <t xml:space="preserve">AT3G07220.1 SMAD/FHA domain-containing protein  | AT3G07260.1 SMAD/FHA domain-containing protein </t>
  </si>
  <si>
    <t>GRMZM2G424241_P03</t>
  </si>
  <si>
    <t>LOC_Os08g41710.1 FHA domain containing protein, putative, expressed</t>
  </si>
  <si>
    <t>Sobic.007G195400.1.p | Sobic.005G111500.1.p</t>
  </si>
  <si>
    <t>Solyc09g059500.2.1 Forkhead box K1  IPR000253  Forkhead-associated | Solyc06g083350.2.1 Forkhead box K1  IPR000253  Forkhead-associated</t>
  </si>
  <si>
    <t>augustus-D18g-s213804.g220158</t>
  </si>
  <si>
    <t>augustus-D18g-s292719.g294685</t>
  </si>
  <si>
    <t>augustus-D18g-s318068.g315927</t>
  </si>
  <si>
    <t>augustus-D18g-s343277.g336863</t>
  </si>
  <si>
    <t>augustus-D18g-s393656.g384520</t>
  </si>
  <si>
    <t>augustus-D18g-s424676.g405513</t>
  </si>
  <si>
    <t>LOC_Os12g31920.1 retrotransposon protein, putative, Ty1-copia subclass, expressed | LOC_Os12g34770.1 retrotransposon protein, putative, Ty1-copia subc</t>
  </si>
  <si>
    <t>Solyc01g034160.1.1 Pol polyprotein  IPR013103  Reverse transcriptase, RNA-dependent DNA polymerase | Solyc11g051150.1.1 Gag-Pol polyprotein  IPR013103</t>
  </si>
  <si>
    <t>augustus-D18g-s523192.g468947</t>
  </si>
  <si>
    <t>augustus-D18g-s634200.g535571</t>
  </si>
  <si>
    <t>augustus-D18g-s869205.g588031</t>
  </si>
  <si>
    <t>AT1G19880.1 Regulator of chromosome condensation (RCC1) family protein</t>
  </si>
  <si>
    <t>GRMZM5G866734_P01</t>
  </si>
  <si>
    <t>LOC_Os04g56720.1 RCC2, putative, expressed</t>
  </si>
  <si>
    <t>Sobic.006G254300.1.p</t>
  </si>
  <si>
    <t xml:space="preserve">Solyc04g081200.2.1 Regulator of chromosome condensation (RCC1)-like protein  IPR009091  Regulator of chromosome condensation_beta-lactamase-inhibitor </t>
  </si>
  <si>
    <t>augustus-D18g-s132641.g159544</t>
  </si>
  <si>
    <t>AT1G63700.1 Protein kinase superfamily protein</t>
  </si>
  <si>
    <t>GRMZM2G093316_P01 | GRMZM2G175504_P01 | AC209208.3_FGP001 | GRMZM6G513881_P02</t>
  </si>
  <si>
    <t>LOC_Os04g47240.1 STE_MEKK_ste11_MAP3K.17 - STE kinases include homologs to sterile 7, sterile 11 and sterile 20 from yeast, expressed | LOC_Os04g47240</t>
  </si>
  <si>
    <t>Sobic.004G288600.1.p | Sobic.006G176800.1.p</t>
  </si>
  <si>
    <t>Solyc03g025360.2.1 Protein serine_threonine kinase  IPR002290  Serine_threonine protein kinase | Solyc06g036080.2.1 Protein serine_threonine kinase  I</t>
  </si>
  <si>
    <t>augustus-D18g-s152962.g178409</t>
  </si>
  <si>
    <t>LOC_Os07g22750.1 retrotransposon, putative, centromere-specific, expressed | LOC_Os04g20140.1 retrotransposon, putative, centromere-specific, expresse</t>
  </si>
  <si>
    <t>augustus-D18g-s237315.g247017</t>
  </si>
  <si>
    <t>augustus-D18g-s279858.g282340</t>
  </si>
  <si>
    <t>augustus-D18g-s287401.g288824</t>
  </si>
  <si>
    <t>augustus-D18g-s535853.g478346</t>
  </si>
  <si>
    <t>augustus-D18g-s574060.g500542</t>
  </si>
  <si>
    <t>augustus-D18g-s872494.g588370</t>
  </si>
  <si>
    <t>AT2G43235.1 unknown protein; FUNCTIONS IN: molecular_function unknown; INVOLVED IN: biological_process unknown; LOCATED IN: chloroplast; EXPRESSED IN:</t>
  </si>
  <si>
    <t>Sobic.009G094900.1.p</t>
  </si>
  <si>
    <t>Solyc09g098530.2.1 Unknown Protein</t>
  </si>
  <si>
    <t>augustus-D18g-s932584.g603063</t>
  </si>
  <si>
    <t>augustus-D18g-s933622.g603514</t>
  </si>
  <si>
    <t>augustus-D18g-s933622.g603515</t>
  </si>
  <si>
    <t>augustus-D18g-s396173.g387191</t>
  </si>
  <si>
    <t>AT5G46050.1 peptide transporter 3 | AT5G46040.1 Major facilitator superfamily protein | AT2G40460.1 Major facilitator superfamily protein</t>
  </si>
  <si>
    <t>GRMZM2G001676_P01 | GRMZM2G472167_P01 | GRMZM2G001764_P01 | GRMZM5G865298_P01</t>
  </si>
  <si>
    <t>LOC_Os10g33210.1 peptide transporter PTR3-A, putative, expressed | LOC_Os03g04570.1 peptide transporter PTR3-A, putative, expressed | LOC_Os10g33170.1</t>
  </si>
  <si>
    <t>Sobic.001G223100.1.p | Sobic.001G511000.1.p | Sobic.001G223200.1.p</t>
  </si>
  <si>
    <t>Solyc09g072780.1.1 Peptide transporter  IPR000109  TGF-beta receptor, type I_II extracellular region | Solyc09g090470.2.1 Peptide transporter  IPR0001</t>
  </si>
  <si>
    <t>augustus-D18g-s408458.g396012</t>
  </si>
  <si>
    <t>AT1G04690.1 potassium channel beta subunit 1</t>
  </si>
  <si>
    <t>GRMZM2G356938_P01 | GRMZM2G142661_P01</t>
  </si>
  <si>
    <t>LOC_Os02g57240.1 oxidoreductase, aldo/keto reductase family protein, putative, expressed</t>
  </si>
  <si>
    <t>Sobic.004G345500.1.p</t>
  </si>
  <si>
    <t>Solyc12g098150.1.1 Voltage-gated potassium channel beta subunit  IPR005399  Potassium channel, voltage-dependent, beta subunit, KCNAB-related</t>
  </si>
  <si>
    <t>augustus-D18g-s509857.g457020</t>
  </si>
  <si>
    <t>augustus-D18g-s513126.g460237</t>
  </si>
  <si>
    <t>augustus-D18g-s583597.g509924</t>
  </si>
  <si>
    <t>augustus-D18g-s5933.g10096</t>
  </si>
  <si>
    <t>augustus-D18g-s694126.g552238</t>
  </si>
  <si>
    <t>augustus-D18g-s10693.g17155</t>
  </si>
  <si>
    <t>augustus-D18g-s133470.g160446</t>
  </si>
  <si>
    <t>augustus-D18g-s340569.g335134</t>
  </si>
  <si>
    <t>AT4G20780.1 calmodulin like 42 | AT5G44460.1 calmodulin like 43</t>
  </si>
  <si>
    <t>GRMZM2G312661_P02 | GRMZM2G309327_P01</t>
  </si>
  <si>
    <t>LOC_Os03g21380.1 OsCML27 - Calmodulin-related calcium sensor protein, expressed | LOC_Os03g21380.2 OsCML27 - Calmodulin-related calcium sensor protein</t>
  </si>
  <si>
    <t>Sobic.002G419700.1.p | Sobic.001G383700.1.p</t>
  </si>
  <si>
    <t>Solyc10g074740.1.1 Calmodulin-like protein  IPR011992  EF-Hand type</t>
  </si>
  <si>
    <t>augustus-D18g-s370721.g364120</t>
  </si>
  <si>
    <t>AT1G71695.1 Peroxidase superfamily protein</t>
  </si>
  <si>
    <t xml:space="preserve">LOC_Os01g73220.1 peroxidase precursor, putative, expressed | LOC_Os01g73200.1 peroxidase precursor, putative, expressed | LOC_Os01g73170.1 peroxidase </t>
  </si>
  <si>
    <t>Sobic.003G437400.1.p | Sobic.003G436800.1.p</t>
  </si>
  <si>
    <t>Solyc04g071900.2.1 Peroxidase  IPR002016  Haem peroxidase, plant_fungal_bacterial | Solyc04g071890.2.1 Peroxidase 4  IPR002016  Haem peroxidase, plant</t>
  </si>
  <si>
    <t>augustus-D18g-s421216.g403658</t>
  </si>
  <si>
    <t>augustus-D18g-s462373.g429373</t>
  </si>
  <si>
    <t>augustus-D18g-s470717.g434905</t>
  </si>
  <si>
    <t>augustus-D18g-s474729.g437085</t>
  </si>
  <si>
    <t>augustus-D18g-s626177.g530185</t>
  </si>
  <si>
    <t>LOC_Os06g22090.1 retrotransposon protein, putative, Ty1-copia subclass, expressed</t>
  </si>
  <si>
    <t>augustus-D18g-s652131.g543876</t>
  </si>
  <si>
    <t>augustus-D18g-s885879.g593888</t>
  </si>
  <si>
    <t>augustus-D18g-s959282.g609827</t>
  </si>
  <si>
    <t>augustus-D18g-s164912.g187774</t>
  </si>
  <si>
    <t>augustus-D18g-s217625.g222546</t>
  </si>
  <si>
    <t>augustus-D18g-s228531.g235148</t>
  </si>
  <si>
    <t>augustus-D18g-s329312.g326131</t>
  </si>
  <si>
    <t>augustus-D18g-s388980.g379668</t>
  </si>
  <si>
    <t>augustus-D18g-s406938.g394707</t>
  </si>
  <si>
    <t>augustus-D18g-s46482.g62952</t>
  </si>
  <si>
    <t>augustus-D18g-s480984.g440712</t>
  </si>
  <si>
    <t>augustus-D18g-s524402.g470206</t>
  </si>
  <si>
    <t>augustus-D18g-s622828.g527481</t>
  </si>
  <si>
    <t>augustus-D18g-s727872.g557457</t>
  </si>
  <si>
    <t xml:space="preserve">AT3G19010.1 2-oxoglutarate (2OG) and Fe(II)-dependent oxygenase superfamily protein | AT3G19000.1 2-oxoglutarate (2OG) and Fe(II)-dependent oxygenase </t>
  </si>
  <si>
    <t>GRMZM2G060940_P01 | GRMZM2G341460_P01</t>
  </si>
  <si>
    <t>LOC_Os03g42130.1 gibberellin 20 oxidase 2, putative, expressed</t>
  </si>
  <si>
    <t>Solyc01g108880.2.1 1-aminocyclopropane-1-carboxylate oxidase  IPR005123  Oxoglutarate and iron-dependent oxygenase | Solyc01g108860.2.1 1-aminocyclopr</t>
  </si>
  <si>
    <t>augustus-D18g-s959613.g610099</t>
  </si>
  <si>
    <t>augustus-D18g-s295681.g297791</t>
  </si>
  <si>
    <t>augustus-D18g-s328034.g324940</t>
  </si>
  <si>
    <t>augustus-D18g-s394847.g385838</t>
  </si>
  <si>
    <t>augustus-D18g-s410504.g397659</t>
  </si>
  <si>
    <t>augustus-D18g-s410504.g397660</t>
  </si>
  <si>
    <t>augustus-D18g-s435952.g408886</t>
  </si>
  <si>
    <t>AT1G62400.1 Protein kinase superfamily protein | AT2G24360.1 Protein kinase superfamily protein</t>
  </si>
  <si>
    <t>GRMZM2G171677_P01 | GRMZM2G018280_P01 | GRMZM2G028604_P01 | GRMZM2G114093_P01 | GRMZM2G104283_P01 | GRMZM2G474546_P03 | GRMZM2G140612_P02 | GRMZM2G055</t>
  </si>
  <si>
    <t>LOC_Os01g01740.1 protein kinase domain containing protein, expressed | LOC_Os06g43030.1 protein kinase domain containing protein, expressed | LOC_Os01</t>
  </si>
  <si>
    <t>Sobic.003G103000.1.p | Sobic.010G200800.1.p | Sobic.007G125900.1.p | Sobic.009G200800.1.p | Sobic.007G078500.1.p | Sobic.004G059000.1.p | Sobic.007G07</t>
  </si>
  <si>
    <t>Solyc03g114310.2.1 Protein-tyrosine kinase 6  IPR002290  Serine_threonine protein kinase | Solyc04g014690.2.1 Protein kinase  IPR002290  Serine_threon</t>
  </si>
  <si>
    <t>augustus-D18g-s438565.g411280</t>
  </si>
  <si>
    <t>augustus-D18g-s50810.g69465</t>
  </si>
  <si>
    <t>augustus-D18g-s653802.g544448</t>
  </si>
  <si>
    <t>augustus-D18g-s84898.g111114</t>
  </si>
  <si>
    <t>augustus-D18g-s1024376.g617529</t>
  </si>
  <si>
    <t>augustus-D18g-s111811.g141879</t>
  </si>
  <si>
    <t>augustus-D18g-s11671.g18575</t>
  </si>
  <si>
    <t>augustus-D18g-s130726.g157394</t>
  </si>
  <si>
    <t>augustus-D18g-s142170.g169784</t>
  </si>
  <si>
    <t>augustus-D18g-s232289.g240206</t>
  </si>
  <si>
    <t>augustus-D18g-s253015.g262693</t>
  </si>
  <si>
    <t>augustus-D18g-s421178.g403635</t>
  </si>
  <si>
    <t>augustus-D18g-s435025.g408130</t>
  </si>
  <si>
    <t>augustus-D18g-s45376.g61384</t>
  </si>
  <si>
    <t>augustus-D18g-s484352.g443100</t>
  </si>
  <si>
    <t>augustus-D18g-s522848.g468620</t>
  </si>
  <si>
    <t>augustus-D18g-s522848.g468621</t>
  </si>
  <si>
    <t>AT5G26860.1 lon protease 1 | AT3G05790.1 lon protease 4 | AT3G05780.1 lon protease 3</t>
  </si>
  <si>
    <t>GRMZM2G113056_P01 | GRMZM2G003984_P01 | GRMZM2G387383_P01</t>
  </si>
  <si>
    <t>LOC_Os07g48960.1 OsLonP3 - Putative Lon protease homologue, expressed | LOC_Os03g19350.1 OsLonP1 - Putative Lon protease homologue, expressed</t>
  </si>
  <si>
    <t>Sobic.002G426400.1.p | Sobic.001G396500.1.p</t>
  </si>
  <si>
    <t>Solyc10g024320.1.1 Lon protease homolog  IPR004815  Peptidase S16, ATP-dependent protease La | Solyc10g024300.1.1 Lon protease homolog  IPR003111  Pep</t>
  </si>
  <si>
    <t>augustus-D18g-s522898.g468669</t>
  </si>
  <si>
    <t>augustus-D18g-s741894.g560201</t>
  </si>
  <si>
    <t>augustus-D18g-s168122.g190336</t>
  </si>
  <si>
    <t>augustus-D18g-s228324.g234897</t>
  </si>
  <si>
    <t>augustus-D18g-s406083.g393977</t>
  </si>
  <si>
    <t>augustus-D18g-s52172.g71408</t>
  </si>
  <si>
    <t>LOC_Os01g14200.1 retrotransposon protein, putative, unclassified, expressed</t>
  </si>
  <si>
    <t>augustus-D18g-s53462.g73135</t>
  </si>
  <si>
    <t>augustus-D18g-s53462.g73136</t>
  </si>
  <si>
    <t>augustus-D18g-s560899.g489608</t>
  </si>
  <si>
    <t>Solyc03g115130.2.1 Pol polyprotein | Solyc10g036800.1.1 Polyprotein | Solyc08g043150.1.1 Pol polyprotein | Solyc00g010540.1.1 Pol polyprotein | Solyc1</t>
  </si>
  <si>
    <t>augustus-D18g-s576977.g503546</t>
  </si>
  <si>
    <t>augustus-D18g-s584650.g510683</t>
  </si>
  <si>
    <t>augustus-D18g-s7314.g12297</t>
  </si>
  <si>
    <t>augustus-D18g-s194621.g204162</t>
  </si>
  <si>
    <t>augustus-D18g-s23619.g30729</t>
  </si>
  <si>
    <t>augustus-D18g-s239342.g249418</t>
  </si>
  <si>
    <t>augustus-D18g-s295503.g297616</t>
  </si>
  <si>
    <t>augustus-D18g-s359308.g352414</t>
  </si>
  <si>
    <t>AT3G10950.1 Zinc-binding ribosomal protein family protein | AT3G60245.1 Zinc-binding ribosomal protein family protein</t>
  </si>
  <si>
    <t>GRMZM2G088880_P01 | GRMZM2G016928_P02 | GRMZM6G791392_P01</t>
  </si>
  <si>
    <t>LOC_Os05g48320.1 60S ribosomal protein L37a, putative, expressed</t>
  </si>
  <si>
    <t>Sobic.006G047400.1.p | Sobic.004G045400.1.p | Sobic.009G227400.1.p</t>
  </si>
  <si>
    <t>Solyc10g061970.1.1 60S ribosomal protein L37a  IPR002674  Ribosomal protein L37ae | Solyc08g077720.2.1 60S ribosomal protein L37a  IPR002674  Ribosoma</t>
  </si>
  <si>
    <t>augustus-D18g-s382150.g375151</t>
  </si>
  <si>
    <t>augustus-D18g-s465706.g431649</t>
  </si>
  <si>
    <t>augustus-D18g-s466640.g432217</t>
  </si>
  <si>
    <t>augustus-D18g-s51321.g70225</t>
  </si>
  <si>
    <t>augustus-D18g-s636648.g536184</t>
  </si>
  <si>
    <t>augustus-D18g-s758914.g564886</t>
  </si>
  <si>
    <t>augustus-D18g-s955751.g609476</t>
  </si>
  <si>
    <t>Solyc11g071800.1.1 Strictosidine synthase family protein  IPR004141  Strictosidine synthase</t>
  </si>
  <si>
    <t>augustus-D18g-s247046.g256504</t>
  </si>
  <si>
    <t>AT3G02730.1 thioredoxin F-type 1 | AT5G16400.1 thioredoxin F2</t>
  </si>
  <si>
    <t>GRMZM2G025954_P01 | GRMZM2G017419_P01</t>
  </si>
  <si>
    <t>LOC_Os01g68480.1 thioredoxin, putative, expressed</t>
  </si>
  <si>
    <t>Sobic.009G043000.1.p</t>
  </si>
  <si>
    <t>Solyc05g056300.2.1 Thioredoxin-like protein  IPR015467  Thioredoxin, core</t>
  </si>
  <si>
    <t>augustus-D18g-s33699.g43408</t>
  </si>
  <si>
    <t>augustus-D18g-s553725.g486751</t>
  </si>
  <si>
    <t>augustus-D18g-s826862.g578375</t>
  </si>
  <si>
    <t>augustus-D18g-s135121.g162249</t>
  </si>
  <si>
    <t>augustus-D18g-s154235.g179860</t>
  </si>
  <si>
    <t>LOC_Os04g56870.1 retrotransposon protein, putative, unclassified</t>
  </si>
  <si>
    <t>augustus-D18g-s191547.g202445</t>
  </si>
  <si>
    <t>augustus-D18g-s290791.g292562</t>
  </si>
  <si>
    <t>augustus-D18g-s377960.g371098</t>
  </si>
  <si>
    <t>augustus-D18g-s384152.g376754</t>
  </si>
  <si>
    <t>augustus-D18g-s529711.g473824</t>
  </si>
  <si>
    <t xml:space="preserve">AT1G73590.1 Auxin efflux carrier family protein | AT1G23080.1 Auxin efflux carrier family protein | AT1G70940.1 Auxin efflux carrier family protein | </t>
  </si>
  <si>
    <t>GRMZM2G098643_P01 | GRMZM2G074267_P01 | GRMZM2G149184_P01 | GRMZM2G126260_P02 | GRMZM2G171702_P01</t>
  </si>
  <si>
    <t>LOC_Os02g50960.2 auxin efflux carrier component, putative, expressed | LOC_Os02g50960.1 auxin efflux carrier component, putative, expressed | LOC_Os06</t>
  </si>
  <si>
    <t>Sobic.010G095100.1.p | Sobic.004G240900.1.p | Sobic.010G216700.1.p | Sobic.005G025900.1.p</t>
  </si>
  <si>
    <t xml:space="preserve">Solyc03g118740.2.1 Auxin efflux carrier  IPR014024  Auxin efflux carrier, subgroup | Solyc10g078370.1.1 Auxin efflux carrier  IPR014024  Auxin efflux </t>
  </si>
  <si>
    <t>augustus-D18g-s562717.g490980</t>
  </si>
  <si>
    <t>augustus-D18g-s572293.g498195</t>
  </si>
  <si>
    <t>augustus-D18g-s58288.g78661</t>
  </si>
  <si>
    <t>AT5G66390.1 Peroxidase superfamily protein | AT1G44970.1 Peroxidase superfamily protein</t>
  </si>
  <si>
    <t>GRMZM2G023840_P01 | GRMZM2G089982_P01 | GRMZM2G041308_P01</t>
  </si>
  <si>
    <t>LOC_Os01g36240.1 peroxidase precursor, putative, expressed | LOC_Os01g15830.1 peroxidase precursor, putative, expressed</t>
  </si>
  <si>
    <t>Sobic.003G121100.1.p | Sobic.003G183300.1.p | Sobic.003G121000.1.p</t>
  </si>
  <si>
    <t>Solyc02g062510.2.1 Peroxidase  IPR002016  Haem peroxidase, plant_fungal_bacterial | Solyc03g033710.2.1 Peroxidase  IPR002016  Haem peroxidase, plant_f</t>
  </si>
  <si>
    <t>augustus-D18g-s642455.g538971</t>
  </si>
  <si>
    <t>augustus-D18g-s67915.g90099</t>
  </si>
  <si>
    <t>augustus-D18g-s772591.g568909</t>
  </si>
  <si>
    <t>augustus-D18g-s854428.g586227</t>
  </si>
  <si>
    <t>AT4G23160.1 cysteine-rich RLK (RECEPTOR-like protein kinase) 8</t>
  </si>
  <si>
    <t>augustus-D18g-s90212.g117609</t>
  </si>
  <si>
    <t>AT2G44310.1 Calcium-binding EF-hand family protein</t>
  </si>
  <si>
    <t>augustus-D18g-s135191.g162329</t>
  </si>
  <si>
    <t>augustus-D18g-s885494.g593639</t>
  </si>
  <si>
    <t>augustus-D18g-s150921.g175770</t>
  </si>
  <si>
    <t>augustus-D18g-s231707.g239391</t>
  </si>
  <si>
    <t>augustus-D18g-s254886.g264716</t>
  </si>
  <si>
    <t>augustus-D18g-s267894.g276542</t>
  </si>
  <si>
    <t>AT2G17840.1 Senescence/dehydration-associated protein-related | AT4G35985.1 Senescence/dehydration-associated protein-related</t>
  </si>
  <si>
    <t>LOC_Os06g50330.1 senescence-associated protein, putative, expressed</t>
  </si>
  <si>
    <t>Solyc02g062100.2.1 Senescence-associated protein 12  IPR009686  Senescence-associated | Solyc01g111440.2.1 Senescence-associated protein 12  IPR009686</t>
  </si>
  <si>
    <t>augustus-D18g-s315168.g313778</t>
  </si>
  <si>
    <t>augustus-D18g-s344554.g337821</t>
  </si>
  <si>
    <t>augustus-D18g-s382192.g375191</t>
  </si>
  <si>
    <t>augustus-D18g-s469583.g434182</t>
  </si>
  <si>
    <t>augustus-D18g-s603066.g519177</t>
  </si>
  <si>
    <t>AT3G27570.1 Sucrase/ferredoxin-like family protein</t>
  </si>
  <si>
    <t>GRMZM2G000280_P01</t>
  </si>
  <si>
    <t xml:space="preserve">Solyc02g067840.2.1 Sucrase_ferredoxin domain protein  IPR009737  Sucraseferredoxin-like | Solyc02g093370.2.1 Sucrose cleavage protein-like  IPR009737 </t>
  </si>
  <si>
    <t>augustus-D18g-s674747.g548093</t>
  </si>
  <si>
    <t>augustus-D18g-s8539.g14184</t>
  </si>
  <si>
    <t>augustus-D18g-s9089.g15108</t>
  </si>
  <si>
    <t>augustus-D18g-s918464.g600113</t>
  </si>
  <si>
    <t>augustus-D18g-s941406.g607340</t>
  </si>
  <si>
    <t>augustus-D18g-s959608.g610098</t>
  </si>
  <si>
    <t>augustus-D18g-s108442.g138437</t>
  </si>
  <si>
    <t>augustus-D18g-s147753.g173361</t>
  </si>
  <si>
    <t>augustus-D18g-s230089.g237159</t>
  </si>
  <si>
    <t>augustus-D18g-s244693.g253937</t>
  </si>
  <si>
    <t>LOC_Os01g19100.1 retrotransposon protein, putative, Ty3-gypsy subclass, expressed | LOC_Os04g04510.1 retrotransposon protein, putative, Ty3-gypsy subc</t>
  </si>
  <si>
    <t>Solyc11g017260.1.1 Pol polyprotein  IPR001584  Integrase, catalytic core | Solyc00g010540.1.1 Pol polyprotein | Solyc11g050910.1.1 Pol polyprotein  IP</t>
  </si>
  <si>
    <t>augustus-D18g-s287434.g288857</t>
  </si>
  <si>
    <t>augustus-D18g-s302881.g304371</t>
  </si>
  <si>
    <t>LOC_Os11g22140.1 retrotransposon, putative, centromere-specific</t>
  </si>
  <si>
    <t>augustus-D18g-s395016.g385985</t>
  </si>
  <si>
    <t>augustus-D18g-s450276.g418621</t>
  </si>
  <si>
    <t>augustus-D18g-s450276.g418622</t>
  </si>
  <si>
    <t>LOC_Os04g14930.1 retrotransposon protein, putative, Ty1-copia subclass | ChrUn.fgenesh.mRNA.36 hypothetical protein | LOC_Os10g18770.1 retrotransposon</t>
  </si>
  <si>
    <t>augustus-D18g-s5393.g9118</t>
  </si>
  <si>
    <t>augustus-D18g-s563864.g491569</t>
  </si>
  <si>
    <t>augustus-D18g-s578909.g505348</t>
  </si>
  <si>
    <t>augustus-D18g-s61240.g82394</t>
  </si>
  <si>
    <t>augustus-D18g-s70990.g94468</t>
  </si>
  <si>
    <t>augustus-D18g-s91590.g119337</t>
  </si>
  <si>
    <t>augustus-D18g-s929171.g601889</t>
  </si>
  <si>
    <t>augustus-D18g-s220055.g223506</t>
  </si>
  <si>
    <t>augustus-D18g-s254010.g263616</t>
  </si>
  <si>
    <t>augustus-D18g-s254010.g263617</t>
  </si>
  <si>
    <t>augustus-D18g-s26119.g34686</t>
  </si>
  <si>
    <t>augustus-D18g-s373212.g366313</t>
  </si>
  <si>
    <t>augustus-D18g-s48542.g66212</t>
  </si>
  <si>
    <t>augustus-D18g-s585632.g511306</t>
  </si>
  <si>
    <t>augustus-D18g-s64295.g85242</t>
  </si>
  <si>
    <t>augustus-D18g-s813653.g576391</t>
  </si>
  <si>
    <t>augustus-D18g-s936045.g604896</t>
  </si>
  <si>
    <t>augustus-D18g-s98815.g128501</t>
  </si>
  <si>
    <t>augustus-D18g-s126614.g152842</t>
  </si>
  <si>
    <t>AT4G24140.1 alpha/beta-Hydrolases superfamily protein | AT1G64670.1 alpha/beta-Hydrolases superfamily protein | AT5G41900.1 alpha/beta-Hydrolases supe</t>
  </si>
  <si>
    <t>GRMZM2G030636_P01</t>
  </si>
  <si>
    <t>LOC_Os10g38860.1 hydrolase, alpha/beta fold family domain containing protein, expressed</t>
  </si>
  <si>
    <t>Sobic.001G316500.1.p</t>
  </si>
  <si>
    <t>Solyc08g008610.2.1 Hydrolase alpha_beta fold family protein  IPR000073  Alpha_beta hydrolase fold-1 | Solyc08g083190.2.1 Hydrolase alpha_beta fold fam</t>
  </si>
  <si>
    <t>augustus-D18g-s255862.g265821</t>
  </si>
  <si>
    <t>augustus-D18g-s345949.g339269</t>
  </si>
  <si>
    <t>augustus-D18g-s360817.g354073</t>
  </si>
  <si>
    <t>augustus-D18g-s44605.g60463</t>
  </si>
  <si>
    <t>augustus-D18g-s638915.g537085</t>
  </si>
  <si>
    <t>AT1G17060.1 cytochrome p450 72c1</t>
  </si>
  <si>
    <t>augustus-D18g-s904185.g599040</t>
  </si>
  <si>
    <t>augustus-D18g-s118151.g145765</t>
  </si>
  <si>
    <t>LOC_Os03g35560.1 retrotransposon protein, putative, Ty1-copia subclass, expressed | LOC_Os06g22090.1 retrotransposon protein, putative, Ty1-copia subc</t>
  </si>
  <si>
    <t>augustus-D18g-s130752.g157433</t>
  </si>
  <si>
    <t>augustus-D18g-s345019.g338275</t>
  </si>
  <si>
    <t>augustus-D18g-s366815.g360396</t>
  </si>
  <si>
    <t>augustus-D18g-s382743.g375688</t>
  </si>
  <si>
    <t>augustus-D18g-s567063.g493801</t>
  </si>
  <si>
    <t>augustus-D18g-s590973.g514782</t>
  </si>
  <si>
    <t>AT5G24970.2 Protein kinase superfamily protein</t>
  </si>
  <si>
    <t>GRMZM5G817551_P04</t>
  </si>
  <si>
    <t>LOC_Os07g27480.1  ELMO/CED-12 family protein, putative, expressed</t>
  </si>
  <si>
    <t>Sobic.002G127900.1.p</t>
  </si>
  <si>
    <t>Solyc08g068920.2.1 Uncharacterized aarF domain-containing protein kinase 1  IPR004147  ABC-1</t>
  </si>
  <si>
    <t>augustus-D18g-s59616.g80406</t>
  </si>
  <si>
    <t>AT3G08550.1 elongation defective 1 protein / ELD1 protein | AT3G57200.1 unknown protein; BEST Arabidopsis thaliana protein match is: unknown protein (</t>
  </si>
  <si>
    <t>GRMZM2G321940_P01 | GRMZM2G123540_P01</t>
  </si>
  <si>
    <t>LOC_Os01g13200.1 abscisic acid insensitive 8, putative, expressed</t>
  </si>
  <si>
    <t>Sobic.003G005900.1.p | Sobic.001G280500.1.p</t>
  </si>
  <si>
    <t>Solyc10g079210.1.1 Abscisic acid insensitive 8 homologue | Solyc01g068200.2.1 Abscisic acid insensitive 8 homologue (Fragment)</t>
  </si>
  <si>
    <t>augustus-D18g-s636778.g536223</t>
  </si>
  <si>
    <t>augustus-D18g-s826822.g578346</t>
  </si>
  <si>
    <t>AT5G43080.1 Cyclin A3;1 | AT5G11300.1 mitotic-like cyclin 3B from Arabidopsis | AT1G15570.1 CYCLIN A2;3</t>
  </si>
  <si>
    <t>GRMZM2G026346_P02 | GRMZM2G060690_P03 | GRMZM2G180728_P02 | GRMZM2G363437_P01 | GRMZM2G017081_P01</t>
  </si>
  <si>
    <t>LOC_Os12g39210.1 cyclin, putative, expressed | LOC_Os03g41100.1 cyclin, putative, expressed | LOC_Os12g31810.1 cyclin, putative, expressed</t>
  </si>
  <si>
    <t>Sobic.001G169800.1.p | Sobic.008G143800.1.p | Sobic.010G260800.1.p</t>
  </si>
  <si>
    <t xml:space="preserve">Solyc10g049360.1.1 Cyclin-dependent protein kinase regulator-like protein  IPR015453  G2_mitotic-specific cyclin A | Solyc12g088530.1.1 Cyclin A-like </t>
  </si>
  <si>
    <t>augustus-D18g-s90627.g118107</t>
  </si>
  <si>
    <t>LOC_Os06g03450.1 retrotransposon protein, putative, Ty3-gypsy subclass</t>
  </si>
  <si>
    <t>augustus-D18g-s18976.g25500</t>
  </si>
  <si>
    <t>augustus-D18g-s220924.g224681</t>
  </si>
  <si>
    <t>augustus-D18g-s246696.g256062</t>
  </si>
  <si>
    <t>AT1G23740.1 Oxidoreductase, zinc-binding dehydrogenase family protein</t>
  </si>
  <si>
    <t>GRMZM2G127361_P01</t>
  </si>
  <si>
    <t>LOC_Os08g29170.1 dehydrogenase, putative, expressed</t>
  </si>
  <si>
    <t>Sobic.007G116700.1.p</t>
  </si>
  <si>
    <t>Solyc05g005480.2.1 Oxidoreductase zinc-binding dehydrogenase  IPR002085  Alcohol dehydrogenase superfamily, zinc-containing</t>
  </si>
  <si>
    <t>augustus-D18g-s311681.g311356</t>
  </si>
  <si>
    <t>augustus-D18g-s330834.g327429</t>
  </si>
  <si>
    <t>augustus-D18g-s330834.g327430</t>
  </si>
  <si>
    <t>augustus-D18g-s346212.g339577</t>
  </si>
  <si>
    <t>AT2G30920.1 coenzyme Q 3</t>
  </si>
  <si>
    <t>GRMZM2G028552_P01</t>
  </si>
  <si>
    <t>LOC_Os06g05900.1 methyltransferase, putative, expressed</t>
  </si>
  <si>
    <t>Sobic.010G041800.1.p</t>
  </si>
  <si>
    <t>Solyc07g055850.2.1 3-demethylubiquinone-9 3-methyltransferase  IPR010233  Ubiquinone biosynthesis O-methyltransferase</t>
  </si>
  <si>
    <t>augustus-D18g-s540986.g482049</t>
  </si>
  <si>
    <t>augustus-D18g-s548118.g484752</t>
  </si>
  <si>
    <t>augustus-D18g-s580463.g506956</t>
  </si>
  <si>
    <t>augustus-D18g-s750522.g562336</t>
  </si>
  <si>
    <t>AT2G02980.1 Pentatricopeptide repeat (PPR) superfamily protein</t>
  </si>
  <si>
    <t>Sobic.001G058400.1.p</t>
  </si>
  <si>
    <t>Solyc05g013200.1.1 Pentatricopeptide repeat-containing protein  IPR002885  Pentatricopeptide repeat</t>
  </si>
  <si>
    <t>augustus-D18g-s205789.g213616</t>
  </si>
  <si>
    <t>AT3G10920.1 manganese superoxide dismutase 1 | AT3G56350.1 Iron/manganese superoxide dismutase family protein</t>
  </si>
  <si>
    <t>GRMZM2G124455_P01 | GRMZM2G059991_P01</t>
  </si>
  <si>
    <t xml:space="preserve">LOC_Os05g25850.1 superoxide dismutase, mitochondrial precursor, putative, expressed | LOC_Os05g25850.2 superoxide dismutase, mitochondrial precursor, </t>
  </si>
  <si>
    <t>Sobic.009G093200.1.p</t>
  </si>
  <si>
    <t>Solyc06g049080.2.1 Superoxide dismutase  IPR001189  Manganese_iron superoxide dismutase</t>
  </si>
  <si>
    <t>augustus-D18g-s271043.g279251</t>
  </si>
  <si>
    <t>augustus-D18g-s378973.g372062</t>
  </si>
  <si>
    <t>augustus-D18g-s385800.g377982</t>
  </si>
  <si>
    <t>Solyc12g099850.1.1 Pentatricopeptide repeat-containing protein  IPR002885  Pentatricopeptide repeat</t>
  </si>
  <si>
    <t>augustus-D18g-s473422.g436438</t>
  </si>
  <si>
    <t>LOC_Os06g03474.1 retrotransposon protein, putative, Ty3-gypsy subclass, expressed | LOC_Os05g20480.1 retrotransposon protein, putative, Ty3-gypsy subc</t>
  </si>
  <si>
    <t xml:space="preserve">Solyc11g050910.1.1 Pol polyprotein  IPR001584  Integrase, catalytic core | Solyc10g045000.1.1 Pol polyprotein  IPR001584  Integrase, catalytic core | </t>
  </si>
  <si>
    <t>augustus-D18g-s511423.g458603</t>
  </si>
  <si>
    <t>augustus-D18g-s535272.g477828</t>
  </si>
  <si>
    <t>augustus-D18g-s551624.g486263</t>
  </si>
  <si>
    <t>augustus-D18g-s622436.g527082</t>
  </si>
  <si>
    <t>augustus-D18g-s850143.g585471</t>
  </si>
  <si>
    <t>augustus-D18g-s969907.g613003</t>
  </si>
  <si>
    <t>augustus-D18g-s101798.g132301</t>
  </si>
  <si>
    <t>augustus-D18g-s106943.g137358</t>
  </si>
  <si>
    <t>augustus-D18g-s245905.g255069</t>
  </si>
  <si>
    <t>augustus-D18g-s384362.g376934</t>
  </si>
  <si>
    <t>augustus-D18g-s447470.g416187</t>
  </si>
  <si>
    <t>AT5G56460.1 Protein kinase superfamily protein | AT1G61590.1 Protein kinase superfamily protein</t>
  </si>
  <si>
    <t>GRMZM2G076423_P01</t>
  </si>
  <si>
    <t>LOC_Os03g24930.2 tyrosine protein kinase domain containing protein, putative, expressed | LOC_Os09g19700.1 protein kinase domain containing protein, e</t>
  </si>
  <si>
    <t>augustus-D18g-s467943.g433050</t>
  </si>
  <si>
    <t>augustus-D18g-s482168.g441596</t>
  </si>
  <si>
    <t>augustus-D18g-s493615.g448260</t>
  </si>
  <si>
    <t>augustus-D18g-s619591.g524773</t>
  </si>
  <si>
    <t>augustus-D18g-s621957.g526693</t>
  </si>
  <si>
    <t>augustus-D18g-s689579.g551581</t>
  </si>
  <si>
    <t>augustus-D18g-s756656.g564091</t>
  </si>
  <si>
    <t>AT1G49040.1 stomatal cytokinesis defective / SCD1 protein (SCD1)</t>
  </si>
  <si>
    <t>GRMZM2G074572_P01</t>
  </si>
  <si>
    <t>LOC_Os01g39380.2 SCD1, putative, expressed | LOC_Os01g39380.3 SCD1, putative, expressed | LOC_Os01g39380.1 SCD1, putative, expressed</t>
  </si>
  <si>
    <t>Sobic.003G195900.1.p</t>
  </si>
  <si>
    <t>Solyc03g119650.2.1 WD-40 repeat protein  IPR001194  DENN</t>
  </si>
  <si>
    <t>augustus-D18g-s25833.g34157</t>
  </si>
  <si>
    <t>augustus-D18g-s313130.g312371</t>
  </si>
  <si>
    <t>augustus-D18g-s366225.g359846</t>
  </si>
  <si>
    <t>augustus-D18g-s438721.g411431</t>
  </si>
  <si>
    <t>augustus-D18g-s47889.g65204</t>
  </si>
  <si>
    <t>augustus-D18g-s486209.g444259</t>
  </si>
  <si>
    <t>augustus-D18g-s640964.g537899</t>
  </si>
  <si>
    <t>augustus-D18g-s141628.g169186</t>
  </si>
  <si>
    <t>augustus-D18g-s296823.g299004</t>
  </si>
  <si>
    <t>augustus-D18g-s339722.g334519</t>
  </si>
  <si>
    <t>augustus-D18g-s340288.g334916</t>
  </si>
  <si>
    <t>augustus-D18g-s437590.g410380</t>
  </si>
  <si>
    <t>LOC_Os05g47920.1 retrotransposon protein, putative, Ty1-copia subclass, expressed | LOC_Os01g35290.1 retrotransposon protein, putative, Ty1-copia subc</t>
  </si>
  <si>
    <t>augustus-D18g-s537829.g479764</t>
  </si>
  <si>
    <t>augustus-D18g-s654120.g544573</t>
  </si>
  <si>
    <t>augustus-D18g-s654120.g544574</t>
  </si>
  <si>
    <t>augustus-D18g-s77615.g102654</t>
  </si>
  <si>
    <t>augustus-D18g-s835548.g581430</t>
  </si>
  <si>
    <t>augustus-D18g-s970547.g613207</t>
  </si>
  <si>
    <t>augustus-D18g-s125059.g150814</t>
  </si>
  <si>
    <t>augustus-D18g-s15437.g22669</t>
  </si>
  <si>
    <t>LOC_Os01g53170.1 retrotransposon protein, putative, unclassified, expressed | LOC_Os01g05370.1 retrotransposon protein, putative, unclassified, expres</t>
  </si>
  <si>
    <t>augustus-D18g-s198423.g207354</t>
  </si>
  <si>
    <t>AT1G12420.1 ACT domain repeat 8 | AT4G22780.1 ACT domain repeat 7 | AT1G69040.2 ACT domain repeat 4 | AT3G01990.1 ACT domain repeat 6</t>
  </si>
  <si>
    <t>GRMZM2G096682_P01 | GRMZM2G092432_P01</t>
  </si>
  <si>
    <t>LOC_Os03g29980.2 ACT domain containing protein, expressed</t>
  </si>
  <si>
    <t>Sobic.001G338500.1.p | Sobic.007G020700.1.p</t>
  </si>
  <si>
    <t>Solyc08g079650.2.1 ACT domain containing protein expressed  IPR002912  Amino acid-binding ACT | Solyc08g007540.2.1 ACT domain containing protein expre</t>
  </si>
  <si>
    <t>augustus-D18g-s211667.g218684</t>
  </si>
  <si>
    <t>augustus-D18g-s211667.g218685</t>
  </si>
  <si>
    <t>augustus-D18g-s260681.g270107</t>
  </si>
  <si>
    <t>augustus-D18g-s31177.g40604</t>
  </si>
  <si>
    <t>augustus-D18g-s364511.g358171</t>
  </si>
  <si>
    <t>augustus-D18g-s380761.g373781</t>
  </si>
  <si>
    <t>augustus-D18g-s40965.g54555</t>
  </si>
  <si>
    <t>Solyc03g115130.2.1 Pol polyprotein | Solyc10g045000.1.1 Pol polyprotein  IPR001584  Integrase, catalytic core</t>
  </si>
  <si>
    <t>augustus-D18g-s537580.g479581</t>
  </si>
  <si>
    <t>augustus-D18g-s576351.g502947</t>
  </si>
  <si>
    <t>augustus-D18g-s664024.g546834</t>
  </si>
  <si>
    <t>augustus-D18g-s880225.g591054</t>
  </si>
  <si>
    <t>Solyc09g056140.1.1 Pol polyprotein | Solyc11g051150.1.1 Gag-Pol polyprotein  IPR013103  Reverse transcriptase, RNA-dependent DNA polymerase | Solyc02g</t>
  </si>
  <si>
    <t>augustus-D18g-s887343.g594794</t>
  </si>
  <si>
    <t>augustus-D18g-s892542.g596449</t>
  </si>
  <si>
    <t>augustus-D18g-s892694.g596520</t>
  </si>
  <si>
    <t>augustus-D18g-s285387.g286642</t>
  </si>
  <si>
    <t>augustus-D18g-s289621.g291216</t>
  </si>
  <si>
    <t>augustus-D18g-s330089.g326811</t>
  </si>
  <si>
    <t>augustus-D18g-s377700.g370808</t>
  </si>
  <si>
    <t>augustus-D18g-s497519.g450501</t>
  </si>
  <si>
    <t>augustus-D18g-s50050.g68415</t>
  </si>
  <si>
    <t>AT1G67940.1 non-intrinsic ABC protein 3</t>
  </si>
  <si>
    <t>LOC_Os06g48060.1 ABC transporter, ATP-binding protein, putative, expressed</t>
  </si>
  <si>
    <t>Sobic.010G246200.1.p</t>
  </si>
  <si>
    <t>Solyc03g117810.2.1 Phosphate import ATP-binding protein pstB 1  IPR005670  Phosphate transport system permease protein 1 | Solyc06g068600.2.1 Phosphat</t>
  </si>
  <si>
    <t>augustus-D18g-s57714.g77925</t>
  </si>
  <si>
    <t>augustus-D18g-s750763.g562426</t>
  </si>
  <si>
    <t>augustus-D18g-s796649.g573132</t>
  </si>
  <si>
    <t>augustus-D18g-s189943.g201908</t>
  </si>
  <si>
    <t>augustus-D18g-s36705.g46895</t>
  </si>
  <si>
    <t>AT1G71530.1 Protein kinase superfamily protein | AT1G33770.1 Protein kinase superfamily protein | AT1G53050.1 Protein kinase superfamily protein | AT1</t>
  </si>
  <si>
    <t>GRMZM2G087655_P01 | GRMZM2G173962_P01 | GRMZM5G873277_P01 | GRMZM2G333433_P01 | GRMZM2G084347_P01 | GRMZM2G097805_P01 | GRMZM2G055089_P01 | GRMZM2G156</t>
  </si>
  <si>
    <t>LOC_Os12g10190.1 transposon protein, putative, unclassified, expressed | LOC_Os01g10430.1 protein kinase family protein, putative, expressed | LOC_Os0</t>
  </si>
  <si>
    <t>Sobic.007G013300.1.p | Sobic.008G072400.1.p | Sobic.001G372900.1.p | Sobic.002G408800.1.p | Sobic.003G027800.1.p | Sobic.004G180200.1.p | Sobic.003G16</t>
  </si>
  <si>
    <t>Solyc11g045610.1.1 Cell division protein kinase 10  IPR002290  Serine_threonine protein kinase | Solyc06g064660.2.1 Cell division protein kinase 10  I</t>
  </si>
  <si>
    <t>augustus-D18g-s36705.g46896</t>
  </si>
  <si>
    <t>augustus-D18g-s39547.g51956</t>
  </si>
  <si>
    <t>augustus-D18g-s510250.g457454</t>
  </si>
  <si>
    <t>augustus-D18g-s658469.g545895</t>
  </si>
  <si>
    <t>augustus-D18g-s689420.g551557</t>
  </si>
  <si>
    <t>augustus-D18g-s775809.g570055</t>
  </si>
  <si>
    <t>augustus-D18g-s849837.g585317</t>
  </si>
  <si>
    <t>augustus-D18g-s153679.g179319</t>
  </si>
  <si>
    <t>augustus-D18g-s226724.g232715</t>
  </si>
  <si>
    <t>augustus-D18g-s230076.g237144</t>
  </si>
  <si>
    <t>augustus-D18g-s260827.g270269</t>
  </si>
  <si>
    <t>augustus-D18g-s301663.g303388</t>
  </si>
  <si>
    <t>augustus-D18g-s388812.g379537</t>
  </si>
  <si>
    <t>augustus-D18g-s483466.g442503</t>
  </si>
  <si>
    <t>augustus-D18g-s493718.g448325</t>
  </si>
  <si>
    <t>LOC_Os06g31640.1 retrotransposon protein, putative, Ty3-gypsy subclass, expressed | LOC_Os08g24220.1 retrotransposon protein, putative, Ty3-gypsy subc</t>
  </si>
  <si>
    <t>Solyc11g017260.1.1 Pol polyprotein  IPR001584  Integrase, catalytic core | Solyc10g052630.1.1 Pol polyprotein  IPR001584  Integrase, catalytic core</t>
  </si>
  <si>
    <t>augustus-D18g-s530276.g474034</t>
  </si>
  <si>
    <t>augustus-D18g-s541853.g482602</t>
  </si>
  <si>
    <t>augustus-D18g-s552294.g486460</t>
  </si>
  <si>
    <t>augustus-D18g-s563714.g491506</t>
  </si>
  <si>
    <t>augustus-D18g-s885697.g593795</t>
  </si>
  <si>
    <t>augustus-D18g-s933121.g603223</t>
  </si>
  <si>
    <t>augustus-D18g-s14425.g21859</t>
  </si>
  <si>
    <t>augustus-D18g-s212715.g219200</t>
  </si>
  <si>
    <t>augustus-D18g-s250869.g260564</t>
  </si>
  <si>
    <t>LOC_Os07g15470.1 retrotransposon protein, putative, unclassified, expressed | LOC_Os05g24120.1 retrotransposon protein, putative, unclassified, expres</t>
  </si>
  <si>
    <t>augustus-D18g-s344453.g337738</t>
  </si>
  <si>
    <t>augustus-D18g-s344453.g337739</t>
  </si>
  <si>
    <t>AT3G07370.1 carboxyl terminus of HSC70-interacting protein</t>
  </si>
  <si>
    <t>GRMZM2G104769_P02</t>
  </si>
  <si>
    <t xml:space="preserve">LOC_Os08g02140.2 STIP1 homology and U box-containing protein 1, putative, expressed | LOC_Os08g02140.3 STIP1 homology and U box-containing protein 1, </t>
  </si>
  <si>
    <t>Sobic.007G014900.1.p | Sobic.009G002800.1.p</t>
  </si>
  <si>
    <t>Solyc06g083150.2.1 U-box domain-containing protein  IPR003613  U box domain</t>
  </si>
  <si>
    <t>augustus-D18g-s422233.g404212</t>
  </si>
  <si>
    <t>augustus-D18g-s435593.g408583</t>
  </si>
  <si>
    <t>augustus-D18g-s51068.g69830</t>
  </si>
  <si>
    <t>augustus-D18g-s559417.g488365</t>
  </si>
  <si>
    <t>AT5G14450.1 GDSL-like Lipase/Acylhydrolase superfamily protein</t>
  </si>
  <si>
    <t>Solyc02g093500.2.1 GDSL esterase_lipase At5g14450  IPR001087  Lipase, GDSL</t>
  </si>
  <si>
    <t>augustus-D18g-s572409.g498336</t>
  </si>
  <si>
    <t>augustus-D18g-s627006.g530989</t>
  </si>
  <si>
    <t>Sobic.003G435800.1.p</t>
  </si>
  <si>
    <t>augustus-D18g-s630144.g533756</t>
  </si>
  <si>
    <t>Solyc11g019970.1.1 A_IG002N01.30 protein (Fragment)  IPR001578  Peptidase C12, ubiquitin carboxyl-terminal hydrolase 1</t>
  </si>
  <si>
    <t>augustus-D18g-s775902.g570112</t>
  </si>
  <si>
    <t>augustus-D18g-s852264.g586032</t>
  </si>
  <si>
    <t>augustus-D18g-s129112.g155719</t>
  </si>
  <si>
    <t>LOC_Os05g13460.1 retrotransposon protein, putative, unclassified, expressed | LOC_Os06g24110.1 retrotransposon protein, putative, unclassified, expres</t>
  </si>
  <si>
    <t>augustus-D18g-s129112.g155720</t>
  </si>
  <si>
    <t>augustus-D18g-s200745.g209117</t>
  </si>
  <si>
    <t>augustus-D18g-s205627.g213427</t>
  </si>
  <si>
    <t>augustus-D18g-s227044.g233153</t>
  </si>
  <si>
    <t>augustus-D18g-s227213.g233405</t>
  </si>
  <si>
    <t>augustus-D18g-s249547.g259213</t>
  </si>
  <si>
    <t>augustus-D18g-s383201.g376011</t>
  </si>
  <si>
    <t>AT5G01220.1 sulfoquinovosyldiacylglycerol 2</t>
  </si>
  <si>
    <t>GRMZM2G100652_P04 | GRMZM2G049190_P01 | GRMZM2G117153_P01</t>
  </si>
  <si>
    <t>LOC_Os07g01030.1 glycosyl transferase, group 1 domain containing protein, expressed | LOC_Os01g04920.1 glycosyl transferase, group 1 domain containing</t>
  </si>
  <si>
    <t>Sobic.002G000600.1.p | Sobic.003G076900.1.p | Sobic.001G427300.1.p</t>
  </si>
  <si>
    <t>Solyc10g085100.1.1 Glycosyl transferase group 1 family protein  IPR001296  Glycosyl transferase, group 1 | Solyc09g014300.2.1 Glycosyl transferase gro</t>
  </si>
  <si>
    <t>augustus-D18g-s464482.g430901</t>
  </si>
  <si>
    <t>augustus-D18g-s468509.g433435</t>
  </si>
  <si>
    <t>augustus-D18g-s538960.g480550</t>
  </si>
  <si>
    <t>LOC_Os01g05370.1 retrotransposon protein, putative, unclassified, expressed | LOC_Os01g53170.1 retrotransposon protein, putative, unclassified, expres</t>
  </si>
  <si>
    <t>augustus-D18g-s600009.g518270</t>
  </si>
  <si>
    <t>augustus-D18g-s828350.g579270</t>
  </si>
  <si>
    <t>augustus-D18g-s167818.g190093</t>
  </si>
  <si>
    <t>AT2G39220.1 PATATIN-like protein 6 | AT3G54950.1 patatin-like protein 6 | AT4G29800.2 PATATIN-like protein 8</t>
  </si>
  <si>
    <t>GRMZM2G030223_P01</t>
  </si>
  <si>
    <t>Solyc05g056030.2.1 Patatin-like protein 3  IPR002641  Patatin</t>
  </si>
  <si>
    <t>augustus-D18g-s26754.g35525</t>
  </si>
  <si>
    <t>Solyc07g066550.2.1 Receptor like kinase, RLK</t>
  </si>
  <si>
    <t>augustus-D18g-s329719.g326480</t>
  </si>
  <si>
    <t>augustus-D18g-s377309.g370380</t>
  </si>
  <si>
    <t>augustus-D18g-s377309.g370381</t>
  </si>
  <si>
    <t>augustus-D18g-s424627.g405490</t>
  </si>
  <si>
    <t>LOC_Os09g09110.1 retrotransposon protein, putative, Ty3-gypsy subclass, expressed | LOC_Os04g04590.1 retrotransposon protein, putative, Ty3-gypsy subc</t>
  </si>
  <si>
    <t xml:space="preserve">Solyc11g050910.1.1 Pol polyprotein  IPR001584  Integrase, catalytic core | Solyc00g131710.1.1 Pol polyprotein  IPR001584  Integrase, catalytic core | </t>
  </si>
  <si>
    <t>augustus-D18g-s535452.g477987</t>
  </si>
  <si>
    <t>augustus-D18g-s873685.g588870</t>
  </si>
  <si>
    <t>augustus-D18g-s95224.g123762</t>
  </si>
  <si>
    <t>augustus-D18g-s1026617.g617982</t>
  </si>
  <si>
    <t>augustus-D18g-s111590.g141718</t>
  </si>
  <si>
    <t>Solyc03g111940.2.1 Cytochrome P450 | Solyc03g112010.2.1 Cytochrome P450 | Solyc03g111920.1.1 Cytochrome P450 | Solyc03g111950.2.1 Cytochrome P450 | So</t>
  </si>
  <si>
    <t>augustus-D18g-s125637.g151550</t>
  </si>
  <si>
    <t>AT3G50670.1 U1 small nuclear ribonucleoprotein-70K</t>
  </si>
  <si>
    <t>GRMZM2G113592_P02</t>
  </si>
  <si>
    <t>LOC_Os10g02630.1 transposon protein, putative, CACTA, En/Spm sub-class, expressed</t>
  </si>
  <si>
    <t>Sobic.001G274200.1.p | Sobic.001G420200.1.p</t>
  </si>
  <si>
    <t>Solyc02g085420.2.1 U1 small nuclear ribonucleoprotein  IPR012677  Nucleotide-binding, alpha-beta plait</t>
  </si>
  <si>
    <t>augustus-D18g-s348934.g342828</t>
  </si>
  <si>
    <t>augustus-D18g-s416622.g402055</t>
  </si>
  <si>
    <t>AT1G47490.1 RNA-binding protein 47C | AT3G19130.1 RNA-binding protein 47B | AT1G47500.1 RNA-binding protein 47C' | AT1G49600.1 RNA-binding protein 47A</t>
  </si>
  <si>
    <t>GRMZM2G467907_P01 | GRMZM2G168163_P01 | GRMZM2G420713_P02 | GRMZM2G112285_P01 | GRMZM2G069678_P01 | GRMZM2G002874_P01 | GRMZM2G426591_P03 | GRMZM2G169</t>
  </si>
  <si>
    <t xml:space="preserve">LOC_Os04g37690.1 RNA recognition motif containing protein, putative, expressed | LOC_Os09g28810.1 RNA recognition motif containing protein, putative, </t>
  </si>
  <si>
    <t>Sobic.002G228900.1.p | Sobic.006G098500.1.p | Sobic.004G186900.1.p | Sobic.001G487100.1.p | Sobic.001G186100.1.p | Sobic.007G067700.1.p | Sobic.002G31</t>
  </si>
  <si>
    <t>Solyc04g079310.2.1 RNA Binding Protein 47  IPR012677  Nucleotide-binding, alpha-beta plait | Solyc01g108500.2.1 Polyadenylate-binding protein  IPR0126</t>
  </si>
  <si>
    <t>augustus-D18g-s474662.g437049</t>
  </si>
  <si>
    <t>augustus-D18g-s511794.g459016</t>
  </si>
  <si>
    <t>augustus-D18g-s589749.g513838</t>
  </si>
  <si>
    <t>augustus-D18g-s589749.g513839</t>
  </si>
  <si>
    <t>augustus-D18g-s834259.g580714</t>
  </si>
  <si>
    <t>augustus-D18g-s834680.g581064</t>
  </si>
  <si>
    <t>augustus-D18g-s225203.g230695</t>
  </si>
  <si>
    <t>AT3G15800.1 Glycosyl hydrolase superfamily protein | AT2G26600.1 Glycosyl hydrolase superfamily protein</t>
  </si>
  <si>
    <t>GRMZM2G008627_P01 | GRMZM2G117872_P01 | GRMZM2G042870_P01</t>
  </si>
  <si>
    <t>LOC_Os06g40490.1 glycosyl hydrolases family 17, putative, expressed | LOC_Os02g10660.1 glycosyl hydrolases family 17, putative, expressed</t>
  </si>
  <si>
    <t>Sobic.010G186700.1.p | Sobic.004G083100.1.p</t>
  </si>
  <si>
    <t>Solyc06g073710.2.1 Glucan endo-1 3-beta-glucosidase 7  IPR000490  Glycoside hydrolase, family 17 | Solyc11g071520.1.1 Glucan endo-1 3-beta-glucosidase</t>
  </si>
  <si>
    <t>augustus-D18g-s255458.g265333</t>
  </si>
  <si>
    <t>augustus-D18g-s291606.g293392</t>
  </si>
  <si>
    <t>augustus-D18g-s324626.g321914</t>
  </si>
  <si>
    <t>augustus-D18g-s362246.g355691</t>
  </si>
  <si>
    <t>LOC_Os12g27096.1 retrotransposon protein, putative, Ty1-copia subclass, expressed | LOC_Os03g35560.1 retrotransposon protein, putative, Ty1-copia subc</t>
  </si>
  <si>
    <t>augustus-D18g-s43000.g58112</t>
  </si>
  <si>
    <t>augustus-D18g-s47334.g64374</t>
  </si>
  <si>
    <t>augustus-D18g-s494005.g448480</t>
  </si>
  <si>
    <t>Solyc10g036800.1.1 Polyprotein | Solyc12g044210.1.1 Pol polyprotein | Solyc01g020250.1.1 Pol polyprotein | Solyc03g115130.2.1 Pol polyprotein | Solyc1</t>
  </si>
  <si>
    <t>augustus-D18g-s568745.g495187</t>
  </si>
  <si>
    <t>augustus-D18g-s74233.g98723</t>
  </si>
  <si>
    <t>augustus-D18g-s782045.g571053</t>
  </si>
  <si>
    <t>augustus-D18g-s114761.g143903</t>
  </si>
  <si>
    <t>augustus-D18g-s164961.g187830</t>
  </si>
  <si>
    <t>augustus-D18g-s211627.g218664</t>
  </si>
  <si>
    <t>augustus-D18g-s291761.g293569</t>
  </si>
  <si>
    <t>augustus-D18g-s37651.g48637</t>
  </si>
  <si>
    <t>augustus-D18g-s402992.g391305</t>
  </si>
  <si>
    <t>augustus-D18g-s407678.g395366</t>
  </si>
  <si>
    <t>augustus-D18g-s446790.g415801</t>
  </si>
  <si>
    <t>AT3G42640.1 H(+)-ATPase 8 | AT2G07560.1 H(+)-ATPase 6 | AT4G30190.2 H(+)-ATPase 2 | AT1G80660.1 H(+)-ATPase 9 | AT5G57350.1 H(+)-ATPase 3 | AT2G18960.</t>
  </si>
  <si>
    <t>GRMZM2G006894_P01 | GRMZM2G008122_P01 | GRMZM2G341058_P01 | GRMZM2G131309_P01 | GRMZM2G148374_P01 | GRMZM2G019404_P02 | GRMZM2G035520_P01 | GRMZM2G104</t>
  </si>
  <si>
    <t xml:space="preserve">LOC_Os04g56160.1 plasma membrane ATPase, putative, expressed | LOC_Os06g08310.1 plasma membrane ATPase, putative, expressed | LOC_Os07g09340.1 plasma </t>
  </si>
  <si>
    <t>Sobic.003G436400.1.p | Sobic.001G519300.1.p | Sobic.007G087700.1.p | Sobic.010G207800.1.p | Sobic.006G247100.1.p | Sobic.004G331500.1.p | Sobic.008G19</t>
  </si>
  <si>
    <t>Solyc07g005040.2.1 H-ATPase  IPR006534  ATPase, P-type, plasma-membrane proton-efflux | Solyc12g010360.1.1 H-ATPase  IPR006534  ATPase, P-type, plasma</t>
  </si>
  <si>
    <t>augustus-D18g-s544716.g483874</t>
  </si>
  <si>
    <t>AT4G27300.1 S-locus lectin protein kinase family protein | AT4G27290.1 S-locus lectin protein kinase family protein | AT4G03230.1 S-locus lectin prote</t>
  </si>
  <si>
    <t>GRMZM2G075247_P01 | GRMZM2G465987_P01 | GRMZM2G106702_P01 | GRMZM2G322723_P02 | GRMZM2G322728_P02</t>
  </si>
  <si>
    <t xml:space="preserve">LOC_Os07g36570.1 KI domain interacting kinase 1, putative, expressed | LOC_Os03g35600.1 serine/threonine-protein kinase receptor precursor, putative, </t>
  </si>
  <si>
    <t>Sobic.001G190100.1.p | Sobic.002G333400.1.p | Sobic.003G319600.1.p | Sobic.003G319500.1.p</t>
  </si>
  <si>
    <t>Solyc04g077330.2.1 Receptor protein kinase  IPR002290  Serine_threonine protein kinase | Solyc12g005290.1.1 Receptor-like kinase  IPR002290  Serine_th</t>
  </si>
  <si>
    <t>augustus-D18g-s757373.g564328</t>
  </si>
  <si>
    <t>augustus-D18g-s229997.g237033</t>
  </si>
  <si>
    <t>augustus-D18g-s288891.g290463</t>
  </si>
  <si>
    <t>augustus-D18g-s376943.g370020</t>
  </si>
  <si>
    <t>augustus-D18g-s632829.g535130</t>
  </si>
  <si>
    <t>augustus-D18g-s683672.g550011</t>
  </si>
  <si>
    <t>augustus-D18g-s91203.g118824</t>
  </si>
  <si>
    <t>augustus-D18g-s109693.g139756</t>
  </si>
  <si>
    <t>augustus-D18g-s206421.g214245</t>
  </si>
  <si>
    <t>augustus-D18g-s285575.g286818</t>
  </si>
  <si>
    <t>AT5G05520.1 Outer membrane OMP85 family protein | AT3G11070.1 Outer membrane OMP85 family protein</t>
  </si>
  <si>
    <t>AC197705.4_FGP007 | GRMZM5G832582_P02 | GRMZM2G062080_P01</t>
  </si>
  <si>
    <t>LOC_Os05g39390.1 outer membrane protein, OMP85 family protein, expressed</t>
  </si>
  <si>
    <t>Sobic.003G343200.1.p | Sobic.009G169200.1.p | Sobic.008G004300.1.p</t>
  </si>
  <si>
    <t>Solyc04g079270.2.1 Sorting and assembly machinery component 50 homolog</t>
  </si>
  <si>
    <t>augustus-D18g-s311225.g311029</t>
  </si>
  <si>
    <t>augustus-D18g-s311225.g311030</t>
  </si>
  <si>
    <t>augustus-D18g-s313310.g312494</t>
  </si>
  <si>
    <t>augustus-D18g-s412193.g399076</t>
  </si>
  <si>
    <t>augustus-D18g-s462664.g429597</t>
  </si>
  <si>
    <t>augustus-D18g-s462664.g429598</t>
  </si>
  <si>
    <t>augustus-D18g-s622500.g527142</t>
  </si>
  <si>
    <t>augustus-D18g-s652632.g544028</t>
  </si>
  <si>
    <t>augustus-D18g-s881839.g592350</t>
  </si>
  <si>
    <t>augustus-D18g-s961487.g611150</t>
  </si>
  <si>
    <t>augustus-D18g-s136435.g163551</t>
  </si>
  <si>
    <t>augustus-D18g-s214373.g220608</t>
  </si>
  <si>
    <t>AT3G51550.1 Malectin/receptor-like protein kinase family protein | AT5G39000.1 Malectin/receptor-like protein kinase family protein | AT5G38990.1 Male</t>
  </si>
  <si>
    <t>GRMZM2G006080_P01 | GRMZM2G100288_P01 | GRMZM2G136170_P01 | GRMZM2G180071_P01 | GRMZM2G042055_P01 | GRMZM2G041518_P01 | GRMZM2G155260_P01 | GRMZM2G426</t>
  </si>
  <si>
    <t>LOC_Os01g56330.1 TKL_IRAK_CrRLK1L-1.5 - The CrRLK1L-1 subfamily has homology to the CrRLK1L homolog, expressed | LOC_Os03g21540.1 TKL_IRAK_CrRLK1L-1.8</t>
  </si>
  <si>
    <t>Sobic.001G382400.1.p | Sobic.009G091000.1.p | Sobic.006G218900.1.p | Sobic.006G228700.1.p | Sobic.003G114600.1.p | Sobic.009G018600.1.p | Sobic.001G41</t>
  </si>
  <si>
    <t>Solyc02g089090.2.1 Pto-like, Serine_threonine kinase protein, resistance protein | Solyc09g015830.1.1 Pto-like, Serine_threonine kinase protein, resis</t>
  </si>
  <si>
    <t>augustus-D18g-s270728.g278993</t>
  </si>
  <si>
    <t>augustus-D18g-s319877.g317565</t>
  </si>
  <si>
    <t>augustus-D18g-s375628.g368587</t>
  </si>
  <si>
    <t>augustus-D18g-s388612.g379403</t>
  </si>
  <si>
    <t>augustus-D18g-s395416.g386410</t>
  </si>
  <si>
    <t>augustus-D18g-s466597.g432181</t>
  </si>
  <si>
    <t>AT4G32410.1 cellulose synthase 1 | AT4G18780.1 cellulose synthase family protein | AT5G05170.1 Cellulose synthase family protein | AT5G17420.1 Cellulo</t>
  </si>
  <si>
    <t>GRMZM2G039454_P01 | GRMZM2G112336_P01 | GRMZM2G027723_P01 | GRMZM2G055795_P03 | GRMZM2G037413_P03 | GRMZM2G111642_P01 | GRMZM2G424832_P01 | GRMZM2G018</t>
  </si>
  <si>
    <t>LOC_Os05g08370.1 CESA1 - cellulose synthase, expressed | LOC_Os01g54620.1 CESA4 - cellulose synthase, expressed | LOC_Os03g59340.1 CESA2 - cellulose s</t>
  </si>
  <si>
    <t>Sobic.003G049600.1.p | Sobic.009G063400.1.p | Sobic.001G045700.1.p | Sobic.003G296400.1.p | Sobic.002G075500.1.p | Sobic.002G205500.1.p | Sobic.001G02</t>
  </si>
  <si>
    <t>Solyc08g061100.2.1 Cellulose synthase  IPR005150  Cellulose synthase | Solyc07g005840.2.1 Cellulose synthase 3  IPR005150  Cellulose synthase | Solyc0</t>
  </si>
  <si>
    <t>augustus-D18g-s584134.g510325</t>
  </si>
  <si>
    <t>augustus-D18g-s694717.g552333</t>
  </si>
  <si>
    <t>augustus-D18g-s924980.g600871</t>
  </si>
  <si>
    <t>augustus-D18g-s99065.g128813</t>
  </si>
  <si>
    <t>AT3G29200.1 chorismate mutase 1 | AT1G69370.1 chorismate mutase 3 | AT5G10870.1 chorismate mutase 2</t>
  </si>
  <si>
    <t>GRMZM2G028369_P01 | GRMZM2G116087_P01 | GRMZM2G124365_P01</t>
  </si>
  <si>
    <t xml:space="preserve">LOC_Os01g55870.1 chorismate mutase, chloroplast precursor, putative, expressed | LOC_Os12g38900.1 chorismate mutase, chloroplast precursor, putative, </t>
  </si>
  <si>
    <t>Sobic.003G306100.1.p</t>
  </si>
  <si>
    <t>Solyc02g088460.2.1 Chorismate mutase 1  IPR008238  Chorismate mutase of the AroQ class, eukaryotic type | Solyc11g017240.1.1 Chorismate mutase 2  IPR0</t>
  </si>
  <si>
    <t>augustus-D18g-s121370.g147833</t>
  </si>
  <si>
    <t>AT4G13650.1 Pentatricopeptide repeat (PPR) superfamily protein</t>
  </si>
  <si>
    <t>GRMZM2G153275_P02 | GRMZM2G056996_P01</t>
  </si>
  <si>
    <t>LOC_Os12g36620.1 pentatricopeptide, putative, expressed</t>
  </si>
  <si>
    <t>Sobic.006G069100.1.p</t>
  </si>
  <si>
    <t>Solyc02g079260.1.1 Pentatricopeptide repeat-containing protein  IPR002885  Pentatricopeptide repeat</t>
  </si>
  <si>
    <t>augustus-D18g-s237200.g246829</t>
  </si>
  <si>
    <t>augustus-D18g-s251056.g260750</t>
  </si>
  <si>
    <t>augustus-D18g-s278318.g281826</t>
  </si>
  <si>
    <t>AT5G09550.1 GDP dissociation inhibitor family protein / Rab GTPase activator family protein | AT3G59920.1 RAB GDP dissociation inhibitor 2 | AT2G44100</t>
  </si>
  <si>
    <t>GRMZM2G084440_P01 | GRMZM2G435373_P01 | GRMZM2G117507_P01 | GRMZM2G047431_P01 | GRMZM2G318942_P01</t>
  </si>
  <si>
    <t>LOC_Os03g16900.1 rab GDP dissociation inhibitor alpha, putative, expressed | LOC_Os05g34540.1 rab GDP dissociation inhibitor alpha, putative, expresse</t>
  </si>
  <si>
    <t>Sobic.001G329200.1.p | Sobic.009G139900.1.p | Sobic.009G139800.1.p | Sobic.002G103800.1.p</t>
  </si>
  <si>
    <t xml:space="preserve">Solyc01g105810.2.1 Rab-GDP dissociation inhibitor  IPR000806  Rab GDI protein | Solyc08g015860.2.1 Rab GDP dissociation inhibitor  IPR000806  Rab GDI </t>
  </si>
  <si>
    <t>augustus-D18g-s380680.g373698</t>
  </si>
  <si>
    <t>augustus-D18g-s460533.g427879</t>
  </si>
  <si>
    <t>augustus-D18g-s466017.g431827</t>
  </si>
  <si>
    <t>LOC_Os09g01570.1 retrotransposon protein, putative, Ty1-copia subclass | LOC_Os02g20570.1 retrotransposon protein, putative, Ty1-copia subclass, expre</t>
  </si>
  <si>
    <t>augustus-D18g-s637064.g536358</t>
  </si>
  <si>
    <t>augustus-D18g-s836367.g581934</t>
  </si>
  <si>
    <t>augustus-D18g-s291337.g293095</t>
  </si>
  <si>
    <t>augustus-D18g-s384808.g377294</t>
  </si>
  <si>
    <t>augustus-D18g-s529598.g473778</t>
  </si>
  <si>
    <t>augustus-D18g-s580465.g506963</t>
  </si>
  <si>
    <t>augustus-D18g-s587320.g512253</t>
  </si>
  <si>
    <t>augustus-D18g-s623101.g527747</t>
  </si>
  <si>
    <t>AT3G08010.1 RNA binding</t>
  </si>
  <si>
    <t>LOC_Os02g39740.1 psaB translation factor, putative, expressed</t>
  </si>
  <si>
    <t>Solyc02g005200.2.1 PsaB translation factor (Fragment)  IPR009472  Protein of unknown function DUF1092</t>
  </si>
  <si>
    <t>augustus-D18g-s795768.g572868</t>
  </si>
  <si>
    <t>augustus-D18g-s924149.g600283</t>
  </si>
  <si>
    <t>augustus-D18g-s257637.g267860</t>
  </si>
  <si>
    <t>AT4G26890.1 mitogen-activated protein kinase kinase kinase 16</t>
  </si>
  <si>
    <t>Solyc07g051870.1.1 Protein serine_threonine kinase  IPR002290  Serine_threonine protein kinase | Solyc07g051890.1.1 Protein serine_threonine kinase  I</t>
  </si>
  <si>
    <t>augustus-D18g-s266936.g275854</t>
  </si>
  <si>
    <t>LOC_Os05g12620.1 retrotransposon, putative, centromere-specific, expressed | LOC_Os06g35000.1 retrotransposon, putative, centromere-specific, expresse</t>
  </si>
  <si>
    <t>augustus-D18g-s42965.g58056</t>
  </si>
  <si>
    <t>augustus-D18g-s454255.g422014</t>
  </si>
  <si>
    <t>augustus-D18g-s454255.g422015</t>
  </si>
  <si>
    <t>augustus-D18g-s588659.g512996</t>
  </si>
  <si>
    <t>augustus-D18g-s620482.g525498</t>
  </si>
  <si>
    <t>augustus-D18g-s620482.g525499</t>
  </si>
  <si>
    <t>LOC_Os04g03190.1 retrotransposon protein, putative, Ty3-gypsy subclass, expressed | LOC_Os11g22550.1 retrotransposon protein, putative, Ty3-gypsy subc</t>
  </si>
  <si>
    <t>Solyc03g115130.2.1 Pol polyprotein</t>
  </si>
  <si>
    <t>augustus-D18g-s155571.g181288</t>
  </si>
  <si>
    <t>augustus-D18g-s224865.g230254</t>
  </si>
  <si>
    <t>AT4G24330.1 Protein of unknown function (DUF1682) | AT5G49945.1 Protein of unknown function (DUF1682)</t>
  </si>
  <si>
    <t>GRMZM2G110141_P01 | GRMZM5G808899_P01</t>
  </si>
  <si>
    <t>LOC_Os05g35710.2 coiled-coil domain-containing protein 47 precursor, putative, expressed | LOC_Os05g35710.1 coiled-coil domain-containing protein 47 p</t>
  </si>
  <si>
    <t>Sobic.009G149500.1.p</t>
  </si>
  <si>
    <t>Solyc01g103680.2.1 Coiled-coil domain containing 47  IPR012879  Protein of unknown function DUF1682</t>
  </si>
  <si>
    <t>augustus-D18g-s224865.g230255</t>
  </si>
  <si>
    <t>AT1G19260.1 TTF-type zinc finger protein with HAT dimerisation domain | AT3G29765.1 General transcription factor 2-related zinc finger protein | AT4G0</t>
  </si>
  <si>
    <t>augustus-D18g-s254521.g264229</t>
  </si>
  <si>
    <t>AT1G04920.1 sucrose phosphate synthase 3F | AT5G20280.1 sucrose phosphate synthase 1F | AT5G11110.1 sucrose phosphate synthase 2F | AT4G10120.1 Sucros</t>
  </si>
  <si>
    <t>GRMZM5G875238_P01 | GRMZM2G140107_P01 | GRMZM2G055331_P01 | GRMZM2G008507_P01 | GRMZM2G462613_P01 | GRMZM2G049076_P01 | GRMZM2G471083_P01 | GRMZM2G084</t>
  </si>
  <si>
    <t>LOC_Os01g69030.3 sucrose-phosphate synthase, putative, expressed | LOC_Os01g69030.4 sucrose-phosphate synthase, putative, expressed | LOC_Os01g69030.2</t>
  </si>
  <si>
    <t>Sobic.003G403300.1.p | Sobic.009G233200.1.p | Sobic.005G089600.1.p | Sobic.004G068400.1.p | Sobic.010G205100.1.p</t>
  </si>
  <si>
    <t>Solyc09g092130.2.1 Sucrose phosphate synthase  IPR012819  Sucrose phosphate synthase, plant | Solyc07g007790.2.1 Sucrose phosphate synthase  IPR012819</t>
  </si>
  <si>
    <t>augustus-D18g-s362457.g355960</t>
  </si>
  <si>
    <t>LOC_Os10g17440.1 retrotransposon protein, putative, unclassified, expressed | LOC_Os10g32150.1 retrotransposon protein, putative, unclassified, expres</t>
  </si>
  <si>
    <t>augustus-D18g-s362457.g355961</t>
  </si>
  <si>
    <t>augustus-D18g-s5255.g8866</t>
  </si>
  <si>
    <t>AT3G42670.1 chromatin remodeling 38 | AT5G20420.1 chromatin remodeling 42</t>
  </si>
  <si>
    <t>Solyc06g050510.2.1 DNA repair protein  IPR001650  DNA_RNA helicase, C-terminal</t>
  </si>
  <si>
    <t>augustus-D18g-s59324.g79960</t>
  </si>
  <si>
    <t>augustus-D18g-s604561.g519763</t>
  </si>
  <si>
    <t>augustus-D18g-s638139.g536813</t>
  </si>
  <si>
    <t>augustus-D18g-s1036784.g618638</t>
  </si>
  <si>
    <t>augustus-D18g-s212857.g219331</t>
  </si>
  <si>
    <t>augustus-D18g-s231022.g238550</t>
  </si>
  <si>
    <t>augustus-D18g-s235785.g245147</t>
  </si>
  <si>
    <t>augustus-D18g-s260739.g270166</t>
  </si>
  <si>
    <t>augustus-D18g-s264844.g274792</t>
  </si>
  <si>
    <t>augustus-D18g-s334936.g330745</t>
  </si>
  <si>
    <t>LOC_Os04g14930.1 retrotransposon protein, putative, Ty1-copia subclass | LOC_Os06g29530.1 retrotransposon protein, putative, unclassified | LOC_Os10g4</t>
  </si>
  <si>
    <t>augustus-D18g-s334936.g330746</t>
  </si>
  <si>
    <t>LOC_Os10g42580.1 retrotransposon protein, putative, unclassified, expressed | LOC_Os04g36580.1 retrotransposon protein, putative, unclassified, expres</t>
  </si>
  <si>
    <t>augustus-D18g-s400270.g390048</t>
  </si>
  <si>
    <t>augustus-D18g-s413611.g400130</t>
  </si>
  <si>
    <t>augustus-D18g-s451851.g419894</t>
  </si>
  <si>
    <t>augustus-D18g-s451851.g419895</t>
  </si>
  <si>
    <t>augustus-D18g-s534846.g477431</t>
  </si>
  <si>
    <t>augustus-D18g-s576238.g502843</t>
  </si>
  <si>
    <t>augustus-D18g-s5959.g10138</t>
  </si>
  <si>
    <t>AT1G06680.1 photosystem II subunit P-1 | AT2G30790.1 photosystem II subunit P-2</t>
  </si>
  <si>
    <t>GRMZM2G047954_P02 | GRMZM2G016677_P01</t>
  </si>
  <si>
    <t>LOC_Os07g04840.1 PsbP, putative, expressed</t>
  </si>
  <si>
    <t>Sobic.002G030200.1.p</t>
  </si>
  <si>
    <t>Solyc07g044860.2.1 Oxygen-evolving enhancer protein 2, chloroplastic  IPR002683  Photosystem II oxygen evolving complex protein PsbP</t>
  </si>
  <si>
    <t>augustus-D18g-s78040.g103172</t>
  </si>
  <si>
    <t>augustus-D18g-s92825.g120892</t>
  </si>
  <si>
    <t>AT3G63150.1 MIRO-related GTP-ase 2 | AT5G27540.1 MIRO-related GTP-ase 1</t>
  </si>
  <si>
    <t>GRMZM2G071071_P01 | GRMZM2G004459_P01</t>
  </si>
  <si>
    <t>LOC_Os03g59590.1 ATP/GTP/Ca++ binding protein, putative, expressed | LOC_Os01g62570.1 ATP/GTP/Ca++ binding protein, putative, expressed</t>
  </si>
  <si>
    <t>Sobic.001G042200.1.p</t>
  </si>
  <si>
    <t>Solyc09g065130.2.1 Mitochondrial Rho GTPase 1  IPR013567  EF hand associated, type-2 | Solyc01g098920.2.1 Mitochondrial Rho GTPase 1  IPR013567  EF ha</t>
  </si>
  <si>
    <t>augustus-D18g-s930233.g602177</t>
  </si>
  <si>
    <t>augustus-D18g-s101000.g131323</t>
  </si>
  <si>
    <t>AT1G04620.1 coenzyme F420 hydrogenase family / dehydrogenase, beta subunit family</t>
  </si>
  <si>
    <t>GRMZM2G056686_P07</t>
  </si>
  <si>
    <t>Sobic.007G162600.1.p</t>
  </si>
  <si>
    <t>Solyc09g091100.2.1 Coenzyme F420 hydrogenase_dehydrogenase beta subunit-like  IPR007525  Coenzyme F420 hydrogenase_dehydrogenase beta subunit, C-termi</t>
  </si>
  <si>
    <t>augustus-D18g-s141617.g169177</t>
  </si>
  <si>
    <t>augustus-D18g-s221196.g225122</t>
  </si>
  <si>
    <t>augustus-D18g-s254149.g263779</t>
  </si>
  <si>
    <t>AT3G15990.1 sulfate transporter 3;4 | AT1G23090.1 sulfate transporter 91 | AT3G51895.1 sulfate transporter 3;1 | AT4G02700.1 sulfate transporter 3;2 |</t>
  </si>
  <si>
    <t>GRMZM2G444801_P01 | GRMZM2G395114_P01 | GRMZM2G154211_P01 | GRMZM2G342907_P01 | GRMZM2G159632_P01</t>
  </si>
  <si>
    <t>LOC_Os06g05160.1 sulfate transporter, putative, expressed | LOC_Os04g55800.1 sulfate transporter, putative, expressed | LOC_Os03g06520.1 sulfate trans</t>
  </si>
  <si>
    <t>Sobic.010G033800.1.p | Sobic.006G244000.1.p | Sobic.001G496800.1.p | Sobic.001G470600.1.p | Sobic.001G153100.1.p | Sobic.001G244500.1.p</t>
  </si>
  <si>
    <t>Solyc03g120250.2.1 High affinity sulfate transporter 2  IPR001902  Sulphate anion transporter | Solyc05g007980.2.1 High affinity sulfate transporter 2</t>
  </si>
  <si>
    <t>augustus-D18g-s284227.g285397</t>
  </si>
  <si>
    <t>augustus-D18g-s290254.g291945</t>
  </si>
  <si>
    <t>augustus-D18g-s315924.g314315</t>
  </si>
  <si>
    <t>augustus-D18g-s51212.g70067</t>
  </si>
  <si>
    <t>augustus-D18g-s532959.g475578</t>
  </si>
  <si>
    <t>augustus-D18g-s86258.g112847</t>
  </si>
  <si>
    <t>augustus-D18g-s936924.g605202</t>
  </si>
  <si>
    <t>augustus-D18g-s220543.g224089</t>
  </si>
  <si>
    <t>augustus-D18g-s31520.g40953</t>
  </si>
  <si>
    <t>augustus-D18g-s335160.g330977</t>
  </si>
  <si>
    <t>augustus-D18g-s349120.g343060</t>
  </si>
  <si>
    <t>augustus-D18g-s404025.g392056</t>
  </si>
  <si>
    <t>AT4G14590.1 embryo defective 2739</t>
  </si>
  <si>
    <t>GRMZM2G043226_P01</t>
  </si>
  <si>
    <t>LOC_Os11g07030.1 integrator complex subunit 3, putative, expressed</t>
  </si>
  <si>
    <t>Sobic.005G056500.1.p</t>
  </si>
  <si>
    <t>Solyc06g071630.1.1 Integrator complex subunit 3 homolog  IPR019333  Integrator complex, subunit 3</t>
  </si>
  <si>
    <t>augustus-D18g-s744564.g560992</t>
  </si>
  <si>
    <t>augustus-D18g-s178350.g196536</t>
  </si>
  <si>
    <t>augustus-D18g-s18747.g25294</t>
  </si>
  <si>
    <t>augustus-D18g-s18747.g25295</t>
  </si>
  <si>
    <t>augustus-D18g-s319961.g317655</t>
  </si>
  <si>
    <t>augustus-D18g-s338767.g333838</t>
  </si>
  <si>
    <t>augustus-D18g-s436766.g409633</t>
  </si>
  <si>
    <t>augustus-D18g-s51395.g70324</t>
  </si>
  <si>
    <t>augustus-D18g-s575468.g502091</t>
  </si>
  <si>
    <t>augustus-D18g-s735018.g559488</t>
  </si>
  <si>
    <t>AT1G18440.1 Peptidyl-tRNA hydrolase family protein | AT5G16140.1 Peptidyl-tRNA hydrolase family protein | AT5G38290.2 Peptidyl-tRNA hydrolase family p</t>
  </si>
  <si>
    <t>GRMZM2G179793_P01 | GRMZM2G050596_P01 | GRMZM5G896731_P03 | GRMZM2G132021_P03</t>
  </si>
  <si>
    <t>LOC_Os01g49900.1 peptidyl-tRNA hydrolase, mitochondrial precursor protein, putative, expressed | LOC_Os05g47630.1 peptidyl-tRNA hydrolase, mitochondri</t>
  </si>
  <si>
    <t>Sobic.003G265500.1.p | Sobic.009G219900.1.p | Sobic.001G373400.1.p | Sobic.003G084500.1.p</t>
  </si>
  <si>
    <t>Solyc12g037970.1.1 Peptidyl-tRNA hydrolase family protein  IPR001328  Peptidyl-tRNA hydrolase</t>
  </si>
  <si>
    <t>augustus-D18g-s750012.g562140</t>
  </si>
  <si>
    <t>augustus-D18g-s137502.g164862</t>
  </si>
  <si>
    <t>augustus-D18g-s200831.g209206</t>
  </si>
  <si>
    <t>augustus-D18g-s288663.g290218</t>
  </si>
  <si>
    <t>augustus-D18g-s465689.g431636</t>
  </si>
  <si>
    <t>augustus-D18g-s465689.g431637</t>
  </si>
  <si>
    <t>augustus-D18g-s46978.g63778</t>
  </si>
  <si>
    <t>augustus-D18g-s571749.g497559</t>
  </si>
  <si>
    <t>augustus-D18g-s772977.g569137</t>
  </si>
  <si>
    <t>augustus-D18g-s872932.g588447</t>
  </si>
  <si>
    <t>augustus-D18g-s178015.g196217</t>
  </si>
  <si>
    <t>augustus-D18g-s214045.g220362</t>
  </si>
  <si>
    <t>LOC_Os07g17270.1 retrotransposon protein, putative, unclassified, expressed | LOC_Os03g13350.1 retrotransposon protein, putative, unclassified, expres</t>
  </si>
  <si>
    <t>augustus-D18g-s214045.g220363</t>
  </si>
  <si>
    <t>LOC_Os06g09060.1 retrotransposon protein, putative, unclassified, expressed | LOC_Os08g35020.1 retrotransposon protein, putative, unclassified, expres</t>
  </si>
  <si>
    <t>Solyc08g060910.1.1 Pol polyprotein | Solyc12g044210.1.1 Pol polyprotein</t>
  </si>
  <si>
    <t>augustus-D18g-s30182.g39597</t>
  </si>
  <si>
    <t>augustus-D18g-s36289.g46085</t>
  </si>
  <si>
    <t>Solyc05g018570.2.1 26S protease regulatory subunit 8 homolog A  IPR005937  26S proteasome subunit P45 | Solyc05g018590.2.1 26S protease regulatory sub</t>
  </si>
  <si>
    <t>augustus-D18g-s578037.g504388</t>
  </si>
  <si>
    <t>LOC_Os09g04740.1 retrotransposon protein, putative, Ty3-gypsy subclass, expressed | LOC_Os12g23580.1 retrotransposon protein, putative, Ty3-gypsy subc</t>
  </si>
  <si>
    <t>augustus-D18g-s624959.g529328</t>
  </si>
  <si>
    <t>augustus-D18g-s687912.g551256</t>
  </si>
  <si>
    <t>augustus-D18g-s849591.g585200</t>
  </si>
  <si>
    <t>augustus-D18g-s885427.g593612</t>
  </si>
  <si>
    <t>augustus-D18g-s940471.g606917</t>
  </si>
  <si>
    <t>augustus-D18g-s152560.g177784</t>
  </si>
  <si>
    <t>augustus-D18g-s157733.g182379</t>
  </si>
  <si>
    <t>AT2G32400.1 glutamate receptor 5</t>
  </si>
  <si>
    <t>Sobic.010G231100.1.p</t>
  </si>
  <si>
    <t>Solyc07g052390.2.1 Glutamate-gated kainate-type ion channel receptor subunit GluR5  IPR017103  Ionotropic glutamate-like receptor, plant | Solyc04g082</t>
  </si>
  <si>
    <t>augustus-D18g-s25854.g34208</t>
  </si>
  <si>
    <t>augustus-D18g-s272501.g280047</t>
  </si>
  <si>
    <t>augustus-D18g-s404640.g392577</t>
  </si>
  <si>
    <t>augustus-D18g-s622973.g527619</t>
  </si>
  <si>
    <t>augustus-D18g-s196765.g205924</t>
  </si>
  <si>
    <t>augustus-D18g-s267543.g276190</t>
  </si>
  <si>
    <t>augustus-D18g-s31872.g41299</t>
  </si>
  <si>
    <t>augustus-D18g-s469577.g434177</t>
  </si>
  <si>
    <t>AT5G53970.1 Tyrosine transaminase family protein | AT5G36160.1 Tyrosine transaminase family protein | AT2G20610.1 Tyrosine transaminase family protein</t>
  </si>
  <si>
    <t>GRMZM2G002652_P01 | GRMZM2G139813_P01 | GRMZM2G096958_P01 | GRMZM2G412604_P01</t>
  </si>
  <si>
    <t>LOC_Os02g19970.2 aminotransferase, classes I and II, domain containing protein, expressed | LOC_Os02g19970.1 aminotransferase, classes I and II, domai</t>
  </si>
  <si>
    <t>Sobic.005G152200.1.p | Sobic.008G005300.1.p | Sobic.005G152000.1.p | Sobic.005G152100.1.p | Sobic.002G041200.1.p | Sobic.002G041100.1.p</t>
  </si>
  <si>
    <t xml:space="preserve">Solyc10g007110.2.1 Tyrosine aminotransferase  IPR005958  Tyrosine_nicotianamine aminotransferase | Solyc12g088000.1.1 Aminotransferase family protein </t>
  </si>
  <si>
    <t>augustus-D18g-s540992.g482054</t>
  </si>
  <si>
    <t>augustus-D18g-s570808.g497013</t>
  </si>
  <si>
    <t>augustus-D18g-s570922.g497102</t>
  </si>
  <si>
    <t>AT5G25830.1 GATA transcription factor 12</t>
  </si>
  <si>
    <t>Solyc08g066510.2.1 GATA transcription factor 9  IPR016679  Transcription factor, GATA, plant | Solyc03g120890.2.1 GATA transcription factor 9  IPR0166</t>
  </si>
  <si>
    <t>augustus-D18g-s775924.g570131</t>
  </si>
  <si>
    <t>augustus-D18g-s16001.g23122</t>
  </si>
  <si>
    <t>augustus-D18g-s164046.g186691</t>
  </si>
  <si>
    <t>augustus-D18g-s221267.g225230</t>
  </si>
  <si>
    <t>augustus-D18g-s232897.g241150</t>
  </si>
  <si>
    <t>augustus-D18g-s288993.g290574</t>
  </si>
  <si>
    <t>LOC_Os04g14930.1 retrotransposon protein, putative, Ty1-copia subclass | LOC_Os09g16930.1 retrotransposon protein, putative, Ty1-copia subclass, expre</t>
  </si>
  <si>
    <t>augustus-D18g-s438670.g411380</t>
  </si>
  <si>
    <t>augustus-D18g-s438670.g411381</t>
  </si>
  <si>
    <t>augustus-D18g-s438670.g411382</t>
  </si>
  <si>
    <t>LOC_Os06g24630.1 retrotransposon protein, putative, Ty3-gypsy subclass, expressed | LOC_Os11g39790.1 retrotransposon protein, putative, Ty3-gypsy subc</t>
  </si>
  <si>
    <t>augustus-D18g-s640768.g537760</t>
  </si>
  <si>
    <t>augustus-D18g-s177176.g195710</t>
  </si>
  <si>
    <t>augustus-D18g-s18530.g25024</t>
  </si>
  <si>
    <t>augustus-D18g-s18585.g25100</t>
  </si>
  <si>
    <t>Solyc03g115130.2.1 Pol polyprotein | Solyc10g036800.1.1 Polyprotein | Solyc11g028190.1.1 Pol polyprotein | Solyc12g044210.1.1 Pol polyprotein | Solyc0</t>
  </si>
  <si>
    <t>augustus-D18g-s210125.g217666</t>
  </si>
  <si>
    <t>AT3G10520.1 haemoglobin 2</t>
  </si>
  <si>
    <t>Solyc03g071690.2.1 Non-symbiotic hemoglobin 2  IPR001032  Leghaemoglobin | Solyc07g008240.2.1 Non-symbiotic hemoglobin protein  IPR001032  Leghaemoglo</t>
  </si>
  <si>
    <t>augustus-D18g-s272678.g280103</t>
  </si>
  <si>
    <t>augustus-D18g-s29268.g38792</t>
  </si>
  <si>
    <t>augustus-D18g-s29268.g38794</t>
  </si>
  <si>
    <t>AT3G10380.1 subunit of exocyst complex 8</t>
  </si>
  <si>
    <t>GRMZM2G327394_P01</t>
  </si>
  <si>
    <t>LOC_Os08g22864.1 sec8 exocyst complex component specific domain containing protein, expressed | LOC_Os08g22864.2 sec8 exocyst complex component specif</t>
  </si>
  <si>
    <t>Sobic.002G408200.1.p</t>
  </si>
  <si>
    <t>Solyc11g008340.1.1 Exocyst complex component 4  IPR007191  Sec8 exocyst complex component specific domain</t>
  </si>
  <si>
    <t>augustus-D18g-s494089.g448523</t>
  </si>
  <si>
    <t>LOC_Os11g32200.1 retrotransposon, putative, centromere-specific, expressed | LOC_Os03g41790.1 retrotransposon, putative, centromere-specific, expresse</t>
  </si>
  <si>
    <t>augustus-D18g-s650265.g543089</t>
  </si>
  <si>
    <t>AT3G01810.1 FUNCTIONS IN: molecular_function unknown; INVOLVED IN: biological_process unknown; LOCATED IN: plasma membrane; EXPRESSED IN: 21 plant str</t>
  </si>
  <si>
    <t>GRMZM2G010095_P01 | GRMZM2G104307_P01</t>
  </si>
  <si>
    <t>Sobic.008G083500.1.p | Sobic.007G211600.1.p</t>
  </si>
  <si>
    <t>Solyc02g093980.2.1 Os12g0236050 protein (Fragment) | Solyc03g005060.2.1 Os12g0236050 protein (Fragment) | Solyc05g015050.2.1 Os12g0236050 protein (Fra</t>
  </si>
  <si>
    <t>augustus-D18g-s690581.g551687</t>
  </si>
  <si>
    <t>augustus-D18g-s106558.g136959</t>
  </si>
  <si>
    <t>augustus-D18g-s195582.g204918</t>
  </si>
  <si>
    <t>augustus-D18g-s196465.g205658</t>
  </si>
  <si>
    <t>augustus-D18g-s251423.g261110</t>
  </si>
  <si>
    <t>augustus-D18g-s372850.g365996</t>
  </si>
  <si>
    <t>LOC_Os06g13430.1 retrotransposon protein, putative, unclassified, expressed | LOC_Os12g26180.1 retrotransposon protein, putative, unclassified, expres</t>
  </si>
  <si>
    <t>augustus-D18g-s511227.g458429</t>
  </si>
  <si>
    <t>augustus-D18g-s609956.g520938</t>
  </si>
  <si>
    <t>augustus-D18g-s680634.g548816</t>
  </si>
  <si>
    <t>augustus-D18g-s885553.g593672</t>
  </si>
  <si>
    <t>augustus-D18g-s948692.g608599</t>
  </si>
  <si>
    <t>augustus-D18g-s12693.g19899</t>
  </si>
  <si>
    <t>augustus-D18g-s211059.g218352</t>
  </si>
  <si>
    <t>augustus-D18g-s378024.g371159</t>
  </si>
  <si>
    <t>augustus-D18g-s513229.g460334</t>
  </si>
  <si>
    <t>augustus-D18g-s587147.g512127</t>
  </si>
  <si>
    <t>augustus-D18g-s159529.g183442</t>
  </si>
  <si>
    <t>AT4G24740.1 FUS3-complementing gene 2 | AT3G53570.1 FUS3-complementing gene 1 | AT4G32660.1 Protein kinase superfamily protein</t>
  </si>
  <si>
    <t>GRMZM2G179308_P01 | GRMZM2G386991_P01 | GRMZM2G300990_P01 | GRMZM2G066710_P03 | GRMZM2G063792_P04 | GRMZM2G366935_P03 | GRMZM2G094039_P03</t>
  </si>
  <si>
    <t>LOC_Os12g27520.1 serine/threonine-protein kinase AFC2, putative, expressed | LOC_Os01g62080.1 serine/threonine-protein kinase AFC1, putative, expresse</t>
  </si>
  <si>
    <t>Sobic.004G202500.1.p | Sobic.003G349300.1.p | Sobic.002G132000.1.p | Sobic.003G203400.1.p | Sobic.001G043300.1.p</t>
  </si>
  <si>
    <t>Solyc05g013770.2.1 Serine_threonine kinase  IPR002290  Serine_threonine protein kinase | Solyc03g112050.2.1 Serine_threonine kinase  IPR002290  Serine</t>
  </si>
  <si>
    <t>augustus-D18g-s215919.g221621</t>
  </si>
  <si>
    <t>augustus-D18g-s458307.g425872</t>
  </si>
  <si>
    <t>augustus-D18g-s473806.g436633</t>
  </si>
  <si>
    <t>augustus-D18g-s496750.g450110</t>
  </si>
  <si>
    <t>augustus-D18g-s499867.g451826</t>
  </si>
  <si>
    <t>LOC_Os08g13860.1 retrotransposon protein, putative, Ty1-copia subclass, expressed | LOC_Os11g02700.1 retrotransposon protein, putative, Ty1-copia subc</t>
  </si>
  <si>
    <t>augustus-D18g-s50361.g68850</t>
  </si>
  <si>
    <t>augustus-D18g-s519156.g464643</t>
  </si>
  <si>
    <t>augustus-D18g-s582068.g508569</t>
  </si>
  <si>
    <t>augustus-D18g-s589982.g514031</t>
  </si>
  <si>
    <t>augustus-D18g-s932376.g602947</t>
  </si>
  <si>
    <t>augustus-D18g-s957582.g609765</t>
  </si>
  <si>
    <t>augustus-D18g-s230425.g237659</t>
  </si>
  <si>
    <t>LOC_Os10g24620.1 retrotransposon protein, putative, Ty3-gypsy subclass, expressed</t>
  </si>
  <si>
    <t>augustus-D18g-s241299.g251344</t>
  </si>
  <si>
    <t>augustus-D18g-s257967.g268242</t>
  </si>
  <si>
    <t>augustus-D18g-s47843.g65135</t>
  </si>
  <si>
    <t>Solyc12g096500.1.1 CONSTANS-like protein  IPR010402  CCT domain | Solyc08g006530.2.1 CONSTANS-like protein  IPR010402  CCT domain</t>
  </si>
  <si>
    <t>augustus-D18g-s54248.g74222</t>
  </si>
  <si>
    <t>augustus-D18g-s641362.g538202</t>
  </si>
  <si>
    <t>augustus-D18g-s702145.g553100</t>
  </si>
  <si>
    <t>augustus-D18g-s75698.g100425</t>
  </si>
  <si>
    <t>LOC_Os01g65290.1 retrotransposon protein, putative, unclassified, expressed | LOC_Os07g33570.1 retrotransposon protein, putative, unclassified, expres</t>
  </si>
  <si>
    <t>augustus-D18g-s797896.g573667</t>
  </si>
  <si>
    <t>augustus-D18g-s91569.g119306</t>
  </si>
  <si>
    <t>augustus-D18g-s962571.g611498</t>
  </si>
  <si>
    <t>augustus-D18g-s137519.g164888</t>
  </si>
  <si>
    <t>augustus-D18g-s345843.g339141</t>
  </si>
  <si>
    <t>augustus-D18g-s35370.g45209</t>
  </si>
  <si>
    <t>augustus-D18g-s388086.g379090</t>
  </si>
  <si>
    <t>AT4G03430.1 pre-mRNA splicing factor-related</t>
  </si>
  <si>
    <t>GRMZM2G049902_P01 | GRMZM2G401561_P01</t>
  </si>
  <si>
    <t>LOC_Os10g35550.1 pre-mRNA-processing factor 6, putative, expressed | LOC_Os01g15860.1 pre-mRNA-processing factor 6, putative, expressed</t>
  </si>
  <si>
    <t>Sobic.008G112800.1.p</t>
  </si>
  <si>
    <t>Solyc07g054200.2.1 Pre-mrna splicing factor  IPR010491  PRP1 splicing factor, N-terminal</t>
  </si>
  <si>
    <t>augustus-D18g-s440171.g412550</t>
  </si>
  <si>
    <t>augustus-D18g-s630114.g533732</t>
  </si>
  <si>
    <t>augustus-D18g-s681510.g549229</t>
  </si>
  <si>
    <t>augustus-D18g-s876889.g589679</t>
  </si>
  <si>
    <t>LOC_Os04g20140.1 retrotransposon, putative, centromere-specific, expressed | LOC_Os12g19480.1 retrotransposon, putative, centromere-specific, expresse</t>
  </si>
  <si>
    <t>augustus-D18g-s876889.g589680</t>
  </si>
  <si>
    <t>augustus-D18g-s955287.g609363</t>
  </si>
  <si>
    <t>augustus-D18g-s955980.g609521</t>
  </si>
  <si>
    <t>augustus-D18g-s973420.g614164</t>
  </si>
  <si>
    <t>augustus-D18g-s127896.g154354</t>
  </si>
  <si>
    <t>AT3G59340.1 Eukaryotic protein of unknown function (DUF914) | AT3G59310.2 Eukaryotic protein of unknown function (DUF914) | AT3G59320.1 Eukaryotic pro</t>
  </si>
  <si>
    <t>GRMZM2G000665_P01 | GRMZM2G173684_P01</t>
  </si>
  <si>
    <t xml:space="preserve">LOC_Os05g23440.1 solute carrier family 35 member F1, putative, expressed | LOC_Os05g23440.2 solute carrier family 35 member F1, putative, expressed | </t>
  </si>
  <si>
    <t>Sobic.002G262400.1.p | Sobic.007G186200.1.p</t>
  </si>
  <si>
    <t>Solyc06g073520.2.1 Solute carrier family 35 member F1  IPR009262  Protein of unknown function DUF914, eukaryotic | Solyc09g009670.2.1 Solute carrier f</t>
  </si>
  <si>
    <t>augustus-D18g-s224108.g229302</t>
  </si>
  <si>
    <t>augustus-D18g-s426881.g406444</t>
  </si>
  <si>
    <t>augustus-D18g-s4563.g7587</t>
  </si>
  <si>
    <t>augustus-D18g-s482782.g442035</t>
  </si>
  <si>
    <t>ATCG00470.1 ATP synthase epsilon chain | ATCG00480.1 ATP synthase subunit beta</t>
  </si>
  <si>
    <t>GRMZM2G385622_P01 | GRMZM5G808402_P01 | GRMZM2G448389_P01</t>
  </si>
  <si>
    <t>LOC_Os03g55874.1 ATP synthase subunit beta, putative, expressed | LOC_Os06g02980.1 ATP synthase F1, epsilon subunit family protein, expressed | LOC_Os</t>
  </si>
  <si>
    <t>Solyc01g007320.2.1 ATP synthase subunit beta chloroplastic  IPR005722  ATPase, F1 complex, beta subunit</t>
  </si>
  <si>
    <t>augustus-D18g-s50929.g69636</t>
  </si>
  <si>
    <t>augustus-D18g-s523871.g469633</t>
  </si>
  <si>
    <t>augustus-D18g-s614559.g521853</t>
  </si>
  <si>
    <t>augustus-D18g-s724753.g556281</t>
  </si>
  <si>
    <t xml:space="preserve">AT2G39370.1 unknown protein; BEST Arabidopsis thaliana protein match is: unknown protein (TAIR:AT2G37380.1); Has 184 Blast hits to 178 proteins in 53 </t>
  </si>
  <si>
    <t>augustus-D18g-s236818.g246265</t>
  </si>
  <si>
    <t>augustus-D18g-s271334.g279455</t>
  </si>
  <si>
    <t>augustus-D18g-s374706.g367719</t>
  </si>
  <si>
    <t>augustus-D18g-s436412.g409324</t>
  </si>
  <si>
    <t>augustus-D18g-s541990.g482690</t>
  </si>
  <si>
    <t>augustus-D18g-s569716.g496030</t>
  </si>
  <si>
    <t>augustus-D18g-s620711.g525743</t>
  </si>
  <si>
    <t>augustus-D18g-s941621.g607471</t>
  </si>
  <si>
    <t>augustus-D18g-s970209.g613083</t>
  </si>
  <si>
    <t>AT3G62870.1 Ribosomal protein L7Ae/L30e/S12e/Gadd45 family protein | AT2G47610.1 Ribosomal protein L7Ae/L30e/S12e/Gadd45 family protein</t>
  </si>
  <si>
    <t>GRMZM2G178968_P01 | GRMZM5G870752_P01 | GRMZM2G135654_P01</t>
  </si>
  <si>
    <t>LOC_Os09g32976.1 ribosomal protein L7Ae, putative, expressed | LOC_Os08g23710.1 ribosomal protein L7Ae, putative, expressed | LOC_Os01g70010.1 ribosom</t>
  </si>
  <si>
    <t>Sobic.002G259000.1.p | Sobic.002G258800.1.p</t>
  </si>
  <si>
    <t>Solyc06g064470.2.1 Ribosomal protein L7a  IPR001921  Ribosomal protein L7A | Solyc06g064460.2.1 Ribosomal protein L7a  IPR001921  Ribosomal protein L7</t>
  </si>
  <si>
    <t>augustus-D18g-s180296.g197873</t>
  </si>
  <si>
    <t>GRMZM2G310115_P02 | GRMZM2G072853_P01 | GRMZM2G043346_P01</t>
  </si>
  <si>
    <t>Sobic.003G328600.1.p | Sobic.001G361800.1.p</t>
  </si>
  <si>
    <t>augustus-D18g-s291498.g293276</t>
  </si>
  <si>
    <t>augustus-D18g-s451934.g419955</t>
  </si>
  <si>
    <t>augustus-D18g-s491120.g446695</t>
  </si>
  <si>
    <t>augustus-D18g-s514461.g461370</t>
  </si>
  <si>
    <t>augustus-D18g-s570936.g497112</t>
  </si>
  <si>
    <t>augustus-D18g-s652063.g543861</t>
  </si>
  <si>
    <t>augustus-D18g-s848758.g585068</t>
  </si>
  <si>
    <t>LOC_Os07g35100.1 retrotransposon protein, putative, unclassified, expressed | LOC_Os07g39170.1 retrotransposon protein, putative, unclassified, expres</t>
  </si>
  <si>
    <t>augustus-D18g-s184886.g200035</t>
  </si>
  <si>
    <t>augustus-D18g-s221355.g225361</t>
  </si>
  <si>
    <t>LOC_Os03g47410.1 retrotransposon protein, putative, unclassified, expressed</t>
  </si>
  <si>
    <t>augustus-D18g-s445639.g415485</t>
  </si>
  <si>
    <t>augustus-D18g-s491477.g446922</t>
  </si>
  <si>
    <t>augustus-D18g-s778445.g570821</t>
  </si>
  <si>
    <t>augustus-D18g-s21903.g27965</t>
  </si>
  <si>
    <t>augustus-D18g-s416217.g401845</t>
  </si>
  <si>
    <t>augustus-D18g-s474941.g437166</t>
  </si>
  <si>
    <t>augustus-D18g-s487192.g444776</t>
  </si>
  <si>
    <t>AT5G16510.1 Alpha-1,4-glucan-protein synthase family protein | AT3G02230.1 reversibly glycosylated polypeptide 1 | AT5G15650.1 reversibly glycosylated</t>
  </si>
  <si>
    <t>GRMZM2G173341_P02 | GRMZM2G045287_P01 | GRMZM2G073725_P01 | GRMZM2G087326_P01 | GRMZM5G830681_P01</t>
  </si>
  <si>
    <t>LOC_Os04g56520.2 alpha-1,4-glucan-protein synthase, putative, expressed | LOC_Os04g56520.1 alpha-1,4-glucan-protein synthase, putative, expressed | LO</t>
  </si>
  <si>
    <t>Sobic.006G250900.1.p | Sobic.002G368600.1.p | Sobic.003G304600.1.p | Sobic.001G173300.1.p</t>
  </si>
  <si>
    <t>Solyc04g051200.1.1 Alpha-1 4-glucan-protein synthase  IPR004901  Alpha-1,4-glucan-protein synthase, UDP-forming | Solyc03g114860.2.1 Alpha-1 4-glucan-</t>
  </si>
  <si>
    <t>augustus-D18g-s494154.g448572</t>
  </si>
  <si>
    <t>LOC_Os05g47920.1 retrotransposon protein, putative, Ty1-copia subclass, expressed</t>
  </si>
  <si>
    <t>augustus-D18g-s725632.g556561</t>
  </si>
  <si>
    <t>augustus-D18g-s772465.g568820</t>
  </si>
  <si>
    <t>augustus-D18g-s772465.g568821</t>
  </si>
  <si>
    <t>augustus-D18g-s80008.g105310</t>
  </si>
  <si>
    <t>augustus-D18g-s175202.g195087</t>
  </si>
  <si>
    <t>augustus-D18g-s241880.g251862</t>
  </si>
  <si>
    <t>augustus-D18g-s310808.g310695</t>
  </si>
  <si>
    <t>augustus-D18g-s374113.g367126</t>
  </si>
  <si>
    <t>augustus-D18g-s522741.g468474</t>
  </si>
  <si>
    <t>augustus-D18g-s535732.g478243</t>
  </si>
  <si>
    <t>augustus-D18g-s54778.g74904</t>
  </si>
  <si>
    <t>augustus-D18g-s103940.g134191</t>
  </si>
  <si>
    <t>augustus-D18g-s206583.g214371</t>
  </si>
  <si>
    <t>augustus-D18g-s239233.g249259</t>
  </si>
  <si>
    <t>augustus-D18g-s239233.g249260</t>
  </si>
  <si>
    <t>augustus-D18g-s244416.g253675</t>
  </si>
  <si>
    <t>LOC_Os04g23650.1 transposon protein, putative, CACTA, En/Spm sub-class, expressed | LOC_Os11g26320.1 transposon protein, putative, CACTA, En/Spm sub-c</t>
  </si>
  <si>
    <t>augustus-D18g-s247982.g257647</t>
  </si>
  <si>
    <t>augustus-D18g-s590683.g514553</t>
  </si>
  <si>
    <t>augustus-D18g-s850440.g585594</t>
  </si>
  <si>
    <t>AT1G71830.1 somatic embryogenesis receptor-like kinase 1 | AT4G33430.2 BRI1-associated receptor kinase | AT1G34210.1 somatic embryogenesis receptor-li</t>
  </si>
  <si>
    <t>GRMZM2G150024_P01 | GRMZM2G384439_P02 | GRMZM2G115420_P01 | GRMZM5G870959_P01 | AC217401.3_FGP003 | GRMZM2G010693_P01 | GRMZM2G019317_P01 | GRMZM2G145</t>
  </si>
  <si>
    <t>Sobic.004G189900.1.p | Sobic.007G059600.1.p | Sobic.006G104500.1.p | Sobic.001G123000.1.p | Sobic.004G252200.1.p | Sobic.003G051100.1.p | Sobic.010G11</t>
  </si>
  <si>
    <t>Solyc01g104970.2.1 Receptor like kinase, RLK | Solyc10g047140.1.1 Receptor like kinase, RLK | Solyc04g072570.2.1 Receptor like kinase, RLK | Solyc11g0</t>
  </si>
  <si>
    <t>augustus-D18g-s933287.g603345</t>
  </si>
  <si>
    <t>augustus-D18g-s126362.g152506</t>
  </si>
  <si>
    <t>augustus-D18g-s140618.g168271</t>
  </si>
  <si>
    <t>augustus-D18g-s178545.g196685</t>
  </si>
  <si>
    <t>augustus-D18g-s262081.g271565</t>
  </si>
  <si>
    <t>augustus-D18g-s266163.g275542</t>
  </si>
  <si>
    <t>augustus-D18g-s266163.g275543</t>
  </si>
  <si>
    <t>augustus-D18g-s303670.g305019</t>
  </si>
  <si>
    <t>augustus-D18g-s331855.g328237</t>
  </si>
  <si>
    <t>augustus-D18g-s346652.g340138</t>
  </si>
  <si>
    <t>LOC_Os10g25760.1 transposon protein, putative, CACTA, En/Spm sub-class, expressed</t>
  </si>
  <si>
    <t>augustus-D18g-s521748.g467354</t>
  </si>
  <si>
    <t>Solyc04g076160.1.1 Helitron helicase-like protein | Solyc06g034070.1.1 Helicase-like protein  IPR010285  Protein of unknown function DUF889, eukaryote</t>
  </si>
  <si>
    <t>augustus-D18g-s565327.g492358</t>
  </si>
  <si>
    <t>augustus-D18g-s565327.g492359</t>
  </si>
  <si>
    <t>augustus-D18g-s646159.g540428</t>
  </si>
  <si>
    <t>augustus-D18g-s82329.g107865</t>
  </si>
  <si>
    <t>augustus-D18g-s885858.g593877</t>
  </si>
  <si>
    <t>augustus-D18g-s885858.g593878</t>
  </si>
  <si>
    <t>augustus-D18g-s1051211.g618965</t>
  </si>
  <si>
    <t>augustus-D18g-s151151.g176024</t>
  </si>
  <si>
    <t>augustus-D18g-s161901.g184453</t>
  </si>
  <si>
    <t>augustus-D18g-s21508.g27243</t>
  </si>
  <si>
    <t>augustus-D18g-s223974.g229121</t>
  </si>
  <si>
    <t>augustus-D18g-s223974.g229122</t>
  </si>
  <si>
    <t>Solyc10g052630.1.1 Pol polyprotein  IPR001584  Integrase, catalytic core | Solyc03g115130.2.1 Pol polyprotein | Solyc10g036800.1.1 Polyprotein</t>
  </si>
  <si>
    <t>augustus-D18g-s237165.g246784</t>
  </si>
  <si>
    <t>augustus-D18g-s349022.g342940</t>
  </si>
  <si>
    <t>augustus-D18g-s363300.g356947</t>
  </si>
  <si>
    <t>augustus-D18g-s373745.g366811</t>
  </si>
  <si>
    <t>augustus-D18g-s626160.g530169</t>
  </si>
  <si>
    <t>AT5G14520.1 pescadillo-related</t>
  </si>
  <si>
    <t>GRMZM2G068471_P01 | GRMZM2G323838_P01</t>
  </si>
  <si>
    <t>LOC_Os03g49210.1 BRCA1 C Terminus domain containing protein, expressed</t>
  </si>
  <si>
    <t>Sobic.001G126600.1.p</t>
  </si>
  <si>
    <t>Solyc07g047670.2.1 Pescadillo homolog 1  IPR010613  Pescadillo, N-terminal</t>
  </si>
  <si>
    <t>augustus-D18g-s734350.g559299</t>
  </si>
  <si>
    <t>AT4G38220.2 Peptidase M20/M25/M40 family protein | AT1G44180.1 Peptidase M20/M25/M40 family protein | AT1G44820.1 Peptidase M20/M25/M40 family protein</t>
  </si>
  <si>
    <t>GRMZM2G088627_P01 | GRMZM2G135970_P01</t>
  </si>
  <si>
    <t>LOC_Os08g40110.2 peptidase, putative, expressed | LOC_Os08g40110.1 peptidase, putative, expressed | LOC_Os06g10770.1 peptidase, putative, expressed</t>
  </si>
  <si>
    <t>Sobic.007G208300.1.p | Sobic.010G080300.1.p</t>
  </si>
  <si>
    <t>Solyc01g112280.2.1 Succinyl-diaminopimelate desuccinylase  IPR010159  N-acyl-L-amino-acid amidohydrolase | Solyc11g012970.1.1 Aminoacylase-1  IPR01015</t>
  </si>
  <si>
    <t>augustus-D18g-s777058.g570587</t>
  </si>
  <si>
    <t>augustus-D18g-s816495.g576889</t>
  </si>
  <si>
    <t>augustus-D18g-s819476.g577510</t>
  </si>
  <si>
    <t>augustus-D18g-s973461.g614185</t>
  </si>
  <si>
    <t>augustus-D18g-s190647.g202170</t>
  </si>
  <si>
    <t>augustus-D18g-s270933.g279162</t>
  </si>
  <si>
    <t>augustus-D18g-s331297.g327790</t>
  </si>
  <si>
    <t>augustus-D18g-s36602.g46673</t>
  </si>
  <si>
    <t>augustus-D18g-s41105.g54811</t>
  </si>
  <si>
    <t>augustus-D18g-s43332.g58604</t>
  </si>
  <si>
    <t>augustus-D18g-s506240.g454781</t>
  </si>
  <si>
    <t>augustus-D18g-s521917.g467564</t>
  </si>
  <si>
    <t>augustus-D18g-s560588.g489301</t>
  </si>
  <si>
    <t>augustus-D18g-s60393.g81380</t>
  </si>
  <si>
    <t>augustus-D18g-s74708.g99304</t>
  </si>
  <si>
    <t>augustus-D18g-s760934.g565720</t>
  </si>
  <si>
    <t>augustus-D18g-s775976.g570154</t>
  </si>
  <si>
    <t>AT4G13590.1 Uncharacterized protein family (UPF0016)</t>
  </si>
  <si>
    <t>GRMZM2G097674_P02</t>
  </si>
  <si>
    <t>LOC_Os11g34180.1 uncharacterized protein family UPF0016 domain containing protein, expressed</t>
  </si>
  <si>
    <t>Sobic.006G021800.1.p</t>
  </si>
  <si>
    <t>Solyc09g091240.2.1 Predicted membrane protein (Fragment)  IPR001727  Uncharacterised protein family UPF0016</t>
  </si>
  <si>
    <t>augustus-D18g-s89703.g117039</t>
  </si>
  <si>
    <t>LOC_Os01g23330.1 retrotransposon, putative, centromere-specific, expressed | LOC_Os04g17630.1 retrotransposon, putative, centromere-specific | LOC_Os0</t>
  </si>
  <si>
    <t>augustus-D18g-s168015.g190247</t>
  </si>
  <si>
    <t>augustus-D18g-s171606.g193487</t>
  </si>
  <si>
    <t>augustus-D18g-s208006.g215713</t>
  </si>
  <si>
    <t>augustus-D18g-s221026.g224879</t>
  </si>
  <si>
    <t>augustus-D18g-s298616.g300783</t>
  </si>
  <si>
    <t>augustus-D18g-s378996.g372077</t>
  </si>
  <si>
    <t>augustus-D18g-s55189.g75312</t>
  </si>
  <si>
    <t>LOC_Os10g30510.1 retrotransposon protein, putative, unclassified, expressed | LOC_Os02g01050.1 retrotransposon protein, putative, unclassified, expres</t>
  </si>
  <si>
    <t>augustus-D18g-s565389.g492408</t>
  </si>
  <si>
    <t>augustus-D18g-s572610.g498618</t>
  </si>
  <si>
    <t>augustus-D18g-s935197.g604442</t>
  </si>
  <si>
    <t>augustus-D18g-s107276.g137615</t>
  </si>
  <si>
    <t>augustus-D18g-s229486.g236403</t>
  </si>
  <si>
    <t>augustus-D18g-s232960.g241234</t>
  </si>
  <si>
    <t>augustus-D18g-s235968.g245360</t>
  </si>
  <si>
    <t>augustus-D18g-s306622.g307492</t>
  </si>
  <si>
    <t>augustus-D18g-s328461.g325352</t>
  </si>
  <si>
    <t>augustus-D18g-s334384.g330305</t>
  </si>
  <si>
    <t>AT4G17380.1 MUTS-like protein 4</t>
  </si>
  <si>
    <t>GRMZM2G173186_P01 | AC190788.2_FGP005</t>
  </si>
  <si>
    <t>LOC_Os07g30240.1 mutS family domain IV containing protein, expressed</t>
  </si>
  <si>
    <t>Sobic.002G304500.1.p</t>
  </si>
  <si>
    <t>Solyc08g007330.2.1 DNA mismatch repair protein mutS  IPR000432  DNA mismatch repair protein MutS, C-terminal</t>
  </si>
  <si>
    <t>augustus-D18g-s39639.g52137</t>
  </si>
  <si>
    <t xml:space="preserve">AT3G45640.1 mitogen-activated protein kinase 3 | AT2G43790.1 MAP kinase 6 | AT4G01370.1 MAP kinase 4 | AT1G07880.2 Protein kinase superfamily protein </t>
  </si>
  <si>
    <t>GRMZM2G020216_P01 | GRMZM2G053987_P02 | GRMZM2G002100_P01 | GRMZM2G017792_P01 | GRMZM2G127141_P01 | GRMZM2G123886_P01 | GRMZM2G062914_P01 | GRMZM2G048</t>
  </si>
  <si>
    <t>LOC_Os06g06090.1 CGMC_MAPKCMGC_2_ERK.12 - CGMC includes CDA, MAPK, GSK3, and CLKC kinases, expressed | LOC_Os03g17700.1 CGMC_MAPKCGMC_2_ERK.2 - CGMC i</t>
  </si>
  <si>
    <t>Sobic.010G043200.1.p | Sobic.001G410100.1.p | Sobic.001G315700.1.p | Sobic.007G046100.1.p | Sobic.004G040200.1.p | Sobic.010G249500.1.p | Sobic.005G10</t>
  </si>
  <si>
    <t>Solyc06g005170.2.1 Mitogen-activated protein kinase 3  IPR002290  Serine_threonine protein kinase | Solyc08g014420.2.1 Mitogen-activated protein kinas</t>
  </si>
  <si>
    <t>augustus-D18g-s397605.g388397</t>
  </si>
  <si>
    <t>AT3G52660.1 RNA-binding (RRM/RBD/RNP motifs) family protein | AT4G00830.1 RNA-binding (RRM/RBD/RNP motifs) family protein</t>
  </si>
  <si>
    <t>GRMZM2G101867_P01 | GRMZM2G075942_P02 | GRMZM2G043150_P03 | GRMZM2G103430_P01</t>
  </si>
  <si>
    <t>LOC_Os11g04390.1 RNA recognition motif containing protein, expressed | LOC_Os11g14430.1 APOBEC1 complementation factor, putative, expressed | LOC_Os10</t>
  </si>
  <si>
    <t>Sobic.005G027400.1.p | Sobic.008G014500.1.p</t>
  </si>
  <si>
    <t>Solyc09g009890.2.1 Polyadenylate-binding protein  IPR012677  Nucleotide-binding, alpha-beta plait | Solyc10g009220.2.1 Polyadenylate-binding protein 4</t>
  </si>
  <si>
    <t>augustus-D18g-s75807.g100544</t>
  </si>
  <si>
    <t>augustus-D18g-s844769.g583730</t>
  </si>
  <si>
    <t>augustus-D18g-s130239.g156886</t>
  </si>
  <si>
    <t>augustus-D18g-s132132.g159018</t>
  </si>
  <si>
    <t>AT3G55140.1 Pectin lyase-like superfamily protein | AT3G09540.1 Pectin lyase-like superfamily protein</t>
  </si>
  <si>
    <t>GRMZM2G126077_P01 | GRMZM2G005562_P03</t>
  </si>
  <si>
    <t>LOC_Os01g36620.1 pectate lyase family protein, expressed | LOC_Os01g62000.1 pectate lyase 4 precursor, putative, expressed</t>
  </si>
  <si>
    <t>Sobic.003G348500.1.p | Sobic.008G058200.1.p</t>
  </si>
  <si>
    <t>Solyc04g010230.2.1 Pectate lyase family protein  IPR002022  Pectate lyase_Amb allergen | Solyc09g005850.2.1 Pectate lyase 1  IPR002022  Pectate lyase_</t>
  </si>
  <si>
    <t>augustus-D18g-s144971.g171984</t>
  </si>
  <si>
    <t>LOC_Os02g22240.1 retrotransposon protein, putative, unclassified, expressed | LOC_Os04g36580.1 retrotransposon protein, putative, unclassified, expres</t>
  </si>
  <si>
    <t>augustus-D18g-s165426.g188318</t>
  </si>
  <si>
    <t>augustus-D18g-s274274.g280636</t>
  </si>
  <si>
    <t>augustus-D18g-s453825.g421631</t>
  </si>
  <si>
    <t>augustus-D18g-s533844.g476395</t>
  </si>
  <si>
    <t>augustus-D18g-s602544.g518934</t>
  </si>
  <si>
    <t>augustus-D18g-s647068.g541035</t>
  </si>
  <si>
    <t>augustus-D18g-s766505.g567199</t>
  </si>
  <si>
    <t>augustus-D18g-s777179.g570617</t>
  </si>
  <si>
    <t>augustus-D18g-s83691.g109639</t>
  </si>
  <si>
    <t>augustus-D18g-s844201.g583368</t>
  </si>
  <si>
    <t>AT3G61220.2 NAD(P)-binding Rossmann-fold superfamily protein | AT1G01800.1 NAD(P)-binding Rossmann-fold superfamily protein | AT2G24190.2 NAD(P)-bindi</t>
  </si>
  <si>
    <t>GRMZM2G168953_P01</t>
  </si>
  <si>
    <t>Sobic.006G158300.1.p</t>
  </si>
  <si>
    <t>Solyc01g094220.2.1 Carbonyl reductase 3  IPR002347  Glucose_ribitol dehydrogenase | Solyc01g094210.2.1 Carbonyl reductase 3  IPR002347  Glucose_ribito</t>
  </si>
  <si>
    <t>augustus-D18g-s9595.g15868</t>
  </si>
  <si>
    <t>augustus-D18g-s130786.g157476</t>
  </si>
  <si>
    <t>augustus-D18g-s141193.g168680</t>
  </si>
  <si>
    <t>augustus-D18g-s258033.g268334</t>
  </si>
  <si>
    <t>AT5G10170.1 myo-inositol-1-phosphate synthase 3 | AT4G39800.1 myo-inositol-1-phosphate synthase 1 | AT2G22240.1 myo-inositol-1-phosphate synthase 2</t>
  </si>
  <si>
    <t>GRMZM2G155242_P01 | GRMZM2G004528_P03 | GRMZM2G177461_P01</t>
  </si>
  <si>
    <t>LOC_Os03g09250.4 inositol-3-phosphate synthase, putative, expressed | LOC_Os03g09250.3 inositol-3-phosphate synthase, putative, expressed | LOC_Os03g0</t>
  </si>
  <si>
    <t>Sobic.001G472800.1.p | Sobic.K004900.1.p</t>
  </si>
  <si>
    <t>Solyc04g054740.2.1 Inositol-3-phosphate synthase  IPR002587  Myo-inositol-1-phosphate synthase | Solyc05g051850.2.1 Inositol-3-phosphate synthase  IPR</t>
  </si>
  <si>
    <t>augustus-D18g-s261321.g270705</t>
  </si>
  <si>
    <t>augustus-D18g-s271315.g279441</t>
  </si>
  <si>
    <t>AT2G33590.1 NAD(P)-binding Rossmann-fold superfamily protein | AT2G33600.1 NAD(P)-binding Rossmann-fold superfamily protein</t>
  </si>
  <si>
    <t>Sobic.010G195700.1.p</t>
  </si>
  <si>
    <t>augustus-D18g-s284085.g285253</t>
  </si>
  <si>
    <t>augustus-D18g-s438993.g411638</t>
  </si>
  <si>
    <t>augustus-D18g-s488472.g445368</t>
  </si>
  <si>
    <t>augustus-D18g-s518296.g463791</t>
  </si>
  <si>
    <t>augustus-D18g-s518296.g463792</t>
  </si>
  <si>
    <t>augustus-D18g-s518570.g464016</t>
  </si>
  <si>
    <t>augustus-D18g-s632824.g535128</t>
  </si>
  <si>
    <t>AT3G26670.1 Protein of unknown function (DUF803)</t>
  </si>
  <si>
    <t>GRMZM2G477146_P01 | GRMZM2G144254_P02</t>
  </si>
  <si>
    <t>LOC_Os02g31874.2 DUF803 domain containing, putative, expressed | LOC_Os02g31874.1 DUF803 domain containing, putative, expressed</t>
  </si>
  <si>
    <t>Sobic.004G160200.1.p</t>
  </si>
  <si>
    <t>Solyc01g086730.2.1 DUF803 domain membrane protein  IPR008521  Protein of unknown function DUF803</t>
  </si>
  <si>
    <t>augustus-D18g-s138605.g166202</t>
  </si>
  <si>
    <t>augustus-D18g-s163927.g186525</t>
  </si>
  <si>
    <t>augustus-D18g-s252406.g262099</t>
  </si>
  <si>
    <t>augustus-D18g-s385958.g378094</t>
  </si>
  <si>
    <t>augustus-D18g-s565853.g492797</t>
  </si>
  <si>
    <t>augustus-D18g-s589035.g513218</t>
  </si>
  <si>
    <t>augustus-D18g-s650076.g542977</t>
  </si>
  <si>
    <t>augustus-D18g-s127302.g153697</t>
  </si>
  <si>
    <t>augustus-D18g-s127302.g153698</t>
  </si>
  <si>
    <t>augustus-D18g-s168207.g190448</t>
  </si>
  <si>
    <t>augustus-D18g-s241679.g251685</t>
  </si>
  <si>
    <t>AT5G27970.2 ARM repeat superfamily protein</t>
  </si>
  <si>
    <t>GRMZM2G020865_P01</t>
  </si>
  <si>
    <t>LOC_Os01g56590.1 guanine nucleotide exchange family protein, putative, expressed</t>
  </si>
  <si>
    <t>Sobic.003G312100.1.p</t>
  </si>
  <si>
    <t>Solyc09g018370.2.1 Protein MON2 homolog  IPR016024  Armadillo-type fold</t>
  </si>
  <si>
    <t>augustus-D18g-s498825.g451268</t>
  </si>
  <si>
    <t>augustus-D18g-s517060.g463008</t>
  </si>
  <si>
    <t>augustus-D18g-s517060.g463009</t>
  </si>
  <si>
    <t>augustus-D18g-s545999.g484215</t>
  </si>
  <si>
    <t>augustus-D18g-s545999.g484216</t>
  </si>
  <si>
    <t>AT3G01420.1 Peroxidase superfamily protein | AT1G73680.2 alpha dioxygenase</t>
  </si>
  <si>
    <t>GRMZM2G312997_P01 | AC205471.4_FGP004</t>
  </si>
  <si>
    <t>LOC_Os12g26290.4 alpha-DOX2, putative, expressed | LOC_Os12g26290.3 alpha-DOX2, putative, expressed | LOC_Os12g26290.1 alpha-DOX2, putative, expressed</t>
  </si>
  <si>
    <t>Solyc02g087090.2.1 Prostaglandin G_H synthase 2  IPR002007  Haem peroxidase, animal | Solyc02g087070.2.1 Peroxidase family protein  IPR002007  Haem pe</t>
  </si>
  <si>
    <t>augustus-D18g-s555040.g486986</t>
  </si>
  <si>
    <t>augustus-D18g-s761743.g565886</t>
  </si>
  <si>
    <t>augustus-D18g-s206062.g213932</t>
  </si>
  <si>
    <t>augustus-D18g-s228494.g235097</t>
  </si>
  <si>
    <t>LOC_Os05g09270.1 retrotransposon protein, putative, Ty1-copia subclass | LOC_Os10g42570.1 retrotransposon protein, putative, unclassified, expressed |</t>
  </si>
  <si>
    <t>augustus-D18g-s268249.g276939</t>
  </si>
  <si>
    <t>augustus-D18g-s486279.g444306</t>
  </si>
  <si>
    <t>AT5G17210.1 Protein of unknown function (DUF1218) | AT5G17210.1 Protein of unknown function (DUF1218)</t>
  </si>
  <si>
    <t>GRMZM2G041994_P01 | GRMZM2G041994_P01</t>
  </si>
  <si>
    <t>LOC_Os06g02440.1 expressed protein | LOC_Os06g02440.1 expressed protein</t>
  </si>
  <si>
    <t>Sobic.010G012300.1.p | Sobic.010G012300.1.p</t>
  </si>
  <si>
    <t>Solyc03g096860.2.1 Fiber protein Fb34  IPR009606  Protein of unknown function DUF1218 | Solyc03g096860.2.1 Fiber protein Fb34  IPR009606  Protein of u</t>
  </si>
  <si>
    <t>augustus-D18g-s515155.g461953</t>
  </si>
  <si>
    <t>augustus-D18g-s549592.g485441</t>
  </si>
  <si>
    <t>augustus-D18g-s580721.g507209</t>
  </si>
  <si>
    <t>augustus-D18g-s69418.g92273</t>
  </si>
  <si>
    <t>augustus-D18g-s874559.g589161</t>
  </si>
  <si>
    <t>augustus-D18g-s898938.g598357</t>
  </si>
  <si>
    <t>augustus-D18g-s1977.g2783</t>
  </si>
  <si>
    <t>augustus-D18g-s349377.g343369</t>
  </si>
  <si>
    <t>augustus-D18g-s500714.g452266</t>
  </si>
  <si>
    <t>Solyc07g008250.2.1 SCF E3 ubiquitin ligase complex F-box protein grrA  IPR006553  Leucine-rich repeat, cysteine-containing subtype | Solyc12g009560.1.</t>
  </si>
  <si>
    <t>augustus-D18g-s537008.g479196</t>
  </si>
  <si>
    <t>augustus-D18g-s573389.g499706</t>
  </si>
  <si>
    <t>augustus-D18g-s607240.g520526</t>
  </si>
  <si>
    <t>augustus-D18g-s62125.g83400</t>
  </si>
  <si>
    <t>augustus-D18g-s641482.g538309</t>
  </si>
  <si>
    <t>augustus-D18g-s753771.g563056</t>
  </si>
  <si>
    <t>augustus-D18g-s82646.g108257</t>
  </si>
  <si>
    <t>augustus-D18g-s1020720.g616789</t>
  </si>
  <si>
    <t>augustus-D18g-s206172.g214040</t>
  </si>
  <si>
    <t>augustus-D18g-s269230.g277938</t>
  </si>
  <si>
    <t>augustus-D18g-s401541.g390715</t>
  </si>
  <si>
    <t>AT3G06480.1 DEAD box RNA helicase family protein | AT3G01540.2 DEAD box RNA helicase 1 | AT5G14610.1 DEAD box RNA helicase family protein | AT1G55150.</t>
  </si>
  <si>
    <t>GRMZM2G703415_P01 | GRMZM2G066440_P01 | GRMZM2G077125_P01 | GRMZM2G078826_P01 | GRMZM2G143246_P01 | GRMZM2G362850_P01</t>
  </si>
  <si>
    <t>LOC_Os11g46240.1 retrotransposon protein, putative, unclassified, expressed | LOC_Os01g07740.3 DEAD-box ATP-dependent RNA helicase 14, putative, expre</t>
  </si>
  <si>
    <t>Sobic.005G220000.1.p | Sobic.003G050700.1.p | Sobic.003G187400.1.p | Sobic.003G030500.1.p | Sobic.003G397800.1.p</t>
  </si>
  <si>
    <t>Solyc01g057760.2.1 ATP dependent RNA helicase  IPR011545  DNA_RNA helicase, DEAD_DEAH box type, N-terminal | Solyc12g035130.1.1 ATP dependent RNA heli</t>
  </si>
  <si>
    <t>augustus-D18g-s753816.g563101</t>
  </si>
  <si>
    <t>augustus-D18g-s883094.g592817</t>
  </si>
  <si>
    <t>augustus-D18g-s170043.g192480</t>
  </si>
  <si>
    <t>augustus-D18g-s222209.g226665</t>
  </si>
  <si>
    <t>augustus-D18g-s301802.g303508</t>
  </si>
  <si>
    <t>augustus-D18g-s399420.g389523</t>
  </si>
  <si>
    <t>augustus-D18g-s47677.g64876</t>
  </si>
  <si>
    <t>AT4G13710.1 Pectin lyase-like superfamily protein | AT3G07010.1 Pectin lyase-like superfamily protein | AT1G04680.1 Pectin lyase-like superfamily prot</t>
  </si>
  <si>
    <t>GRMZM2G131912_P01 | GRMZM2G412207_P04 | GRMZM2G472060_P01 | GRMZM2G323418_P01 | GRMZM2G364349_P01 | GRMZM2G080056_P01 | GRMZM2G129635_P01</t>
  </si>
  <si>
    <t>LOC_Os04g05050.1 pectate lyase precursor, putative, expressed | LOC_Os04g05050.2 pectate lyase precursor, putative, expressed | LOC_Os10g31910.1 pecta</t>
  </si>
  <si>
    <t>Sobic.006G014400.1.p | Sobic.001G230400.1.p | Sobic.010G034300.1.p | Sobic.010G176400.1.p | Sobic.010G034200.1.p | Sobic.004G091000.1.p</t>
  </si>
  <si>
    <t>Solyc09g091430.2.1 Pectate lyase 1-27  IPR002022  Pectate lyase_Amb allergen | Solyc06g083580.2.1 Pectate lyase 1-27  IPR002022  Pectate lyase_Amb all</t>
  </si>
  <si>
    <t>augustus-D18g-s566416.g493247</t>
  </si>
  <si>
    <t>augustus-D18g-s58186.g78525</t>
  </si>
  <si>
    <t>augustus-D18g-s794774.g572468</t>
  </si>
  <si>
    <t>AT3G09770.1 RING/U-box superfamily protein | AT3G53410.1 RING/U-box superfamily protein</t>
  </si>
  <si>
    <t>GRMZM2G036697_P01 | GRMZM5G860152_P02</t>
  </si>
  <si>
    <t>LOC_Os03g15000.1 Zinc finger, C3HC4 type domain containing protein, expressed | LOC_Os03g15000.2 Zinc finger, C3HC4 type domain containing protein, ex</t>
  </si>
  <si>
    <t>Sobic.001G433400.1.p</t>
  </si>
  <si>
    <t>Solyc09g007700.2.1 RING finger protein B  IPR001841  Zinc finger, RING-type | Solyc10g086080.1.1 RING finger protein B  IPR001841  Zinc finger, RING-t</t>
  </si>
  <si>
    <t>augustus-D18g-s95708.g124413</t>
  </si>
  <si>
    <t>augustus-D18g-s971923.g613721</t>
  </si>
  <si>
    <t>augustus-D18g-s1024908.g617698</t>
  </si>
  <si>
    <t>augustus-D18g-s161403.g184120</t>
  </si>
  <si>
    <t>augustus-D18g-s161403.g184121</t>
  </si>
  <si>
    <t>augustus-D18g-s169441.g191862</t>
  </si>
  <si>
    <t>augustus-D18g-s316774.g314938</t>
  </si>
  <si>
    <t>augustus-D18g-s462206.g429243</t>
  </si>
  <si>
    <t>augustus-D18g-s471441.g435358</t>
  </si>
  <si>
    <t>augustus-D18g-s500106.g451958</t>
  </si>
  <si>
    <t>augustus-D18g-s621164.g526114</t>
  </si>
  <si>
    <t>augustus-D18g-s924397.g600497</t>
  </si>
  <si>
    <t>augustus-D18g-s110067.g140153</t>
  </si>
  <si>
    <t>augustus-D18g-s203366.g211547</t>
  </si>
  <si>
    <t>AT1G04080.3 Tetratricopeptide repeat (TPR)-like superfamily protein</t>
  </si>
  <si>
    <t>GRMZM2G178294_P01</t>
  </si>
  <si>
    <t>LOC_Os03g11200.1 pre-mRNA-processing factor 39, putative, expressed</t>
  </si>
  <si>
    <t>Sobic.001G461400.1.p</t>
  </si>
  <si>
    <t>Solyc09g064590.2.1 Pre-mRNA-processing factor 39  IPR003107  RNA-processing protein, HAT helix</t>
  </si>
  <si>
    <t>augustus-D18g-s25702.g33912</t>
  </si>
  <si>
    <t>augustus-D18g-s3374.g5242</t>
  </si>
  <si>
    <t>Solyc07g064700.2.1 DNA-binding bromodomain-containing protein  IPR001487  Bromodomain</t>
  </si>
  <si>
    <t>augustus-D18g-s351110.g345329</t>
  </si>
  <si>
    <t>augustus-D18g-s538998.g480579</t>
  </si>
  <si>
    <t>AT1G14270.1 CAAX amino terminal protease family protein</t>
  </si>
  <si>
    <t>GRMZM2G159160_P01 | GRMZM2G152485_P01</t>
  </si>
  <si>
    <t>LOC_Os09g24670.1 CAAX amino terminal protease family protein, putative, expressed | LOC_Os08g33900.1 CAAX amino terminal protease family protein, puta</t>
  </si>
  <si>
    <t>Sobic.002G200200.1.p | Sobic.007G138300.1.p</t>
  </si>
  <si>
    <t>Solyc05g007500.2.1 CAAX amino terminal protease family protein  IPR003675  Abortive infection protein</t>
  </si>
  <si>
    <t>augustus-D18g-s541792.g482559</t>
  </si>
  <si>
    <t>augustus-D18g-s549623.g485453</t>
  </si>
  <si>
    <t>augustus-D18g-s828447.g579367</t>
  </si>
  <si>
    <t>augustus-D18g-s898279.g598223</t>
  </si>
  <si>
    <t>augustus-D18g-s186853.g200904</t>
  </si>
  <si>
    <t>AT4G37870.1 phosphoenolpyruvate carboxykinase 1 | AT5G65690.1 phosphoenolpyruvate carboxykinase 2</t>
  </si>
  <si>
    <t>GRMZM5G870932_P01 | GRMZM2G001696_P02</t>
  </si>
  <si>
    <t>LOC_Os03g15050.4 phosphoenolpyruvate carboxykinase, putative, expressed | LOC_Os03g15050.2 phosphoenolpyruvate carboxykinase, putative, expressed | LO</t>
  </si>
  <si>
    <t>Sobic.001G432800.1.p</t>
  </si>
  <si>
    <t>Solyc04g076880.2.1 Phosphoenolpyruvate carboxykinase  IPR001272  Phosphoenolpyruvate carboxykinase, ATP-utilising | Solyc12g088160.1.1 Phosphoenolpyru</t>
  </si>
  <si>
    <t>augustus-D18g-s235174.g244333</t>
  </si>
  <si>
    <t>augustus-D18g-s235275.g244456</t>
  </si>
  <si>
    <t>augustus-D18g-s351580.g345801</t>
  </si>
  <si>
    <t>augustus-D18g-s35701.g45531</t>
  </si>
  <si>
    <t>Solyc08g060910.1.1 Pol polyprotein | Solyc12g044210.1.1 Pol polyprotein | Solyc03g115130.2.1 Pol polyprotein | Solyc10g036800.1.1 Polyprotein | Solyc1</t>
  </si>
  <si>
    <t>augustus-D18g-s361263.g354619</t>
  </si>
  <si>
    <t>augustus-D18g-s498083.g450838</t>
  </si>
  <si>
    <t>AT2G45960.3 plasma membrane intrinsic protein 1B | AT4G00430.1 plasma membrane intrinsic protein 1;4 | AT1G01620.1 plasma membrane intrinsic protein 1</t>
  </si>
  <si>
    <t>AC209208.3_FGP002 | GRMZM2G174807_P01 | GRMZM2G081843_P01 | GRMZM2G392975_P01 | GRMZM2G136032_P01</t>
  </si>
  <si>
    <t>LOC_Os02g44630.3 aquaporin protein, putative, expressed | LOC_Os02g44630.2 aquaporin protein, putative, expressed | LOC_Os02g44630.1 aquaporin protein</t>
  </si>
  <si>
    <t>Sobic.006G176700.1.p | Sobic.004G288700.1.p | Sobic.004G351200.1.p | Sobic.010G087900.1.p</t>
  </si>
  <si>
    <t xml:space="preserve">Solyc03g096290.2.1 Aquaporin-like protein  IPR012269  Aquaporin | Solyc08g081190.2.1 Aquaporin 1  IPR012269  Aquaporin | Solyc12g056220.1.1 Aquaporin </t>
  </si>
  <si>
    <t>augustus-D18g-s7107.g11939</t>
  </si>
  <si>
    <t>augustus-D18g-s934600.g603808</t>
  </si>
  <si>
    <t>augustus-D18g-s97335.g126627</t>
  </si>
  <si>
    <t>augustus-D18g-s221665.g225845</t>
  </si>
  <si>
    <t>augustus-D18g-s221665.g225846</t>
  </si>
  <si>
    <t>augustus-D18g-s233198.g241583</t>
  </si>
  <si>
    <t>augustus-D18g-s447627.g416298</t>
  </si>
  <si>
    <t>augustus-D18g-s71153.g94702</t>
  </si>
  <si>
    <t>AT1G74600.1 pentatricopeptide (PPR) repeat-containing protein</t>
  </si>
  <si>
    <t>Solyc01g110010.2.1 Pentatricopeptide repeat protein  IPR002885  Pentatricopeptide repeat</t>
  </si>
  <si>
    <t>augustus-D18g-s857930.g586365</t>
  </si>
  <si>
    <t>augustus-D18g-s229873.g236862</t>
  </si>
  <si>
    <t>augustus-D18g-s313599.g312692</t>
  </si>
  <si>
    <t>AT1G55920.1 serine acetyltransferase 2;1 | AT3G13110.1 serine acetyltransferase 2;2 | AT5G56760.1 serine acetyltransferase 1;1</t>
  </si>
  <si>
    <t>GRMZM2G069203_P01 | GRMZM2G048740_P03 | GRMZM2G013430_P01</t>
  </si>
  <si>
    <t>LOC_Os01g52260.1 serine acetyltransferase protein, putative, expressed | LOC_Os05g45710.1 serine acetyltransferase protein, putative, expressed | LOC_</t>
  </si>
  <si>
    <t>Sobic.003G279500.1.p | Sobic.009G209200.1.p | Sobic.001G514800.1.p | Sobic.001G470000.1.p</t>
  </si>
  <si>
    <t>Solyc07g065340.1.1 Serine acetyltransferase  IPR005881  Serine O-acetyltransferase | Solyc10g006040.1.1 Serine acetyltransferase  IPR005881  Serine O-</t>
  </si>
  <si>
    <t>augustus-D18g-s324907.g322148</t>
  </si>
  <si>
    <t>augustus-D18g-s111313.g141469</t>
  </si>
  <si>
    <t>augustus-D18g-s139221.g167003</t>
  </si>
  <si>
    <t>augustus-D18g-s192320.g202657</t>
  </si>
  <si>
    <t>augustus-D18g-s223543.g228543</t>
  </si>
  <si>
    <t>augustus-D18g-s341201.g335551</t>
  </si>
  <si>
    <t>augustus-D18g-s381102.g374156</t>
  </si>
  <si>
    <t>augustus-D18g-s446463.g415723</t>
  </si>
  <si>
    <t>augustus-D18g-s641442.g538271</t>
  </si>
  <si>
    <t>augustus-D18g-s849576.g585183</t>
  </si>
  <si>
    <t>AT5G05820.1 Nucleotide-sugar transporter family protein | AT3G11320.1 Nucleotide-sugar transporter family protein | AT5G04160.1 Nucleotide-sugar trans</t>
  </si>
  <si>
    <t>GRMZM2G443265_P01 | GRMZM2G447617_P03 | AC219006.2_FGP006</t>
  </si>
  <si>
    <t>LOC_Os03g17740.1 transporter, putative, expressed | LOC_Os05g03070.1 transporter, putative, expressed | LOC_Os05g03070.2 transporter, putative, expres</t>
  </si>
  <si>
    <t>Sobic.001G409900.1.p | Sobic.002G431000.1.p | Sobic.009G025100.1.p</t>
  </si>
  <si>
    <t>Solyc05g052790.2.1 Organic anion transporter  IPR004853  Protein of unknown function DUF250 | Solyc10g079910.1.1 Solute carrier family 35 member E1  I</t>
  </si>
  <si>
    <t>augustus-D18g-s8719.g14478</t>
  </si>
  <si>
    <t>augustus-D18g-s880995.g591818</t>
  </si>
  <si>
    <t>augustus-D18g-s886838.g594535</t>
  </si>
  <si>
    <t>augustus-D18g-s93181.g121309</t>
  </si>
  <si>
    <t>augustus-D18g-s154127.g179747</t>
  </si>
  <si>
    <t>augustus-D18g-s193588.g203528</t>
  </si>
  <si>
    <t>augustus-D18g-s205503.g213288</t>
  </si>
  <si>
    <t>augustus-D18g-s23549.g30606</t>
  </si>
  <si>
    <t>augustus-D18g-s327748.g324686</t>
  </si>
  <si>
    <t>augustus-D18g-s331431.g327894</t>
  </si>
  <si>
    <t>augustus-D18g-s380516.g373524</t>
  </si>
  <si>
    <t>AT3G17700.1 cyclic nucleotide-binding transporter 1 | AT3G17690.1 cyclic nucleotide gated channel 19</t>
  </si>
  <si>
    <t>GRMZM2G141642_P01 | GRMZM5G822817_P02</t>
  </si>
  <si>
    <t xml:space="preserve">LOC_Os02g53340.1 cyclic nucleotide-gated ion channel, putative, expressed | LOC_Os02g53340.2 cyclic nucleotide-gated ion channel, putative, expressed </t>
  </si>
  <si>
    <t>Sobic.004G314700.1.p</t>
  </si>
  <si>
    <t>Solyc03g098210.2.1 Cyclic nucleotide gated channel  IPR018490  Cyclic nucleotide-binding-like</t>
  </si>
  <si>
    <t>augustus-D18g-s455052.g422743</t>
  </si>
  <si>
    <t>AT2G22910.1 N-acetyl-l-glutamate synthase 1 | AT4G37670.2 N-acetyl-l-glutamate synthase 2</t>
  </si>
  <si>
    <t>GRMZM2G134426_P01 | GRMZM5G813007_P03 | GRMZM2G479362_P01</t>
  </si>
  <si>
    <t>LOC_Os03g31690.1 GCN5-related N-acetyltransferase, putative, expressed | LOC_Os07g39690.1 GCN5-related N-acetyltransferase, putative, expressed</t>
  </si>
  <si>
    <t>Sobic.001G325700.1.p | Sobic.002G356200.1.p</t>
  </si>
  <si>
    <t>Solyc02g092260.2.1 Amino-acid N-acetyltransferase | Solyc03g043950.2.1 Amino-acid N-acetyltransferase  IPR000182  GCN5-related N-acetyltransferase</t>
  </si>
  <si>
    <t>augustus-D18g-s45647.g61716</t>
  </si>
  <si>
    <t>augustus-D18g-s45647.g61717</t>
  </si>
  <si>
    <t>augustus-D18g-s48614.g66357</t>
  </si>
  <si>
    <t>augustus-D18g-s538971.g480559</t>
  </si>
  <si>
    <t>AT5G04810.1 pentatricopeptide (PPR) repeat-containing protein</t>
  </si>
  <si>
    <t>LOC_Os04g58780.2 pentatricopeptide repeat protein, putative, expressed | LOC_Os04g58780.1 pentatricopeptide repeat protein, putative, expressed</t>
  </si>
  <si>
    <t>Sobic.006G273400.1.p</t>
  </si>
  <si>
    <t>Solyc11g006680.1.1 Pentatricopeptide repeat-containing protein  IPR000504  RNA recognition motif, RNP-1 | Solyc04g009730.2.1 Pentatricopeptide repeat-</t>
  </si>
  <si>
    <t>augustus-D18g-s629126.g533021</t>
  </si>
  <si>
    <t>augustus-D18g-s690118.g551646</t>
  </si>
  <si>
    <t>augustus-D18g-s575098.g501702</t>
  </si>
  <si>
    <t>augustus-D18g-s776207.g570274</t>
  </si>
  <si>
    <t>augustus-D18g-s880859.g591675</t>
  </si>
  <si>
    <t>augustus-D18g-s973614.g614232</t>
  </si>
  <si>
    <t>LOC_Os07g39170.1 retrotransposon protein, putative, unclassified, expressed | LOC_Os02g18900.1 retrotransposon protein, putative, unclassified, expres</t>
  </si>
  <si>
    <t>augustus-D18g-s193853.g203753</t>
  </si>
  <si>
    <t>augustus-D18g-s366408.g360006</t>
  </si>
  <si>
    <t>augustus-D18g-s466851.g432358</t>
  </si>
  <si>
    <t>augustus-D18g-s470666.g434877</t>
  </si>
  <si>
    <t>augustus-D18g-s499490.g451649</t>
  </si>
  <si>
    <t>augustus-D18g-s578272.g504636</t>
  </si>
  <si>
    <t>augustus-D18g-s60550.g81589</t>
  </si>
  <si>
    <t>augustus-D18g-s120208.g146615</t>
  </si>
  <si>
    <t>augustus-D18g-s292267.g294129</t>
  </si>
  <si>
    <t>augustus-D18g-s312228.g311715</t>
  </si>
  <si>
    <t>augustus-D18g-s391838.g382580</t>
  </si>
  <si>
    <t>augustus-D18g-s401157.g390534</t>
  </si>
  <si>
    <t>augustus-D18g-s500979.g452399</t>
  </si>
  <si>
    <t>augustus-D18g-s560446.g489167</t>
  </si>
  <si>
    <t>augustus-D18g-s574170.g500667</t>
  </si>
  <si>
    <t>augustus-D18g-s596504.g517611</t>
  </si>
  <si>
    <t>augustus-D18g-s626466.g530469</t>
  </si>
  <si>
    <t>augustus-D18g-s799136.g574083</t>
  </si>
  <si>
    <t>augustus-D18g-s896230.g597405</t>
  </si>
  <si>
    <t>augustus-D18g-s12228.g19357</t>
  </si>
  <si>
    <t>augustus-D18g-s139843.g167692</t>
  </si>
  <si>
    <t>augustus-D18g-s144461.g171599</t>
  </si>
  <si>
    <t>augustus-D18g-s267634.g276258</t>
  </si>
  <si>
    <t>LOC_Os12g34040.1 retrotransposon protein, putative, unclassified, expressed | LOC_Os06g13540.1 retrotransposon protein, putative, unclassified, expres</t>
  </si>
  <si>
    <t>augustus-D18g-s30760.g40126</t>
  </si>
  <si>
    <t>LOC_Os01g34250.1 retrotransposon protein, putative, Ty3-gypsy subclass, expressed | LOC_Os11g22430.1 retrotransposon protein, putative, Ty3-gypsy subc</t>
  </si>
  <si>
    <t>Solyc11g020560.1.1 Pol polyprotein | Solyc03g115130.2.1 Pol polyprotein | Solyc08g043150.1.1 Pol polyprotein | Solyc00g007230.1.1 Pol polyprotein</t>
  </si>
  <si>
    <t>augustus-D18g-s352487.g346635</t>
  </si>
  <si>
    <t>LOC_Os06g39540.1 retrotransposon protein, putative, unclassified, expressed | LOC_Os06g13540.1 retrotransposon protein, putative, unclassified, expres</t>
  </si>
  <si>
    <t>augustus-D18g-s362543.g356073</t>
  </si>
  <si>
    <t>augustus-D18g-s405679.g393580</t>
  </si>
  <si>
    <t>AT2G20560.1 DNAJ heat shock family protein | AT4G28480.1 DNAJ heat shock family protein | AT3G08910.1 DNAJ heat shock family protein | AT5G01390.1 DNA</t>
  </si>
  <si>
    <t>GRMZM2G137495_P01 | GRMZM2G119316_P01 | GRMZM2G039886_P01 | GRMZM2G372870_P02 | GRMZM5G835677_P02 | GRMZM2G119483_P01 | GRMZM2G171187_P02</t>
  </si>
  <si>
    <t>LOC_Os05g48810.1 dnaJ domain containing protein, expressed | LOC_Os02g20394.1 dnaJ domain containing protein, expressed | LOC_Os01g13760.1 dnaJ domain</t>
  </si>
  <si>
    <t>Sobic.009G231400.1.p | Sobic.003G002400.1.p | Sobic.009G028100.1.p | Sobic.007G051300.1.p</t>
  </si>
  <si>
    <t>Solyc09g005350.2.1 Chaperone protein dnaJ  IPR003095  Heat shock protein DnaJ | Solyc02g077670.2.1 Chaperone protein dnaJ 2  IPR003095  Heat shock pro</t>
  </si>
  <si>
    <t>augustus-D18g-s408139.g395734</t>
  </si>
  <si>
    <t>AT5G16150.1 plastidic GLC translocator</t>
  </si>
  <si>
    <t>GRMZM2G098011_P02 | GRMZM2G153704_P01</t>
  </si>
  <si>
    <t>LOC_Os01g04190.2 transporter family protein, putative, expressed | LOC_Os01g04190.1 transporter family protein, putative, expressed | LOC_Os01g04190.3</t>
  </si>
  <si>
    <t>Sobic.003G084000.1.p</t>
  </si>
  <si>
    <t>Solyc02g086160.2.1 D-xylose transporter  IPR003663  Sugar_inositol transporter</t>
  </si>
  <si>
    <t>augustus-D18g-s603382.g519328</t>
  </si>
  <si>
    <t>augustus-D18g-s622604.g527248</t>
  </si>
  <si>
    <t>augustus-D18g-s640942.g537884</t>
  </si>
  <si>
    <t>augustus-D18g-s696716.g552680</t>
  </si>
  <si>
    <t>augustus-D18g-s76913.g101823</t>
  </si>
  <si>
    <t>augustus-D18g-s881474.g592130</t>
  </si>
  <si>
    <t>augustus-D18g-s262084.g271568</t>
  </si>
  <si>
    <t>augustus-D18g-s560352.g489082</t>
  </si>
  <si>
    <t>augustus-D18g-s600404.g518314</t>
  </si>
  <si>
    <t>augustus-D18g-s76079.g100875</t>
  </si>
  <si>
    <t>augustus-D18g-s797915.g573680</t>
  </si>
  <si>
    <t>augustus-D18g-s845276.g583983</t>
  </si>
  <si>
    <t>augustus-D18g-s105601.g135966</t>
  </si>
  <si>
    <t>augustus-D18g-s1066.g1496</t>
  </si>
  <si>
    <t>augustus-D18g-s137123.g164406</t>
  </si>
  <si>
    <t>augustus-D18g-s138475.g166024</t>
  </si>
  <si>
    <t>augustus-D18g-s164260.g186997</t>
  </si>
  <si>
    <t>AT5G18610.1 Protein kinase superfamily protein | AT5G02800.1 Protein kinase superfamily protein | AT1G07870.2 Protein kinase superfamily protein | AT3</t>
  </si>
  <si>
    <t>GRMZM2G140590_P01 | GRMZM2G037585_P01 | GRMZM2G145709_P01 | GRMZM2G048210_P02 | GRMZM2G074381_P01</t>
  </si>
  <si>
    <t>LOC_Os01g71000.1 protein kinase APK1B, chloroplast precursor, putative, expressed | LOC_Os05g30870.2 protein kinase domain containing protein, express</t>
  </si>
  <si>
    <t>Sobic.009G117400.1.p | Sobic.009G117300.1.p | Sobic.002G409600.1.p | Sobic.002G431600.1.p | Sobic.003G117900.1.p</t>
  </si>
  <si>
    <t>Solyc01g067400.2.1 Serine_threonine-protein kinase  IPR002290  Serine_threonine protein kinase | Solyc06g075550.2.1 Serine_threonine kinase  IPR002290</t>
  </si>
  <si>
    <t>augustus-D18g-s22607.g29167</t>
  </si>
  <si>
    <t>augustus-D18g-s445898.g415574</t>
  </si>
  <si>
    <t>augustus-D18g-s472976.g436186</t>
  </si>
  <si>
    <t>AT1G48840.1 Plant protein of unknown function (DUF639) | AT3G18350.1 Plant protein of unknown function (DUF639)</t>
  </si>
  <si>
    <t>GRMZM2G116908_P01</t>
  </si>
  <si>
    <t>LOC_Os10g03830.1 expressed protein | LOC_Os05g17990.1 expressed protein | LOC_Os10g03830.2 expressed protein</t>
  </si>
  <si>
    <t>Sobic.001G043400.1.p</t>
  </si>
  <si>
    <t>Solyc03g119400.2.1 Os05g0264200 protein (Fragment)  IPR006927  Protein of unknown function DUF639</t>
  </si>
  <si>
    <t>augustus-D18g-s479117.g439461</t>
  </si>
  <si>
    <t>augustus-D18g-s558200.g487347</t>
  </si>
  <si>
    <t>augustus-D18g-s562700.g490973</t>
  </si>
  <si>
    <t>augustus-D18g-s574661.g501228</t>
  </si>
  <si>
    <t>AT4G33780.1 FUNCTIONS IN: molecular_function unknown; INVOLVED IN: biological_process unknown; LOCATED IN: chloroplast; EXPRESSED IN: 24 plant structu</t>
  </si>
  <si>
    <t>Solyc01g106810.2.1 Unknown Protein</t>
  </si>
  <si>
    <t>augustus-D18g-s579422.g505934</t>
  </si>
  <si>
    <t>AT3G26590.1 MATE efflux family protein | AT5G38030.1 MATE efflux family protein | AT1G12950.1 root hair specific 2 | AT1G23300.1 MATE efflux family pr</t>
  </si>
  <si>
    <t>GRMZM2G481440_P02 | GRMZM2G027016_P01 | GRMZM2G031938_P01</t>
  </si>
  <si>
    <t>LOC_Os08g43654.1 MATE efflux family protein, putative, expressed | LOC_Os03g42830.1 MATE efflux family protein, putative, expressed | LOC_Os03g37640.1</t>
  </si>
  <si>
    <t>Sobic.007G176000.1.p | Sobic.007G176100.1.p | Sobic.003G307600.1.p | Sobic.004G349600.1.p | Sobic.001G162400.1.p | Sobic.001G185400.1.p</t>
  </si>
  <si>
    <t>Solyc05g013450.2.1 Mate efflux family protein  IPR002528  Multi antimicrobial extrusion protein MatE | Solyc05g013470.2.1 Multidrug resistance protein</t>
  </si>
  <si>
    <t>augustus-D18g-s626019.g530063</t>
  </si>
  <si>
    <t>augustus-D18g-s760806.g565647</t>
  </si>
  <si>
    <t>augustus-D18g-s795378.g572692</t>
  </si>
  <si>
    <t>augustus-D18g-s954691.g609163</t>
  </si>
  <si>
    <t>augustus-D18g-s148689.g173836</t>
  </si>
  <si>
    <t>augustus-D18g-s161384.g184106</t>
  </si>
  <si>
    <t>augustus-D18g-s239132.g249115</t>
  </si>
  <si>
    <t>augustus-D18g-s350385.g344541</t>
  </si>
  <si>
    <t>augustus-D18g-s394468.g385431</t>
  </si>
  <si>
    <t>augustus-D18g-s394468.g385432</t>
  </si>
  <si>
    <t>augustus-D18g-s413187.g399820</t>
  </si>
  <si>
    <t>augustus-D18g-s643780.g539663</t>
  </si>
  <si>
    <t>augustus-D18g-s940353.g606831</t>
  </si>
  <si>
    <t>augustus-D18g-s136108.g163223</t>
  </si>
  <si>
    <t>AT5G61970.1 signal recognition particle-related / SRP-related</t>
  </si>
  <si>
    <t>GRMZM2G121022_P03</t>
  </si>
  <si>
    <t>Sobic.002G371700.1.p</t>
  </si>
  <si>
    <t>Solyc02g062810.2.1 Signal recognition particle 68 | Solyc03g093970.2.1 Signal recognition particle 68</t>
  </si>
  <si>
    <t>augustus-D18g-s165258.g188162</t>
  </si>
  <si>
    <t>augustus-D18g-s304057.g305338</t>
  </si>
  <si>
    <t>augustus-D18g-s333882.g329916</t>
  </si>
  <si>
    <t>augustus-D18g-s397210.g388105</t>
  </si>
  <si>
    <t>augustus-D18g-s400942.g390427</t>
  </si>
  <si>
    <t>AT5G55220.1 trigger factor type chaperone family protein</t>
  </si>
  <si>
    <t>Solyc07g064950.2.1 Trigger factor-like protein  IPR005215  Trigger factor</t>
  </si>
  <si>
    <t>augustus-D18g-s439257.g411881</t>
  </si>
  <si>
    <t>augustus-D18g-s448239.g416864</t>
  </si>
  <si>
    <t>augustus-D18g-s534945.g477503</t>
  </si>
  <si>
    <t>augustus-D18g-s731297.g558579</t>
  </si>
  <si>
    <t>augustus-D18g-s84029.g110025</t>
  </si>
  <si>
    <t>Solyc10g036800.1.1 Polyprotein | Solyc12g044210.1.1 Pol polyprotein | Solyc11g039520.1.1 Pol polyprotein</t>
  </si>
  <si>
    <t>augustus-D18g-s1038615.g618758</t>
  </si>
  <si>
    <t>augustus-D18g-s115276.g144240</t>
  </si>
  <si>
    <t>augustus-D18g-s126804.g153087</t>
  </si>
  <si>
    <t>augustus-D18g-s133607.g160618</t>
  </si>
  <si>
    <t>augustus-D18g-s165694.g188515</t>
  </si>
  <si>
    <t>augustus-D18g-s194860.g204300</t>
  </si>
  <si>
    <t>augustus-D18g-s194860.g204302</t>
  </si>
  <si>
    <t>augustus-D18g-s256606.g266847</t>
  </si>
  <si>
    <t>augustus-D18g-s270469.g278742</t>
  </si>
  <si>
    <t>augustus-D18g-s312156.g311663</t>
  </si>
  <si>
    <t>augustus-D18g-s362525.g356048</t>
  </si>
  <si>
    <t>augustus-D18g-s39463.g51790</t>
  </si>
  <si>
    <t>augustus-D18g-s408783.g396273</t>
  </si>
  <si>
    <t>augustus-D18g-s421429.g403778</t>
  </si>
  <si>
    <t>augustus-D18g-s578748.g505150</t>
  </si>
  <si>
    <t>augustus-D18g-s688431.g551386</t>
  </si>
  <si>
    <t>augustus-D18g-s939987.g606566</t>
  </si>
  <si>
    <t>augustus-D18g-s127958.g154445</t>
  </si>
  <si>
    <t>augustus-D18g-s142933.g170655</t>
  </si>
  <si>
    <t>augustus-D18g-s225074.g230517</t>
  </si>
  <si>
    <t>augustus-D18g-s325321.g322484</t>
  </si>
  <si>
    <t>augustus-D18g-s326577.g323581</t>
  </si>
  <si>
    <t>augustus-D18g-s333911.g329945</t>
  </si>
  <si>
    <t>augustus-D18g-s39565.g51981</t>
  </si>
  <si>
    <t>augustus-D18g-s406595.g394388</t>
  </si>
  <si>
    <t>augustus-D18g-s514566.g461478</t>
  </si>
  <si>
    <t>augustus-D18g-s519199.g464684</t>
  </si>
  <si>
    <t>augustus-D18g-s519199.g464685</t>
  </si>
  <si>
    <t>augustus-D18g-s533483.g476034</t>
  </si>
  <si>
    <t>augustus-D18g-s533483.g476035</t>
  </si>
  <si>
    <t>augustus-D18g-s56327.g76499</t>
  </si>
  <si>
    <t>augustus-D18g-s69936.g93019</t>
  </si>
  <si>
    <t>LOC_Os08g04510.1 retrotransposon protein, putative, Ty3-gypsy subclass, expressed</t>
  </si>
  <si>
    <t>augustus-D18g-s69936.g93020</t>
  </si>
  <si>
    <t>LOC_Os11g03250.1 retrotransposon protein, putative, Ty3-gypsy subclass, expressed | LOC_Os12g28690.1 retrotransposon protein, putative, Ty3-gypsy subc</t>
  </si>
  <si>
    <t>Solyc08g060910.1.1 Pol polyprotein | Solyc11g020560.1.1 Pol polyprotein | Solyc03g115130.2.1 Pol polyprotein | Solyc08g043150.1.1 Pol polyprotein | So</t>
  </si>
  <si>
    <t>augustus-D18g-s77761.g102826</t>
  </si>
  <si>
    <t>augustus-D18g-s156739.g181897</t>
  </si>
  <si>
    <t>augustus-D18g-s204798.g212411</t>
  </si>
  <si>
    <t>augustus-D18g-s213542.g219926</t>
  </si>
  <si>
    <t>augustus-D18g-s241748.g251749</t>
  </si>
  <si>
    <t>augustus-D18g-s306595.g307455</t>
  </si>
  <si>
    <t>augustus-D18g-s423806.g405086</t>
  </si>
  <si>
    <t>augustus-D18g-s480642.g440479</t>
  </si>
  <si>
    <t>augustus-D18g-s497016.g450231</t>
  </si>
  <si>
    <t>augustus-D18g-s783478.g571331</t>
  </si>
  <si>
    <t>augustus-D18g-s92216.g120157</t>
  </si>
  <si>
    <t>Solyc10g036800.1.1 Polyprotein | Solyc00g007230.1.1 Pol polyprotein</t>
  </si>
  <si>
    <t>augustus-D18g-s980360.g615143</t>
  </si>
  <si>
    <t>augustus-D18g-s131953.g158823</t>
  </si>
  <si>
    <t>augustus-D18g-s135277.g162421</t>
  </si>
  <si>
    <t>augustus-D18g-s168302.g190570</t>
  </si>
  <si>
    <t>LOC_Os05g18380.1 retrotransposon protein, putative, Ty3-gypsy subclass, expressed | LOC_Os05g01650.1 retrotransposon protein, putative, Ty3-gypsy subc</t>
  </si>
  <si>
    <t>Solyc10g052630.1.1 Pol polyprotein  IPR001584  Integrase, catalytic core | Solyc11g020560.1.1 Pol polyprotein | Solyc00g131710.1.1 Pol polyprotein  IP</t>
  </si>
  <si>
    <t>augustus-D18g-s179243.g197264</t>
  </si>
  <si>
    <t>augustus-D18g-s21850.g27874</t>
  </si>
  <si>
    <t>augustus-D18g-s21850.g27876</t>
  </si>
  <si>
    <t>augustus-D18g-s220593.g224174</t>
  </si>
  <si>
    <t>augustus-D18g-s225516.g231062</t>
  </si>
  <si>
    <t>augustus-D18g-s241685.g251690</t>
  </si>
  <si>
    <t>augustus-D18g-s274720.g280930</t>
  </si>
  <si>
    <t>augustus-D18g-s332387.g328644</t>
  </si>
  <si>
    <t>AT1G07650.2 Leucine-rich repeat transmembrane protein kinase | AT1G53440.1 Leucine-rich repeat transmembrane protein kinase | AT1G53430.1 Leucine-rich</t>
  </si>
  <si>
    <t>GRMZM2G011526_P01</t>
  </si>
  <si>
    <t>LOC_Os09g17630.1 receptor-like protein kinase 2, putative, expressed</t>
  </si>
  <si>
    <t>Sobic.002G176500.1.p | Sobic.002G176700.1.p</t>
  </si>
  <si>
    <t>Solyc07g055810.2.1 Receptor like kinase, RLK | Solyc12g014350.1.1 Receptor like kinase, RLK</t>
  </si>
  <si>
    <t>augustus-D18g-s373161.g366265</t>
  </si>
  <si>
    <t>augustus-D18g-s481578.g441130</t>
  </si>
  <si>
    <t>augustus-D18g-s727623.g557387</t>
  </si>
  <si>
    <t>Solyc03g063550.1.1 Unknown Protein</t>
  </si>
  <si>
    <t>augustus-D18g-s79255.g104500</t>
  </si>
  <si>
    <t>augustus-D18g-s816824.g577006</t>
  </si>
  <si>
    <t>augustus-D18g-s826703.g578239</t>
  </si>
  <si>
    <t>augustus-D18g-s975682.g614590</t>
  </si>
  <si>
    <t>augustus-D18g-s327279.g324236</t>
  </si>
  <si>
    <t>augustus-D18g-s332274.g328548</t>
  </si>
  <si>
    <t>AT1G16340.4 Aldolase superfamily protein | AT1G79500.5 Aldolase-type TIM barrel family protein</t>
  </si>
  <si>
    <t>GRMZM2G168510_P02</t>
  </si>
  <si>
    <t>LOC_Os12g10784.1 2-dehydro-3-deoxyphosphooctonate aldolase, putative, expressed | LOC_Os12g10784.2 2-dehydro-3-deoxyphosphooctonate aldolase, putative</t>
  </si>
  <si>
    <t>Sobic.008G075200.1.p</t>
  </si>
  <si>
    <t>Solyc11g072690.1.1 2-dehydro-3-deoxyphosphooctonate aldolase  IPR006269  3-deoxy-8-phosphooctulonate synthase</t>
  </si>
  <si>
    <t>augustus-D18g-s349101.g343035</t>
  </si>
  <si>
    <t>augustus-D18g-s41212.g55021</t>
  </si>
  <si>
    <t>AT5G15520.1 Ribosomal protein S19e family protein | AT3G02080.1 Ribosomal protein S19e family protein | AT5G61170.1 Ribosomal protein S19e family prot</t>
  </si>
  <si>
    <t>LOC_Os03g31090.1 40S ribosomal protein S19, putative, expressed</t>
  </si>
  <si>
    <t>Sobic.007G178600.1.p | Sobic.001G334300.1.p</t>
  </si>
  <si>
    <t>Solyc03g115360.2.1 40S ribosomal protein S19-like  IPR001266  Ribosomal protein S19e | Solyc12g039120.1.1 40S ribosomal protein S19-like  IPR001266  R</t>
  </si>
  <si>
    <t>augustus-D18g-s41311.g55204</t>
  </si>
  <si>
    <t>augustus-D18g-s575339.g501971</t>
  </si>
  <si>
    <t>augustus-D18g-s576424.g502994</t>
  </si>
  <si>
    <t>augustus-D18g-s630523.g533982</t>
  </si>
  <si>
    <t>augustus-D18g-s767267.g567629</t>
  </si>
  <si>
    <t>augustus-D18g-s77973.g103091</t>
  </si>
  <si>
    <t>augustus-D18g-s799262.g574137</t>
  </si>
  <si>
    <t>augustus-D18g-s973369.g614145</t>
  </si>
  <si>
    <t>augustus-D18g-s150245.g174939</t>
  </si>
  <si>
    <t>augustus-D18g-s539168.g480710</t>
  </si>
  <si>
    <t>augustus-D18g-s552090.g486400</t>
  </si>
  <si>
    <t>augustus-D18g-s568838.g495255</t>
  </si>
  <si>
    <t>augustus-D18g-s641603.g538396</t>
  </si>
  <si>
    <t>AT1G05870.1 Protein of unknown function (DUF1685) | AT2G31560.1 Protein of unknown function (DUF1685)</t>
  </si>
  <si>
    <t>Solyc06g073450.2.1 Os11g0282300 protein (Fragment)  IPR012881  Protein of unknown function DUF1685</t>
  </si>
  <si>
    <t>augustus-D18g-s766108.g566917</t>
  </si>
  <si>
    <t>augustus-D18g-s783720.g571357</t>
  </si>
  <si>
    <t>LOC_Os09g11980.1 retrotransposon protein, putative, Ty1-copia subclass | LOC_Os04g55140.1 retrotransposon protein, putative, Ty1-copia subclass, expre</t>
  </si>
  <si>
    <t>Solyc11g051150.1.1 Gag-Pol polyprotein  IPR013103  Reverse transcriptase, RNA-dependent DNA polymerase | Solyc12g009540.1.1 Transposon Ty1-A Gag-Pol p</t>
  </si>
  <si>
    <t>augustus-D18g-s208992.g216750</t>
  </si>
  <si>
    <t xml:space="preserve">LOC_Os05g01460.1 STIP1 homology and U box-containing protein 1, putative, expressed | LOC_Os08g02140.2 STIP1 homology and U box-containing protein 1, </t>
  </si>
  <si>
    <t>augustus-D18g-s221961.g226281</t>
  </si>
  <si>
    <t>augustus-D18g-s246484.g255794</t>
  </si>
  <si>
    <t>augustus-D18g-s318806.g316580</t>
  </si>
  <si>
    <t>augustus-D18g-s321632.g319215</t>
  </si>
  <si>
    <t>augustus-D18g-s321632.g319216</t>
  </si>
  <si>
    <t>augustus-D18g-s423533.g404934</t>
  </si>
  <si>
    <t>GRMZM2G410175_P01 | GRMZM2G448051_P01 | GRMZM2G370928_P01 | GRMZM2G104109_P01 | GRMZM2G055487_P01 | AC208341.4_FGP007 | GRMZM2G070603_P01 | GRMZM2G150</t>
  </si>
  <si>
    <t xml:space="preserve">LOC_Os11g43980.1 peroxidase precursor, putative, expressed | LOC_Os04g53640.1 peroxidase precursor, putative, expressed | LOC_Os07g34710.1 peroxidase </t>
  </si>
  <si>
    <t>augustus-D18g-s446680.g415776</t>
  </si>
  <si>
    <t>LOC_Os01g72400.1 retrotransposon protein, putative, Ty1-copia subclass, expressed | LOC_Os11g05840.1 retrotransposon protein, putative, Ty1-copia subc</t>
  </si>
  <si>
    <t>augustus-D18g-s481835.g441299</t>
  </si>
  <si>
    <t>AT1G72820.1 Mitochondrial substrate carrier family protein | AT5G26200.1 Mitochondrial substrate carrier family protein</t>
  </si>
  <si>
    <t>GRMZM2G000741_P01 | GRMZM2G169363_P01 | GRMZM2G043182_P01 | GRMZM2G365515_P01</t>
  </si>
  <si>
    <t>LOC_Os03g07890.1 mitochondrial carrier protein, putative, expressed | LOC_Os10g25830.1 mitochondrial carrier protein, putative, expressed | LOC_Os09g2</t>
  </si>
  <si>
    <t>Sobic.001G485900.1.p | Sobic.001G256900.1.p | Sobic.002G218700.1.p</t>
  </si>
  <si>
    <t>Solyc12g096030.1.1 Mitochondrial carrier-like protein  IPR002067  Mitochondrial carrier protein | Solyc03g121920.2.1 Mitochondrial carrier-like protei</t>
  </si>
  <si>
    <t>augustus-D18g-s512156.g459407</t>
  </si>
  <si>
    <t>augustus-D18g-s630645.g534066</t>
  </si>
  <si>
    <t>augustus-D18g-s109627.g139682</t>
  </si>
  <si>
    <t>Solyc10g036800.1.1 Polyprotein | Solyc12g044210.1.1 Pol polyprotein | Solyc03g115130.2.1 Pol polyprotein | Solyc01g020250.1.1 Pol polyprotein | Solyc1</t>
  </si>
  <si>
    <t>augustus-D18g-s220607.g224205</t>
  </si>
  <si>
    <t>AT1G54330.1 NAC domain containing protein 20</t>
  </si>
  <si>
    <t>AC233865.1_FGP003</t>
  </si>
  <si>
    <t>LOC_Os05g35170.4 no apical meristem protein, putative, expressed | LOC_Os05g35170.5 no apical meristem protein, putative, expressed</t>
  </si>
  <si>
    <t>Sobic.002G290900.1.p | Sobic.002G290800.1.p</t>
  </si>
  <si>
    <t>Solyc05g055480.2.1 NAC-domain transcription factor protein</t>
  </si>
  <si>
    <t>augustus-D18g-s264387.g274413</t>
  </si>
  <si>
    <t>augustus-D18g-s325004.g322245</t>
  </si>
  <si>
    <t>augustus-D18g-s333431.g329541</t>
  </si>
  <si>
    <t>augustus-D18g-s457619.g425235</t>
  </si>
  <si>
    <t>LOC_Os05g27060.1 retrotransposon protein, putative, unclassified, expressed</t>
  </si>
  <si>
    <t>augustus-D18g-s629382.g533212</t>
  </si>
  <si>
    <t>augustus-D18g-s629382.g533213</t>
  </si>
  <si>
    <t>augustus-D18g-s771518.g568475</t>
  </si>
  <si>
    <t>augustus-D18g-s771518.g568476</t>
  </si>
  <si>
    <t>augustus-D18g-s810556.g575973</t>
  </si>
  <si>
    <t>augustus-D18g-s827127.g578621</t>
  </si>
  <si>
    <t>augustus-D18g-s886927.g594599</t>
  </si>
  <si>
    <t>augustus-D18g-s986939.g615797</t>
  </si>
  <si>
    <t>augustus-D18g-s1332.g1733</t>
  </si>
  <si>
    <t>augustus-D18g-s249739.g259397</t>
  </si>
  <si>
    <t>augustus-D18g-s275690.g281291</t>
  </si>
  <si>
    <t>augustus-D18g-s303680.g305023</t>
  </si>
  <si>
    <t>augustus-D18g-s330462.g327120</t>
  </si>
  <si>
    <t>augustus-D18g-s331313.g327807</t>
  </si>
  <si>
    <t>augustus-D18g-s335797.g331493</t>
  </si>
  <si>
    <t>augustus-D18g-s481814.g441287</t>
  </si>
  <si>
    <t>augustus-D18g-s490244.g446234</t>
  </si>
  <si>
    <t>augustus-D18g-s504277.g453821</t>
  </si>
  <si>
    <t>GRMZM2G133895_P01</t>
  </si>
  <si>
    <t>LOC_Os10g30280.1 OsFBX386 - F-box domain containing protein, expressed</t>
  </si>
  <si>
    <t>Sobic.001G238900.1.p</t>
  </si>
  <si>
    <t>Solyc03g033390.2.1 F-box family protein  IPR001810  Cyclin-like F-box</t>
  </si>
  <si>
    <t>augustus-D18g-s55910.g76068</t>
  </si>
  <si>
    <t>augustus-D18g-s184276.g199761</t>
  </si>
  <si>
    <t>augustus-D18g-s230184.g237313</t>
  </si>
  <si>
    <t>LOC_Os12g31920.1 retrotransposon protein, putative, Ty1-copia subclass, expressed | LOC_Os01g35290.1 retrotransposon protein, putative, Ty1-copia subc</t>
  </si>
  <si>
    <t>augustus-D18g-s238807.g248683</t>
  </si>
  <si>
    <t>augustus-D18g-s262121.g271609</t>
  </si>
  <si>
    <t>augustus-D18g-s33660.g43343</t>
  </si>
  <si>
    <t>AT1G75780.1 tubulin beta-1 chain | AT1G20010.1 tubulin beta-5 chain | AT5G62700.1 tubulin beta chain 3 | AT5G62690.1 tubulin beta chain 2 | AT2G29550.</t>
  </si>
  <si>
    <t>AC234515.1_FGP003 | GRMZM2G071790_P01 | GRMZM2G043822_P02 | GRMZM5G853513_P01 | GRMZM2G133802_P02 | GRMZM2G042636_P02 | GRMZM2G172932_P03 | GRMZM2G164</t>
  </si>
  <si>
    <t>LOC_Os06g46000.1 tubulin/FtsZ domain containing protein, putative, expressed | LOC_Os02g07060.1 tubulin/FtsZ domain containing protein, putative, expr</t>
  </si>
  <si>
    <t>Sobic.004G053300.1.p | Sobic.003G328800.1.p | Sobic.010G224900.1.p | Sobic.003G135400.1.p | Sobic.001G540900.1.p | Sobic.001G069800.1.p | Sobic.001G14</t>
  </si>
  <si>
    <t>Solyc04g081490.2.1 Tubulin beta-1 chain  IPR002453  Beta tubulin | Solyc10g080940.1.1 Tubulin beta chain  IPR002453  Beta tubulin | Solyc12g089310.1.1</t>
  </si>
  <si>
    <t>augustus-D18g-s37468.g48335</t>
  </si>
  <si>
    <t>augustus-D18g-s37468.g48336</t>
  </si>
  <si>
    <t>augustus-D18g-s57203.g77343</t>
  </si>
  <si>
    <t>AT3G05100.1 S-adenosyl-L-methionine-dependent methyltransferases superfamily protein</t>
  </si>
  <si>
    <t>GRMZM2G053434_P02</t>
  </si>
  <si>
    <t>LOC_Os07g47150.1 expressed protein | LOC_Os07g47150.2 expressed protein</t>
  </si>
  <si>
    <t>Sobic.002G408600.1.p</t>
  </si>
  <si>
    <t>Solyc01g098040.2.1 Methyltransferase type 12  IPR013217  Methyltransferase type 12</t>
  </si>
  <si>
    <t>augustus-D18g-s591531.g515190</t>
  </si>
  <si>
    <t>LOC_Os01g28550.1 retrotransposon protein, putative, Ty1-copia subclass | LOC_Os07g17440.1 retrotransposon protein, putative, Ty1-copia subclass, expre</t>
  </si>
  <si>
    <t>augustus-D18g-s650178.g543037</t>
  </si>
  <si>
    <t>augustus-D18g-s91738.g119522</t>
  </si>
  <si>
    <t>augustus-D18g-s962515.g611483</t>
  </si>
  <si>
    <t>augustus-D18g-s109441.g139465</t>
  </si>
  <si>
    <t>augustus-D18g-s119586.g146357</t>
  </si>
  <si>
    <t>augustus-D18g-s250209.g259870</t>
  </si>
  <si>
    <t>augustus-D18g-s422671.g404462</t>
  </si>
  <si>
    <t>augustus-D18g-s435000.g408110</t>
  </si>
  <si>
    <t>AT5G62310.1 AGC (cAMP-dependent, cGMP-dependent and protein kinase C) kinase family protein | AT3G17850.1 Protein kinase superfamily protein</t>
  </si>
  <si>
    <t>Solyc03g083590.2.1 Protein serine_threonine kinase  IPR002290  Serine_threonine protein kinase | Solyc06g068920.2.1 Protein kinase  IPR002290  Serine_</t>
  </si>
  <si>
    <t>augustus-D18g-s435000.g408111</t>
  </si>
  <si>
    <t>augustus-D18g-s453036.g420925</t>
  </si>
  <si>
    <t>LOC_Os09g31930.1 retrotransposon protein, putative, unclassified, expressed</t>
  </si>
  <si>
    <t>Solyc08g043150.1.1 Pol polyprotein | Solyc11g028190.1.1 Pol polyprotein | Solyc11g027680.1.1 Pol polyprotein</t>
  </si>
  <si>
    <t>augustus-D18g-s51426.g70364</t>
  </si>
  <si>
    <t>augustus-D18g-s981057.g615264</t>
  </si>
  <si>
    <t>augustus-D18g-s212632.g219120</t>
  </si>
  <si>
    <t>augustus-D18g-s250605.g260295</t>
  </si>
  <si>
    <t>augustus-D18g-s270670.g278945</t>
  </si>
  <si>
    <t xml:space="preserve">Solyc10g052630.1.1 Pol polyprotein  IPR001584  Integrase, catalytic core | Solyc00g131710.1.1 Pol polyprotein  IPR001584  Integrase, catalytic core | </t>
  </si>
  <si>
    <t>augustus-D18g-s407221.g394956</t>
  </si>
  <si>
    <t>augustus-D18g-s531082.g474280</t>
  </si>
  <si>
    <t>augustus-D18g-s827982.g579041</t>
  </si>
  <si>
    <t>augustus-D18g-s148475.g173698</t>
  </si>
  <si>
    <t>augustus-D18g-s149683.g174612</t>
  </si>
  <si>
    <t>augustus-D18g-s149683.g174613</t>
  </si>
  <si>
    <t>augustus-D18g-s206450.g214268</t>
  </si>
  <si>
    <t>augustus-D18g-s253839.g263442</t>
  </si>
  <si>
    <t>Solyc01g096780.2.1 Sperm-associated SUN domain protein  IPR012919  Sad1_UNC-like, C-terminal</t>
  </si>
  <si>
    <t>augustus-D18g-s258878.g269083</t>
  </si>
  <si>
    <t>AT2G20360.1 NAD(P)-binding Rossmann-fold superfamily protein</t>
  </si>
  <si>
    <t>GRMZM2G143651_P01</t>
  </si>
  <si>
    <t xml:space="preserve">LOC_Os02g57180.1 NADH dehydrogenase 1 alpha subcomplex subunit 9,mitochondrial precursor, putative, expressed | LOC_Os02g57180.2 NADH dehydrogenase 1 </t>
  </si>
  <si>
    <t>Sobic.004G344800.1.p</t>
  </si>
  <si>
    <t>Solyc09g064450.2.1 NADH dehydrogenase (Ubiquinone)-binding domain</t>
  </si>
  <si>
    <t>augustus-D18g-s411673.g398635</t>
  </si>
  <si>
    <t>AT3G08910.1 DNAJ heat shock family protein | AT5G01390.1 DNAJ heat shock family protein | AT2G20560.1 DNAJ heat shock family protein | AT4G28480.1 DNA</t>
  </si>
  <si>
    <t>GRMZM2G119316_P01 | GRMZM2G137495_P01 | GRMZM2G039886_P01 | GRMZM2G372870_P02 | GRMZM5G835677_P02 | GRMZM2G119483_P01 | GRMZM2G171187_P02</t>
  </si>
  <si>
    <t>Sobic.009G231400.1.p | Sobic.003G002400.1.p | Sobic.009G028100.1.p | Sobic.007G051300.1.p | Sobic.006G219800.1.p</t>
  </si>
  <si>
    <t>augustus-D18g-s421208.g403652</t>
  </si>
  <si>
    <t>AT1G06230.1 global transcription factor group E4</t>
  </si>
  <si>
    <t>GRMZM2G167718_P01</t>
  </si>
  <si>
    <t>LOC_Os01g11580.1 bromodomain containing protein, expressed</t>
  </si>
  <si>
    <t>Sobic.003G018900.1.p</t>
  </si>
  <si>
    <t>Solyc07g062660.2.1 Bromodomain containing 2 (Fragment)  IPR001487  Bromodomain</t>
  </si>
  <si>
    <t>augustus-D18g-s517205.g463099</t>
  </si>
  <si>
    <t>augustus-D18g-s542986.g483188</t>
  </si>
  <si>
    <t>AT2G25800.1 Protein of unknown function (DUF810) | AT2G20010.2 Protein of unknown function (DUF810)</t>
  </si>
  <si>
    <t>GRMZM2G055960_P01 | GRMZM2G001652_P01</t>
  </si>
  <si>
    <t>LOC_Os09g17760.1 expressed protein</t>
  </si>
  <si>
    <t>Sobic.002G177400.1.p</t>
  </si>
  <si>
    <t>Solyc05g018180.2.1 Homology to unknown gene  IPR008528  Protein of unknown function DUF810 | Solyc08g066600.2.1 Homology to unknown gene  IPR008528  P</t>
  </si>
  <si>
    <t>augustus-D18g-s8312.g13846</t>
  </si>
  <si>
    <t>augustus-D18g-s934651.g603874</t>
  </si>
  <si>
    <t>augustus-D18g-s954438.g609056</t>
  </si>
  <si>
    <t>Solyc03g118930.2.1 Glycosyltransferase  IPR007657  Glycosyltransferase AER61, uncharacterised</t>
  </si>
  <si>
    <t>augustus-D18g-s99791.g129828</t>
  </si>
  <si>
    <t>augustus-D18g-s1002744.g616422</t>
  </si>
  <si>
    <t>augustus-D18g-s121465.g147940</t>
  </si>
  <si>
    <t>augustus-D18g-s128752.g155304</t>
  </si>
  <si>
    <t>augustus-D18g-s378251.g371392</t>
  </si>
  <si>
    <t>LOC_Os02g25280.1 retrotransposon protein, putative, Ty1-copia subclass, expressed | LOC_Os12g34770.1 retrotransposon protein, putative, Ty1-copia subc</t>
  </si>
  <si>
    <t>Solyc01g034160.1.1 Pol polyprotein  IPR013103  Reverse transcriptase, RNA-dependent DNA polymerase | Solyc09g056140.1.1 Pol polyprotein | Solyc11g0511</t>
  </si>
  <si>
    <t>augustus-D18g-s463976.g430555</t>
  </si>
  <si>
    <t>augustus-D18g-s533458.g476014</t>
  </si>
  <si>
    <t>augustus-D18g-s572182.g498038</t>
  </si>
  <si>
    <t>augustus-D18g-s572182.g498039</t>
  </si>
  <si>
    <t>augustus-D18g-s74017.g98450</t>
  </si>
  <si>
    <t>augustus-D18g-s743512.g560756</t>
  </si>
  <si>
    <t>augustus-D18g-s91603.g119350</t>
  </si>
  <si>
    <t>LOC_Os11g18580.1 retrotransposon protein, putative, Ty1-copia subclass, expressed | LOC_Os07g15890.1 retrotransposon protein, putative, Ty1-copia subc</t>
  </si>
  <si>
    <t>augustus-D18g-s1075775.g619517</t>
  </si>
  <si>
    <t>augustus-D18g-s131228.g157936</t>
  </si>
  <si>
    <t>augustus-D18g-s131228.g157937</t>
  </si>
  <si>
    <t>augustus-D18g-s223940.g229074</t>
  </si>
  <si>
    <t>augustus-D18g-s22439.g28931</t>
  </si>
  <si>
    <t>augustus-D18g-s253836.g263437</t>
  </si>
  <si>
    <t>LOC_Os07g11090.1 retrotransposon protein, putative, unclassified, expressed | LOC_Os04g36580.1 retrotransposon protein, putative, unclassified, expres</t>
  </si>
  <si>
    <t>augustus-D18g-s30681.g40052</t>
  </si>
  <si>
    <t>augustus-D18g-s323118.g320549</t>
  </si>
  <si>
    <t>augustus-D18g-s395438.g386431</t>
  </si>
  <si>
    <t>AT4G34940.1 armadillo repeat only 1 | AT5G66200.1 armadillo repeat only 2 | AT4G36030.1 armadillo repeat only 3</t>
  </si>
  <si>
    <t>GRMZM2G163242_P01 | GRMZM2G133282_P01 | GRMZM2G043353_P01 | GRMZM2G173903_P01</t>
  </si>
  <si>
    <t>LOC_Os09g36550.1 armadillo/beta-catenin repeat family protein, putative, expressed</t>
  </si>
  <si>
    <t>Sobic.002G278100.1.p | Sobic.007G177600.1.p</t>
  </si>
  <si>
    <t xml:space="preserve">Solyc01g111270.2.1 Armadillo_beta-catenin repeat family protein  IPR011989  Armadillo-like helical | Solyc02g083820.1.1 Armadillo_beta-catenin repeat </t>
  </si>
  <si>
    <t>augustus-D18g-s500632.g452221</t>
  </si>
  <si>
    <t>augustus-D18g-s572257.g498137</t>
  </si>
  <si>
    <t>augustus-D18g-s572257.g498141</t>
  </si>
  <si>
    <t>LOC_Os10g34220.1 TKL_IRAK_DUF26-lf.1 - DUF26 kinases have homology to DUF26 containing loci, expressed</t>
  </si>
  <si>
    <t>Solyc11g011880.1.1 RLK, Receptor like protein, putative resistance protein with an antifungal domain</t>
  </si>
  <si>
    <t>augustus-D18g-s574668.g501234</t>
  </si>
  <si>
    <t>augustus-D18g-s582767.g509249</t>
  </si>
  <si>
    <t>augustus-D18g-s742700.g560609</t>
  </si>
  <si>
    <t>augustus-D18g-s782541.g571185</t>
  </si>
  <si>
    <t>augustus-D18g-s251955.g261631</t>
  </si>
  <si>
    <t>AT3G19970.1 alpha/beta-Hydrolases superfamily protein</t>
  </si>
  <si>
    <t>LOC_Os06g51390.2 expressed protein | LOC_Os06g51390.1 expressed protein</t>
  </si>
  <si>
    <t>Sobic.010G278000.1.p</t>
  </si>
  <si>
    <t>Solyc02g020890.2.1 Transmembrane protein 53  IPR008547  Protein of unknown function DUF829, transmembrane 53</t>
  </si>
  <si>
    <t>augustus-D18g-s25905.g34311</t>
  </si>
  <si>
    <t>augustus-D18g-s303645.g305003</t>
  </si>
  <si>
    <t>augustus-D18g-s399503.g389567</t>
  </si>
  <si>
    <t>AT3G20680.1 Domain of unknown function (DUF1995)</t>
  </si>
  <si>
    <t>Solyc12g005240.1.1 Unknown Protein  IPR018962  Domain of unknown function DUF1995</t>
  </si>
  <si>
    <t>augustus-D18g-s409532.g396851</t>
  </si>
  <si>
    <t>augustus-D18g-s468535.g433454</t>
  </si>
  <si>
    <t>augustus-D18g-s483232.g442368</t>
  </si>
  <si>
    <t>AT1G76920.1 F-box family protein</t>
  </si>
  <si>
    <t>Solyc04g071130.1.1 F-box family protein  IPR011498  Kelch repeat type 2</t>
  </si>
  <si>
    <t>augustus-D18g-s49774.g68083</t>
  </si>
  <si>
    <t>augustus-D18g-s511035.g458247</t>
  </si>
  <si>
    <t>augustus-D18g-s641229.g538090</t>
  </si>
  <si>
    <t>augustus-D18g-s719237.g554705</t>
  </si>
  <si>
    <t>augustus-D18g-s750345.g562278</t>
  </si>
  <si>
    <t>augustus-D18g-s93618.g121790</t>
  </si>
  <si>
    <t>augustus-D18g-s125384.g151246</t>
  </si>
  <si>
    <t>augustus-D18g-s487459.g444906</t>
  </si>
  <si>
    <t>augustus-D18g-s507808.g455352</t>
  </si>
  <si>
    <t>augustus-D18g-s549445.g485374</t>
  </si>
  <si>
    <t>augustus-D18g-s650989.g543434</t>
  </si>
  <si>
    <t>augustus-D18g-s995089.g616094</t>
  </si>
  <si>
    <t>augustus-D18g-s1021996.g617181</t>
  </si>
  <si>
    <t>augustus-D18g-s11730.g18704</t>
  </si>
  <si>
    <t>augustus-D18g-s150759.g175543</t>
  </si>
  <si>
    <t>augustus-D18g-s163434.g185796</t>
  </si>
  <si>
    <t>augustus-D18g-s187617.g201152</t>
  </si>
  <si>
    <t>augustus-D18g-s239944.g250127</t>
  </si>
  <si>
    <t>augustus-D18g-s332972.g329149</t>
  </si>
  <si>
    <t>augustus-D18g-s588675.g513002</t>
  </si>
  <si>
    <t>Solyc02g071500.2.1 1-aminocyclopropane-1-carboxylate oxidase 1  IPR005123  Oxoglutarate and iron-dependent oxygenase | Solyc02g071470.2.1 1-aminocyclo</t>
  </si>
  <si>
    <t>augustus-D18g-s773264.g569381</t>
  </si>
  <si>
    <t>augustus-D18g-s805504.g575171</t>
  </si>
  <si>
    <t>augustus-D18g-s837224.g582132</t>
  </si>
  <si>
    <t>augustus-D18g-s95538.g124200</t>
  </si>
  <si>
    <t>augustus-D18g-s322392.g319877</t>
  </si>
  <si>
    <t>augustus-D18g-s403905.g391951</t>
  </si>
  <si>
    <t>augustus-D18g-s619970.g525096</t>
  </si>
  <si>
    <t>Solyc08g079420.2.1 Cytochrome P450</t>
  </si>
  <si>
    <t>augustus-D18g-s648132.g541710</t>
  </si>
  <si>
    <t>augustus-D18g-s685185.g550385</t>
  </si>
  <si>
    <t>augustus-D18g-s826832.g578356</t>
  </si>
  <si>
    <t>augustus-D18g-s111960.g141974</t>
  </si>
  <si>
    <t>augustus-D18g-s136880.g164081</t>
  </si>
  <si>
    <t>augustus-D18g-s203264.g211455</t>
  </si>
  <si>
    <t>augustus-D18g-s265134.g274955</t>
  </si>
  <si>
    <t>augustus-D18g-s296749.g298935</t>
  </si>
  <si>
    <t>augustus-D18g-s395946.g386953</t>
  </si>
  <si>
    <t>augustus-D18g-s412494.g399294</t>
  </si>
  <si>
    <t>augustus-D18g-s43855.g59426</t>
  </si>
  <si>
    <t>LOC_Os08g20060.1 retrotransposon, putative, centromere-specific, expressed</t>
  </si>
  <si>
    <t>augustus-D18g-s471589.g435438</t>
  </si>
  <si>
    <t>augustus-D18g-s518745.g464181</t>
  </si>
  <si>
    <t>augustus-D18g-s646123.g540399</t>
  </si>
  <si>
    <t>augustus-D18g-s699192.g552956</t>
  </si>
  <si>
    <t>augustus-D18g-s126970.g153296</t>
  </si>
  <si>
    <t>augustus-D18g-s157349.g182170</t>
  </si>
  <si>
    <t>augustus-D18g-s221636.g225798</t>
  </si>
  <si>
    <t>augustus-D18g-s245829.g254990</t>
  </si>
  <si>
    <t>augustus-D18g-s24630.g32314</t>
  </si>
  <si>
    <t>AT4G25370.1 Double Clp-N motif protein | AT4G12060.1 Double Clp-N motif protein</t>
  </si>
  <si>
    <t>GRMZM2G150598_P02 | GRMZM2G110023_P01</t>
  </si>
  <si>
    <t>LOC_Os03g14280.1 ATP-dependent Clp protease ATP-binding subunit, putative, expressed</t>
  </si>
  <si>
    <t>Sobic.001G437200.1.p</t>
  </si>
  <si>
    <t>Solyc03g007110.2.1 ATP-dependent Clp protease ATP-binding subunit ClpC  IPR004176  Clp, N-terminal | Solyc08g079660.2.1 ATP-dependent Clp protease ATP</t>
  </si>
  <si>
    <t>augustus-D18g-s283817.g284978</t>
  </si>
  <si>
    <t>augustus-D18g-s359985.g353143</t>
  </si>
  <si>
    <t>AT4G14350.1 AGC (cAMP-dependent, cGMP-dependent and protein kinase C) kinase family protein | AT3G23310.1 AGC (cAMP-dependent, cGMP-dependent and prot</t>
  </si>
  <si>
    <t>GRMZM2G049088_P01 | GRMZM2G088245_P01 | GRMZM2G044531_P01 | GRMZM2G375904_P01 | GRMZM2G008513_P01 | GRMZM2G167554_P01</t>
  </si>
  <si>
    <t xml:space="preserve">LOC_Os05g43570.2 AGC_AGC_other_NDRh_TRCd.2 - ACG kinases include homologs to PKA, PKG and PKC, expressed | LOC_Os05g43570.3 AGC_AGC_other_NDRh_TRCd.2 </t>
  </si>
  <si>
    <t>Sobic.009G193400.1.p | Sobic.001G220800.1.p | Sobic.008G163300.1.p | Sobic.003G037000.1.p | Sobic.009G069000.1.p</t>
  </si>
  <si>
    <t>Solyc09g090200.2.1 Serine_threonine-protein kinase 38  IPR002290  Serine_threonine protein kinase | Solyc09g066460.2.1 Serine_threonine-protein kinase</t>
  </si>
  <si>
    <t>augustus-D18g-s38757.g50552</t>
  </si>
  <si>
    <t>LOC_Os08g26660.1 retrotransposon, putative, centromere-specific, expressed | LOC_Os04g20720.1 retrotransposon, putative, centromere-specific, expresse</t>
  </si>
  <si>
    <t>augustus-D18g-s565218.g492246</t>
  </si>
  <si>
    <t>augustus-D18g-s766147.g566954</t>
  </si>
  <si>
    <t>augustus-D18g-s77475.g102470</t>
  </si>
  <si>
    <t>augustus-D18g-s881433.g592114</t>
  </si>
  <si>
    <t>augustus-D18g-s226152.g231940</t>
  </si>
  <si>
    <t>augustus-D18g-s325440.g322589</t>
  </si>
  <si>
    <t>augustus-D18g-s331337.g327831</t>
  </si>
  <si>
    <t>augustus-D18g-s364518.g358179</t>
  </si>
  <si>
    <t>augustus-D18g-s662144.g546529</t>
  </si>
  <si>
    <t>augustus-D18g-s893810.g596681</t>
  </si>
  <si>
    <t>augustus-D18g-s929769.g602087</t>
  </si>
  <si>
    <t>augustus-D18g-s129079.g155675</t>
  </si>
  <si>
    <t>augustus-D18g-s296027.g298122</t>
  </si>
  <si>
    <t>augustus-D18g-s318585.g316389</t>
  </si>
  <si>
    <t>augustus-D18g-s409332.g396695</t>
  </si>
  <si>
    <t>augustus-D18g-s42698.g57613</t>
  </si>
  <si>
    <t>augustus-D18g-s46237.g62558</t>
  </si>
  <si>
    <t>augustus-D18g-s481058.g440771</t>
  </si>
  <si>
    <t>augustus-D18g-s512610.g459851</t>
  </si>
  <si>
    <t>augustus-D18g-s522153.g467844</t>
  </si>
  <si>
    <t>augustus-D18g-s662247.g546554</t>
  </si>
  <si>
    <t>augustus-D18g-s881817.g592326</t>
  </si>
  <si>
    <t>augustus-D18g-s96970.g126160</t>
  </si>
  <si>
    <t>AT5G10750.1 Protein of unknown function (DUF1336) | AT5G24990.1 Protein of unknown function (DUF1336) | AT5G25010.1 Protein of unknown function (DUF13</t>
  </si>
  <si>
    <t>GRMZM2G150726_P01</t>
  </si>
  <si>
    <t>LOC_Os06g48320.1 EDR2, putative, expressed | LOC_Os06g48320.2 EDR2, putative, expressed</t>
  </si>
  <si>
    <t>Sobic.010G248000.1.p</t>
  </si>
  <si>
    <t>Solyc08g068880.1.1 Os10g0479800 protein (Fragment)  IPR009769  Protein of unknown function DUF1336 | Solyc08g006590.1.1 Os10g0479800 protein (Fragment</t>
  </si>
  <si>
    <t>augustus-D18g-s157248.g182100</t>
  </si>
  <si>
    <t>augustus-D18g-s200961.g209335</t>
  </si>
  <si>
    <t>augustus-D18g-s262925.g272727</t>
  </si>
  <si>
    <t>augustus-D18g-s296715.g298898</t>
  </si>
  <si>
    <t>augustus-D18g-s494101.g448529</t>
  </si>
  <si>
    <t>augustus-D18g-s620596.g525630</t>
  </si>
  <si>
    <t>augustus-D18g-s772458.g568817</t>
  </si>
  <si>
    <t>augustus-D18g-s772735.g569030</t>
  </si>
  <si>
    <t>augustus-D18g-s938161.g605603</t>
  </si>
  <si>
    <t>augustus-D18g-s149194.g174282</t>
  </si>
  <si>
    <t>augustus-D18g-s207713.g215363</t>
  </si>
  <si>
    <t>LOC_Os03g14410.1 retrotransposon protein, putative, unclassified, expressed</t>
  </si>
  <si>
    <t>augustus-D18g-s216514.g222009</t>
  </si>
  <si>
    <t>augustus-D18g-s234990.g244038</t>
  </si>
  <si>
    <t>LOC_Os11g44530.1 retrotransposon protein, putative, unclassified, expressed | LOC_Os02g30880.1 retrotransposon protein, putative, unclassified, expres</t>
  </si>
  <si>
    <t>augustus-D18g-s265682.g275225</t>
  </si>
  <si>
    <t>augustus-D18g-s307890.g308544</t>
  </si>
  <si>
    <t>augustus-D18g-s368728.g362228</t>
  </si>
  <si>
    <t>AT2G37500.1 arginine biosynthesis protein ArgJ family</t>
  </si>
  <si>
    <t>GRMZM2G044237_P03</t>
  </si>
  <si>
    <t xml:space="preserve">LOC_Os03g17120.1 arginine biosynthesis bifunctional protein argJ 1, putative, expressed | LOC_Os03g17120.2 arginine biosynthesis bifunctional protein </t>
  </si>
  <si>
    <t>Sobic.001G416700.1.p</t>
  </si>
  <si>
    <t>Solyc09g010420.2.1 Arginine biosynthesis bifunctional protein ArgJ  IPR002813  Arginine biosynthesis protein ArgJ</t>
  </si>
  <si>
    <t>augustus-D18g-s369390.g362857</t>
  </si>
  <si>
    <t>augustus-D18g-s378085.g371207</t>
  </si>
  <si>
    <t>augustus-D18g-s40323.g53404</t>
  </si>
  <si>
    <t>augustus-D18g-s413439.g399990</t>
  </si>
  <si>
    <t>augustus-D18g-s624254.g528787</t>
  </si>
  <si>
    <t>augustus-D18g-s827776.g578901</t>
  </si>
  <si>
    <t>augustus-D18g-s897448.g597993</t>
  </si>
  <si>
    <t>augustus-D18g-s989025.g615891</t>
  </si>
  <si>
    <t>AT4G32500.1 K+ transporter 5 | AT2G26650.1 K+ transporter 1 | AT2G25600.1 Shaker pollen inward K+ channel</t>
  </si>
  <si>
    <t>GRMZM2G171279_P02 | GRMZM2G022915_P01 | GRMZM2G428859_P01</t>
  </si>
  <si>
    <t>LOC_Os01g45990.1 potassium channel AKT1, putative, expressed | LOC_Os07g07910.1 potassium channel AKT1, putative, expressed</t>
  </si>
  <si>
    <t>Sobic.003G237900.1.p | Sobic.002G049700.1.p</t>
  </si>
  <si>
    <t>Solyc12g006850.1.1 Potassium channel  IPR002110  Ankyrin | Solyc08g066990.2.1 Potassium channel  IPR002110  Ankyrin</t>
  </si>
  <si>
    <t>augustus-D18g-s209378.g217102</t>
  </si>
  <si>
    <t>augustus-D18g-s228116.g234636</t>
  </si>
  <si>
    <t>augustus-D18g-s286597.g287952</t>
  </si>
  <si>
    <t>augustus-D18g-s295290.g297371</t>
  </si>
  <si>
    <t>augustus-D18g-s334505.g330397</t>
  </si>
  <si>
    <t>AT1G28520.1 vascular plant one zinc finger protein</t>
  </si>
  <si>
    <t>GRMZM2G449165_P01 | GRMZM2G156016_P01 | GRMZM2G094081_P01</t>
  </si>
  <si>
    <t>LOC_Os01g54930.1 one zinc finger protein, putative, expressed</t>
  </si>
  <si>
    <t>Sobic.003G298100.1.p</t>
  </si>
  <si>
    <t>Solyc02g077450.2.1 One zinc finger protein | Solyc10g008880.2.1 One zinc finger protein</t>
  </si>
  <si>
    <t>augustus-D18g-s392992.g383795</t>
  </si>
  <si>
    <t>augustus-D18g-s412419.g399244</t>
  </si>
  <si>
    <t>augustus-D18g-s438233.g410965</t>
  </si>
  <si>
    <t>augustus-D18g-s466847.g432351</t>
  </si>
  <si>
    <t>augustus-D18g-s580869.g507346</t>
  </si>
  <si>
    <t xml:space="preserve">AT1G50450.1 Saccharopine dehydrogenase </t>
  </si>
  <si>
    <t>GRMZM2G123652_P01</t>
  </si>
  <si>
    <t>LOC_Os12g04260.1 astaxanthin synthase KC28, putative, expressed | LOC_Os11g04490.1 astaxanthin synthase KC28, putative, expressed</t>
  </si>
  <si>
    <t>Sobic.005G028800.1.p</t>
  </si>
  <si>
    <t>Solyc11g065240.1.1 Saccharopine dehydrogenase family protein expressed  IPR005097  Saccharopine dehydrogenase</t>
  </si>
  <si>
    <t>augustus-D18g-s757548.g564412</t>
  </si>
  <si>
    <t>augustus-D18g-s839891.g582678</t>
  </si>
  <si>
    <t>augustus-D18g-s874222.g589112</t>
  </si>
  <si>
    <t>augustus-D18g-s896594.g597589</t>
  </si>
  <si>
    <t>augustus-D18g-s102008.g132537</t>
  </si>
  <si>
    <t>augustus-D18g-s167973.g190212</t>
  </si>
  <si>
    <t>augustus-D18g-s223188.g228029</t>
  </si>
  <si>
    <t>augustus-D18g-s234269.g243027</t>
  </si>
  <si>
    <t>augustus-D18g-s369475.g362931</t>
  </si>
  <si>
    <t>LOC_Os01g35290.1 retrotransposon protein, putative, Ty1-copia subclass, expressed | LOC_Os05g47920.1 retrotransposon protein, putative, Ty1-copia subc</t>
  </si>
  <si>
    <t>augustus-D18g-s442754.g414077</t>
  </si>
  <si>
    <t>augustus-D18g-s573214.g499466</t>
  </si>
  <si>
    <t>augustus-D18g-s573214.g499467</t>
  </si>
  <si>
    <t>augustus-D18g-s922821.g600230</t>
  </si>
  <si>
    <t>augustus-D18g-s968305.g612527</t>
  </si>
  <si>
    <t>AT4G22410.1 Ubiquitin C-terminal hydrolases superfamily protein | AT4G22350.2 Ubiquitin C-terminal hydrolases superfamily protein | AT4G22285.1 Ubiqui</t>
  </si>
  <si>
    <t>GRMZM2G091151_P01</t>
  </si>
  <si>
    <t>LOC_Os09g24250.1 ubiquitin carboxyl-terminal hydrolase domain containing protein, expressed</t>
  </si>
  <si>
    <t>Sobic.010G236400.1.p</t>
  </si>
  <si>
    <t>Solyc02g068480.2.1 Ubiquitin carboxyl-terminal hydrolase family protein  IPR001394  Peptidase C19, ubiquitin carboxyl-terminal hydrolase 2</t>
  </si>
  <si>
    <t>augustus-D18g-s116171.g144798</t>
  </si>
  <si>
    <t>AT5G19620.1 outer envelope protein of 80 kDa</t>
  </si>
  <si>
    <t>GRMZM2G028005_P02 | GRMZM2G130064_P01</t>
  </si>
  <si>
    <t>LOC_Os02g10260.2 outer membrane protein, OMP85 family protein, expressed | LOC_Os02g10260.1 outer membrane protein, OMP85 family protein, expressed</t>
  </si>
  <si>
    <t>Sobic.004G079800.1.p</t>
  </si>
  <si>
    <t>Solyc10g079290.1.1 Outer envelope membrane protein | Solyc11g062070.1.1 Outer envelope membrane protein</t>
  </si>
  <si>
    <t>augustus-D18g-s234046.g242732</t>
  </si>
  <si>
    <t>LOC_Os11g22780.1 retrotransposon, putative, centromere-specific, expressed</t>
  </si>
  <si>
    <t>augustus-D18g-s252934.g262603</t>
  </si>
  <si>
    <t>augustus-D18g-s268395.g277117</t>
  </si>
  <si>
    <t>augustus-D18g-s298645.g300803</t>
  </si>
  <si>
    <t>augustus-D18g-s377312.g370384</t>
  </si>
  <si>
    <t>augustus-D18g-s394326.g385259</t>
  </si>
  <si>
    <t>augustus-D18g-s458630.g426173</t>
  </si>
  <si>
    <t>augustus-D18g-s47665.g64854</t>
  </si>
  <si>
    <t>augustus-D18g-s635089.g535801</t>
  </si>
  <si>
    <t>Solyc11g008580.1.1 Ariadne-like ubiquitin ligase  IPR002867  Zinc finger, C6HC-type</t>
  </si>
  <si>
    <t>augustus-D18g-s946531.g608413</t>
  </si>
  <si>
    <t>augustus-D18g-s129031.g155628</t>
  </si>
  <si>
    <t>augustus-D18g-s205585.g213381</t>
  </si>
  <si>
    <t>augustus-D18g-s239390.g249475</t>
  </si>
  <si>
    <t>augustus-D18g-s298564.g300727</t>
  </si>
  <si>
    <t>augustus-D18g-s439088.g411720</t>
  </si>
  <si>
    <t>augustus-D18g-s618910.g524273</t>
  </si>
  <si>
    <t>augustus-D18g-s646347.g540557</t>
  </si>
  <si>
    <t>augustus-D18g-s767778.g567836</t>
  </si>
  <si>
    <t>AT3G19840.1 pre-mRNA-processing protein 40C</t>
  </si>
  <si>
    <t>LOC_Os10g34380.1 retrotransposon protein, putative, unclassified, expressed</t>
  </si>
  <si>
    <t>Solyc04g008700.2.1 Pre-mRNA-processing factor 40 homolog A  IPR002713  FF domain</t>
  </si>
  <si>
    <t>augustus-D18g-s773134.g569277</t>
  </si>
  <si>
    <t>augustus-D18g-s773134.g569278</t>
  </si>
  <si>
    <t>augustus-D18g-s78163.g103315</t>
  </si>
  <si>
    <t>augustus-D18g-s11149.g17707</t>
  </si>
  <si>
    <t>augustus-D18g-s149427.g174462</t>
  </si>
  <si>
    <t>augustus-D18g-s163511.g185922</t>
  </si>
  <si>
    <t>AT5G38200.1 Class I glutamine amidotransferase-like superfamily protein | AT1G66860.1 Class I glutamine amidotransferase-like superfamily protein | AT</t>
  </si>
  <si>
    <t>GRMZM2G094304_P01 | GRMZM2G379237_P01 | GRMZM2G393215_P01</t>
  </si>
  <si>
    <t>LOC_Os01g04620.3 transposon protein, putative, unclassified, expressed | LOC_Os01g04620.1 transposon protein, putative, unclassified, expressed</t>
  </si>
  <si>
    <t>Sobic.003G079200.1.p</t>
  </si>
  <si>
    <t xml:space="preserve">Solyc02g086300.2.1 Glutamine amidotransferase  IPR011697  Peptidase C26 | Solyc03g034320.2.1 Class I glutamine amidotransferase  IPR011697  Peptidase </t>
  </si>
  <si>
    <t>augustus-D18g-s16685.g23689</t>
  </si>
  <si>
    <t>augustus-D18g-s262864.g272646</t>
  </si>
  <si>
    <t>augustus-D18g-s348824.g342692</t>
  </si>
  <si>
    <t>augustus-D18g-s371056.g364417</t>
  </si>
  <si>
    <t>augustus-D18g-s413137.g399785</t>
  </si>
  <si>
    <t>augustus-D18g-s461887.g428967</t>
  </si>
  <si>
    <t>AT5G16750.1 Transducin family protein / WD-40 repeat family protein</t>
  </si>
  <si>
    <t>GRMZM2G128092_P01 | GRMZM2G014276_P01</t>
  </si>
  <si>
    <t>LOC_Os04g50660.1 WD domain, G-beta repeat domain containing protein, expressed</t>
  </si>
  <si>
    <t>Sobic.006G198600.1.p</t>
  </si>
  <si>
    <t>Solyc03g097160.2.1 WD-40 repeat protein  IPR020472  G-protein beta WD-40 repeat, region</t>
  </si>
  <si>
    <t>augustus-D18g-s514288.g461253</t>
  </si>
  <si>
    <t>augustus-D18g-s848383.g584909</t>
  </si>
  <si>
    <t>augustus-D18g-s183905.g199617</t>
  </si>
  <si>
    <t>augustus-D18g-s293737.g295818</t>
  </si>
  <si>
    <t>augustus-D18g-s355987.g349207</t>
  </si>
  <si>
    <t>augustus-D18g-s367330.g360874</t>
  </si>
  <si>
    <t>augustus-D18g-s48459.g66092</t>
  </si>
  <si>
    <t>augustus-D18g-s638522.g536962</t>
  </si>
  <si>
    <t>AT1G60800.1 NSP-interacting kinase 3</t>
  </si>
  <si>
    <t>GRMZM2G067675_P01 | GRMZM2G010693_P01</t>
  </si>
  <si>
    <t>LOC_Os01g07630.1 BRASSINOSTEROID INSENSITIVE 1-associated receptor kinase 1 precursor, putative, expressed</t>
  </si>
  <si>
    <t>Sobic.003G051100.1.p</t>
  </si>
  <si>
    <t>Solyc04g039730.2.1 Receptor like kinase, RLK | Solyc05g005140.2.1 Receptor like kinase, RLK</t>
  </si>
  <si>
    <t>augustus-D18g-s648699.g542148</t>
  </si>
  <si>
    <t>augustus-D18g-s893844.g596713</t>
  </si>
  <si>
    <t>augustus-D18g-s896715.g597621</t>
  </si>
  <si>
    <t>augustus-D18g-s126341.g152480</t>
  </si>
  <si>
    <t>augustus-D18g-s150994.g175857</t>
  </si>
  <si>
    <t xml:space="preserve">Solyc10g045000.1.1 Pol polyprotein  IPR001584  Integrase, catalytic core | Solyc00g131710.1.1 Pol polyprotein  IPR001584  Integrase, catalytic core | </t>
  </si>
  <si>
    <t>augustus-D18g-s21896.g27954</t>
  </si>
  <si>
    <t>LOC_Os11g39950.1 retrotransposon protein, putative, Ty3-gypsy subclass, expressed</t>
  </si>
  <si>
    <t>Solyc03g115130.2.1 Pol polyprotein | Solyc08g043150.1.1 Pol polyprotein | Solyc10g036800.1.1 Polyprotein | Solyc11g028190.1.1 Pol polyprotein</t>
  </si>
  <si>
    <t>augustus-D18g-s265748.g275267</t>
  </si>
  <si>
    <t>augustus-D18g-s282706.g283817</t>
  </si>
  <si>
    <t>augustus-D18g-s282706.g283818</t>
  </si>
  <si>
    <t>augustus-D18g-s38429.g49976</t>
  </si>
  <si>
    <t>augustus-D18g-s404612.g392560</t>
  </si>
  <si>
    <t>augustus-D18g-s407337.g395076</t>
  </si>
  <si>
    <t>augustus-D18g-s408182.g395766</t>
  </si>
  <si>
    <t>augustus-D18g-s511467.g458640</t>
  </si>
  <si>
    <t>augustus-D18g-s619141.g524474</t>
  </si>
  <si>
    <t>augustus-D18g-s692284.g551877</t>
  </si>
  <si>
    <t>augustus-D18g-s766227.g566992</t>
  </si>
  <si>
    <t>Solyc01g006520.2.1 Receptor-like protein kinase  IPR002290  Serine_threonine protein kinase</t>
  </si>
  <si>
    <t>augustus-D18g-s844631.g583638</t>
  </si>
  <si>
    <t>augustus-D18g-s846371.g584500</t>
  </si>
  <si>
    <t>augustus-D18g-s942695.g607835</t>
  </si>
  <si>
    <t>augustus-D18g-s126200.g152280</t>
  </si>
  <si>
    <t>augustus-D18g-s265107.g274938</t>
  </si>
  <si>
    <t>augustus-D18g-s27177.g36256</t>
  </si>
  <si>
    <t>augustus-D18g-s281699.g282774</t>
  </si>
  <si>
    <t>augustus-D18g-s44060.g59750</t>
  </si>
  <si>
    <t>augustus-D18g-s453227.g421100</t>
  </si>
  <si>
    <t>augustus-D18g-s453227.g421101</t>
  </si>
  <si>
    <t>augustus-D18g-s526139.g471856</t>
  </si>
  <si>
    <t>augustus-D18g-s95258.g123810</t>
  </si>
  <si>
    <t>augustus-D18g-s238716.g248573</t>
  </si>
  <si>
    <t>AT3G43810.1 calmodulin 7 | AT2G27030.3 calmodulin 5 | AT5G21274.1 calmodulin 6 | AT3G56800.1 calmodulin 3 | AT2G41110.2 calmodulin 2 | AT5G37780.3 cal</t>
  </si>
  <si>
    <t>GRMZM2G004703_P01 | GRMZM2G117582_P02 | GRMZM2G029107_P01 | GRMZM2G067511_P01 | GRMZM2G044963_P01 | GRMZM2G395244_P01 | GRMZM2G152891_P01 | GRMZM2G430</t>
  </si>
  <si>
    <t>LOC_Os07g48780.1 OsCam1-2 - Calmodulin, expressed | LOC_Os03g20370.1 OsCam1-1 - Calmodulin, expressed | LOC_Os01g16240.1 OsCam1-3 - Calmodulin, expres</t>
  </si>
  <si>
    <t>Sobic.001G390300.1.p | Sobic.002G424300.1.p | Sobic.009G180000.1.p | Sobic.003G330300.1.p | Sobic.K015500.1.p | Sobic.001G112300.1.p | Sobic.005G02430</t>
  </si>
  <si>
    <t>Solyc03g098050.2.1 Calmodulin 3 protein  IPR011992  EF-Hand type | Solyc10g081170.1.1 Calmodulin-2  IPR011992  EF-Hand type | Solyc01g008950.2.1 Calmo</t>
  </si>
  <si>
    <t>augustus-D18g-s324804.g322064</t>
  </si>
  <si>
    <t>augustus-D18g-s401005.g390457</t>
  </si>
  <si>
    <t xml:space="preserve">LOC_Os09g06634.2 transposon protein, putative, Pong sub-class, expressed | LOC_Os09g06634.1 transposon protein, putative, Pong sub-class, expressed | </t>
  </si>
  <si>
    <t>augustus-D18g-s584509.g510585</t>
  </si>
  <si>
    <t>augustus-D18g-s597041.g517769</t>
  </si>
  <si>
    <t>augustus-D18g-s680248.g548630</t>
  </si>
  <si>
    <t>augustus-D18g-s730490.g558172</t>
  </si>
  <si>
    <t>augustus-D18g-s85788.g112241</t>
  </si>
  <si>
    <t>augustus-D18g-s207281.g214969</t>
  </si>
  <si>
    <t>augustus-D18g-s286668.g288026</t>
  </si>
  <si>
    <t>augustus-D18g-s304108.g305379</t>
  </si>
  <si>
    <t>augustus-D18g-s338215.g333399</t>
  </si>
  <si>
    <t>augustus-D18g-s491869.g447146</t>
  </si>
  <si>
    <t>AT5G46240.1 potassium channel in Arabidopsis thaliana 1 | AT4G18290.1 potassium channel in Arabidopsis thaliana 2 | AT2G26650.1 K+ transporter 1 | AT4</t>
  </si>
  <si>
    <t>GRMZM2G081666_P01 | GRMZM2G178356_P01 | GRMZM5G838773_P01 | GRMZM2G093313_P02 | GRMZM2G171279_P02 | GRMZM2G020859_P01 | GRMZM2G428859_P01 | AC234152.1</t>
  </si>
  <si>
    <t>LOC_Os01g55200.1 potassium channel KAT1, putative, expressed | LOC_Os02g14840.1 potassium channel KAT1, putative, expressed | LOC_Os01g45990.1 potassi</t>
  </si>
  <si>
    <t>Sobic.004G107500.1.p | Sobic.003G300600.1.p | Sobic.003G237900.1.p | Sobic.002G049700.1.p | Sobic.009G147500.1.p | Sobic.009G147200.1.p | Sobic.009G14</t>
  </si>
  <si>
    <t>Solyc08g016500.2.1 Potassium channel  IPR000595  Cyclic nucleotide-binding | Solyc02g070530.2.1 Potassium channel  IPR000595  Cyclic nucleotide-bindin</t>
  </si>
  <si>
    <t>augustus-D18g-s512423.g459680</t>
  </si>
  <si>
    <t>augustus-D18g-s512423.g459681</t>
  </si>
  <si>
    <t>augustus-D18g-s838531.g582594</t>
  </si>
  <si>
    <t>augustus-D18g-s91171.g118778</t>
  </si>
  <si>
    <t>augustus-D18g-s934610.g603820</t>
  </si>
  <si>
    <t>augustus-D18g-s942143.g607584</t>
  </si>
  <si>
    <t>augustus-D18g-s205922.g213791</t>
  </si>
  <si>
    <t>augustus-D18g-s282378.g283484</t>
  </si>
  <si>
    <t>augustus-D18g-s294857.g296947</t>
  </si>
  <si>
    <t>augustus-D18g-s390382.g380998</t>
  </si>
  <si>
    <t>augustus-D18g-s398516.g388940</t>
  </si>
  <si>
    <t>augustus-D18g-s443888.g414789</t>
  </si>
  <si>
    <t>augustus-D18g-s443888.g414790</t>
  </si>
  <si>
    <t>augustus-D18g-s579669.g506214</t>
  </si>
  <si>
    <t>augustus-D18g-s587195.g512160</t>
  </si>
  <si>
    <t>augustus-D18g-s588235.g512812</t>
  </si>
  <si>
    <t>augustus-D18g-s733848.g559004</t>
  </si>
  <si>
    <t>augustus-D18g-s1021315.g616937</t>
  </si>
  <si>
    <t>augustus-D18g-s123039.g149271</t>
  </si>
  <si>
    <t>Solyc08g014160.2.1 HAT family dimerisation domain containing protein  IPR007021  Protein of unknown function DUF659 | Solyc06g036530.1.1 HAT family di</t>
  </si>
  <si>
    <t>augustus-D18g-s123039.g149272</t>
  </si>
  <si>
    <t>augustus-D18g-s134563.g161661</t>
  </si>
  <si>
    <t>augustus-D18g-s139140.g166915</t>
  </si>
  <si>
    <t>augustus-D18g-s229365.g236268</t>
  </si>
  <si>
    <t>augustus-D18g-s293310.g295352</t>
  </si>
  <si>
    <t>augustus-D18g-s41751.g55994</t>
  </si>
  <si>
    <t>augustus-D18g-s44616.g60481</t>
  </si>
  <si>
    <t>augustus-D18g-s521484.g467033</t>
  </si>
  <si>
    <t>augustus-D18g-s61530.g82643</t>
  </si>
  <si>
    <t>augustus-D18g-s930034.g602140</t>
  </si>
  <si>
    <t>AT1G15140.1 FAD/NAD(P)-binding oxidoreductase</t>
  </si>
  <si>
    <t>GRMZM2G084279_P01 | GRMZM2G015267_P02</t>
  </si>
  <si>
    <t>LOC_Os02g22260.1 fruit protein PKIWI502, putative, expressed | LOC_Os01g03050.1 fruit protein PKIWI502, putative, expressed | LOC_Os02g22260.2 fruit p</t>
  </si>
  <si>
    <t>Sobic.004G151600.1.p | Sobic.003G094000.1.p | Sobic.003G036500.1.p</t>
  </si>
  <si>
    <t>Solyc05g008450.2.1 Oxidoreductase FAD_NAD(P)-binding domain protein-binding</t>
  </si>
  <si>
    <t>augustus-D18g-s124496.g150174</t>
  </si>
  <si>
    <t>LOC_Os02g33340.1 retrotransposon protein, putative, Ty1-copia subclass, expressed | LOC_Os01g16270.1 retrotransposon protein, putative, Ty1-copia subc</t>
  </si>
  <si>
    <t>augustus-D18g-s297468.g299693</t>
  </si>
  <si>
    <t>augustus-D18g-s374491.g367481</t>
  </si>
  <si>
    <t>augustus-D18g-s398838.g389109</t>
  </si>
  <si>
    <t>augustus-D18g-s454307.g422068</t>
  </si>
  <si>
    <t>AT3G55870.1 ADC synthase superfamily protein | AT2G29690.1 anthranilate synthase 2 | AT5G05730.2 anthranilate synthase alpha subunit 1</t>
  </si>
  <si>
    <t>GRMZM2G161337_P01 | GRMZM2G003109_P01</t>
  </si>
  <si>
    <t>LOC_Os03g15780.5 anthranilate synthase component I-1, chloroplast precursor, putative, expressed | LOC_Os03g61120.1 anthranilate synthase component I-</t>
  </si>
  <si>
    <t>Sobic.001G029300.1.p | Sobic.001G427700.1.p</t>
  </si>
  <si>
    <t>Solyc06g006100.2.1 Anthranilate synthase component I family protein expressed  IPR005256  Anthranilate synthase component I | Solyc06g005980.2.1 Anthr</t>
  </si>
  <si>
    <t>augustus-D18g-s499852.g451819</t>
  </si>
  <si>
    <t>Solyc11g013370.1.1 E3 ubiquitin-protein ligase bre1  IPR018957  Zinc finger, C3HC4 RING-type</t>
  </si>
  <si>
    <t>augustus-D18g-s506896.g455028</t>
  </si>
  <si>
    <t>AT1G61780.1 postsynaptic protein-related</t>
  </si>
  <si>
    <t>GRMZM2G142565_P01</t>
  </si>
  <si>
    <t>LOC_Os08g09180.1 postsynaptic protein CRIPT, putative, expressed</t>
  </si>
  <si>
    <t>Sobic.007G068000.1.p</t>
  </si>
  <si>
    <t>Solyc02g080140.2.1 Cysteine-rich PDZ-binding protein  IPR019367  Microtubule-associated protein CRIPT</t>
  </si>
  <si>
    <t>augustus-D18g-s51172.g70000</t>
  </si>
  <si>
    <t>augustus-D18g-s562289.g490710</t>
  </si>
  <si>
    <t>augustus-D18g-s631739.g534671</t>
  </si>
  <si>
    <t>augustus-D18g-s642072.g538729</t>
  </si>
  <si>
    <t>augustus-D18g-s805461.g575162</t>
  </si>
  <si>
    <t>AT4G29010.1 Enoyl-CoA hydratase/isomerase family | AT3G06860.1 multifunctional protein 2</t>
  </si>
  <si>
    <t>GRMZM2G132903_P01</t>
  </si>
  <si>
    <t>LOC_Os02g17390.1 3-hydroxyacyl-CoA dehydrogenase, putative, expressed | LOC_Os01g24680.2 3-hydroxyacyl-CoA dehydrogenase, putative, expressed | LOC_Os</t>
  </si>
  <si>
    <t>Sobic.004G124200.1.p | Sobic.003G158300.1.p</t>
  </si>
  <si>
    <t>Solyc12g007170.1.1 Fatty acid oxidation complex subunit alpha  IPR006176  3-hydroxyacyl-CoA dehydrogenase, NAD binding | Solyc07g019670.2.1 Fatty acid</t>
  </si>
  <si>
    <t>augustus-D18g-s937731.g605403</t>
  </si>
  <si>
    <t>augustus-D18g-s1013344.g616620</t>
  </si>
  <si>
    <t>AT1G07110.1 fructose-2,6-bisphosphatase</t>
  </si>
  <si>
    <t>GRMZM2G021846_P01 | GRMZM5G824405_P01</t>
  </si>
  <si>
    <t xml:space="preserve">LOC_Os05g07130.1 6PF-2-K/Fru-2,6-P2ASE liver isozyme, putative, expressed | LOC_Os05g07130.2 6PF-2-K/Fru-2,6-P2ASE liver isozyme, putative, expressed </t>
  </si>
  <si>
    <t>Sobic.009G056700.1.p | Sobic.001G405300.1.p</t>
  </si>
  <si>
    <t xml:space="preserve">Solyc06g082150.2.1 6-phosphofructo-2-kinase_fructose-2 6-biphosphatase 4  IPR016260  Bifunctional 6-phosphofructo-2-kinase_fructose-2, 6-bisphosphate </t>
  </si>
  <si>
    <t>augustus-D18g-s1021928.g617153</t>
  </si>
  <si>
    <t>augustus-D18g-s142447.g170137</t>
  </si>
  <si>
    <t>augustus-D18g-s227034.g233141</t>
  </si>
  <si>
    <t>augustus-D18g-s262592.g272248</t>
  </si>
  <si>
    <t>augustus-D18g-s4963.g8338</t>
  </si>
  <si>
    <t>augustus-D18g-s590295.g514268</t>
  </si>
  <si>
    <t>augustus-D18g-s750201.g562244</t>
  </si>
  <si>
    <t>AT5G27470.1 seryl-tRNA synthetase / serine--tRNA ligase</t>
  </si>
  <si>
    <t>GRMZM2G172101_P03</t>
  </si>
  <si>
    <t>LOC_Os03g10190.1 seryl-tRNA synthetase, putative, expressed | LOC_Os01g37837.1 seryl-tRNA synthetase, putative, expressed | LOC_Os01g37837.2 seryl-tRN</t>
  </si>
  <si>
    <t>Sobic.001G468600.1.p</t>
  </si>
  <si>
    <t>Solyc01g098880.2.1 Seryl-tRNA synthetase  IPR002317  Seryl-tRNA synthetase, class IIa | Solyc04g079870.1.1 Seryl-tRNA synthetase  IPR002317  Seryl-tRN</t>
  </si>
  <si>
    <t>augustus-D18g-s841817.g582936</t>
  </si>
  <si>
    <t>augustus-D18g-s880853.g591671</t>
  </si>
  <si>
    <t>augustus-D18g-s150982.g175845</t>
  </si>
  <si>
    <t>AT1G18390.2 Protein kinase superfamily protein</t>
  </si>
  <si>
    <t>GRMZM2G002748_P01 | GRMZM2G017157_P01</t>
  </si>
  <si>
    <t>LOC_Os01g49529.3 OsWAK10d - OsWAK receptor-like cytoplasmic kinase OsWAK-RLCK, expressed | LOC_Os01g49529.2 OsWAK10d - OsWAK receptor-like cytoplasmic</t>
  </si>
  <si>
    <t>Sobic.003G081700.1.p</t>
  </si>
  <si>
    <t>Solyc04g007390.2.1 Serine_threonine protein kinase family protein  IPR002290  Serine_threonine protein kinase | Solyc02g086270.2.1 Receptor-like kinas</t>
  </si>
  <si>
    <t>augustus-D18g-s21878.g27924</t>
  </si>
  <si>
    <t>augustus-D18g-s392129.g382921</t>
  </si>
  <si>
    <t>augustus-D18g-s447426.g416151</t>
  </si>
  <si>
    <t>augustus-D18g-s447426.g416152</t>
  </si>
  <si>
    <t>augustus-D18g-s45122.g61096</t>
  </si>
  <si>
    <t>augustus-D18g-s48869.g66775</t>
  </si>
  <si>
    <t>augustus-D18g-s524646.g470455</t>
  </si>
  <si>
    <t>AT2G43200.1 S-adenosyl-L-methionine-dependent methyltransferases superfamily protein</t>
  </si>
  <si>
    <t>augustus-D18g-s525703.g471539</t>
  </si>
  <si>
    <t>augustus-D18g-s535409.g477950</t>
  </si>
  <si>
    <t>AT4G22670.1 HSP70-interacting protein 1 | AT3G17880.1 tetraticopeptide domain-containing thioredoxin</t>
  </si>
  <si>
    <t>GRMZM2G134806_P01</t>
  </si>
  <si>
    <t xml:space="preserve">LOC_Os02g01030.4 tetratricopeptide repeat domain containing protein, expressed | LOC_Os02g01030.3 tetratricopeptide repeat domain containing protein, </t>
  </si>
  <si>
    <t>Sobic.004G000500.1.p</t>
  </si>
  <si>
    <t>Solyc08g079260.2.1 Serine_threonine-protein phosphatase (Fragment)  IPR011990  Tetratricopeptide-like helical | Solyc03g118550.2.1 Thioredoxin h2  IPR</t>
  </si>
  <si>
    <t>augustus-D18g-s774658.g569746</t>
  </si>
  <si>
    <t>augustus-D18g-s946593.g608424</t>
  </si>
  <si>
    <t>augustus-D18g-s21654.g27522</t>
  </si>
  <si>
    <t>augustus-D18g-s323729.g321128</t>
  </si>
  <si>
    <t>augustus-D18g-s456601.g424287</t>
  </si>
  <si>
    <t>augustus-D18g-s733978.g559065</t>
  </si>
  <si>
    <t>augustus-D18g-s929686.g602066</t>
  </si>
  <si>
    <t>augustus-D18g-s279090.g282043</t>
  </si>
  <si>
    <t>augustus-D18g-s346074.g339430</t>
  </si>
  <si>
    <t>augustus-D18g-s348861.g342739</t>
  </si>
  <si>
    <t>augustus-D18g-s4864.g8161</t>
  </si>
  <si>
    <t>augustus-D18g-s531974.g474720</t>
  </si>
  <si>
    <t>augustus-D18g-s589348.g513472</t>
  </si>
  <si>
    <t>LOC_Os08g20790.1 retrotransposon protein, putative, Ty3-gypsy subclass | LOC_Os01g58920.1 retrotransposon protein, putative, Ty3-gypsy subclass, expre</t>
  </si>
  <si>
    <t>augustus-D18g-s766163.g566965</t>
  </si>
  <si>
    <t>augustus-D18g-s80779.g106181</t>
  </si>
  <si>
    <t>augustus-D18g-s80779.g106182</t>
  </si>
  <si>
    <t>augustus-D18g-s286462.g287784</t>
  </si>
  <si>
    <t>LOC_Os05g02280.1 retrotransposon protein, putative, unclassified</t>
  </si>
  <si>
    <t>augustus-D18g-s36352.g46218</t>
  </si>
  <si>
    <t>augustus-D18g-s493973.g448453</t>
  </si>
  <si>
    <t>augustus-D18g-s61729.g82901</t>
  </si>
  <si>
    <t>augustus-D18g-s734504.g559369</t>
  </si>
  <si>
    <t>LOC_Os08g07950.1 NB-ARC domain containing protein, expressed</t>
  </si>
  <si>
    <t>augustus-D18g-s777361.g570658</t>
  </si>
  <si>
    <t>augustus-D18g-s783466.g571329</t>
  </si>
  <si>
    <t>augustus-D18g-s925499.g601274</t>
  </si>
  <si>
    <t>augustus-D18g-s36149.g45906</t>
  </si>
  <si>
    <t>augustus-D18g-s408339.g395908</t>
  </si>
  <si>
    <t>augustus-D18g-s450461.g418768</t>
  </si>
  <si>
    <t>AT4G35230.1 BR-signaling kinase 1 | AT5G59010.1 Protein kinase protein with tetratricopeptide repeat domain | AT5G46570.1 BR-signaling kinase 2 | AT1G</t>
  </si>
  <si>
    <t>GRMZM2G127050_P01 | GRMZM2G026767_P03 | GRMZM2G099598_P01 | GRMZM2G169080_P01 | GRMZM2G054634_P01 | GRMZM2G382104_P01 | GRMZM2G177445_P01 | GRMZM2G121</t>
  </si>
  <si>
    <t>LOC_Os03g04050.1 protein kinase family protein, putative, expressed | LOC_Os10g39670.1 protein kinase family protein, putative, expressed | LOC_Os10g4</t>
  </si>
  <si>
    <t>Sobic.001G516100.1.p | Sobic.001G310700.1.p | Sobic.001G290500.1.p | Sobic.006G273200.1.p | Sobic.001G030400.1.p</t>
  </si>
  <si>
    <t xml:space="preserve">Solyc04g082260.2.1 Receptor protein kinase-like protein  IPR002290  Serine_threonine protein kinase | Solyc09g011750.2.1 Receptor-like protein kinase </t>
  </si>
  <si>
    <t>augustus-D18g-s450461.g418769</t>
  </si>
  <si>
    <t>augustus-D18g-s4866.g8163</t>
  </si>
  <si>
    <t>AT5G04920.1 EAP30/Vps36 family protein</t>
  </si>
  <si>
    <t>GRMZM2G148586_P01 | GRMZM2G117022_P01</t>
  </si>
  <si>
    <t>LOC_Os01g59800.1 EAP30/Vps36 family domain containing protein, expressed | LOC_Os01g59800.2 EAP30/Vps36 family domain containing protein, expressed</t>
  </si>
  <si>
    <t>Sobic.003G332500.1.p</t>
  </si>
  <si>
    <t>Solyc01g096910.2.1 Vacuolar protein sorting 36 family protein  IPR007286  EAP30</t>
  </si>
  <si>
    <t>augustus-D18g-s50341.g68834</t>
  </si>
  <si>
    <t>augustus-D18g-s512327.g459579</t>
  </si>
  <si>
    <t>augustus-D18g-s523406.g469186</t>
  </si>
  <si>
    <t>augustus-D18g-s638709.g537022</t>
  </si>
  <si>
    <t>AT3G02210.1 COBRA-like protein 1 precursor | AT3G29810.1 COBRA-like protein 2 precursor | AT5G15630.1 COBRA-like extracellular glycosyl-phosphatidyl i</t>
  </si>
  <si>
    <t>GRMZM2G167520_P01 | GRMZM2G071970_P01 | GRMZM5G826714_P01 | GRMZM2G109326_P01</t>
  </si>
  <si>
    <t>LOC_Os07g41310.1 COBRA, putative, expressed | LOC_Os03g54750.1 COBRA-like 3 protein precursor, putative, expressed | LOC_Os03g30250.1 COBRA-like prote</t>
  </si>
  <si>
    <t>Sobic.002G368100.1.p | Sobic.001G336600.1.p | Sobic.001G086000.1.p | Sobic.001G086200.1.p</t>
  </si>
  <si>
    <t xml:space="preserve">Solyc01g111050.2.1 Ch-cobra  IPR006918  Glycosyl-phosphatidyl inositol-anchored, plant | Solyc03g070440.2.1 COBRA-like protein  IPR017391  COBRA-like </t>
  </si>
  <si>
    <t>augustus-D18g-s322894.g320333</t>
  </si>
  <si>
    <t>augustus-D18g-s322894.g320334</t>
  </si>
  <si>
    <t>augustus-D18g-s34866.g44643</t>
  </si>
  <si>
    <t>augustus-D18g-s39780.g52401</t>
  </si>
  <si>
    <t>augustus-D18g-s495044.g449120</t>
  </si>
  <si>
    <t>augustus-D18g-s69962.g93046</t>
  </si>
  <si>
    <t>augustus-D18g-s69962.g93047</t>
  </si>
  <si>
    <t>augustus-D18g-s207253.g214934</t>
  </si>
  <si>
    <t>augustus-D18g-s207947.g215647</t>
  </si>
  <si>
    <t>AT5G19940.1 Plastid-lipid associated protein PAP / fibrillin family protein</t>
  </si>
  <si>
    <t>GRMZM2G040878_P01</t>
  </si>
  <si>
    <t>LOC_Os04g51792.1 PAP fibrillin family domain containing protein, expressed</t>
  </si>
  <si>
    <t>Sobic.006G207800.1.p</t>
  </si>
  <si>
    <t>Solyc08g006160.2.1 Plastid fibrillin 3 (Fragment)  IPR006843  PAP fibrillin</t>
  </si>
  <si>
    <t>augustus-D18g-s228978.g235738</t>
  </si>
  <si>
    <t>augustus-D18g-s273270.g280282</t>
  </si>
  <si>
    <t>augustus-D18g-s507461.g455249</t>
  </si>
  <si>
    <t>augustus-D18g-s560159.g488898</t>
  </si>
  <si>
    <t>augustus-D18g-s593856.g516669</t>
  </si>
  <si>
    <t>augustus-D18g-s133788.g160806</t>
  </si>
  <si>
    <t>augustus-D18g-s208637.g216402</t>
  </si>
  <si>
    <t>augustus-D18g-s239048.g248989</t>
  </si>
  <si>
    <t>augustus-D18g-s268732.g277535</t>
  </si>
  <si>
    <t>augustus-D18g-s268732.g277536</t>
  </si>
  <si>
    <t>augustus-D18g-s27585.g36892</t>
  </si>
  <si>
    <t>augustus-D18g-s36166.g45921</t>
  </si>
  <si>
    <t>augustus-D18g-s431190.g407606</t>
  </si>
  <si>
    <t>augustus-D18g-s47680.g64882</t>
  </si>
  <si>
    <t xml:space="preserve">LOC_Os10g30510.1 retrotransposon protein, putative, unclassified, expressed | LOC_Os07g16990.1 retrotransposon protein, putative, Ty1-copia subclass, </t>
  </si>
  <si>
    <t>augustus-D18g-s567711.g494258</t>
  </si>
  <si>
    <t>Solyc04g081830.1.1 UDP-glucosyltransferase  IPR002213  UDP-glucuronosyl_UDP-glucosyltransferase</t>
  </si>
  <si>
    <t>augustus-D18g-s56970.g77101</t>
  </si>
  <si>
    <t>AT2G30520.1 Phototropic-responsive NPH3 family protein</t>
  </si>
  <si>
    <t>Solyc07g043130.2.1 Os12g0117400 protein (Fragment)  IPR004249  NPH3</t>
  </si>
  <si>
    <t>augustus-D18g-s632407.g534955</t>
  </si>
  <si>
    <t>augustus-D18g-s267550.g276194</t>
  </si>
  <si>
    <t>augustus-D18g-s296918.g299105</t>
  </si>
  <si>
    <t>augustus-D18g-s444042.g414868</t>
  </si>
  <si>
    <t>augustus-D18g-s484614.g443302</t>
  </si>
  <si>
    <t>augustus-D18g-s502300.g452945</t>
  </si>
  <si>
    <t>augustus-D18g-s526373.g472002</t>
  </si>
  <si>
    <t>augustus-D18g-s877768.g590342</t>
  </si>
  <si>
    <t>augustus-D18g-s179915.g197665</t>
  </si>
  <si>
    <t>augustus-D18g-s200788.g209162</t>
  </si>
  <si>
    <t>augustus-D18g-s202660.g211032</t>
  </si>
  <si>
    <t>augustus-D18g-s34527.g44306</t>
  </si>
  <si>
    <t>augustus-D18g-s463982.g430558</t>
  </si>
  <si>
    <t>augustus-D18g-s504858.g454094</t>
  </si>
  <si>
    <t>augustus-D18g-s52830.g72258</t>
  </si>
  <si>
    <t>augustus-D18g-s541140.g482158</t>
  </si>
  <si>
    <t>augustus-D18g-s941596.g607450</t>
  </si>
  <si>
    <t>augustus-D18g-s313575.g312669</t>
  </si>
  <si>
    <t>augustus-D18g-s325035.g322279</t>
  </si>
  <si>
    <t>augustus-D18g-s334263.g330224</t>
  </si>
  <si>
    <t>augustus-D18g-s334263.g330225</t>
  </si>
  <si>
    <t>augustus-D18g-s480035.g440076</t>
  </si>
  <si>
    <t>augustus-D18g-s512104.g459348</t>
  </si>
  <si>
    <t>AT1G07510.1 FTSH protease 10 | AT2G29080.1 FTSH protease 3</t>
  </si>
  <si>
    <t>GRMZM2G038401_P01</t>
  </si>
  <si>
    <t>LOC_Os05g38400.1 OsFtsH8  FtsH protease, homologue of AtFtsH3/10, expressed | LOC_Os05g38400.2 OsFtsH8  FtsH protease, homologue of AtFtsH3/10, expres</t>
  </si>
  <si>
    <t>Sobic.009G162600.1.p | Sobic.003G352900.1.p</t>
  </si>
  <si>
    <t>Solyc09g010950.2.1 Cell division protease ftsH homolog  IPR005936  Peptidase M41, FtsH | Solyc10g086550.1.1 Cell division protease ftsH homolog 3  IPR</t>
  </si>
  <si>
    <t>augustus-D18g-s512104.g459349</t>
  </si>
  <si>
    <t>AT1G02850.4 beta glucosidase 11</t>
  </si>
  <si>
    <t>GRMZM2G069024_P06</t>
  </si>
  <si>
    <t>LOC_Os05g30350.1 Os5bglu22 - beta-glucosidase homologue, similar to G. max isohydroxyurate hydrolase, expressed | LOC_Os01g70520.1 Os1bglu5 - beta-glu</t>
  </si>
  <si>
    <t>Solyc09g075060.2.1 Beta-glucosidase  IPR001360  Glycoside hydrolase, family 1 | Solyc09g075070.2.1 Beta-glucosidase  IPR001360  Glycoside hydrolase, f</t>
  </si>
  <si>
    <t>augustus-D18g-s528685.g473400</t>
  </si>
  <si>
    <t>augustus-D18g-s582859.g509329</t>
  </si>
  <si>
    <t>Solyc03g095860.2.1 Ankyrin repeat domain-containing protein 50  IPR002110  Ankyrin</t>
  </si>
  <si>
    <t>augustus-D18g-s584669.g510694</t>
  </si>
  <si>
    <t>Solyc00g147770.1.1 HAT family dimerisation domain containing protein  IPR008906  HAT dimerisation</t>
  </si>
  <si>
    <t>augustus-D18g-s647443.g541273</t>
  </si>
  <si>
    <t>augustus-D18g-s858154.g586427</t>
  </si>
  <si>
    <t>LOC_Os11g22780.1 retrotransposon, putative, centromere-specific, expressed | LOC_Os06g31920.1 retrotransposon, putative, centromere-specific, expresse</t>
  </si>
  <si>
    <t>augustus-D18g-s10587.g17043</t>
  </si>
  <si>
    <t>augustus-D18g-s138449.g165993</t>
  </si>
  <si>
    <t>augustus-D18g-s274070.g280486</t>
  </si>
  <si>
    <t>Solyc07g055390.1.1 Tir, resistance protein fragment</t>
  </si>
  <si>
    <t>augustus-D18g-s364827.g358503</t>
  </si>
  <si>
    <t>augustus-D18g-s46919.g63681</t>
  </si>
  <si>
    <t>augustus-D18g-s46919.g63684</t>
  </si>
  <si>
    <t>augustus-D18g-s560361.g489089</t>
  </si>
  <si>
    <t>augustus-D18g-s624708.g529148</t>
  </si>
  <si>
    <t>AT1G05850.1 Chitinase family protein</t>
  </si>
  <si>
    <t>Solyc12g098810.1.1 Chitinase-like protein  IPR000726  Glycoside hydrolase, family 19, catalytic | Solyc12g098810.1.1 Chitinase-like protein  IPR000726</t>
  </si>
  <si>
    <t>augustus-D18g-s651558.g543678</t>
  </si>
  <si>
    <t>augustus-D18g-s6910.g11631</t>
  </si>
  <si>
    <t>LOC_Os08g31150.1 retrotransposon protein, putative, unclassified, expressed | LOC_Os10g01020.1 retrotransposon protein, putative, unclassified, expres</t>
  </si>
  <si>
    <t>augustus-D18g-s133521.g160507</t>
  </si>
  <si>
    <t>augustus-D18g-s340550.g335115</t>
  </si>
  <si>
    <t>AT1G59740.1 Major facilitator superfamily protein | AT1G33440.1 Major facilitator superfamily protein</t>
  </si>
  <si>
    <t>GRMZM2G127134_P01 | GRMZM2G026459_P04</t>
  </si>
  <si>
    <t>LOC_Os04g36040.1 peptide transporter PTR2, putative, expressed | LOC_Os11g12740.1 peptide transporter PTR2, putative, expressed</t>
  </si>
  <si>
    <t>Sobic.006G089300.1.p | Sobic.007G081300.1.p</t>
  </si>
  <si>
    <t>Solyc01g103030.2.1 Nitrate transporter  IPR000109  TGF-beta receptor, type I_II extracellular region | Solyc11g042820.1.1 Nitrate transporter  IPR0001</t>
  </si>
  <si>
    <t>augustus-D18g-s384176.g376782</t>
  </si>
  <si>
    <t>augustus-D18g-s408036.g395627</t>
  </si>
  <si>
    <t>augustus-D18g-s451840.g419888</t>
  </si>
  <si>
    <t>augustus-D18g-s511865.g459099</t>
  </si>
  <si>
    <t>augustus-D18g-s566128.g493025</t>
  </si>
  <si>
    <t>AT5G49900.1 Beta-glucosidase, GBA2 type family protein | AT1G33700.1 Beta-glucosidase, GBA2 type family protein | AT4G10060.1 Beta-glucosidase, GBA2 t</t>
  </si>
  <si>
    <t>GRMZM2G104833_P01 | GRMZM2G374827_P01 | GRMZM2G105922_P01 | GRMZM5G895188_P02</t>
  </si>
  <si>
    <t>LOC_Os11g13810.1 non-lysosomal glucosylceramidase, putative, expressed | LOC_Os08g01940.2 non-lysosomal glucosylceramidase, putative, expressed | LOC_</t>
  </si>
  <si>
    <t>Sobic.005G087900.1.p | Sobic.007G011700.1.p | Sobic.K042000.1.p | Sobic.001G221800.1.p</t>
  </si>
  <si>
    <t>Solyc01g103230.2.1 Non-lysosomal glucosylceramidase  IPR014551  Beta-glucosidase, GBA2 type | Solyc11g042460.1.1 Non-lysosomal glucosylceramidase  IPR</t>
  </si>
  <si>
    <t>augustus-D18g-s609974.g520941</t>
  </si>
  <si>
    <t>augustus-D18g-s653434.g544303</t>
  </si>
  <si>
    <t>augustus-D18g-s751609.g562574</t>
  </si>
  <si>
    <t>augustus-D18g-s797983.g573712</t>
  </si>
  <si>
    <t>augustus-D18g-s960078.g610441</t>
  </si>
  <si>
    <t>augustus-D18g-s99153.g128941</t>
  </si>
  <si>
    <t>augustus-D18g-s100285.g130477</t>
  </si>
  <si>
    <t>augustus-D18g-s104326.g134541</t>
  </si>
  <si>
    <t>augustus-D18g-s172478.g193982</t>
  </si>
  <si>
    <t>Solyc08g060910.1.1 Pol polyprotein | Solyc03g115130.2.1 Pol polyprotein | Solyc00g010540.1.1 Pol polyprotein | Solyc08g043150.1.1 Pol polyprotein | So</t>
  </si>
  <si>
    <t>augustus-D18g-s284287.g285449</t>
  </si>
  <si>
    <t>augustus-D18g-s35679.g45507</t>
  </si>
  <si>
    <t>augustus-D18g-s379349.g372393</t>
  </si>
  <si>
    <t>augustus-D18g-s395578.g386593</t>
  </si>
  <si>
    <t>AT3G03300.1 dicer-like 2</t>
  </si>
  <si>
    <t>Solyc06g048960.2.1 Ribonuclease 3-like protein 3  IPR000999  Ribonuclease III | Solyc11g008540.1.1 Ribonuclease 3-like protein 3  IPR000999  Ribonucle</t>
  </si>
  <si>
    <t>augustus-D18g-s479043.g439419</t>
  </si>
  <si>
    <t>augustus-D18g-s485535.g443898</t>
  </si>
  <si>
    <t>augustus-D18g-s84570.g110702</t>
  </si>
  <si>
    <t>augustus-D18g-s178091.g196288</t>
  </si>
  <si>
    <t>augustus-D18g-s381223.g374277</t>
  </si>
  <si>
    <t>Solyc03g063940.1.1 Transposon Ty1-PL Gag-Pol polyprotein  IPR013103  Reverse transcriptase, RNA-dependent DNA polymerase</t>
  </si>
  <si>
    <t>augustus-D18g-s491772.g447087</t>
  </si>
  <si>
    <t>LOC_Os11g03330.1 transposon protein, putative, CACTA, En/Spm sub-class, expressed | LOC_Os10g21980.1 transposon protein, putative, CACTA, En/Spm sub-c</t>
  </si>
  <si>
    <t>augustus-D18g-s622170.g526861</t>
  </si>
  <si>
    <t>augustus-D18g-s185792.g200448</t>
  </si>
  <si>
    <t>augustus-D18g-s340084.g334766</t>
  </si>
  <si>
    <t>AT2G36060.2 MMS ZWEI homologue 3 | AT3G52560.4 ubiquitin E2 variant 1D-4 | AT1G23260.1 MMS ZWEI homologue 1 | AT1G70660.1 MMS ZWEI homologue 2</t>
  </si>
  <si>
    <t>GRMZM2G071010_P01 | GRMZM2G027378_P01 | GRMZM2G056501_P01 | GRMZM2G090172_P01 | GRMZM2G022859_P01</t>
  </si>
  <si>
    <t>LOC_Os09g12570.1 ubiquitin-conjugating enzyme, putative, expressed | LOC_Os12g41220.1 ubiquitin-conjugating enzyme, putative, expressed | LOC_Os04g588</t>
  </si>
  <si>
    <t>Sobic.004G130100.1.p | Sobic.002G159500.1.p | Sobic.001G116700.1.p | Sobic.006G273700.1.p</t>
  </si>
  <si>
    <t>Solyc10g083120.1.1 Ubiquitin-conjugating enzyme family protein-like  IPR000608  Ubiquitin-conjugating enzyme, E2 | Solyc01g007860.2.1 Ubiquitin-conjug</t>
  </si>
  <si>
    <t>augustus-D18g-s386474.g378398</t>
  </si>
  <si>
    <t>LOC_Os06g32140.1 retrotransposon, putative, centromere-specific, expressed | LOC_Os06g31990.1 retrotransposon, putative, centromere-specific, expresse</t>
  </si>
  <si>
    <t>augustus-D18g-s776138.g570237</t>
  </si>
  <si>
    <t>augustus-D18g-s834841.g581136</t>
  </si>
  <si>
    <t>augustus-D18g-s121101.g147503</t>
  </si>
  <si>
    <t>augustus-D18g-s181437.g198545</t>
  </si>
  <si>
    <t>augustus-D18g-s319948.g317640</t>
  </si>
  <si>
    <t>augustus-D18g-s332789.g328985</t>
  </si>
  <si>
    <t>LOC_Os08g22660.1 retrotransposon, putative, centromere-specific, expressed | LOC_Os12g10050.1 retrotransposon protein, putative, Ty3-gypsy subclass, e</t>
  </si>
  <si>
    <t>augustus-D18g-s379790.g372793</t>
  </si>
  <si>
    <t>augustus-D18g-s583628.g509946</t>
  </si>
  <si>
    <t>augustus-D18g-s60191.g81152</t>
  </si>
  <si>
    <t>augustus-D18g-s705231.g553308</t>
  </si>
  <si>
    <t>augustus-D18g-s730589.g558254</t>
  </si>
  <si>
    <t>augustus-D18g-s844197.g583367</t>
  </si>
  <si>
    <t>augustus-D18g-s890770.g596136</t>
  </si>
  <si>
    <t>augustus-D18g-s932322.g602909</t>
  </si>
  <si>
    <t>augustus-D18g-s949623.g608658</t>
  </si>
  <si>
    <t>augustus-D18g-s155503.g181245</t>
  </si>
  <si>
    <t>augustus-D18g-s205720.g213545</t>
  </si>
  <si>
    <t>augustus-D18g-s226039.g231760</t>
  </si>
  <si>
    <t>augustus-D18g-s356664.g349697</t>
  </si>
  <si>
    <t>augustus-D18g-s419101.g402940</t>
  </si>
  <si>
    <t>augustus-D18g-s521573.g467146</t>
  </si>
  <si>
    <t>augustus-D18g-s521785.g467396</t>
  </si>
  <si>
    <t>AT2G45600.1 alpha/beta-Hydrolases superfamily protein</t>
  </si>
  <si>
    <t>Solyc01g094010.2.1 CXE carboxylesterase  IPR013094  Alpha_beta hydrolase fold-3</t>
  </si>
  <si>
    <t>augustus-D18g-s628739.g532693</t>
  </si>
  <si>
    <t>augustus-D18g-s795802.g572886</t>
  </si>
  <si>
    <t>augustus-D18g-s148686.g173835</t>
  </si>
  <si>
    <t>augustus-D18g-s186246.g200680</t>
  </si>
  <si>
    <t>augustus-D18g-s523200.g468960</t>
  </si>
  <si>
    <t>augustus-D18g-s620691.g525727</t>
  </si>
  <si>
    <t>LOC_Os03g20930.1 retrotransposon protein, putative, unclassified, expressed</t>
  </si>
  <si>
    <t>augustus-D18g-s625872.g529993</t>
  </si>
  <si>
    <t>augustus-D18g-s742095.g560297</t>
  </si>
  <si>
    <t>augustus-D18g-s765942.g566829</t>
  </si>
  <si>
    <t>augustus-D18g-s768253.g568070</t>
  </si>
  <si>
    <t>AT1G79020.1 Enhancer of polycomb-like transcription factor protein | AT1G16690.1 Enhancer of polycomb-like transcription factor protein</t>
  </si>
  <si>
    <t>GRMZM2G014106_P01 | GRMZM2G110548_P02</t>
  </si>
  <si>
    <t>LOC_Os09g11270.1 enhancer of polycomb, putative, expressed | LOC_Os08g25130.1 enhancer of polycomb, putative, expressed | LOC_Os08g25130.2 enhancer of</t>
  </si>
  <si>
    <t>Sobic.002G157000.1.p</t>
  </si>
  <si>
    <t>Solyc02g081650.2.1 Enhancer of polycomb-like protein  IPR019542  Enhancer of polycomb-like | Solyc02g032300.2.1 Enhancer of polycomb-like protein  IPR</t>
  </si>
  <si>
    <t>augustus-D18g-s817425.g577087</t>
  </si>
  <si>
    <t>augustus-D18g-s87628.g114589</t>
  </si>
  <si>
    <t>augustus-D18g-s154182.g179803</t>
  </si>
  <si>
    <t>augustus-D18g-s19261.g25755</t>
  </si>
  <si>
    <t>augustus-D18g-s316152.g314467</t>
  </si>
  <si>
    <t>augustus-D18g-s561251.g489892</t>
  </si>
  <si>
    <t>augustus-D18g-s581882.g508379</t>
  </si>
  <si>
    <t>augustus-D18g-s65615.g87031</t>
  </si>
  <si>
    <t>augustus-D18g-s663896.g546799</t>
  </si>
  <si>
    <t>augustus-D18g-s873753.g588944</t>
  </si>
  <si>
    <t>augustus-D18g-s153952.g179587</t>
  </si>
  <si>
    <t>augustus-D18g-s450129.g418502</t>
  </si>
  <si>
    <t>augustus-D18g-s528025.g473005</t>
  </si>
  <si>
    <t>augustus-D18g-s105535.g135883</t>
  </si>
  <si>
    <t>augustus-D18g-s228812.g235520</t>
  </si>
  <si>
    <t>augustus-D18g-s317265.g315304</t>
  </si>
  <si>
    <t>augustus-D18g-s327559.g324509</t>
  </si>
  <si>
    <t>augustus-D18g-s345382.g338679</t>
  </si>
  <si>
    <t>augustus-D18g-s460069.g427479</t>
  </si>
  <si>
    <t>augustus-D18g-s481171.g440852</t>
  </si>
  <si>
    <t>augustus-D18g-s777292.g570639</t>
  </si>
  <si>
    <t>augustus-D18g-s830153.g579753</t>
  </si>
  <si>
    <t>augustus-D18g-s510350.g457563</t>
  </si>
  <si>
    <t>augustus-D18g-s537626.g479621</t>
  </si>
  <si>
    <t>augustus-D18g-s5769.g9783</t>
  </si>
  <si>
    <t>augustus-D18g-s580299.g506810</t>
  </si>
  <si>
    <t>GRMZM2G074466_P01</t>
  </si>
  <si>
    <t>augustus-D18g-s60229.g81199</t>
  </si>
  <si>
    <t>AT3G59140.1 multidrug resistance-associated protein 14 | AT3G21250.2 multidrug resistance-associated protein 6 | AT1G04120.1 multidrug resistance-asso</t>
  </si>
  <si>
    <t>AC234203.1_FGP004 | GRMZM2G111903_P02 | AC206266.3_FGP001 | GRMZM6G708185_P01</t>
  </si>
  <si>
    <t>LOC_Os11g05700.1 ABC transporter family protein, putative, expressed | LOC_Os06g06440.1 ABC transporter, ATP-binding protein, putative, expressed | LO</t>
  </si>
  <si>
    <t>Sobic.007G210500.1.p | Sobic.007G210600.1.p | Sobic.010G046700.1.p | Sobic.001G508200.1.p | Sobic.009G072400.1.p</t>
  </si>
  <si>
    <t>Solyc08g081890.2.1 Multidrug resistance protein ABC transporter family  IPR003439  ABC transporter-like | Solyc03g007530.2.1 Multidrug resistance prot</t>
  </si>
  <si>
    <t>augustus-D18g-s943692.g608051</t>
  </si>
  <si>
    <t>AT3G16060.1 ATP binding microtubule motor family protein | AT3G16630.1 P-loop containing nucleoside triphosphate hydrolases superfamily protein</t>
  </si>
  <si>
    <t>GRMZM2G132686_P01 | GRMZM2G089351_P01 | GRMZM5G881464_P02 | GRMZM2G137348_P01 | GRMZM2G117401_P01</t>
  </si>
  <si>
    <t>LOC_Os01g43580.1 kinesin motor domain containing protein, putative, expressed | LOC_Os05g06280.2 ATKINESIN-13A/KINESIN-13A, putative, expressed | LOC_</t>
  </si>
  <si>
    <t>Sobic.003G226700.1.p | Sobic.003G159700.1.p | Sobic.009G049400.1.p</t>
  </si>
  <si>
    <t>Solyc03g120810.2.1 BY-inesin-like protein 10  IPR001752  Kinesin, motor region | Solyc05g054260.2.1 Kinesin like protein  IPR001752  Kinesin, motor re</t>
  </si>
  <si>
    <t>augustus-D18g-s170012.g192445</t>
  </si>
  <si>
    <t>augustus-D18g-s519474.g464940</t>
  </si>
  <si>
    <t>augustus-D18g-s730512.g558186</t>
  </si>
  <si>
    <t>augustus-D18g-s730512.g558187</t>
  </si>
  <si>
    <t>augustus-D18g-s754868.g563734</t>
  </si>
  <si>
    <t>augustus-D18g-s816886.g577023</t>
  </si>
  <si>
    <t>augustus-D18g-s346922.g340443</t>
  </si>
  <si>
    <t>augustus-D18g-s358513.g351494</t>
  </si>
  <si>
    <t>augustus-D18g-s796980.g573294</t>
  </si>
  <si>
    <t>augustus-D18g-s822959.g577824</t>
  </si>
  <si>
    <t>augustus-D18g-s960103.g610452</t>
  </si>
  <si>
    <t>augustus-D18g-s150735.g175509</t>
  </si>
  <si>
    <t>augustus-D18g-s164502.g187303</t>
  </si>
  <si>
    <t>Solyc00g147770.1.1 HAT family dimerisation domain containing protein  IPR008906  HAT dimerisation | Solyc11g020250.1.1 HAT dimerisation domain-contain</t>
  </si>
  <si>
    <t>augustus-D18g-s23808.g30999</t>
  </si>
  <si>
    <t>augustus-D18g-s322371.g319866</t>
  </si>
  <si>
    <t>augustus-D18g-s374339.g367333</t>
  </si>
  <si>
    <t>augustus-D18g-s374369.g367366</t>
  </si>
  <si>
    <t>augustus-D18g-s532909.g475547</t>
  </si>
  <si>
    <t>augustus-D18g-s549199.g485260</t>
  </si>
  <si>
    <t>augustus-D18g-s69911.g92979</t>
  </si>
  <si>
    <t>augustus-D18g-s963008.g611591</t>
  </si>
  <si>
    <t>augustus-D18g-s1046610.g618855</t>
  </si>
  <si>
    <t>augustus-D18g-s154484.g180116</t>
  </si>
  <si>
    <t>augustus-D18g-s237321.g247030</t>
  </si>
  <si>
    <t>augustus-D18g-s28658.g38178</t>
  </si>
  <si>
    <t>augustus-D18g-s30117.g39526</t>
  </si>
  <si>
    <t>augustus-D18g-s31163.g40590</t>
  </si>
  <si>
    <t>augustus-D18g-s488974.g445598</t>
  </si>
  <si>
    <t>augustus-D18g-s510307.g457518</t>
  </si>
  <si>
    <t>augustus-D18g-s513426.g460500</t>
  </si>
  <si>
    <t>augustus-D18g-s524079.g469838</t>
  </si>
  <si>
    <t>AT5G61480.1 Leucine-rich repeat protein kinase family protein</t>
  </si>
  <si>
    <t>LOC_Os08g05290.1 receptor-like protein kinase 5 precursor, putative, expressed</t>
  </si>
  <si>
    <t>Solyc05g051640.2.1 Receptor like kinase, RLK | Solyc03g093330.2.1 Receptor like kinase, RLK</t>
  </si>
  <si>
    <t>augustus-D18g-s524965.g470818</t>
  </si>
  <si>
    <t>augustus-D18g-s565848.g492788</t>
  </si>
  <si>
    <t>augustus-D18g-s565848.g492789</t>
  </si>
  <si>
    <t>augustus-D18g-s573498.g499848</t>
  </si>
  <si>
    <t>augustus-D18g-s574059.g500540</t>
  </si>
  <si>
    <t>augustus-D18g-s574059.g500541</t>
  </si>
  <si>
    <t>augustus-D18g-s618320.g523806</t>
  </si>
  <si>
    <t>augustus-D18g-s868657.g587713</t>
  </si>
  <si>
    <t>Solyc05g050910.2.1 Flavin-monooxygenase  IPR000960  Flavin-containing monooxygenase FMO | Solyc05g050920.2.1 Flavin-monooxygenase  IPR000960  Flavin-c</t>
  </si>
  <si>
    <t>augustus-D18g-s928979.g601747</t>
  </si>
  <si>
    <t>augustus-D18g-s1055607.g619154</t>
  </si>
  <si>
    <t>augustus-D18g-s166851.g189339</t>
  </si>
  <si>
    <t>augustus-D18g-s166851.g189340</t>
  </si>
  <si>
    <t>augustus-D18g-s232460.g240476</t>
  </si>
  <si>
    <t>augustus-D18g-s239904.g250089</t>
  </si>
  <si>
    <t>augustus-D18g-s285347.g286602</t>
  </si>
  <si>
    <t>augustus-D18g-s630668.g534087</t>
  </si>
  <si>
    <t>augustus-D18g-s644748.g539969</t>
  </si>
  <si>
    <t>augustus-D18g-s725147.g556412</t>
  </si>
  <si>
    <t>augustus-D18g-s13113.g20388</t>
  </si>
  <si>
    <t>augustus-D18g-s138418.g165951</t>
  </si>
  <si>
    <t>AT3G03450.1 RGA-like 2 | AT1G14920.1 GRAS family transcription factor family protein | AT2G01570.1 GRAS family transcription factor family protein | A</t>
  </si>
  <si>
    <t>GRMZM2G024973_P01 | GRMZM2G144744_P01</t>
  </si>
  <si>
    <t>LOC_Os01g45860.1 GRAS family transcription factor domain containing protein, expressed</t>
  </si>
  <si>
    <t>Sobic.001G120900.1.p</t>
  </si>
  <si>
    <t xml:space="preserve">Solyc11g011260.1.1 GAI-like protein 1 (Fragment)  IPR005202  GRAS transcription factor | Solyc10g086380.1.1 GAI-like protein 1 (Fragment)  IPR005202  </t>
  </si>
  <si>
    <t>augustus-D18g-s404015.g392049</t>
  </si>
  <si>
    <t>augustus-D18g-s47453.g64527</t>
  </si>
  <si>
    <t>augustus-D18g-s548869.g485117</t>
  </si>
  <si>
    <t>LOC_Os08g22660.1 retrotransposon, putative, centromere-specific, expressed | LOC_Os09g09110.1 retrotransposon protein, putative, Ty3-gypsy subclass, e</t>
  </si>
  <si>
    <t xml:space="preserve">Solyc11g050910.1.1 Pol polyprotein  IPR001584  Integrase, catalytic core | Solyc11g017260.1.1 Pol polyprotein  IPR001584  Integrase, catalytic core | </t>
  </si>
  <si>
    <t>augustus-D18g-s550968.g486002</t>
  </si>
  <si>
    <t>augustus-D18g-s585787.g511392</t>
  </si>
  <si>
    <t>augustus-D18g-s691532.g551768</t>
  </si>
  <si>
    <t>augustus-D18g-s718209.g554197</t>
  </si>
  <si>
    <t>augustus-D18g-s733441.g558907</t>
  </si>
  <si>
    <t>augustus-D18g-s74215.g98701</t>
  </si>
  <si>
    <t>LOC_Os11g05840.1 retrotransposon protein, putative, Ty1-copia subclass, expressed</t>
  </si>
  <si>
    <t>Solyc12g009540.1.1 Transposon Ty1-A Gag-Pol polyprotein  IPR013103  Reverse transcriptase, RNA-dependent DNA polymerase</t>
  </si>
  <si>
    <t>augustus-D18g-s746366.g561234</t>
  </si>
  <si>
    <t>augustus-D18g-s365390.g359086</t>
  </si>
  <si>
    <t>augustus-D18g-s405028.g392976</t>
  </si>
  <si>
    <t>augustus-D18g-s533949.g476503</t>
  </si>
  <si>
    <t>augustus-D18g-s567117.g493837</t>
  </si>
  <si>
    <t>augustus-D18g-s1010214.g616515</t>
  </si>
  <si>
    <t>augustus-D18g-s108007.g138145</t>
  </si>
  <si>
    <t>augustus-D18g-s115802.g144573</t>
  </si>
  <si>
    <t>augustus-D18g-s208257.g215991</t>
  </si>
  <si>
    <t>augustus-D18g-s215808.g221540</t>
  </si>
  <si>
    <t>augustus-D18g-s244231.g253477</t>
  </si>
  <si>
    <t>augustus-D18g-s275580.g281267</t>
  </si>
  <si>
    <t>augustus-D18g-s303905.g305195</t>
  </si>
  <si>
    <t>augustus-D18g-s30841.g40206</t>
  </si>
  <si>
    <t>augustus-D18g-s377457.g370522</t>
  </si>
  <si>
    <t>augustus-D18g-s459358.g426855</t>
  </si>
  <si>
    <t>augustus-D18g-s459358.g426856</t>
  </si>
  <si>
    <t>augustus-D18g-s509916.g457073</t>
  </si>
  <si>
    <t>augustus-D18g-s727325.g557252</t>
  </si>
  <si>
    <t>augustus-D18g-s855321.g586265</t>
  </si>
  <si>
    <t>augustus-D18g-s85872.g112331</t>
  </si>
  <si>
    <t>augustus-D18g-s929308.g601953</t>
  </si>
  <si>
    <t>AT1G34430.1 2-oxoacid dehydrogenases acyltransferase family protein | AT3G25860.1 2-oxoacid dehydrogenases acyltransferase family protein</t>
  </si>
  <si>
    <t>GRMZM2G036534_P01 | GRMZM2G165176_P01 | GRMZM2G058702_P01 | GRMZM2G117786_P01 | GRMZM2G121200_P01</t>
  </si>
  <si>
    <t>LOC_Os12g08170.1 2-oxo acid dehydrogenases acyltransferase domain containing protein, expressed | LOC_Os08g33440.1 2-oxo acid dehydrogenases acyltrans</t>
  </si>
  <si>
    <t>Sobic.008G059900.1.p | Sobic.007G134800.1.p | Sobic.002G197500.1.p</t>
  </si>
  <si>
    <t>Solyc11g017250.1.1 Dihydrolipoyllysine-residue acetyltransferase component of pyruvate dehydrogenase complex  IPR001078  2-oxoacid dehydrogenase acylt</t>
  </si>
  <si>
    <t>augustus-D18g-s40880.g54416</t>
  </si>
  <si>
    <t>augustus-D18g-s545964.g484207</t>
  </si>
  <si>
    <t>augustus-D18g-s74696.g99289</t>
  </si>
  <si>
    <t>augustus-D18g-s843187.g583155</t>
  </si>
  <si>
    <t>augustus-D18g-s882466.g592715</t>
  </si>
  <si>
    <t>augustus-D18g-s143737.g171224</t>
  </si>
  <si>
    <t>augustus-D18g-s197321.g206356</t>
  </si>
  <si>
    <t>augustus-D18g-s216531.g222018</t>
  </si>
  <si>
    <t>augustus-D18g-s227541.g233856</t>
  </si>
  <si>
    <t>AT3G18600.1 P-loop containing nucleoside triphosphate hydrolases superfamily protein | AT5G65900.1 DEA(D/H)-box RNA helicase family protein</t>
  </si>
  <si>
    <t>GRMZM5G897976_P01 | GRMZM2G104795_P01</t>
  </si>
  <si>
    <t>LOC_Os03g58810.1 DEAD-box ATP-dependent RNA helicase, putative, expressed</t>
  </si>
  <si>
    <t>Sobic.001G051500.1.p | Sobic.010G160500.1.p</t>
  </si>
  <si>
    <t>Solyc03g114370.2.1 Atp-dependent RNA helicase  IPR011545  DNA_RNA helicase, DEAD_DEAH box type, N-terminal</t>
  </si>
  <si>
    <t>augustus-D18g-s330783.g327390</t>
  </si>
  <si>
    <t>augustus-D18g-s359979.g353137</t>
  </si>
  <si>
    <t>augustus-D18g-s392874.g383675</t>
  </si>
  <si>
    <t>LOC_Os03g20930.1 retrotransposon protein, putative, unclassified, expressed | LOC_Os10g30990.1 retrotransposon protein, putative, unclassified, expres</t>
  </si>
  <si>
    <t>augustus-D18g-s442802.g414118</t>
  </si>
  <si>
    <t>augustus-D18g-s442802.g414119</t>
  </si>
  <si>
    <t>augustus-D18g-s442802.g414120</t>
  </si>
  <si>
    <t>augustus-D18g-s578922.g505363</t>
  </si>
  <si>
    <t>augustus-D18g-s807148.g575360</t>
  </si>
  <si>
    <t>augustus-D18g-s894250.g597017</t>
  </si>
  <si>
    <t>augustus-D18g-s999589.g616332</t>
  </si>
  <si>
    <t>augustus-D18g-s22432.g28913</t>
  </si>
  <si>
    <t>augustus-D18g-s251467.g261157</t>
  </si>
  <si>
    <t>augustus-D18g-s268116.g276779</t>
  </si>
  <si>
    <t>augustus-D18g-s331630.g328033</t>
  </si>
  <si>
    <t>augustus-D18g-s45488.g61529</t>
  </si>
  <si>
    <t>augustus-D18g-s548613.g484994</t>
  </si>
  <si>
    <t>AT2G25737.1 Sulfite exporter TauE/SafE family protein</t>
  </si>
  <si>
    <t>GRMZM2G083058_P01 | GRMZM2G037113_P01</t>
  </si>
  <si>
    <t>LOC_Os09g17600.2 membrane protein, putative, expressed | LOC_Os09g17600.1 membrane protein, putative, expressed | LOC_Os09g17600.3 membrane protein, p</t>
  </si>
  <si>
    <t>Sobic.002G176200.1.p | Sobic.002G176100.1.p | Sobic.002G176000.1.p</t>
  </si>
  <si>
    <t xml:space="preserve">Solyc08g068290.2.1 Os01g0786800 protein (Fragment)  IPR002781  Protein of unknown function DUF81 | Solyc11g071310.1.1 Os01g0786800 protein (Fragment) </t>
  </si>
  <si>
    <t>augustus-D18g-s898443.g598257</t>
  </si>
  <si>
    <t>augustus-D18g-s1023538.g617363</t>
  </si>
  <si>
    <t>augustus-D18g-s338160.g333341</t>
  </si>
  <si>
    <t>AT5G25060.1 RNA recognition motif (RRM)-containing protein | AT5G10800.1 RNA recognition motif (RRM)-containing protein</t>
  </si>
  <si>
    <t>GRMZM2G174785_P01 | GRMZM2G133308_P01</t>
  </si>
  <si>
    <t>LOC_Os02g08360.1 RNA recognition motif, putative, expressed</t>
  </si>
  <si>
    <t>Sobic.004G065100.1.p</t>
  </si>
  <si>
    <t>Solyc03g025280.2.1 RNA-binding protein  IPR012677  Nucleotide-binding, alpha-beta plait</t>
  </si>
  <si>
    <t>augustus-D18g-s347583.g341246</t>
  </si>
  <si>
    <t>augustus-D18g-s42855.g57896</t>
  </si>
  <si>
    <t>augustus-D18g-s505459.g454392</t>
  </si>
  <si>
    <t>augustus-D18g-s568296.g494734</t>
  </si>
  <si>
    <t>augustus-D18g-s765069.g566599</t>
  </si>
  <si>
    <t>augustus-D18g-s94153.g122390</t>
  </si>
  <si>
    <t>augustus-D18g-s950565.g608712</t>
  </si>
  <si>
    <t>augustus-D18g-s196181.g205405</t>
  </si>
  <si>
    <t>augustus-D18g-s330935.g327504</t>
  </si>
  <si>
    <t>augustus-D18g-s337667.g333005</t>
  </si>
  <si>
    <t>LOC_Os06g13540.1 retrotransposon protein, putative, unclassified, expressed | LOC_Os06g39540.1 retrotransposon protein, putative, unclassified, expres</t>
  </si>
  <si>
    <t>augustus-D18g-s339873.g334624</t>
  </si>
  <si>
    <t>augustus-D18g-s435297.g408341</t>
  </si>
  <si>
    <t>augustus-D18g-s480043.g440082</t>
  </si>
  <si>
    <t>AT4G08920.1 cryptochrome 1 | AT1G04400.2 cryptochrome 2</t>
  </si>
  <si>
    <t>GRMZM2G024739_P01 | GRMZM2G049549_P01 | GRMZM2G104262_P01 | GRMZM2G172152_P01 | GRMZM2G022170_P01 | GRMZM2G035859_P01</t>
  </si>
  <si>
    <t>LOC_Os04g37920.6 FAD binding domain of DNA photolyase domain containing protein, expressed | LOC_Os04g37920.3 FAD binding domain of DNA photolyase dom</t>
  </si>
  <si>
    <t>Sobic.004G188400.1.p | Sobic.006G101600.1.p | Sobic.010G138000.1.p</t>
  </si>
  <si>
    <t>Solyc04g074180.2.1 Cryptochrome 1a | Solyc12g057040.1.1 Cryptochrome 1b | Solyc09g090100.2.1 Cryptochrome 2</t>
  </si>
  <si>
    <t>augustus-D18g-s605596.g520102</t>
  </si>
  <si>
    <t>augustus-D18g-s92064.g119958</t>
  </si>
  <si>
    <t>augustus-D18g-s233325.g241753</t>
  </si>
  <si>
    <t>AT4G26670.1 Mitochondrial import inner membrane translocase subunit Tim17/Tim22/Tim23 family protein | AT5G55510.1 Mitochondrial import inner membrane</t>
  </si>
  <si>
    <t>GRMZM2G112640_P01 | GRMZM2G120530_P01 | GRMZM6G818567_P01 | GRMZM2G072415_P01</t>
  </si>
  <si>
    <t>LOC_Os12g33020.1 mitochondrial import inner membrane translocase subunit Tim17, putative, expressed | LOC_Os03g09870.1 mitochondrial import inner memb</t>
  </si>
  <si>
    <t>Sobic.001G471500.1.p | Sobic.008G111800.1.p</t>
  </si>
  <si>
    <t>Solyc07g065200.2.1 Mitochondrial import inner membrane translocase subunit tim22  IPR003397  Mitochondrial inner membrane translocase complex, subunit</t>
  </si>
  <si>
    <t>augustus-D18g-s338024.g333241</t>
  </si>
  <si>
    <t>augustus-D18g-s412981.g399682</t>
  </si>
  <si>
    <t>augustus-D18g-s423665.g405019</t>
  </si>
  <si>
    <t>augustus-D18g-s602359.g518862</t>
  </si>
  <si>
    <t>augustus-D18g-s897732.g598109</t>
  </si>
  <si>
    <t>AT4G11240.1 Calcineurin-like metallo-phosphoesterase superfamily protein | AT1G64040.1 type one serine/threonine protein phosphatase 3 | AT2G39840.1 t</t>
  </si>
  <si>
    <t>GRMZM2G041822_P01 | GRMZM2G160237_P01 | GRMZM2G390076_P03 | GRMZM2G112240_P02 | GRMZM2G016930_P01 | GRMZM2G470452_P01 | GRMZM2G120202_P01 | GRMZM5G899</t>
  </si>
  <si>
    <t>LOC_Os06g06880.1 Ser/Thr protein phosphatase family protein, putative, expressed | LOC_Os03g16110.3 Ser/Thr protein phosphatase family protein, putati</t>
  </si>
  <si>
    <t>Sobic.001G425000.1.p | Sobic.010G051500.1.p | Sobic.004G348300.1.p | Sobic.007G148600.1.p | Sobic.003G158400.1.p | Sobic.009G050000.1.p | Sobic.001G00</t>
  </si>
  <si>
    <t xml:space="preserve">Solyc05g055060.2.1 Serine_threonine-protein phosphatase-tetraphosphatase | Solyc06g005800.2.1 Serine_threonine-protein phosphatase-tetraphosphatase | </t>
  </si>
  <si>
    <t>augustus-D18g-s90178.g117567</t>
  </si>
  <si>
    <t>augustus-D18g-s118597.g145960</t>
  </si>
  <si>
    <t>LOC_Os08g03180.1 retrotransposon protein, putative, unclassified, expressed | LOC_Os01g52000.1 retrotransposon protein, putative, unclassified, expres</t>
  </si>
  <si>
    <t>augustus-D18g-s124279.g149973</t>
  </si>
  <si>
    <t>augustus-D18g-s135173.g162312</t>
  </si>
  <si>
    <t xml:space="preserve">LOC_Os05g33840.1 transketolase, putative, expressed | LOC_Os07g09190.1 transketolase, putative, expressed | LOC_Os06g05100.3 transketolase, putative, </t>
  </si>
  <si>
    <t>Sobic.009G135500.1.p | Sobic.002G064500.1.p | Sobic.010G032900.1.p | Sobic.002G064700.1.p</t>
  </si>
  <si>
    <t>augustus-D18g-s164408.g187187</t>
  </si>
  <si>
    <t>augustus-D18g-s339467.g334327</t>
  </si>
  <si>
    <t>augustus-D18g-s42060.g56559</t>
  </si>
  <si>
    <t>augustus-D18g-s572529.g498508</t>
  </si>
  <si>
    <t>AT5G12460.1 Protein of unknown function (DUF604)</t>
  </si>
  <si>
    <t>Solyc01g006770.1.1 Glycoprotein-N-acetylgalactosamine 3-beta-galactosyltransferase 1  IPR006740  Protein of unknown function DUF604 | Solyc12g099730.1</t>
  </si>
  <si>
    <t>augustus-D18g-s649671.g542726</t>
  </si>
  <si>
    <t>augustus-D18g-s719724.g554859</t>
  </si>
  <si>
    <t>augustus-D18g-s81041.g106460</t>
  </si>
  <si>
    <t>augustus-D18g-s81041.g106461</t>
  </si>
  <si>
    <t>augustus-D18g-s833740.g580528</t>
  </si>
  <si>
    <t>augustus-D18g-s92751.g120798</t>
  </si>
  <si>
    <t>augustus-D18g-s290108.g291787</t>
  </si>
  <si>
    <t>augustus-D18g-s379862.g372864</t>
  </si>
  <si>
    <t>augustus-D18g-s392472.g383254</t>
  </si>
  <si>
    <t>augustus-D18g-s407042.g394808</t>
  </si>
  <si>
    <t>augustus-D18g-s453054.g420946</t>
  </si>
  <si>
    <t>augustus-D18g-s473798.g436628</t>
  </si>
  <si>
    <t>augustus-D18g-s56927.g77069</t>
  </si>
  <si>
    <t>Solyc10g052630.1.1 Pol polyprotein  IPR001584  Integrase, catalytic core | Solyc12g082690.1.1 Retrotransposable element Tf2 155 kDa protein type 2  IP</t>
  </si>
  <si>
    <t>augustus-D18g-s579846.g506405</t>
  </si>
  <si>
    <t>augustus-D18g-s590507.g514408</t>
  </si>
  <si>
    <t>augustus-D18g-s592681.g516006</t>
  </si>
  <si>
    <t>augustus-D18g-s792369.g572240</t>
  </si>
  <si>
    <t>augustus-D18g-s80499.g105871</t>
  </si>
  <si>
    <t>augustus-D18g-s80499.g105872</t>
  </si>
  <si>
    <t>Solyc03g115130.2.1 Pol polyprotein | Solyc00g007230.1.1 Pol polyprotein | Solyc11g028190.1.1 Pol polyprotein</t>
  </si>
  <si>
    <t>augustus-D18g-s80709.g106107</t>
  </si>
  <si>
    <t>augustus-D18g-s828612.g579463</t>
  </si>
  <si>
    <t>augustus-D18g-s888789.g595584</t>
  </si>
  <si>
    <t>augustus-D18g-s132226.g159106</t>
  </si>
  <si>
    <t>augustus-D18g-s346822.g340331</t>
  </si>
  <si>
    <t>augustus-D18g-s55744.g75888</t>
  </si>
  <si>
    <t>augustus-D18g-s816198.g576793</t>
  </si>
  <si>
    <t>augustus-D18g-s102292.g132855</t>
  </si>
  <si>
    <t>augustus-D18g-s156049.g181592</t>
  </si>
  <si>
    <t>augustus-D18g-s300012.g302004</t>
  </si>
  <si>
    <t>augustus-D18g-s300012.g302005</t>
  </si>
  <si>
    <t>augustus-D18g-s43664.g59121</t>
  </si>
  <si>
    <t>augustus-D18g-s748575.g561760</t>
  </si>
  <si>
    <t>augustus-D18g-s791568.g572100</t>
  </si>
  <si>
    <t>augustus-D18g-s884660.g593312</t>
  </si>
  <si>
    <t>augustus-D18g-s968886.g612772</t>
  </si>
  <si>
    <t>AT1G52570.1 phospholipase D alpha 2 | AT3G15730.1 phospholipase D alpha 1</t>
  </si>
  <si>
    <t>GRMZM2G054559_P01 | GRMZM2G061969_P01 | GRMZM2G438378_P01 | GRMZM2G442551_P01</t>
  </si>
  <si>
    <t>LOC_Os01g07760.2 phospholipase D, putative, expressed | LOC_Os01g07760.1 phospholipase D, putative, expressed | LOC_Os05g07880.1 phospholipase D, puta</t>
  </si>
  <si>
    <t>Sobic.003G050400.1.p | Sobic.008G183400.1.p | Sobic.009G062600.1.p</t>
  </si>
  <si>
    <t>Solyc03g116620.2.1 Phospholipase D  IPR011402  Phospholipase D, plant | Solyc06g068090.2.1 Phospholipase D  IPR011402  Phospholipase D, plant | Solyc0</t>
  </si>
  <si>
    <t>augustus-D18g-s142727.g170447</t>
  </si>
  <si>
    <t>augustus-D18g-s167484.g189832</t>
  </si>
  <si>
    <t>augustus-D18g-s177079.g195679</t>
  </si>
  <si>
    <t>augustus-D18g-s445279.g415372</t>
  </si>
  <si>
    <t>augustus-D18g-s47952.g65300</t>
  </si>
  <si>
    <t>AT3G54510.2 Early-responsive to dehydration stress protein (ERD4)</t>
  </si>
  <si>
    <t>GRMZM2G402708_P01</t>
  </si>
  <si>
    <t>LOC_Os01g72210.2 early-responsive to dehydration protein-related, putative, expressed | LOC_Os01g72210.1 early-responsive to dehydration protein-relat</t>
  </si>
  <si>
    <t>Sobic.003G427000.1.p</t>
  </si>
  <si>
    <t>Solyc01g068500.2.1 Early-responsive to dehydration protein-like  IPR003864  Protein of unknown function DUF221</t>
  </si>
  <si>
    <t>augustus-D18g-s53922.g73780</t>
  </si>
  <si>
    <t>augustus-D18g-s583874.g510133</t>
  </si>
  <si>
    <t>augustus-D18g-s707171.g553518</t>
  </si>
  <si>
    <t>augustus-D18g-s724918.g556342</t>
  </si>
  <si>
    <t>augustus-D18g-s735441.g559609</t>
  </si>
  <si>
    <t>augustus-D18g-s742783.g560639</t>
  </si>
  <si>
    <t>augustus-D18g-s82731.g108384</t>
  </si>
  <si>
    <t>AT2G19830.1 SNF7 family protein | AT4G29160.1 SNF7 family protein</t>
  </si>
  <si>
    <t>GRMZM2G044805_P01 | GRMZM2G107757_P02</t>
  </si>
  <si>
    <t>LOC_Os06g40620.1 SNF7 domain containing protein, putative, expressed | LOC_Os06g40620.2 SNF7 domain containing protein, putative, expressed | LOC_Os09</t>
  </si>
  <si>
    <t>Sobic.010G188100.1.p | Sobic.003G220600.1.p | Sobic.001G047400.1.p | Sobic.005G017300.1.p</t>
  </si>
  <si>
    <t>Solyc05g026050.2.1 Charged multivesicular body protein 4b  IPR005024  Snf7 | Solyc11g070120.1.1 Charged multivesicular body protein 4b  IPR005024  Snf</t>
  </si>
  <si>
    <t>augustus-D18g-s845927.g584386</t>
  </si>
  <si>
    <t>augustus-D18g-s136245.g163364</t>
  </si>
  <si>
    <t>augustus-D18g-s136245.g163365</t>
  </si>
  <si>
    <t>augustus-D18g-s147694.g173342</t>
  </si>
  <si>
    <t>LOC_Os03g05850.1 retrotransposon protein, putative, unclassified, expressed | LOC_Os01g52000.1 retrotransposon protein, putative, unclassified, expres</t>
  </si>
  <si>
    <t>augustus-D18g-s239464.g249548</t>
  </si>
  <si>
    <t>augustus-D18g-s239464.g249549</t>
  </si>
  <si>
    <t>AT1G74350.1 Intron maturase, type II family protein</t>
  </si>
  <si>
    <t>augustus-D18g-s264711.g274697</t>
  </si>
  <si>
    <t>augustus-D18g-s366804.g360385</t>
  </si>
  <si>
    <t>augustus-D18g-s455118.g422808</t>
  </si>
  <si>
    <t>augustus-D18g-s521131.g466665</t>
  </si>
  <si>
    <t>AT4G34050.1 S-adenosyl-L-methionine-dependent methyltransferases superfamily protein | AT4G26220.1 S-adenosyl-L-methionine-dependent methyltransferase</t>
  </si>
  <si>
    <t>GRMZM2G127948_P01 | GRMZM2G099363_P01 | GRMZM2G033952_P01 | GRMZM2G004138_P01 | GRMZM2G332522_P02</t>
  </si>
  <si>
    <t>LOC_Os06g06980.1 caffeoyl-CoA O-methyltransferase, putative, expressed | LOC_Os08g38900.1 caffeoyl-CoA O-methyltransferase, putative, expressed | LOC_</t>
  </si>
  <si>
    <t>Sobic.010G052200.1.p | Sobic.007G218800.1.p | Sobic.002G242300.1.p | Sobic.007G218700.1.p | Sobic.007G218500.1.p</t>
  </si>
  <si>
    <t>Solyc02g093230.2.1 Caffeoyl-CoA O-methyltransferase  IPR002935  O-methyltransferase, family 3 | Solyc02g093250.2.1 Caffeoyl-CoA O-methyltransferase  I</t>
  </si>
  <si>
    <t>augustus-D18g-s6232.g10586</t>
  </si>
  <si>
    <t>augustus-D18g-s640210.g537337</t>
  </si>
  <si>
    <t>augustus-D18g-s937467.g605342</t>
  </si>
  <si>
    <t>augustus-D18g-s139536.g167377</t>
  </si>
  <si>
    <t>augustus-D18g-s208730.g216494</t>
  </si>
  <si>
    <t>augustus-D18g-s327209.g324162</t>
  </si>
  <si>
    <t>augustus-D18g-s514081.g461081</t>
  </si>
  <si>
    <t>augustus-D18g-s523234.g468991</t>
  </si>
  <si>
    <t>augustus-D18g-s558490.g487611</t>
  </si>
  <si>
    <t>AT3G15810.1 Protein of unknown function (DUF567) | AT1G80120.1 Protein of unknown function (DUF567)</t>
  </si>
  <si>
    <t>Solyc03g116710.2.1 GTP binding protein  IPR007612  Protein of unknown function DUF567</t>
  </si>
  <si>
    <t>augustus-D18g-s658058.g545805</t>
  </si>
  <si>
    <t>augustus-D18g-s699056.g552948</t>
  </si>
  <si>
    <t>augustus-D18g-s871171.g588314</t>
  </si>
  <si>
    <t>AT5G20920.1 eukaryotic translation initiation factor 2 beta subunit | AT3G07920.1 Translation initiation factor IF2/IF5</t>
  </si>
  <si>
    <t>GRMZM2G056462_P01 | GRMZM2G080048_P02 | GRMZM2G030646_P01</t>
  </si>
  <si>
    <t>LOC_Os03g21550.2 eukaryotic translation initiation factor 2 subunit beta, putative, expressed | LOC_Os03g21550.1 eukaryotic translation initiation fac</t>
  </si>
  <si>
    <t>Sobic.001G382200.1.p | Sobic.002G419100.1.p</t>
  </si>
  <si>
    <t>Solyc06g082580.2.1 Eukaryotic translation initiation factor 2 beta subunit-like  IPR002735  Translation initiation factor IF2_IF5</t>
  </si>
  <si>
    <t>augustus-D18g-s174089.g194654</t>
  </si>
  <si>
    <t>augustus-D18g-s248855.g258554</t>
  </si>
  <si>
    <t>augustus-D18g-s274465.g280776</t>
  </si>
  <si>
    <t>augustus-D18g-s496839.g450153</t>
  </si>
  <si>
    <t>augustus-D18g-s533210.g475808</t>
  </si>
  <si>
    <t>augustus-D18g-s629232.g533107</t>
  </si>
  <si>
    <t>augustus-D18g-s154690.g180349</t>
  </si>
  <si>
    <t>augustus-D18g-s198114.g207105</t>
  </si>
  <si>
    <t>augustus-D18g-s258394.g268718</t>
  </si>
  <si>
    <t>augustus-D18g-s291754.g293562</t>
  </si>
  <si>
    <t>augustus-D18g-s396266.g387284</t>
  </si>
  <si>
    <t>augustus-D18g-s4317.g7059</t>
  </si>
  <si>
    <t>augustus-D18g-s485509.g443883</t>
  </si>
  <si>
    <t>augustus-D18g-s85488.g111865</t>
  </si>
  <si>
    <t>augustus-D18g-s900691.g598723</t>
  </si>
  <si>
    <t>augustus-D18g-s956659.g609663</t>
  </si>
  <si>
    <t>augustus-D18g-s238284.g248181</t>
  </si>
  <si>
    <t>LOC_Os01g16970.1 glucosidase II beta subunit-like domain containing protein, expressed | LOC_Os01g16970.3 glucosidase II beta subunit-like domain cont</t>
  </si>
  <si>
    <t>Sobic.003G130900.1.p</t>
  </si>
  <si>
    <t>augustus-D18g-s423656.g405010</t>
  </si>
  <si>
    <t>augustus-D18g-s499412.g451594</t>
  </si>
  <si>
    <t>augustus-D18g-s933456.g603422</t>
  </si>
  <si>
    <t xml:space="preserve">Solyc00g131710.1.1 Pol polyprotein  IPR001584  Integrase, catalytic core | Solyc11g017260.1.1 Pol polyprotein  IPR001584  Integrase, catalytic core | </t>
  </si>
  <si>
    <t>augustus-D18g-s343121.g336772</t>
  </si>
  <si>
    <t>augustus-D18g-s35333.g45175</t>
  </si>
  <si>
    <t>augustus-D18g-s366469.g360072</t>
  </si>
  <si>
    <t>augustus-D18g-s398479.g388917</t>
  </si>
  <si>
    <t>LOC_Os11g47010.1 retrotransposon protein, putative, unclassified, expressed</t>
  </si>
  <si>
    <t>augustus-D18g-s506985.g455072</t>
  </si>
  <si>
    <t>augustus-D18g-s603789.g519496</t>
  </si>
  <si>
    <t>augustus-D18g-s719089.g554618</t>
  </si>
  <si>
    <t>augustus-D18g-s851945.g585973</t>
  </si>
  <si>
    <t>augustus-D18g-s86623.g113351</t>
  </si>
  <si>
    <t>augustus-D18g-s91165.g118769</t>
  </si>
  <si>
    <t>augustus-D18g-s105099.g135361</t>
  </si>
  <si>
    <t>augustus-D18g-s1085491.g619651</t>
  </si>
  <si>
    <t>augustus-D18g-s186212.g200666</t>
  </si>
  <si>
    <t>augustus-D18g-s335478.g331262</t>
  </si>
  <si>
    <t>augustus-D18g-s39856.g52543</t>
  </si>
  <si>
    <t>augustus-D18g-s47969.g65322</t>
  </si>
  <si>
    <t>augustus-D18g-s525534.g471393</t>
  </si>
  <si>
    <t>augustus-D18g-s647468.g541292</t>
  </si>
  <si>
    <t>augustus-D18g-s75607.g100323</t>
  </si>
  <si>
    <t>augustus-D18g-s981086.g615266</t>
  </si>
  <si>
    <t>augustus-D18g-s156611.g181855</t>
  </si>
  <si>
    <t>augustus-D18g-s172003.g193723</t>
  </si>
  <si>
    <t>augustus-D18g-s242501.g252278</t>
  </si>
  <si>
    <t>AT5G62310.1 AGC (cAMP-dependent, cGMP-dependent and protein kinase C) kinase family protein</t>
  </si>
  <si>
    <t>Solyc03g083590.2.1 Protein serine_threonine kinase  IPR002290  Serine_threonine protein kinase</t>
  </si>
  <si>
    <t>augustus-D18g-s242501.g252279</t>
  </si>
  <si>
    <t>augustus-D18g-s321716.g319286</t>
  </si>
  <si>
    <t>augustus-D18g-s455155.g422862</t>
  </si>
  <si>
    <t>augustus-D18g-s574258.g500758</t>
  </si>
  <si>
    <t>augustus-D18g-s730683.g558329</t>
  </si>
  <si>
    <t>augustus-D18g-s924684.g600678</t>
  </si>
  <si>
    <t>augustus-D18g-s203179.g211375</t>
  </si>
  <si>
    <t>augustus-D18g-s207950.g215652</t>
  </si>
  <si>
    <t>ChrUn.fgenesh.mRNA.36 hypothetical protein | LOC_Os09g16930.1 retrotransposon protein, putative, Ty1-copia subclass, expressed | LOC_Os08g26690.1 retr</t>
  </si>
  <si>
    <t>augustus-D18g-s262945.g272764</t>
  </si>
  <si>
    <t>augustus-D18g-s391916.g382658</t>
  </si>
  <si>
    <t>LOC_Os09g07410.1 retrotransposon protein, putative, unclassified, expressed | LOC_Os07g15470.1 retrotransposon protein, putative, unclassified, expres</t>
  </si>
  <si>
    <t>augustus-D18g-s477812.g438630</t>
  </si>
  <si>
    <t>augustus-D18g-s477812.g438631</t>
  </si>
  <si>
    <t>augustus-D18g-s524357.g470138</t>
  </si>
  <si>
    <t>augustus-D18g-s534776.g477364</t>
  </si>
  <si>
    <t>AT1G56110.1 homolog of nucleolar protein NOP56 | AT3G12860.1 NOP56-like pre RNA processing ribonucleoprotein</t>
  </si>
  <si>
    <t>GRMZM2G144995_P01 | GRMZM2G110233_P01 | GRMZM2G070831_P01</t>
  </si>
  <si>
    <t>LOC_Os03g22880.1 nucleolar protein 5A, putative, expressed | LOC_Os07g46720.2 nucleolar protein 5A, putative, expressed | LOC_Os07g46720.1 nucleolar p</t>
  </si>
  <si>
    <t>Sobic.001G371100.1.p | Sobic.002G406300.1.p</t>
  </si>
  <si>
    <t>Solyc01g100570.2.1 Nucleolar protein  IPR002687  Pre-mRNA processing ribonucleoprotein, binding region</t>
  </si>
  <si>
    <t>augustus-D18g-s539260.g480789</t>
  </si>
  <si>
    <t>augustus-D18g-s552856.g486576</t>
  </si>
  <si>
    <t>augustus-D18g-s147372.g173235</t>
  </si>
  <si>
    <t>augustus-D18g-s147810.g173383</t>
  </si>
  <si>
    <t>augustus-D18g-s169710.g192136</t>
  </si>
  <si>
    <t>augustus-D18g-s169913.g192337</t>
  </si>
  <si>
    <t>augustus-D18g-s276066.g281384</t>
  </si>
  <si>
    <t>augustus-D18g-s276066.g281388</t>
  </si>
  <si>
    <t>augustus-D18g-s312759.g312089</t>
  </si>
  <si>
    <t>augustus-D18g-s52158.g71390</t>
  </si>
  <si>
    <t>augustus-D18g-s59028.g79555</t>
  </si>
  <si>
    <t>AT5G62190.1 DEAD box RNA helicase (PRH75)</t>
  </si>
  <si>
    <t>GRMZM2G149520_P02 | GRMZM2G164956_P01</t>
  </si>
  <si>
    <t>LOC_Os09g34910.1 DEAD-box ATP-dependent RNA helicase 7, putative, expressed</t>
  </si>
  <si>
    <t>Sobic.002G268100.1.p</t>
  </si>
  <si>
    <t>Solyc06g035460.2.1 DEAD-box ATP-dependent RNA helicase 7  IPR012562  GUCT | Solyc03g007010.2.1 ATP-dependent DEAD-box RNA helicase DeaD  IPR011545  DN</t>
  </si>
  <si>
    <t>augustus-D18g-s659928.g546163</t>
  </si>
  <si>
    <t>augustus-D18g-s932011.g602640</t>
  </si>
  <si>
    <t>augustus-D18g-s241181.g251238</t>
  </si>
  <si>
    <t>augustus-D18g-s242597.g252339</t>
  </si>
  <si>
    <t>AT1G65580.1 Endonuclease/exonuclease/phosphatase family protein | AT1G05630.1 Endonuclease/exonuclease/phosphatase family protein | AT2G43900.1 Endonu</t>
  </si>
  <si>
    <t>GRMZM2G423567_P01 | GRMZM2G422045_P01 | GRMZM2G065225_P01 | GRMZM2G366698_P01 | GRMZM2G329909_P01 | GRMZM2G318949_P01</t>
  </si>
  <si>
    <t>LOC_Os08g41270.1 endonuclease/exonuclease/phosphatase family domain containing protein, expressed | LOC_Os08g41270.2 endonuclease/exonuclease/phosphat</t>
  </si>
  <si>
    <t>Sobic.007G198300.1.p | Sobic.002G254700.1.p | Sobic.004G145500.1.p</t>
  </si>
  <si>
    <t>Solyc11g008800.1.1 Inositol 1 4 5-trisphosphate 5-phosphatase-like protein  IPR000300  Inositol polyphosphate related phosphatase | Solyc08g014580.2.1</t>
  </si>
  <si>
    <t>augustus-D18g-s313428.g312559</t>
  </si>
  <si>
    <t>augustus-D18g-s45929.g62098</t>
  </si>
  <si>
    <t>ChrUn.fgenesh.mRNA.36 hypothetical protein | LOC_Os10g18770.1 retrotransposon protein, putative, unclassified | LOC_Os04g36580.1 retrotransposon prote</t>
  </si>
  <si>
    <t>augustus-D18g-s520956.g466479</t>
  </si>
  <si>
    <t>augustus-D18g-s594606.g516995</t>
  </si>
  <si>
    <t>augustus-D18g-s693207.g552019</t>
  </si>
  <si>
    <t>augustus-D18g-s83317.g109141</t>
  </si>
  <si>
    <t>augustus-D18g-s885330.g593585</t>
  </si>
  <si>
    <t>augustus-D18g-s218259.g222955</t>
  </si>
  <si>
    <t>augustus-D18g-s307549.g308288</t>
  </si>
  <si>
    <t>augustus-D18g-s412592.g399380</t>
  </si>
  <si>
    <t>augustus-D18g-s586936.g512035</t>
  </si>
  <si>
    <t>augustus-D18g-s60579.g81626</t>
  </si>
  <si>
    <t>AT4G22220.1 SufE/NifU family protein | AT4G04080.1 ISCU-like 3 | AT3G01020.1 ISCU-like 2</t>
  </si>
  <si>
    <t>GRMZM2G064336_P01 | GRMZM5G868273_P02</t>
  </si>
  <si>
    <t>LOC_Os01g47340.1 iron-sulfur cluster assembly enzyme ISCU, mitochondrial precursor, putative, expressed | LOC_Os05g49300.1 iron-sulfur cluster assembl</t>
  </si>
  <si>
    <t>Sobic.003G246700.1.p | Sobic.009G236400.1.p</t>
  </si>
  <si>
    <t>Solyc03g112900.2.1 Iron-sulfur cluster assembly scaffold protein IscU  IPR002871  NIF system FeS cluster assembly, NifU, N-terminal | Solyc07g007450.2</t>
  </si>
  <si>
    <t>augustus-D18g-s83103.g108848</t>
  </si>
  <si>
    <t>augustus-D18g-s956429.g609627</t>
  </si>
  <si>
    <t>augustus-D18g-s957479.g609750</t>
  </si>
  <si>
    <t>augustus-D18g-s153912.g179542</t>
  </si>
  <si>
    <t>augustus-D18g-s221713.g225924</t>
  </si>
  <si>
    <t>AT3G01090.2 SNF1 kinase homolog 10 | AT3G29160.1 SNF1 kinase homolog 11 | AT5G39440.1 SNF1-related protein kinase 1.3 | AT4G24400.1 CBL-interacting pr</t>
  </si>
  <si>
    <t>GRMZM2G077278_P01 | GRMZM2G180704_P01 | GRMZM2G107867_P04 | GRMZM2G021517_P01 | GRMZM2G383240_P05</t>
  </si>
  <si>
    <t>Sobic.009G208100.1.p | Sobic.003G284000.1.p | Sobic.001G408200.1.p | Sobic.003G181800.1.p | Sobic.002G390100.1.p | Sobic.009G034200.1.p | Sobic.003G13</t>
  </si>
  <si>
    <t>augustus-D18g-s360214.g353403</t>
  </si>
  <si>
    <t>augustus-D18g-s380608.g373619</t>
  </si>
  <si>
    <t>augustus-D18g-s535603.g478125</t>
  </si>
  <si>
    <t>augustus-D18g-s766378.g567076</t>
  </si>
  <si>
    <t>augustus-D18g-s797940.g573692</t>
  </si>
  <si>
    <t>Solyc02g079840.1.1 (E)-beta-ocimene synthase  IPR005630  Terpene synthase, metal-binding domain</t>
  </si>
  <si>
    <t>augustus-D18g-s108188.g138279</t>
  </si>
  <si>
    <t>augustus-D18g-s253465.g263094</t>
  </si>
  <si>
    <t>AT3G51480.1 glutamate receptor 3.6 | AT1G42540.1 glutamate receptor 3.3 | AT4G35290.2 glutamate receptor 2 | AT1G05200.1 glutamate receptor 3.4 | AT2G</t>
  </si>
  <si>
    <t>GRMZM2G125495_P01 | GRMZM2G057459_P01 | GRMZM2G098301_P01 | GRMZM2G066489_P03 | GRMZM2G150337_P01</t>
  </si>
  <si>
    <t>LOC_Os04g49570.2 glutamate receptor, putative, expressed | LOC_Os04g49570.1 glutamate receptor, putative, expressed | LOC_Os07g01310.1 glutamate recep</t>
  </si>
  <si>
    <t>Sobic.010G231100.1.p | Sobic.002G321400.1.p | Sobic.006G193200.1.p | Sobic.010G231500.1.p | Sobic.002G002700.1.p | Sobic.004G013300.1.p</t>
  </si>
  <si>
    <t>Solyc02g082480.2.1 Glutamate-gated kainate-type ion channel receptor subunit GluR5  IPR017103  Ionotropic glutamate-like receptor, plant | Solyc04g082</t>
  </si>
  <si>
    <t>augustus-D18g-s283450.g284575</t>
  </si>
  <si>
    <t>augustus-D18g-s294446.g296521</t>
  </si>
  <si>
    <t>augustus-D18g-s363951.g357624</t>
  </si>
  <si>
    <t>augustus-D18g-s540928.g482012</t>
  </si>
  <si>
    <t>augustus-D18g-s554802.g486954</t>
  </si>
  <si>
    <t>augustus-D18g-s641308.g538148</t>
  </si>
  <si>
    <t>AT1G34130.1 staurosporin and temperature sensitive 3-like b | AT5G19690.1 staurosporin and temperature sensitive 3-like A</t>
  </si>
  <si>
    <t>GRMZM2G040876_P01 | GRMZM2G044096_P01 | GRMZM2G060611_P01</t>
  </si>
  <si>
    <t>LOC_Os04g57890.1 oligosaccharyl transferase, putative, expressed | LOC_Os05g44360.1 oligosaccharyl transferase, putative, expressed | LOC_Os05g44360.2</t>
  </si>
  <si>
    <t>Sobic.006G265600.1.p | Sobic.003G293400.1.p | Sobic.009G201700.1.p</t>
  </si>
  <si>
    <t>Solyc03g098600.2.1 Oligosaccharyl transferase STT3 subunit  IPR003674  Oligosaccharyl transferase, STT3 subunit | Solyc12g008360.1.1 Oligosaccharyl tr</t>
  </si>
  <si>
    <t>augustus-D18g-s896814.g597664</t>
  </si>
  <si>
    <t>augustus-D18g-s109114.g139103</t>
  </si>
  <si>
    <t xml:space="preserve">AT5G35570.1 O-fucosyltransferase family protein | AT2G37980.1 O-fucosyltransferase family protein | AT3G54100.1 O-fucosyltransferase family protein | </t>
  </si>
  <si>
    <t>GRMZM2G126290_P01 | GRMZM2G020856_P01 | GRMZM2G399362_P01 | GRMZM2G087513_P01</t>
  </si>
  <si>
    <t>LOC_Os09g27080.1 growth regulator related protein, putative, expressed | LOC_Os09g27080.2 growth regulator related protein, putative, expressed | LOC_</t>
  </si>
  <si>
    <t>Sobic.002G217700.1.p | Sobic.009G158000.1.p | Sobic.003G358100.1.p | Sobic.008G064900.1.p</t>
  </si>
  <si>
    <t>Solyc07g041750.2.1 Os03g0169000 protein (Fragment)  IPR004348  Protein of unknown function DUF246, plant | Solyc09g011860.2.1 Os03g0169000 protein (Fr</t>
  </si>
  <si>
    <t>augustus-D18g-s253598.g263212</t>
  </si>
  <si>
    <t>augustus-D18g-s286174.g287468</t>
  </si>
  <si>
    <t>augustus-D18g-s293254.g295278</t>
  </si>
  <si>
    <t>augustus-D18g-s341277.g335590</t>
  </si>
  <si>
    <t>augustus-D18g-s344546.g337813</t>
  </si>
  <si>
    <t>augustus-D18g-s44847.g60763</t>
  </si>
  <si>
    <t>augustus-D18g-s460918.g428172</t>
  </si>
  <si>
    <t>augustus-D18g-s480133.g440146</t>
  </si>
  <si>
    <t>augustus-D18g-s513405.g460470</t>
  </si>
  <si>
    <t>LOC_Os09g01100.1 retrotransposon protein, putative, Ty3-gypsy subclass, expressed | LOC_Os11g12130.1 retrotransposon protein, putative, Ty3-gypsy subc</t>
  </si>
  <si>
    <t xml:space="preserve">Solyc10g052630.1.1 Pol polyprotein  IPR001584  Integrase, catalytic core | Solyc11g017260.1.1 Pol polyprotein  IPR001584  Integrase, catalytic core | </t>
  </si>
  <si>
    <t>augustus-D18g-s514162.g461157</t>
  </si>
  <si>
    <t>Solyc08g066640.2.1 UPF0082 protein yeeN  IPR002876  Protein of unknown function DUF28</t>
  </si>
  <si>
    <t>augustus-D18g-s520255.g465705</t>
  </si>
  <si>
    <t>augustus-D18g-s636193.g536033</t>
  </si>
  <si>
    <t>AT3G42960.1 TAPETUM 1</t>
  </si>
  <si>
    <t>Solyc11g018600.1.1 3-phenylpropionate-dihydrodiol_cinnamic acid-dihydrodiol dehydrogenase  IPR002347  Glucose_ribitol dehydrogenase</t>
  </si>
  <si>
    <t>augustus-D18g-s654582.g544756</t>
  </si>
  <si>
    <t>augustus-D18g-s831953.g580000</t>
  </si>
  <si>
    <t>augustus-D18g-s902546.g598916</t>
  </si>
  <si>
    <t>augustus-D18g-s956132.g609550</t>
  </si>
  <si>
    <t>augustus-D18g-s263261.g273203</t>
  </si>
  <si>
    <t>augustus-D18g-s268874.g277665</t>
  </si>
  <si>
    <t>augustus-D18g-s317701.g315652</t>
  </si>
  <si>
    <t>AT5G53180.1 polypyrimidine tract-binding protein 2 | AT3G01150.1 polypyrimidine tract-binding protein 1</t>
  </si>
  <si>
    <t>GRMZM2G058039_P01 | GRMZM2G082174_P02 | GRMZM2G178169_P01 | GRMZM5G883601_P01</t>
  </si>
  <si>
    <t>LOC_Os01g43170.1 polypyrimidine tract-binding protein, putative, expressed | LOC_Os08g33830.1 polypyrimidine tract-binding protein, putative, expresse</t>
  </si>
  <si>
    <t>Sobic.003G223200.1.p | Sobic.007G136800.1.p | Sobic.001G356500.1.p</t>
  </si>
  <si>
    <t>Solyc02g088110.2.1 Polypyrimidine tract-binding protein-like  IPR012677  Nucleotide-binding, alpha-beta plait</t>
  </si>
  <si>
    <t>augustus-D18g-s390091.g380663</t>
  </si>
  <si>
    <t>augustus-D18g-s393410.g384273</t>
  </si>
  <si>
    <t>augustus-D18g-s408215.g395795</t>
  </si>
  <si>
    <t>augustus-D18g-s616808.g523141</t>
  </si>
  <si>
    <t>augustus-D18g-s639421.g537192</t>
  </si>
  <si>
    <t>augustus-D18g-s959508.g610002</t>
  </si>
  <si>
    <t>augustus-D18g-s105189.g135481</t>
  </si>
  <si>
    <t>augustus-D18g-s151881.g176877</t>
  </si>
  <si>
    <t>LOC_Os04g39489.1 amino acid transporter, putative, expressed</t>
  </si>
  <si>
    <t>Sobic.006G115300.1.p</t>
  </si>
  <si>
    <t>Solyc07g066010.2.1 Amino acid permease  IPR013057  Amino acid transporter, transmembrane</t>
  </si>
  <si>
    <t>augustus-D18g-s199021.g207895</t>
  </si>
  <si>
    <t>augustus-D18g-s217818.g222688</t>
  </si>
  <si>
    <t>augustus-D18g-s334427.g330338</t>
  </si>
  <si>
    <t>augustus-D18g-s350500.g344680</t>
  </si>
  <si>
    <t>augustus-D18g-s370244.g363682</t>
  </si>
  <si>
    <t>augustus-D18g-s452837.g420750</t>
  </si>
  <si>
    <t>AT4G26470.1 Calcium-binding EF-hand family protein</t>
  </si>
  <si>
    <t>GRMZM2G006790_P02 | GRMZM2G155822_P01 | GRMZM2G142693_P02</t>
  </si>
  <si>
    <t>LOC_Os06g40720.1 EF hand family protein, putative, expressed | LOC_Os02g10470.1 EF hand family protein, putative, expressed</t>
  </si>
  <si>
    <t>Sobic.010G188800.1.p | Sobic.004G080800.1.p</t>
  </si>
  <si>
    <t>Solyc10g005750.2.1 Calcium-dependent protein kinase  IPR011992  EF-Hand type</t>
  </si>
  <si>
    <t>augustus-D18g-s512297.g459553</t>
  </si>
  <si>
    <t>augustus-D18g-s524471.g470272</t>
  </si>
  <si>
    <t>AT3G11590.1 unknown protein; LOCATED IN: plasma membrane; EXPRESSED IN: 22 plant structures; EXPRESSED DURING: 13 growth stages; BEST Arabidopsis thal</t>
  </si>
  <si>
    <t>Solyc10g083190.1.1 Os04g0625000 protein (Fragment)</t>
  </si>
  <si>
    <t>augustus-D18g-s637006.g536330</t>
  </si>
  <si>
    <t>AT1G73660.1 protein tyrosine kinase family protein | AT1G18160.1 Protein kinase superfamily protein</t>
  </si>
  <si>
    <t>GRMZM2G127632_P01</t>
  </si>
  <si>
    <t>LOC_Os06g12590.1 protein kinase, putative, expressed | LOC_Os02g50970.1 protein kinase domain containing protein, expressed</t>
  </si>
  <si>
    <t>Sobic.010G094900.1.p | Sobic.004G240800.1.p</t>
  </si>
  <si>
    <t>Solyc03g119140.2.1 Serine_threonine-protein kinase B-raf  IPR002290  Serine_threonine protein kinase | Solyc06g068980.2.1 Serine_threonine-protein kin</t>
  </si>
  <si>
    <t>augustus-D18g-s979289.g614956</t>
  </si>
  <si>
    <t>augustus-D18g-s1031921.g618226</t>
  </si>
  <si>
    <t>augustus-D18g-s141265.g168783</t>
  </si>
  <si>
    <t>augustus-D18g-s228958.g235717</t>
  </si>
  <si>
    <t>augustus-D18g-s248629.g258312</t>
  </si>
  <si>
    <t>augustus-D18g-s320991.g318608</t>
  </si>
  <si>
    <t>LOC_Os05g29174.1 retrotransposon protein, putative, unclassified, expressed</t>
  </si>
  <si>
    <t>augustus-D18g-s369107.g362588</t>
  </si>
  <si>
    <t>augustus-D18g-s401458.g390673</t>
  </si>
  <si>
    <t>augustus-D18g-s44284.g60047</t>
  </si>
  <si>
    <t>GRMZM2G004703_P01 | GRMZM2G029107_P01 | GRMZM2G067511_P01 | GRMZM2G044963_P01 | GRMZM2G152891_P01 | GRMZM2G117582_P02 | GRMZM2G395244_P01 | GRMZM2G430</t>
  </si>
  <si>
    <t>LOC_Os05g41210.1 OsCam2 - Calmodulin, expressed | LOC_Os07g48780.1 OsCam1-2 - Calmodulin, expressed | LOC_Os03g20370.1 OsCam1-1 - Calmodulin, expresse</t>
  </si>
  <si>
    <t>augustus-D18g-s450062.g418450</t>
  </si>
  <si>
    <t>AT5G63220.1 unknown protein; CONTAINS InterPro DOMAIN/s: Uncharacterised protein family UPF0363 (InterPro:IPR007317); Has 304 Blast hits to 301 protei</t>
  </si>
  <si>
    <t>GRMZM2G126446_P01</t>
  </si>
  <si>
    <t>LOC_Os01g07100.1 expressed protein</t>
  </si>
  <si>
    <t>Solyc12g017820.1.1 DUF410 domain protein  IPR007317  Uncharacterised protein family UPF0363 | Solyc08g015990.2.1 DUF410 domain protein  IPR007317  Unc</t>
  </si>
  <si>
    <t>augustus-D18g-s535071.g477637</t>
  </si>
  <si>
    <t>AT5G49970.1 pyridoxin (pyrodoxamine) 5'-phosphate oxidase</t>
  </si>
  <si>
    <t>GRMZM2G061988_P01</t>
  </si>
  <si>
    <t>LOC_Os10g23120.1 pyridoxamine 5'-phosphate oxidase family protein, putative, expressed</t>
  </si>
  <si>
    <t>Sobic.K012600.1.p</t>
  </si>
  <si>
    <t>Solyc03g113780.2.1 Pyridoxine_pyridoxamine 5_apos-phosphate oxidase  IPR000659  Pyridoxamine 5-phosphate oxidase | Solyc03g113770.2.1 Pyridoxine_pyrid</t>
  </si>
  <si>
    <t>augustus-D18g-s747985.g561654</t>
  </si>
  <si>
    <t>augustus-D18g-s795404.g572708</t>
  </si>
  <si>
    <t>augustus-D18g-s904422.g599059</t>
  </si>
  <si>
    <t>AT1G02920.1 glutathione S-transferase 7 | AT1G02930.1 glutathione S-transferase 6 | AT4G02520.1 glutathione S-transferase PHI 2 | AT2G02930.1 glutathi</t>
  </si>
  <si>
    <t>Solyc06g009020.2.1 Glutathione S-transferase  IPR004046  Glutathione S-transferase, C-terminal | Solyc06g009040.2.1 Glutathione S-transferase  IPR0040</t>
  </si>
  <si>
    <t>augustus-D18g-s972914.g613979</t>
  </si>
  <si>
    <t>augustus-D18g-s170277.g192659</t>
  </si>
  <si>
    <t>augustus-D18g-s205541.g213331</t>
  </si>
  <si>
    <t>augustus-D18g-s325868.g322973</t>
  </si>
  <si>
    <t>augustus-D18g-s41665.g55839</t>
  </si>
  <si>
    <t>augustus-D18g-s455607.g423301</t>
  </si>
  <si>
    <t>augustus-D18g-s491742.g447064</t>
  </si>
  <si>
    <t>Solyc11g028010.1.1 GTPase IMAP family member 7  IPR006703  AIG1 | Solyc06g064920.1.1 GTPase IMAP family member 7  IPR006703  AIG1</t>
  </si>
  <si>
    <t>augustus-D18g-s500217.g452015</t>
  </si>
  <si>
    <t>augustus-D18g-s540389.g481626</t>
  </si>
  <si>
    <t>augustus-D18g-s569581.g495879</t>
  </si>
  <si>
    <t>augustus-D18g-s617277.g523381</t>
  </si>
  <si>
    <t>augustus-D18g-s83620.g109544</t>
  </si>
  <si>
    <t>augustus-D18g-s924917.g600813</t>
  </si>
  <si>
    <t>AT4G36360.1 beta-galactosidase 3 | AT1G45130.1 beta-galactosidase 5 | AT3G13750.1 beta galactosidase 1 | AT4G26140.1 beta-galactosidase 12 | AT3G52840</t>
  </si>
  <si>
    <t>GRMZM2G417455_P02 | GRMZM2G130375_P03 | GRMZM2G081583_P02 | GRMZM2G027385_P01 | GRMZM2G121495_P02 | GRMZM2G127123_P03 | GRMZM2G153200_P01 | AC234152.1</t>
  </si>
  <si>
    <t>LOC_Os03g06940.2 beta-galactosidase, putative, expressed | LOC_Os03g06940.1 beta-galactosidase, putative, expressed | LOC_Os01g39830.1 beta-galactosid</t>
  </si>
  <si>
    <t>Sobic.001G493900.1.p | Sobic.003G197100.1.p | Sobic.010G173800.1.p | Sobic.004G093400.1.p | Sobic.001G433200.1.p | Sobic.009G146500.1.p | Sobic.008G05</t>
  </si>
  <si>
    <t>Solyc04g080840.1.1 Beta-galactosidase  IPR001944  Glycoside hydrolase, family 35 | Solyc02g084720.2.1 Beta-galactosidase  IPR019801  Glycoside hydrola</t>
  </si>
  <si>
    <t>augustus-D18g-s102773.g133318</t>
  </si>
  <si>
    <t>augustus-D18g-s1051530.g619005</t>
  </si>
  <si>
    <t>augustus-D18g-s113112.g142653</t>
  </si>
  <si>
    <t>augustus-D18g-s220277.g223697</t>
  </si>
  <si>
    <t>augustus-D18g-s256656.g266892</t>
  </si>
  <si>
    <t>augustus-D18g-s287600.g289034</t>
  </si>
  <si>
    <t>augustus-D18g-s348671.g342521</t>
  </si>
  <si>
    <t>augustus-D18g-s457437.g425057</t>
  </si>
  <si>
    <t>augustus-D18g-s638640.g536998</t>
  </si>
  <si>
    <t>augustus-D18g-s753547.g562875</t>
  </si>
  <si>
    <t>augustus-D18g-s837387.g582247</t>
  </si>
  <si>
    <t>Solyc11g062360.1.1 Sugar transporter superfamily</t>
  </si>
  <si>
    <t>augustus-D18g-s877871.g590393</t>
  </si>
  <si>
    <t>augustus-D18g-s1074936.g619475</t>
  </si>
  <si>
    <t>augustus-D18g-s139684.g167534</t>
  </si>
  <si>
    <t>augustus-D18g-s252620.g262320</t>
  </si>
  <si>
    <t>augustus-D18g-s349518.g343545</t>
  </si>
  <si>
    <t>augustus-D18g-s385193.g377562</t>
  </si>
  <si>
    <t>augustus-D18g-s386509.g378419</t>
  </si>
  <si>
    <t>augustus-D18g-s392636.g383423</t>
  </si>
  <si>
    <t>GRMZM2G039934_P01</t>
  </si>
  <si>
    <t>Sobic.007G038000.1.p</t>
  </si>
  <si>
    <t>augustus-D18g-s43768.g59303</t>
  </si>
  <si>
    <t>augustus-D18g-s573745.g500148</t>
  </si>
  <si>
    <t>AT5G40810.1 Cytochrome C1 family | AT3G27240.1 Cytochrome C1 family</t>
  </si>
  <si>
    <t>GRMZM2G158479_P03 | GRMZM2G032367_P01</t>
  </si>
  <si>
    <t>LOC_Os01g70960.2 cytochrome c1-1, heme protein, mitochondrial precursor, putative, expressed | LOC_Os01g70960.1 cytochrome c1-1, heme protein, mitocho</t>
  </si>
  <si>
    <t>Sobic.007G171500.1.p</t>
  </si>
  <si>
    <t>Solyc12g042920.1.1 Cytochrome c1  IPR002326  Cytochrome c1 | Solyc06g067920.2.1 Cytochrome c1  IPR002326  Cytochrome c1 | Solyc02g093900.2.1 Cytochrom</t>
  </si>
  <si>
    <t>augustus-D18g-s620865.g525880</t>
  </si>
  <si>
    <t>LOC_Os11g45530.1 transposon protein, putative, unclassified, expressed</t>
  </si>
  <si>
    <t>augustus-D18g-s630267.g533826</t>
  </si>
  <si>
    <t>AT2G13610.1 ABC-2 type transporter family protein</t>
  </si>
  <si>
    <t>AC194112.3_FGP001</t>
  </si>
  <si>
    <t>Sobic.003G387300.1.p</t>
  </si>
  <si>
    <t>Solyc05g056470.1.1 ABC transporter G family member 5  IPR013525  ABC-2 type transporter</t>
  </si>
  <si>
    <t>augustus-D18g-s151903.g176903</t>
  </si>
  <si>
    <t>augustus-D18g-s201032.g209410</t>
  </si>
  <si>
    <t>augustus-D18g-s377580.g370653</t>
  </si>
  <si>
    <t>augustus-D18g-s377580.g370654</t>
  </si>
  <si>
    <t>augustus-D18g-s454535.g422285</t>
  </si>
  <si>
    <t>augustus-D18g-s540236.g481503</t>
  </si>
  <si>
    <t>augustus-D18g-s550570.g485846</t>
  </si>
  <si>
    <t>augustus-D18g-s615491.g522470</t>
  </si>
  <si>
    <t>augustus-D18g-s64415.g85413</t>
  </si>
  <si>
    <t>augustus-D18g-s697539.g552810</t>
  </si>
  <si>
    <t>augustus-D18g-s750967.g562499</t>
  </si>
  <si>
    <t>augustus-D18g-s775177.g569904</t>
  </si>
  <si>
    <t>augustus-D18g-s796759.g573191</t>
  </si>
  <si>
    <t>augustus-D18g-s1024117.g617470</t>
  </si>
  <si>
    <t>AT1G47128.1 Granulin repeat cysteine protease family protein</t>
  </si>
  <si>
    <t>GRMZM2G073465_P03</t>
  </si>
  <si>
    <t>Solyc01g107760.2.1 Cathepsin B-like cysteine proteinase  IPR013128  Peptidase C1A, papain | Solyc12g088670.1.1 Cathepsin B-like cysteine proteinase  I</t>
  </si>
  <si>
    <t>augustus-D18g-s126218.g152303</t>
  </si>
  <si>
    <t>Solyc02g068670.1.1 Ankyrin repeat-containing protein At3g12360  IPR002110  Ankyrin</t>
  </si>
  <si>
    <t>augustus-D18g-s141064.g168568</t>
  </si>
  <si>
    <t>augustus-D18g-s186511.g200792</t>
  </si>
  <si>
    <t>augustus-D18g-s199286.g208094</t>
  </si>
  <si>
    <t>AT5G18410.1 transcription activators</t>
  </si>
  <si>
    <t>Solyc11g013280.1.1 Cytoplasmic FMR1 interacting protein 2  IPR008081  Cytoplasmic FMR1-interacting</t>
  </si>
  <si>
    <t>augustus-D18g-s268138.g276814</t>
  </si>
  <si>
    <t>AT2G04550.1 indole-3-butyric acid response 5</t>
  </si>
  <si>
    <t>GRMZM2G174170_P02</t>
  </si>
  <si>
    <t>LOC_Os06g20340.1 dual specificity protein phosphatase, putative, expressed | LOC_Os02g48840.1 dual specificity protein phosphatase, putative, expresse</t>
  </si>
  <si>
    <t>Sobic.010G129600.1.p | Sobic.004G258600.1.p</t>
  </si>
  <si>
    <t>Solyc07g049410.2.1 Dual specificity protein phosphatase 4  IPR020422  Dual specificity phosphatase, subgroup, catalytic domain | Solyc12g005990.1.1 Du</t>
  </si>
  <si>
    <t>augustus-D18g-s383560.g376318</t>
  </si>
  <si>
    <t>augustus-D18g-s5062.g8519</t>
  </si>
  <si>
    <t>augustus-D18g-s537215.g479301</t>
  </si>
  <si>
    <t>AT4G27290.1 S-locus lectin protein kinase family protein</t>
  </si>
  <si>
    <t>Solyc10g006720.2.1 Serine_threonine-protein kinase receptor  IPR002290  Serine_threonine protein kinase | Solyc07g063700.1.1 Serine_threonine kinase r</t>
  </si>
  <si>
    <t>augustus-D18g-s733423.g558900</t>
  </si>
  <si>
    <t>augustus-D18g-s769452.g568249</t>
  </si>
  <si>
    <t>augustus-D18g-s779074.g570896</t>
  </si>
  <si>
    <t>augustus-D18g-s823023.g577846</t>
  </si>
  <si>
    <t>augustus-D18g-s90439.g117876</t>
  </si>
  <si>
    <t>augustus-D18g-s935180.g604430</t>
  </si>
  <si>
    <t>augustus-D18g-s132756.g159675</t>
  </si>
  <si>
    <t>augustus-D18g-s135650.g162797</t>
  </si>
  <si>
    <t>augustus-D18g-s274580.g280858</t>
  </si>
  <si>
    <t>augustus-D18g-s289363.g290941</t>
  </si>
  <si>
    <t>augustus-D18g-s289363.g290947</t>
  </si>
  <si>
    <t>augustus-D18g-s319028.g316796</t>
  </si>
  <si>
    <t>augustus-D18g-s500633.g452225</t>
  </si>
  <si>
    <t>augustus-D18g-s526414.g472029</t>
  </si>
  <si>
    <t>augustus-D18g-s687015.g550957</t>
  </si>
  <si>
    <t>augustus-D18g-s158059.g182595</t>
  </si>
  <si>
    <t>augustus-D18g-s159013.g183191</t>
  </si>
  <si>
    <t>augustus-D18g-s161542.g184204</t>
  </si>
  <si>
    <t>AT4G09810.1 Nucleotide-sugar transporter family protein | AT1G34020.1 Nucleotide-sugar transporter family protein | AT4G39390.1 nucleotide sugar trans</t>
  </si>
  <si>
    <t>GRMZM2G071378_P02 | GRMZM5G823629_P01 | GRMZM2G089630_P05 | GRMZM2G147446_P01 | GRMZM2G014610_P01</t>
  </si>
  <si>
    <t>LOC_Os05g12490.1 transporter-related, putative, expressed | LOC_Os02g40090.3 transporter-related, putative, expressed | LOC_Os02g40090.4 transporter-r</t>
  </si>
  <si>
    <t>Sobic.005G022100.1.p | Sobic.002G359400.1.p | Sobic.008G018200.1.p</t>
  </si>
  <si>
    <t xml:space="preserve">Solyc12g056640.1.1 Integral membrane protein like  IPR004853  Protein of unknown function DUF250 | Solyc04g051500.2.1 Integral membrane protein like  </t>
  </si>
  <si>
    <t>augustus-D18g-s161542.g184205</t>
  </si>
  <si>
    <t>LOC_Os04g47760.1 transposon protein, putative, Pong sub-class, expressed</t>
  </si>
  <si>
    <t>augustus-D18g-s168414.g190712</t>
  </si>
  <si>
    <t>augustus-D18g-s235574.g244867</t>
  </si>
  <si>
    <t>augustus-D18g-s255504.g265381</t>
  </si>
  <si>
    <t>augustus-D18g-s27457.g36679</t>
  </si>
  <si>
    <t>AT5G04440.1 Protein of unknown function (DUF1997)</t>
  </si>
  <si>
    <t>GRMZM2G087918_P01</t>
  </si>
  <si>
    <t>LOC_Os03g05320.2 expressed protein | LOC_Os03g05320.1 expressed protein | LOC_Os03g05320.3 expressed protein</t>
  </si>
  <si>
    <t>Sobic.001G504400.1.p</t>
  </si>
  <si>
    <t>Solyc05g055430.2.1 (RAP Annotation release2) Galactose-binding like domain containing protein  IPR018971  Protein of unknown function DUF1997</t>
  </si>
  <si>
    <t>augustus-D18g-s350363.g344517</t>
  </si>
  <si>
    <t>augustus-D18g-s40300.g53360</t>
  </si>
  <si>
    <t>augustus-D18g-s40300.g53362</t>
  </si>
  <si>
    <t>augustus-D18g-s474812.g437122</t>
  </si>
  <si>
    <t>AT1G55850.1 cellulose synthase like E1</t>
  </si>
  <si>
    <t>GRMZM2G014558_P01 | GRMZM2G012044_P01</t>
  </si>
  <si>
    <t>LOC_Os09g30130.1 CSLE6 - cellulose synthase-like family E, expressed | LOC_Os09g30120.1 CSLE1 - cellulose synthase-like family E, expressed | LOC_Os09</t>
  </si>
  <si>
    <t>Sobic.002G237900.1.p | Sobic.004G255200.1.p</t>
  </si>
  <si>
    <t>Solyc07g065660.2.1 Cellulose synthase  IPR005150  Cellulose synthase</t>
  </si>
  <si>
    <t>augustus-D18g-s55980.g76137</t>
  </si>
  <si>
    <t>AT3G22840.1 Chlorophyll A-B binding family protein | AT4G14690.1 Chlorophyll A-B binding family protein</t>
  </si>
  <si>
    <t>Solyc09g082690.2.1 Early light-induced protein 7 | Solyc09g082700.2.1 Early light-induced protein 7</t>
  </si>
  <si>
    <t>augustus-D18g-s629438.g533253</t>
  </si>
  <si>
    <t>augustus-D18g-s799224.g574118</t>
  </si>
  <si>
    <t>augustus-D18g-s814105.g576447</t>
  </si>
  <si>
    <t>AT3G11910.1 ubiquitin-specific protease 13 | AT5G06600.1 ubiquitin-specific protease 12</t>
  </si>
  <si>
    <t>GRMZM2G303655_P01 | GRMZM2G418232_P02 | GRMZM2G014805_P01 | GRMZM5G864266_P01 | GRMZM2G018508_P01 | GRMZM2G071441_P01</t>
  </si>
  <si>
    <t>LOC_Os11g36470.1 ubiquitin carboxyl-terminal hydrolase 21, putative, expressed | LOC_Os12g30540.1 ubiquitin carboxyl-terminal hydrolase, putative, exp</t>
  </si>
  <si>
    <t>Sobic.008G098900.1.p | Sobic.005G162500.1.p | Sobic.002G042600.1.p | Sobic.003G310900.1.p</t>
  </si>
  <si>
    <t>Solyc11g071700.1.1 Ubiquitin carboxyl-terminal hydrolase family protein expressed  IPR001394  Peptidase C19, ubiquitin carboxyl-terminal hydrolase 2 |</t>
  </si>
  <si>
    <t>augustus-D18g-s928891.g601640</t>
  </si>
  <si>
    <t>augustus-D18g-s298313.g300502</t>
  </si>
  <si>
    <t>augustus-D18g-s332697.g328888</t>
  </si>
  <si>
    <t>augustus-D18g-s39355.g51625</t>
  </si>
  <si>
    <t>augustus-D18g-s542710.g483041</t>
  </si>
  <si>
    <t>AT4G39080.1 vacuolar proton ATPase A3 | AT2G21410.1 vacuolar proton ATPase A2 | AT2G28520.1 vacuolar proton ATPase A1</t>
  </si>
  <si>
    <t>GRMZM2G058910_P01 | GRMZM5G879240_P01</t>
  </si>
  <si>
    <t>LOC_Os10g10500.1 vacuolar ATP synthase 98 kDa subunit, putative, expressed | LOC_Os03g14690.1 vacuolar ATP synthase 98 kDa subunit, putative, expresse</t>
  </si>
  <si>
    <t>Sobic.001G435400.1.p | Sobic.003G346400.1.p</t>
  </si>
  <si>
    <t>Solyc01g110120.2.1 V-type proton ATPase subunit a  IPR002490  ATPase, V0_A0 complex, 116-kDa subunit | Solyc07g032080.2.1 V-type proton ATPase subunit</t>
  </si>
  <si>
    <t>augustus-D18g-s614886.g522088</t>
  </si>
  <si>
    <t>augustus-D18g-s640817.g537793</t>
  </si>
  <si>
    <t>augustus-D18g-s760790.g565636</t>
  </si>
  <si>
    <t>augustus-D18g-s760790.g565637</t>
  </si>
  <si>
    <t>AT1G75540.1 salt tolerance homolog2 | AT4G39070.1 B-box zinc finger family protein</t>
  </si>
  <si>
    <t>Solyc01g110180.2.1 Zinc finger protein CONSTANS-LIKE 1  IPR000315  Zinc finger, B-box</t>
  </si>
  <si>
    <t>augustus-D18g-s876929.g589709</t>
  </si>
  <si>
    <t>augustus-D18g-s882067.g592533</t>
  </si>
  <si>
    <t>augustus-D18g-s947734.g608537</t>
  </si>
  <si>
    <t>augustus-D18g-s146564.g172905</t>
  </si>
  <si>
    <t>augustus-D18g-s1523.g1992</t>
  </si>
  <si>
    <t>augustus-D18g-s254161.g263792</t>
  </si>
  <si>
    <t>augustus-D18g-s271789.g279737</t>
  </si>
  <si>
    <t>Solyc01g094150.2.1 26S protease regulatory subunit 6A  IPR003959  ATPase, AAA-type, core</t>
  </si>
  <si>
    <t>augustus-D18g-s395593.g386604</t>
  </si>
  <si>
    <t>augustus-D18g-s858668.g586564</t>
  </si>
  <si>
    <t>augustus-D18g-s179648.g197511</t>
  </si>
  <si>
    <t>augustus-D18g-s208702.g216473</t>
  </si>
  <si>
    <t>augustus-D18g-s283921.g285077</t>
  </si>
  <si>
    <t>augustus-D18g-s324938.g322176</t>
  </si>
  <si>
    <t>augustus-D18g-s374097.g367114</t>
  </si>
  <si>
    <t>AT5G03630.1 Pyridine nucleotide-disulphide oxidoreductase family protein | AT3G52880.2 monodehydroascorbate reductase 1 | AT3G09940.1 monodehydroascor</t>
  </si>
  <si>
    <t>GRMZM2G084881_P01 | GRMZM2G134708_P01 | GRMZM2G320307_P02</t>
  </si>
  <si>
    <t>LOC_Os09g39380.1 monodehydroascorbate reductase, putative, expressed | LOC_Os08g44340.1 monodehydroascorbate reductase, putative, expressed | LOC_Os02</t>
  </si>
  <si>
    <t>Sobic.002G133800.1.p | Sobic.007G171000.1.p | Sobic.004G266400.1.p | Sobic.004G266500.1.p</t>
  </si>
  <si>
    <t>Solyc09g009390.2.1 Monodehydroascorbate reductase (NADH)-like protein  IPR013027  FAD-dependent pyridine nucleotide-disulphide oxidoreductase | Solyc0</t>
  </si>
  <si>
    <t>augustus-D18g-s5565.g9431</t>
  </si>
  <si>
    <t>augustus-D18g-s654605.g544763</t>
  </si>
  <si>
    <t>augustus-D18g-s880997.g591819</t>
  </si>
  <si>
    <t>augustus-D18g-s511538.g458704</t>
  </si>
  <si>
    <t>augustus-D18g-s52087.g71292</t>
  </si>
  <si>
    <t>augustus-D18g-s525450.g471301</t>
  </si>
  <si>
    <t>augustus-D18g-s52845.g72278</t>
  </si>
  <si>
    <t>augustus-D18g-s546720.g484367</t>
  </si>
  <si>
    <t>augustus-D18g-s60728.g81797</t>
  </si>
  <si>
    <t>augustus-D18g-s680525.g548758</t>
  </si>
  <si>
    <t>AT5G58840.1 Subtilase family protein | AT5G59130.1 Subtilase family protein | AT5G59100.1 Subtilisin-like serine endopeptidase family protein | AT5G59</t>
  </si>
  <si>
    <t>augustus-D18g-s882482.g592726</t>
  </si>
  <si>
    <t>augustus-D18g-s91501.g119211</t>
  </si>
  <si>
    <t>augustus-D18g-s143870.g171293</t>
  </si>
  <si>
    <t>AT1G59750.1 auxin response factor 1</t>
  </si>
  <si>
    <t>GRMZM2G030710_P01</t>
  </si>
  <si>
    <t xml:space="preserve">LOC_Os05g48870.1 auxin response factor 15, putative, expressed | LOC_Os11g32110.2 auxin response factor, putative, expressed | LOC_Os11g32110.3 auxin </t>
  </si>
  <si>
    <t>Sobic.009G231800.1.p | Sobic.004G051900.1.p</t>
  </si>
  <si>
    <t>Solyc02g077560.2.1 Auxin response factor 3  IPR010525  Auxin response factor | Solyc01g103050.2.1 Auxin response factor 1  IPR010525  Auxin response f</t>
  </si>
  <si>
    <t>augustus-D18g-s163553.g185986</t>
  </si>
  <si>
    <t>augustus-D18g-s255026.g264884</t>
  </si>
  <si>
    <t>augustus-D18g-s269148.g277891</t>
  </si>
  <si>
    <t>augustus-D18g-s3031.g4686</t>
  </si>
  <si>
    <t>augustus-D18g-s3031.g4687</t>
  </si>
  <si>
    <t>augustus-D18g-s580994.g507462</t>
  </si>
  <si>
    <t>augustus-D18g-s686794.g550887</t>
  </si>
  <si>
    <t>augustus-D18g-s843045.g583123</t>
  </si>
  <si>
    <t>augustus-D18g-s890168.g596043</t>
  </si>
  <si>
    <t>augustus-D18g-s1037795.g618721</t>
  </si>
  <si>
    <t>augustus-D18g-s106364.g136769</t>
  </si>
  <si>
    <t>augustus-D18g-s136388.g163508</t>
  </si>
  <si>
    <t>AT3G63470.1 serine carboxypeptidase-like 40</t>
  </si>
  <si>
    <t>LOC_Os07g46350.1 OsSCP40 - Putative Serine Carboxypeptidase homologue, expressed</t>
  </si>
  <si>
    <t>Sobic.002G238100.1.p | Sobic.002G229000.1.p | Sobic.004G329000.1.p</t>
  </si>
  <si>
    <t>Solyc04g079330.1.1 Serine carboxypeptidase  IPR001563  Peptidase S10, serine carboxypeptidase | Solyc01g108450.2.1 Serine carboxypeptidase 1  IPR00156</t>
  </si>
  <si>
    <t>augustus-D18g-s14925.g22311</t>
  </si>
  <si>
    <t>augustus-D18g-s170716.g192975</t>
  </si>
  <si>
    <t>augustus-D18g-s221601.g225754</t>
  </si>
  <si>
    <t>augustus-D18g-s267208.g275974</t>
  </si>
  <si>
    <t xml:space="preserve">AT2G39770.1 Glucose-1-phosphate adenylyltransferase family protein | AT3G55590.1 Glucose-1-phosphate adenylyltransferase family protein | AT4G30570.1 </t>
  </si>
  <si>
    <t>GRMZM2G149265_P03 | GRMZM2G119300_P02 | GRMZM2G160506_P03</t>
  </si>
  <si>
    <t>LOC_Os08g13930.1 mannose-1-phosphate guanyltransferase, putative, expressed | LOC_Os08g13930.2 mannose-1-phosphate guanyltransferase, putative, expres</t>
  </si>
  <si>
    <t>Sobic.003G355200.1.p | Sobic.001G424500.1.p</t>
  </si>
  <si>
    <t>Solyc03g096730.2.1 GDP-D-mannose pyrophosphorylase 1 | Solyc06g051270.2.1 GDP-D-mannose pyrophosphorylase 2 | Solyc09g011220.2.1 GDP-D-mannose pyropho</t>
  </si>
  <si>
    <t>augustus-D18g-s283674.g284846</t>
  </si>
  <si>
    <t>augustus-D18g-s311565.g311269</t>
  </si>
  <si>
    <t>augustus-D18g-s340456.g335037</t>
  </si>
  <si>
    <t>Solyc11g010180.1.1 Mitochondrial_chloroplast ribosomal protein L54_L37 (ISS)  IPR013870  Ribosomal protein L37, mitochondrial</t>
  </si>
  <si>
    <t>augustus-D18g-s345330.g338631</t>
  </si>
  <si>
    <t>augustus-D18g-s349689.g343732</t>
  </si>
  <si>
    <t>augustus-D18g-s378822.g371936</t>
  </si>
  <si>
    <t>augustus-D18g-s379216.g372286</t>
  </si>
  <si>
    <t>augustus-D18g-s40863.g54384</t>
  </si>
  <si>
    <t>augustus-D18g-s514140.g461140</t>
  </si>
  <si>
    <t>augustus-D18g-s543254.g483313</t>
  </si>
  <si>
    <t>AT1G30290.1 Tetratricopeptide repeat (TPR)-like superfamily protein</t>
  </si>
  <si>
    <t>Solyc08g023490.2.1 Pentatricopeptide repeat-containing protein  IPR002885  Pentatricopeptide repeat</t>
  </si>
  <si>
    <t>augustus-D18g-s564150.g491670</t>
  </si>
  <si>
    <t>augustus-D18g-s591457.g515136</t>
  </si>
  <si>
    <t>augustus-D18g-s754381.g563438</t>
  </si>
  <si>
    <t>augustus-D18g-s91193.g118810</t>
  </si>
  <si>
    <t>LOC_Os07g39170.1 retrotransposon protein, putative, unclassified, expressed | LOC_Os05g26970.1 retrotransposon protein, putative, unclassified, expres</t>
  </si>
  <si>
    <t>augustus-D18g-s197170.g206226</t>
  </si>
  <si>
    <t>augustus-D18g-s198754.g207660</t>
  </si>
  <si>
    <t>AT4G39680.1 SAP domain-containing protein</t>
  </si>
  <si>
    <t>GRMZM2G151387_P01 | GRMZM2G113139_P01</t>
  </si>
  <si>
    <t>LOC_Os03g26630.1 SAP domain containing protein, expressed | LOC_Os03g26630.2 SAP domain containing protein, expressed | LOC_Os07g43316.2 SAP domain-co</t>
  </si>
  <si>
    <t>Sobic.001G354600.1.p</t>
  </si>
  <si>
    <t>Solyc04g072670.2.1 Apoptotic chromatin condensation inducer 1 (Fragment)  IPR003034  DNA-binding SAP</t>
  </si>
  <si>
    <t>augustus-D18g-s272072.g279872</t>
  </si>
  <si>
    <t>Solyc04g011970.1.1 Gag-Pol polyprotein  IPR013103  Reverse transcriptase, RNA-dependent DNA polymerase | Solyc11g062200.1.1 Transposon Ty1-A Gag-Pol p</t>
  </si>
  <si>
    <t>augustus-D18g-s314202.g313077</t>
  </si>
  <si>
    <t>Solyc11g062200.1.1 Transposon Ty1-A Gag-Pol polyprotein  IPR013103  Reverse transcriptase, RNA-dependent DNA polymerase | Solyc12g009540.1.1 Transposo</t>
  </si>
  <si>
    <t>augustus-D18g-s352136.g346304</t>
  </si>
  <si>
    <t>augustus-D18g-s364328.g357992</t>
  </si>
  <si>
    <t>augustus-D18g-s364328.g357993</t>
  </si>
  <si>
    <t>augustus-D18g-s414241.g400539</t>
  </si>
  <si>
    <t>Solyc03g116580.2.1 Polygalacturonase  IPR012334  Pectin lyase fold | Solyc08g060970.2.1 Polygalacturonase  IPR012334  Pectin lyase fold</t>
  </si>
  <si>
    <t>augustus-D18g-s58009.g78309</t>
  </si>
  <si>
    <t>augustus-D18g-s653119.g544186</t>
  </si>
  <si>
    <t>augustus-D18g-s910840.g599356</t>
  </si>
  <si>
    <t>augustus-D18g-s961898.g611314</t>
  </si>
  <si>
    <t>augustus-D18g-s107774.g137999</t>
  </si>
  <si>
    <t>augustus-D18g-s125568.g151467</t>
  </si>
  <si>
    <t>augustus-D18g-s127795.g154249</t>
  </si>
  <si>
    <t>augustus-D18g-s148769.g173904</t>
  </si>
  <si>
    <t>augustus-D18g-s184090.g199692</t>
  </si>
  <si>
    <t>augustus-D18g-s201615.g210050</t>
  </si>
  <si>
    <t>LOC_Os03g15140.1 retrotransposon protein, putative, unclassified, expressed</t>
  </si>
  <si>
    <t>augustus-D18g-s213365.g219781</t>
  </si>
  <si>
    <t>augustus-D18g-s255048.g264906</t>
  </si>
  <si>
    <t>augustus-D18g-s333539.g329652</t>
  </si>
  <si>
    <t>augustus-D18g-s348198.g341965</t>
  </si>
  <si>
    <t>augustus-D18g-s415127.g401222</t>
  </si>
  <si>
    <t>AT3G20530.1 Protein kinase superfamily protein | AT5G18610.1 Protein kinase superfamily protein | AT1G61860.1 Protein kinase superfamily protein | AT5</t>
  </si>
  <si>
    <t>GRMZM2G048210_P02 | GRMZM2G037585_P01 | GRMZM2G145709_P01 | GRMZM2G140590_P01 | GRMZM2G137468_P01 | GRMZM2G351941_P01 | GRMZM2G381076_P01 | GRMZM2G140</t>
  </si>
  <si>
    <t>Sobic.009G117400.1.p | Sobic.009G117300.1.p | Sobic.002G409600.1.p | Sobic.004G157000.1.p | Sobic.002G431600.1.p | Sobic.009G026900.1.p | Sobic.006G05</t>
  </si>
  <si>
    <t>Solyc10g005300.2.1 Serine_threonine-protein kinase  IPR002290  Serine_threonine protein kinase | Solyc10g006340.2.1 Serine_threonine-protein kinase  I</t>
  </si>
  <si>
    <t>augustus-D18g-s526216.g471889</t>
  </si>
  <si>
    <t>augustus-D18g-s588123.g512752</t>
  </si>
  <si>
    <t>augustus-D18g-s683249.g549898</t>
  </si>
  <si>
    <t>augustus-D18g-s881927.g592445</t>
  </si>
  <si>
    <t>augustus-D18g-s101922.g132435</t>
  </si>
  <si>
    <t>augustus-D18g-s105463.g135797</t>
  </si>
  <si>
    <t>augustus-D18g-s169459.g191886</t>
  </si>
  <si>
    <t>augustus-D18g-s50634.g69208</t>
  </si>
  <si>
    <t>augustus-D18g-s513408.g460471</t>
  </si>
  <si>
    <t>augustus-D18g-s753490.g562819</t>
  </si>
  <si>
    <t>augustus-D18g-s110052.g140139</t>
  </si>
  <si>
    <t>augustus-D18g-s152509.g177696</t>
  </si>
  <si>
    <t>LOC_Os01g24400.1 retrotransposon protein, putative, unclassified, expressed | LOC_Os02g25170.1 retrotransposon protein, putative, unclassified, expres</t>
  </si>
  <si>
    <t>augustus-D18g-s309576.g309817</t>
  </si>
  <si>
    <t>augustus-D18g-s488947.g445579</t>
  </si>
  <si>
    <t>augustus-D18g-s579291.g505785</t>
  </si>
  <si>
    <t>augustus-D18g-s60171.g81125</t>
  </si>
  <si>
    <t>LOC_Os03g35560.1 retrotransposon protein, putative, Ty1-copia subclass, expressed | LOC_Os08g17750.1 retrotransposon protein, putative, Ty1-copia subc</t>
  </si>
  <si>
    <t>augustus-D18g-s22160.g28479</t>
  </si>
  <si>
    <t>augustus-D18g-s24560.g32189</t>
  </si>
  <si>
    <t>augustus-D18g-s314412.g313232</t>
  </si>
  <si>
    <t>augustus-D18g-s347625.g341306</t>
  </si>
  <si>
    <t>augustus-D18g-s504736.g454031</t>
  </si>
  <si>
    <t>augustus-D18g-s596115.g517505</t>
  </si>
  <si>
    <t>augustus-D18g-s631863.g534731</t>
  </si>
  <si>
    <t>augustus-D18g-s765908.g566821</t>
  </si>
  <si>
    <t>augustus-D18g-s21561.g27340</t>
  </si>
  <si>
    <t>augustus-D18g-s24430.g31978</t>
  </si>
  <si>
    <t>augustus-D18g-s296428.g298556</t>
  </si>
  <si>
    <t>augustus-D18g-s336620.g332155</t>
  </si>
  <si>
    <t>AT1G30580.1 GTP binding</t>
  </si>
  <si>
    <t>GRMZM2G146115_P01</t>
  </si>
  <si>
    <t>LOC_Os08g09940.1 GTP-binding protein, putative, expressed</t>
  </si>
  <si>
    <t>Sobic.007G071900.1.p | Sobic.007G071700.1.p</t>
  </si>
  <si>
    <t>Solyc02g023970.2.1 GTP-binding protein  IPR004396  Conserved hypothetical protein CHP00092</t>
  </si>
  <si>
    <t>augustus-D18g-s3823.g6072</t>
  </si>
  <si>
    <t>AT4G20140.1 Leucine-rich repeat transmembrane protein kinase | AT5G44700.1 Leucine-rich repeat transmembrane protein kinase</t>
  </si>
  <si>
    <t>GRMZM2G313643_P01 | GRMZM2G172429_P01</t>
  </si>
  <si>
    <t>LOC_Os07g31500.1 leucine-rich repeat receptor protein kinase EXS precursor, putative, expressed</t>
  </si>
  <si>
    <t>Sobic.002G308200.1.p | Sobic.009G061400.1.p</t>
  </si>
  <si>
    <t>Solyc05g007230.2.1 Receptor like kinase, RLK</t>
  </si>
  <si>
    <t>augustus-D18g-s44193.g59932</t>
  </si>
  <si>
    <t>augustus-D18g-s4589.g7640</t>
  </si>
  <si>
    <t>LOC_Os02g20470.1 retrotransposon protein, putative, unclassified, expressed | LOC_Os07g35100.1 retrotransposon protein, putative, unclassified, expres</t>
  </si>
  <si>
    <t>augustus-D18g-s511821.g459050</t>
  </si>
  <si>
    <t>augustus-D18g-s511954.g459194</t>
  </si>
  <si>
    <t>AT4G23180.1 cysteine-rich RLK (RECEPTOR-like protein kinase) 10 | AT4G23190.1 cysteine-rich RLK (RECEPTOR-like protein kinase) 11 | AT4G23230.1 cystei</t>
  </si>
  <si>
    <t>GRMZM2G309258_P01 | GRMZM2G140721_P01 | GRMZM2G419318_P01 | GRMZM5G889999_P01 | GRMZM2G140752_P01 | GRMZM2G084825_P01 | GRMZM2G374309_P01 | GRMZM2G330</t>
  </si>
  <si>
    <t xml:space="preserve">LOC_Os07g36590.1 serine/threonine-protein kinase receptor precursor, putative, expressed | LOC_Os07g36570.1 KI domain interacting kinase 1, putative, </t>
  </si>
  <si>
    <t>Sobic.009G181300.1.p | Sobic.005G187900.1.p | Sobic.009G181200.1.p | Sobic.005G193500.1.p | Sobic.006G229200.1.p | Sobic.002G333500.1.p | Sobic.002G33</t>
  </si>
  <si>
    <t>Solyc02g080030.1.1 RLK, Receptor like protein, putative resistance protein with an antifungal domain | Solyc02g080040.2.1 Receptor-like protein kinase</t>
  </si>
  <si>
    <t>augustus-D18g-s540414.g481645</t>
  </si>
  <si>
    <t>augustus-D18g-s558739.g487814</t>
  </si>
  <si>
    <t>Solyc01g095760.2.1 UDP-glucosyltransferase  IPR002213  UDP-glucuronosyl_UDP-glucosyltransferase | Solyc04g081830.1.1 UDP-glucosyltransferase  IPR00221</t>
  </si>
  <si>
    <t>augustus-D18g-s575270.g501899</t>
  </si>
  <si>
    <t>augustus-D18g-s645968.g540289</t>
  </si>
  <si>
    <t xml:space="preserve">LOC_Os02g04070.1 retrotransposon protein, putative, unclassified, expressed | LOC_Os05g51730.1 retrotransposon protein, putative, Ty1-copia subclass, </t>
  </si>
  <si>
    <t>augustus-D18g-s645968.g540290</t>
  </si>
  <si>
    <t>augustus-D18g-s653736.g544419</t>
  </si>
  <si>
    <t>augustus-D18g-s692955.g551943</t>
  </si>
  <si>
    <t>augustus-D18g-s962406.g611455</t>
  </si>
  <si>
    <t>AT3G47430.1 peroxin 11B</t>
  </si>
  <si>
    <t>GRMZM2G003769_P01</t>
  </si>
  <si>
    <t>LOC_Os04g45210.1 peroxisomal biogenesis factor 11, putative, expressed</t>
  </si>
  <si>
    <t>Sobic.006G160400.1.p</t>
  </si>
  <si>
    <t>Solyc03g093180.1.1 Peroxisomal membrane protein 11-4  IPR008733  Peroxisomal biogenesis factor 11</t>
  </si>
  <si>
    <t>augustus-D18g-s984722.g615639</t>
  </si>
  <si>
    <t>augustus-D18g-s110145.g140254</t>
  </si>
  <si>
    <t>Solyc10g017730.1.1 Transposon Ty1-A Gag-Pol polyprotein  IPR001584  Integrase, catalytic core | Solyc02g062480.1.1 Transposon Ty1-A Gag-Pol polyprotei</t>
  </si>
  <si>
    <t>augustus-D18g-s154747.g180431</t>
  </si>
  <si>
    <t>augustus-D18g-s390596.g381223</t>
  </si>
  <si>
    <t>augustus-D18g-s412064.g398977</t>
  </si>
  <si>
    <t>augustus-D18g-s533740.g476295</t>
  </si>
  <si>
    <t>Solyc10g045000.1.1 Pol polyprotein  IPR001584  Integrase, catalytic core | Solyc08g043150.1.1 Pol polyprotein</t>
  </si>
  <si>
    <t>augustus-D18g-s547419.g484474</t>
  </si>
  <si>
    <t>AT3G60330.1 H(+)-ATPase 7 | AT5G62670.1 H(+)-ATPase 11 | AT4G30190.2 H(+)-ATPase 2 | AT3G47950.1 H(+)-ATPase 4 | AT2G18960.1 H(+)-ATPase 1 | AT2G07560</t>
  </si>
  <si>
    <t>GRMZM2G172183_P01 | GRMZM2G035520_P01 | GRMZM2G006894_P01 | GRMZM2G019404_P02 | GRMZM2G104325_P01 | GRMZM2G068259_P01 | GRMZM2G341058_P01 | GRMZM2G148</t>
  </si>
  <si>
    <t>LOC_Os03g01120.1 E1-E2 ATPase domain containing protein, expressed | LOC_Os12g44150.2 plasma membrane ATPase, putative, expressed | LOC_Os12g44150.1 p</t>
  </si>
  <si>
    <t>Sobic.001G543900.1.p | Sobic.008G190500.1.p | Sobic.006G247100.1.p | Sobic.002G065000.1.p | Sobic.001G132400.1.p | Sobic.007G087700.1.p | Sobic.003G43</t>
  </si>
  <si>
    <t>Solyc08g078200.1.1 H-ATPase  IPR006534  ATPase, P-type, plasma-membrane proton-efflux | Solyc03g113400.2.1 H-ATPase  IPR006534  ATPase, P-type, plasma</t>
  </si>
  <si>
    <t>augustus-D18g-s588322.g512859</t>
  </si>
  <si>
    <t>augustus-D18g-s74360.g98854</t>
  </si>
  <si>
    <t>augustus-D18g-s836147.g581836</t>
  </si>
  <si>
    <t>augustus-D18g-s844311.g583435</t>
  </si>
  <si>
    <t>augustus-D18g-s988088.g615860</t>
  </si>
  <si>
    <t>augustus-D18g-s995946.g616185</t>
  </si>
  <si>
    <t>augustus-D18g-s239890.g250071</t>
  </si>
  <si>
    <t>augustus-D18g-s260691.g270117</t>
  </si>
  <si>
    <t>GRMZM2G116142_P01 | GRMZM5G888766_P01 | GRMZM2G423518_P01</t>
  </si>
  <si>
    <t>augustus-D18g-s330902.g327481</t>
  </si>
  <si>
    <t>augustus-D18g-s772327.g568747</t>
  </si>
  <si>
    <t>augustus-D18g-s850768.g585682</t>
  </si>
  <si>
    <t>augustus-D18g-s132889.g159817</t>
  </si>
  <si>
    <t>augustus-D18g-s132940.g159864</t>
  </si>
  <si>
    <t>augustus-D18g-s137640.g165013</t>
  </si>
  <si>
    <t>augustus-D18g-s296727.g298909</t>
  </si>
  <si>
    <t>AT5G07590.1 Transducin/WD40 repeat-like superfamily protein</t>
  </si>
  <si>
    <t>GRMZM2G374969_P01</t>
  </si>
  <si>
    <t>LOC_Os10g41370.1 WD repeat-containing protein 8, putative, expressed</t>
  </si>
  <si>
    <t>Sobic.001G296800.1.p</t>
  </si>
  <si>
    <t xml:space="preserve">Solyc03g093490.2.1 WD-repeat protein  IPR011044  Quinoprotein amine dehydrogenase, beta chain-like | Solyc03g093500.2.1 WD-repeat protein  IPR011046  </t>
  </si>
  <si>
    <t>augustus-D18g-s328245.g325147</t>
  </si>
  <si>
    <t>augustus-D18g-s416255.g401865</t>
  </si>
  <si>
    <t>AT3G13770.1 Pentatricopeptide repeat (PPR) superfamily protein</t>
  </si>
  <si>
    <t>GRMZM2G143377_P01</t>
  </si>
  <si>
    <t>LOC_Os06g41040.1 pentatricopeptide, putative, expressed</t>
  </si>
  <si>
    <t>Sobic.010G190900.1.p</t>
  </si>
  <si>
    <t>Solyc03g051780.1.1 Pentatricopeptide repeat-containing protein  IPR002885  Pentatricopeptide repeat</t>
  </si>
  <si>
    <t>augustus-D18g-s431623.g407702</t>
  </si>
  <si>
    <t xml:space="preserve">LOC_Os09g16930.1 retrotransposon protein, putative, Ty1-copia subclass, expressed | LOC_Os03g32119.1 retrotransposon protein, putative, unclassified, </t>
  </si>
  <si>
    <t>augustus-D18g-s450492.g418805</t>
  </si>
  <si>
    <t>augustus-D18g-s493192.g447939</t>
  </si>
  <si>
    <t>augustus-D18g-s584331.g510469</t>
  </si>
  <si>
    <t>augustus-D18g-s619485.g524715</t>
  </si>
  <si>
    <t>augustus-D18g-s785169.g571486</t>
  </si>
  <si>
    <t>augustus-D18g-s985276.g615687</t>
  </si>
  <si>
    <t>augustus-D18g-s1022734.g617283</t>
  </si>
  <si>
    <t>augustus-D18g-s1022734.g617284</t>
  </si>
  <si>
    <t>augustus-D18g-s197220.g206276</t>
  </si>
  <si>
    <t>AT1G71060.1 Tetratricopeptide repeat (TPR)-like superfamily protein</t>
  </si>
  <si>
    <t>GRMZM2G160887_P01</t>
  </si>
  <si>
    <t>Sobic.010G081700.1.p</t>
  </si>
  <si>
    <t>Solyc05g008330.1.1 Pentatricopeptide repeat protein  IPR002885  Pentatricopeptide repeat</t>
  </si>
  <si>
    <t>augustus-D18g-s337608.g332957</t>
  </si>
  <si>
    <t>LOC_Os04g29250.1 retrotransposon protein, putative, unclassified, expressed | LOC_Os01g53170.1 retrotransposon protein, putative, unclassified, expres</t>
  </si>
  <si>
    <t>augustus-D18g-s337608.g332958</t>
  </si>
  <si>
    <t>LOC_Os06g11210.1 12-oxophytodienoate reductase, putative, expressed | LOC_Os06g11240.1 12-oxophytodienoate reductase, putative, expressed | LOC_Os02g3</t>
  </si>
  <si>
    <t>Sobic.006G091800.1.p | Sobic.006G091700.1.p | Sobic.010G084600.1.p | Sobic.010G084700.1.p | Sobic.004G180500.1.p | Sobic.010G084300.1.p | Sobic.009G00</t>
  </si>
  <si>
    <t>Solyc11g032130.1.1 NADPH dehydrogenase 3  IPR001155  NADH:flavin oxidoreductase_NADH oxidase, N-terminal | Solyc10g086220.1.1 Flavin oxidoreductase_NA</t>
  </si>
  <si>
    <t>augustus-D18g-s439203.g411828</t>
  </si>
  <si>
    <t>augustus-D18g-s468444.g433392</t>
  </si>
  <si>
    <t>augustus-D18g-s514482.g461389</t>
  </si>
  <si>
    <t>augustus-D18g-s524864.g470707</t>
  </si>
  <si>
    <t>augustus-D18g-s525210.g471057</t>
  </si>
  <si>
    <t>augustus-D18g-s544329.g483743</t>
  </si>
  <si>
    <t xml:space="preserve">LOC_Os05g51730.1 retrotransposon protein, putative, Ty1-copia subclass, expressed | LOC_Os01g05370.1 retrotransposon protein, putative, unclassified, </t>
  </si>
  <si>
    <t>augustus-D18g-s572896.g499000</t>
  </si>
  <si>
    <t>augustus-D18g-s129742.g156403</t>
  </si>
  <si>
    <t>Solyc11g066590.1.1 Lysosomal Pro-X carboxypeptidase  IPR008758  Peptidase S28 | Solyc11g066600.1.1 Serine carboxypeptidase S28 family protein  IPR0087</t>
  </si>
  <si>
    <t>augustus-D18g-s151345.g176246</t>
  </si>
  <si>
    <t>augustus-D18g-s178485.g196637</t>
  </si>
  <si>
    <t>augustus-D18g-s193192.g203229</t>
  </si>
  <si>
    <t>augustus-D18g-s194910.g204334</t>
  </si>
  <si>
    <t>augustus-D18g-s215753.g221497</t>
  </si>
  <si>
    <t>augustus-D18g-s245537.g254643</t>
  </si>
  <si>
    <t>augustus-D18g-s353844.g347683</t>
  </si>
  <si>
    <t>augustus-D18g-s365518.g359187</t>
  </si>
  <si>
    <t>augustus-D18g-s415567.g401500</t>
  </si>
  <si>
    <t>augustus-D18g-s507606.g455293</t>
  </si>
  <si>
    <t>augustus-D18g-s6146.g10449</t>
  </si>
  <si>
    <t>augustus-D18g-s672621.g547928</t>
  </si>
  <si>
    <t>augustus-D18g-s736760.g559927</t>
  </si>
  <si>
    <t>augustus-D18g-s783855.g571373</t>
  </si>
  <si>
    <t>AT5G01750.2 Protein of unknown function (DUF567) | AT5G01750.2 Protein of unknown function (DUF567) | AT3G11740.1 Protein of unknown function (DUF567)</t>
  </si>
  <si>
    <t>GRMZM5G876616_P01</t>
  </si>
  <si>
    <t>LOC_Os07g12730.1 DUF567 domain containing protein, putative, expressed</t>
  </si>
  <si>
    <t>Sobic.002G082600.1.p | Sobic.002G082600.1.p | Sobic.002G082800.1.p</t>
  </si>
  <si>
    <t>Solyc10g085420.1.1 Os03g0816700 protein (Fragment)  IPR007612  Protein of unknown function DUF567 | Solyc10g085420.1.1 Os03g0816700 protein (Fragment)</t>
  </si>
  <si>
    <t>augustus-D18g-s134183.g161262</t>
  </si>
  <si>
    <t>augustus-D18g-s153588.g179213</t>
  </si>
  <si>
    <t>augustus-D18g-s173864.g194551</t>
  </si>
  <si>
    <t>augustus-D18g-s209745.g217388</t>
  </si>
  <si>
    <t>augustus-D18g-s240352.g250563</t>
  </si>
  <si>
    <t>augustus-D18g-s287852.g289320</t>
  </si>
  <si>
    <t>augustus-D18g-s453055.g420947</t>
  </si>
  <si>
    <t>augustus-D18g-s573297.g499577</t>
  </si>
  <si>
    <t>AT5G63890.2 histidinol dehydrogenase</t>
  </si>
  <si>
    <t>GRMZM2G058584_P01</t>
  </si>
  <si>
    <t>LOC_Os01g13190.1 histidinol dehydrogenase, chloroplast precursor, putative, expressed</t>
  </si>
  <si>
    <t>Sobic.001G067300.1.p</t>
  </si>
  <si>
    <t>Solyc02g071890.2.1 Histidinol dehydrogenase  IPR012131  Histidinol dehydrogenase, prokaryotic-type</t>
  </si>
  <si>
    <t>augustus-D18g-s595909.g517436</t>
  </si>
  <si>
    <t>augustus-D18g-s642307.g538886</t>
  </si>
  <si>
    <t>augustus-D18g-s839532.g582671</t>
  </si>
  <si>
    <t>augustus-D18g-s87567.g114505</t>
  </si>
  <si>
    <t>augustus-D18g-s99166.g128963</t>
  </si>
  <si>
    <t>augustus-D18g-s201676.g210110</t>
  </si>
  <si>
    <t>augustus-D18g-s362168.g355619</t>
  </si>
  <si>
    <t>AT4G34580.1 Sec14p-like phosphatidylinositol transfer family protein | AT4G36490.1 SEC14-like 12 | AT1G19650.1 Sec14p-like phosphatidylinositol transf</t>
  </si>
  <si>
    <t>GRMZM2G171354_P01 | GRMZM2G031837_P01 | GRMZM2G113840_P02 | GRMZM2G332495_P01 | GRMZM2G452580_P01 | GRMZM2G010834_P01 | GRMZM2G014994_P02 | GRMZM2G171</t>
  </si>
  <si>
    <t>LOC_Os02g04020.1 expressed protein | LOC_Os08g38850.2 phosphatidylinositol transfer, putative, expressed | LOC_Os08g38850.1 phosphatidylinositol trans</t>
  </si>
  <si>
    <t>Sobic.004G031800.1.p | Sobic.002G241700.1.p | Sobic.007G219100.1.p | Sobic.001G486300.1.p | Sobic.004G257200.1.p | Sobic.003G269800.1.p | Sobic.009G21</t>
  </si>
  <si>
    <t>Solyc01g109870.2.1 SEC14-like protein  IPR001251  Cellular retinaldehyde-binding_triple function, C-terminal | Solyc01g109860.2.1 Phosphatidylinositol</t>
  </si>
  <si>
    <t>augustus-D18g-s391303.g381974</t>
  </si>
  <si>
    <t>augustus-D18g-s54713.g74833</t>
  </si>
  <si>
    <t>augustus-D18g-s178286.g196449</t>
  </si>
  <si>
    <t>AT5G28740.1 Tetratricopeptide repeat (TPR)-like superfamily protein</t>
  </si>
  <si>
    <t>GRMZM2G060160_P01 | GRMZM2G356894_P01 | GRMZM2G089417_P01</t>
  </si>
  <si>
    <t>LOC_Os07g44970.1 XPA-binding protein 2, putative, expressed | LOC_Os06g12910.1 XPA-binding protein 2, putative, expressed | LOC_Os01g49270.1 XPA-bindi</t>
  </si>
  <si>
    <t>Sobic.002G396000.1.p | Sobic.010G097100.1.p</t>
  </si>
  <si>
    <t>Solyc01g086990.2.1 Pre-mRNA-splicing factor SYF1  IPR011990  Tetratricopeptide-like helical</t>
  </si>
  <si>
    <t>augustus-D18g-s181323.g198497</t>
  </si>
  <si>
    <t>AT2G36380.1 pleiotropic drug resistance 6 | AT1G66950.1 pleiotropic drug resistance 11 | AT3G16340.1 pleiotropic drug resistance 1 | AT1G15210.1 pleio</t>
  </si>
  <si>
    <t>GRMZM2G415529_P01 | GRMZM5G892675_P01 | GRMZM2G143139_P01 | GRMZM2G319138_P01 | GRMZM2G003411_P01 | GRMZM2G400533_P01 | GRMZM2G391815_P01 | GRMZM2G421</t>
  </si>
  <si>
    <t xml:space="preserve">LOC_Os01g42410.1 pleiotropic drug resistance protein, putative, expressed | LOC_Os01g42350.1 pleiotropic drug resistance protein, putative, expressed </t>
  </si>
  <si>
    <t>Sobic.002G321300.1.p | Sobic.003G216000.1.p | Sobic.003G216200.1.p | Sobic.003G215800.1.p | Sobic.004G087700.1.p | Sobic.003G215600.1.p | Sobic.004G08</t>
  </si>
  <si>
    <t>Solyc11g007280.1.1 ATP-binding cassette transporter  IPR013525  ABC-2 type transporter | Solyc05g055330.2.1 ATP-binding cassette transporter  IPR01352</t>
  </si>
  <si>
    <t>augustus-D18g-s220911.g224661</t>
  </si>
  <si>
    <t>augustus-D18g-s230657.g238015</t>
  </si>
  <si>
    <t>augustus-D18g-s473932.g436703</t>
  </si>
  <si>
    <t>augustus-D18g-s971059.g613385</t>
  </si>
  <si>
    <t>augustus-D18g-s161364.g184100</t>
  </si>
  <si>
    <t xml:space="preserve">AT1G42430.1 unknown protein; BEST Arabidopsis thaliana protein match is: unknown protein (TAIR:AT3G55760.3); Has 186 Blast hits to 143 proteins in 47 </t>
  </si>
  <si>
    <t>GRMZM2G110345_P01 | GRMZM2G126812_P01</t>
  </si>
  <si>
    <t>LOC_Os03g04100.1 expressed protein | LOC_Os03g04100.2 expressed protein</t>
  </si>
  <si>
    <t>Sobic.001G515600.1.p</t>
  </si>
  <si>
    <t>Solyc04g082290.2.1 Os03g0133300 protein (Fragment) | Solyc12g094570.1.1 Os03g0133300 protein (Fragment)</t>
  </si>
  <si>
    <t>augustus-D18g-s255457.g265330</t>
  </si>
  <si>
    <t>augustus-D18g-s308893.g309305</t>
  </si>
  <si>
    <t>AT1G63930.1 from the Czech 'roh' meaning 'corner'</t>
  </si>
  <si>
    <t>Solyc08g081520.1.1 Exocyst subunit Exo70-interacting protein Roh1 (Fragment)  IPR008511  Protein of unknown function DUF793</t>
  </si>
  <si>
    <t>augustus-D18g-s380648.g373657</t>
  </si>
  <si>
    <t>augustus-D18g-s444147.g414925</t>
  </si>
  <si>
    <t>augustus-D18g-s518926.g464395</t>
  </si>
  <si>
    <t>augustus-D18g-s70404.g93672</t>
  </si>
  <si>
    <t>augustus-D18g-s206602.g214391</t>
  </si>
  <si>
    <t>augustus-D18g-s261695.g271149</t>
  </si>
  <si>
    <t>augustus-D18g-s289551.g291140</t>
  </si>
  <si>
    <t>augustus-D18g-s306438.g307335</t>
  </si>
  <si>
    <t>LOC_Os02g45900.1 tRNA-splicing endonuclease positive effector-related, putative, expressed</t>
  </si>
  <si>
    <t>Solyc06g010100.1.1 E3 SUMO-protein ligase SIZ1  IPR004181  Zinc finger, MIZ-type</t>
  </si>
  <si>
    <t>augustus-D18g-s326752.g323737</t>
  </si>
  <si>
    <t>AT1G20650.1 Protein kinase superfamily protein | AT1G76370.1 Protein kinase superfamily protein | AT3G24790.1 Protein kinase superfamily protein | AT5</t>
  </si>
  <si>
    <t>GRMZM2G140590_P01 | GRMZM2G037585_P01 | GRMZM2G145709_P01 | GRMZM2G137468_P01</t>
  </si>
  <si>
    <t>LOC_Os05g30870.2 protein kinase domain containing protein, expressed | LOC_Os05g30870.1 protein kinase domain containing protein, expressed | LOC_Os02</t>
  </si>
  <si>
    <t>Sobic.009G117300.1.p | Sobic.009G117400.1.p | Sobic.002G409600.1.p | Sobic.004G157000.1.p | Sobic.003G117900.1.p</t>
  </si>
  <si>
    <t>Solyc04g082510.2.1 Serine_threonine-protein kinase  IPR002290  Serine_threonine protein kinase | Solyc12g094680.1.1 Serine_threonine-protein kinase  I</t>
  </si>
  <si>
    <t>augustus-D18g-s339399.g334281</t>
  </si>
  <si>
    <t>augustus-D18g-s394194.g385110</t>
  </si>
  <si>
    <t>augustus-D18g-s566909.g493710</t>
  </si>
  <si>
    <t>augustus-D18g-s573870.g500307</t>
  </si>
  <si>
    <t>augustus-D18g-s592601.g515951</t>
  </si>
  <si>
    <t>augustus-D18g-s105578.g135931</t>
  </si>
  <si>
    <t>augustus-D18g-s216222.g221833</t>
  </si>
  <si>
    <t>augustus-D18g-s300554.g302437</t>
  </si>
  <si>
    <t>augustus-D18g-s348738.g342596</t>
  </si>
  <si>
    <t>augustus-D18g-s363826.g357496</t>
  </si>
  <si>
    <t>augustus-D18g-s451137.g419364</t>
  </si>
  <si>
    <t>AT2G45220.1 Plant invertase/pectin methylesterase inhibitor superfamily | AT4G00190.1 pectin methylesterase 38</t>
  </si>
  <si>
    <t>Solyc01g091050.2.1 Pectinesterase  IPR000070  Pectinesterase, catalytic | Solyc03g083870.2.1 Pectinesterase  IPR000070  Pectinesterase, catalytic | So</t>
  </si>
  <si>
    <t>augustus-D18g-s84166.g110210</t>
  </si>
  <si>
    <t>augustus-D18g-s881730.g592246</t>
  </si>
  <si>
    <t>augustus-D18g-s146654.g172933</t>
  </si>
  <si>
    <t>augustus-D18g-s150671.g175426</t>
  </si>
  <si>
    <t>augustus-D18g-s15852.g22989</t>
  </si>
  <si>
    <t>augustus-D18g-s239181.g249178</t>
  </si>
  <si>
    <t>augustus-D18g-s257810.g268061</t>
  </si>
  <si>
    <t>augustus-D18g-s321015.g318637</t>
  </si>
  <si>
    <t>augustus-D18g-s437111.g409975</t>
  </si>
  <si>
    <t>augustus-D18g-s4501.g7451</t>
  </si>
  <si>
    <t>augustus-D18g-s52048.g71230</t>
  </si>
  <si>
    <t>augustus-D18g-s568477.g494909</t>
  </si>
  <si>
    <t>AT5G62700.1 tubulin beta chain 3 | AT5G62690.1 tubulin beta chain 2 | AT5G23860.1 tubulin beta 8 | AT5G12250.1 beta-6 tubulin | AT2G29550.1 tubulin be</t>
  </si>
  <si>
    <t>GRMZM2G043822_P02 | GRMZM5G853513_P01 | GRMZM2G164696_P03 | GRMZM2G099944_P01 | AC234515.1_FGP003 | GRMZM2G071790_P01 | GRMZM2G172932_P03 | GRMZM2G042</t>
  </si>
  <si>
    <t>Sobic.004G053300.1.p | Sobic.001G540900.1.p | Sobic.001G069800.1.p | Sobic.010G224900.1.p | Sobic.003G328800.1.p | Sobic.003G135400.1.p | Sobic.001G14</t>
  </si>
  <si>
    <t>Solyc06g076640.2.1 Tubulin beta chain  IPR002453  Beta tubulin | Solyc10g086760.1.1 Tubulin beta chain  IPR002453  Beta tubulin | Solyc10g085020.1.1 T</t>
  </si>
  <si>
    <t>augustus-D18g-s633388.g535331</t>
  </si>
  <si>
    <t>augustus-D18g-s721300.g555341</t>
  </si>
  <si>
    <t>augustus-D18g-s114154.g143398</t>
  </si>
  <si>
    <t>augustus-D18g-s140125.g167930</t>
  </si>
  <si>
    <t>augustus-D18g-s148175.g173525</t>
  </si>
  <si>
    <t>augustus-D18g-s213747.g220116</t>
  </si>
  <si>
    <t>AT3G52980.1 Zinc finger (CCCH-type) family protein / RNA recognition motif (RRM)-containing protein</t>
  </si>
  <si>
    <t>GRMZM2G148090_P01</t>
  </si>
  <si>
    <t>Solyc07g047940.2.1 Zinc finger CCCH domain-containing protein 18  IPR000504  RNA recognition motif, RNP-1</t>
  </si>
  <si>
    <t>augustus-D18g-s226057.g231785</t>
  </si>
  <si>
    <t>GRMZM2G456603_P01</t>
  </si>
  <si>
    <t>Sobic.001G286200.1.p</t>
  </si>
  <si>
    <t>augustus-D18g-s26698.g35436</t>
  </si>
  <si>
    <t>augustus-D18g-s330791.g327399</t>
  </si>
  <si>
    <t>AT5G13840.1 FIZZY-related 3 | AT4G22910.1 FIZZY-related 2 | AT4G11920.1 cell cycle switch protein 52  A2</t>
  </si>
  <si>
    <t>GRMZM5G821639_P02 | GRMZM2G064005_P01 | GRMZM2G159427_P01</t>
  </si>
  <si>
    <t>LOC_Os01g74146.1 WD repeat-containing protein, putative, expressed | LOC_Os03g03150.1 WD repeat-containing protein, putative, expressed | LOC_Os03g031</t>
  </si>
  <si>
    <t>Sobic.003G444100.1.p | Sobic.001G526300.1.p</t>
  </si>
  <si>
    <t>Solyc06g043150.2.1 WD-repeat cell cycle regulatory protein  IPR017986  WD40 repeat, region | Solyc08g080080.2.1 WD-repeat cell cycle regulatory protei</t>
  </si>
  <si>
    <t>augustus-D18g-s334300.g330246</t>
  </si>
  <si>
    <t>augustus-D18g-s349399.g343399</t>
  </si>
  <si>
    <t>augustus-D18g-s349399.g343400</t>
  </si>
  <si>
    <t>augustus-D18g-s377639.g370730</t>
  </si>
  <si>
    <t>augustus-D18g-s414947.g401087</t>
  </si>
  <si>
    <t>augustus-D18g-s450403.g418719</t>
  </si>
  <si>
    <t>augustus-D18g-s450403.g418720</t>
  </si>
  <si>
    <t>augustus-D18g-s566414.g493243</t>
  </si>
  <si>
    <t>augustus-D18g-s767217.g567597</t>
  </si>
  <si>
    <t>AT1G05630.1 Endonuclease/exonuclease/phosphatase family protein | AT1G65580.1 Endonuclease/exonuclease/phosphatase family protein | AT2G31830.2 endonu</t>
  </si>
  <si>
    <t>GRMZM2G423567_P01 | GRMZM2G422045_P01 | GRMZM2G065225_P01 | GRMZM2G329909_P01 | GRMZM2G366698_P01 | GRMZM2G318949_P01</t>
  </si>
  <si>
    <t>augustus-D18g-s201075.g209456</t>
  </si>
  <si>
    <t xml:space="preserve">AT5G42080.1 dynamin-like protein | AT3G61760.1 DYNAMIN-like 1B | AT3G60190.1 DYNAMIN-like 1E | AT1G14830.1 DYNAMIN-like 1C | AT2G44590.3 DYNAMIN-like </t>
  </si>
  <si>
    <t>GRMZM2G314647_P01 | GRMZM2G149717_P01 | GRMZM2G145827_P01 | GRMZM2G126019_P01 | GRMZM2G055883_P04 | GRMZM2G070899_P01</t>
  </si>
  <si>
    <t>LOC_Os05g48240.1 dynamin family protein, putative, expressed | LOC_Os10g41820.1 dynamin family protein, putative, expressed | LOC_Os10g41820.2 dynamin</t>
  </si>
  <si>
    <t>Sobic.009G226400.1.p | Sobic.003G258100.1.p | Sobic.001G292200.1.p | Sobic.001G116000.1.p | Sobic.002G140600.1.p</t>
  </si>
  <si>
    <t>Solyc01g095970.2.1 Dynamin 2  IPR001401  Dynamin, GTPase region | Solyc05g050600.2.1 Dynamin 2  IPR001401  Dynamin, GTPase region | Solyc08g077360.2.1</t>
  </si>
  <si>
    <t>augustus-D18g-s27781.g37149</t>
  </si>
  <si>
    <t>augustus-D18g-s316101.g314434</t>
  </si>
  <si>
    <t>augustus-D18g-s335205.g331010</t>
  </si>
  <si>
    <t>augustus-D18g-s359177.g352263</t>
  </si>
  <si>
    <t>augustus-D18g-s41418.g55422</t>
  </si>
  <si>
    <t>augustus-D18g-s472282.g435830</t>
  </si>
  <si>
    <t>augustus-D18g-s505276.g454307</t>
  </si>
  <si>
    <t>augustus-D18g-s537375.g479427</t>
  </si>
  <si>
    <t>GRMZM2G078667_P01</t>
  </si>
  <si>
    <t>LOC_Os01g65700.1 expressed protein</t>
  </si>
  <si>
    <t>Sobic.003G376200.1.p</t>
  </si>
  <si>
    <t>Solyc02g082740.1.1 Dirigent-like protein 1  IPR004265  Plant disease resistance response protein</t>
  </si>
  <si>
    <t>augustus-D18g-s544646.g483852</t>
  </si>
  <si>
    <t>AT2G21050.1 like AUXIN RESISTANT 2 | AT2G38120.1 Transmembrane amino acid transporter family protein | AT5G01240.1 like AUXIN RESISTANT 1 | AT1G77690.</t>
  </si>
  <si>
    <t>GRMZM2G149481_P01 | GRMZM2G129413_P01 | GRMZM2G127949_P01 | GRMZM2G045057_P01 | GRMZM2G067022_P02</t>
  </si>
  <si>
    <t>LOC_Os03g14080.1 transmembrane amino acid transporter protein, putative, expressed | LOC_Os10g05690.1 transmembrane amino acid transporter protein, pu</t>
  </si>
  <si>
    <t>Sobic.001G439000.1.p | Sobic.001G267100.1.p | Sobic.003G361300.1.p | Sobic.005G052500.1.p | Sobic.009G156600.1.p</t>
  </si>
  <si>
    <t>Solyc01g111310.2.1 Transmembrane amino acid transporter protein  IPR013057  Amino acid transporter, transmembrane | Solyc10g055260.1.1 Auxin transport</t>
  </si>
  <si>
    <t>augustus-D18g-s586267.g511692</t>
  </si>
  <si>
    <t>AT3G51040.1 RTE1-homolog</t>
  </si>
  <si>
    <t>GRMZM2G039592_P01 | GRMZM2G077293_P01</t>
  </si>
  <si>
    <t>LOC_Os03g58520.1 green ripe-like, putative, expressed</t>
  </si>
  <si>
    <t>Sobic.001G054200.1.p | Sobic.003G275100.1.p</t>
  </si>
  <si>
    <t>Solyc02g062420.2.1 Transmembrane protein 222 (Fragment)  IPR008496  Protein of unknown function DUF778</t>
  </si>
  <si>
    <t>augustus-D18g-s106159.g136583</t>
  </si>
  <si>
    <t>augustus-D18g-s251375.g261060</t>
  </si>
  <si>
    <t>augustus-D18g-s306069.g307031</t>
  </si>
  <si>
    <t>augustus-D18g-s327563.g324513</t>
  </si>
  <si>
    <t>augustus-D18g-s329308.g326127</t>
  </si>
  <si>
    <t>augustus-D18g-s346275.g339659</t>
  </si>
  <si>
    <t>augustus-D18g-s370101.g363571</t>
  </si>
  <si>
    <t>augustus-D18g-s394510.g385476</t>
  </si>
  <si>
    <t>augustus-D18g-s406680.g394470</t>
  </si>
  <si>
    <t>AT2G41740.1 villin 2 | AT3G57410.1 villin 3</t>
  </si>
  <si>
    <t>GRMZM2G180988_P02 | GRMZM2G047310_P02 | GRMZM2G081322_P01 | GRMZM2G323479_P01</t>
  </si>
  <si>
    <t>LOC_Os03g24220.2 villin protein, putative, expressed | LOC_Os03g24220.1 villin protein, putative, expressed</t>
  </si>
  <si>
    <t>Sobic.003G427600.1.p | Sobic.001G366700.1.p</t>
  </si>
  <si>
    <t>Solyc04g015830.2.1 Actin-binding protein gelsolin  IPR007122  Gelsolin | Solyc10g080100.1.1 Actin-binding protein gelsolin  IPR007122  Gelsolin | Soly</t>
  </si>
  <si>
    <t>augustus-D18g-s406823.g394598</t>
  </si>
  <si>
    <t>augustus-D18g-s7954.g13275</t>
  </si>
  <si>
    <t>augustus-D18g-s9624.g15906</t>
  </si>
  <si>
    <t>LOC_Os02g15990.1 retrotransposon protein, putative, Ty1-copia subclass, expressed | LOC_Os12g41080.1 retrotransposon protein, putative, Ty1-copia subc</t>
  </si>
  <si>
    <t>augustus-D18g-s121036.g147443</t>
  </si>
  <si>
    <t>LOC_Os07g15890.1 retrotransposon protein, putative, Ty1-copia subclass | LOC_Os03g35560.1 retrotransposon protein, putative, Ty1-copia subclass, expre</t>
  </si>
  <si>
    <t>augustus-D18g-s247192.g256716</t>
  </si>
  <si>
    <t>augustus-D18g-s585451.g511200</t>
  </si>
  <si>
    <t>AT2G47830.1 Cation efflux family protein</t>
  </si>
  <si>
    <t>GRMZM2G177532_P02</t>
  </si>
  <si>
    <t>LOC_Os03g22550.1 cation efflux family protein, putative, expressed</t>
  </si>
  <si>
    <t>Sobic.001G374000.1.p</t>
  </si>
  <si>
    <t>Solyc09g074740.2.1 Cation-efflux family protein  IPR002524  Cation efflux protein | Solyc09g074750.2.1 Cation efflux family protein  IPR002524  Cation</t>
  </si>
  <si>
    <t>augustus-D18g-s694815.g552343</t>
  </si>
  <si>
    <t>AT2G30530.1 unknown protein; LOCATED IN: cellular_component unknown; EXPRESSED IN: 25 plant structures; EXPRESSED DURING: 15 growth stages; BEST Arabi</t>
  </si>
  <si>
    <t>GRMZM2G157705_P01</t>
  </si>
  <si>
    <t>LOC_Os05g25070.1 expressed protein</t>
  </si>
  <si>
    <t>Sobic.009G095100.1.p</t>
  </si>
  <si>
    <t>Solyc09g055590.2.1 Unknown Protein | Solyc10g074800.1.1 Unknown Protein</t>
  </si>
  <si>
    <t>augustus-D18g-s888232.g595156</t>
  </si>
  <si>
    <t>augustus-D18g-s99071.g128820</t>
  </si>
  <si>
    <t>augustus-D18g-s114782.g143914</t>
  </si>
  <si>
    <t>augustus-D18g-s132163.g159053</t>
  </si>
  <si>
    <t>augustus-D18g-s200797.g209175</t>
  </si>
  <si>
    <t>augustus-D18g-s203792.g211848</t>
  </si>
  <si>
    <t>LOC_Os09g28680.1 retrotransposon protein, putative, unclassified, expressed | LOC_Os01g03830.1 retrotransposon protein, putative, unclassified, expres</t>
  </si>
  <si>
    <t>augustus-D18g-s204879.g212507</t>
  </si>
  <si>
    <t>augustus-D18g-s205652.g213454</t>
  </si>
  <si>
    <t>AT1G70590.1 F-box family protein</t>
  </si>
  <si>
    <t>GRMZM2G075784_P01</t>
  </si>
  <si>
    <t>LOC_Os04g40030.1 OsFBO17 - F-box and other domain containing protein, expressed</t>
  </si>
  <si>
    <t>Solyc05g013410.2.1 Sel1 domain protein repeat-containing protein  IPR011990  Tetratricopeptide-like helical | Solyc01g007930.2.1 Sel1 domain protein r</t>
  </si>
  <si>
    <t>augustus-D18g-s291107.g292864</t>
  </si>
  <si>
    <t>augustus-D18g-s304622.g305814</t>
  </si>
  <si>
    <t>augustus-D18g-s326756.g323745</t>
  </si>
  <si>
    <t>augustus-D18g-s346060.g339405</t>
  </si>
  <si>
    <t>augustus-D18g-s41159.g54908</t>
  </si>
  <si>
    <t>augustus-D18g-s504385.g453866</t>
  </si>
  <si>
    <t>augustus-D18g-s504961.g454155</t>
  </si>
  <si>
    <t>augustus-D18g-s584428.g510528</t>
  </si>
  <si>
    <t>augustus-D18g-s640419.g537488</t>
  </si>
  <si>
    <t>augustus-D18g-s659981.g546172</t>
  </si>
  <si>
    <t>augustus-D18g-s687106.g550993</t>
  </si>
  <si>
    <t>augustus-D18g-s779367.g570934</t>
  </si>
  <si>
    <t>augustus-D18g-s924985.g600874</t>
  </si>
  <si>
    <t>augustus-D18g-s102915.g133465</t>
  </si>
  <si>
    <t>augustus-D18g-s142823.g170558</t>
  </si>
  <si>
    <t>augustus-D18g-s369117.g362598</t>
  </si>
  <si>
    <t xml:space="preserve">LOC_Os02g01030.2 tetratricopeptide repeat domain containing protein, expressed | LOC_Os02g01030.4 tetratricopeptide repeat domain containing protein, </t>
  </si>
  <si>
    <t>augustus-D18g-s634921.g535752</t>
  </si>
  <si>
    <t>augustus-D18g-s729417.g557745</t>
  </si>
  <si>
    <t>augustus-D18g-s748880.g561876</t>
  </si>
  <si>
    <t>AT2G27060.1 Leucine-rich repeat protein kinase family protein</t>
  </si>
  <si>
    <t>GRMZM2G361087_P01</t>
  </si>
  <si>
    <t>Solyc09g007110.2.1 Receptor like kinase, RLK</t>
  </si>
  <si>
    <t>augustus-D18g-s944136.g608101</t>
  </si>
  <si>
    <t>augustus-D18g-s114372.g143563</t>
  </si>
  <si>
    <t>augustus-D18g-s11584.g18434</t>
  </si>
  <si>
    <t>augustus-D18g-s216466.g221974</t>
  </si>
  <si>
    <t>AT1G47128.1 Granulin repeat cysteine protease family protein | AT5G43060.1 Granulin repeat cysteine protease family protein</t>
  </si>
  <si>
    <t>GRMZM2G073465_P03 | GRMZM2G166281_P01 | GRMZM2G340065_P01</t>
  </si>
  <si>
    <t>Sobic.006G242000.1.p | Sobic.006G260700.1.p</t>
  </si>
  <si>
    <t>augustus-D18g-s400510.g390204</t>
  </si>
  <si>
    <t>augustus-D18g-s48427.g66033</t>
  </si>
  <si>
    <t>augustus-D18g-s522565.g468280</t>
  </si>
  <si>
    <t>augustus-D18g-s532775.g475436</t>
  </si>
  <si>
    <t>augustus-D18g-s562280.g490703</t>
  </si>
  <si>
    <t>augustus-D18g-s619428.g524681</t>
  </si>
  <si>
    <t>augustus-D18g-s816526.g576921</t>
  </si>
  <si>
    <t>augustus-D18g-s246956.g256390</t>
  </si>
  <si>
    <t>augustus-D18g-s404120.g392139</t>
  </si>
  <si>
    <t>augustus-D18g-s42677.g57587</t>
  </si>
  <si>
    <t>augustus-D18g-s655273.g545010</t>
  </si>
  <si>
    <t>LOC_Os02g49120.1 retrotransposon protein, putative, unclassified, expressed | LOC_Os08g31150.1 retrotransposon protein, putative, unclassified, expres</t>
  </si>
  <si>
    <t>augustus-D18g-s744363.g560946</t>
  </si>
  <si>
    <t>augustus-D18g-s136401.g163521</t>
  </si>
  <si>
    <t>augustus-D18g-s151921.g176937</t>
  </si>
  <si>
    <t>augustus-D18g-s194077.g203921</t>
  </si>
  <si>
    <t>augustus-D18g-s227520.g233829</t>
  </si>
  <si>
    <t>augustus-D18g-s538933.g480521</t>
  </si>
  <si>
    <t>augustus-D18g-s561470.g490073</t>
  </si>
  <si>
    <t>augustus-D18g-s623465.g528102</t>
  </si>
  <si>
    <t>augustus-D18g-s216611.g222069</t>
  </si>
  <si>
    <t>AT3G45190.1 SIT4 phosphatase-associated family protein | AT1G07990.1 SIT4 phosphatase-associated family protein | AT2G28360.1 SIT4 phosphatase-associa</t>
  </si>
  <si>
    <t>GRMZM2G000039_P01 | GRMZM2G096107_P01 | GRMZM2G470292_P01 | GRMZM5G806347_P01</t>
  </si>
  <si>
    <t>LOC_Os04g52940.1 SIT4 phosphatase-associated protein domain containing protein, expressed | LOC_Os05g51490.1 SIT4 phosphatase-associated protein domai</t>
  </si>
  <si>
    <t>Solyc11g069490.1.1 Serine_threonine-protein phosphatase 6 regulatory subunit 3  IPR007587  SIT4 phosphatase-associated protein | Solyc00g006490.2.1 Se</t>
  </si>
  <si>
    <t>augustus-D18g-s220664.g224274</t>
  </si>
  <si>
    <t>augustus-D18g-s305910.g306906</t>
  </si>
  <si>
    <t>augustus-D18g-s339383.g334271</t>
  </si>
  <si>
    <t>augustus-D18g-s36575.g46619</t>
  </si>
  <si>
    <t>augustus-D18g-s368485.g361984</t>
  </si>
  <si>
    <t>augustus-D18g-s379811.g372813</t>
  </si>
  <si>
    <t xml:space="preserve">AT1G35670.1 calcium-dependent protein kinase 2 | AT4G09570.1 calcium-dependent protein kinase 4 | AT5G23580.1 calmodulin-like domain protein kinase 9 </t>
  </si>
  <si>
    <t>GRMZM2G035843_P01 | GRMZM2G463464_P02 | GRMZM2G047486_P04 | GRMZM2G347226_P03 | GRMZM2G321239_P01 | GRMZM2G314396_P01 | GRMZM2G081310_P01 | GRMZM2G347</t>
  </si>
  <si>
    <t xml:space="preserve">LOC_Os11g07040.1 CAMK_CAMK_like.43 - CAMK includes calcium/calmodulin depedent protein kinases, expressed | LOC_Os12g07230.1 CAMK_CAMK_like.45 - CAMK </t>
  </si>
  <si>
    <t>Sobic.005G056600.1.p | Sobic.008G053300.1.p | Sobic.006G192500.1.p | Sobic.004G279100.1.p | Sobic.002G040800.1.p | Sobic.001G063300.1.p | Sobic.001G06</t>
  </si>
  <si>
    <t xml:space="preserve">Solyc04g049160.2.1 Calcium dependent protein kinase  IPR002290  Serine_threonine protein kinase | Solyc05g056570.2.1 Calcium dependent protein kinase </t>
  </si>
  <si>
    <t>augustus-D18g-s495971.g449664</t>
  </si>
  <si>
    <t>LOC_Os11g44830.1 retrotransposon protein, putative, unclassified, expressed | LOC_Os05g02090.1 retrotransposon protein, putative, unclassified, expres</t>
  </si>
  <si>
    <t>augustus-D18g-s517385.g463198</t>
  </si>
  <si>
    <t>augustus-D18g-s517385.g463199</t>
  </si>
  <si>
    <t>augustus-D18g-s528230.g473125</t>
  </si>
  <si>
    <t>AT1G27460.1 no pollen germination related 1</t>
  </si>
  <si>
    <t>GRMZM2G015219_P01</t>
  </si>
  <si>
    <t>LOC_Os03g10350.1 NPGR1, putative, expressed | LOC_Os03g10350.2 NPGR1, putative, expressed</t>
  </si>
  <si>
    <t>Sobic.001G467200.1.p</t>
  </si>
  <si>
    <t>Solyc04g077830.2.1 Calmodulin-binding protein  IPR011990  Tetratricopeptide-like helical</t>
  </si>
  <si>
    <t>augustus-D18g-s561799.g490340</t>
  </si>
  <si>
    <t>augustus-D18g-s57020.g77161</t>
  </si>
  <si>
    <t>augustus-D18g-s828156.g579156</t>
  </si>
  <si>
    <t>augustus-D18g-s945755.g608233</t>
  </si>
  <si>
    <t>augustus-D18g-s967723.g612235</t>
  </si>
  <si>
    <t>augustus-D18g-s250412.g260093</t>
  </si>
  <si>
    <t>AT2G45220.1 Plant invertase/pectin methylesterase inhibitor superfamily | AT3G47400.1 Plant invertase/pectin methylesterase inhibitor superfamily | AT</t>
  </si>
  <si>
    <t>LOC_Os01g21034.1 pectinesterase, putative, expressed | LOC_Os07g47830.1 pectinesterase, putative, expressed</t>
  </si>
  <si>
    <t>Sobic.003G148400.1.p</t>
  </si>
  <si>
    <t>augustus-D18g-s350336.g344488</t>
  </si>
  <si>
    <t>augustus-D18g-s421304.g403718</t>
  </si>
  <si>
    <t>augustus-D18g-s473415.g436432</t>
  </si>
  <si>
    <t>augustus-D18g-s477525.g438479</t>
  </si>
  <si>
    <t>augustus-D18g-s521144.g466678</t>
  </si>
  <si>
    <t>augustus-D18g-s757379.g564331</t>
  </si>
  <si>
    <t>augustus-D18g-s883724.g593079</t>
  </si>
  <si>
    <t xml:space="preserve">AT5G35700.1 fimbrin-like protein 2 | AT4G26700.1 fimbrin 1 | AT5G55400.1 Actin binding Calponin homology (CH) domain-containing protein | AT2G04750.1 </t>
  </si>
  <si>
    <t>GRMZM2G010937_P01 | GRMZM2G382341_P01 | GRMZM2G081380_P02 | GRMZM2G556845_P01</t>
  </si>
  <si>
    <t>LOC_Os02g48740.1 fimbrin-like protein 2, putative, expressed | LOC_Os01g33080.1 fimbrin-like protein 2, putative, expressed | LOC_Os02g37580.1 fimbrin</t>
  </si>
  <si>
    <t>Sobic.004G259000.1.p | Sobic.003G174900.1.p | Sobic.004G197200.1.p</t>
  </si>
  <si>
    <t>Solyc07g065080.2.1 Fimbrin-like potential actin filament bundling protein  IPR016146  Calponin-homology | Solyc07g049600.2.1 Fimbrin-like potential ac</t>
  </si>
  <si>
    <t>augustus-D18g-s935423.g604588</t>
  </si>
  <si>
    <t>AT1G16010.2 magnesium transporter 2 | AT1G80900.1 magnesium transporter 1 | AT2G03620.1 magnesium transporter 3</t>
  </si>
  <si>
    <t>GRMZM2G170326_P02 | GRMZM2G108477_P01 | GRMZM2G064467_P01</t>
  </si>
  <si>
    <t>LOC_Os06g44150.1 CorA-like magnesium transporter protein, putative, expressed | LOC_Os04g42280.1 CorA-like magnesium transporter protein, putative, ex</t>
  </si>
  <si>
    <t>Sobic.010G210500.1.p | Sobic.006G137200.1.p</t>
  </si>
  <si>
    <t>Solyc06g068490.2.1 Magnesium transporter MRS2-1  IPR002523  Mg2+ transporter protein, CorA-like | Solyc05g012220.2.1 Magnesium transporter MRS2-5  IPR</t>
  </si>
  <si>
    <t>augustus-D18g-s102047.g132578</t>
  </si>
  <si>
    <t>augustus-D18g-s178657.g196785</t>
  </si>
  <si>
    <t>AT5G66560.1 Phototropic-responsive NPH3 family protein | AT3G50840.1 Phototropic-responsive NPH3 family protein</t>
  </si>
  <si>
    <t>Solyc02g090070.2.1 Phototropic-responsive NPH3 family protein  IPR004249  NPH3</t>
  </si>
  <si>
    <t>augustus-D18g-s208522.g216270</t>
  </si>
  <si>
    <t>augustus-D18g-s249488.g259166</t>
  </si>
  <si>
    <t>augustus-D18g-s30169.g39581</t>
  </si>
  <si>
    <t>augustus-D18g-s419850.g403123</t>
  </si>
  <si>
    <t>augustus-D18g-s572190.g498045</t>
  </si>
  <si>
    <t>augustus-D18g-s83899.g109891</t>
  </si>
  <si>
    <t>augustus-D18g-s109.g226</t>
  </si>
  <si>
    <t>augustus-D18g-s125311.g151158</t>
  </si>
  <si>
    <t>augustus-D18g-s17084.g23980</t>
  </si>
  <si>
    <t>augustus-D18g-s205682.g213498</t>
  </si>
  <si>
    <t>GRMZM2G087192_P01 | GRMZM2G106303_P01 | GRMZM2G000236_P01 | GRMZM2G156712_P01 | GRMZM2G068947_P01 | GRMZM2G082087_P02 | GRMZM2G148281_P01</t>
  </si>
  <si>
    <t>Sobic.006G091800.1.p | Sobic.006G091700.1.p | Sobic.010G084600.1.p | Sobic.010G084700.1.p | Sobic.004G180500.1.p | Sobic.010G084300.1.p | Sobic.010G08</t>
  </si>
  <si>
    <t>augustus-D18g-s247513.g257108</t>
  </si>
  <si>
    <t>augustus-D18g-s308010.g308639</t>
  </si>
  <si>
    <t xml:space="preserve">LOC_Os08g24490.1 retrotransposon protein, putative, Ty1-copia subclass, expressed | LOC_Os08g29990.1 retrotransposon protein, putative, unclassified, </t>
  </si>
  <si>
    <t>augustus-D18g-s31279.g40716</t>
  </si>
  <si>
    <t>AT4G10170.1 SNARE-like superfamily protein</t>
  </si>
  <si>
    <t>augustus-D18g-s406307.g394140</t>
  </si>
  <si>
    <t>augustus-D18g-s423869.g405120</t>
  </si>
  <si>
    <t>augustus-D18g-s454043.g421833</t>
  </si>
  <si>
    <t>augustus-D18g-s454043.g421834</t>
  </si>
  <si>
    <t>augustus-D18g-s461137.g428351</t>
  </si>
  <si>
    <t>augustus-D18g-s483021.g442234</t>
  </si>
  <si>
    <t>augustus-D18g-s573141.g499365</t>
  </si>
  <si>
    <t>augustus-D18g-s100921.g131245</t>
  </si>
  <si>
    <t>augustus-D18g-s132586.g159498</t>
  </si>
  <si>
    <t>augustus-D18g-s244495.g253739</t>
  </si>
  <si>
    <t>augustus-D18g-s259033.g269173</t>
  </si>
  <si>
    <t>augustus-D18g-s270367.g278640</t>
  </si>
  <si>
    <t>augustus-D18g-s270367.g278641</t>
  </si>
  <si>
    <t>augustus-D18g-s509816.g456968</t>
  </si>
  <si>
    <t>AT1G77330.1 2-oxoglutarate (2OG) and Fe(II)-dependent oxygenase superfamily protein</t>
  </si>
  <si>
    <t>GRMZM2G166639_P01 | GRMZM2G166616_P01 | GRMZM2G072529_P01 | GRMZM2G332423_P01 | GRMZM2G089856_P01 | GRMZM5G854264_P01</t>
  </si>
  <si>
    <t>LOC_Os05g05680.1 1-aminocyclopropane-1-carboxylate oxidase, putative, expressed | LOC_Os11g08380.1 1-aminocyclopropane-1-carboxylate oxidase, putative</t>
  </si>
  <si>
    <t>Sobic.009G044600.1.p | Sobic.009G044400.1.p | Sobic.005G067300.1.p | Sobic.005G067500.1.p</t>
  </si>
  <si>
    <t>Solyc06g060070.2.1 1-aminocyclopropane-1-carboxylate oxidase  IPR005123  Oxoglutarate and iron-dependent oxygenase | Solyc02g081190.2.1 1-aminocyclopr</t>
  </si>
  <si>
    <t>augustus-D18g-s56586.g76752</t>
  </si>
  <si>
    <t>augustus-D18g-s578389.g504767</t>
  </si>
  <si>
    <t>augustus-D18g-s628466.g532410</t>
  </si>
  <si>
    <t>AT1G21200.1 sequence-specific DNA binding transcription factors</t>
  </si>
  <si>
    <t>Solyc12g100040.1.1 Os01g0318400 protein (Fragment)</t>
  </si>
  <si>
    <t>augustus-D18g-s877275.g589961</t>
  </si>
  <si>
    <t>augustus-D18g-s897338.g597942</t>
  </si>
  <si>
    <t>augustus-D18g-s178054.g196251</t>
  </si>
  <si>
    <t xml:space="preserve">LOC_Os02g30880.1 retrotransposon protein, putative, unclassified, expressed | LOC_Os05g07290.1 retrotransposon protein, putative, Ty3-gypsy subclass, </t>
  </si>
  <si>
    <t>augustus-D18g-s216468.g221976</t>
  </si>
  <si>
    <t>augustus-D18g-s317451.g315445</t>
  </si>
  <si>
    <t>augustus-D18g-s378307.g371450</t>
  </si>
  <si>
    <t xml:space="preserve">AT5G15740.1 O-fucosyltransferase family protein | AT3G02250.1 O-fucosyltransferase family protein | AT1G14020.1 O-fucosyltransferase family protein | </t>
  </si>
  <si>
    <t>GRMZM2G104511_P01 | GRMZM2G020285_P01 | GRMZM2G089854_P01 | GRMZM2G021243_P01 | GRMZM2G423851_P01 | GRMZM2G136113_P01 | GRMZM2G178945_P01 | AC211474.3</t>
  </si>
  <si>
    <t>LOC_Os06g17390.1 auxin-independent growth promoter protein, putative, expressed | LOC_Os02g49460.1 auxin-independent growth promoter protein, putative</t>
  </si>
  <si>
    <t>Sobic.010G118300.1.p | Sobic.004G253500.1.p | Sobic.002G236400.1.p | Sobic.003G053700.1.p | Sobic.001G385300.1.p | Sobic.001G490900.1.p</t>
  </si>
  <si>
    <t>Solyc03g114730.2.1 Os03g0169000 protein (Fragment)  IPR004348  Protein of unknown function DUF246, plant | Solyc12g038670.1.1 Os03g0169000 protein (Fr</t>
  </si>
  <si>
    <t>augustus-D18g-s550915.g485983</t>
  </si>
  <si>
    <t>augustus-D18g-s550915.g485984</t>
  </si>
  <si>
    <t>augustus-D18g-s859477.g586691</t>
  </si>
  <si>
    <t>augustus-D18g-s885994.g593957</t>
  </si>
  <si>
    <t>augustus-D18g-s924549.g600607</t>
  </si>
  <si>
    <t>augustus-D18g-s187975.g201258</t>
  </si>
  <si>
    <t>augustus-D18g-s228960.g235719</t>
  </si>
  <si>
    <t>LOC_Os06g24360.1 retrotransposon protein, putative, Ty1-copia subclass, expressed | LOC_Os05g51010.1 retrotransposon protein, putative, Ty1-copia subc</t>
  </si>
  <si>
    <t>Solyc01g016330.1.1 Gag-pol polyprotein  IPR013103  Reverse transcriptase, RNA-dependent DNA polymerase | Solyc01g016340.1.1 Gag-pol polyprotein  IPR01</t>
  </si>
  <si>
    <t>augustus-D18g-s282045.g283122</t>
  </si>
  <si>
    <t>augustus-D18g-s320407.g318058</t>
  </si>
  <si>
    <t>augustus-D18g-s325878.g322981</t>
  </si>
  <si>
    <t>augustus-D18g-s41750.g55993</t>
  </si>
  <si>
    <t>augustus-D18g-s42354.g57084</t>
  </si>
  <si>
    <t>augustus-D18g-s53942.g73805</t>
  </si>
  <si>
    <t>augustus-D18g-s57233.g77369</t>
  </si>
  <si>
    <t>augustus-D18g-s58923.g79440</t>
  </si>
  <si>
    <t>AT3G08720.1 serine/threonine protein kinase 2</t>
  </si>
  <si>
    <t>GRMZM2G056355_P01 | GRMZM2G005869_P01 | GRMZM2G080001_P01</t>
  </si>
  <si>
    <t xml:space="preserve">LOC_Os03g21620.1 AGC_AGC_other_RS6K_like.1 - ACG kinases include homologs to PKA, PKG and PKC, expressed | LOC_Os07g48290.2 AGC_AGC_other_RS6K_like.2 </t>
  </si>
  <si>
    <t>Sobic.001G382000.1.p | Sobic.002G419000.1.p</t>
  </si>
  <si>
    <t>Solyc06g071210.2.1 Ribosomal protein S6 kinase 2 alpha  IPR002290  Serine_threonine protein kinase | Solyc03g095510.2.1 Protein kinase 2  IPR002290  S</t>
  </si>
  <si>
    <t>augustus-D18g-s845342.g584049</t>
  </si>
  <si>
    <t xml:space="preserve">LOC_Os06g41200.1 retrotransposon protein, putative, Ty1-copia subclass, expressed | LOC_Os12g26420.1 retrotransposon protein, putative, unclassified, </t>
  </si>
  <si>
    <t>augustus-D18g-s1085492.g619652</t>
  </si>
  <si>
    <t>AT1G58250.2 Golgi-body localisation protein domain ;RNA pol II promoter Fmp27 protein domain | AT5G49680.2 Golgi-body localisation protein domain ;RNA</t>
  </si>
  <si>
    <t>GRMZM2G448687_P01</t>
  </si>
  <si>
    <t>LOC_Os03g23030.1 aberrant pollen transmission 1, putative, expressed | LOC_Os03g47760.1 SAB, putative, expressed</t>
  </si>
  <si>
    <t>Sobic.001G370400.1.p | Sobic.001G137000.1.p</t>
  </si>
  <si>
    <t>Solyc04g076540.2.1 Aberrant pollen transmission 1  IPR019443  Protein of unknown function FMP27, domain-6, C-terminal | Solyc12g088010.1.1 Aberrant po</t>
  </si>
  <si>
    <t>augustus-D18g-s236784.g246220</t>
  </si>
  <si>
    <t>augustus-D18g-s317026.g315116</t>
  </si>
  <si>
    <t>augustus-D18g-s515302.g462043</t>
  </si>
  <si>
    <t>augustus-D18g-s101985.g132508</t>
  </si>
  <si>
    <t>augustus-D18g-s132503.g159411</t>
  </si>
  <si>
    <t>LOC_Os10g20660.1 retrotransposon protein, putative, unclassified, expressed | LOC_Os06g49910.1 retrotransposon protein, putative, unclassified | LOC_O</t>
  </si>
  <si>
    <t>augustus-D18g-s305751.g306773</t>
  </si>
  <si>
    <t>augustus-D18g-s358117.g351015</t>
  </si>
  <si>
    <t>augustus-D18g-s365446.g359134</t>
  </si>
  <si>
    <t>augustus-D18g-s4158.g6725</t>
  </si>
  <si>
    <t>augustus-D18g-s623741.g528356</t>
  </si>
  <si>
    <t>AT2G31570.1 glutathione peroxidase 2 | AT2G43350.1 glutathione peroxidase 3 | AT4G11600.1 glutathione peroxidase 6 | AT4G31870.1 glutathione peroxidas</t>
  </si>
  <si>
    <t>GRMZM2G135893_P01 | GRMZM5G884600_P02 | GRMZM2G144153_P02 | GRMZM2G012479_P01 | GRMZM2G329144_P01 | GRMZM2G013299_P01 | GRMZM2G011025_P01</t>
  </si>
  <si>
    <t>LOC_Os11g18170.1 glutathione peroxidase, putative, expressed | LOC_Os04g46960.2 glutathione peroxidase domain containing protein, expressed | LOC_Os04</t>
  </si>
  <si>
    <t>Sobic.K022000.1.p | Sobic.006G173900.1.p | Sobic.006G272900.1.p | Sobic.010G067100.1.p | Sobic.001G378700.1.p | Sobic.001G365800.1.p</t>
  </si>
  <si>
    <t>Solyc06g073460.2.1 Glutathione peroxidase  IPR000889  Glutathione peroxidase | Solyc08g080940.2.1 Glutathione peroxidase  IPR000889  Glutathione perox</t>
  </si>
  <si>
    <t>augustus-D18g-s719639.g554799</t>
  </si>
  <si>
    <t>augustus-D18g-s758691.g564816</t>
  </si>
  <si>
    <t>augustus-D18g-s772594.g568911</t>
  </si>
  <si>
    <t>augustus-D18g-s153869.g179495</t>
  </si>
  <si>
    <t>augustus-D18g-s26653.g35381</t>
  </si>
  <si>
    <t>augustus-D18g-s305764.g306785</t>
  </si>
  <si>
    <t>augustus-D18g-s354221.g347945</t>
  </si>
  <si>
    <t>augustus-D18g-s362087.g355520</t>
  </si>
  <si>
    <t>augustus-D18g-s452076.g420107</t>
  </si>
  <si>
    <t>augustus-D18g-s533088.g475696</t>
  </si>
  <si>
    <t>augustus-D18g-s559492.g488424</t>
  </si>
  <si>
    <t>augustus-D18g-s567947.g494435</t>
  </si>
  <si>
    <t>augustus-D18g-s582780.g509267</t>
  </si>
  <si>
    <t>augustus-D18g-s680111.g548560</t>
  </si>
  <si>
    <t>AT5G66750.1 chromatin remodeling 1</t>
  </si>
  <si>
    <t>GRMZM2G177165_P01 | GRMZM2G071025_P01</t>
  </si>
  <si>
    <t>LOC_Os03g51230.1 SNF2 family N-terminal domain containing protein, expressed | LOC_Os03g51230.2 SNF2 family N-terminal domain containing protein, expr</t>
  </si>
  <si>
    <t>Sobic.002G021200.1.p | Sobic.001G109700.1.p</t>
  </si>
  <si>
    <t>Solyc02g085390.2.1 Uncharacterized ATP-dependent helicase C25A8.01c  IPR000330  SNF2-related | Solyc02g062780.2.1 Chromodomain-helicase-DNA-binding pr</t>
  </si>
  <si>
    <t>augustus-D18g-s198980.g207871</t>
  </si>
  <si>
    <t>AT1G71310.2 cobalt ion binding</t>
  </si>
  <si>
    <t>GRMZM2G005061_P01 | GRMZM2G120814_P01</t>
  </si>
  <si>
    <t>LOC_Os01g65560.1 snRK1-interacting protein 1, putative, expressed</t>
  </si>
  <si>
    <t>Sobic.003G375100.1.p</t>
  </si>
  <si>
    <t>Solyc08g005060.2.1 SnRK1-interacting protein 1</t>
  </si>
  <si>
    <t>augustus-D18g-s217212.g222392</t>
  </si>
  <si>
    <t>augustus-D18g-s251352.g261033</t>
  </si>
  <si>
    <t>augustus-D18g-s264628.g274626</t>
  </si>
  <si>
    <t>LOC_Os06g22730.1 retrotransposon protein, putative, unclassified, expressed | LOC_Os09g01430.1 retrotransposon protein, putative, unclassified, expres</t>
  </si>
  <si>
    <t>augustus-D18g-s29208.g38720</t>
  </si>
  <si>
    <t>augustus-D18g-s29208.g38721</t>
  </si>
  <si>
    <t>augustus-D18g-s304928.g306077</t>
  </si>
  <si>
    <t>augustus-D18g-s378645.g371779</t>
  </si>
  <si>
    <t>augustus-D18g-s53810.g73608</t>
  </si>
  <si>
    <t>augustus-D18g-s60402.g81389</t>
  </si>
  <si>
    <t>augustus-D18g-s884489.g593214</t>
  </si>
  <si>
    <t>AT4G39780.1 Integrase-type DNA-binding superfamily protein | AT1G22190.1 Integrase-type DNA-binding superfamily protein</t>
  </si>
  <si>
    <t>Solyc04g072900.1.1 Ethylene responsive transcription factor 2b  IPR001471  Pathogenesis-related transcriptional factor and ERF, DNA-binding | Solyc04g</t>
  </si>
  <si>
    <t>augustus-D18g-s941390.g607333</t>
  </si>
  <si>
    <t>augustus-D18g-s98988.g128719</t>
  </si>
  <si>
    <t>augustus-D18g-s261586.g271021</t>
  </si>
  <si>
    <t>augustus-D18g-s39004.g51011</t>
  </si>
  <si>
    <t>augustus-D18g-s39840.g52506</t>
  </si>
  <si>
    <t>augustus-D18g-s454532.g422276</t>
  </si>
  <si>
    <t>augustus-D18g-s495699.g449490</t>
  </si>
  <si>
    <t>augustus-D18g-s535571.g478102</t>
  </si>
  <si>
    <t>augustus-D18g-s535571.g478103</t>
  </si>
  <si>
    <t>LOC_Os10g30510.1 retrotransposon protein, putative, unclassified, expressed | LOC_Os06g39540.1 retrotransposon protein, putative, unclassified, expres</t>
  </si>
  <si>
    <t>augustus-D18g-s561444.g490053</t>
  </si>
  <si>
    <t>augustus-D18g-s568433.g494856</t>
  </si>
  <si>
    <t>AT1G06220.2 Ribosomal protein S5/Elongation factor G/III/V family protein | AT5G25230.1 Ribosomal protein S5/Elongation factor G/III/V family protein</t>
  </si>
  <si>
    <t>GRMZM2G093987_P01</t>
  </si>
  <si>
    <t>LOC_Os06g40600.1 elongation factor, putative, expressed</t>
  </si>
  <si>
    <t>Sobic.010G188000.1.p</t>
  </si>
  <si>
    <t>Solyc07g007210.2.1 Elongation factor like protein  IPR001841  Zinc finger, RING-type</t>
  </si>
  <si>
    <t>augustus-D18g-s573756.g500163</t>
  </si>
  <si>
    <t>augustus-D18g-s732463.g558811</t>
  </si>
  <si>
    <t>augustus-D18g-s732463.g558812</t>
  </si>
  <si>
    <t>augustus-D18g-s77077.g102020</t>
  </si>
  <si>
    <t>augustus-D18g-s850201.g585499</t>
  </si>
  <si>
    <t>augustus-D18g-s877002.g589781</t>
  </si>
  <si>
    <t>augustus-D18g-s21550.g27320</t>
  </si>
  <si>
    <t>augustus-D18g-s218686.g223180</t>
  </si>
  <si>
    <t>augustus-D18g-s233594.g242114</t>
  </si>
  <si>
    <t>augustus-D18g-s482170.g441597</t>
  </si>
  <si>
    <t>augustus-D18g-s509523.g456669</t>
  </si>
  <si>
    <t>AT1G34320.1 Protein of unknown function (DUF668) | AT5G08660.1 Protein of unknown function (DUF668) | AT1G30755.1 Protein of unknown function (DUF668)</t>
  </si>
  <si>
    <t>GRMZM2G046846_P01 | GRMZM2G148773_P01 | GRMZM2G097502_P01 | GRMZM2G113439_P02 | GRMZM2G072513_P02 | GRMZM2G057006_P01 | GRMZM2G065888_P01</t>
  </si>
  <si>
    <t>LOC_Os01g65330.2 expressed protein | LOC_Os01g65330.1 expressed protein | LOC_Os05g35530.1 expressed protein | LOC_Os04g35410.3 expressed protein | LO</t>
  </si>
  <si>
    <t>Sobic.003G372800.1.p | Sobic.009G148300.1.p | Sobic.004G174100.1.p | Sobic.006G083800.1.p | Sobic.010G266900.1.p</t>
  </si>
  <si>
    <t>Solyc06g065460.2.1 Os01g0873900 protein (Fragment)  IPR007700  Protein of unknown function DUF668 | Solyc11g017000.1.1 Os01g0873900 protein (Fragment)</t>
  </si>
  <si>
    <t>augustus-D18g-s959739.g610212</t>
  </si>
  <si>
    <t>augustus-D18g-s229710.g236656</t>
  </si>
  <si>
    <t>GRMZM2G422932_P01 | GRMZM2G116142_P01 | GRMZM2G382919_P01 | GRMZM2G423518_P01 | GRMZM2G371246_P01</t>
  </si>
  <si>
    <t>LOC_Os06g40680.1 expressed protein</t>
  </si>
  <si>
    <t>augustus-D18g-s230146.g237254</t>
  </si>
  <si>
    <t>augustus-D18g-s333399.g329512</t>
  </si>
  <si>
    <t>augustus-D18g-s359144.g352230</t>
  </si>
  <si>
    <t>augustus-D18g-s474766.g437102</t>
  </si>
  <si>
    <t>augustus-D18g-s515456.g462137</t>
  </si>
  <si>
    <t>augustus-D18g-s624398.g528904</t>
  </si>
  <si>
    <t>augustus-D18g-s78848.g104055</t>
  </si>
  <si>
    <t>augustus-D18g-s89472.g116815</t>
  </si>
  <si>
    <t>augustus-D18g-s10001.g16374</t>
  </si>
  <si>
    <t>AT1G13060.2 20S proteasome beta subunit E1 | AT3G26340.1 N-terminal nucleophile aminohydrolases (Ntn hydrolases) superfamily protein</t>
  </si>
  <si>
    <t>GRMZM2G102596_P01</t>
  </si>
  <si>
    <t>LOC_Os06g06030.1 peptidase, T1 family, putative, expressed</t>
  </si>
  <si>
    <t>Sobic.010G042800.1.p</t>
  </si>
  <si>
    <t xml:space="preserve">Solyc05g056160.2.1 Proteasome subunit beta type  IPR000243  Peptidase T1A, proteasome beta-subunit | Solyc03g063420.1.1 Proteasome subunit beta type  </t>
  </si>
  <si>
    <t>augustus-D18g-s162299.g184693</t>
  </si>
  <si>
    <t>augustus-D18g-s262394.g271983</t>
  </si>
  <si>
    <t>augustus-D18g-s352383.g346556</t>
  </si>
  <si>
    <t>augustus-D18g-s60383.g81369</t>
  </si>
  <si>
    <t>augustus-D18g-s86664.g113409</t>
  </si>
  <si>
    <t>augustus-D18g-s873737.g588934</t>
  </si>
  <si>
    <t>augustus-D18g-s1021899.g617143</t>
  </si>
  <si>
    <t>AT2G27760.1 tRNAisopentenyltransferase 2</t>
  </si>
  <si>
    <t>GRMZM2G097258_P01</t>
  </si>
  <si>
    <t>LOC_Os01g73760.1 IPP transferase, putative, expressed</t>
  </si>
  <si>
    <t>Sobic.003G442000.1.p</t>
  </si>
  <si>
    <t>Solyc11g066960.1.1 tRNA dimethylallyltransferase  IPR002627  tRNA isopentenyltransferase</t>
  </si>
  <si>
    <t>augustus-D18g-s121469.g147944</t>
  </si>
  <si>
    <t>augustus-D18g-s16902.g23847</t>
  </si>
  <si>
    <t>AT3G07410.1 RAB GTPase homolog A5B | AT1G05810.1 RAB GTPase homolog A5E | AT2G31680.1 RAB GTPase homolog A5D | AT2G43130.1 P-loop containing nucleosid</t>
  </si>
  <si>
    <t>AC197246.3_FGP001 | GRMZM2G335738_P01 | GRMZM2G061280_P02 | GRMZM2G101938_P01 | GRMZM2G018619_P01 | GRMZM2G127648_P01 | GRMZM2G061912_P01 | GRMZM2G093</t>
  </si>
  <si>
    <t>LOC_Os08g41340.1 ras-related protein, putative, expressed | LOC_Os07g44040.1 ras-related protein, putative, expressed | LOC_Os10g23100.1 ras-related p</t>
  </si>
  <si>
    <t>Sobic.007G197600.1.p | Sobic.002G388100.1.p | Sobic.001G475500.1.p | Sobic.K009600.1.p | Sobic.010G163600.1.p | Sobic.001G031900.1.p | Sobic.002G10350</t>
  </si>
  <si>
    <t>Solyc09g056340.2.1 Ras-related protein Rab-25  IPR015595  Rab11-related | Solyc09g097900.2.1 Ras-related protein Rab-25  IPR015595  Rab11-related | So</t>
  </si>
  <si>
    <t>augustus-D18g-s293531.g295624</t>
  </si>
  <si>
    <t>augustus-D18g-s380348.g373350</t>
  </si>
  <si>
    <t>augustus-D18g-s439106.g411732</t>
  </si>
  <si>
    <t>augustus-D18g-s562689.g490967</t>
  </si>
  <si>
    <t>augustus-D18g-s589897.g513962</t>
  </si>
  <si>
    <t>augustus-D18g-s885242.g593548</t>
  </si>
  <si>
    <t>augustus-D18g-s891188.g596177</t>
  </si>
  <si>
    <t>Solyc04g081830.1.1 UDP-glucosyltransferase  IPR002213  UDP-glucuronosyl_UDP-glucosyltransferase | Solyc01g095760.2.1 UDP-glucosyltransferase  IPR00221</t>
  </si>
  <si>
    <t>augustus-D18g-s941584.g607442</t>
  </si>
  <si>
    <t>AT1G62710.1 beta vacuolar processing enzyme | AT2G25940.1 alpha-vacuolar processing enzyme | AT4G32940.1 gamma vacuolar processing enzyme</t>
  </si>
  <si>
    <t>GRMZM2G062554_P01 | GRMZM2G463291_P01 | GRMZM2G081626_P01 | GRMZM2G093032_P01 | AC203862.4_FGP001</t>
  </si>
  <si>
    <t>LOC_Os02g43010.2 vacuolar-processing enzyme precursor, putative, expressed | LOC_Os02g43010.1 vacuolar-processing enzyme precursor, putative, expresse</t>
  </si>
  <si>
    <t>Sobic.006G161300.1.p | Sobic.004G301800.1.p | Sobic.003G190100.1.p | Sobic.009G257400.1.p</t>
  </si>
  <si>
    <t>Solyc08g079160.2.1 Vacuolar-processing enzyme  IPR001096  Peptidase C13, legumain | Solyc12g095910.1.1 Vacuolar processing enzyme-3  IPR001096  Peptid</t>
  </si>
  <si>
    <t>augustus-D18g-s974522.g614432</t>
  </si>
  <si>
    <t>augustus-D18g-s1020739.g616796</t>
  </si>
  <si>
    <t>augustus-D18g-s399482.g389551</t>
  </si>
  <si>
    <t>LOC_Os10g34120.1 retrotransposon protein, putative, Ty1-copia subclass, expressed | LOC_Os04g55140.1 retrotransposon protein, putative, Ty1-copia subc</t>
  </si>
  <si>
    <t>augustus-D18g-s4806.g8066</t>
  </si>
  <si>
    <t>augustus-D18g-s5854.g9951</t>
  </si>
  <si>
    <t>augustus-D18g-s623163.g527815</t>
  </si>
  <si>
    <t>AT4G35090.1 catalase 2 | AT1G20630.1 catalase 1 | AT1G20620.1 catalase 3</t>
  </si>
  <si>
    <t>GRMZM2G088212_P01 | GRMZM2G090568_P01 | GRMZM2G079348_P02</t>
  </si>
  <si>
    <t xml:space="preserve">LOC_Os03g03910.1 catalase domain containing protein, expressed | LOC_Os06g51150.1 catalase isozyme B, putative, expressed | LOC_Os06g51150.2 catalase </t>
  </si>
  <si>
    <t>Sobic.001G517700.1.p | Sobic.010G274500.1.p | Sobic.004G011500.1.p</t>
  </si>
  <si>
    <t>Solyc02g082760.2.1 Catalase  IPR018028  Catalase related subgroup | Solyc04g082460.2.1 Catalase  IPR018028  Catalase related subgroup | Solyc12g094620</t>
  </si>
  <si>
    <t>augustus-D18g-s68283.g90583</t>
  </si>
  <si>
    <t>augustus-D18g-s822910.g577804</t>
  </si>
  <si>
    <t>augustus-D18g-s844270.g583400</t>
  </si>
  <si>
    <t>augustus-D18g-s925677.g601375</t>
  </si>
  <si>
    <t>augustus-D18g-s284218.g285388</t>
  </si>
  <si>
    <t>augustus-D18g-s359548.g352677</t>
  </si>
  <si>
    <t>augustus-D18g-s419983.g403167</t>
  </si>
  <si>
    <t>augustus-D18g-s48652.g66425</t>
  </si>
  <si>
    <t>augustus-D18g-s573070.g499244</t>
  </si>
  <si>
    <t>augustus-D18g-s8290.g13805</t>
  </si>
  <si>
    <t>augustus-D18g-s911307.g599510</t>
  </si>
  <si>
    <t>augustus-D18g-s166253.g188936</t>
  </si>
  <si>
    <t>augustus-D18g-s287451.g288879</t>
  </si>
  <si>
    <t>augustus-D18g-s350902.g345130</t>
  </si>
  <si>
    <t>augustus-D18g-s478815.g439254</t>
  </si>
  <si>
    <t>AT2G25170.1 chromatin remodeling factor CHD3 (PICKLE)</t>
  </si>
  <si>
    <t>Solyc06g065730.2.1 Chromodomain helicase DNA binding protein 3  IPR000330  SNF2-related | Solyc08g029130.2.1 Chromodomain helicase DNA binding protein</t>
  </si>
  <si>
    <t>augustus-D18g-s833210.g580288</t>
  </si>
  <si>
    <t>augustus-D18g-s834910.g581157</t>
  </si>
  <si>
    <t>augustus-D18g-s101716.g132204</t>
  </si>
  <si>
    <t>augustus-D18g-s217962.g222780</t>
  </si>
  <si>
    <t>augustus-D18g-s226190.g231997</t>
  </si>
  <si>
    <t>augustus-D18g-s254510.g264216</t>
  </si>
  <si>
    <t>augustus-D18g-s483580.g442573</t>
  </si>
  <si>
    <t>augustus-D18g-s51920.g71076</t>
  </si>
  <si>
    <t>augustus-D18g-s540091.g481399</t>
  </si>
  <si>
    <t>augustus-D18g-s579713.g506255</t>
  </si>
  <si>
    <t>augustus-D18g-s642048.g538709</t>
  </si>
  <si>
    <t>Solyc11g066660.1.1 Magnesium transporter MRS2-1  IPR002523  Mg2+ transporter protein, CorA-like</t>
  </si>
  <si>
    <t>augustus-D18g-s662279.g546559</t>
  </si>
  <si>
    <t>augustus-D18g-s768149.g568025</t>
  </si>
  <si>
    <t>augustus-D18g-s812486.g576287</t>
  </si>
  <si>
    <t>augustus-D18g-s827830.g578915</t>
  </si>
  <si>
    <t>Solyc03g115130.2.1 Pol polyprotein | Solyc08g043150.1.1 Pol polyprotein</t>
  </si>
  <si>
    <t>augustus-D18g-s959863.g610300</t>
  </si>
  <si>
    <t>augustus-D18g-s264.g528</t>
  </si>
  <si>
    <t>augustus-D18g-s265909.g275377</t>
  </si>
  <si>
    <t>augustus-D18g-s293399.g295460</t>
  </si>
  <si>
    <t>LOC_Os10g01600.1 retrotransposon protein, putative, unclassified, expressed | LOC_Os04g26290.1 retrotransposon protein, putative, unclassified, expres</t>
  </si>
  <si>
    <t>augustus-D18g-s308665.g309153</t>
  </si>
  <si>
    <t>augustus-D18g-s316958.g315068</t>
  </si>
  <si>
    <t>augustus-D18g-s347087.g340632</t>
  </si>
  <si>
    <t>LOC_Os04g23070.1 retrotransposon protein, putative, Ty1-copia subclass, expressed | LOC_Os06g43290.1 retrotransposon protein, putative, Ty1-copia subc</t>
  </si>
  <si>
    <t>augustus-D18g-s407806.g395467</t>
  </si>
  <si>
    <t>augustus-D18g-s475193.g437303</t>
  </si>
  <si>
    <t>augustus-D18g-s475193.g437304</t>
  </si>
  <si>
    <t>augustus-D18g-s521190.g466731</t>
  </si>
  <si>
    <t>augustus-D18g-s522369.g468069</t>
  </si>
  <si>
    <t>augustus-D18g-s808182.g575505</t>
  </si>
  <si>
    <t>augustus-D18g-s827930.g578989</t>
  </si>
  <si>
    <t>augustus-D18g-s913052.g599790</t>
  </si>
  <si>
    <t>augustus-D18g-s959938.g610359</t>
  </si>
  <si>
    <t>augustus-D18g-s972861.g613970</t>
  </si>
  <si>
    <t>LOC_Os05g51730.1 retrotransposon protein, putative, Ty1-copia subclass, expressed | LOC_Os11g35740.1 retrotransposon protein, putative, Ty1-copia subc</t>
  </si>
  <si>
    <t>augustus-D18g-s104832.g135055</t>
  </si>
  <si>
    <t>augustus-D18g-s110387.g140498</t>
  </si>
  <si>
    <t>augustus-D18g-s203927.g211916</t>
  </si>
  <si>
    <t>augustus-D18g-s23925.g31167</t>
  </si>
  <si>
    <t>augustus-D18g-s246854.g256276</t>
  </si>
  <si>
    <t>augustus-D18g-s391481.g382174</t>
  </si>
  <si>
    <t>AT2G32510.1 mitogen-activated protein kinase kinase kinase 17</t>
  </si>
  <si>
    <t>Solyc07g051890.1.1 Protein serine_threonine kinase  IPR002290  Serine_threonine protein kinase | Solyc07g051870.1.1 Protein serine_threonine kinase  I</t>
  </si>
  <si>
    <t>augustus-D18g-s426133.g406169</t>
  </si>
  <si>
    <t>augustus-D18g-s440683.g412843</t>
  </si>
  <si>
    <t>augustus-D18g-s457624.g425239</t>
  </si>
  <si>
    <t>augustus-D18g-s491508.g446942</t>
  </si>
  <si>
    <t>augustus-D18g-s88472.g115646</t>
  </si>
  <si>
    <t>augustus-D18g-s999546.g616329</t>
  </si>
  <si>
    <t>augustus-D18g-s220319.g223756</t>
  </si>
  <si>
    <t>augustus-D18g-s230821.g238258</t>
  </si>
  <si>
    <t>augustus-D18g-s265921.g275386</t>
  </si>
  <si>
    <t>augustus-D18g-s282734.g283858</t>
  </si>
  <si>
    <t>augustus-D18g-s309907.g310057</t>
  </si>
  <si>
    <t>AT5G05010.1 clathrin adaptor complexes medium subunit family protein</t>
  </si>
  <si>
    <t>GRMZM2G143354_P01 | GRMZM2G042089_P01</t>
  </si>
  <si>
    <t>LOC_Os05g24601.3 coatomer subunit delta, putative, expressed | LOC_Os05g24601.2 coatomer subunit delta, putative, expressed | LOC_Os05g24601.1 coatome</t>
  </si>
  <si>
    <t>Sobic.008G072200.1.p | Sobic.004G270000.1.p</t>
  </si>
  <si>
    <t xml:space="preserve">Solyc01g103480.2.1 Coatomer subunit delta  IPR008968  Clathrin adaptor, mu subunit, C-terminal | Solyc10g038120.1.1 Coatomer subunit delta  IPR008968 </t>
  </si>
  <si>
    <t>augustus-D18g-s327361.g324316</t>
  </si>
  <si>
    <t>augustus-D18g-s34680.g44437</t>
  </si>
  <si>
    <t>augustus-D18g-s45349.g61355</t>
  </si>
  <si>
    <t>augustus-D18g-s510607.g457822</t>
  </si>
  <si>
    <t>augustus-D18g-s541592.g482438</t>
  </si>
  <si>
    <t>augustus-D18g-s547738.g484588</t>
  </si>
  <si>
    <t>augustus-D18g-s730557.g558221</t>
  </si>
  <si>
    <t>augustus-D18g-s878002.g590444</t>
  </si>
  <si>
    <t>augustus-D18g-s163203.g185489</t>
  </si>
  <si>
    <t>augustus-D18g-s169855.g192282</t>
  </si>
  <si>
    <t>augustus-D18g-s196198.g205417</t>
  </si>
  <si>
    <t>augustus-D18g-s196198.g205418</t>
  </si>
  <si>
    <t>augustus-D18g-s203174.g211372</t>
  </si>
  <si>
    <t>augustus-D18g-s222357.g226873</t>
  </si>
  <si>
    <t>augustus-D18g-s223749.g228839</t>
  </si>
  <si>
    <t>augustus-D18g-s379257.g372313</t>
  </si>
  <si>
    <t>LOC_Os07g39170.1 retrotransposon protein, putative, unclassified, expressed | LOC_Os02g19620.1 retrotransposon protein, putative, unclassified, expres</t>
  </si>
  <si>
    <t>augustus-D18g-s455277.g422969</t>
  </si>
  <si>
    <t>augustus-D18g-s512599.g459843</t>
  </si>
  <si>
    <t>augustus-D18g-s572731.g498778</t>
  </si>
  <si>
    <t>augustus-D18g-s624390.g528896</t>
  </si>
  <si>
    <t>augustus-D18g-s627581.g531538</t>
  </si>
  <si>
    <t>augustus-D18g-s891348.g596201</t>
  </si>
  <si>
    <t>augustus-D18g-s124752.g150452</t>
  </si>
  <si>
    <t>augustus-D18g-s157579.g182283</t>
  </si>
  <si>
    <t>augustus-D18g-s214978.g221021</t>
  </si>
  <si>
    <t>AT4G35840.1 RING/U-box superfamily protein | AT2G17730.2 NEP-interacting protein 2 | AT5G66070.2 RING/U-box superfamily protein</t>
  </si>
  <si>
    <t>GRMZM2G052344_P03 | GRMZM2G068239_P01 | GRMZM2G440866_P01 | GRMZM2G069923_P01 | GRMZM2G112617_P01</t>
  </si>
  <si>
    <t xml:space="preserve">LOC_Os10g39770.1 zinc finger, C3HC4 type, domain containing protein, expressed | LOC_Os06g50370.1 zinc finger, C3HC4 type, domain containing protein, </t>
  </si>
  <si>
    <t>Sobic.001G309600.1.p | Sobic.007G175900.1.p | Sobic.010G268200.1.p | Sobic.002G282000.1.p</t>
  </si>
  <si>
    <t>Solyc02g083400.2.1 RING finger protein 38  IPR001841  Zinc finger, RING-type | Solyc02g062040.2.1 RING finger-like  IPR018957  Zinc finger, C3HC4 RING</t>
  </si>
  <si>
    <t>augustus-D18g-s291217.g292976</t>
  </si>
  <si>
    <t>augustus-D18g-s339065.g334048</t>
  </si>
  <si>
    <t>augustus-D18g-s349918.g344006</t>
  </si>
  <si>
    <t>augustus-D18g-s351716.g345922</t>
  </si>
  <si>
    <t>augustus-D18g-s404980.g392929</t>
  </si>
  <si>
    <t>augustus-D18g-s415205.g401267</t>
  </si>
  <si>
    <t>augustus-D18g-s463798.g430425</t>
  </si>
  <si>
    <t>augustus-D18g-s166041.g188802</t>
  </si>
  <si>
    <t>LOC_Os05g07400.1 retrotransposon protein, putative, Ty3-gypsy subclass, expressed | LOC_Os05g07380.1 retrotransposon protein, putative, Ty3-gypsy subc</t>
  </si>
  <si>
    <t>augustus-D18g-s168924.g191307</t>
  </si>
  <si>
    <t>augustus-D18g-s283836.g285001</t>
  </si>
  <si>
    <t>augustus-D18g-s296439.g298569</t>
  </si>
  <si>
    <t>augustus-D18g-s322335.g319822</t>
  </si>
  <si>
    <t>augustus-D18g-s382460.g375446</t>
  </si>
  <si>
    <t>augustus-D18g-s559787.g488660</t>
  </si>
  <si>
    <t>LOC_Os04g06080.1 retrotransposon protein, putative, Ty3-gypsy subclass, expressed | LOC_Os11g27050.1 retrotransposon protein, putative, Ty3-gypsy subc</t>
  </si>
  <si>
    <t>augustus-D18g-s575894.g502500</t>
  </si>
  <si>
    <t>augustus-D18g-s65118.g86337</t>
  </si>
  <si>
    <t>augustus-D18g-s729165.g557655</t>
  </si>
  <si>
    <t>LOC_Os10g03830.2 expressed protein | LOC_Os10g03830.1 expressed protein | LOC_Os05g17990.1 expressed protein</t>
  </si>
  <si>
    <t>augustus-D18g-s734685.g559413</t>
  </si>
  <si>
    <t>AT4G26780.1 Co-chaperone GrpE family protein | AT5G55200.1 Co-chaperone GrpE family protein</t>
  </si>
  <si>
    <t>GRMZM2G030312_P01 | GRMZM2G002440_P01</t>
  </si>
  <si>
    <t>LOC_Os08g25090.1 co-chaperone GrpE protein, putative, expressed | LOC_Os09g11250.1 co-chaperone GrpE protein, putative, expressed | LOC_Os08g25090.2 c</t>
  </si>
  <si>
    <t>Sobic.002G157100.1.p | Sobic.007G112600.1.p</t>
  </si>
  <si>
    <t>Solyc12g014470.1.1 Protein grpE  IPR000740  GrpE nucleotide exchange factor | Solyc07g064930.2.1 Protein grpE  IPR000740  GrpE nucleotide exchange fac</t>
  </si>
  <si>
    <t>augustus-D18g-s765086.g566608</t>
  </si>
  <si>
    <t>AT4G36850.1 PQ-loop repeat family protein / transmembrane family protein</t>
  </si>
  <si>
    <t>Solyc02g089890.2.1 NAD-dependent epimerase_dehydratase-binding domain</t>
  </si>
  <si>
    <t>augustus-D18g-s85400.g111758</t>
  </si>
  <si>
    <t>AT2G48110.1 reduced epidermal fluorescence 4 | AT3G23590.1 REF4-related 1</t>
  </si>
  <si>
    <t>GRMZM2G150754_P01</t>
  </si>
  <si>
    <t>LOC_Os07g11000.1 structural constituent of ribosome, putative, expressed</t>
  </si>
  <si>
    <t>Sobic.002G076400.1.p</t>
  </si>
  <si>
    <t>Solyc06g008960.2.1 At2g23590-like protein (Fragment) | Solyc09g064780.2.1 At2g23590-like protein (Fragment) | Solyc01g080200.2.1 At2g23590-like protei</t>
  </si>
  <si>
    <t>augustus-D18g-s978551.g614832</t>
  </si>
  <si>
    <t>augustus-D18g-s176232.g195440</t>
  </si>
  <si>
    <t>augustus-D18g-s179189.g197219</t>
  </si>
  <si>
    <t>LOC_Os09g07090.1 retrotransposon protein, putative, unclassified</t>
  </si>
  <si>
    <t>augustus-D18g-s204847.g212470</t>
  </si>
  <si>
    <t>AT2G34060.1 Peroxidase superfamily protein</t>
  </si>
  <si>
    <t>AC230013.2_FGP002</t>
  </si>
  <si>
    <t>Sobic.003G250000.1.p</t>
  </si>
  <si>
    <t>Solyc02g077300.1.1 Peroxidase 73  IPR002016  Haem peroxidase, plant_fungal_bacterial</t>
  </si>
  <si>
    <t>augustus-D18g-s262849.g272612</t>
  </si>
  <si>
    <t>augustus-D18g-s478396.g438993</t>
  </si>
  <si>
    <t>augustus-D18g-s48630.g66376</t>
  </si>
  <si>
    <t>augustus-D18g-s525942.g471700</t>
  </si>
  <si>
    <t>augustus-D18g-s527422.g472711</t>
  </si>
  <si>
    <t>augustus-D18g-s655633.g545133</t>
  </si>
  <si>
    <t>augustus-D18g-s851588.g585884</t>
  </si>
  <si>
    <t>AT2G20120.1 Protein of unknown function (DUF502) | AT2G20130.1 like COV 1 | AT2G18460.1 like COV 3 | AT1G43130.1 like COV 2</t>
  </si>
  <si>
    <t>GRMZM2G052200_P02 | GRMZM2G101533_P01 | GRMZM2G146511_P01 | GRMZM2G123790_P01 | GRMZM2G149662_P02 | GRMZM2G046098_P03 | GRMZM2G052855_P01 | GRMZM2G073</t>
  </si>
  <si>
    <t xml:space="preserve">LOC_Os05g45280.1 protein of unknown function DUF502 domain containing protein, expressed | LOC_Os02g16880.1 protein of unknown function DUF502 domain </t>
  </si>
  <si>
    <t>Sobic.009G207000.1.p | Sobic.004G122000.1.p | Sobic.003G368700.1.p | Sobic.009G151700.1.p | Sobic.008G096900.1.p</t>
  </si>
  <si>
    <t xml:space="preserve">Solyc12g007130.1.1 Integral membrane protein  IPR007462  Protein of unknown function DUF502 | Solyc02g085380.2.1 Integral membrane protein  IPR007462 </t>
  </si>
  <si>
    <t>augustus-D18g-s88690.g115906</t>
  </si>
  <si>
    <t>augustus-D18g-s1047941.g618864</t>
  </si>
  <si>
    <t>augustus-D18g-s22067.g28274</t>
  </si>
  <si>
    <t>augustus-D18g-s32117.g41540</t>
  </si>
  <si>
    <t>augustus-D18g-s340985.g335410</t>
  </si>
  <si>
    <t>augustus-D18g-s342023.g336081</t>
  </si>
  <si>
    <t>augustus-D18g-s410219.g397427</t>
  </si>
  <si>
    <t>augustus-D18g-s42955.g58044</t>
  </si>
  <si>
    <t>augustus-D18g-s819760.g577578</t>
  </si>
  <si>
    <t>augustus-D18g-s844829.g583785</t>
  </si>
  <si>
    <t>augustus-D18g-s929108.g601859</t>
  </si>
  <si>
    <t>augustus-D18g-s930269.g602207</t>
  </si>
  <si>
    <t>Solyc08g041700.1.1 F-box domain containing protein  IPR001810  Cyclin-like F-box</t>
  </si>
  <si>
    <t>augustus-D18g-s939091.g605854</t>
  </si>
  <si>
    <t>augustus-D18g-s157285.g182119</t>
  </si>
  <si>
    <t>augustus-D18g-s260020.g269774</t>
  </si>
  <si>
    <t>augustus-D18g-s331718.g328109</t>
  </si>
  <si>
    <t>augustus-D18g-s444944.g415220</t>
  </si>
  <si>
    <t>LOC_Os09g25160.1 retrotransposon protein, putative, unclassified, expressed</t>
  </si>
  <si>
    <t>Solyc12g036860.1.1 Transposase (Fragment)  IPR002559  Transposase, IS4-like</t>
  </si>
  <si>
    <t>augustus-D18g-s445791.g415541</t>
  </si>
  <si>
    <t>AT3G10140.1 RECA homolog 3 | AT2G19490.1 recA DNA recombination family protein</t>
  </si>
  <si>
    <t>GRMZM2G363801_P01 | GRMZM2G058954_P01 | GRMZM2G700757_P01</t>
  </si>
  <si>
    <t>LOC_Os01g71690.2 recA protein, expressed | LOC_Os01g67510.1 recA protein, putative, expressed | LOC_Os11g19720.1 recA protein, putative, expressed</t>
  </si>
  <si>
    <t>Sobic.003G422300.1.p | Sobic.003G391400.1.p</t>
  </si>
  <si>
    <t>Solyc10g079250.1.1 Protein recA  IPR013765  RecA  IPR003593  ATPase, AAA+ type, core | Solyc05g055780.2.1 Protein recA  IPR013765  RecA</t>
  </si>
  <si>
    <t>augustus-D18g-s515753.g462330</t>
  </si>
  <si>
    <t>augustus-D18g-s6447.g10976</t>
  </si>
  <si>
    <t>augustus-D18g-s6447.g10977</t>
  </si>
  <si>
    <t>AT3G25040.1 endoplasmic reticulum retention defective 2B | AT1G29330.1 ER lumen protein retaining receptor family protein</t>
  </si>
  <si>
    <t>GRMZM2G031802_P03 | GRMZM2G101413_P01 | GRMZM2G408989_P01</t>
  </si>
  <si>
    <t xml:space="preserve">LOC_Os04g30800.2 ER lumen protein retaining receptor, putative, expressed | LOC_Os11g28340.1 ER lumen protein retaining receptor, putative, expressed </t>
  </si>
  <si>
    <t>Sobic.005G112100.1.p | Sobic.009G207200.1.p</t>
  </si>
  <si>
    <t>Solyc09g091900.2.1 ER lumen protein retaining receptor  IPR000133  ER lumen protein retaining receptor | Solyc02g072120.2.1 ER lumen protein retaining</t>
  </si>
  <si>
    <t>augustus-D18g-s743558.g560776</t>
  </si>
  <si>
    <t>augustus-D18g-s873557.g588828</t>
  </si>
  <si>
    <t>augustus-D18g-s462555.g429510</t>
  </si>
  <si>
    <t>augustus-D18g-s47493.g64587</t>
  </si>
  <si>
    <t>AT5G51180.1 alpha/beta-Hydrolases superfamily protein | AT4G25770.1 alpha/beta-Hydrolases superfamily protein | AT1G10040.1 alpha/beta-Hydrolases supe</t>
  </si>
  <si>
    <t>GRMZM2G130432_P01 | GRMZM2G008242_P01 | GRMZM5G820727_P06 | GRMZM2G455433_P01</t>
  </si>
  <si>
    <t>Sobic.004G296500.1.p | Sobic.007G037000.1.p | Sobic.004G323400.1.p | Sobic.007G145200.1.p | Sobic.001G106400.1.p</t>
  </si>
  <si>
    <t>augustus-D18g-s623731.g528349</t>
  </si>
  <si>
    <t>augustus-D18g-s623802.g528414</t>
  </si>
  <si>
    <t>augustus-D18g-s681159.g549068</t>
  </si>
  <si>
    <t>augustus-D18g-s776494.g570433</t>
  </si>
  <si>
    <t>augustus-D18g-s79160.g104380</t>
  </si>
  <si>
    <t>LOC_Os06g42370.1 retrotransposon protein, putative, unclassified, expressed | LOC_Os03g44470.1 retrotransposon protein, putative, unclassified, expres</t>
  </si>
  <si>
    <t>augustus-D18g-s844950.g583850</t>
  </si>
  <si>
    <t>Solyc08g014160.2.1 HAT family dimerisation domain containing protein  IPR007021  Protein of unknown function DUF659 | Solyc00g147770.1.1 HAT family di</t>
  </si>
  <si>
    <t>augustus-D18g-s91179.g118795</t>
  </si>
  <si>
    <t>AT5G11520.1 aspartate aminotransferase 3 | AT5G19550.1 aspartate aminotransferase 2 | AT1G62800.2 aspartate aminotransferase 4 | AT4G31990.3 aspartate</t>
  </si>
  <si>
    <t>GRMZM2G094712_P01 | GRMZM5G836910_P01 | GRMZM2G146677_P01</t>
  </si>
  <si>
    <t>LOC_Os01g55540.1 aminotransferase, classes I and II, domain containing protein, expressed | LOC_Os01g55540.2 aminotransferase, classes I and II, domai</t>
  </si>
  <si>
    <t>Sobic.003G303300.1.p | Sobic.004G331700.1.p | Sobic.004G104700.1.p</t>
  </si>
  <si>
    <t xml:space="preserve">Solyc08g068330.2.1 Aspartate aminotransferase  IPR000796  Aspartate_other aminotransferase | Solyc07g032740.2.1 Aspartate aminotransferase  IPR000796 </t>
  </si>
  <si>
    <t>augustus-D18g-s959990.g610391</t>
  </si>
  <si>
    <t>augustus-D18g-s96923.g126093</t>
  </si>
  <si>
    <t>augustus-D18g-s108217.g138304</t>
  </si>
  <si>
    <t>augustus-D18g-s128903.g155477</t>
  </si>
  <si>
    <t>augustus-D18g-s19172.g25671</t>
  </si>
  <si>
    <t>augustus-D18g-s245636.g254753</t>
  </si>
  <si>
    <t>augustus-D18g-s52696.g72065</t>
  </si>
  <si>
    <t>augustus-D18g-s529778.g473840</t>
  </si>
  <si>
    <t>AT1G77030.1 hydrolases, acting on acid anhydrides, in phosphorus-containing anhydrides;ATP-dependent helicases;nucleic acid binding;ATP binding;RNA bi</t>
  </si>
  <si>
    <t>LOC_Os08g32090.1 DEAD-box ATP-dependent RNA helicase, putative, expressed</t>
  </si>
  <si>
    <t>Sobic.007G126500.1.p</t>
  </si>
  <si>
    <t>Solyc10g009070.2.1 ATP-dependent RNA helicase  IPR011545  DNA_RNA helicase, DEAD_DEAH box type, N-terminal</t>
  </si>
  <si>
    <t>augustus-D18g-s550344.g485761</t>
  </si>
  <si>
    <t>AT2G25430.1 epsin N-terminal homology (ENTH) domain-containing protein / clathrin assembly protein-related | AT4G32285.1 ENTH/ANTH/VHS superfamily pro</t>
  </si>
  <si>
    <t>GRMZM2G160906_P04 | GRMZM2G103490_P01</t>
  </si>
  <si>
    <t>LOC_Os03g16800.2 clathrin assembly protein, putative, expressed | LOC_Os03g16800.1 clathrin assembly protein, putative, expressed</t>
  </si>
  <si>
    <t>Sobic.001G420700.1.p</t>
  </si>
  <si>
    <t>Solyc08g059660.1.1 Phosphatidylinositol binding clathrin assembly protein like  IPR011417  ANTH | Solyc06g011450.1.1 Phosphatidylinositol binding clat</t>
  </si>
  <si>
    <t>augustus-D18g-s734318.g559268</t>
  </si>
  <si>
    <t>augustus-D18g-s834666.g581052</t>
  </si>
  <si>
    <t>augustus-D18g-s880147.g590984</t>
  </si>
  <si>
    <t>augustus-D18g-s896643.g597600</t>
  </si>
  <si>
    <t>augustus-D18g-s113515.g142910</t>
  </si>
  <si>
    <t>augustus-D18g-s142209.g169839</t>
  </si>
  <si>
    <t>augustus-D18g-s34233.g44036</t>
  </si>
  <si>
    <t>LOC_Os08g22660.1 retrotransposon, putative, centromere-specific, expressed | LOC_Os02g12320.1 retrotransposon protein, putative, Ty3-gypsy subclass, e</t>
  </si>
  <si>
    <t>augustus-D18g-s562202.g490635</t>
  </si>
  <si>
    <t>augustus-D18g-s748510.g561739</t>
  </si>
  <si>
    <t>AT2G29940.1 pleiotropic drug resistance 3 | AT3G16340.1 pleiotropic drug resistance 1 | AT1G15210.1 pleiotropic drug resistance 7 | AT1G15520.1 pleiot</t>
  </si>
  <si>
    <t>GRMZM5G892675_P01 | GRMZM2G143139_P01 | GRMZM2G366146_P01 | GRMZM2G029506_P01 | GRMZM2G003411_P01 | GRMZM5G874955_P01 | GRMZM2G118243_P02 | GRMZM2G421</t>
  </si>
  <si>
    <t>LOC_Os08g29570.1 pleiotropic drug resistance protein 3, putative, expressed | LOC_Os02g11760.1 pleiotropic drug resistance protein, putative, expresse</t>
  </si>
  <si>
    <t>Sobic.006G114100.1.p | Sobic.003G216200.1.p | Sobic.003G215600.1.p | Sobic.003G215400.1.p | Sobic.004G087700.1.p | Sobic.003G215300.1.p | Sobic.002G20</t>
  </si>
  <si>
    <t>Solyc06g076930.1.1 ABC transporter G family member 31  IPR013525  ABC-2 type transporter | Solyc02g081870.2.1 ABC transporter G family member 31  IPR0</t>
  </si>
  <si>
    <t>augustus-D18g-s772726.g569021</t>
  </si>
  <si>
    <t>augustus-D18g-s816314.g576829</t>
  </si>
  <si>
    <t>augustus-D18g-s924906.g600804</t>
  </si>
  <si>
    <t>AT5G62350.1 Plant invertase/pectin methylesterase inhibitor superfamily protein | AT3G47380.1 Plant invertase/pectin methylesterase inhibitor superfam</t>
  </si>
  <si>
    <t>Solyc06g034370.1.1 Pectinesterase  IPR006501  Pectinesterase inhibitor</t>
  </si>
  <si>
    <t>augustus-D18g-s127200.g153576</t>
  </si>
  <si>
    <t>augustus-D18g-s226378.g232262</t>
  </si>
  <si>
    <t>augustus-D18g-s264263.g274283</t>
  </si>
  <si>
    <t>augustus-D18g-s285412.g286670</t>
  </si>
  <si>
    <t>augustus-D18g-s290150.g291832</t>
  </si>
  <si>
    <t>augustus-D18g-s370229.g363673</t>
  </si>
  <si>
    <t>augustus-D18g-s40212.g53205</t>
  </si>
  <si>
    <t>augustus-D18g-s482238.g441641</t>
  </si>
  <si>
    <t>augustus-D18g-s511053.g458271</t>
  </si>
  <si>
    <t>augustus-D18g-s511053.g458273</t>
  </si>
  <si>
    <t>augustus-D18g-s558799.g487846</t>
  </si>
  <si>
    <t>augustus-D18g-s594232.g516833</t>
  </si>
  <si>
    <t>AT5G42890.1 sterol carrier protein 2</t>
  </si>
  <si>
    <t>LOC_Os02g52720.1 peroxisomal multifunctional enzyme type 2, putative, expressed</t>
  </si>
  <si>
    <t>Sobic.010G081900.1.p</t>
  </si>
  <si>
    <t>Solyc04g078920.2.1 Peroxisomal multifunctional enzyme type 2  IPR016083  Sterol-binding-like</t>
  </si>
  <si>
    <t>augustus-D18g-s621717.g526517</t>
  </si>
  <si>
    <t>augustus-D18g-s823677.g577938</t>
  </si>
  <si>
    <t>augustus-D18g-s148843.g173989</t>
  </si>
  <si>
    <t>AT3G61460.1 brassinosteroid-responsive RING-H2</t>
  </si>
  <si>
    <t>Solyc08g081370.1.1 RING-H2 finger protein  IPR011016  Zinc finger, RING-CH-type | Solyc08g008080.1.1 RING finger protein  IPR018957  Zinc finger, C3HC</t>
  </si>
  <si>
    <t>augustus-D18g-s208322.g216051</t>
  </si>
  <si>
    <t>augustus-D18g-s220446.g223941</t>
  </si>
  <si>
    <t>LOC_Os06g39190.1 retrotransposon protein, putative, unclassified, expressed | LOC_Os06g17350.1 retrotransposon protein, putative, unclassified, expres</t>
  </si>
  <si>
    <t>augustus-D18g-s330506.g327150</t>
  </si>
  <si>
    <t>augustus-D18g-s371409.g364712</t>
  </si>
  <si>
    <t>LOC_Os04g10620.1 retrotransposon protein, putative, Ty3-gypsy subclass</t>
  </si>
  <si>
    <t>Solyc08g060910.1.1 Pol polyprotein | Solyc03g115130.2.1 Pol polyprotein | Solyc10g052420.1.1 Pol polyprotein | Solyc08g043150.1.1 Pol polyprotein</t>
  </si>
  <si>
    <t>augustus-D18g-s453537.g421355</t>
  </si>
  <si>
    <t>augustus-D18g-s478301.g438926</t>
  </si>
  <si>
    <t>augustus-D18g-s54697.g74817</t>
  </si>
  <si>
    <t>augustus-D18g-s581367.g507812</t>
  </si>
  <si>
    <t>augustus-D18g-s584637.g510674</t>
  </si>
  <si>
    <t>AT3G13530.1 mitogen-activated protein kinase kinase kinase 7 | AT3G07980.1 mitogen-activated protein kinase kinase kinase 6</t>
  </si>
  <si>
    <t>GRMZM2G017654_P02</t>
  </si>
  <si>
    <t>LOC_Os04g56530.1 STE_MEKK_ste11_MAP3K.1 - STE kinases include homologs to sterile 7, sterile 11 and sterile 20 from yeast, expressed</t>
  </si>
  <si>
    <t>Sobic.006G251000.1.p</t>
  </si>
  <si>
    <t>Solyc11g033270.1.1 Serine_threonine-protein kinase 3  IPR002290  Serine_threonine protein kinase</t>
  </si>
  <si>
    <t>augustus-D18g-s584637.g510675</t>
  </si>
  <si>
    <t>augustus-D18g-s640377.g537458</t>
  </si>
  <si>
    <t>AT1G25450.1 3-ketoacyl-CoA synthase 5 | AT1G68530.1 3-ketoacyl-CoA synthase 6</t>
  </si>
  <si>
    <t>GRMZM2G164974_P01 | AC233893.1_FGP003</t>
  </si>
  <si>
    <t>LOC_Os03g12030.1 3-ketoacyl-CoA synthase, putative, expressed</t>
  </si>
  <si>
    <t>Sobic.001G453200.1.p</t>
  </si>
  <si>
    <t>Solyc05g009270.2.1 Fatty acid elongase 3-ketoacyl-CoA synthase  IPR012392  Very-long-chain 3-ketoacyl-CoA synthase | Solyc02g063140.2.1 Fatty acid elo</t>
  </si>
  <si>
    <t>augustus-D18g-s888015.g594983</t>
  </si>
  <si>
    <t>augustus-D18g-s225302.g230812</t>
  </si>
  <si>
    <t>augustus-D18g-s331674.g328065</t>
  </si>
  <si>
    <t>augustus-D18g-s4021.g6444</t>
  </si>
  <si>
    <t>augustus-D18g-s416691.g402088</t>
  </si>
  <si>
    <t>augustus-D18g-s459379.g426876</t>
  </si>
  <si>
    <t>augustus-D18g-s479013.g439392</t>
  </si>
  <si>
    <t>augustus-D18g-s541549.g482412</t>
  </si>
  <si>
    <t>augustus-D18g-s574157.g500651</t>
  </si>
  <si>
    <t>AT4G23630.1 VIRB2-interacting protein 1 | AT2G46170.1 Reticulon family protein | AT4G11220.1 VIRB2-interacting protein 2 | AT5G41600.1 VIRB2-interacti</t>
  </si>
  <si>
    <t>GRMZM2G031308_P02 | GRMZM2G002786_P01 | GRMZM2G159388_P01 | GRMZM2G359018_P01 | GRMZM2G004349_P01 | AC192451.3_FGP001 | GRMZM2G142409_P01 | GRMZM2G061</t>
  </si>
  <si>
    <t xml:space="preserve">LOC_Os05g45050.1 reticulon domain containing protein, putative, expressed | LOC_Os01g12650.1 reticulon domain containing protein, putative, expressed </t>
  </si>
  <si>
    <t>Sobic.003G288600.1.p | Sobic.003G011100.1.p | Sobic.009G205300.1.p | Sobic.010G147600.1.p | Sobic.004G118200.1.p | Sobic.009G089800.1.p | Sobic.002G03</t>
  </si>
  <si>
    <t>Solyc01g095200.2.1 Reticulon family protein  IPR003388  Reticulon | Solyc08g081730.2.1 Reticulon family protein  IPR003388  Reticulon | Solyc10g011870</t>
  </si>
  <si>
    <t>augustus-D18g-s624265.g528797</t>
  </si>
  <si>
    <t>augustus-D18g-s629015.g532923</t>
  </si>
  <si>
    <t>augustus-D18g-s777518.g570696</t>
  </si>
  <si>
    <t>augustus-D18g-s95934.g124736</t>
  </si>
  <si>
    <t>augustus-D18g-s104271.g134478</t>
  </si>
  <si>
    <t>AT2G20810.1 galacturonosyltransferase 10 | AT1G18580.1 galacturonosyltransferase 11</t>
  </si>
  <si>
    <t>GRMZM2G143102_P01 | GRMZM2G063519_P01 | GRMZM2G078890_P01 | AC177908.3_FGP002 | GRMZM2G076276_P01</t>
  </si>
  <si>
    <t>LOC_Os04g54360.1 glycosyl transferase 8 domain containing protein, putative, expressed | LOC_Os03g30000.1 glycosyl transferase 8 domain containing pro</t>
  </si>
  <si>
    <t>Sobic.006G232000.1.p | Sobic.001G338400.1.p | Sobic.004G151400.1.p</t>
  </si>
  <si>
    <t>Solyc04g064490.2.1 Glycosyltransferase  IPR002495  Glycosyl transferase, family 8 | Solyc03g114810.2.1 Glycosyltransferase  IPR002495  Glycosyl transf</t>
  </si>
  <si>
    <t>augustus-D18g-s108182.g138275</t>
  </si>
  <si>
    <t>augustus-D18g-s205361.g213079</t>
  </si>
  <si>
    <t>augustus-D18g-s23365.g30285</t>
  </si>
  <si>
    <t>augustus-D18g-s242231.g252112</t>
  </si>
  <si>
    <t>augustus-D18g-s455108.g422792</t>
  </si>
  <si>
    <t>augustus-D18g-s484608.g443292</t>
  </si>
  <si>
    <t>augustus-D18g-s490590.g446413</t>
  </si>
  <si>
    <t>augustus-D18g-s573986.g500439</t>
  </si>
  <si>
    <t>AT1G76430.1 phosphate transporter 1;9 | AT1G20860.1 phosphate transporter 1;8 | AT5G43340.1 phosphate transporter 1;6</t>
  </si>
  <si>
    <t>LOC_Os06g21950.1 inorganic phosphate transporter, putative, expressed</t>
  </si>
  <si>
    <t>Sobic.010G133300.1.p | Sobic.001G234900.1.p</t>
  </si>
  <si>
    <t>augustus-D18g-s70421.g93690</t>
  </si>
  <si>
    <t>augustus-D18g-s875200.g589320</t>
  </si>
  <si>
    <t>augustus-D18g-s294903.g296992</t>
  </si>
  <si>
    <t>augustus-D18g-s309268.g309590</t>
  </si>
  <si>
    <t>augustus-D18g-s33688.g43388</t>
  </si>
  <si>
    <t>augustus-D18g-s372073.g365307</t>
  </si>
  <si>
    <t>augustus-D18g-s460549.g427892</t>
  </si>
  <si>
    <t>augustus-D18g-s490788.g446511</t>
  </si>
  <si>
    <t>augustus-D18g-s538672.g480287</t>
  </si>
  <si>
    <t>Solyc06g034070.1.1 Helicase-like protein  IPR010285  Protein of unknown function DUF889, eukaryote | Solyc12g038210.1.1 Helicase-like protein  IPR0102</t>
  </si>
  <si>
    <t>augustus-D18g-s836040.g581776</t>
  </si>
  <si>
    <t>augustus-D18g-s849470.g585119</t>
  </si>
  <si>
    <t>AT3G54320.1 Integrase-type DNA-binding superfamily protein | AT1G79700.2 Integrase-type DNA-binding superfamily protein | AT1G16060.1 ARIA-interacting</t>
  </si>
  <si>
    <t>GRMZM2G113078_P01 | GRMZM2G124524_P01 | GRMZM2G131266_P01 | GRMZM2G141219_P03</t>
  </si>
  <si>
    <t>LOC_Os06g05340.1 AP2 domain containing protein, expressed | LOC_Os05g45954.1 AP2 domain containing protein, expressed | LOC_Os12g03290.1 AP2 domain co</t>
  </si>
  <si>
    <t>Sobic.009G212500.1.p | Sobic.002G206400.1.p | Sobic.010G215100.1.p</t>
  </si>
  <si>
    <t>Solyc06g066390.1.1 AP2-like ethylene-responsive transcription factor At1g16060  IPR001471  Pathogenesis-related transcriptional factor and ERF, DNA-bi</t>
  </si>
  <si>
    <t>augustus-D18g-s163583.g186037</t>
  </si>
  <si>
    <t>LOC_Os05g27060.1 retrotransposon protein, putative, unclassified, expressed | LOC_Os03g63124.1 retrotransposon protein, putative, unclassified, expres</t>
  </si>
  <si>
    <t>augustus-D18g-s221178.g225096</t>
  </si>
  <si>
    <t>augustus-D18g-s256057.g266101</t>
  </si>
  <si>
    <t>augustus-D18g-s263286.g273239</t>
  </si>
  <si>
    <t>augustus-D18g-s382904.g375786</t>
  </si>
  <si>
    <t>augustus-D18g-s567985.g494478</t>
  </si>
  <si>
    <t>augustus-D18g-s588989.g513182</t>
  </si>
  <si>
    <t>augustus-D18g-s727125.g557152</t>
  </si>
  <si>
    <t>augustus-D18g-s127913.g154376</t>
  </si>
  <si>
    <t>augustus-D18g-s127913.g154377</t>
  </si>
  <si>
    <t>augustus-D18g-s142419.g170095</t>
  </si>
  <si>
    <t>augustus-D18g-s237313.g247012</t>
  </si>
  <si>
    <t>LOC_Os11g47260.1 retrotransposon protein, putative, unclassified, expressed</t>
  </si>
  <si>
    <t>augustus-D18g-s270608.g278888</t>
  </si>
  <si>
    <t>AT2G21790.1 ribonucleotide reductase 1</t>
  </si>
  <si>
    <t>GRMZM2G304362_P01 | GRMZM2G340527_P01</t>
  </si>
  <si>
    <t>LOC_Os06g07210.1 ribonucleoside-diphosphate reductase large subunit, putative, expressed | LOC_Os02g56100.1 ribonucleoside-diphosphate reductase large</t>
  </si>
  <si>
    <t>Sobic.010G054600.1.p | Sobic.004G336100.1.p</t>
  </si>
  <si>
    <t>Solyc04g051350.2.1 Ribonucleoside-diphosphate reductase  IPR013346  Ribonucleoside-diphosphate reductase, alpha subunit | Solyc04g012060.2.1 Ribonucle</t>
  </si>
  <si>
    <t>augustus-D18g-s330561.g327196</t>
  </si>
  <si>
    <t>augustus-D18g-s345318.g338622</t>
  </si>
  <si>
    <t>augustus-D18g-s34809.g44574</t>
  </si>
  <si>
    <t>augustus-D18g-s378086.g371208</t>
  </si>
  <si>
    <t>AT3G45690.1 Major facilitator superfamily protein | AT3G45650.1 nitrate excretion transporter1 | AT3G45680.1 Major facilitator superfamily protein | A</t>
  </si>
  <si>
    <t>Solyc11g072570.1.1 Proton-dependent oligopeptide transport family protein  IPR000109  TGF-beta receptor, type I_II extracellular region | Solyc11g0725</t>
  </si>
  <si>
    <t>augustus-D18g-s391328.g382006</t>
  </si>
  <si>
    <t>augustus-D18g-s436939.g409824</t>
  </si>
  <si>
    <t>augustus-D18g-s47016.g63837</t>
  </si>
  <si>
    <t>ATCG00680.1 photosystem II reaction center protein B</t>
  </si>
  <si>
    <t>GRMZM2G557236_P01 | GRMZM5G808939_P01</t>
  </si>
  <si>
    <t>LOC_Os09g04680.1 photosystem II P680 chlorophyll A apoprotein, putative, expressed | LOC_Os10g21310.1 photosystem II P680 chlorophyll A apoprotein, pu</t>
  </si>
  <si>
    <t>Sobic.003G169100.1.p</t>
  </si>
  <si>
    <t>Solyc01g007500.2.1 Photosystem II CP47 chlorophyll apoprotein  IPR017486  Photosystem II, PsbB</t>
  </si>
  <si>
    <t>augustus-D18g-s47827.g65111</t>
  </si>
  <si>
    <t>augustus-D18g-s57743.g77969</t>
  </si>
  <si>
    <t>augustus-D18g-s663960.g546818</t>
  </si>
  <si>
    <t>augustus-D18g-s68953.g91615</t>
  </si>
  <si>
    <t>augustus-D18g-s746210.g561216</t>
  </si>
  <si>
    <t>augustus-D18g-s746210.g561217</t>
  </si>
  <si>
    <t>augustus-D18g-s782922.g571243</t>
  </si>
  <si>
    <t>augustus-D18g-s819269.g577478</t>
  </si>
  <si>
    <t>augustus-D18g-s89824.g117180</t>
  </si>
  <si>
    <t>augustus-D18g-s129888.g156541</t>
  </si>
  <si>
    <t>augustus-D18g-s208398.g216143</t>
  </si>
  <si>
    <t>augustus-D18g-s221068.g224940</t>
  </si>
  <si>
    <t>augustus-D18g-s365820.g359469</t>
  </si>
  <si>
    <t>augustus-D18g-s441801.g413599</t>
  </si>
  <si>
    <t>augustus-D18g-s474461.g436970</t>
  </si>
  <si>
    <t>augustus-D18g-s539746.g481135</t>
  </si>
  <si>
    <t>augustus-D18g-s946761.g608455</t>
  </si>
  <si>
    <t>augustus-D18g-s970941.g613334</t>
  </si>
  <si>
    <t>AT3G12580.1 heat shock protein 70 | AT5G02500.1 heat shock cognate protein 70-1 | AT1G56410.1 heat shock protein 70 (Hsp 70) family protein | AT5G0249</t>
  </si>
  <si>
    <t>GRMZM2G428391_P01 | AC209784.3_FGP007 | GRMZM5G802801_P01 | GRMZM2G340251_P02 | GRMZM2G056039_P01 | GRMZM2G310431_P01 | GRMZM2G366532_P02</t>
  </si>
  <si>
    <t>LOC_Os03g16860.1 DnaK family protein, putative, expressed | LOC_Os11g47760.5 DnaK family protein, putative, expressed | LOC_Os05g38530.1 DnaK family p</t>
  </si>
  <si>
    <t>Sobic.009G163900.1.p | Sobic.001G420100.1.p | Sobic.008G136000.1.p | Sobic.003G350700.1.p | Sobic.001G418600.1.p | Sobic.006G055600.1.p</t>
  </si>
  <si>
    <t>Solyc11g066100.1.1 heat shock protein  IPR013126  Heat shock protein 70 | Solyc06g076020.2.1 heat shock protein  IPR013126  Heat shock protein 70 | So</t>
  </si>
  <si>
    <t>augustus-D18g-s169123.g191559</t>
  </si>
  <si>
    <t>augustus-D18g-s221411.g225444</t>
  </si>
  <si>
    <t>augustus-D18g-s254909.g264745</t>
  </si>
  <si>
    <t>augustus-D18g-s372697.g365861</t>
  </si>
  <si>
    <t>augustus-D18g-s570268.g496505</t>
  </si>
  <si>
    <t>augustus-D18g-s877232.g589933</t>
  </si>
  <si>
    <t>augustus-D18g-s886852.g594549</t>
  </si>
  <si>
    <t>augustus-D18g-s328774.g325663</t>
  </si>
  <si>
    <t>augustus-D18g-s405487.g393424</t>
  </si>
  <si>
    <t>augustus-D18g-s773046.g569199</t>
  </si>
  <si>
    <t>augustus-D18g-s128495.g155031</t>
  </si>
  <si>
    <t>GRMZM2G077278_P01 | GRMZM2G180704_P01 | GRMZM2G107867_P04</t>
  </si>
  <si>
    <t>Sobic.009G208100.1.p | Sobic.003G284000.1.p | Sobic.001G408200.1.p</t>
  </si>
  <si>
    <t>augustus-D18g-s252530.g262233</t>
  </si>
  <si>
    <t>augustus-D18g-s351136.g345356</t>
  </si>
  <si>
    <t>augustus-D18g-s42712.g57640</t>
  </si>
  <si>
    <t>augustus-D18g-s503486.g453452</t>
  </si>
  <si>
    <t>augustus-D18g-s569710.g496026</t>
  </si>
  <si>
    <t>augustus-D18g-s570593.g496817</t>
  </si>
  <si>
    <t>augustus-D18g-s766977.g567449</t>
  </si>
  <si>
    <t>augustus-D18g-s848270.g584841</t>
  </si>
  <si>
    <t>augustus-D18g-s98652.g128276</t>
  </si>
  <si>
    <t>augustus-D18g-s230553.g237865</t>
  </si>
  <si>
    <t>augustus-D18g-s311574.g311277</t>
  </si>
  <si>
    <t>augustus-D18g-s326751.g323735</t>
  </si>
  <si>
    <t>Solyc03g093490.2.1 WD-repeat protein  IPR011044  Quinoprotein amine dehydrogenase, beta chain-like</t>
  </si>
  <si>
    <t>augustus-D18g-s406070.g393963</t>
  </si>
  <si>
    <t>augustus-D18g-s410632.g397759</t>
  </si>
  <si>
    <t>augustus-D18g-s5051.g8500</t>
  </si>
  <si>
    <t>LOC_Os09g10470.1 retrotransposon protein, putative, Ty3-gypsy subclass, expressed | LOC_Os10g06290.1 retrotransposon protein, putative, Ty3-gypsy subc</t>
  </si>
  <si>
    <t>Solyc10g052630.1.1 Pol polyprotein  IPR001584  Integrase, catalytic core | Solyc11g020560.1.1 Pol polyprotein | Solyc11g050910.1.1 Pol polyprotein  IP</t>
  </si>
  <si>
    <t>augustus-D18g-s513442.g460519</t>
  </si>
  <si>
    <t>augustus-D18g-s111326.g141489</t>
  </si>
  <si>
    <t>augustus-D18g-s171101.g193226</t>
  </si>
  <si>
    <t>augustus-D18g-s39670.g52195</t>
  </si>
  <si>
    <t>augustus-D18g-s509495.g456644</t>
  </si>
  <si>
    <t>augustus-D18g-s55706.g75854</t>
  </si>
  <si>
    <t>augustus-D18g-s617711.g523563</t>
  </si>
  <si>
    <t>augustus-D18g-s62302.g83570</t>
  </si>
  <si>
    <t>AT1G13130.1 Cellulase (glycosyl hydrolase family 5) protein | AT3G26130.1 Cellulase (glycosyl hydrolase family 5) protein | AT3G26140.1 Cellulase (gly</t>
  </si>
  <si>
    <t>GRMZM2G180716_P01 | GRMZM2G165633_P01 | GRMZM2G060023_P02</t>
  </si>
  <si>
    <t xml:space="preserve">LOC_Os04g40510.2 glycosyl hydrolase family 5 protein, putative, expressed | LOC_Os04g40510.1 glycosyl hydrolase family 5 protein, putative, expressed </t>
  </si>
  <si>
    <t>Sobic.006G122200.1.p | Sobic.006G122300.1.p | Sobic.004G202800.1.p</t>
  </si>
  <si>
    <t>Solyc08g066810.2.1 Glycosyl hydrolase family 5 protein_cellulase  IPR001547  Glycoside hydrolase, family 5 | Solyc05g013810.2.1 Glycosyl hydrolase fam</t>
  </si>
  <si>
    <t>augustus-D18g-s68612.g91104</t>
  </si>
  <si>
    <t>augustus-D18g-s7031.g11818</t>
  </si>
  <si>
    <t>augustus-D18g-s8007.g13370</t>
  </si>
  <si>
    <t>augustus-D18g-s837427.g582274</t>
  </si>
  <si>
    <t>augustus-D18g-s83848.g109830</t>
  </si>
  <si>
    <t>augustus-D18g-s87671.g114645</t>
  </si>
  <si>
    <t>augustus-D18g-s946558.g608419</t>
  </si>
  <si>
    <t>AT2G37560.1 origin recognition complex second largest subunit 2</t>
  </si>
  <si>
    <t>GRMZM2G117238_P01</t>
  </si>
  <si>
    <t>LOC_Os03g08640.1 ORC2 - Putative origin recognition complex subunit 2, expressed</t>
  </si>
  <si>
    <t>Sobic.001G043900.1.p | Sobic.001G479100.1.p</t>
  </si>
  <si>
    <t>Solyc06g073510.2.1 Origin recognition complex subunit 2  IPR007220  Origin recognition complex subunit 2</t>
  </si>
  <si>
    <t>augustus-D18g-s204749.g212362</t>
  </si>
  <si>
    <t>AT4G25770.1 alpha/beta-Hydrolases superfamily protein</t>
  </si>
  <si>
    <t>GRMZM5G820727_P06 | GRMZM2G008242_P01</t>
  </si>
  <si>
    <t>LOC_Os08g34750.1 serine esterase family protein, putative, expressed | LOC_Os02g54580.1 serine esterase family protein, putative, expressed | LOC_Os08</t>
  </si>
  <si>
    <t>Sobic.007G145200.1.p | Sobic.004G323400.1.p</t>
  </si>
  <si>
    <t>Solyc07g006690.2.1 Potential lipid particle serine esterase  IPR007751  Protein of unknown function DUF676, hydrolase-like</t>
  </si>
  <si>
    <t>augustus-D18g-s252320.g262011</t>
  </si>
  <si>
    <t>augustus-D18g-s364572.g358225</t>
  </si>
  <si>
    <t>augustus-D18g-s39395.g51687</t>
  </si>
  <si>
    <t>augustus-D18g-s39395.g51688</t>
  </si>
  <si>
    <t>augustus-D18g-s410821.g397931</t>
  </si>
  <si>
    <t>augustus-D18g-s447680.g416344</t>
  </si>
  <si>
    <t>augustus-D18g-s635231.g535833</t>
  </si>
  <si>
    <t>augustus-D18g-s934571.g603778</t>
  </si>
  <si>
    <t>augustus-D18g-s982568.g615438</t>
  </si>
  <si>
    <t>AT3G08890.1 Protein of unknown function, DUF538 | AT5G37070.1 Protein of unknown function, DUF538 | AT5G01610.1 Protein of unknown function, DUF538</t>
  </si>
  <si>
    <t>GRMZM2G045565_P01 | GRMZM2G032047_P01 | GRMZM2G173563_P01</t>
  </si>
  <si>
    <t>LOC_Os05g27950.1 DUF538 domain containing protein, putative, expressed | LOC_Os01g38500.1 DUF538 domain containing protein, putative, expressed | LOC_</t>
  </si>
  <si>
    <t>Sobic.003G191400.1.p | Sobic.001G403600.1.p | Sobic.009G102100.1.p</t>
  </si>
  <si>
    <t>Solyc10g085300.1.1 Os03g0210500 protein (Fragment)  IPR007493  Protein of unknown function DUF538 | Solyc10g076420.1.1 Os03g0210500 protein (Fragment)</t>
  </si>
  <si>
    <t>augustus-D18g-s134679.g161775</t>
  </si>
  <si>
    <t>augustus-D18g-s142214.g169844</t>
  </si>
  <si>
    <t>augustus-D18g-s164666.g187510</t>
  </si>
  <si>
    <t>augustus-D18g-s167143.g189562</t>
  </si>
  <si>
    <t>augustus-D18g-s169668.g192098</t>
  </si>
  <si>
    <t>augustus-D18g-s1835.g2530</t>
  </si>
  <si>
    <t>augustus-D18g-s228153.g234684</t>
  </si>
  <si>
    <t>augustus-D18g-s478300.g438925</t>
  </si>
  <si>
    <t>Solyc09g009660.2.1 Solute carrier family 35 member F1  IPR009262  Protein of unknown function DUF914, eukaryotic</t>
  </si>
  <si>
    <t>augustus-D18g-s563442.g491391</t>
  </si>
  <si>
    <t>augustus-D18g-s626984.g530969</t>
  </si>
  <si>
    <t>augustus-D18g-s781999.g571040</t>
  </si>
  <si>
    <t>augustus-D18g-s145421.g172325</t>
  </si>
  <si>
    <t>augustus-D18g-s211915.g218828</t>
  </si>
  <si>
    <t>augustus-D18g-s283766.g284924</t>
  </si>
  <si>
    <t>augustus-D18g-s337160.g332589</t>
  </si>
  <si>
    <t>Solyc01g108450.2.1 Serine carboxypeptidase 1  IPR001563  Peptidase S10, serine carboxypeptidase</t>
  </si>
  <si>
    <t>augustus-D18g-s42957.g58047</t>
  </si>
  <si>
    <t>augustus-D18g-s440829.g412959</t>
  </si>
  <si>
    <t>augustus-D18g-s132242.g159123</t>
  </si>
  <si>
    <t>augustus-D18g-s248674.g258360</t>
  </si>
  <si>
    <t>augustus-D18g-s254128.g263755</t>
  </si>
  <si>
    <t>augustus-D18g-s294407.g296490</t>
  </si>
  <si>
    <t>augustus-D18g-s302928.g304407</t>
  </si>
  <si>
    <t>augustus-D18g-s323035.g320475</t>
  </si>
  <si>
    <t>augustus-D18g-s334955.g330765</t>
  </si>
  <si>
    <t>AT1G02020.1 nitroreductase family protein</t>
  </si>
  <si>
    <t>Solyc01g091130.2.1 Nitroreductase  IPR000415  Nitroreductase-like | Solyc01g091140.2.1 Nitroreductase</t>
  </si>
  <si>
    <t>augustus-D18g-s366882.g360456</t>
  </si>
  <si>
    <t>augustus-D18g-s51016.g69765</t>
  </si>
  <si>
    <t>augustus-D18g-s124600.g150281</t>
  </si>
  <si>
    <t>augustus-D18g-s163770.g186309</t>
  </si>
  <si>
    <t>augustus-D18g-s204563.g212228</t>
  </si>
  <si>
    <t>augustus-D18g-s211258.g218460</t>
  </si>
  <si>
    <t>augustus-D18g-s237488.g247271</t>
  </si>
  <si>
    <t>LOC_Os04g14930.1 retrotransposon protein, putative, Ty1-copia subclass | LOC_Os06g29530.1 retrotransposon protein, putative, unclassified</t>
  </si>
  <si>
    <t>augustus-D18g-s250243.g259901</t>
  </si>
  <si>
    <t>AT5G51890.1 Peroxidase superfamily protein | AT5G42180.1 Peroxidase superfamily protein</t>
  </si>
  <si>
    <t>Solyc03g006810.2.1 Peroxidase  IPR002016  Haem peroxidase, plant_fungal_bacterial | Solyc12g089370.1.1 Peroxidase  IPR002016  Haem peroxidase, plant_f</t>
  </si>
  <si>
    <t>augustus-D18g-s26220.g34822</t>
  </si>
  <si>
    <t>AT4G17790.1 SNARE associated Golgi protein family</t>
  </si>
  <si>
    <t>Solyc08g076670.2.1 Transmembrane protein 41B  IPR015414  SNARE associated Golgi protein</t>
  </si>
  <si>
    <t>augustus-D18g-s264964.g274868</t>
  </si>
  <si>
    <t>augustus-D18g-s296248.g298356</t>
  </si>
  <si>
    <t>LOC_Os04g24210.1 retrotransposon protein, putative, Ty1-copia subclass | LOC_Os06g31400.1 retrotransposon protein, putative, Ty1-copia subclass | LOC_</t>
  </si>
  <si>
    <t>augustus-D18g-s346941.g340468</t>
  </si>
  <si>
    <t>augustus-D18g-s731535.g558663</t>
  </si>
  <si>
    <t>augustus-D18g-s875127.g589297</t>
  </si>
  <si>
    <t>augustus-D18g-s131501.g158268</t>
  </si>
  <si>
    <t>augustus-D18g-s265509.g275105</t>
  </si>
  <si>
    <t>augustus-D18g-s271618.g279638</t>
  </si>
  <si>
    <t>augustus-D18g-s291955.g293777</t>
  </si>
  <si>
    <t>augustus-D18g-s356289.g349435</t>
  </si>
  <si>
    <t>augustus-D18g-s540369.g481606</t>
  </si>
  <si>
    <t>AT2G40690.1 NAD-dependent glycerol-3-phosphate dehydrogenase family protein</t>
  </si>
  <si>
    <t>augustus-D18g-s603234.g519265</t>
  </si>
  <si>
    <t>AT4G11980.1 nudix hydrolase homolog 14</t>
  </si>
  <si>
    <t>GRMZM2G069008_P03</t>
  </si>
  <si>
    <t>LOC_Os06g03910.1 hydrolase, NUDIX family, domain containing protein, expressed</t>
  </si>
  <si>
    <t>Sobic.010G019300.1.p</t>
  </si>
  <si>
    <t>Solyc08g079820.2.1 ADP-ribose pyrophosphatase  IPR000086  NUDIX hydrolase domain</t>
  </si>
  <si>
    <t>augustus-D18g-s615825.g522643</t>
  </si>
  <si>
    <t>augustus-D18g-s816462.g576862</t>
  </si>
  <si>
    <t>AT5G58770.1 Undecaprenyl pyrophosphate synthetase family protein | AT5G58784.1 Undecaprenyl pyrophosphate synthetase family protein</t>
  </si>
  <si>
    <t>GRMZM2G146437_P01 | GRMZM2G054803_P01</t>
  </si>
  <si>
    <t>LOC_Os01g63830.1 dehydrodolichyl diphosphate synthase, putative, expressed</t>
  </si>
  <si>
    <t>Sobic.003G361900.1.p</t>
  </si>
  <si>
    <t>Solyc10g085150.1.1 Undecaprenyl pyrophosphate synthase  IPR001441  Di-trans-poly-cis-decaprenylcistransferase-like | Solyc06g059990.2.1 Undecaprenyl p</t>
  </si>
  <si>
    <t>augustus-D18g-s844792.g583754</t>
  </si>
  <si>
    <t>augustus-D18g-s935401.g604567</t>
  </si>
  <si>
    <t>augustus-D18g-s122146.g148631</t>
  </si>
  <si>
    <t>augustus-D18g-s166009.g188786</t>
  </si>
  <si>
    <t>augustus-D18g-s193489.g203439</t>
  </si>
  <si>
    <t>augustus-D18g-s1981.g2797</t>
  </si>
  <si>
    <t>augustus-D18g-s205660.g213466</t>
  </si>
  <si>
    <t>augustus-D18g-s249435.g259124</t>
  </si>
  <si>
    <t>augustus-D18g-s267998.g276647</t>
  </si>
  <si>
    <t>augustus-D18g-s35614.g45446</t>
  </si>
  <si>
    <t>augustus-D18g-s359367.g352493</t>
  </si>
  <si>
    <t>LOC_Os12g31250.1 retrotransposon protein, putative, Ty3-gypsy subclass, expressed | LOC_Os02g16190.1 retrotransposon protein, putative, Ty3-gypsy subc</t>
  </si>
  <si>
    <t>augustus-D18g-s512474.g459728</t>
  </si>
  <si>
    <t>augustus-D18g-s70121.g93269</t>
  </si>
  <si>
    <t>augustus-D18g-s32317.g41793</t>
  </si>
  <si>
    <t>augustus-D18g-s453830.g421635</t>
  </si>
  <si>
    <t>AT1G22060.1 LOCATED IN: vacuole; EXPRESSED IN: 23 plant structures; EXPRESSED DURING: 13 growth stages; BEST Arabidopsis thaliana protein match is: FB</t>
  </si>
  <si>
    <t>Solyc04g072630.2.1 Os10g0363700 protein (Fragment)</t>
  </si>
  <si>
    <t>augustus-D18g-s467225.g432589</t>
  </si>
  <si>
    <t>augustus-D18g-s615628.g522539</t>
  </si>
  <si>
    <t>augustus-D18g-s879652.g590822</t>
  </si>
  <si>
    <t>augustus-D18g-s885981.g593950</t>
  </si>
  <si>
    <t>augustus-D18g-s930886.g602322</t>
  </si>
  <si>
    <t>augustus-D18g-s145835.g172543</t>
  </si>
  <si>
    <t>augustus-D18g-s171693.g193545</t>
  </si>
  <si>
    <t>GRMZM2G171488_P02</t>
  </si>
  <si>
    <t>augustus-D18g-s182834.g199207</t>
  </si>
  <si>
    <t>augustus-D18g-s292390.g294280</t>
  </si>
  <si>
    <t>augustus-D18g-s411859.g398817</t>
  </si>
  <si>
    <t>augustus-D18g-s484850.g443477</t>
  </si>
  <si>
    <t>augustus-D18g-s621761.g526547</t>
  </si>
  <si>
    <t>augustus-D18g-s981239.g615296</t>
  </si>
  <si>
    <t>augustus-D18g-s1012968.g616607</t>
  </si>
  <si>
    <t>AT2G21710.1 Mitochondrial transcription termination factor family protein</t>
  </si>
  <si>
    <t>GRMZM2G426154_P01</t>
  </si>
  <si>
    <t>LOC_Os07g04230.1 mTERF domain containing protein, expressed</t>
  </si>
  <si>
    <t>Sobic.002G028400.1.p</t>
  </si>
  <si>
    <t>Solyc01g109630.2.1 mTERF domain-containing protein 3, mitochondrial  IPR003690  Mitochodrial transcription termination factor-related</t>
  </si>
  <si>
    <t>augustus-D18g-s335662.g331394</t>
  </si>
  <si>
    <t>augustus-D18g-s41880.g56235</t>
  </si>
  <si>
    <t>augustus-D18g-s535604.g478127</t>
  </si>
  <si>
    <t>augustus-D18g-s667769.g547497</t>
  </si>
  <si>
    <t>Solyc03g115130.2.1 Pol polyprotein | Solyc00g007230.1.1 Pol polyprotein</t>
  </si>
  <si>
    <t>augustus-D18g-s667769.g547498</t>
  </si>
  <si>
    <t>AT1G78580.1 trehalose-6-phosphate synthase | AT1G16980.1 trehalose-phosphatase/synthase 2 | AT4G27550.1 trehalose-6-phosphatase synthase S4 | AT1G1700</t>
  </si>
  <si>
    <t>GRMZM2G068943_P02 | GRMZM2G133966_P01</t>
  </si>
  <si>
    <t>LOC_Os05g44210.1 trehalose-6-phosphate synthase, putative, expressed</t>
  </si>
  <si>
    <t>Sobic.009G200200.1.p</t>
  </si>
  <si>
    <t>Solyc02g071590.1.1 Alpha alpha-trehalose-phosphate synthase  IPR012766  Alpha,alpha-trehalose-phosphate synthase | Solyc07g062140.2.1 Alpha alpha-treh</t>
  </si>
  <si>
    <t>augustus-D18g-s840238.g582758</t>
  </si>
  <si>
    <t>Solyc09g066300.1.1 Ring H2 finger protein  IPR018957  Zinc finger, C3HC4 RING-type</t>
  </si>
  <si>
    <t>augustus-D18g-s844624.g583633</t>
  </si>
  <si>
    <t>augustus-D18g-s264417.g274437</t>
  </si>
  <si>
    <t>AT5G39990.1 Core-2/I-branching beta-1,6-N-acetylglucosaminyltransferase family protein | AT5G15050.1 Core-2/I-branching beta-1,6-N-acetylglucosaminylt</t>
  </si>
  <si>
    <t>GRMZM2G423476_P01 | GRMZM2G150323_P01 | GRMZM2G043310_P01 | GRMZM2G063133_P01 | GRMZM2G055313_P01 | GRMZM2G038898_P01</t>
  </si>
  <si>
    <t>LOC_Os12g44240.1 N-acetylglucosaminyltransferase, putative, expressed | LOC_Os06g40060.1 glycosyltransferase family protein, putative, expressed | LOC</t>
  </si>
  <si>
    <t>Sobic.008G191500.1.p | Sobic.010G184300.1.p | Sobic.003G027600.1.p | Sobic.003G027700.1.p | Sobic.007G036800.1.p | Sobic.001G418800.1.p | Sobic.001G24</t>
  </si>
  <si>
    <t xml:space="preserve">Solyc02g087550.2.1 Beta-1,3-galactosyl-O-glycosyl-glycoprotein beta-1,6-N-acetylglucosaminyltransferase 4  IPR003406  Glycosyl transferase, family 14 </t>
  </si>
  <si>
    <t>augustus-D18g-s298867.g301012</t>
  </si>
  <si>
    <t>augustus-D18g-s314048.g312978</t>
  </si>
  <si>
    <t>augustus-D18g-s338463.g333605</t>
  </si>
  <si>
    <t>augustus-D18g-s354127.g347893</t>
  </si>
  <si>
    <t>augustus-D18g-s454748.g422466</t>
  </si>
  <si>
    <t>augustus-D18g-s458252.g425829</t>
  </si>
  <si>
    <t>augustus-D18g-s573784.g500202</t>
  </si>
  <si>
    <t>augustus-D18g-s634436.g535625</t>
  </si>
  <si>
    <t>augustus-D18g-s255552.g265429</t>
  </si>
  <si>
    <t>augustus-D18g-s327004.g323979</t>
  </si>
  <si>
    <t>AT3G08680.1 Leucine-rich repeat protein kinase family protein | AT5G58300.1 Leucine-rich repeat protein kinase family protein | AT5G05160.1 Leucine-ri</t>
  </si>
  <si>
    <t>AC218972.3_FGP004 | GRMZM2G016480_P01 | GRMZM2G465771_P01 | GRMZM2G080270_P01 | AC214817.3_FGP004</t>
  </si>
  <si>
    <t>LOC_Os05g40200.1 inactive receptor kinase At2g26730 precursor, putative, expressed | LOC_Os01g60330.1 inactive receptor kinase At2g26730 precursor, pu</t>
  </si>
  <si>
    <t>Sobic.003G336900.1.p | Sobic.001G382700.1.p | Sobic.009G175100.1.p | Sobic.002G419200.1.p</t>
  </si>
  <si>
    <t>Solyc03g095490.2.1 Receptor like kinase, RLK | Solyc06g048560.1.1 Receptor like kinase, RLK | Solyc06g082610.2.1 Receptor like kinase, RLK | Solyc09g0</t>
  </si>
  <si>
    <t>augustus-D18g-s351965.g346136</t>
  </si>
  <si>
    <t>augustus-D18g-s458906.g426407</t>
  </si>
  <si>
    <t>AT5G67385.1 Phototropic-responsive NPH3 family protein</t>
  </si>
  <si>
    <t>Solyc02g092560.2.1 Phototropic-responsive NPH3 family protein  IPR004249  NPH3 | Solyc02g064720.2.1 Phototropic-responsive NPH3 family protein  IPR004</t>
  </si>
  <si>
    <t>augustus-D18g-s470493.g434782</t>
  </si>
  <si>
    <t>augustus-D18g-s473817.g436644</t>
  </si>
  <si>
    <t>augustus-D18g-s578979.g505421</t>
  </si>
  <si>
    <t>augustus-D18g-s754874.g563741</t>
  </si>
  <si>
    <t>augustus-D18g-s807500.g575392</t>
  </si>
  <si>
    <t>augustus-D18g-s888233.g595157</t>
  </si>
  <si>
    <t>LOC_Os07g10080.1 retrotransposon protein, putative, Ty3-gypsy subclass, expressed | LOC_Os07g38320.1 retrotransposon protein, putative, Ty3-gypsy subc</t>
  </si>
  <si>
    <t>Solyc08g060910.1.1 Pol polyprotein | Solyc00g131710.1.1 Pol polyprotein  IPR001584  Integrase, catalytic core | Solyc10g045000.1.1 Pol polyprotein  IP</t>
  </si>
  <si>
    <t>augustus-D18g-s146984.g173056</t>
  </si>
  <si>
    <t>augustus-D18g-s154143.g179762</t>
  </si>
  <si>
    <t xml:space="preserve">LOC_Os11g43980.1 peroxidase precursor, putative, expressed | LOC_Os04g53640.1 peroxidase precursor, putative, expressed | LOC_Os07g01370.1 peroxidase </t>
  </si>
  <si>
    <t>Sobic.010G128300.1.p | Sobic.002G003200.1.p | Sobic.010G128700.1.p | Sobic.009G186500.1.p | Sobic.010G128400.1.p | Sobic.K026900.1.p | Sobic.006G22450</t>
  </si>
  <si>
    <t>augustus-D18g-s168229.g190477</t>
  </si>
  <si>
    <t>AT4G10850.1 Nodulin MtN3 family protein</t>
  </si>
  <si>
    <t>GRMZM2G000812_P01 | GRMZM2G157675_P01 | GRMZM2G416965_P01 | GRMZM2G137954_P01</t>
  </si>
  <si>
    <t>LOC_Os01g42090.1 nodulin MtN3 family protein, putative, expressed | LOC_Os01g42110.1 nodulin MtN3 family protein, putative, expressed | LOC_Os02g19820</t>
  </si>
  <si>
    <t>Sobic.004G133500.1.p | Sobic.004G136600.1.p | Sobic.003G213000.1.p | Sobic.004G133600.1.p | Sobic.009G252000.1.p</t>
  </si>
  <si>
    <t xml:space="preserve">Solyc12g055870.1.1 RAG1-activating protein 1 homolog  IPR018179  RAG1-activating protein 1 homologue | Solyc08g082770.2.1 Nodulin MtN3 family protein </t>
  </si>
  <si>
    <t>augustus-D18g-s312399.g311834</t>
  </si>
  <si>
    <t>AT1G20810.1 FKBP-like peptidyl-prolyl cis-trans isomerase family protein</t>
  </si>
  <si>
    <t>LOC_Os02g02550.1 peptidyl-prolyl cis-trans isomerase, FKBP-type, putative, expressed</t>
  </si>
  <si>
    <t>Sobic.004G013400.1.p</t>
  </si>
  <si>
    <t>Solyc04g082660.2.1 Peptidyl-prolyl cis-trans isomerase  IPR001179  Peptidyl-prolyl cis-trans isomerase, FKBP-type</t>
  </si>
  <si>
    <t>augustus-D18g-s323322.g320743</t>
  </si>
  <si>
    <t>augustus-D18g-s32771.g42304</t>
  </si>
  <si>
    <t>augustus-D18g-s343194.g336808</t>
  </si>
  <si>
    <t>augustus-D18g-s470676.g434884</t>
  </si>
  <si>
    <t>augustus-D18g-s84505.g110618</t>
  </si>
  <si>
    <t>augustus-D18g-s84505.g110619</t>
  </si>
  <si>
    <t>augustus-D18g-s184941.g200055</t>
  </si>
  <si>
    <t>augustus-D18g-s200220.g208624</t>
  </si>
  <si>
    <t>LOC_Os12g20040.1 retrotransposon, putative, centromere-specific, expressed | LOC_Os01g23330.1 retrotransposon, putative, centromere-specific, expresse</t>
  </si>
  <si>
    <t>augustus-D18g-s213281.g219707</t>
  </si>
  <si>
    <t>augustus-D18g-s258529.g268842</t>
  </si>
  <si>
    <t>augustus-D18g-s369601.g363048</t>
  </si>
  <si>
    <t>augustus-D18g-s379787.g372786</t>
  </si>
  <si>
    <t>augustus-D18g-s391767.g382487</t>
  </si>
  <si>
    <t>augustus-D18g-s411495.g398503</t>
  </si>
  <si>
    <t>augustus-D18g-s411495.g398504</t>
  </si>
  <si>
    <t>augustus-D18g-s411843.g398791</t>
  </si>
  <si>
    <t>augustus-D18g-s516191.g462573</t>
  </si>
  <si>
    <t>augustus-D18g-s521694.g467291</t>
  </si>
  <si>
    <t>augustus-D18g-s577774.g504114</t>
  </si>
  <si>
    <t>augustus-D18g-s580201.g506722</t>
  </si>
  <si>
    <t>augustus-D18g-s6408.g10941</t>
  </si>
  <si>
    <t>augustus-D18g-s701608.g553082</t>
  </si>
  <si>
    <t>augustus-D18g-s785396.g571505</t>
  </si>
  <si>
    <t>augustus-D18g-s1020952.g616834</t>
  </si>
  <si>
    <t>augustus-D18g-s224089.g229276</t>
  </si>
  <si>
    <t>LOC_Os04g17630.1 retrotransposon, putative, centromere-specific | LOC_Os07g22750.1 retrotransposon, putative, centromere-specific, expressed | LOC_Os1</t>
  </si>
  <si>
    <t>augustus-D18g-s41458.g55492</t>
  </si>
  <si>
    <t>augustus-D18g-s42320.g57034</t>
  </si>
  <si>
    <t>augustus-D18g-s568644.g495093</t>
  </si>
  <si>
    <t>augustus-D18g-s586434.g511787</t>
  </si>
  <si>
    <t>augustus-D18g-s695546.g552415</t>
  </si>
  <si>
    <t>augustus-D18g-s9548.g15808</t>
  </si>
  <si>
    <t>LOC_Os08g17750.1 retrotransposon protein, putative, Ty1-copia subclass, expressed | LOC_Os12g24690.1 retrotransposon protein, putative, Ty1-copia subc</t>
  </si>
  <si>
    <t>augustus-D18g-s9548.g15809</t>
  </si>
  <si>
    <t>LOC_Os01g34570.1 retrotransposon protein, putative, Ty1-copia subclass | LOC_Os07g26340.1 retrotransposon protein, putative, Ty1-copia subclass | LOC_</t>
  </si>
  <si>
    <t>augustus-D18g-s999213.g616307</t>
  </si>
  <si>
    <t>AT1G11080.2 serine carboxypeptidase-like 31 | AT4G15100.1 serine carboxypeptidase-like 30 | AT1G61130.1 serine carboxypeptidase-like 32</t>
  </si>
  <si>
    <t>GRMZM2G123815_P01 | GRMZM2G393673_P01</t>
  </si>
  <si>
    <t>LOC_Os01g22954.1 serine carboxypeptidase, putative, expressed | LOC_Os05g06660.1 OsSCP26 - Putative Serine Carboxypeptidase homologue, expressed | LOC</t>
  </si>
  <si>
    <t>Sobic.003G154200.1.p | Sobic.009G053600.1.p | Sobic.003G154300.1.p | Sobic.004G329000.1.p | Sobic.004G224700.1.p</t>
  </si>
  <si>
    <t>Solyc02g078690.1.1 Serine carboxypeptidase K10B2.2  IPR001563  Peptidase S10, serine carboxypeptidase</t>
  </si>
  <si>
    <t>augustus-D18g-s107584.g137863</t>
  </si>
  <si>
    <t>augustus-D18g-s328973.g325886</t>
  </si>
  <si>
    <t>LOC_Os04g11220.1 retrotransposon protein, putative, Ty3-gypsy subclass, expressed | LOC_Os07g11860.1 retrotransposon protein, putative, Ty3-gypsy subc</t>
  </si>
  <si>
    <t>augustus-D18g-s425572.g405930</t>
  </si>
  <si>
    <t xml:space="preserve">AT5G51950.1 Glucose-methanol-choline (GMC) oxidoreductase family protein | AT3G56060.1 Glucose-methanol-choline (GMC) oxidoreductase family protein | </t>
  </si>
  <si>
    <t>GRMZM2G434500_P01 | GRMZM2G086210_P01 | GRMZM2G166906_P02 | GRMZM2G141214_P01</t>
  </si>
  <si>
    <t>LOC_Os04g48400.1 HOTHEAD precursor, putative, expressed | LOC_Os10g38050.1 HOTHEAD precursor, putative, expressed | LOC_Os02g45530.1 HOTHEAD precursor</t>
  </si>
  <si>
    <t>Sobic.001G320300.1.p | Sobic.006G185600.1.p | Sobic.004G282800.1.p | Sobic.001G530300.1.p</t>
  </si>
  <si>
    <t>Solyc06g035580.2.1 Choline dehydrogenase  IPR012132  Glucose-methanol-choline oxidoreductase | Solyc08g080190.2.1 Choline dehydrogenase  IPR012132  Gl</t>
  </si>
  <si>
    <t>augustus-D18g-s52066.g71261</t>
  </si>
  <si>
    <t>augustus-D18g-s60188.g81151</t>
  </si>
  <si>
    <t>augustus-D18g-s6164.g10475</t>
  </si>
  <si>
    <t>augustus-D18g-s7718.g12913</t>
  </si>
  <si>
    <t>augustus-D18g-s838587.g582613</t>
  </si>
  <si>
    <t>augustus-D18g-s931488.g602524</t>
  </si>
  <si>
    <t>augustus-D18g-s95249.g123798</t>
  </si>
  <si>
    <t>AT5G60930.1 P-loop containing nucleoside triphosphate hydrolases superfamily protein | AT5G47820.1 P-loop containing nucleoside triphosphate hydrolase</t>
  </si>
  <si>
    <t>GRMZM2G026560_P01 | GRMZM2G026218_P02 | GRMZM2G334142_P01 | GRMZM2G328304_P01</t>
  </si>
  <si>
    <t>LOC_Os09g02650.1 kinesin motor domain containing protein, putative, expressed</t>
  </si>
  <si>
    <t>Sobic.004G241300.1.p | Sobic.002G143200.1.p</t>
  </si>
  <si>
    <t>Solyc04g076310.2.1 Kinesin-like protein  IPR001752  Kinesin, motor region</t>
  </si>
  <si>
    <t>augustus-D18g-s9575.g15855</t>
  </si>
  <si>
    <t>augustus-D18g-s152135.g177187</t>
  </si>
  <si>
    <t>augustus-D18g-s291256.g293015</t>
  </si>
  <si>
    <t>augustus-D18g-s439384.g412012</t>
  </si>
  <si>
    <t>augustus-D18g-s443172.g414378</t>
  </si>
  <si>
    <t>augustus-D18g-s521713.g467314</t>
  </si>
  <si>
    <t>augustus-D18g-s527641.g472811</t>
  </si>
  <si>
    <t>augustus-D18g-s527641.g472812</t>
  </si>
  <si>
    <t>augustus-D18g-s40199.g53187</t>
  </si>
  <si>
    <t>augustus-D18g-s503197.g453317</t>
  </si>
  <si>
    <t>AT1G13900.1 Purple acid phosphatases superfamily protein | AT2G03450.1 purple acid phosphatase 9</t>
  </si>
  <si>
    <t>GRMZM2G106600_P01</t>
  </si>
  <si>
    <t>LOC_Os07g02090.1 Ser/Thr protein phosphatase family protein, putative, expressed</t>
  </si>
  <si>
    <t>Sobic.002G008500.1.p | Sobic.004G202900.1.p</t>
  </si>
  <si>
    <t>Solyc04g005450.2.1 Purple acid phosphatase  IPR015914  Purple acid phosphatase, N-terminal</t>
  </si>
  <si>
    <t>augustus-D18g-s504153.g453755</t>
  </si>
  <si>
    <t>augustus-D18g-s504272.g453817</t>
  </si>
  <si>
    <t>augustus-D18g-s519844.g465319</t>
  </si>
  <si>
    <t>augustus-D18g-s534044.g476608</t>
  </si>
  <si>
    <t>augustus-D18g-s537449.g479475</t>
  </si>
  <si>
    <t>augustus-D18g-s540170.g481460</t>
  </si>
  <si>
    <t>augustus-D18g-s75088.g99753</t>
  </si>
  <si>
    <t>augustus-D18g-s178715.g196824</t>
  </si>
  <si>
    <t>AT5G50260.1 Cysteine proteinases superfamily protein | AT3G48340.1 Cysteine proteinases superfamily protein | AT3G48350.1 Cysteine proteinases superfa</t>
  </si>
  <si>
    <t>GRMZM2G099765_P01 | GRMZM2G456217_P01</t>
  </si>
  <si>
    <t>LOC_Os11g14900.5 thiol protease SEN102 precursor, putative, expressed | LOC_Os11g14900.1 thiol protease SEN102 precursor, putative, expressed | LOC_Os</t>
  </si>
  <si>
    <t>Sobic.005G151700.1.p | Sobic.007G172100.1.p</t>
  </si>
  <si>
    <t>Solyc03g111730.2.1 Cathepsin B-like cysteine proteinase  IPR013128  Peptidase C1A, papain | Solyc05g013920.2.1 Cathepsin B-like cysteine proteinase  I</t>
  </si>
  <si>
    <t>augustus-D18g-s312777.g312098</t>
  </si>
  <si>
    <t>augustus-D18g-s397533.g388348</t>
  </si>
  <si>
    <t>augustus-D18g-s501352.g452550</t>
  </si>
  <si>
    <t>augustus-D18g-s618768.g524176</t>
  </si>
  <si>
    <t>AT3G01580.1 Tetratricopeptide repeat (TPR)-like superfamily protein</t>
  </si>
  <si>
    <t>Solyc02g093380.1.1 Pentatricopeptide repeat-containing protein  IPR002885  Pentatricopeptide repeat</t>
  </si>
  <si>
    <t>augustus-D18g-s77845.g102929</t>
  </si>
  <si>
    <t>augustus-D18g-s819136.g577442</t>
  </si>
  <si>
    <t>augustus-D18g-s828360.g579280</t>
  </si>
  <si>
    <t>augustus-D18g-s886656.g594420</t>
  </si>
  <si>
    <t>augustus-D18g-s13615.g20995</t>
  </si>
  <si>
    <t>augustus-D18g-s142158.g169766</t>
  </si>
  <si>
    <t>augustus-D18g-s197266.g206313</t>
  </si>
  <si>
    <t>augustus-D18g-s306743.g307589</t>
  </si>
  <si>
    <t>augustus-D18g-s378259.g371402</t>
  </si>
  <si>
    <t>augustus-D18g-s399887.g389827</t>
  </si>
  <si>
    <t>augustus-D18g-s444037.g414865</t>
  </si>
  <si>
    <t>augustus-D18g-s469275.g433961</t>
  </si>
  <si>
    <t>LOC_Os05g10890.1 retrotransposon protein, putative, unclassified, expressed | LOC_Os01g67800.1 retrotransposon protein, putative, unclassified, expres</t>
  </si>
  <si>
    <t>augustus-D18g-s499080.g451404</t>
  </si>
  <si>
    <t>augustus-D18g-s51406.g70336</t>
  </si>
  <si>
    <t>augustus-D18g-s56858.g77006</t>
  </si>
  <si>
    <t>augustus-D18g-s68224.g90502</t>
  </si>
  <si>
    <t>augustus-D18g-s729985.g557924</t>
  </si>
  <si>
    <t>augustus-D18g-s143413.g171030</t>
  </si>
  <si>
    <t>augustus-D18g-s204867.g212498</t>
  </si>
  <si>
    <t>augustus-D18g-s227822.g234223</t>
  </si>
  <si>
    <t>augustus-D18g-s248805.g258503</t>
  </si>
  <si>
    <t>augustus-D18g-s349312.g343278</t>
  </si>
  <si>
    <t>augustus-D18g-s349312.g343279</t>
  </si>
  <si>
    <t>augustus-D18g-s509048.g456201</t>
  </si>
  <si>
    <t>augustus-D18g-s520579.g466069</t>
  </si>
  <si>
    <t>augustus-D18g-s792861.g572289</t>
  </si>
  <si>
    <t>augustus-D18g-s115941.g144677</t>
  </si>
  <si>
    <t>augustus-D18g-s342863.g336602</t>
  </si>
  <si>
    <t>augustus-D18g-s44735.g60637</t>
  </si>
  <si>
    <t>augustus-D18g-s636035.g535994</t>
  </si>
  <si>
    <t>Solyc11g020250.1.1 HAT dimerisation domain-containing protein-like  IPR007021  Protein of unknown function DUF659 | Solyc11g042510.1.1 HAT dimerisatio</t>
  </si>
  <si>
    <t>augustus-D18g-s955364.g609377</t>
  </si>
  <si>
    <t>augustus-D18g-s1051472.g618998</t>
  </si>
  <si>
    <t>augustus-D18g-s163012.g185246</t>
  </si>
  <si>
    <t>AT1G61850.1 phospholipases;galactolipases</t>
  </si>
  <si>
    <t>GRMZM2G451672_P03 | GRMZM2G426556_P01</t>
  </si>
  <si>
    <t>LOC_Os07g33670.1 patatin-like phospholipase family protein, expressed</t>
  </si>
  <si>
    <t>Sobic.002G320900.1.p</t>
  </si>
  <si>
    <t>Solyc02g080340.2.1 Patatin-like phospholipase family protein  IPR002641  Patatin</t>
  </si>
  <si>
    <t>augustus-D18g-s208176.g215905</t>
  </si>
  <si>
    <t>augustus-D18g-s30426.g39820</t>
  </si>
  <si>
    <t>augustus-D18g-s379001.g372084</t>
  </si>
  <si>
    <t>augustus-D18g-s405945.g393846</t>
  </si>
  <si>
    <t>augustus-D18g-s463350.g430096</t>
  </si>
  <si>
    <t>AT4G30020.1 PA-domain containing subtilase family protein | AT2G19170.1 subtilisin-like serine protease 3 | AT5G44530.1 Subtilase family protein | AT4</t>
  </si>
  <si>
    <t>GRMZM2G114394_P01 | GRMZM2G099452_P01 | GRMZM2G052365_P01</t>
  </si>
  <si>
    <t>LOC_Os06g48650.2 OsSub52 - Putative Subtilisin homologue, expressed | LOC_Os06g48650.1 OsSub52 - Putative Subtilisin homologue, expressed | LOC_Os06g4</t>
  </si>
  <si>
    <t>Sobic.010G250400.1.p | Sobic.003G309400.1.p</t>
  </si>
  <si>
    <t xml:space="preserve">Solyc07g008900.2.1 Subtilisin-like serine protease  IPR015500  Peptidase S8, subtilisin-related | Solyc08g077860.2.1 Subtilisin-like serine protease  </t>
  </si>
  <si>
    <t>augustus-D18g-s606545.g520343</t>
  </si>
  <si>
    <t>augustus-D18g-s847408.g584641</t>
  </si>
  <si>
    <t>augustus-D18g-s954355.g608994</t>
  </si>
  <si>
    <t>augustus-D18g-s154350.g179979</t>
  </si>
  <si>
    <t>augustus-D18g-s348393.g342181</t>
  </si>
  <si>
    <t>augustus-D18g-s607413.g520570</t>
  </si>
  <si>
    <t>augustus-D18g-s828399.g579319</t>
  </si>
  <si>
    <t>LOC_Os10g28724.1 retrotransposon protein, putative, Ty3-gypsy subclass, expressed | LOC_Os03g39330.1 retrotransposon protein, putative, Ty3-gypsy subc</t>
  </si>
  <si>
    <t>augustus-D18g-s880020.g590862</t>
  </si>
  <si>
    <t>augustus-D18g-s897959.g598156</t>
  </si>
  <si>
    <t>GRMZM2G062554_P01 | GRMZM2G081626_P01 | GRMZM2G093032_P01 | GRMZM2G463291_P01</t>
  </si>
  <si>
    <t>Sobic.006G161300.1.p | Sobic.003G190100.1.p | Sobic.004G301800.1.p | Sobic.009G257400.1.p</t>
  </si>
  <si>
    <t>augustus-D18g-s9609.g15885</t>
  </si>
  <si>
    <t>augustus-D18g-s1021359.g616957</t>
  </si>
  <si>
    <t>augustus-D18g-s1026976.g618029</t>
  </si>
  <si>
    <t>augustus-D18g-s253206.g262856</t>
  </si>
  <si>
    <t>LOC_Os01g67800.1 retrotransposon protein, putative, unclassified, expressed | LOC_Os02g06140.1 retrotransposon protein, putative, unclassified, expres</t>
  </si>
  <si>
    <t>augustus-D18g-s332204.g328499</t>
  </si>
  <si>
    <t>augustus-D18g-s354619.g348239</t>
  </si>
  <si>
    <t>AT5G03260.1 laccase 11 | AT2G38080.1 Laccase/Diphenol oxidase family protein | AT5G01190.1 laccase 10 | AT5G58910.1 laccase 16 | AT5G60020.1 laccase 1</t>
  </si>
  <si>
    <t>GRMZM2G305526_P01 | GRMZM2G447271_P01 | GRMZM2G072808_P01 | GRMZM2G072780_P01 | GRMZM2G164467_P01 | GRMZM2G367668_P01</t>
  </si>
  <si>
    <t>LOC_Os01g44330.1 laccase precursor protein, putative, expressed | LOC_Os11g48060.1 laccase-22 precursor, putative, expressed | LOC_Os01g62490.1 laccas</t>
  </si>
  <si>
    <t>Sobic.001G422300.1.p | Sobic.003G352800.1.p | Sobic.003G352700.1.p | Sobic.009G162800.1.p | Sobic.009G162300.1.p | Sobic.003G353200.1.p</t>
  </si>
  <si>
    <t>Solyc02g062650.2.1 Laccase  IPR017761  Laccase | Solyc02g085110.2.1 Laccase  IPR017761  Laccase | Solyc02g085120.2.1 Laccase  IPR017761  Laccase | Sol</t>
  </si>
  <si>
    <t>augustus-D18g-s381414.g374455</t>
  </si>
  <si>
    <t>augustus-D18g-s44308.g60081</t>
  </si>
  <si>
    <t>augustus-D18g-s447710.g416370</t>
  </si>
  <si>
    <t>augustus-D18g-s510746.g457929</t>
  </si>
  <si>
    <t>augustus-D18g-s844630.g583636</t>
  </si>
  <si>
    <t>augustus-D18g-s886603.g594377</t>
  </si>
  <si>
    <t>augustus-D18g-s154660.g180319</t>
  </si>
  <si>
    <t>augustus-D18g-s163216.g185508</t>
  </si>
  <si>
    <t>augustus-D18g-s179256.g197268</t>
  </si>
  <si>
    <t>augustus-D18g-s251608.g261294</t>
  </si>
  <si>
    <t>augustus-D18g-s255356.g265210</t>
  </si>
  <si>
    <t>augustus-D18g-s35115.g44948</t>
  </si>
  <si>
    <t>augustus-D18g-s403778.g391849</t>
  </si>
  <si>
    <t>augustus-D18g-s414992.g401121</t>
  </si>
  <si>
    <t>augustus-D18g-s484655.g443336</t>
  </si>
  <si>
    <t xml:space="preserve">AT4G32410.1 cellulose synthase 1 | AT2G25540.1 cellulose synthase 10 | AT5G05170.1 Cellulose synthase family protein | AT4G18780.1 cellulose synthase </t>
  </si>
  <si>
    <t>GRMZM2G039454_P01 | GRMZM2G112336_P01 | GRMZM2G027723_P01 | GRMZM2G111642_P01 | GRMZM2G424832_P01 | GRMZM2G018241_P01 | GRMZM2G002523_P01 | GRMZM2G142</t>
  </si>
  <si>
    <t>LOC_Os05g08370.1 CESA1 - cellulose synthase, expressed | LOC_Os03g59340.1 CESA2 - cellulose synthase, expressed | LOC_Os07g24190.2 CESA3 - cellulose s</t>
  </si>
  <si>
    <t>Solyc08g061100.2.1 Cellulose synthase  IPR005150  Cellulose synthase | Solyc02g072240.2.1 Cellulose synthase  IPR005150  Cellulose synthase | Solyc01g</t>
  </si>
  <si>
    <t>augustus-D18g-s49152.g67234</t>
  </si>
  <si>
    <t>augustus-D18g-s514031.g461036</t>
  </si>
  <si>
    <t>augustus-D18g-s519253.g464732</t>
  </si>
  <si>
    <t>augustus-D18g-s59536.g80283</t>
  </si>
  <si>
    <t>augustus-D18g-s681070.g549015</t>
  </si>
  <si>
    <t>AT3G57510.1 Pectin lyase-like superfamily protein | AT2G41850.1 polygalacturonase abscission zone A. thaliana | AT3G07970.1 Pectin lyase-like superfam</t>
  </si>
  <si>
    <t>LOC_Os07g10680.1 polygalacturonase, putative, expressed</t>
  </si>
  <si>
    <t>Solyc04g015530.1.1 Polygalacturonase A  IPR000408  Regulator of chromosome condensation, RCC1  IPR000743  Glycoside hydrolase, family 28 | Solyc10g080</t>
  </si>
  <si>
    <t>augustus-D18g-s811783.g576190</t>
  </si>
  <si>
    <t>augustus-D18g-s100362.g130557</t>
  </si>
  <si>
    <t>augustus-D18g-s152992.g178445</t>
  </si>
  <si>
    <t>augustus-D18g-s177354.g195789</t>
  </si>
  <si>
    <t>augustus-D18g-s298155.g300351</t>
  </si>
  <si>
    <t>augustus-D18g-s362709.g356268</t>
  </si>
  <si>
    <t>augustus-D18g-s367284.g360831</t>
  </si>
  <si>
    <t>AT2G42800.1 receptor like protein 29</t>
  </si>
  <si>
    <t>GRMZM2G166413_P01 | AC205471.4_FGP008 | AC204763.2_FGP001</t>
  </si>
  <si>
    <t>LOC_Os05g45430.1 TOO MANY MOUTHS precursor, putative, expressed | LOC_Os01g52880.1 leucine-rich repeat family protein, putative, expressed</t>
  </si>
  <si>
    <t>Sobic.003G283900.1.p | Sobic.009G208300.1.p</t>
  </si>
  <si>
    <t>Solyc10g007830.1.1 LRR receptor-like serine_threonine-protein kinase, RLP</t>
  </si>
  <si>
    <t>augustus-D18g-s568037.g494526</t>
  </si>
  <si>
    <t>augustus-D18g-s585285.g511086</t>
  </si>
  <si>
    <t>augustus-D18g-s81952.g107440</t>
  </si>
  <si>
    <t>augustus-D18g-s833042.g580224</t>
  </si>
  <si>
    <t>augustus-D18g-s940271.g606766</t>
  </si>
  <si>
    <t>augustus-D18g-s129072.g155667</t>
  </si>
  <si>
    <t>augustus-D18g-s205093.g212790</t>
  </si>
  <si>
    <t>augustus-D18g-s226150.g231937</t>
  </si>
  <si>
    <t>augustus-D18g-s262954.g272782</t>
  </si>
  <si>
    <t>augustus-D18g-s28355.g37781</t>
  </si>
  <si>
    <t>augustus-D18g-s336780.g332294</t>
  </si>
  <si>
    <t>augustus-D18g-s117056.g145264</t>
  </si>
  <si>
    <t>AT5G58003.1 C-terminal domain phosphatase-like 4</t>
  </si>
  <si>
    <t>Sobic.009G125600.1.p</t>
  </si>
  <si>
    <t>Solyc07g005460.2.1 RNA polymerase II C-terminal domain phosphatase-like 4  IPR011947  FCP1-like phosphatase, phosphatase domain | Solyc07g005450.2.1 R</t>
  </si>
  <si>
    <t>augustus-D18g-s235784.g245145</t>
  </si>
  <si>
    <t>augustus-D18g-s304276.g305541</t>
  </si>
  <si>
    <t>augustus-D18g-s326446.g323453</t>
  </si>
  <si>
    <t>augustus-D18g-s570095.g496371</t>
  </si>
  <si>
    <t>augustus-D18g-s800799.g574421</t>
  </si>
  <si>
    <t>augustus-D18g-s14437.g21875</t>
  </si>
  <si>
    <t>augustus-D18g-s239657.g249780</t>
  </si>
  <si>
    <t>Sobic.002G009200.1.p</t>
  </si>
  <si>
    <t>Solyc08g008250.1.1 KTI12 homolog  IPR013641  Chromatin associated protein KTI12</t>
  </si>
  <si>
    <t>augustus-D18g-s245161.g254356</t>
  </si>
  <si>
    <t>augustus-D18g-s331321.g327815</t>
  </si>
  <si>
    <t>augustus-D18g-s36907.g47282</t>
  </si>
  <si>
    <t>augustus-D18g-s61236.g82387</t>
  </si>
  <si>
    <t>augustus-D18g-s15466.g22699</t>
  </si>
  <si>
    <t>augustus-D18g-s200566.g208944</t>
  </si>
  <si>
    <t>augustus-D18g-s229322.g236197</t>
  </si>
  <si>
    <t>augustus-D18g-s238706.g248559</t>
  </si>
  <si>
    <t>augustus-D18g-s262449.g272049</t>
  </si>
  <si>
    <t>AT1G34060.1 Pyridoxal phosphate (PLP)-dependent transferases superfamily protein</t>
  </si>
  <si>
    <t>Solyc02g062190.1.1 Alliinase (Fragment)  IPR006948  Allinase, C-terminal</t>
  </si>
  <si>
    <t>augustus-D18g-s338764.g333835</t>
  </si>
  <si>
    <t>AT5G60390.1 GTP binding Elongation factor Tu family protein | AT1G07940.1 GTP binding Elongation factor Tu family protein | AT1G07930.1 GTP binding El</t>
  </si>
  <si>
    <t>AC233866.1_FGP006 | GRMZM2G343543_P03 | GRMZM2G151193_P02 | GRMZM2G153541_P06 | GRMZM2G110509_P02 | GRMZM2G154218_P01 | GRMZM2G001327_P01 | GRMZM2G149</t>
  </si>
  <si>
    <t xml:space="preserve">LOC_Os03g08050.1 elongation factor Tu, putative, expressed | LOC_Os03g08020.1 elongation factor Tu, putative, expressed | LOC_Os03g08010.1 elongation </t>
  </si>
  <si>
    <t>Sobic.010G182300.1.p | Sobic.010G182200.1.p | Sobic.010G182600.1.p | Sobic.010G182100.1.p | Sobic.002G339600.1.p | Sobic.K024000.1.p</t>
  </si>
  <si>
    <t>Solyc06g009970.2.1 Elongation factor 1-alpha  IPR004539  Translation elongation factor EF1A, eukaryotic and archaeal  IPR000795  Protein synthesis fac</t>
  </si>
  <si>
    <t>augustus-D18g-s384758.g377243</t>
  </si>
  <si>
    <t>augustus-D18g-s473356.g436403</t>
  </si>
  <si>
    <t>augustus-D18g-s868583.g587629</t>
  </si>
  <si>
    <t>augustus-D18g-s89557.g116893</t>
  </si>
  <si>
    <t>augustus-D18g-s168675.g191009</t>
  </si>
  <si>
    <t>augustus-D18g-s169257.g191702</t>
  </si>
  <si>
    <t>augustus-D18g-s1813.g2496</t>
  </si>
  <si>
    <t>augustus-D18g-s224463.g229745</t>
  </si>
  <si>
    <t>augustus-D18g-s255716.g265632</t>
  </si>
  <si>
    <t>augustus-D18g-s255716.g265633</t>
  </si>
  <si>
    <t>augustus-D18g-s34649.g44401</t>
  </si>
  <si>
    <t>augustus-D18g-s43022.g58153</t>
  </si>
  <si>
    <t>Solyc06g011310.1.1 Gag-Pol polyprotein  IPR018061  Peptidase A2A, retrovirus RVP subgroup</t>
  </si>
  <si>
    <t>augustus-D18g-s498994.g451356</t>
  </si>
  <si>
    <t>augustus-D18g-s503512.g453461</t>
  </si>
  <si>
    <t>AT4G24290.2 MAC/Perforin domain-containing protein | AT1G28380.1 MAC/Perforin domain-containing protein</t>
  </si>
  <si>
    <t>GRMZM2G028758_P01 | GRMZM2G435034_P01</t>
  </si>
  <si>
    <t>LOC_Os07g07194.1 MAC/Perforin domain containing protein, putative, expressed | LOC_Os01g72860.1 MAC/Perforin domain containing protein, putative, expr</t>
  </si>
  <si>
    <t>Sobic.009G004200.1.p | Sobic.003G433100.1.p</t>
  </si>
  <si>
    <t>Solyc01g103490.2.1 Necrotic spotted lesions 1 (Fragment)  IPR001862  Membrane attack complex component_perforin_complement C9 | Solyc04g048950.2.1 Nec</t>
  </si>
  <si>
    <t>augustus-D18g-s573316.g499611</t>
  </si>
  <si>
    <t>LOC_Os11g38820.1 retrotransposon protein, putative, Ty3-gypsy subclass, expressed | LOC_Os11g14580.1 retrotransposon protein, putative, Ty3-gypsy subc</t>
  </si>
  <si>
    <t>Solyc08g060910.1.1 Pol polyprotein</t>
  </si>
  <si>
    <t>augustus-D18g-s729872.g557862</t>
  </si>
  <si>
    <t>augustus-D18g-s827809.g578908</t>
  </si>
  <si>
    <t>augustus-D18g-s845335.g584043</t>
  </si>
  <si>
    <t>augustus-D18g-s883178.g592853</t>
  </si>
  <si>
    <t>augustus-D18g-s88504.g115686</t>
  </si>
  <si>
    <t>augustus-D18g-s980829.g615237</t>
  </si>
  <si>
    <t>augustus-D18g-s104937.g135175</t>
  </si>
  <si>
    <t>augustus-D18g-s248394.g258081</t>
  </si>
  <si>
    <t>augustus-D18g-s265574.g275145</t>
  </si>
  <si>
    <t>augustus-D18g-s314676.g313444</t>
  </si>
  <si>
    <t>augustus-D18g-s382159.g375157</t>
  </si>
  <si>
    <t>augustus-D18g-s513995.g461015</t>
  </si>
  <si>
    <t>augustus-D18g-s569208.g495597</t>
  </si>
  <si>
    <t>augustus-D18g-s725956.g556706</t>
  </si>
  <si>
    <t>augustus-D18g-s835049.g581205</t>
  </si>
  <si>
    <t>AT5G47650.1 nudix hydrolase homolog 2 | AT2G04430.1 nudix hydrolase homolog 5</t>
  </si>
  <si>
    <t>GRMZM2G162605_P01 | GRMZM2G101693_P01 | GRMZM2G175816_P01</t>
  </si>
  <si>
    <t xml:space="preserve">LOC_Os06g42790.2 hydrolase, NUDIX family, domain containing protein, expressed | LOC_Os06g42790.1 hydrolase, NUDIX family, domain containing protein, </t>
  </si>
  <si>
    <t>Sobic.010G199600.1.p | Sobic.006G168300.1.p</t>
  </si>
  <si>
    <t>Solyc10g005950.2.1 Nudix hydrolase 2  IPR000086  NUDIX hydrolase domain | Solyc12g015700.1.1 Nudix hydrolase 2  IPR000086  NUDIX hydrolase domain | So</t>
  </si>
  <si>
    <t>augustus-D18g-s845315.g584024</t>
  </si>
  <si>
    <t>augustus-D18g-s87740.g114731</t>
  </si>
  <si>
    <t>augustus-D18g-s111452.g141606</t>
  </si>
  <si>
    <t>augustus-D18g-s164518.g187328</t>
  </si>
  <si>
    <t>augustus-D18g-s200717.g209093</t>
  </si>
  <si>
    <t>augustus-D18g-s232504.g240551</t>
  </si>
  <si>
    <t>augustus-D18g-s234744.g243697</t>
  </si>
  <si>
    <t>augustus-D18g-s254816.g264610</t>
  </si>
  <si>
    <t>augustus-D18g-s287182.g288579</t>
  </si>
  <si>
    <t>augustus-D18g-s294401.g296485</t>
  </si>
  <si>
    <t>AT3G20440.2 Alpha amylase family protein</t>
  </si>
  <si>
    <t>GRMZM2G005298_P01</t>
  </si>
  <si>
    <t>LOC_Os06g26234.3 1,4-alpha-glucan-branching enzyme, putative, expressed | LOC_Os06g26234.1 1,4-alpha-glucan-branching enzyme, putative, expressed | LO</t>
  </si>
  <si>
    <t>Sobic.003G213800.1.p</t>
  </si>
  <si>
    <t>Solyc07g064830.2.1 1 4-alpha-glucan branching enzyme  IPR006589  Glycosyl hydrolase, family 13, subfamily, catalytic region</t>
  </si>
  <si>
    <t>augustus-D18g-s330487.g327137</t>
  </si>
  <si>
    <t>augustus-D18g-s436104.g409015</t>
  </si>
  <si>
    <t>augustus-D18g-s453204.g421070</t>
  </si>
  <si>
    <t>augustus-D18g-s453204.g421071</t>
  </si>
  <si>
    <t>augustus-D18g-s497115.g450289</t>
  </si>
  <si>
    <t>augustus-D18g-s54156.g74080</t>
  </si>
  <si>
    <t>augustus-D18g-s583790.g510066</t>
  </si>
  <si>
    <t>augustus-D18g-s584332.g510472</t>
  </si>
  <si>
    <t>LOC_Os02g07280.1 retrotransposon protein, putative, unclassified</t>
  </si>
  <si>
    <t>augustus-D18g-s760639.g565529</t>
  </si>
  <si>
    <t>augustus-D18g-s859978.g586735</t>
  </si>
  <si>
    <t>augustus-D18g-s976995.g614694</t>
  </si>
  <si>
    <t>augustus-D18g-s169717.g192143</t>
  </si>
  <si>
    <t>augustus-D18g-s272611.g280085</t>
  </si>
  <si>
    <t>augustus-D18g-s295881.g297981</t>
  </si>
  <si>
    <t>augustus-D18g-s452419.g420400</t>
  </si>
  <si>
    <t>augustus-D18g-s695785.g552459</t>
  </si>
  <si>
    <t>augustus-D18g-s734173.g559183</t>
  </si>
  <si>
    <t>augustus-D18g-s893889.g596753</t>
  </si>
  <si>
    <t>augustus-D18g-s120374.g146739</t>
  </si>
  <si>
    <t>AT3G13772.1 transmembrane nine 7 | AT1G55130.1 Endomembrane protein 70 protein family | AT2G24170.1 Endomembrane protein 70 protein family | AT5G10840</t>
  </si>
  <si>
    <t>GRMZM2G146951_P01 | GRMZM2G409104_P01 | GRMZM2G046005_P01 | GRMZM2G180575_P01 | GRMZM2G006117_P01 | GRMZM2G039811_P01 | GRMZM2G170281_P01</t>
  </si>
  <si>
    <t xml:space="preserve">LOC_Os06g37160.1 transmembrane 9 superfamily member, putative, expressed | LOC_Os09g38530.1 transmembrane 9 superfamily member, putative, expressed | </t>
  </si>
  <si>
    <t>Sobic.010G172400.1.p | Sobic.007G111300.1.p | Sobic.010G210300.1.p | Sobic.007G173000.1.p | Sobic.002G294200.1.p | Sobic.010G210200.1.p</t>
  </si>
  <si>
    <t>Solyc06g062590.2.1 Transmembrane 9 superfamily protein member 4 | Solyc03g121570.2.1 Transmembrane 9 superfamily protein member 4 | Solyc12g044890.1.1</t>
  </si>
  <si>
    <t>augustus-D18g-s143382.g171002</t>
  </si>
  <si>
    <t>augustus-D18g-s172079.g193779</t>
  </si>
  <si>
    <t>augustus-D18g-s249003.g258697</t>
  </si>
  <si>
    <t>augustus-D18g-s435714.g408686</t>
  </si>
  <si>
    <t>augustus-D18g-s573529.g499890</t>
  </si>
  <si>
    <t>augustus-D18g-s573529.g499891</t>
  </si>
  <si>
    <t>augustus-D18g-s580110.g506652</t>
  </si>
  <si>
    <t>augustus-D18g-s878468.g590568</t>
  </si>
  <si>
    <t>augustus-D18g-s180051.g197757</t>
  </si>
  <si>
    <t>augustus-D18g-s658831.g545974</t>
  </si>
  <si>
    <t>augustus-D18g-s131321.g158051</t>
  </si>
  <si>
    <t>AT4G10960.1 UDP-D-glucose/UDP-D-galactose 4-epimerase 5 | AT4G23920.1 UDP-D-glucose/UDP-D-galactose 4-epimerase 2 | AT1G64440.1 NAD(P)-binding Rossman</t>
  </si>
  <si>
    <t>GRMZM2G038598_P01 | GRMZM2G138410_P01 | GRMZM2G052336_P01</t>
  </si>
  <si>
    <t>LOC_Os05g51670.2 NAD dependent epimerase/dehydratase family protein, putative, expressed | LOC_Os05g51670.1 NAD dependent epimerase/dehydratase family</t>
  </si>
  <si>
    <t>Sobic.001G372500.1.p | Sobic.007G114500.1.p | Sobic.002G170100.1.p | Sobic.002G271200.1.p</t>
  </si>
  <si>
    <t>Solyc08g082440.2.1 UDP-glucose 4-epimerase  IPR005886  UDP-glucose 4-epimerase | Solyc12g055930.1.1 UDP-glucose 4-epimerase  IPR005886  UDP-glucose 4-</t>
  </si>
  <si>
    <t>augustus-D18g-s206535.g214331</t>
  </si>
  <si>
    <t>augustus-D18g-s38136.g49469</t>
  </si>
  <si>
    <t>augustus-D18g-s52912.g72370</t>
  </si>
  <si>
    <t>augustus-D18g-s569263.g495636</t>
  </si>
  <si>
    <t>LOC_Os02g33970.1 retrotransposon protein, putative, Ty1-copia subclass</t>
  </si>
  <si>
    <t>augustus-D18g-s592383.g515791</t>
  </si>
  <si>
    <t>augustus-D18g-s984690.g615636</t>
  </si>
  <si>
    <t>augustus-D18g-s163078.g185317</t>
  </si>
  <si>
    <t>augustus-D18g-s225314.g230830</t>
  </si>
  <si>
    <t>augustus-D18g-s238241.g248140</t>
  </si>
  <si>
    <t>augustus-D18g-s268805.g277606</t>
  </si>
  <si>
    <t>AT3G61220.2 NAD(P)-binding Rossmann-fold superfamily protein | AT2G24190.2 NAD(P)-binding Rossmann-fold superfamily protein | AT1G01800.1 NAD(P)-bindi</t>
  </si>
  <si>
    <t>Solyc01g094210.2.1 Carbonyl reductase 3  IPR002347  Glucose_ribitol dehydrogenase | Solyc01g094220.2.1 Carbonyl reductase 3  IPR002347  Glucose_ribito</t>
  </si>
  <si>
    <t>augustus-D18g-s298930.g301064</t>
  </si>
  <si>
    <t>augustus-D18g-s348320.g342099</t>
  </si>
  <si>
    <t>augustus-D18g-s365764.g359408</t>
  </si>
  <si>
    <t>augustus-D18g-s451057.g419298</t>
  </si>
  <si>
    <t>augustus-D18g-s498571.g451138</t>
  </si>
  <si>
    <t>augustus-D18g-s498571.g451139</t>
  </si>
  <si>
    <t>augustus-D18g-s58349.g78757</t>
  </si>
  <si>
    <t>augustus-D18g-s631814.g534712</t>
  </si>
  <si>
    <t>augustus-D18g-s636726.g536205</t>
  </si>
  <si>
    <t>augustus-D18g-s811670.g576154</t>
  </si>
  <si>
    <t>augustus-D18g-s141297.g168821</t>
  </si>
  <si>
    <t>augustus-D18g-s254773.g264566</t>
  </si>
  <si>
    <t>augustus-D18g-s317943.g315844</t>
  </si>
  <si>
    <t>augustus-D18g-s33181.g42760</t>
  </si>
  <si>
    <t>augustus-D18g-s33181.g42761</t>
  </si>
  <si>
    <t>augustus-D18g-s408864.g396350</t>
  </si>
  <si>
    <t>augustus-D18g-s409519.g396843</t>
  </si>
  <si>
    <t>AT3G11320.1 Nucleotide-sugar transporter family protein | AT5G05820.1 Nucleotide-sugar transporter family protein | AT3G10290.1 Nucleotide-sugar trans</t>
  </si>
  <si>
    <t>GRMZM2G443265_P01 | GRMZM2G447617_P03 | AC219006.2_FGP006 | GRMZM2G181336_P04 | GRMZM2G172342_P02 | GRMZM5G890561_P02</t>
  </si>
  <si>
    <t>LOC_Os03g17740.1 transporter, putative, expressed | LOC_Os05g03070.1 transporter, putative, expressed | LOC_Os02g54470.1 60S ribosomal protein L35a-3,</t>
  </si>
  <si>
    <t>Sobic.001G409900.1.p | Sobic.002G431000.1.p | Sobic.009G025100.1.p | Sobic.004G322200.1.p | Sobic.002G179300.1.p | Sobic.010G070500.1.p</t>
  </si>
  <si>
    <t>Solyc05g052790.2.1 Organic anion transporter  IPR004853  Protein of unknown function DUF250 | Solyc05g052800.2.1 60S ribosomal protein L35a  IPR001780</t>
  </si>
  <si>
    <t>augustus-D18g-s474140.g436821</t>
  </si>
  <si>
    <t>augustus-D18g-s538260.g480003</t>
  </si>
  <si>
    <t>augustus-D18g-s58544.g79012</t>
  </si>
  <si>
    <t>augustus-D18g-s771495.g568455</t>
  </si>
  <si>
    <t>GRMZM2G175593_P01</t>
  </si>
  <si>
    <t xml:space="preserve">Solyc03g033790.2.1 Cell division protease ftsH homolog 3  IPR003959  ATPase, AAA-type, core | Solyc10g079630.1.1 Cell division protease ftsH homolog  </t>
  </si>
  <si>
    <t>augustus-D18g-s8552.g14203</t>
  </si>
  <si>
    <t>augustus-D18g-s896577.g597583</t>
  </si>
  <si>
    <t>augustus-D18g-s266377.g275654</t>
  </si>
  <si>
    <t>augustus-D18g-s275431.g281197</t>
  </si>
  <si>
    <t>augustus-D18g-s295086.g297167</t>
  </si>
  <si>
    <t>augustus-D18g-s526533.g472117</t>
  </si>
  <si>
    <t>augustus-D18g-s565932.g492864</t>
  </si>
  <si>
    <t>AT3G19850.1 Phototropic-responsive NPH3 family protein | AT1G50280.1 Phototropic-responsive NPH3 family protein</t>
  </si>
  <si>
    <t>GRMZM2G306024_P01</t>
  </si>
  <si>
    <t>Solyc11g040040.1.1 Phototropic-responsive NPH3 family protein  IPR004249  NPH3</t>
  </si>
  <si>
    <t>augustus-D18g-s573558.g499924</t>
  </si>
  <si>
    <t>AT4G14290.1 alpha/beta-Hydrolases superfamily protein | AT3G23540.1 alpha/beta-Hydrolases superfamily protein | AT4G17150.1 alpha/beta-Hydrolases supe</t>
  </si>
  <si>
    <t>GRMZM2G057674_P01 | GRMZM2G081642_P01</t>
  </si>
  <si>
    <t>LOC_Os03g24450.1 OsPOP8 - Putative Prolyl Oligopeptidase homologue, expressed | LOC_Os06g40730.1 protein with a conserved N-terminal region, putative,</t>
  </si>
  <si>
    <t>Sobic.001G365600.1.p | Sobic.010G189000.1.p | Sobic.004G080600.1.p</t>
  </si>
  <si>
    <t>Solyc01g080270.2.1 Alpha_beta hydrolase  IPR000073  Alpha_beta hydrolase fold-1 | Solyc04g015300.2.1 Alpha_beta hydrolase  IPR000073  Alpha_beta hydro</t>
  </si>
  <si>
    <t>augustus-D18g-s615569.g522514</t>
  </si>
  <si>
    <t>augustus-D18g-s620033.g525145</t>
  </si>
  <si>
    <t>augustus-D18g-s66255.g87898</t>
  </si>
  <si>
    <t>augustus-D18g-s77513.g102511</t>
  </si>
  <si>
    <t>augustus-D18g-s323363.g320777</t>
  </si>
  <si>
    <t>augustus-D18g-s323363.g320778</t>
  </si>
  <si>
    <t>LOC_Os08g03180.1 retrotransposon protein, putative, unclassified, expressed | LOC_Os04g54450.1 retrotransposon protein, putative, unclassified, expres</t>
  </si>
  <si>
    <t>augustus-D18g-s332913.g329094</t>
  </si>
  <si>
    <t>augustus-D18g-s459000.g426501</t>
  </si>
  <si>
    <t>augustus-D18g-s523157.g468917</t>
  </si>
  <si>
    <t>augustus-D18g-s899211.g598443</t>
  </si>
  <si>
    <t>augustus-D18g-s980367.g615144</t>
  </si>
  <si>
    <t>augustus-D18g-s206518.g214319</t>
  </si>
  <si>
    <t>augustus-D18g-s255778.g265717</t>
  </si>
  <si>
    <t>augustus-D18g-s261935.g271410</t>
  </si>
  <si>
    <t>augustus-D18g-s26479.g35167</t>
  </si>
  <si>
    <t>Solyc08g062410.1.1 Transposon Ty1-BR Gag-Pol polyprotein  IPR001584  Integrase, catalytic core | Solyc08g063060.1.1 Transposon Ty1-A Gag-Pol polyprote</t>
  </si>
  <si>
    <t>augustus-D18g-s366285.g359901</t>
  </si>
  <si>
    <t>augustus-D18g-s380935.g373957</t>
  </si>
  <si>
    <t>augustus-D18g-s483365.g442461</t>
  </si>
  <si>
    <t>augustus-D18g-s512019.g459256</t>
  </si>
  <si>
    <t>AT1G52570.1 phospholipase D alpha 2 | AT3G15730.1 phospholipase D alpha 1 | AT5G25370.1 phospholipase D alpha 3</t>
  </si>
  <si>
    <t>GRMZM2G061969_P01 | GRMZM2G054559_P01 | GRMZM2G438378_P01 | GRMZM2G442551_P01 | GRMZM2G179792_P01 | GRMZM2G019029_P01 | GRMZM2G043340_P01</t>
  </si>
  <si>
    <t>Sobic.003G050400.1.p | Sobic.008G183400.1.p | Sobic.009G062600.1.p | Sobic.010G185600.1.p | Sobic.001G349800.1.p | Sobic.005G222500.1.p</t>
  </si>
  <si>
    <t>Solyc06g068090.2.1 Phospholipase D  IPR011402  Phospholipase D, plant | Solyc03g116620.2.1 Phospholipase D  IPR011402  Phospholipase D, plant | Solyc0</t>
  </si>
  <si>
    <t>augustus-D18g-s534058.g476622</t>
  </si>
  <si>
    <t>augustus-D18g-s628566.g532503</t>
  </si>
  <si>
    <t>augustus-D18g-s896428.g597524</t>
  </si>
  <si>
    <t>augustus-D18g-s912893.g599766</t>
  </si>
  <si>
    <t>augustus-D18g-s935239.g604471</t>
  </si>
  <si>
    <t>augustus-D18g-s949988.g608668</t>
  </si>
  <si>
    <t>augustus-D18g-s287849.g289317</t>
  </si>
  <si>
    <t>augustus-D18g-s381144.g374203</t>
  </si>
  <si>
    <t>AT5G02500.1 heat shock cognate protein 70-1 | AT3G12580.1 heat shock protein 70 | AT3G09440.1 Heat shock protein 70 (Hsp 70) family protein | AT5G0249</t>
  </si>
  <si>
    <t>AC209784.3_FGP007 | GRMZM2G310431_P01 | GRMZM5G802801_P01 | GRMZM2G366532_P02 | GRMZM2G340251_P02 | GRMZM2G056039_P01 | GRMZM2G428391_P01 | GRMZM2G145</t>
  </si>
  <si>
    <t>LOC_Os05g38530.1 DnaK family protein, putative, expressed | LOC_Os03g16920.1 DnaK family protein, putative, expressed | LOC_Os01g62290.1 DnaK family p</t>
  </si>
  <si>
    <t>Sobic.009G163900.1.p | Sobic.003G350700.1.p | Sobic.001G418600.1.p | Sobic.008G136000.1.p | Sobic.001G420100.1.p | Sobic.006G055600.1.p | Sobic.001G41</t>
  </si>
  <si>
    <t>Solyc06g076020.2.1 heat shock protein  IPR013126  Heat shock protein 70 | Solyc11g066100.1.1 heat shock protein  IPR013126  Heat shock protein 70 | So</t>
  </si>
  <si>
    <t>augustus-D18g-s424412.g405383</t>
  </si>
  <si>
    <t>augustus-D18g-s473454.g436458</t>
  </si>
  <si>
    <t>AT4G37640.1 calcium ATPase 2 | AT2G22950.1 Cation transporter/ E1-E2 ATPase family protein | AT1G27770.1 autoinhibited Ca2+-ATPase 1 | AT3G57330.1 aut</t>
  </si>
  <si>
    <t>GRMZM2G006977_P01 | GRMZM2G317270_P01 | GRMZM2G118919_P01 | GRMZM2G352695_P01 | GRMZM2G357620_P01 | GRMZM2G104730_P02 | GRMZM2G476000_P01 | GRMZM2G028</t>
  </si>
  <si>
    <t>LOC_Os03g10640.1 calcium-transporting ATPase, plasma membrane-type, putative, expressed | LOC_Os12g39660.1 calcium-transporting ATPase, plasma membran</t>
  </si>
  <si>
    <t>Sobic.001G464900.1.p | Sobic.007G215200.1.p | Sobic.008G147300.1.p | Sobic.001G167100.1.p | Sobic.008G014100.1.p | Sobic.005G028400.1.p | Sobic.009G18</t>
  </si>
  <si>
    <t>Solyc02g064680.2.1 Calcium-transporting ATPase 1  IPR006408  ATPase, P-type, calcium-transporting, PMCA-type | Solyc02g092450.2.1 Calcium-transporting</t>
  </si>
  <si>
    <t>augustus-D18g-s518399.g463866</t>
  </si>
  <si>
    <t>Solyc03g115130.2.1 Pol polyprotein | Solyc08g043150.1.1 Pol polyprotein | Solyc10g036800.1.1 Polyprotein</t>
  </si>
  <si>
    <t>augustus-D18g-s588037.g512705</t>
  </si>
  <si>
    <t>augustus-D18g-s685696.g550554</t>
  </si>
  <si>
    <t>augustus-D18g-s772084.g568636</t>
  </si>
  <si>
    <t>AT4G35360.1 Uncharacterised conserved protein (UCP030210) | AT2G17340.1 Uncharacterised conserved protein (UCP030210) | AT2G17320.1 Uncharacterised co</t>
  </si>
  <si>
    <t>GRMZM2G151414_P02</t>
  </si>
  <si>
    <t>LOC_Os06g21980.1 pantothenate kinase 4, putative, expressed | LOC_Os06g21980.2 pantothenate kinase 4, putative, expressed | LOC_Os06g21980.3 pantothen</t>
  </si>
  <si>
    <t>Sobic.010G133400.1.p</t>
  </si>
  <si>
    <t>Solyc10g074590.1.1 Pantothenate kinase 4  IPR016949  Uncharacterised conserved protein UCP030210</t>
  </si>
  <si>
    <t>augustus-D18g-s798514.g573870</t>
  </si>
  <si>
    <t>augustus-D18g-s83351.g109190</t>
  </si>
  <si>
    <t>augustus-D18g-s924270.g600385</t>
  </si>
  <si>
    <t>augustus-D18g-s934749.g604012</t>
  </si>
  <si>
    <t>augustus-D18g-s251239.g260937</t>
  </si>
  <si>
    <t>augustus-D18g-s326747.g323727</t>
  </si>
  <si>
    <t>augustus-D18g-s348373.g342161</t>
  </si>
  <si>
    <t>augustus-D18g-s390823.g381476</t>
  </si>
  <si>
    <t>augustus-D18g-s455473.g423175</t>
  </si>
  <si>
    <t>augustus-D18g-s518534.g463979</t>
  </si>
  <si>
    <t>AT1G22380.1 UDP-glucosyl transferase 85A3 | AT1G22400.1 UDP-Glycosyltransferase superfamily protein | AT1G22360.1 UDP-glucosyl transferase 85A2 | AT1G</t>
  </si>
  <si>
    <t xml:space="preserve">Solyc04g074380.2.1 UDP-glucuronosyltransferase  IPR002213  UDP-glucuronosyl_UDP-glucosyltransferase | Solyc04g074350.2.1 UDP-glucuronosyltransferase  </t>
  </si>
  <si>
    <t>augustus-D18g-s534981.g477552</t>
  </si>
  <si>
    <t>augustus-D18g-s626269.g530274</t>
  </si>
  <si>
    <t>augustus-D18g-s917377.g600052</t>
  </si>
  <si>
    <t>augustus-D18g-s283151.g284263</t>
  </si>
  <si>
    <t>augustus-D18g-s306527.g307404</t>
  </si>
  <si>
    <t>AT2G36830.1 gamma tonoplast intrinsic protein | AT4G01470.1 tonoplast intrinsic protein 1;3 | AT3G26520.1 tonoplast intrinsic protein 2</t>
  </si>
  <si>
    <t>GRMZM2G168439_P01</t>
  </si>
  <si>
    <t>LOC_Os03g05290.1 aquaporin protein, putative, expressed | LOC_Os01g74450.1 aquaporin protein, putative, expressed</t>
  </si>
  <si>
    <t>Sobic.001G505100.1.p</t>
  </si>
  <si>
    <t>Solyc06g075650.2.1 Aquaporin  IPR012269  Aquaporin | Solyc10g083880.1.1 Aquaporin  IPR012269  Aquaporin | Solyc06g074820.2.1 Aquaporin-like protein  I</t>
  </si>
  <si>
    <t>augustus-D18g-s353004.g347041</t>
  </si>
  <si>
    <t>augustus-D18g-s36384.g46271</t>
  </si>
  <si>
    <t>augustus-D18g-s455206.g422899</t>
  </si>
  <si>
    <t xml:space="preserve">AT4G11860.1 Protein of unknown function (DUF544)     </t>
  </si>
  <si>
    <t>GRMZM2G053500_P01 | GRMZM2G048644_P01</t>
  </si>
  <si>
    <t>LOC_Os06g49800.1 ubiquitin interaction motif family protein, expressed</t>
  </si>
  <si>
    <t>Sobic.010G261600.1.p</t>
  </si>
  <si>
    <t>Solyc08g080110.2.1 Fam63a protein  IPR007518  Protein of unknown function DUF544</t>
  </si>
  <si>
    <t>augustus-D18g-s519197.g464683</t>
  </si>
  <si>
    <t>augustus-D18g-s547972.g484691</t>
  </si>
  <si>
    <t>augustus-D18g-s582626.g509122</t>
  </si>
  <si>
    <t>LOC_Os06g38010.1 retrotransposon protein, putative, Ty3-gypsy subclass, expressed | LOC_Os12g19920.1 retrotransposon protein, putative, Ty3-gypsy subc</t>
  </si>
  <si>
    <t>Solyc11g050910.1.1 Pol polyprotein  IPR001584  Integrase, catalytic core | Solyc12g082690.1.1 Retrotransposable element Tf2 155 kDa protein type 2  IP</t>
  </si>
  <si>
    <t>augustus-D18g-s664308.g546892</t>
  </si>
  <si>
    <t>AT5G40740.1 unknown protein; Has 30201 Blast hits to 17322 proteins in 780 species: Archae - 12; Bacteria - 1396; Metazoa - 17338; Fungi - 3422; Plant</t>
  </si>
  <si>
    <t>GRMZM2G041878_P02</t>
  </si>
  <si>
    <t>LOC_Os02g22370.3 expressed protein | LOC_Os02g22370.1 expressed protein | LOC_Os02g22370.2 expressed protein</t>
  </si>
  <si>
    <t>Sobic.004G135400.1.p</t>
  </si>
  <si>
    <t>Solyc02g067990.2.1 Genomic DNA chromosome 5 P1 clone MNF13 | Solyc02g093810.2.1 Genomic DNA chromosome 5 P1 clone MNF13</t>
  </si>
  <si>
    <t>augustus-D18g-s942155.g607592</t>
  </si>
  <si>
    <t>augustus-D18g-s216105.g221759</t>
  </si>
  <si>
    <t>ATCG00490.1 ribulose-bisphosphate carboxylases</t>
  </si>
  <si>
    <t>GRMZM2G360821_P01 | GRMZM2G448344_P01 | GRMZM2G385635_P01 | GRMZM5G815453_P01 | GRMZM2G083364_P01 | GRMZM2G450762_P01 | GRMZM5G842433_P01 | GRMZM2G057</t>
  </si>
  <si>
    <t>LOC_Os01g58020.1 ribulose bisphosphate carboxylase large chain precursor, putative, expressed | LOC_Os10g21268.1 ribulose bisphosphate carboxylase lar</t>
  </si>
  <si>
    <t>Sobic.K039100.1.p | Sobic.005G194400.1.p</t>
  </si>
  <si>
    <t>Solyc01g007330.2.1 Ribulose bisphosphate carboxylase large chain  IPR000685  Ribulose bisphosphate carboxylase, large subunit, C-terminal</t>
  </si>
  <si>
    <t>augustus-D18g-s352260.g346439</t>
  </si>
  <si>
    <t>augustus-D18g-s36229.g45978</t>
  </si>
  <si>
    <t>augustus-D18g-s400704.g390323</t>
  </si>
  <si>
    <t>augustus-D18g-s436391.g409311</t>
  </si>
  <si>
    <t>AT4G38810.2 Calcium-binding EF-hand family protein</t>
  </si>
  <si>
    <t>GRMZM2G048549_P01 | GRMZM2G102483_P02</t>
  </si>
  <si>
    <t>LOC_Os10g09850.1 EF hand family protein, putative, expressed | LOC_Os03g14590.1 calcium-binding EF hand family protein, putative, expressed | LOC_Os03</t>
  </si>
  <si>
    <t>Sobic.001G048900.1.p | Sobic.001G435800.1.p</t>
  </si>
  <si>
    <t>Solyc01g111040.2.1 EF-Hand containing protein-like  IPR018248  EF hand</t>
  </si>
  <si>
    <t>augustus-D18g-s563842.g491556</t>
  </si>
  <si>
    <t>augustus-D18g-s572885.g498983</t>
  </si>
  <si>
    <t>augustus-D18g-s165800.g188606</t>
  </si>
  <si>
    <t>augustus-D18g-s184269.g199759</t>
  </si>
  <si>
    <t>augustus-D18g-s314856.g313583</t>
  </si>
  <si>
    <t>augustus-D18g-s403289.g391479</t>
  </si>
  <si>
    <t>LOC_Os04g22490.1 retrotransposon protein, putative, Ty3-gypsy subclass, expressed</t>
  </si>
  <si>
    <t>augustus-D18g-s45412.g61442</t>
  </si>
  <si>
    <t>augustus-D18g-s614482.g521800</t>
  </si>
  <si>
    <t>augustus-D18g-s867854.g587116</t>
  </si>
  <si>
    <t>augustus-D18g-s893516.g596615</t>
  </si>
  <si>
    <t>augustus-D18g-s954236.g608924</t>
  </si>
  <si>
    <t>augustus-D18g-s171823.g193622</t>
  </si>
  <si>
    <t>augustus-D18g-s256757.g266998</t>
  </si>
  <si>
    <t>AT3G02050.1 K+ uptake transporter 3 | AT4G23640.1 Potassium transporter family protein | AT1G70300.1 K+ uptake permease 6 | AT5G14880.1 Potassium tran</t>
  </si>
  <si>
    <t>GRMZM2G020766_P01 | GRMZM2G477457_P01 | AC233953.1_FGP005 | GRMZM2G443728_P02 | GRMZM2G146760_P01 | GRMZM2G173387_P02 | GRMZM2G125387_P01 | GRMZM2G120</t>
  </si>
  <si>
    <t>LOC_Os07g47350.1 potassium transporter, putative, expressed | LOC_Os07g47350.2 potassium transporter, putative, expressed | LOC_Os01g70940.2 potassium</t>
  </si>
  <si>
    <t>Sobic.003G418100.1.p | Sobic.002G411500.1.p | Sobic.003G164400.1.p | Sobic.010G197500.1.p | Sobic.002G417500.1.p | Sobic.010G112800.1.p | Sobic.001G37</t>
  </si>
  <si>
    <t>Solyc12g017910.1.1 Potassium transporter  IPR018519  Potassium uptake protein, kup  IPR003855  K+ potassium transporter | Solyc08g015680.1.1 Potassium</t>
  </si>
  <si>
    <t>augustus-D18g-s379256.g372311</t>
  </si>
  <si>
    <t>augustus-D18g-s573578.g499948</t>
  </si>
  <si>
    <t>augustus-D18g-s575389.g502024</t>
  </si>
  <si>
    <t>augustus-D18g-s587675.g512470</t>
  </si>
  <si>
    <t>augustus-D18g-s698475.g552900</t>
  </si>
  <si>
    <t>augustus-D18g-s81235.g106655</t>
  </si>
  <si>
    <t>augustus-D18g-s849890.g585342</t>
  </si>
  <si>
    <t>augustus-D18g-s867778.g587048</t>
  </si>
  <si>
    <t>augustus-D18g-s886388.g594161</t>
  </si>
  <si>
    <t>augustus-D18g-s92241.g120178</t>
  </si>
  <si>
    <t>augustus-D18g-s1024799.g617674</t>
  </si>
  <si>
    <t>AT5G05340.1 Peroxidase superfamily protein | AT5G58400.1 Peroxidase superfamily protein | AT5G58390.1 Peroxidase superfamily protein | AT5G06720.1 per</t>
  </si>
  <si>
    <t>AC197758.3_FGP004 | GRMZM2G171078_P02 | GRMZM2G015280_P01 | GRMZM2G471357_P01 | GRMZM2G025441_P01 | GRMZM2G035506_P01 | GRMZM2G020523_P01 | GRMZM2G427</t>
  </si>
  <si>
    <t xml:space="preserve">LOC_Os04g55740.1 peroxidase precursor, putative, expressed | LOC_Os11g02130.1 peroxidase precursor, putative, expressed | LOC_Os12g02080.1 peroxidase </t>
  </si>
  <si>
    <t>Sobic.008G010500.1.p | Sobic.005G011300.1.p | Sobic.008G010400.1.p | Sobic.K026000.1.p | Sobic.005G011500.1.p | Sobic.005G011200.1.p | Sobic.001G37940</t>
  </si>
  <si>
    <t>Solyc05g052280.2.1 Peroxidase  IPR002016  Haem peroxidase, plant_fungal_bacterial | Solyc06g050440.2.1 Peroxidase  IPR002016  Haem peroxidase, plant_f</t>
  </si>
  <si>
    <t>augustus-D18g-s181959.g198813</t>
  </si>
  <si>
    <t>AT5G08720.1 CONTAINS InterPro DOMAIN/s: Streptomyces cyclase/dehydrase (InterPro:IPR005031); BEST Arabidopsis thaliana protein match is: Polyketide cy</t>
  </si>
  <si>
    <t>GRMZM2G167428_P01</t>
  </si>
  <si>
    <t>LOC_Os03g62170.1 cyclase/dehydrase family protein, expressed | LOC_Os03g62170.2 cyclase/dehydrase family protein, expressed</t>
  </si>
  <si>
    <t>Sobic.001G020600.1.p</t>
  </si>
  <si>
    <t>Solyc05g009080.2.1 Cyclase_dehydrase-like protein  IPR005031  Streptomyces cyclase_dehydrase</t>
  </si>
  <si>
    <t>augustus-D18g-s215780.g221524</t>
  </si>
  <si>
    <t>augustus-D18g-s34577.g44344</t>
  </si>
  <si>
    <t>augustus-D18g-s346818.g340326</t>
  </si>
  <si>
    <t>augustus-D18g-s385674.g377883</t>
  </si>
  <si>
    <t>augustus-D18g-s482179.g441601</t>
  </si>
  <si>
    <t>augustus-D18g-s552013.g486387</t>
  </si>
  <si>
    <t>augustus-D18g-s559198.g488178</t>
  </si>
  <si>
    <t>augustus-D18g-s590033.g514069</t>
  </si>
  <si>
    <t>augustus-D18g-s828329.g579243</t>
  </si>
  <si>
    <t>augustus-D18g-s828329.g579244</t>
  </si>
  <si>
    <t>augustus-D18g-s89671.g117020</t>
  </si>
  <si>
    <t>augustus-D18g-s93386.g121533</t>
  </si>
  <si>
    <t>augustus-D18g-s155168.g180929</t>
  </si>
  <si>
    <t>augustus-D18g-s289257.g290837</t>
  </si>
  <si>
    <t>augustus-D18g-s302209.g303827</t>
  </si>
  <si>
    <t>augustus-D18g-s30985.g40368</t>
  </si>
  <si>
    <t>augustus-D18g-s333442.g329554</t>
  </si>
  <si>
    <t>augustus-D18g-s365682.g359345</t>
  </si>
  <si>
    <t>augustus-D18g-s410347.g397537</t>
  </si>
  <si>
    <t>AT3G52210.3 S-adenosyl-L-methionine-dependent methyltransferases superfamily protein</t>
  </si>
  <si>
    <t>GRMZM2G082296_P01</t>
  </si>
  <si>
    <t>LOC_Os02g54000.1 mRNA cap guanine-N7 methyltransferase 2, putative, expressed</t>
  </si>
  <si>
    <t>Sobic.006G154100.1.p</t>
  </si>
  <si>
    <t>Solyc11g007700.1.1 mRNA cap guanine-N7 methyltransferase  IPR004971  mRNA capping enzyme, large subunit</t>
  </si>
  <si>
    <t>augustus-D18g-s583132.g509553</t>
  </si>
  <si>
    <t>augustus-D18g-s641651.g538424</t>
  </si>
  <si>
    <t>augustus-D18g-s680855.g548912</t>
  </si>
  <si>
    <t>augustus-D18g-s928915.g601673</t>
  </si>
  <si>
    <t>LOC_Os01g52000.1 retrotransposon protein, putative, unclassified, expressed | LOC_Os08g03180.1 retrotransposon protein, putative, unclassified, expres</t>
  </si>
  <si>
    <t>augustus-D18g-s208366.g216112</t>
  </si>
  <si>
    <t>augustus-D18g-s224895.g230291</t>
  </si>
  <si>
    <t>LOC_Os01g21690.1 retrotransposon, putative, centromere-specific, expressed | LOC_Os06g19350.1 retrotransposon, putative, centromere-specific, expresse</t>
  </si>
  <si>
    <t>augustus-D18g-s270507.g278780</t>
  </si>
  <si>
    <t>augustus-D18g-s307327.g308108</t>
  </si>
  <si>
    <t>augustus-D18g-s393553.g384404</t>
  </si>
  <si>
    <t>augustus-D18g-s511159.g458375</t>
  </si>
  <si>
    <t>augustus-D18g-s51917.g71069</t>
  </si>
  <si>
    <t>augustus-D18g-s534791.g477387</t>
  </si>
  <si>
    <t>augustus-D18g-s570490.g496726</t>
  </si>
  <si>
    <t>augustus-D18g-s610716.g521042</t>
  </si>
  <si>
    <t>augustus-D18g-s828556.g579434</t>
  </si>
  <si>
    <t>augustus-D18g-s200343.g208710</t>
  </si>
  <si>
    <t>augustus-D18g-s255806.g265754</t>
  </si>
  <si>
    <t>augustus-D18g-s275508.g281241</t>
  </si>
  <si>
    <t>AT2G31320.1 poly(ADP-ribose) polymerase 2</t>
  </si>
  <si>
    <t>GRMZM5G831712_P02</t>
  </si>
  <si>
    <t>LOC_Os07g23110.1 poly synthetase 1, putative, expressed</t>
  </si>
  <si>
    <t>Sobic.002G116300.1.p</t>
  </si>
  <si>
    <t>Solyc03g117970.2.1 Novel protein similar to vertebrate ADP-ribosyltransferase (NAD+ poly (ADP-ribose) polymerase) (ADPRT)  IPR008288  NAD+ ADP-ribosyl</t>
  </si>
  <si>
    <t>augustus-D18g-s508463.g455727</t>
  </si>
  <si>
    <t>LOC_Os09g01570.1 retrotransposon protein, putative, Ty1-copia subclass | LOC_Os02g50530.1 retrotransposon protein, putative, Ty1-copia subclass, expre</t>
  </si>
  <si>
    <t>augustus-D18g-s52391.g71671</t>
  </si>
  <si>
    <t>augustus-D18g-s59772.g80611</t>
  </si>
  <si>
    <t>AT1G75420.1 UDP-Glycosyltransferase superfamily protein | AT1G19710.1 UDP-Glycosyltransferase superfamily protein</t>
  </si>
  <si>
    <t>GRMZM2G119778_P01</t>
  </si>
  <si>
    <t>LOC_Os01g15780.2 glycosyl transferase, group 1 domain containing protein, expressed | LOC_Os01g15780.1 glycosyl transferase, group 1 domain containing</t>
  </si>
  <si>
    <t>Sobic.003G120700.1.p</t>
  </si>
  <si>
    <t>Solyc02g084820.2.1 Glycosyl transferase group 1  IPR001296  Glycosyl transferase, group 1</t>
  </si>
  <si>
    <t>augustus-D18g-s886392.g594164</t>
  </si>
  <si>
    <t>augustus-D18g-s96907.g126070</t>
  </si>
  <si>
    <t>Solyc05g054350.2.1 Epoxide hydrolase  IPR000639  Epoxide hydrolase-like | Solyc05g054330.2.1 Epoxide hydrolase  IPR000639  Epoxide hydrolase-like</t>
  </si>
  <si>
    <t>augustus-D18g-s137425.g164741</t>
  </si>
  <si>
    <t>augustus-D18g-s274898.g281007</t>
  </si>
  <si>
    <t>augustus-D18g-s330204.g326922</t>
  </si>
  <si>
    <t>augustus-D18g-s542411.g482905</t>
  </si>
  <si>
    <t>augustus-D18g-s637929.g536722</t>
  </si>
  <si>
    <t>augustus-D18g-s680427.g548706</t>
  </si>
  <si>
    <t>augustus-D18g-s718221.g554207</t>
  </si>
  <si>
    <t>AT1G72340.1 NagB/RpiA/CoA transferase-like superfamily protein | AT1G53900.1 Eukaryotic translation initiation factor 2B (eIF-2B) family protein | AT1</t>
  </si>
  <si>
    <t>GRMZM2G084647_P01</t>
  </si>
  <si>
    <t>LOC_Os12g31380.1 initiation factor 2 subunit family domain containing protein, expressed</t>
  </si>
  <si>
    <t>Sobic.008G101600.1.p</t>
  </si>
  <si>
    <t>Solyc12g049580.1.1 Methylthioribose-1-phosphate isomerase  IPR000649  Initiation factor 2B related</t>
  </si>
  <si>
    <t>augustus-D18g-s744508.g560975</t>
  </si>
  <si>
    <t>augustus-D18g-s774182.g569633</t>
  </si>
  <si>
    <t>augustus-D18g-s106394.g136803</t>
  </si>
  <si>
    <t>augustus-D18g-s139544.g167383</t>
  </si>
  <si>
    <t>AT4G20070.1 allantoate amidohydrolase</t>
  </si>
  <si>
    <t>LOC_Os06g45480.2 hydrolase, putative, expressed | LOC_Os06g45480.1 hydrolase, putative, expressed</t>
  </si>
  <si>
    <t>Sobic.010G220500.1.p</t>
  </si>
  <si>
    <t>Solyc02g068380.2.1 N-carbamoyl-L-amino-acid amidohydrolase  IPR010158  Amidase, hydantoinase_carbamoylase</t>
  </si>
  <si>
    <t>augustus-D18g-s168736.g191089</t>
  </si>
  <si>
    <t>augustus-D18g-s217194.g222387</t>
  </si>
  <si>
    <t>augustus-D18g-s382145.g375142</t>
  </si>
  <si>
    <t>augustus-D18g-s462600.g429549</t>
  </si>
  <si>
    <t>LOC_Os06g28750.1 retrotransposon protein, putative, Ty1-copia subclass, expressed | LOC_Os03g33850.1 retrotransposon protein, putative, Ty1-copia subc</t>
  </si>
  <si>
    <t>augustus-D18g-s462600.g429550</t>
  </si>
  <si>
    <t>augustus-D18g-s472411.g435897</t>
  </si>
  <si>
    <t>LOC_Os04g51870.1 retrotransposon protein, putative, unclassified, expressed | LOC_Os08g29560.1 retrotransposon protein, putative, unclassified, expres</t>
  </si>
  <si>
    <t>augustus-D18g-s552131.g486419</t>
  </si>
  <si>
    <t>augustus-D18g-s569719.g496033</t>
  </si>
  <si>
    <t>augustus-D18g-s591971.g515487</t>
  </si>
  <si>
    <t>augustus-D18g-s599438.g518214</t>
  </si>
  <si>
    <t>augustus-D18g-s641700.g538458</t>
  </si>
  <si>
    <t>AT4G17300.1 Class II aminoacyl-tRNA and biotin synthetases superfamily protein</t>
  </si>
  <si>
    <t>GRMZM2G062268_P01 | GRMZM2G455085_P01</t>
  </si>
  <si>
    <t>LOC_Os07g30200.1 tRNA synthetases class II domain containing protein, expressed</t>
  </si>
  <si>
    <t>Sobic.002G304100.1.p</t>
  </si>
  <si>
    <t>Solyc03g019940.2.1 Asparaginyl-tRNA synthetase  IPR004522  Asparaginyl-tRNA synthetase, class IIb</t>
  </si>
  <si>
    <t>augustus-D18g-s654712.g544797</t>
  </si>
  <si>
    <t>augustus-D18g-s91239.g118868</t>
  </si>
  <si>
    <t>augustus-D18g-s91363.g119021</t>
  </si>
  <si>
    <t>augustus-D18g-s935928.g604852</t>
  </si>
  <si>
    <t>augustus-D18g-s310845.g310719</t>
  </si>
  <si>
    <t>augustus-D18g-s457705.g425318</t>
  </si>
  <si>
    <t>augustus-D18g-s54020.g73912</t>
  </si>
  <si>
    <t>Solyc12g044210.1.1 Pol polyprotein | Solyc11g028190.1.1 Pol polyprotein</t>
  </si>
  <si>
    <t>augustus-D18g-s554425.g486912</t>
  </si>
  <si>
    <t>augustus-D18g-s796357.g572992</t>
  </si>
  <si>
    <t>augustus-D18g-s802918.g574790</t>
  </si>
  <si>
    <t>augustus-D18g-s848264.g584836</t>
  </si>
  <si>
    <t>augustus-D18g-s880874.g591692</t>
  </si>
  <si>
    <t>augustus-D18g-s940340.g606818</t>
  </si>
  <si>
    <t>augustus-D18g-s961675.g611209</t>
  </si>
  <si>
    <t>augustus-D18g-s13814.g21269</t>
  </si>
  <si>
    <t>augustus-D18g-s592291.g515715</t>
  </si>
  <si>
    <t>augustus-D18g-s602726.g519021</t>
  </si>
  <si>
    <t>augustus-D18g-s610394.g520999</t>
  </si>
  <si>
    <t>augustus-D18g-s904331.g599048</t>
  </si>
  <si>
    <t>augustus-D18g-s955943.g609510</t>
  </si>
  <si>
    <t>augustus-D18g-s164821.g187698</t>
  </si>
  <si>
    <t>augustus-D18g-s26787.g35583</t>
  </si>
  <si>
    <t>augustus-D18g-s292488.g294408</t>
  </si>
  <si>
    <t>augustus-D18g-s346214.g339581</t>
  </si>
  <si>
    <t>augustus-D18g-s389400.g380012</t>
  </si>
  <si>
    <t>augustus-D18g-s40085.g52980</t>
  </si>
  <si>
    <t>augustus-D18g-s43427.g58739</t>
  </si>
  <si>
    <t>augustus-D18g-s475664.g437548</t>
  </si>
  <si>
    <t>augustus-D18g-s503680.g453540</t>
  </si>
  <si>
    <t>augustus-D18g-s640593.g537627</t>
  </si>
  <si>
    <t>augustus-D18g-s666782.g547371</t>
  </si>
  <si>
    <t>augustus-D18g-s754695.g563608</t>
  </si>
  <si>
    <t>augustus-D18g-s933479.g603438</t>
  </si>
  <si>
    <t>AT1G04760.1 vesicle-associated membrane protein 726 | AT1G04750.1 vesicle-associated membrane protein 721 | AT2G32670.1 vesicle-associated membrane pr</t>
  </si>
  <si>
    <t>GRMZM2G075588_P01 | GRMZM2G037912_P01 | GRMZM2G104505_P01 | GRMZM2G008919_P02 | GRMZM2G096486_P01 | GRMZM2G054193_P01</t>
  </si>
  <si>
    <t xml:space="preserve">LOC_Os03g06960.1 vesicle-associated membrane protein, putative, expressed | LOC_Os07g09600.1 vesicle-associated membrane protein, putative, expressed </t>
  </si>
  <si>
    <t>Sobic.001G493600.1.p | Sobic.002G068300.1.p | Sobic.001G051200.1.p | Sobic.008G191600.1.p</t>
  </si>
  <si>
    <t>Solyc06g083530.2.1 Vesicle-associated membrane protein 7B  IPR001388  Synaptobrevin | Solyc09g061620.2.1 Vesicle-associated membrane protein 7B  IPR00</t>
  </si>
  <si>
    <t>augustus-D18g-s973926.g614314</t>
  </si>
  <si>
    <t>augustus-D18g-s986352.g615752</t>
  </si>
  <si>
    <t>augustus-D18g-s161647.g184276</t>
  </si>
  <si>
    <t>LOC_Os05g39130.1 retrotransposon protein, putative, unclassified, expressed</t>
  </si>
  <si>
    <t>augustus-D18g-s283155.g284275</t>
  </si>
  <si>
    <t>augustus-D18g-s401778.g390789</t>
  </si>
  <si>
    <t>augustus-D18g-s421616.g403882</t>
  </si>
  <si>
    <t>augustus-D18g-s426023.g406130</t>
  </si>
  <si>
    <t>augustus-D18g-s651279.g543542</t>
  </si>
  <si>
    <t>augustus-D18g-s960672.g610820</t>
  </si>
  <si>
    <t>augustus-D18g-s96456.g125476</t>
  </si>
  <si>
    <t>augustus-D18g-s971297.g613482</t>
  </si>
  <si>
    <t>augustus-D18g-s13339.g20618</t>
  </si>
  <si>
    <t>augustus-D18g-s233112.g241461</t>
  </si>
  <si>
    <t>augustus-D18g-s285911.g287183</t>
  </si>
  <si>
    <t>LOC_Os05g01650.1 retrotransposon protein, putative, Ty3-gypsy subclass, expressed | LOC_Os05g18490.1 retrotransposon protein, putative, Ty3-gypsy subc</t>
  </si>
  <si>
    <t>augustus-D18g-s310498.g310479</t>
  </si>
  <si>
    <t>augustus-D18g-s563326.g491338</t>
  </si>
  <si>
    <t>augustus-D18g-s58987.g79512</t>
  </si>
  <si>
    <t>AT2G36380.1 pleiotropic drug resistance 6 | AT1G66950.1 pleiotropic drug resistance 11 | AT1G15520.1 pleiotropic drug resistance 12 | AT3G16340.1 plei</t>
  </si>
  <si>
    <t>GRMZM2G072760_P01 | GRMZM2G319138_P01 | GRMZM2G391815_P01 | GRMZM2G400533_P01 | GRMZM2G415529_P01 | GRMZM2G143139_P01 | GRMZM5G874955_P01 | GRMZM2G000</t>
  </si>
  <si>
    <t>LOC_Os07g33780.1 pleiotropic drug resistance protein 5, putative, expressed | LOC_Os08g29570.1 pleiotropic drug resistance protein 3, putative, expres</t>
  </si>
  <si>
    <t>Sobic.001G000400.1.p | Sobic.003G215600.1.p | Sobic.003G216300.1.p | Sobic.003G215800.1.p | Sobic.002G321300.1.p | Sobic.004G087800.1.p | Sobic.003G21</t>
  </si>
  <si>
    <t>Solyc11g007300.1.1 ABC transporter G family member 34  IPR013525  ABC-2 type transporter | Solyc11g007290.1.1 ATP-binding cassette transporter  IPR013</t>
  </si>
  <si>
    <t>augustus-D18g-s748552.g561751</t>
  </si>
  <si>
    <t>LOC_Os09g10470.1 retrotransposon protein, putative, Ty3-gypsy subclass, expressed</t>
  </si>
  <si>
    <t>augustus-D18g-s887743.g594932</t>
  </si>
  <si>
    <t>augustus-D18g-s139873.g167727</t>
  </si>
  <si>
    <t>augustus-D18g-s481978.g441429</t>
  </si>
  <si>
    <t>augustus-D18g-s507849.g455374</t>
  </si>
  <si>
    <t>GRMZM2G028108_P02</t>
  </si>
  <si>
    <t>LOC_Os06g49670.2 pentatricopeptide, putative, expressed | LOC_Os06g49670.1 pentatricopeptide, putative, expressed</t>
  </si>
  <si>
    <t>Sobic.010G260000.1.p</t>
  </si>
  <si>
    <t>Solyc10g080330.1.1 Pentatricopeptide repeat-containing protein  IPR002885  Pentatricopeptide repeat | Solyc07g064840.1.1 Oral cancer overexpressed pro</t>
  </si>
  <si>
    <t>augustus-D18g-s530233.g474014</t>
  </si>
  <si>
    <t>augustus-D18g-s574480.g501012</t>
  </si>
  <si>
    <t>augustus-D18g-s643490.g539551</t>
  </si>
  <si>
    <t>augustus-D18g-s83142.g108903</t>
  </si>
  <si>
    <t>augustus-D18g-s85141.g111413</t>
  </si>
  <si>
    <t>augustus-D18g-s89348.g116648</t>
  </si>
  <si>
    <t>augustus-D18g-s925616.g601319</t>
  </si>
  <si>
    <t>augustus-D18g-s968807.g612737</t>
  </si>
  <si>
    <t>augustus-D18g-s1049637.g618921</t>
  </si>
  <si>
    <t>augustus-D18g-s186073.g200592</t>
  </si>
  <si>
    <t>augustus-D18g-s198107.g207095</t>
  </si>
  <si>
    <t>augustus-D18g-s200699.g209082</t>
  </si>
  <si>
    <t>augustus-D18g-s264683.g274671</t>
  </si>
  <si>
    <t>augustus-D18g-s39990.g52777</t>
  </si>
  <si>
    <t>augustus-D18g-s435326.g408370</t>
  </si>
  <si>
    <t>augustus-D18g-s749091.g561971</t>
  </si>
  <si>
    <t>augustus-D18g-s942415.g607719</t>
  </si>
  <si>
    <t>augustus-D18g-s168825.g191207</t>
  </si>
  <si>
    <t>augustus-D18g-s283357.g284467</t>
  </si>
  <si>
    <t>augustus-D18g-s376141.g369123</t>
  </si>
  <si>
    <t>augustus-D18g-s458714.g426244</t>
  </si>
  <si>
    <t>augustus-D18g-s587282.g512217</t>
  </si>
  <si>
    <t>augustus-D18g-s58922.g79439</t>
  </si>
  <si>
    <t>LOC_Os10g26830.1 retrotransposon protein, putative, unclassified, expressed | LOC_Os12g29360.1 retrotransposon protein, putative, unclassified, expres</t>
  </si>
  <si>
    <t>augustus-D18g-s620238.g525305</t>
  </si>
  <si>
    <t>augustus-D18g-s64633.g85706</t>
  </si>
  <si>
    <t>augustus-D18g-s859998.g586737</t>
  </si>
  <si>
    <t>augustus-D18g-s940655.g607032</t>
  </si>
  <si>
    <t>augustus-D18g-s264294.g274315</t>
  </si>
  <si>
    <t>augustus-D18g-s350081.g344187</t>
  </si>
  <si>
    <t>GRMZM2G136170_P01</t>
  </si>
  <si>
    <t>LOC_Os06g03610.1 TKL_IRAK_CrRLK1L-1.13 - The CrRLK1L-1 subfamily has homology to the CrRLK1L homolog, expressed</t>
  </si>
  <si>
    <t>Solyc02g089090.2.1 Pto-like, Serine_threonine kinase protein, resistance protein</t>
  </si>
  <si>
    <t>augustus-D18g-s584864.g510824</t>
  </si>
  <si>
    <t>augustus-D18g-s706076.g553350</t>
  </si>
  <si>
    <t>AT3G09560.2 Lipin family protein | AT5G42870.1 phosphatidic acid phosphohydrolase 2</t>
  </si>
  <si>
    <t>LOC_Os05g38710.1 lipin, N-terminal conserved region family protein, expressed | LOC_Os11g40080.1 lipin, N-terminal conserved region family protein, ex</t>
  </si>
  <si>
    <t xml:space="preserve">Solyc09g005910.2.1 Mg2+-dependent phosphatidate (PA) phosphatase catalyzes the dephosphorylation of PA to yield diacylglycerol and Pi responsible for </t>
  </si>
  <si>
    <t>augustus-D18g-s724774.g556291</t>
  </si>
  <si>
    <t>augustus-D18g-s734235.g559209</t>
  </si>
  <si>
    <t>augustus-D18g-s772400.g568780</t>
  </si>
  <si>
    <t>augustus-D18g-s82955.g108654</t>
  </si>
  <si>
    <t>augustus-D18g-s1022490.g617249</t>
  </si>
  <si>
    <t>augustus-D18g-s142732.g170451</t>
  </si>
  <si>
    <t>augustus-D18g-s179180.g197215</t>
  </si>
  <si>
    <t>LOC_Os10g13300.1 retrotransposon protein, putative, Ty3-gypsy subclass, expressed</t>
  </si>
  <si>
    <t>augustus-D18g-s244001.g253216</t>
  </si>
  <si>
    <t>AT1G17470.1 developmentally regulated G-protein 1 | AT1G72660.1 P-loop containing nucleoside triphosphate hydrolases superfamily protein | AT4G39520.1</t>
  </si>
  <si>
    <t>GRMZM2G165939_P01 | GRMZM2G158021_P01 | GRMZM2G171089_P03</t>
  </si>
  <si>
    <t>LOC_Os05g28940.1 GTP-binding protein, putative, expressed | LOC_Os07g43470.1 GTP-binding protein, putative, expressed</t>
  </si>
  <si>
    <t>Sobic.001G537500.1.p | Sobic.002G383800.1.p</t>
  </si>
  <si>
    <t xml:space="preserve">Solyc03g121980.2.1 Developmentally-regulated GTP-binding protein 2  IPR004095  TGS | Solyc12g049270.1.1 Developmentally-regulated GTP-binding protein </t>
  </si>
  <si>
    <t>augustus-D18g-s259192.g269288</t>
  </si>
  <si>
    <t>augustus-D18g-s261491.g270919</t>
  </si>
  <si>
    <t>augustus-D18g-s294608.g296681</t>
  </si>
  <si>
    <t>augustus-D18g-s323287.g320705</t>
  </si>
  <si>
    <t>AT1G34000.1 one-helix protein 2</t>
  </si>
  <si>
    <t>Solyc04g071930.2.1 One helix protein 2 | Solyc12g056620.1.1 One-helix protein</t>
  </si>
  <si>
    <t>augustus-D18g-s343946.g337355</t>
  </si>
  <si>
    <t>augustus-D18g-s356966.g349941</t>
  </si>
  <si>
    <t>augustus-D18g-s356966.g349942</t>
  </si>
  <si>
    <t>augustus-D18g-s480214.g440204</t>
  </si>
  <si>
    <t>augustus-D18g-s481525.g441088</t>
  </si>
  <si>
    <t>augustus-D18g-s485178.g443695</t>
  </si>
  <si>
    <t>augustus-D18g-s499526.g451667</t>
  </si>
  <si>
    <t>augustus-D18g-s520268.g465721</t>
  </si>
  <si>
    <t>augustus-D18g-s536264.g478651</t>
  </si>
  <si>
    <t>augustus-D18g-s932735.g603125</t>
  </si>
  <si>
    <t>augustus-D18g-s233948.g242605</t>
  </si>
  <si>
    <t>AT2G19740.1 Ribosomal protein L31e family protein | AT4G26230.1 Ribosomal protein L31e family protein | AT5G56710.1 Ribosomal protein L31e family prot</t>
  </si>
  <si>
    <t>GRMZM2G158568_P01 | GRMZM2G074085_P01 | GRMZM2G011253_P01 | GRMZM2G132623_P03</t>
  </si>
  <si>
    <t>LOC_Os08g39500.1 60S ribosomal protein L31, putative, expressed | LOC_Os02g48660.1 60S ribosomal protein L31, putative, expressed | LOC_Os06g21480.1 6</t>
  </si>
  <si>
    <t>Sobic.007G211700.1.p | Sobic.004G259700.1.p</t>
  </si>
  <si>
    <t>Solyc12g008720.1.1 60S ribosomal protein L31  IPR000054  Ribosomal protein L31e | Solyc05g008010.2.1 60S ribosomal protein L31  IPR000054  Ribosomal p</t>
  </si>
  <si>
    <t>augustus-D18g-s267936.g276574</t>
  </si>
  <si>
    <t>augustus-D18g-s315948.g314332</t>
  </si>
  <si>
    <t>Solyc07g065910.1.1 Genomic DNA chromosome 5 P1 clone MDA7  IPR010847  Harpin-induced 1</t>
  </si>
  <si>
    <t>augustus-D18g-s435769.g408741</t>
  </si>
  <si>
    <t>augustus-D18g-s46517.g63015</t>
  </si>
  <si>
    <t>augustus-D18g-s591647.g515264</t>
  </si>
  <si>
    <t>augustus-D18g-s680116.g548561</t>
  </si>
  <si>
    <t>augustus-D18g-s709795.g553771</t>
  </si>
  <si>
    <t>AT2G34250.1 SecY protein transport family protein | AT1G29310.1 SecY protein transport family protein | AT1G78720.1 SecY protein transport family prot</t>
  </si>
  <si>
    <t>GRMZM2G073498_P01 | GRMZM2G130987_P01 | GRMZM2G307252_P01</t>
  </si>
  <si>
    <t xml:space="preserve">LOC_Os03g11440.1 protein transport protein Sec61 subunit alpha, putative, expressed | LOC_Os09g17840.1 protein transport protein Sec61 subunit alpha, </t>
  </si>
  <si>
    <t>Sobic.001G458200.1.p | Sobic.004G175900.1.p</t>
  </si>
  <si>
    <t>Solyc10g007390.2.1 Protein transport protein SEC61 alpha subunit  IPR002208  SecY protein | Solyc02g072130.2.1 Protein transport protein SEC61 alpha s</t>
  </si>
  <si>
    <t>augustus-D18g-s753576.g562892</t>
  </si>
  <si>
    <t>augustus-D18g-s880084.g590921</t>
  </si>
  <si>
    <t>augustus-D18g-s97594.g126945</t>
  </si>
  <si>
    <t>augustus-D18g-s106646.g137043</t>
  </si>
  <si>
    <t>AT2G17570.1 Undecaprenyl pyrophosphate synthetase family protein</t>
  </si>
  <si>
    <t>Solyc03g025560.2.1 Undecaprenyl pyrophosphate synthase  IPR001441  Di-trans-poly-cis-decaprenylcistransferase-like</t>
  </si>
  <si>
    <t>augustus-D18g-s249207.g258892</t>
  </si>
  <si>
    <t>augustus-D18g-s257295.g267453</t>
  </si>
  <si>
    <t>AT1G51340.2 MATE efflux family protein | AT3G08040.1 MATE efflux family protein</t>
  </si>
  <si>
    <t>GRMZM2G163154_P01 | GRMZM5G870170_P02</t>
  </si>
  <si>
    <t>LOC_Os01g69010.1 MATE efflux protein, putative, expressed | LOC_Os03g11734.2 MATE efflux protein, putative, expressed | LOC_Os03g11734.1 MATE efflux p</t>
  </si>
  <si>
    <t>Sobic.001G454900.1.p | Sobic.007G020600.1.p | Sobic.003G403000.1.p</t>
  </si>
  <si>
    <t xml:space="preserve">Solyc11g065820.1.1 Mate efflux family protein  IPR002528  Multi antimicrobial extrusion protein MatE | Solyc01g087150.2.1 Mate efflux family protein  </t>
  </si>
  <si>
    <t>augustus-D18g-s257806.g268054</t>
  </si>
  <si>
    <t>augustus-D18g-s339689.g334494</t>
  </si>
  <si>
    <t>augustus-D18g-s357261.g350186</t>
  </si>
  <si>
    <t>augustus-D18g-s45825.g61936</t>
  </si>
  <si>
    <t>augustus-D18g-s789972.g571793</t>
  </si>
  <si>
    <t>augustus-D18g-s11297.g17945</t>
  </si>
  <si>
    <t>augustus-D18g-s118311.g145835</t>
  </si>
  <si>
    <t>augustus-D18g-s152021.g177051</t>
  </si>
  <si>
    <t>augustus-D18g-s340019.g334722</t>
  </si>
  <si>
    <t>augustus-D18g-s357126.g350073</t>
  </si>
  <si>
    <t>augustus-D18g-s478845.g439285</t>
  </si>
  <si>
    <t>augustus-D18g-s479993.g440046</t>
  </si>
  <si>
    <t>augustus-D18g-s518966.g464431</t>
  </si>
  <si>
    <t>AT2G23380.1 SET domain-containing protein</t>
  </si>
  <si>
    <t>Solyc03g044380.2.1 Histone-lysine N-methyltransferase MEDEA  IPR001214  SET</t>
  </si>
  <si>
    <t>augustus-D18g-s604325.g519696</t>
  </si>
  <si>
    <t>augustus-D18g-s625039.g529380</t>
  </si>
  <si>
    <t>augustus-D18g-s75992.g100769</t>
  </si>
  <si>
    <t>augustus-D18g-s941794.g607527</t>
  </si>
  <si>
    <t>augustus-D18g-s11915.g18956</t>
  </si>
  <si>
    <t>augustus-D18g-s259659.g269582</t>
  </si>
  <si>
    <t>augustus-D18g-s259659.g269583</t>
  </si>
  <si>
    <t>augustus-D18g-s27535.g36825</t>
  </si>
  <si>
    <t>augustus-D18g-s282114.g283200</t>
  </si>
  <si>
    <t>augustus-D18g-s415792.g401628</t>
  </si>
  <si>
    <t>augustus-D18g-s471803.g435555</t>
  </si>
  <si>
    <t>augustus-D18g-s493147.g447917</t>
  </si>
  <si>
    <t>AT2G25660.1 embryo defective 2410</t>
  </si>
  <si>
    <t>GRMZM2G083374_P01</t>
  </si>
  <si>
    <t>LOC_Os01g08420.1 EMB2410, putative, expressed</t>
  </si>
  <si>
    <t>Sobic.003G043200.1.p</t>
  </si>
  <si>
    <t>Solyc08g067850.2.1 Homology to unknown gene  IPR007452  Protein of unknown function DUF490</t>
  </si>
  <si>
    <t>augustus-D18g-s543511.g483446</t>
  </si>
  <si>
    <t>augustus-D18g-s72135.g96086</t>
  </si>
  <si>
    <t>augustus-D18g-s987319.g615818</t>
  </si>
  <si>
    <t>augustus-D18g-s109177.g139178</t>
  </si>
  <si>
    <t>augustus-D18g-s148776.g173914</t>
  </si>
  <si>
    <t>GRMZM2G046316_P01</t>
  </si>
  <si>
    <t>LOC_Os06g35200.1 receptor-like kinase, putative, expressed</t>
  </si>
  <si>
    <t>augustus-D18g-s152552.g177772</t>
  </si>
  <si>
    <t xml:space="preserve">AT1G73590.1 Auxin efflux carrier family protein | AT2G01420.2 Auxin efflux carrier family protein | AT1G23080.1 Auxin efflux carrier family protein | </t>
  </si>
  <si>
    <t>GRMZM2G098643_P01 | GRMZM2G074267_P01 | GRMZM2G149184_P01 | GRMZM2G126260_P02 | GRMZM2G171702_P01 | GRMZM2G160496_P01</t>
  </si>
  <si>
    <t>LOC_Os06g12610.1 auxin efflux carrier component, putative, expressed | LOC_Os02g50960.2 auxin efflux carrier component, putative, expressed | LOC_Os02</t>
  </si>
  <si>
    <t>Sobic.010G095100.1.p | Sobic.004G240900.1.p | Sobic.010G216700.1.p | Sobic.010G051000.1.p | Sobic.005G025900.1.p | Sobic.003G235800.1.p</t>
  </si>
  <si>
    <t>augustus-D18g-s269593.g278161</t>
  </si>
  <si>
    <t>AT4G39110.1 Malectin/receptor-like protein kinase family protein | AT2G21480.1 Malectin/receptor-like protein kinase family protein | AT5G54380.1 prot</t>
  </si>
  <si>
    <t>LOC_Os06g22810.1 TKL_IRAK_CrRLK1L-1.14 - The CrRLK1L-1 subfamily has homology to the CrRLK1L homolog, expressed | LOC_Os06g03610.1 TKL_IRAK_CrRLK1L-1.</t>
  </si>
  <si>
    <t>augustus-D18g-s269708.g278216</t>
  </si>
  <si>
    <t>augustus-D18g-s299264.g301365</t>
  </si>
  <si>
    <t>augustus-D18g-s376110.g369094</t>
  </si>
  <si>
    <t>augustus-D18g-s376110.g369095</t>
  </si>
  <si>
    <t>augustus-D18g-s664516.g546946</t>
  </si>
  <si>
    <t>AT5G25930.1 Protein kinase family protein with leucine-rich repeat domain</t>
  </si>
  <si>
    <t>Solyc08g066210.2.1 Receptor like kinase, RLK | Solyc12g008500.1.1 Receptor like kinase, RLK</t>
  </si>
  <si>
    <t>augustus-D18g-s723518.g555901</t>
  </si>
  <si>
    <t>augustus-D18g-s181868.g198756</t>
  </si>
  <si>
    <t>Solyc03g113680.2.1 Microtubule-associated protein TORTIFOLIA1  IPR011989  Armadillo-like helical</t>
  </si>
  <si>
    <t>augustus-D18g-s226302.g232162</t>
  </si>
  <si>
    <t>augustus-D18g-s232113.g239945</t>
  </si>
  <si>
    <t>LOC_Os08g17750.1 retrotransposon protein, putative, Ty1-copia subclass, expressed | LOC_Os03g35560.1 retrotransposon protein, putative, Ty1-copia subc</t>
  </si>
  <si>
    <t>augustus-D18g-s253240.g262889</t>
  </si>
  <si>
    <t>Solyc11g007970.1.1 4-coumarate-coa ligase  IPR000873  AMP-dependent synthetase and ligase</t>
  </si>
  <si>
    <t>augustus-D18g-s33153.g42721</t>
  </si>
  <si>
    <t>augustus-D18g-s409743.g397039</t>
  </si>
  <si>
    <t>augustus-D18g-s42144.g56731</t>
  </si>
  <si>
    <t>augustus-D18g-s423773.g405071</t>
  </si>
  <si>
    <t>augustus-D18g-s509086.g456250</t>
  </si>
  <si>
    <t>augustus-D18g-s544011.g483646</t>
  </si>
  <si>
    <t>augustus-D18g-s619273.g524572</t>
  </si>
  <si>
    <t>augustus-D18g-s68923.g91573</t>
  </si>
  <si>
    <t>augustus-D18g-s69529.g92432</t>
  </si>
  <si>
    <t>LOC_Os07g22750.1 retrotransposon, putative, centromere-specific, expressed | LOC_Os12g19940.1 retrotransposon, putative, centromere-specific, expresse</t>
  </si>
  <si>
    <t>augustus-D18g-s83829.g109801</t>
  </si>
  <si>
    <t>augustus-D18g-s933441.g603411</t>
  </si>
  <si>
    <t>augustus-D18g-s939211.g605899</t>
  </si>
  <si>
    <t>augustus-D18g-s142135.g169726</t>
  </si>
  <si>
    <t>augustus-D18g-s150541.g175278</t>
  </si>
  <si>
    <t>augustus-D18g-s204492.g212178</t>
  </si>
  <si>
    <t>augustus-D18g-s254342.g264003</t>
  </si>
  <si>
    <t>augustus-D18g-s303226.g304646</t>
  </si>
  <si>
    <t>augustus-D18g-s360158.g353345</t>
  </si>
  <si>
    <t>augustus-D18g-s508564.g455788</t>
  </si>
  <si>
    <t>augustus-D18g-s510048.g457230</t>
  </si>
  <si>
    <t>augustus-D18g-s521354.g466897</t>
  </si>
  <si>
    <t>augustus-D18g-s553951.g486800</t>
  </si>
  <si>
    <t>augustus-D18g-s841184.g582895</t>
  </si>
  <si>
    <t>augustus-D18g-s198783.g207689</t>
  </si>
  <si>
    <t>Solyc09g056150.1.1 Transposon Ty1-H Gag-Pol polyprotein  IPR001584  Integrase, catalytic core | Solyc11g062200.1.1 Transposon Ty1-A Gag-Pol polyprotei</t>
  </si>
  <si>
    <t>augustus-D18g-s240771.g250944</t>
  </si>
  <si>
    <t>augustus-D18g-s36265.g46055</t>
  </si>
  <si>
    <t>LOC_Os04g20720.1 retrotransposon, putative, centromere-specific, expressed | LOC_Os04g17630.1 retrotransposon, putative, centromere-specific | LOC_Os0</t>
  </si>
  <si>
    <t>augustus-D18g-s383577.g376330</t>
  </si>
  <si>
    <t>augustus-D18g-s42040.g56524</t>
  </si>
  <si>
    <t>augustus-D18g-s44500.g60332</t>
  </si>
  <si>
    <t>augustus-D18g-s471074.g435104</t>
  </si>
  <si>
    <t>augustus-D18g-s534321.g476903</t>
  </si>
  <si>
    <t>augustus-D18g-s80013.g105316</t>
  </si>
  <si>
    <t>augustus-D18g-s85898.g112367</t>
  </si>
  <si>
    <t>augustus-D18g-s85898.g112368</t>
  </si>
  <si>
    <t>augustus-D18g-s223752.g228846</t>
  </si>
  <si>
    <t>augustus-D18g-s565241.g492273</t>
  </si>
  <si>
    <t>augustus-D18g-s578242.g504602</t>
  </si>
  <si>
    <t>augustus-D18g-s604103.g519612</t>
  </si>
  <si>
    <t>augustus-D18g-s767686.g567795</t>
  </si>
  <si>
    <t>augustus-D18g-s85499.g111877</t>
  </si>
  <si>
    <t>augustus-D18g-s191911.g202537</t>
  </si>
  <si>
    <t>augustus-D18g-s201925.g210358</t>
  </si>
  <si>
    <t>augustus-D18g-s323914.g321309</t>
  </si>
  <si>
    <t>augustus-D18g-s328396.g325281</t>
  </si>
  <si>
    <t>augustus-D18g-s331439.g327900</t>
  </si>
  <si>
    <t>augustus-D18g-s348090.g341841</t>
  </si>
  <si>
    <t>augustus-D18g-s47242.g64231</t>
  </si>
  <si>
    <t>augustus-D18g-s760871.g565688</t>
  </si>
  <si>
    <t>augustus-D18g-s186086.g200598</t>
  </si>
  <si>
    <t>augustus-D18g-s262509.g272128</t>
  </si>
  <si>
    <t>augustus-D18g-s288977.g290555</t>
  </si>
  <si>
    <t>augustus-D18g-s366126.g359771</t>
  </si>
  <si>
    <t>augustus-D18g-s425914.g406072</t>
  </si>
  <si>
    <t>augustus-D18g-s78616.g103787</t>
  </si>
  <si>
    <t>augustus-D18g-s834283.g580739</t>
  </si>
  <si>
    <t>augustus-D18g-s880439.g591276</t>
  </si>
  <si>
    <t>augustus-D18g-s885659.g593763</t>
  </si>
  <si>
    <t>augustus-D18g-s932148.g602779</t>
  </si>
  <si>
    <t>augustus-D18g-s107025.g137424</t>
  </si>
  <si>
    <t>GRMZM2G308907_P01 | GRMZM2G360821_P01 | GRMZM2G448344_P01 | GRMZM2G385635_P01 | GRMZM5G815453_P01</t>
  </si>
  <si>
    <t>LOC_Os10g21268.1 ribulose bisphosphate carboxylase large chain precursor, putative, expressed</t>
  </si>
  <si>
    <t>Sobic.K039000.1.p | Sobic.K039100.1.p | Sobic.003G172800.1.p</t>
  </si>
  <si>
    <t>Solyc01g007330.2.1 Ribulose bisphosphate carboxylase large chain  IPR000685  Ribulose bisphosphate carboxylase, large subunit, C-terminal | Solyc07g02</t>
  </si>
  <si>
    <t>augustus-D18g-s123887.g149723</t>
  </si>
  <si>
    <t>augustus-D18g-s139957.g167802</t>
  </si>
  <si>
    <t>augustus-D18g-s244142.g253387</t>
  </si>
  <si>
    <t>augustus-D18g-s307956.g308599</t>
  </si>
  <si>
    <t>augustus-D18g-s396007.g387011</t>
  </si>
  <si>
    <t>LOC_Os11g09520.1 retrotransposon protein, putative, unclassified, expressed | LOC_Os08g26690.1 retrotransposon protein, putative, Ty1-copia subclass |</t>
  </si>
  <si>
    <t>augustus-D18g-s470474.g434764</t>
  </si>
  <si>
    <t>augustus-D18g-s51672.g70697</t>
  </si>
  <si>
    <t>augustus-D18g-s540315.g481554</t>
  </si>
  <si>
    <t>augustus-D18g-s54267.g74249</t>
  </si>
  <si>
    <t>augustus-D18g-s54267.g74250</t>
  </si>
  <si>
    <t>augustus-D18g-s570693.g496926</t>
  </si>
  <si>
    <t>augustus-D18g-s623328.g527971</t>
  </si>
  <si>
    <t>augustus-D18g-s960117.g610463</t>
  </si>
  <si>
    <t>LOC_Os02g38550.1 retrotransposon protein, putative, Ty3-gypsy subclass, expressed</t>
  </si>
  <si>
    <t>augustus-D18g-s131488.g158250</t>
  </si>
  <si>
    <t>augustus-D18g-s234440.g243262</t>
  </si>
  <si>
    <t>augustus-D18g-s238486.g248356</t>
  </si>
  <si>
    <t>augustus-D18g-s314848.g313577</t>
  </si>
  <si>
    <t>augustus-D18g-s357818.g350707</t>
  </si>
  <si>
    <t>augustus-D18g-s363459.g357116</t>
  </si>
  <si>
    <t>augustus-D18g-s572072.g497917</t>
  </si>
  <si>
    <t>augustus-D18g-s629446.g533258</t>
  </si>
  <si>
    <t>augustus-D18g-s732481.g558816</t>
  </si>
  <si>
    <t>augustus-D18g-s732481.g558817</t>
  </si>
  <si>
    <t>augustus-D18g-s940100.g606657</t>
  </si>
  <si>
    <t>AT5G58005.1 Cytochrome c oxidase, subunit Vib family protein</t>
  </si>
  <si>
    <t>Solyc07g005410.2.1 Unknown Protein | Solyc12g010150.1.1 Unknown Protein</t>
  </si>
  <si>
    <t>augustus-D18g-s950685.g608725</t>
  </si>
  <si>
    <t>augustus-D18g-s109678.g139743</t>
  </si>
  <si>
    <t>augustus-D18g-s144913.g171931</t>
  </si>
  <si>
    <t>Solyc02g082450.2.1 Auxin efflux carrier family protein  IPR004776  Auxin efflux carrier</t>
  </si>
  <si>
    <t>augustus-D18g-s2086.g2995</t>
  </si>
  <si>
    <t>LOC_Os01g23330.1 retrotransposon, putative, centromere-specific, expressed</t>
  </si>
  <si>
    <t>augustus-D18g-s227188.g233380</t>
  </si>
  <si>
    <t>LOC_Os08g29560.1 retrotransposon protein, putative, unclassified, expressed</t>
  </si>
  <si>
    <t>augustus-D18g-s369360.g362826</t>
  </si>
  <si>
    <t>augustus-D18g-s449463.g417956</t>
  </si>
  <si>
    <t>augustus-D18g-s450660.g418940</t>
  </si>
  <si>
    <t>augustus-D18g-s568671.g495116</t>
  </si>
  <si>
    <t>augustus-D18g-s576380.g502966</t>
  </si>
  <si>
    <t>augustus-D18g-s742415.g560460</t>
  </si>
  <si>
    <t>augustus-D18g-s104737.g134967</t>
  </si>
  <si>
    <t>augustus-D18g-s208096.g215806</t>
  </si>
  <si>
    <t>augustus-D18g-s224053.g229223</t>
  </si>
  <si>
    <t>augustus-D18g-s232084.g239890</t>
  </si>
  <si>
    <t>AT1G64390.1 glycosyl hydrolase 9C2 | AT4G11050.1 glycosyl hydrolase 9C3 | AT2G32990.1 glycosyl hydrolase 9B8 | AT1G48930.1 glycosyl hydrolase 9C1 | AT</t>
  </si>
  <si>
    <t>GRMZM2G143747_P01 | GRMZM2G453565_P01 | GRMZM2G151257_P01 | GRMZM2G451965_P02 | GRMZM2G154678_P01 | GRMZM2G482256_P01 | GRMZM2G331566_P02 | GRMZM2G076</t>
  </si>
  <si>
    <t>LOC_Os01g12070.1 endoglucanase precursor, putative, expressed | LOC_Os05g12150.1 endoglucanase precursor, putative, expressed | LOC_Os01g12030.1 endog</t>
  </si>
  <si>
    <t>Sobic.009G079900.1.p | Sobic.003G015700.1.p | Sobic.004G244600.1.p | Sobic.006G265100.1.p | Sobic.007G131300.1.p | Sobic.002G193600.1.p | Sobic.004G04</t>
  </si>
  <si>
    <t>Solyc08g082250.2.1 Endoglucanase 1  IPR008928  Six-hairpin glycosidase-like  IPR012341  Six-hairpin glycosidase  IPR018221  Glycoside hydrolase, famil</t>
  </si>
  <si>
    <t>augustus-D18g-s238816.g248693</t>
  </si>
  <si>
    <t>augustus-D18g-s8609.g14295</t>
  </si>
  <si>
    <t>augustus-D18g-s896832.g597675</t>
  </si>
  <si>
    <t>AT5G25350.1 EIN3-binding F box protein 2 | AT2G25490.1 EIN3-binding F box protein 1</t>
  </si>
  <si>
    <t>augustus-D18g-s223398.g228331</t>
  </si>
  <si>
    <t>augustus-D18g-s223894.g229014</t>
  </si>
  <si>
    <t>augustus-D18g-s295498.g297612</t>
  </si>
  <si>
    <t>augustus-D18g-s329107.g325977</t>
  </si>
  <si>
    <t>augustus-D18g-s329107.g325978</t>
  </si>
  <si>
    <t>augustus-D18g-s36524.g46531</t>
  </si>
  <si>
    <t>augustus-D18g-s398886.g389137</t>
  </si>
  <si>
    <t>augustus-D18g-s440512.g412728</t>
  </si>
  <si>
    <t>augustus-D18g-s447959.g416607</t>
  </si>
  <si>
    <t>augustus-D18g-s461836.g428923</t>
  </si>
  <si>
    <t>augustus-D18g-s51840.g70945</t>
  </si>
  <si>
    <t>augustus-D18g-s524244.g470004</t>
  </si>
  <si>
    <t>augustus-D18g-s549239.g485276</t>
  </si>
  <si>
    <t>augustus-D18g-s633034.g535211</t>
  </si>
  <si>
    <t>augustus-D18g-s843138.g583148</t>
  </si>
  <si>
    <t>augustus-D18g-s892245.g596306</t>
  </si>
  <si>
    <t>AT5G52100.1 Dihydrodipicolinate reductase, bacterial/plant</t>
  </si>
  <si>
    <t>augustus-D18g-s892320.g596337</t>
  </si>
  <si>
    <t>AT3G60550.1 cyclin p3;2 | AT2G45080.1 cyclin p3;1</t>
  </si>
  <si>
    <t>LOC_Os04g46660.1 cyclin, putative, expressed</t>
  </si>
  <si>
    <t>Solyc01g090800.2.1 Cyclin-dependent kinase  IPR012389  Negative regulatory factor PREG</t>
  </si>
  <si>
    <t>augustus-D18g-s150103.g174813</t>
  </si>
  <si>
    <t>augustus-D18g-s285161.g286390</t>
  </si>
  <si>
    <t>augustus-D18g-s345471.g338767</t>
  </si>
  <si>
    <t>AT5G09410.3 ethylene induced calmodulin binding protein | AT5G64220.1 Calmodulin-binding transcription activator protein with CG-1 and Ankyrin domains</t>
  </si>
  <si>
    <t>GRMZM2G017368_P01 | GRMZM2G153594_P01 | GRMZM2G341747_P01 | GRMZM2G447551_P01 | GRMZM2G431243_P01 | GRMZM2G072837_P01 | GRMZM2G106349_P01</t>
  </si>
  <si>
    <t>LOC_Os03g27080.1 calmodulin-binding transcription activator 2, putative, expressed | LOC_Os03g09100.1 calmodulin-binding transcription activator, puta</t>
  </si>
  <si>
    <t>Sobic.001G474600.1.p | Sobic.K006800.1.p | Sobic.001G351700.1.p | Sobic.002G380200.1.p</t>
  </si>
  <si>
    <t>Solyc04g056270.2.1 Calmodulin-binding transcription activator 3  IPR005559  CG-1 | Solyc01g105230.2.1 Calmodulin-binding transcription activator 2  IP</t>
  </si>
  <si>
    <t>augustus-D18g-s34954.g44766</t>
  </si>
  <si>
    <t>augustus-D18g-s576337.g502939</t>
  </si>
  <si>
    <t>augustus-D18g-s727825.g557453</t>
  </si>
  <si>
    <t>augustus-D18g-s77856.g102945</t>
  </si>
  <si>
    <t>augustus-D18g-s886557.g594339</t>
  </si>
  <si>
    <t>augustus-D18g-s929326.g601965</t>
  </si>
  <si>
    <t>augustus-D18g-s204647.g212278</t>
  </si>
  <si>
    <t>augustus-D18g-s263073.g272942</t>
  </si>
  <si>
    <t>augustus-D18g-s288227.g289735</t>
  </si>
  <si>
    <t>augustus-D18g-s306107.g307072</t>
  </si>
  <si>
    <t>augustus-D18g-s760435.g565422</t>
  </si>
  <si>
    <t>AT3G03990.1 alpha/beta-Hydrolases superfamily protein</t>
  </si>
  <si>
    <t>GRMZM2G008751_P01</t>
  </si>
  <si>
    <t>LOC_Os03g10620.2 hydrolase, alpha/beta fold family domain containing protein, expressed | LOC_Os03g10620.3 hydrolase, alpha/beta fold family domain co</t>
  </si>
  <si>
    <t>Sobic.001G465100.1.p</t>
  </si>
  <si>
    <t>Solyc04g077860.2.1 Hydrolase alpha_beta fold family protein expressed  IPR000073  Alpha_beta hydrolase fold-1</t>
  </si>
  <si>
    <t>augustus-D18g-s826679.g578216</t>
  </si>
  <si>
    <t>augustus-D18g-s1023906.g617446</t>
  </si>
  <si>
    <t>augustus-D18g-s145341.g172253</t>
  </si>
  <si>
    <t>augustus-D18g-s200934.g209322</t>
  </si>
  <si>
    <t>augustus-D18g-s227151.g233322</t>
  </si>
  <si>
    <t>augustus-D18g-s230381.g237589</t>
  </si>
  <si>
    <t>AT3G27540.1 beta-1,4-N-acetylglucosaminyltransferase family protein | AT5G14480.1 beta-1,4-N-acetylglucosaminyltransferase family protein | AT1G12990.</t>
  </si>
  <si>
    <t>GRMZM2G062488_P01 | GRMZM2G104118_P01 | GRMZM2G079682_P02 | GRMZM2G045435_P01</t>
  </si>
  <si>
    <t>LOC_Os02g38140.1 glycosyl transferase family 17 protein, putative, expressed | LOC_Os02g38140.2 glycosyl transferase family 17 protein, putative, expr</t>
  </si>
  <si>
    <t>Sobic.004G201700.1.p | Sobic.006G120500.1.p | Sobic.008G166100.1.p</t>
  </si>
  <si>
    <t>Solyc02g093430.2.1 Glycosyl transferase family 17 protein  IPR006813  Glycosyl transferase, family 17 | Solyc12g035470.1.1 Glycosyl transferase family</t>
  </si>
  <si>
    <t>augustus-D18g-s287725.g289169</t>
  </si>
  <si>
    <t>augustus-D18g-s311776.g311437</t>
  </si>
  <si>
    <t>LOC_Os01g07120.2 AP2 domain containing protein, expressed | LOC_Os01g07120.1 AP2 domain containing protein, expressed</t>
  </si>
  <si>
    <t>augustus-D18g-s331042.g327585</t>
  </si>
  <si>
    <t>augustus-D18g-s394261.g385186</t>
  </si>
  <si>
    <t>augustus-D18g-s521787.g467399</t>
  </si>
  <si>
    <t>Solyc02g079970.2.1 Transcription factor (Fragment)  IPR011598  Helix-loop-helix DNA-binding | Solyc10g006510.2.1 Transcription factor (Fragment)  IPR0</t>
  </si>
  <si>
    <t>augustus-D18g-s579871.g506433</t>
  </si>
  <si>
    <t>augustus-D18g-s954581.g609129</t>
  </si>
  <si>
    <t>augustus-D18g-s999090.g616298</t>
  </si>
  <si>
    <t>augustus-D18g-s11801.g18806</t>
  </si>
  <si>
    <t>Solyc02g020960.1.1 Photosystem I P700 chlorophyll a apoprotein A1  IPR001280  Photosystem I psaA and psaB | Solyc12g033040.1.1 Photosystem I P700 chlo</t>
  </si>
  <si>
    <t>augustus-D18g-s133113.g160061</t>
  </si>
  <si>
    <t>augustus-D18g-s209649.g217312</t>
  </si>
  <si>
    <t>augustus-D18g-s220657.g224263</t>
  </si>
  <si>
    <t>augustus-D18g-s270961.g279191</t>
  </si>
  <si>
    <t>augustus-D18g-s359121.g352205</t>
  </si>
  <si>
    <t>augustus-D18g-s510931.g458131</t>
  </si>
  <si>
    <t>augustus-D18g-s549499.g485399</t>
  </si>
  <si>
    <t>augustus-D18g-s552935.g486584</t>
  </si>
  <si>
    <t>AT2G37980.1 O-fucosyltransferase family protein | AT5G01100.1 O-fucosyltransferase family protein</t>
  </si>
  <si>
    <t>GRMZM2G020856_P01 | GRMZM2G399362_P01</t>
  </si>
  <si>
    <t>LOC_Os01g63230.1 growth regulator related protein, putative, expressed | LOC_Os05g37880.1 growth regulator related protein, putative, expressed | LOC_</t>
  </si>
  <si>
    <t>Sobic.003G358100.1.p | Sobic.009G158000.1.p</t>
  </si>
  <si>
    <t>Solyc09g011860.2.1 Os03g0169000 protein (Fragment)  IPR004348  Protein of unknown function DUF246, plant | Solyc07g041750.2.1 Os03g0169000 protein (Fr</t>
  </si>
  <si>
    <t>augustus-D18g-s58619.g79093</t>
  </si>
  <si>
    <t>augustus-D18g-s606281.g520273</t>
  </si>
  <si>
    <t>augustus-D18g-s617684.g523556</t>
  </si>
  <si>
    <t>AT3G51480.1 glutamate receptor 3.6 | AT1G42540.1 glutamate receptor 3.3 | AT4G35290.2 glutamate receptor 2 | AT2G17260.1 glutamate receptor 2</t>
  </si>
  <si>
    <t>GRMZM2G125495_P01 | GRMZM2G098301_P01</t>
  </si>
  <si>
    <t>Sobic.002G002700.1.p</t>
  </si>
  <si>
    <t>augustus-D18g-s61793.g83005</t>
  </si>
  <si>
    <t>augustus-D18g-s890736.g596132</t>
  </si>
  <si>
    <t>augustus-D18g-s132715.g159625</t>
  </si>
  <si>
    <t>AT5G51970.1 GroES-like zinc-binding alcohol dehydrogenase family protein</t>
  </si>
  <si>
    <t>GRMZM2G175423_P01</t>
  </si>
  <si>
    <t>LOC_Os08g43190.2 dehydrogenase, putative, expressed | LOC_Os08g43190.1 dehydrogenase, putative, expressed</t>
  </si>
  <si>
    <t>Sobic.007G181600.1.p</t>
  </si>
  <si>
    <t>Solyc01g006510.2.1 L-threonine 3-dehydrogenase  IPR002328  Alcohol dehydrogenase, zinc-containing, conserved site</t>
  </si>
  <si>
    <t>augustus-D18g-s141223.g168728</t>
  </si>
  <si>
    <t>AT3G06290.1 SAC3/GANP/Nin1/mts3/eIF-3 p25 family</t>
  </si>
  <si>
    <t>LOC_Os07g45160.1 SAC3/GANP family protein, expressed</t>
  </si>
  <si>
    <t>Sobic.002G397500.1.p</t>
  </si>
  <si>
    <t>Solyc12g035670.1.1 MCM3-associated protein (Fragment)  IPR005062  SAC3_GANP_Nin1_mts3_eIF-3 p25</t>
  </si>
  <si>
    <t>augustus-D18g-s234188.g242925</t>
  </si>
  <si>
    <t>augustus-D18g-s26655.g35384</t>
  </si>
  <si>
    <t>augustus-D18g-s271578.g279615</t>
  </si>
  <si>
    <t>AT5G13780.1 Acyl-CoA N-acyltransferases (NAT) superfamily protein</t>
  </si>
  <si>
    <t>GRMZM2G106245_P01 | GRMZM5G818977_P02</t>
  </si>
  <si>
    <t>LOC_Os04g54330.2 acetyltransferase, GNAT family, putative, expressed | LOC_Os04g54330.3 acetyltransferase, GNAT family, putative, expressed | LOC_Os04</t>
  </si>
  <si>
    <t>Sobic.006G231500.1.p | Sobic.006G231600.1.p</t>
  </si>
  <si>
    <t>Solyc01g087900.2.1 N-alpha-acetyltransferase 20, NatB catalytic subunit  IPR000182  GCN5-related N-acetyltransferase</t>
  </si>
  <si>
    <t>augustus-D18g-s308203.g308786</t>
  </si>
  <si>
    <t>augustus-D18g-s394952.g385932</t>
  </si>
  <si>
    <t>LOC_Os06g11460.1 retrotransposon protein, putative, unclassified, expressed | LOC_Os04g26290.1 retrotransposon protein, putative, unclassified, expres</t>
  </si>
  <si>
    <t>augustus-D18g-s394952.g385933</t>
  </si>
  <si>
    <t>augustus-D18g-s407104.g394855</t>
  </si>
  <si>
    <t>augustus-D18g-s47865.g65165</t>
  </si>
  <si>
    <t>augustus-D18g-s887587.g594884</t>
  </si>
  <si>
    <t>augustus-D18g-s225711.g231312</t>
  </si>
  <si>
    <t>augustus-D18g-s246629.g255961</t>
  </si>
  <si>
    <t>AT3G49290.1 ABL interactor-like protein 2 | AT5G24310.1 ABL interactor-like protein 3</t>
  </si>
  <si>
    <t>Solyc03g083030.2.1 Protein ABIL1</t>
  </si>
  <si>
    <t>augustus-D18g-s254454.g264143</t>
  </si>
  <si>
    <t>augustus-D18g-s267557.g276201</t>
  </si>
  <si>
    <t>augustus-D18g-s39287.g51475</t>
  </si>
  <si>
    <t>augustus-D18g-s471821.g435561</t>
  </si>
  <si>
    <t>augustus-D18g-s548250.g484819</t>
  </si>
  <si>
    <t>augustus-D18g-s579965.g506523</t>
  </si>
  <si>
    <t>augustus-D18g-s591335.g515051</t>
  </si>
  <si>
    <t>augustus-D18g-s68878.g91499</t>
  </si>
  <si>
    <t>augustus-D18g-s70760.g94156</t>
  </si>
  <si>
    <t>augustus-D18g-s933354.g603376</t>
  </si>
  <si>
    <t>augustus-D18g-s22878.g29600</t>
  </si>
  <si>
    <t>LOC_Os08g29250.1 retrotransposon protein, putative, Ty3-gypsy subclass, expressed | LOC_Os05g07500.1 retrotransposon protein, putative, Ty3-gypsy subc</t>
  </si>
  <si>
    <t>augustus-D18g-s230658.g238018</t>
  </si>
  <si>
    <t>augustus-D18g-s512812.g460010</t>
  </si>
  <si>
    <t>augustus-D18g-s548433.g484908</t>
  </si>
  <si>
    <t>augustus-D18g-s551403.g486187</t>
  </si>
  <si>
    <t>augustus-D18g-s880504.g591337</t>
  </si>
  <si>
    <t>AT2G41480.1 Peroxidase superfamily protein | AT5G64120.1 Peroxidase superfamily protein | AT5G39580.1 Peroxidase superfamily protein | AT5G64110.1 Per</t>
  </si>
  <si>
    <t>LOC_Os01g07770.1 peroxidase precursor, putative, expressed</t>
  </si>
  <si>
    <t>Sobic.003G050300.1.p</t>
  </si>
  <si>
    <t>Solyc02g064970.2.1 Peroxidase  IPR002016  Haem peroxidase, plant_fungal_bacterial | Solyc01g105070.2.1 Peroxidase  IPR002016  Haem peroxidase, plant_f</t>
  </si>
  <si>
    <t>augustus-D18g-s132709.g159617</t>
  </si>
  <si>
    <t>augustus-D18g-s205635.g213440</t>
  </si>
  <si>
    <t>augustus-D18g-s30056.g39462</t>
  </si>
  <si>
    <t>augustus-D18g-s349038.g342968</t>
  </si>
  <si>
    <t>augustus-D18g-s36331.g46173</t>
  </si>
  <si>
    <t>augustus-D18g-s422805.g404533</t>
  </si>
  <si>
    <t>augustus-D18g-s423104.g404698</t>
  </si>
  <si>
    <t>augustus-D18g-s575622.g502215</t>
  </si>
  <si>
    <t>AT5G51170.1 unknown protein; CONTAINS InterPro DOMAIN/s: Uncharacterised protein family UPF0406 (InterPro:IPR019146); Has 30201 Blast hits to 17322 pr</t>
  </si>
  <si>
    <t>GRMZM2G156575_P01</t>
  </si>
  <si>
    <t>LOC_Os02g43480.1 expressed protein</t>
  </si>
  <si>
    <t>Sobic.004G299000.1.p</t>
  </si>
  <si>
    <t>Solyc03g093880.2.1 UPF0406 protein C16orf57 homolog  IPR019146  Unidentified protein family UPF0406</t>
  </si>
  <si>
    <t>augustus-D18g-s586530.g511841</t>
  </si>
  <si>
    <t>augustus-D18g-s746999.g561350</t>
  </si>
  <si>
    <t>augustus-D18g-s88021.g115090</t>
  </si>
  <si>
    <t>augustus-D18g-s917968.g600097</t>
  </si>
  <si>
    <t>AT2G26840.2 unknown protein; FUNCTIONS IN: molecular_function unknown; INVOLVED IN: biological_process unknown; LOCATED IN: chloroplast; BEST Arabidop</t>
  </si>
  <si>
    <t>GRMZM2G428964_P01</t>
  </si>
  <si>
    <t>LOC_Os01g16340.1 expressed protein</t>
  </si>
  <si>
    <t>Sobic.003G126400.1.p</t>
  </si>
  <si>
    <t>Solyc01g008700.2.1 cDNA clone 001-102-C05 full insert sequence</t>
  </si>
  <si>
    <t>augustus-D18g-s227499.g233809</t>
  </si>
  <si>
    <t>LOC_Os05g24060.1 retrotransposon protein, putative, Ty3-gypsy subclass, expressed | LOC_Os04g04880.1 retrotransposon protein, putative, Ty3-gypsy subc</t>
  </si>
  <si>
    <t>augustus-D18g-s233374.g241816</t>
  </si>
  <si>
    <t>augustus-D18g-s247160.g256665</t>
  </si>
  <si>
    <t>augustus-D18g-s250648.g260334</t>
  </si>
  <si>
    <t>augustus-D18g-s288647.g290195</t>
  </si>
  <si>
    <t>augustus-D18g-s347073.g340609</t>
  </si>
  <si>
    <t>augustus-D18g-s35332.g45174</t>
  </si>
  <si>
    <t>augustus-D18g-s493212.g447954</t>
  </si>
  <si>
    <t>augustus-D18g-s754936.g563788</t>
  </si>
  <si>
    <t>augustus-D18g-s775307.g569982</t>
  </si>
  <si>
    <t>augustus-D18g-s221998.g226346</t>
  </si>
  <si>
    <t>LOC_Os05g27060.1 retrotransposon protein, putative, unclassified, expressed | LOC_Os02g19620.1 retrotransposon protein, putative, unclassified, expres</t>
  </si>
  <si>
    <t>augustus-D18g-s23531.g30571</t>
  </si>
  <si>
    <t>augustus-D18g-s237138.g246743</t>
  </si>
  <si>
    <t>augustus-D18g-s263411.g273404</t>
  </si>
  <si>
    <t>augustus-D18g-s294251.g296326</t>
  </si>
  <si>
    <t>LOC_Os03g44470.1 retrotransposon protein, putative, unclassified, expressed</t>
  </si>
  <si>
    <t>augustus-D18g-s386570.g378464</t>
  </si>
  <si>
    <t>augustus-D18g-s429570.g407262</t>
  </si>
  <si>
    <t>augustus-D18g-s48119.g65526</t>
  </si>
  <si>
    <t>augustus-D18g-s500412.g452111</t>
  </si>
  <si>
    <t>augustus-D18g-s59654.g80456</t>
  </si>
  <si>
    <t>augustus-D18g-s622055.g526778</t>
  </si>
  <si>
    <t>augustus-D18g-s760895.g565699</t>
  </si>
  <si>
    <t>augustus-D18g-s880875.g591694</t>
  </si>
  <si>
    <t>augustus-D18g-s970855.g613308</t>
  </si>
  <si>
    <t>augustus-D18g-s166594.g189123</t>
  </si>
  <si>
    <t>AT4G35830.1 aconitase 1 | AT2G05710.1 aconitase 3 | AT4G26970.1 aconitase 2</t>
  </si>
  <si>
    <t>GRMZM2G009808_P01 | GRMZM2G176397_P01 | GRMZM2G020801_P01 | GRMZM2G171707_P01 | GRMZM2G467338_P02 | GRMZM5G858454_P02</t>
  </si>
  <si>
    <t>LOC_Os08g09200.1 aconitate hydratase protein, putative, expressed | LOC_Os03g04410.1 aconitate hydratase protein, putative, expressed</t>
  </si>
  <si>
    <t>Sobic.001G512800.1.p | Sobic.007G068100.1.p | Sobic.002G316900.1.p | Sobic.006G000100.1.p</t>
  </si>
  <si>
    <t xml:space="preserve">Solyc12g005860.1.1 3-isopropylmalate dehydratase large subunit  IPR006249  Aconitase_iron regulatory protein 2 | Solyc07g052350.2.1 3-isopropylmalate </t>
  </si>
  <si>
    <t>augustus-D18g-s205374.g213096</t>
  </si>
  <si>
    <t>augustus-D18g-s242673.g252388</t>
  </si>
  <si>
    <t>augustus-D18g-s253695.g263297</t>
  </si>
  <si>
    <t>augustus-D18g-s259440.g269451</t>
  </si>
  <si>
    <t>augustus-D18g-s263458.g273453</t>
  </si>
  <si>
    <t>augustus-D18g-s59523.g80256</t>
  </si>
  <si>
    <t>AT5G21150.1 Argonaute family protein | AT2G27040.1 Argonaute family protein | AT2G32940.1 Argonaute family protein | AT5G21030.1 PAZ domain-containing</t>
  </si>
  <si>
    <t>GRMZM2G089743_P01 | GRMZM2G589579_P01 | GRMZM2G141818_P03</t>
  </si>
  <si>
    <t xml:space="preserve">Solyc01g008960.2.1 Argonaute 4-like protein  IPR003165  Stem cell self-renewal protein Piwi | Solyc06g073540.2.1 Argonaute 4-like protein  IPR003165  </t>
  </si>
  <si>
    <t>augustus-D18g-s629213.g533092</t>
  </si>
  <si>
    <t>augustus-D18g-s882036.g592522</t>
  </si>
  <si>
    <t>augustus-D18g-s201126.g209516</t>
  </si>
  <si>
    <t>augustus-D18g-s221045.g224904</t>
  </si>
  <si>
    <t>augustus-D18g-s300260.g302199</t>
  </si>
  <si>
    <t>augustus-D18g-s332335.g328602</t>
  </si>
  <si>
    <t>AT3G48750.1 cell division control 2 | AT2G38620.2 cyclin-dependent kinase B1;2 | AT1G20930.1 cyclin-dependent kinase B2;2 | AT1G76540.1 cyclin-depende</t>
  </si>
  <si>
    <t>GRMZM2G143213_P02 | GRMZM2G008327_P01 | GRMZM2G174596_P01 | GRMZM2G495626_P03 | GRMZM2G068193_P02</t>
  </si>
  <si>
    <t>LOC_Os03g02680.2 cyclin-dependent kinase A-1, putative, expressed | LOC_Os03g02680.1 cyclin-dependent kinase A-1, putative, expressed | LOC_Os03g01850</t>
  </si>
  <si>
    <t>Sobic.001G530600.1.p | Sobic.004G021000.1.p | Sobic.008G025600.1.p | Sobic.007G207700.1.p | Sobic.010G215300.1.p</t>
  </si>
  <si>
    <t>Solyc12g095860.1.1 Cell division protein kinase 2  IPR002290  Serine_threonine protein kinase | Solyc11g070140.1.1 Cell division protein kinase 2  IPR</t>
  </si>
  <si>
    <t>augustus-D18g-s410254.g397455</t>
  </si>
  <si>
    <t>augustus-D18g-s41696.g55887</t>
  </si>
  <si>
    <t>LOC_Os08g31150.1 retrotransposon protein, putative, unclassified, expressed</t>
  </si>
  <si>
    <t>augustus-D18g-s453837.g421648</t>
  </si>
  <si>
    <t>Solyc02g055510.1.1 Helicase-like protein  IPR010285  Protein of unknown function DUF889, eukaryote | Solyc06g034070.1.1 Helicase-like protein  IPR0102</t>
  </si>
  <si>
    <t>augustus-D18g-s837706.g582409</t>
  </si>
  <si>
    <t>augustus-D18g-s250924.g260619</t>
  </si>
  <si>
    <t>augustus-D18g-s280364.g282520</t>
  </si>
  <si>
    <t>AT1G01580.1 ferric reduction oxidase 2</t>
  </si>
  <si>
    <t>Solyc01g094910.2.1 Ferric reductase oxidase  IPR013121  Ferric reductase, NAD binding | Solyc00g026160.2.1 Ferric reductase oxidase  IPR013121  Ferric</t>
  </si>
  <si>
    <t>augustus-D18g-s385684.g377891</t>
  </si>
  <si>
    <t>augustus-D18g-s395089.g386060</t>
  </si>
  <si>
    <t>augustus-D18g-s411124.g398192</t>
  </si>
  <si>
    <t>augustus-D18g-s481884.g441343</t>
  </si>
  <si>
    <t>augustus-D18g-s56529.g76697</t>
  </si>
  <si>
    <t>augustus-D18g-s583755.g510047</t>
  </si>
  <si>
    <t>augustus-D18g-s642399.g538934</t>
  </si>
  <si>
    <t>augustus-D18g-s95511.g124159</t>
  </si>
  <si>
    <t>augustus-D18g-s11779.g18770</t>
  </si>
  <si>
    <t>augustus-D18g-s11779.g18771</t>
  </si>
  <si>
    <t>augustus-D18g-s163543.g185968</t>
  </si>
  <si>
    <t>augustus-D18g-s206809.g214553</t>
  </si>
  <si>
    <t>augustus-D18g-s35615.g45447</t>
  </si>
  <si>
    <t>augustus-D18g-s394824.g385815</t>
  </si>
  <si>
    <t>augustus-D18g-s514284.g461248</t>
  </si>
  <si>
    <t>augustus-D18g-s576331.g502935</t>
  </si>
  <si>
    <t>augustus-D18g-s169814.g192235</t>
  </si>
  <si>
    <t>augustus-D18g-s247788.g257440</t>
  </si>
  <si>
    <t>augustus-D18g-s291901.g293723</t>
  </si>
  <si>
    <t>augustus-D18g-s330258.g326967</t>
  </si>
  <si>
    <t>augustus-D18g-s344109.g337478</t>
  </si>
  <si>
    <t>augustus-D18g-s410309.g397510</t>
  </si>
  <si>
    <t>augustus-D18g-s413491.g400033</t>
  </si>
  <si>
    <t>augustus-D18g-s541598.g482441</t>
  </si>
  <si>
    <t>LOC_Os09g04260.1 retrotransposon protein, putative, unclassified, expressed | LOC_Os03g15140.1 retrotransposon protein, putative, unclassified, expres</t>
  </si>
  <si>
    <t>augustus-D18g-s562515.g490859</t>
  </si>
  <si>
    <t>AT4G27290.1 S-locus lectin protein kinase family protein | AT4G27300.1 S-locus lectin protein kinase family protein | AT4G03230.1 S-locus lectin prote</t>
  </si>
  <si>
    <t>GRMZM2G309258_P01 | GRMZM2G106702_P01 | GRMZM2G075247_P01 | GRMZM2G364375_P01 | GRMZM2G322723_P02 | GRMZM2G419318_P01 | GRMZM2G465987_P01 | GRMZM2G322</t>
  </si>
  <si>
    <t>LOC_Os01g57510.1 receptor protein kinase, putative, expressed | LOC_Os03g35600.1 serine/threonine-protein kinase receptor precursor, putative, express</t>
  </si>
  <si>
    <t>Sobic.006G230300.1.p | Sobic.003G319600.1.p | Sobic.001G190100.1.p | Sobic.002G333400.1.p | Sobic.003G319400.1.p | Sobic.003G319500.1.p | Sobic.006G22</t>
  </si>
  <si>
    <t xml:space="preserve">Solyc04g077330.2.1 Receptor protein kinase  IPR002290  Serine_threonine protein kinase | Solyc04g077360.2.1 Serine_threonine-protein kinase receptor  </t>
  </si>
  <si>
    <t>augustus-D18g-s576914.g503467</t>
  </si>
  <si>
    <t>augustus-D18g-s649477.g542612</t>
  </si>
  <si>
    <t>augustus-D18g-s678329.g548245</t>
  </si>
  <si>
    <t>augustus-D18g-s72521.g96589</t>
  </si>
  <si>
    <t>LOC_Os03g36970.1 retrotransposon protein, putative, unclassified | LOC_Os08g26690.1 retrotransposon protein, putative, Ty1-copia subclass | LOC_Os01g2</t>
  </si>
  <si>
    <t>augustus-D18g-s924553.g600613</t>
  </si>
  <si>
    <t>augustus-D18g-s101362.g131794</t>
  </si>
  <si>
    <t>augustus-D18g-s138172.g165668</t>
  </si>
  <si>
    <t>augustus-D18g-s153648.g179286</t>
  </si>
  <si>
    <t>augustus-D18g-s154393.g180030</t>
  </si>
  <si>
    <t>Solyc07g064820.1.1 Protein serine_threonine kinase  IPR002290  Serine_threonine protein kinase</t>
  </si>
  <si>
    <t>augustus-D18g-s18922.g25434</t>
  </si>
  <si>
    <t>augustus-D18g-s246663.g256016</t>
  </si>
  <si>
    <t>augustus-D18g-s393305.g384138</t>
  </si>
  <si>
    <t>LOC_Os06g11830.1 hAT dimerisation domain-containing protein, putative, expressed | LOC_Os07g15340.1 hAT dimerisation domain-containing protein, putati</t>
  </si>
  <si>
    <t>augustus-D18g-s397109.g388025</t>
  </si>
  <si>
    <t>augustus-D18g-s41405.g55403</t>
  </si>
  <si>
    <t>augustus-D18g-s516394.g462680</t>
  </si>
  <si>
    <t>augustus-D18g-s939593.g606267</t>
  </si>
  <si>
    <t>augustus-D18g-s939593.g606268</t>
  </si>
  <si>
    <t>augustus-D18g-s172383.g193933</t>
  </si>
  <si>
    <t>augustus-D18g-s213161.g219622</t>
  </si>
  <si>
    <t>LOC_Os03g44280.1 retrotransposon protein, putative, Ty1-copia subclass, expressed | LOC_Os07g03670.1 retrotransposon protein, putative, Ty1-copia subc</t>
  </si>
  <si>
    <t>augustus-D18g-s247312.g256848</t>
  </si>
  <si>
    <t>augustus-D18g-s25483.g33613</t>
  </si>
  <si>
    <t>augustus-D18g-s261218.g270626</t>
  </si>
  <si>
    <t>augustus-D18g-s33289.g42911</t>
  </si>
  <si>
    <t>augustus-D18g-s543041.g483216</t>
  </si>
  <si>
    <t>augustus-D18g-s6181.g10498</t>
  </si>
  <si>
    <t>GRMZM2G032104_P01</t>
  </si>
  <si>
    <t>augustus-D18g-s690771.g551706</t>
  </si>
  <si>
    <t>augustus-D18g-s188417.g201419</t>
  </si>
  <si>
    <t>augustus-D18g-s230781.g238199</t>
  </si>
  <si>
    <t>augustus-D18g-s283269.g284386</t>
  </si>
  <si>
    <t>augustus-D18g-s33258.g42876</t>
  </si>
  <si>
    <t>augustus-D18g-s348534.g342369</t>
  </si>
  <si>
    <t>augustus-D18g-s407732.g395415</t>
  </si>
  <si>
    <t>augustus-D18g-s42513.g57311</t>
  </si>
  <si>
    <t>augustus-D18g-s529386.g473687</t>
  </si>
  <si>
    <t>augustus-D18g-s620428.g525451</t>
  </si>
  <si>
    <t>augustus-D18g-s16325.g23368</t>
  </si>
  <si>
    <t>augustus-D18g-s166904.g189381</t>
  </si>
  <si>
    <t>augustus-D18g-s203284.g211471</t>
  </si>
  <si>
    <t>augustus-D18g-s210967.g218313</t>
  </si>
  <si>
    <t>augustus-D18g-s250891.g260586</t>
  </si>
  <si>
    <t>augustus-D18g-s494374.g448711</t>
  </si>
  <si>
    <t>augustus-D18g-s494374.g448712</t>
  </si>
  <si>
    <t>augustus-D18g-s56562.g76730</t>
  </si>
  <si>
    <t>AT2G36840.1 ACT-like superfamily protein | AT2G39570.1 ACT domain-containing protein</t>
  </si>
  <si>
    <t>GRMZM2G178333_P01 | GRMZM2G703231_P03 | GRMZM2G174888_P01 | GRMZM2G454027_P01</t>
  </si>
  <si>
    <t>LOC_Os09g39740.3 ACT domain containing protein, expressed | LOC_Os09g39740.4 ACT domain containing protein, expressed | LOC_Os09g39740.2 ACT domain co</t>
  </si>
  <si>
    <t>Sobic.002G138100.1.p | Sobic.009G015100.1.p</t>
  </si>
  <si>
    <t>Solyc09g008350.2.1 Amino acid binding protein  IPR002912  Amino acid-binding ACT</t>
  </si>
  <si>
    <t>augustus-D18g-s604639.g519789</t>
  </si>
  <si>
    <t>augustus-D18g-s656170.g545290</t>
  </si>
  <si>
    <t>augustus-D18g-s794914.g572537</t>
  </si>
  <si>
    <t>augustus-D18g-s826689.g578227</t>
  </si>
  <si>
    <t>augustus-D18g-s892762.g596544</t>
  </si>
  <si>
    <t>LOC_Os07g17270.1 retrotransposon protein, putative, unclassified, expressed | LOC_Os10g16880.1 retrotransposon protein, putative, unclassified, expres</t>
  </si>
  <si>
    <t>augustus-D18g-s131083.g157793</t>
  </si>
  <si>
    <t>augustus-D18g-s237843.g247721</t>
  </si>
  <si>
    <t>augustus-D18g-s251993.g261673</t>
  </si>
  <si>
    <t>augustus-D18g-s306496.g307380</t>
  </si>
  <si>
    <t>LOC_Os06g35000.1 retrotransposon, putative, centromere-specific, expressed | LOC_Os05g12620.1 retrotransposon, putative, centromere-specific, expresse</t>
  </si>
  <si>
    <t>augustus-D18g-s458624.g426164</t>
  </si>
  <si>
    <t>augustus-D18g-s532383.g475025</t>
  </si>
  <si>
    <t>augustus-D18g-s540116.g481422</t>
  </si>
  <si>
    <t>augustus-D18g-s570464.g496703</t>
  </si>
  <si>
    <t>augustus-D18g-s615039.g522210</t>
  </si>
  <si>
    <t>augustus-D18g-s201266.g209681</t>
  </si>
  <si>
    <t>augustus-D18g-s352394.g346565</t>
  </si>
  <si>
    <t>augustus-D18g-s413490.g400032</t>
  </si>
  <si>
    <t>augustus-D18g-s531735.g474590</t>
  </si>
  <si>
    <t>AT3G07870.1 F-box and associated interaction domains-containing protein</t>
  </si>
  <si>
    <t>augustus-D18g-s582027.g508522</t>
  </si>
  <si>
    <t>augustus-D18g-s766000.g566857</t>
  </si>
  <si>
    <t>augustus-D18g-s87127.g113976</t>
  </si>
  <si>
    <t>augustus-D18g-s877072.g589851</t>
  </si>
  <si>
    <t>augustus-D18g-s128373.g154895</t>
  </si>
  <si>
    <t>augustus-D18g-s447382.g416125</t>
  </si>
  <si>
    <t>augustus-D18g-s491937.g447203</t>
  </si>
  <si>
    <t>augustus-D18g-s507259.g455179</t>
  </si>
  <si>
    <t>augustus-D18g-s52416.g71699</t>
  </si>
  <si>
    <t>augustus-D18g-s549507.g485400</t>
  </si>
  <si>
    <t>AT1G62310.1 transcription factor jumonji (jmjC) domain-containing protein | AT1G11950.1 Transcription factor jumonji (jmjC) domain-containing protein</t>
  </si>
  <si>
    <t>GRMZM2G417089_P01</t>
  </si>
  <si>
    <t>Sobic.001G175000.1.p</t>
  </si>
  <si>
    <t>Solyc03g083240.2.1 Transcription factor jumonji domain-containing protein  IPR013129  Transcription factor jumonji | Solyc02g082400.2.1 Lysine-specifi</t>
  </si>
  <si>
    <t>augustus-D18g-s560471.g489193</t>
  </si>
  <si>
    <t>augustus-D18g-s647303.g541186</t>
  </si>
  <si>
    <t>augustus-D18g-s650176.g543036</t>
  </si>
  <si>
    <t>augustus-D18g-s707656.g553592</t>
  </si>
  <si>
    <t>augustus-D18g-s308310.g308878</t>
  </si>
  <si>
    <t>augustus-D18g-s322318.g319808</t>
  </si>
  <si>
    <t>augustus-D18g-s338948.g333978</t>
  </si>
  <si>
    <t>augustus-D18g-s408332.g395897</t>
  </si>
  <si>
    <t>augustus-D18g-s50658.g69252</t>
  </si>
  <si>
    <t>augustus-D18g-s565910.g492845</t>
  </si>
  <si>
    <t>augustus-D18g-s691730.g551788</t>
  </si>
  <si>
    <t>augustus-D18g-s873047.g588557</t>
  </si>
  <si>
    <t>augustus-D18g-s19534.g25889</t>
  </si>
  <si>
    <t>augustus-D18g-s226275.g232105</t>
  </si>
  <si>
    <t>AT2G45290.1 Transketolase | AT3G60750.1 Transketolase</t>
  </si>
  <si>
    <t>GRMZM2G033208_P01 | GRMZM2G010494_P01 | GRMZM2G333054_P01</t>
  </si>
  <si>
    <t>LOC_Os06g04270.1 transketolase, chloroplast precursor, putative, expressed | LOC_Os04g19740.1 transketolase, chloroplast precursor, putative, expresse</t>
  </si>
  <si>
    <t>Sobic.010G023700.1.p | Sobic.009G062800.1.p | Sobic.010G024000.1.p | Sobic.006G034300.1.p</t>
  </si>
  <si>
    <t>Solyc10g018300.1.1 Transketolase 1  IPR005478  Bacterial transketolase | Solyc05g050970.2.1 Transketolase 1  IPR005478  Bacterial transketolase | Soly</t>
  </si>
  <si>
    <t>augustus-D18g-s252551.g262259</t>
  </si>
  <si>
    <t>augustus-D18g-s28875.g38415</t>
  </si>
  <si>
    <t>AT1G19260.1 TTF-type zinc finger protein with HAT dimerisation domain</t>
  </si>
  <si>
    <t>augustus-D18g-s315878.g314290</t>
  </si>
  <si>
    <t>AT5G65730.1 xyloglucan endotransglucosylase/hydrolase 6 | AT4G37800.1 xyloglucan endotransglucosylase/hydrolase 7 | AT5G13870.1 xyloglucan endotransgl</t>
  </si>
  <si>
    <t>GRMZM2G004699_P01</t>
  </si>
  <si>
    <t>LOC_Os11g33270.1 glycosyl hydrolases family 16, putative, expressed | LOC_Os06g48180.1 glycosyl hydrolases family 16, putative, expressed</t>
  </si>
  <si>
    <t>Sobic.010G246600.1.p</t>
  </si>
  <si>
    <t>Solyc02g091920.2.1 Xyloglucan endotransglucosylase_hydrolase 2  IPR016455  Xyloglucan endotransglucosylase_hydrolase | Solyc01g099630.2.1 Xyloglucan e</t>
  </si>
  <si>
    <t>augustus-D18g-s334797.g330620</t>
  </si>
  <si>
    <t>augustus-D18g-s33526.g43172</t>
  </si>
  <si>
    <t>augustus-D18g-s424390.g405376</t>
  </si>
  <si>
    <t>augustus-D18g-s470494.g434783</t>
  </si>
  <si>
    <t>augustus-D18g-s512043.g459282</t>
  </si>
  <si>
    <t xml:space="preserve">AT3G47420.1 phosphate starvation-induced gene 3 | AT1G30560.1 Major facilitator superfamily protein | AT4G25220.1 root hair specific 15 | AT4G17550.1 </t>
  </si>
  <si>
    <t>GRMZM5G843302_P02 | GRMZM2G104942_P03 | AC203985.4_FGP001 | GRMZM5G834518_P01 | GRMZM2G124136_P01</t>
  </si>
  <si>
    <t>Sobic.006G173000.1.p | Sobic.007G045500.1.p | Sobic.004G290900.1.p | Sobic.004G298000.1.p</t>
  </si>
  <si>
    <t>Solyc03g093140.2.1 MFS family major facilitator transporter glycerol-3-phosphate cation symporter  IPR016196  Major facilitator superfamily, general s</t>
  </si>
  <si>
    <t>augustus-D18g-s536386.g478751</t>
  </si>
  <si>
    <t>augustus-D18g-s604344.g519701</t>
  </si>
  <si>
    <t>augustus-D18g-s642731.g539136</t>
  </si>
  <si>
    <t>augustus-D18g-s68140.g90382</t>
  </si>
  <si>
    <t>augustus-D18g-s133559.g160560</t>
  </si>
  <si>
    <t>augustus-D18g-s231832.g239542</t>
  </si>
  <si>
    <t>augustus-D18g-s266805.g275817</t>
  </si>
  <si>
    <t>augustus-D18g-s268681.g277483</t>
  </si>
  <si>
    <t>augustus-D18g-s365248.g358955</t>
  </si>
  <si>
    <t>augustus-D18g-s3799.g6022</t>
  </si>
  <si>
    <t>augustus-D18g-s663057.g546671</t>
  </si>
  <si>
    <t>augustus-D18g-s815887.g576669</t>
  </si>
  <si>
    <t>LOC_Os04g14930.1 retrotransposon protein, putative, Ty1-copia subclass | LOC_Os12g10310.1 retrotransposon protein, putative, Ty1-copia subclass, expre</t>
  </si>
  <si>
    <t>augustus-D18g-s82206.g107728</t>
  </si>
  <si>
    <t>augustus-D18g-s822102.g577745</t>
  </si>
  <si>
    <t>augustus-D18g-s844204.g583371</t>
  </si>
  <si>
    <t>augustus-D18g-s885525.g593650</t>
  </si>
  <si>
    <t>augustus-D18g-s938759.g605814</t>
  </si>
  <si>
    <t>augustus-D18g-s95449.g124079</t>
  </si>
  <si>
    <t>LOC_Os01g16580.1 retrotransposon protein, putative, unclassified | LOC_Os09g16930.1 retrotransposon protein, putative, Ty1-copia subclass, expressed |</t>
  </si>
  <si>
    <t>augustus-D18g-s151702.g176680</t>
  </si>
  <si>
    <t>augustus-D18g-s177506.g195863</t>
  </si>
  <si>
    <t>augustus-D18g-s208500.g216243</t>
  </si>
  <si>
    <t>augustus-D18g-s258252.g268581</t>
  </si>
  <si>
    <t>augustus-D18g-s262253.g271776</t>
  </si>
  <si>
    <t>augustus-D18g-s348257.g342022</t>
  </si>
  <si>
    <t>AT1G53050.1 Protein kinase superfamily protein | AT5G44290.1 Protein kinase superfamily protein | AT1G54610.2 Protein kinase superfamily protein | AT1</t>
  </si>
  <si>
    <t>GRMZM2G055089_P01 | GRMZM2G097805_P01 | GRMZM2G173962_P01 | GRMZM2G084347_P01 | GRMZM2G333433_P01 | GRMZM5G873277_P01 | GRMZM2G156251_P01 | GRMZM2G432</t>
  </si>
  <si>
    <t>LOC_Os01g10430.1 protein kinase family protein, putative, expressed | LOC_Os07g47180.2 transposon protein, putative, unclassified, expressed | LOC_Os0</t>
  </si>
  <si>
    <t>Sobic.003G027800.1.p | Sobic.007G013300.1.p | Sobic.001G372900.1.p | Sobic.002G408800.1.p | Sobic.008G072400.1.p | Sobic.003G163100.1.p | Sobic.004G18</t>
  </si>
  <si>
    <t>Solyc07g053910.2.1 Cell division protein kinase 10  IPR002290  Serine_threonine protein kinase | Solyc07g063130.2.1 Cell division protein kinase 10  I</t>
  </si>
  <si>
    <t>augustus-D18g-s46183.g62479</t>
  </si>
  <si>
    <t>augustus-D18g-s524184.g469949</t>
  </si>
  <si>
    <t>augustus-D18g-s580125.g506664</t>
  </si>
  <si>
    <t>augustus-D18g-s170338.g192710</t>
  </si>
  <si>
    <t>augustus-D18g-s199584.g208291</t>
  </si>
  <si>
    <t>augustus-D18g-s221890.g226166</t>
  </si>
  <si>
    <t>augustus-D18g-s221890.g226167</t>
  </si>
  <si>
    <t>augustus-D18g-s316654.g314855</t>
  </si>
  <si>
    <t>augustus-D18g-s336353.g331952</t>
  </si>
  <si>
    <t>augustus-D18g-s369463.g362923</t>
  </si>
  <si>
    <t>augustus-D18g-s480810.g440578</t>
  </si>
  <si>
    <t>augustus-D18g-s582902.g509370</t>
  </si>
  <si>
    <t>augustus-D18g-s681520.g549237</t>
  </si>
  <si>
    <t>augustus-D18g-s199223.g208039</t>
  </si>
  <si>
    <t>augustus-D18g-s217514.g222506</t>
  </si>
  <si>
    <t>augustus-D18g-s403899.g391947</t>
  </si>
  <si>
    <t>LOC_Os08g17750.1 retrotransposon protein, putative, Ty1-copia subclass, expressed | LOC_Os01g28550.1 retrotransposon protein, putative, Ty1-copia subc</t>
  </si>
  <si>
    <t>augustus-D18g-s422894.g404582</t>
  </si>
  <si>
    <t>augustus-D18g-s44263.g60030</t>
  </si>
  <si>
    <t>augustus-D18g-s462558.g429512</t>
  </si>
  <si>
    <t>augustus-D18g-s48915.g66840</t>
  </si>
  <si>
    <t>AT5G48940.1 Leucine-rich repeat transmembrane protein kinase family protein</t>
  </si>
  <si>
    <t xml:space="preserve">LOC_Os04g04330.2 receptor-like protein kinase 2 precursor, putative, expressed | LOC_Os04g04330.1 receptor-like protein kinase 2 precursor, putative, </t>
  </si>
  <si>
    <t>Sobic.006G013300.1.p</t>
  </si>
  <si>
    <t>Solyc09g061940.1.1 Receptor like kinase, RLK | Solyc09g091400.2.1 Receptor like kinase, RLK</t>
  </si>
  <si>
    <t>augustus-D18g-s592063.g515553</t>
  </si>
  <si>
    <t>augustus-D18g-s684984.g550322</t>
  </si>
  <si>
    <t>augustus-D18g-s876429.g589491</t>
  </si>
  <si>
    <t>augustus-D18g-s327713.g324652</t>
  </si>
  <si>
    <t>augustus-D18g-s405147.g393108</t>
  </si>
  <si>
    <t>augustus-D18g-s490544.g446391</t>
  </si>
  <si>
    <t>augustus-D18g-s52016.g71189</t>
  </si>
  <si>
    <t>augustus-D18g-s534018.g476581</t>
  </si>
  <si>
    <t>augustus-D18g-s564785.g491899</t>
  </si>
  <si>
    <t>augustus-D18g-s658739.g545954</t>
  </si>
  <si>
    <t>augustus-D18g-s844288.g583418</t>
  </si>
  <si>
    <t>augustus-D18g-s120686.g147059</t>
  </si>
  <si>
    <t>augustus-D18g-s150460.g175180</t>
  </si>
  <si>
    <t>augustus-D18g-s150460.g175181</t>
  </si>
  <si>
    <t>augustus-D18g-s150460.g175182</t>
  </si>
  <si>
    <t>augustus-D18g-s299490.g301554</t>
  </si>
  <si>
    <t>augustus-D18g-s329696.g326460</t>
  </si>
  <si>
    <t>AT3G30380.1 alpha/beta-Hydrolases superfamily protein | AT4G24760.1 alpha/beta-Hydrolases superfamily protein | AT3G01690.1 alpha/beta-Hydrolases supe</t>
  </si>
  <si>
    <t>GRMZM2G003718_P01 | GRMZM2G112429_P01 | GRMZM2G039214_P01 | GRMZM2G002286_P01 | GRMZM2G028467_P01 | GRMZM2G144021_P01 | GRMZM2G111521_P01 | GRMZM2G179</t>
  </si>
  <si>
    <t>LOC_Os02g09770.1 abhydrolase domain-containing protein FAM108C1, putative, expressed | LOC_Os06g42730.1 OsPOP14 - Putative Prolyl Oligopeptidase homol</t>
  </si>
  <si>
    <t>Sobic.004G074200.1.p | Sobic.010G199300.1.p | Sobic.K001600.1.p | Sobic.007G224000.1.p | Sobic.003G262500.1.p | Sobic.004G331000.1.p | Sobic.007G05080</t>
  </si>
  <si>
    <t>Solyc02g089320.2.1 Abhydrolase domain-containing protein FAM108B1 | Solyc03g111770.2.1 Abhydrolase domain-containing protein FAM108B1  IPR000073  Alph</t>
  </si>
  <si>
    <t>augustus-D18g-s381929.g374926</t>
  </si>
  <si>
    <t>augustus-D18g-s388532.g379367</t>
  </si>
  <si>
    <t>augustus-D18g-s398773.g389069</t>
  </si>
  <si>
    <t>augustus-D18g-s486601.g444479</t>
  </si>
  <si>
    <t>augustus-D18g-s490637.g446435</t>
  </si>
  <si>
    <t>AT1G50460.1 hexokinase-like 1 | AT3G20040.1 Hexokinase | AT2G19860.1 hexokinase 2 | AT4G29130.1 hexokinase 1</t>
  </si>
  <si>
    <t>GRMZM2G068913_P01 | GRMZM2G046686_P01 | GRMZM2G467069_P03 | GRMZM2G171373_P01 | GRMZM2G432801_P01 | GRMZM5G856653_P01 | GRMZM2G104081_P01 | GRMZM2G058</t>
  </si>
  <si>
    <t>LOC_Os01g71320.1 hexokinase, putative, expressed | LOC_Os05g31110.1 hexokinase, putative, expressed | LOC_Os05g45590.1 hexokinase, putative, expressed</t>
  </si>
  <si>
    <t>Sobic.009G119100.1.p | Sobic.009G203500.1.p | Sobic.003G280400.1.p | Sobic.003G035500.1.p | Sobic.003G291800.1.p | Sobic.009G069800.1.p | Sobic.003G42</t>
  </si>
  <si>
    <t>Solyc11g065220.1.1 Hexokinase 6  IPR001312  Hexokinase | Solyc12g008510.1.1 Hexokinase  IPR001312  Hexokinase | Solyc03g121070.2.1 Hexokinase  IPR0198</t>
  </si>
  <si>
    <t>augustus-D18g-s723914.g556011</t>
  </si>
  <si>
    <t>augustus-D18g-s733946.g559046</t>
  </si>
  <si>
    <t>augustus-D18g-s751990.g562621</t>
  </si>
  <si>
    <t>augustus-D18g-s833274.g580304</t>
  </si>
  <si>
    <t>augustus-D18g-s854432.g586228</t>
  </si>
  <si>
    <t>augustus-D18g-s880636.g591490</t>
  </si>
  <si>
    <t>augustus-D18g-s105055.g135304</t>
  </si>
  <si>
    <t>LOC_Os01g53170.1 retrotransposon protein, putative, unclassified, expressed | LOC_Os07g27000.1 retrotransposon protein, putative, unclassified, expres</t>
  </si>
  <si>
    <t>augustus-D18g-s141885.g169465</t>
  </si>
  <si>
    <t>augustus-D18g-s178000.g196200</t>
  </si>
  <si>
    <t>augustus-D18g-s182064.g198876</t>
  </si>
  <si>
    <t>augustus-D18g-s216751.g222147</t>
  </si>
  <si>
    <t>augustus-D18g-s266504.g275715</t>
  </si>
  <si>
    <t>augustus-D18g-s363232.g356869</t>
  </si>
  <si>
    <t>augustus-D18g-s375974.g368940</t>
  </si>
  <si>
    <t>augustus-D18g-s510855.g458049</t>
  </si>
  <si>
    <t>augustus-D18g-s584578.g510631</t>
  </si>
  <si>
    <t>augustus-D18g-s653251.g544227</t>
  </si>
  <si>
    <t>AT4G38470.1 ACT-like protein tyrosine kinase family protein | AT2G17700.1 ACT-like protein tyrosine kinase family protein | AT4G35780.1 ACT-like prote</t>
  </si>
  <si>
    <t>GRMZM2G465833_P01 | GRMZM2G152889_P01 | GRMZM2G459854_P01 | GRMZM2G164242_P02 | GRMZM5G814851_P01 | GRMZM2G002531_P01 | GRMZM2G104658_P07 | GRMZM2G028</t>
  </si>
  <si>
    <t>LOC_Os12g06670.1 protein kinase family protein, putative, expressed | LOC_Os09g37230.1 protein kinase family protein, putative, expressed | LOC_Os02g0</t>
  </si>
  <si>
    <t>Sobic.008G046800.1.p | Sobic.002G283300.1.p | Sobic.004G016800.1.p | Sobic.005G046500.1.p | Sobic.006G276100.1.p | Sobic.007G002300.1.p | Sobic.002G30</t>
  </si>
  <si>
    <t xml:space="preserve">Solyc04g071120.2.1 Serine_threonine_tyrosine kinase  IPR015783  ATMRK serine_threonine protein kinase-like | Solyc10g055720.1.1 Kinase family protein </t>
  </si>
  <si>
    <t>augustus-D18g-s681118.g549042</t>
  </si>
  <si>
    <t>augustus-D18g-s889031.g595717</t>
  </si>
  <si>
    <t>augustus-D18g-s941562.g607432</t>
  </si>
  <si>
    <t>augustus-D18g-s1076279.g619549</t>
  </si>
  <si>
    <t>augustus-D18g-s138708.g166347</t>
  </si>
  <si>
    <t>augustus-D18g-s141.g274</t>
  </si>
  <si>
    <t>LOC_Os05g18480.1 retrotransposon protein, putative, Ty3-gypsy subclass, expressed | LOC_Os07g38320.1 retrotransposon protein, putative, Ty3-gypsy subc</t>
  </si>
  <si>
    <t>augustus-D18g-s224675.g230000</t>
  </si>
  <si>
    <t>augustus-D18g-s229091.g235889</t>
  </si>
  <si>
    <t>LOC_Os07g29520.1 retrotransposon protein, putative, unclassified, expressed | LOC_Os10g04640.1 retrotransposon protein, putative, unclassified, expres</t>
  </si>
  <si>
    <t>augustus-D18g-s238526.g248383</t>
  </si>
  <si>
    <t>AT3G45980.1 Histone superfamily protein | AT3G46030.1 Histone superfamily protein | AT2G28720.1 Histone superfamily protein | AT5G59910.1 Histone supe</t>
  </si>
  <si>
    <t>Sobic.004G265400.1.p | Sobic.002G210200.1.p | Sobic.002G403400.1.p | Sobic.003G067300.1.p | Sobic.003G067500.1.p | Sobic.001G417000.1.p | Sobic.007G22</t>
  </si>
  <si>
    <t>Solyc11g007920.1.1 Histone H2B  IPR000558  Histone H2B | Solyc05g055440.1.1 Histone H2B  IPR000558  Histone H2B | Solyc11g007930.1.1 Histone H2B  IPR0</t>
  </si>
  <si>
    <t>augustus-D18g-s291725.g293526</t>
  </si>
  <si>
    <t>augustus-D18g-s382268.g375262</t>
  </si>
  <si>
    <t>augustus-D18g-s386088.g378175</t>
  </si>
  <si>
    <t>augustus-D18g-s502851.g453165</t>
  </si>
  <si>
    <t>augustus-D18g-s508608.g455821</t>
  </si>
  <si>
    <t>augustus-D18g-s510740.g457920</t>
  </si>
  <si>
    <t>augustus-D18g-s574228.g500728</t>
  </si>
  <si>
    <t>augustus-D18g-s69747.g92746</t>
  </si>
  <si>
    <t>augustus-D18g-s774513.g569689</t>
  </si>
  <si>
    <t>augustus-D18g-s874863.g589206</t>
  </si>
  <si>
    <t>AT5G65250.1 unknown protein; FUNCTIONS IN: molecular_function unknown; INVOLVED IN: biological_process unknown; LOCATED IN: chloroplast; EXPRESSED IN:</t>
  </si>
  <si>
    <t>Solyc11g009070.1.1 Genomic DNA chromosome 5 P1 clone MQN23</t>
  </si>
  <si>
    <t>augustus-D18g-s941473.g607377</t>
  </si>
  <si>
    <t>augustus-D18g-s120271.g146652</t>
  </si>
  <si>
    <t>augustus-D18g-s120271.g146653</t>
  </si>
  <si>
    <t>augustus-D18g-s123051.g149276</t>
  </si>
  <si>
    <t>augustus-D18g-s244600.g253845</t>
  </si>
  <si>
    <t>augustus-D18g-s254076.g263703</t>
  </si>
  <si>
    <t>augustus-D18g-s508124.g455500</t>
  </si>
  <si>
    <t>augustus-D18g-s50855.g69537</t>
  </si>
  <si>
    <t>augustus-D18g-s620086.g525186</t>
  </si>
  <si>
    <t>augustus-D18g-s620086.g525187</t>
  </si>
  <si>
    <t>augustus-D18g-s828352.g579274</t>
  </si>
  <si>
    <t>augustus-D18g-s109594.g139646</t>
  </si>
  <si>
    <t>augustus-D18g-s154927.g180627</t>
  </si>
  <si>
    <t>augustus-D18g-s210124.g217662</t>
  </si>
  <si>
    <t>augustus-D18g-s210124.g217663</t>
  </si>
  <si>
    <t>augustus-D18g-s402900.g391254</t>
  </si>
  <si>
    <t>augustus-D18g-s546668.g484355</t>
  </si>
  <si>
    <t>augustus-D18g-s61577.g82687</t>
  </si>
  <si>
    <t>Solyc06g011650.1.1 Helitron helicase-like protein  IPR010285  Protein of unknown function DUF889, eukaryote</t>
  </si>
  <si>
    <t>augustus-D18g-s732263.g558739</t>
  </si>
  <si>
    <t>augustus-D18g-s86087.g112626</t>
  </si>
  <si>
    <t>augustus-D18g-s959318.g609852</t>
  </si>
  <si>
    <t>LOC_Os08g03180.1 retrotransposon protein, putative, unclassified, expressed | LOC_Os08g03880.1 retrotransposon protein, putative, unclassified, expres</t>
  </si>
  <si>
    <t>augustus-D18g-s986334.g615750</t>
  </si>
  <si>
    <t>AC191283.3_FGP004</t>
  </si>
  <si>
    <t>augustus-D18g-s102846.g133400</t>
  </si>
  <si>
    <t>augustus-D18g-s141324.g168860</t>
  </si>
  <si>
    <t>AT4G10610.1 CTC-interacting domain 12 | AT1G32790.2 CTC-interacting domain 11 | AT3G49390.1 CTC-interacting domain 10 | AT3G14450.1 CTC-interacting do</t>
  </si>
  <si>
    <t>GRMZM2G173428_P01 | GRMZM2G069102_P01 | GRMZM2G051043_P01 | GRMZM2G069816_P01 | GRMZM2G349794_P01 | GRMZM5G814159_P01 | GRMZM2G161649_P01 | GRMZM2G029</t>
  </si>
  <si>
    <t>LOC_Os08g02330.1 RNA recognition motif containing protein, putative, expressed | LOC_Os01g11120.1 CID11, putative, expressed | LOC_Os06g35030.3 RNA re</t>
  </si>
  <si>
    <t>Sobic.007G018200.1.p | Sobic.003G023000.1.p | Sobic.004G107100.1.p | Sobic.010G160300.1.p</t>
  </si>
  <si>
    <t>Solyc06g053300.2.1 Polyadenylate-binding protein 2  IPR000504  RNA recognition motif, RNP-1 | Solyc03g082390.2.1 Polyadenylate-binding protein  IPR000</t>
  </si>
  <si>
    <t>augustus-D18g-s14606.g22028</t>
  </si>
  <si>
    <t>augustus-D18g-s173507.g194408</t>
  </si>
  <si>
    <t>augustus-D18g-s212897.g219364</t>
  </si>
  <si>
    <t>augustus-D18g-s308398.g308938</t>
  </si>
  <si>
    <t>augustus-D18g-s359.g734</t>
  </si>
  <si>
    <t>augustus-D18g-s396420.g387425</t>
  </si>
  <si>
    <t>augustus-D18g-s462407.g429398</t>
  </si>
  <si>
    <t>augustus-D18g-s517762.g463424</t>
  </si>
  <si>
    <t>augustus-D18g-s651227.g543526</t>
  </si>
  <si>
    <t>AT1G08660.1 MALE GAMETOPHYTE DEFECTIVE 2</t>
  </si>
  <si>
    <t>GRMZM2G119791_P06 | GRMZM2G136098_P01 | GRMZM2G352941_P01</t>
  </si>
  <si>
    <t>LOC_Os11g36420.1 sialyltransferase family domain containing protein, expressed</t>
  </si>
  <si>
    <t>Sobic.005G160200.1.p</t>
  </si>
  <si>
    <t>Solyc02g094500.2.1 Alpha-2 8-sialyltransferase 8B 1  IPR001675  Glycosyl transferase, family 29</t>
  </si>
  <si>
    <t>augustus-D18g-s105780.g136188</t>
  </si>
  <si>
    <t>augustus-D18g-s152943.g178376</t>
  </si>
  <si>
    <t>augustus-D18g-s18615.g25146</t>
  </si>
  <si>
    <t>augustus-D18g-s315300.g313869</t>
  </si>
  <si>
    <t>augustus-D18g-s351750.g345951</t>
  </si>
  <si>
    <t>AT3G53180.1 glutamate-ammonia ligases;catalytics;glutamate-ammonia ligases</t>
  </si>
  <si>
    <t>GRMZM2G115646_P01 | GRMZM2G083324_P01 | GRMZM2G159412_P01</t>
  </si>
  <si>
    <t>LOC_Os10g31820.1 fluG, putative, expressed | LOC_Os10g31820.2 fluG, putative, expressed</t>
  </si>
  <si>
    <t>Sobic.001G231000.1.p</t>
  </si>
  <si>
    <t>Solyc10g083830.1.1 Glutamine synthetase I  IPR008146  Glutamine synthetase, catalytic region | Solyc10g083550.1.1 Glutamine synthetase I  IPR008146  G</t>
  </si>
  <si>
    <t>augustus-D18g-s54269.g74253</t>
  </si>
  <si>
    <t>GRMZM2G480134_P01 | GRMZM2G144407_P01</t>
  </si>
  <si>
    <t>augustus-D18g-s629423.g533239</t>
  </si>
  <si>
    <t>LOC_Os07g39170.1 retrotransposon protein, putative, unclassified, expressed | LOC_Os03g44470.1 retrotransposon protein, putative, unclassified, expres</t>
  </si>
  <si>
    <t>augustus-D18g-s73072.g97278</t>
  </si>
  <si>
    <t>augustus-D18g-s761855.g565959</t>
  </si>
  <si>
    <t>augustus-D18g-s77.g146</t>
  </si>
  <si>
    <t>augustus-D18g-s842848.g582983</t>
  </si>
  <si>
    <t>augustus-D18g-s980208.g615098</t>
  </si>
  <si>
    <t>augustus-D18g-s193530.g203468</t>
  </si>
  <si>
    <t>augustus-D18g-s200361.g208726</t>
  </si>
  <si>
    <t>AT5G36890.1 beta glucosidase 42</t>
  </si>
  <si>
    <t>AC155376.2_FGP005 | GRMZM2G044092_P01</t>
  </si>
  <si>
    <t>LOC_Os01g67220.1 Os1bglu4 - beta-glucosidase-like protein without signal sequence, expressed | LOC_Os01g67220.2 Os1bglu4 - beta-glucosidase-like prote</t>
  </si>
  <si>
    <t>Sobic.003G389000.1.p</t>
  </si>
  <si>
    <t>Solyc11g008720.1.1 Beta-glucosidase G4  IPR001360  Glycoside hydrolase, family 1</t>
  </si>
  <si>
    <t>augustus-D18g-s205849.g213713</t>
  </si>
  <si>
    <t>LOC_Os05g12620.1 retrotransposon, putative, centromere-specific, expressed | LOC_Os12g20040.1 retrotransposon, putative, centromere-specific, expresse</t>
  </si>
  <si>
    <t>augustus-D18g-s215366.g221255</t>
  </si>
  <si>
    <t>augustus-D18g-s253176.g262834</t>
  </si>
  <si>
    <t>augustus-D18g-s257364.g267531</t>
  </si>
  <si>
    <t>augustus-D18g-s323416.g320831</t>
  </si>
  <si>
    <t>augustus-D18g-s489930.g446049</t>
  </si>
  <si>
    <t>augustus-D18g-s50771.g69404</t>
  </si>
  <si>
    <t>augustus-D18g-s625204.g529511</t>
  </si>
  <si>
    <t>augustus-D18g-s774643.g569741</t>
  </si>
  <si>
    <t>augustus-D18g-s85977.g112474</t>
  </si>
  <si>
    <t>augustus-D18g-s88711.g115932</t>
  </si>
  <si>
    <t>augustus-D18g-s136411.g163531</t>
  </si>
  <si>
    <t>AT3G30390.1 Transmembrane amino acid transporter family protein | AT5G38820.1 Transmembrane amino acid transporter family protein</t>
  </si>
  <si>
    <t>GRMZM2G332562_P01 | GRMZM2G150406_P01 | GRMZM2G427319_P01</t>
  </si>
  <si>
    <t>LOC_Os02g09810.1 amino acid transporter, putative, expressed | LOC_Os02g09810.2 amino acid transporter, putative, expressed | LOC_Os02g09810.3 amino a</t>
  </si>
  <si>
    <t>Sobic.010G116400.1.p | Sobic.004G074500.1.p | Sobic.004G253200.1.p</t>
  </si>
  <si>
    <t>Solyc04g077460.2.1 Amino acid transporter  IPR013057  Amino acid transporter, transmembrane | Solyc02g065680.2.1 Amino acid transporter  IPR013057  Am</t>
  </si>
  <si>
    <t>augustus-D18g-s153313.g178864</t>
  </si>
  <si>
    <t>augustus-D18g-s153313.g178865</t>
  </si>
  <si>
    <t>augustus-D18g-s202201.g210629</t>
  </si>
  <si>
    <t>augustus-D18g-s270986.g279206</t>
  </si>
  <si>
    <t>augustus-D18g-s295304.g297388</t>
  </si>
  <si>
    <t>Solyc10g051410.1.1 Gag-Pol polyprotein  IPR001584  Integrase, catalytic core</t>
  </si>
  <si>
    <t>augustus-D18g-s398067.g388656</t>
  </si>
  <si>
    <t>augustus-D18g-s456455.g424167</t>
  </si>
  <si>
    <t>augustus-D18g-s577525.g503924</t>
  </si>
  <si>
    <t>augustus-D18g-s615635.g522543</t>
  </si>
  <si>
    <t>augustus-D18g-s647695.g541436</t>
  </si>
  <si>
    <t>augustus-D18g-s831559.g579949</t>
  </si>
  <si>
    <t>augustus-D18g-s86843.g113596</t>
  </si>
  <si>
    <t>AT1G80910.1 Protein of unknown function (DUF1712) | AT1G16020.1 Protein of unknown function (DUF1712)</t>
  </si>
  <si>
    <t>GRMZM2G045944_P01</t>
  </si>
  <si>
    <t>LOC_Os08g33076.1 myrosinase precursor, putative, expressed</t>
  </si>
  <si>
    <t>Sobic.007G132100.1.p</t>
  </si>
  <si>
    <t>Solyc02g062110.2.1 UPF0550 protein C7orf28 homolog  IPR019158  Protein of unknown function DUF2049</t>
  </si>
  <si>
    <t>augustus-D18g-s17274.g24113</t>
  </si>
  <si>
    <t>augustus-D18g-s221129.g225031</t>
  </si>
  <si>
    <t>augustus-D18g-s229966.g236981</t>
  </si>
  <si>
    <t>augustus-D18g-s307041.g307858</t>
  </si>
  <si>
    <t>augustus-D18g-s544499.g483802</t>
  </si>
  <si>
    <t>augustus-D18g-s547595.g484524</t>
  </si>
  <si>
    <t>GRMZM2G371246_P01 | GRMZM2G382919_P01</t>
  </si>
  <si>
    <t>augustus-D18g-s576747.g503313</t>
  </si>
  <si>
    <t>augustus-D18g-s590228.g514218</t>
  </si>
  <si>
    <t>augustus-D18g-s827022.g578495</t>
  </si>
  <si>
    <t>augustus-D18g-s835462.g581383</t>
  </si>
  <si>
    <t>AT4G01100.2 adenine nucleotide transporter 1</t>
  </si>
  <si>
    <t>GRMZM2G067877_P02</t>
  </si>
  <si>
    <t>LOC_Os05g50840.1 mitochondrial carrier protein, putative, expressed</t>
  </si>
  <si>
    <t>Sobic.009G249500.1.p</t>
  </si>
  <si>
    <t>Solyc08g082020.2.1 Mitochondrial carrier-like protein  IPR002067  Mitochondrial carrier protein | Solyc01g095570.2.1 Mitochondrial carrier-like protei</t>
  </si>
  <si>
    <t>augustus-D18g-s884509.g593228</t>
  </si>
  <si>
    <t>augustus-D18g-s970244.g613102</t>
  </si>
  <si>
    <t>augustus-D18g-s227982.g234455</t>
  </si>
  <si>
    <t>augustus-D18g-s258971.g269131</t>
  </si>
  <si>
    <t>augustus-D18g-s406923.g394690</t>
  </si>
  <si>
    <t>augustus-D18g-s456809.g424482</t>
  </si>
  <si>
    <t>AT4G10790.1 UBX domain-containing protein</t>
  </si>
  <si>
    <t>GRMZM2G159538_P01 | GRMZM2G343688_P02</t>
  </si>
  <si>
    <t>LOC_Os10g37630.1 UBX domain-containing protein, putative, expressed</t>
  </si>
  <si>
    <t>Sobic.001G323000.1.p</t>
  </si>
  <si>
    <t>Solyc08g008510.2.1 Fas-associated factor 1-like protein  IPR006577  UAS | Solyc08g082970.2.1 Fas-associated factor 1-like protein  IPR006577  UAS</t>
  </si>
  <si>
    <t>augustus-D18g-s484747.g443406</t>
  </si>
  <si>
    <t>augustus-D18g-s859764.g586711</t>
  </si>
  <si>
    <t>augustus-D18g-s166897.g189377</t>
  </si>
  <si>
    <t>augustus-D18g-s268497.g277246</t>
  </si>
  <si>
    <t>augustus-D18g-s30307.g39710</t>
  </si>
  <si>
    <t>augustus-D18g-s374750.g367764</t>
  </si>
  <si>
    <t>augustus-D18g-s399361.g389474</t>
  </si>
  <si>
    <t>augustus-D18g-s568009.g494502</t>
  </si>
  <si>
    <t>augustus-D18g-s629319.g533170</t>
  </si>
  <si>
    <t>augustus-D18g-s640880.g537840</t>
  </si>
  <si>
    <t>augustus-D18g-s776239.g570290</t>
  </si>
  <si>
    <t>augustus-D18g-s968978.g612807</t>
  </si>
  <si>
    <t>augustus-D18g-s106218.g136633</t>
  </si>
  <si>
    <t>augustus-D18g-s232424.g240405</t>
  </si>
  <si>
    <t>augustus-D18g-s3046.g4705</t>
  </si>
  <si>
    <t>augustus-D18g-s347888.g341614</t>
  </si>
  <si>
    <t>augustus-D18g-s438093.g410842</t>
  </si>
  <si>
    <t>augustus-D18g-s476723.g438104</t>
  </si>
  <si>
    <t>augustus-D18g-s476723.g438105</t>
  </si>
  <si>
    <t>augustus-D18g-s197982.g206995</t>
  </si>
  <si>
    <t>augustus-D18g-s201982.g210410</t>
  </si>
  <si>
    <t>augustus-D18g-s214595.g220778</t>
  </si>
  <si>
    <t>AT1G48480.1 receptor-like kinase 1 | AT3G17840.1 receptor-like kinase 902 | AT5G16590.1 Leucine-rich repeat protein kinase family protein | AT3G02880.</t>
  </si>
  <si>
    <t>GRMZM2G046729_P01 | AC233893.1_FGP006 | GRMZM2G023110_P01 | GRMZM2G150448_P01 | GRMZM2G339540_P04</t>
  </si>
  <si>
    <t>LOC_Os03g12250.1 atypical receptor-like kinase MARK, putative, expressed | LOC_Os03g50450.1 inactive receptor kinase At2g26730 precursor, putative, ex</t>
  </si>
  <si>
    <t>Sobic.001G116600.1.p | Sobic.001G451800.1.p | Sobic.003G214900.1.p</t>
  </si>
  <si>
    <t>Solyc11g011020.1.1 Receptor like kinase, RLK | Solyc06g068910.2.1 Receptor like kinase, RLK | Solyc03g118510.2.1 Receptor like kinase, RLK | Solyc03g1</t>
  </si>
  <si>
    <t>augustus-D18g-s2172.g3144</t>
  </si>
  <si>
    <t>augustus-D18g-s223505.g228502</t>
  </si>
  <si>
    <t>AT3G17430.1 Nucleotide-sugar transporter family protein | AT1G48230.1 nodulin MtN21 /EamA-like transporter family protein</t>
  </si>
  <si>
    <t>GRMZM2G002699_P02</t>
  </si>
  <si>
    <t xml:space="preserve">LOC_Os03g49570.1 domain of unknown function, DUF250 domain containing protein, expressed | LOC_Os12g04170.1 domain of unknown function, DUF250 domain </t>
  </si>
  <si>
    <t>Sobic.001G123600.1.p</t>
  </si>
  <si>
    <t xml:space="preserve">Solyc02g066910.2.1 Organic anion transporter  IPR004853  Protein of unknown function DUF250 | Solyc02g088900.2.1 Organic anion transporter  IPR004853 </t>
  </si>
  <si>
    <t>augustus-D18g-s307244.g308035</t>
  </si>
  <si>
    <t>augustus-D18g-s383853.g376539</t>
  </si>
  <si>
    <t>augustus-D18g-s398170.g388735</t>
  </si>
  <si>
    <t>augustus-D18g-s483608.g442587</t>
  </si>
  <si>
    <t>AT1G52700.1 alpha/beta-Hydrolases superfamily protein | AT5G20060.2 alpha/beta-Hydrolases superfamily protein | AT3G15650.2 alpha/beta-Hydrolases supe</t>
  </si>
  <si>
    <t>GRMZM2G080521_P01 | GRMZM5G830695_P05 | GRMZM2G481362_P01 | GRMZM2G015692_P01</t>
  </si>
  <si>
    <t>LOC_Os01g07960.1 acyl-protein thioesterase, putative, expressed | LOC_Os01g07960.3 acyl-protein thioesterase, putative, expressed | LOC_Os01g07960.2 a</t>
  </si>
  <si>
    <t>Sobic.003G048500.1.p | Sobic.003G218500.1.p | Sobic.009G251400.1.p</t>
  </si>
  <si>
    <t xml:space="preserve">Solyc06g067950.2.1 Acyl-protein thioesterase 2  IPR003140  Phospholipase_carboxylesterase | Solyc12g042890.1.1 Acyl-protein thioesterase 2  IPR003140 </t>
  </si>
  <si>
    <t>augustus-D18g-s623556.g528188</t>
  </si>
  <si>
    <t>augustus-D18g-s623556.g528189</t>
  </si>
  <si>
    <t>augustus-D18g-s798005.g573719</t>
  </si>
  <si>
    <t>augustus-D18g-s101111.g131469</t>
  </si>
  <si>
    <t>augustus-D18g-s133903.g160917</t>
  </si>
  <si>
    <t>augustus-D18g-s133903.g160918</t>
  </si>
  <si>
    <t>LOC_Os06g43290.1 retrotransposon protein, putative, Ty1-copia subclass, expressed | LOC_Os09g01570.1 retrotransposon protein, putative, Ty1-copia subc</t>
  </si>
  <si>
    <t>augustus-D18g-s162460.g184801</t>
  </si>
  <si>
    <t>augustus-D18g-s231376.g238994</t>
  </si>
  <si>
    <t>augustus-D18g-s321797.g319362</t>
  </si>
  <si>
    <t>augustus-D18g-s374106.g367120</t>
  </si>
  <si>
    <t>augustus-D18g-s549802.g485526</t>
  </si>
  <si>
    <t>GRMZM2G129540_P01</t>
  </si>
  <si>
    <t>Sobic.001G174700.1.p | Sobic.006G243200.1.p</t>
  </si>
  <si>
    <t>augustus-D18g-s570104.g496373</t>
  </si>
  <si>
    <t>augustus-D18g-s682321.g549607</t>
  </si>
  <si>
    <t>AT3G06810.1 acyl-CoA dehydrogenase-related</t>
  </si>
  <si>
    <t>GRMZM2G001297_P01</t>
  </si>
  <si>
    <t>LOC_Os07g47820.2 acyl-CoA dehydrogenase family member 10, putative, expressed | LOC_Os07g47820.1 acyl-CoA dehydrogenase family member 10, putative, ex</t>
  </si>
  <si>
    <t>Sobic.002G415900.1.p</t>
  </si>
  <si>
    <t>Solyc05g054370.2.1 Acyl-CoA dehydrogenase  IPR009100  Acyl-CoA dehydrogenase_oxidase, middle and N-terminal | Solyc01g066310.2.1 Acyl-CoA dehydrogenas</t>
  </si>
  <si>
    <t>augustus-D18g-s730203.g558037</t>
  </si>
  <si>
    <t>augustus-D18g-s800827.g574431</t>
  </si>
  <si>
    <t>augustus-D18g-s810431.g575933</t>
  </si>
  <si>
    <t>augustus-D18g-s84724.g110894</t>
  </si>
  <si>
    <t>AT3G10640.1 SNF7 family protein | AT5G04850.2 SNF7 family protein</t>
  </si>
  <si>
    <t>GRMZM2G092468_P01 | GRMZM2G069827_P01</t>
  </si>
  <si>
    <t>LOC_Os05g01250.1 SNF7 domain containing protein, putative, expressed | LOC_Os01g01350.1 SNF7 domain containing protein, putative, expressed | LOC_Os01</t>
  </si>
  <si>
    <t>Sobic.009G001400.1.p | Sobic.003G107200.1.p</t>
  </si>
  <si>
    <t>Solyc11g006500.1.1 Charged multivesicular body protein 5  IPR005024  Snf7 | Solyc05g055170.2.1 Charged multivesicular body protein 5  IPR005024  Snf7</t>
  </si>
  <si>
    <t>augustus-D18g-s892906.g596576</t>
  </si>
  <si>
    <t>augustus-D18g-s932140.g602773</t>
  </si>
  <si>
    <t>augustus-D18g-s932140.g602774</t>
  </si>
  <si>
    <t>augustus-D18g-s225336.g230854</t>
  </si>
  <si>
    <t>augustus-D18g-s258517.g268831</t>
  </si>
  <si>
    <t>augustus-D18g-s315940.g314326</t>
  </si>
  <si>
    <t>augustus-D18g-s367377.g360920</t>
  </si>
  <si>
    <t>augustus-D18g-s454164.g421930</t>
  </si>
  <si>
    <t>Solyc10g076260.1.1 WD repeat-containing protein mip1  IPR004083  Regulatory associated protein of TOR</t>
  </si>
  <si>
    <t>augustus-D18g-s578790.g505199</t>
  </si>
  <si>
    <t>augustus-D18g-s646852.g540888</t>
  </si>
  <si>
    <t>augustus-D18g-s830340.g579795</t>
  </si>
  <si>
    <t>augustus-D18g-s915965.g599979</t>
  </si>
  <si>
    <t>augustus-D18g-s977008.g614696</t>
  </si>
  <si>
    <t>augustus-D18g-s1026527.g617958</t>
  </si>
  <si>
    <t>augustus-D18g-s323653.g321058</t>
  </si>
  <si>
    <t>augustus-D18g-s33916.g43680</t>
  </si>
  <si>
    <t>augustus-D18g-s344029.g337420</t>
  </si>
  <si>
    <t>AT4G18240.1 starch synthase 4</t>
  </si>
  <si>
    <t>GRMZM2G044744_P01</t>
  </si>
  <si>
    <t>LOC_Os05g45720.4 starch synthase, putative, expressed | LOC_Os01g52250.3 starch synthase, putative, expressed | LOC_Os01g52250.2 starch synthase, puta</t>
  </si>
  <si>
    <t>Sobic.009G209300.1.p</t>
  </si>
  <si>
    <t>Solyc02g071040.2.1 Glycogen synthase  IPR011835  Glycogen_starch synthases, ADP-glucose type</t>
  </si>
  <si>
    <t>augustus-D18g-s396757.g387724</t>
  </si>
  <si>
    <t>AT1G76370.1 Protein kinase superfamily protein | AT1G20650.1 Protein kinase superfamily protein | AT5G02800.1 Protein kinase superfamily protein | AT3</t>
  </si>
  <si>
    <t>GRMZM2G015889_P01 | GRMZM2G048210_P02 | GRMZM2G137468_P01 | GRMZM2G140095_P03 | GRMZM2G140590_P01 | GRMZM2G037585_P01 | GRMZM2G145709_P01</t>
  </si>
  <si>
    <t>LOC_Os07g49470.1 protein kinase APK1B, chloroplast precursor, putative, expressed | LOC_Os01g15470.2 protein kinase, putative, expressed | LOC_Os01g15</t>
  </si>
  <si>
    <t>Sobic.006G054700.1.p | Sobic.002G431600.1.p | Sobic.004G157000.1.p | Sobic.009G117400.1.p | Sobic.009G117300.1.p | Sobic.009G186300.1.p | Sobic.003G11</t>
  </si>
  <si>
    <t>augustus-D18g-s485166.g443683</t>
  </si>
  <si>
    <t>augustus-D18g-s605746.g520141</t>
  </si>
  <si>
    <t>augustus-D18g-s130006.g156658</t>
  </si>
  <si>
    <t>AT5G35160.2 Endomembrane protein 70 protein family | AT4G12650.1 Endomembrane protein 70 protein family</t>
  </si>
  <si>
    <t>GRMZM2G469111_P01 | GRMZM2G126865_P01 | GRMZM2G018126_P01 | GRMZM2G113899_P01 | GRMZM2G070242_P01</t>
  </si>
  <si>
    <t xml:space="preserve">LOC_Os02g55440.1 transmembrane 9 superfamily member, putative, expressed | LOC_Os02g55440.2 transmembrane 9 superfamily member, putative, expressed | </t>
  </si>
  <si>
    <t>Sobic.004G331900.1.p | Sobic.004G257000.1.p | Sobic.004G257100.1.p | Sobic.007G219200.1.p | Sobic.001G526500.1.p</t>
  </si>
  <si>
    <t>Solyc06g065830.1.1 Transmembrane 9 superfamily protein member 2 | Solyc07g007030.1.1 Transmembrane 9 superfamily protein member 2 | Solyc12g010390.1.1</t>
  </si>
  <si>
    <t>augustus-D18g-s245706.g254843</t>
  </si>
  <si>
    <t>augustus-D18g-s264219.g274242</t>
  </si>
  <si>
    <t>GRMZM2G113174_P01</t>
  </si>
  <si>
    <t>LOC_Os03g05020.1 PIR, putative, expressed</t>
  </si>
  <si>
    <t>Sobic.001G507200.1.p</t>
  </si>
  <si>
    <t>augustus-D18g-s382045.g375043</t>
  </si>
  <si>
    <t>augustus-D18g-s510837.g458028</t>
  </si>
  <si>
    <t>augustus-D18g-s517001.g462983</t>
  </si>
  <si>
    <t>LOC_Os03g08730.1 uroporphyrinogen III synthase, putative, expressed</t>
  </si>
  <si>
    <t>Sobic.001G478600.1.p</t>
  </si>
  <si>
    <t>Solyc04g079320.2.1 Uroporphyrinogen III synthase  IPR003754  Tetrapyrrole biosynthesis, uroporphyrinogen III synthase</t>
  </si>
  <si>
    <t>augustus-D18g-s61979.g83236</t>
  </si>
  <si>
    <t>augustus-D18g-s689310.g551532</t>
  </si>
  <si>
    <t>augustus-D18g-s162329.g184719</t>
  </si>
  <si>
    <t>augustus-D18g-s162973.g185184</t>
  </si>
  <si>
    <t>augustus-D18g-s217704.g222604</t>
  </si>
  <si>
    <t>augustus-D18g-s4434.g7300</t>
  </si>
  <si>
    <t>augustus-D18g-s45528.g61575</t>
  </si>
  <si>
    <t>augustus-D18g-s560980.g489672</t>
  </si>
  <si>
    <t>LOC_Os04g27260.1 retrotransposon protein, putative, Ty1-copia subclass</t>
  </si>
  <si>
    <t>augustus-D18g-s58988.g79514</t>
  </si>
  <si>
    <t>augustus-D18g-s664971.g547053</t>
  </si>
  <si>
    <t>augustus-D18g-s113227.g142724</t>
  </si>
  <si>
    <t>LOC_Os05g47920.1 retrotransposon protein, putative, Ty1-copia subclass, expressed | LOC_Os05g43220.1 retrotransposon protein, putative, Ty1-copia subc</t>
  </si>
  <si>
    <t>augustus-D18g-s179677.g197530</t>
  </si>
  <si>
    <t>augustus-D18g-s236329.g245703</t>
  </si>
  <si>
    <t>augustus-D18g-s248313.g257993</t>
  </si>
  <si>
    <t>augustus-D18g-s35688.g45521</t>
  </si>
  <si>
    <t>AT3G49240.1 Pentatricopeptide repeat (PPR) superfamily protein</t>
  </si>
  <si>
    <t>GRMZM2G074599_P01</t>
  </si>
  <si>
    <t>LOC_Os11g24570.1 PPR repeat domain containing protein, putative, expressed</t>
  </si>
  <si>
    <t>Sobic.003G208300.1.p</t>
  </si>
  <si>
    <t>Solyc03g083280.2.1 Pentatricopeptide repeat-containing protein  IPR002885  Pentatricopeptide repeat</t>
  </si>
  <si>
    <t>augustus-D18g-s389392.g380007</t>
  </si>
  <si>
    <t>augustus-D18g-s405248.g393183</t>
  </si>
  <si>
    <t>augustus-D18g-s47804.g65072</t>
  </si>
  <si>
    <t>augustus-D18g-s538584.g480224</t>
  </si>
  <si>
    <t>augustus-D18g-s616700.g523078</t>
  </si>
  <si>
    <t>augustus-D18g-s806141.g575257</t>
  </si>
  <si>
    <t>augustus-D18g-s94539.g122877</t>
  </si>
  <si>
    <t>LOC_Os06g31990.1 retrotransposon, putative, centromere-specific, expressed</t>
  </si>
  <si>
    <t>augustus-D18g-s964175.g611677</t>
  </si>
  <si>
    <t>AT3G25860.1 2-oxoacid dehydrogenases acyltransferase family protein</t>
  </si>
  <si>
    <t>GRMZM2G117786_P01 | GRMZM2G121200_P01 | GRMZM2G058702_P01 | GRMZM2G036534_P01 | GRMZM2G165176_P01</t>
  </si>
  <si>
    <t>LOC_Os08g33440.1 2-oxo acid dehydrogenases acyltransferase domain containing protein, expressed | LOC_Os09g24320.1 2-oxo acid dehydrogenases acyltrans</t>
  </si>
  <si>
    <t>Sobic.007G134800.1.p | Sobic.002G197500.1.p | Sobic.008G059900.1.p</t>
  </si>
  <si>
    <t>Solyc05g009530.2.1 Dihydrolipoyllysine-residue acetyltransferase component of pyruvate dehydrogenase complex  IPR001078  2-oxoacid dehydrogenase acylt</t>
  </si>
  <si>
    <t>augustus-D18g-s108902.g138877</t>
  </si>
  <si>
    <t>augustus-D18g-s178524.g196674</t>
  </si>
  <si>
    <t>augustus-D18g-s205023.g212690</t>
  </si>
  <si>
    <t>augustus-D18g-s249465.g259147</t>
  </si>
  <si>
    <t>Solyc01g107540.2.1 PBSP domain-containing protein  IPR007541  Plant Basic Secretory Protein | Solyc01g080790.2.1 PBSP domain-containing protein  IPR00</t>
  </si>
  <si>
    <t>augustus-D18g-s272803.g280133</t>
  </si>
  <si>
    <t>augustus-D18g-s296167.g298253</t>
  </si>
  <si>
    <t>augustus-D18g-s349327.g343299</t>
  </si>
  <si>
    <t>AT3G54090.1 fructokinase-like 1</t>
  </si>
  <si>
    <t>GRMZM2G466780_P01</t>
  </si>
  <si>
    <t xml:space="preserve">LOC_Os01g63220.2 kinase, pfkB family, putative, expressed | LOC_Os01g63220.3 kinase, pfkB family, putative, expressed | LOC_Os01g63220.1 kinase, pfkB </t>
  </si>
  <si>
    <t>Sobic.003G358000.1.p</t>
  </si>
  <si>
    <t>Solyc09g011850.2.1 Fructokinase-like protein 1  IPR011611  Carbohydrate_purine kinase</t>
  </si>
  <si>
    <t>augustus-D18g-s417776.g402555</t>
  </si>
  <si>
    <t>augustus-D18g-s48175.g65620</t>
  </si>
  <si>
    <t>augustus-D18g-s48175.g65621</t>
  </si>
  <si>
    <t>augustus-D18g-s637028.g536337</t>
  </si>
  <si>
    <t>augustus-D18g-s77870.g102966</t>
  </si>
  <si>
    <t>augustus-D18g-s817637.g577115</t>
  </si>
  <si>
    <t>augustus-D18g-s101536.g131991</t>
  </si>
  <si>
    <t>augustus-D18g-s214862.g220954</t>
  </si>
  <si>
    <t>augustus-D18g-s221384.g225403</t>
  </si>
  <si>
    <t>augustus-D18g-s302769.g304274</t>
  </si>
  <si>
    <t>augustus-D18g-s309389.g309690</t>
  </si>
  <si>
    <t>augustus-D18g-s309439.g309720</t>
  </si>
  <si>
    <t>augustus-D18g-s344664.g337921</t>
  </si>
  <si>
    <t>augustus-D18g-s426007.g406117</t>
  </si>
  <si>
    <t>augustus-D18g-s516198.g462579</t>
  </si>
  <si>
    <t>augustus-D18g-s626175.g530183</t>
  </si>
  <si>
    <t>LOC_Os04g55140.1 retrotransposon protein, putative, Ty1-copia subclass, expressed | LOC_Os02g22210.1 retrotransposon protein, putative, Ty1-copia subc</t>
  </si>
  <si>
    <t>augustus-D18g-s729833.g557844</t>
  </si>
  <si>
    <t>augustus-D18g-s782681.g571205</t>
  </si>
  <si>
    <t>AT3G48290.2 cytochrome P450, family 71, subfamily A, polypeptide 24 | AT3G48270.1 cytochrome P450, family 71, subfamily A, polypeptide 26 | AT3G26280.</t>
  </si>
  <si>
    <t>GRMZM2G148052_P01 | GRMZM2G113618_P01 | GRMZM2G012865_P01 | GRMZM2G140915_P01 | GRMZM2G131508_P01 | GRMZM2G401463_P01</t>
  </si>
  <si>
    <t>LOC_Os02g09320.1 cytochrome P450, putative, expressed | LOC_Os02g09250.1 cytochrome P450 71D10, putative, expressed | LOC_Os09g08920.1 cytochrome P450</t>
  </si>
  <si>
    <t>Sobic.004G068900.1.p | Sobic.004G068700.1.p | Sobic.001G176600.1.p | Sobic.004G068600.1.p | Sobic.005G228400.1.p | Sobic.008G107100.1.p | Sobic.002G27</t>
  </si>
  <si>
    <t>Solyc03g111880.2.1 Cytochrome P450 | Solyc03g111990.2.1 Cytochrome P450 pseudogene | Solyc03g112030.1.1 Cytochrome P450 | Solyc03g111920.1.1 Cytochrom</t>
  </si>
  <si>
    <t>augustus-D18g-s80658.g106057</t>
  </si>
  <si>
    <t>augustus-D18g-s972285.g613818</t>
  </si>
  <si>
    <t>augustus-D18g-s201919.g210343</t>
  </si>
  <si>
    <t xml:space="preserve">AT1G05520.1 Sec23/Sec24 protein transport family protein | AT3G23660.2 Sec23/Sec24 protein transport family protein | AT4G14160.1 Sec23/Sec24 protein </t>
  </si>
  <si>
    <t>GRMZM2G045987_P01 | GRMZM2G063775_P01 | GRMZM2G056695_P01 | GRMZM2G064840_P02</t>
  </si>
  <si>
    <t>LOC_Os11g24560.1 protein transport protein, putative, expressed | LOC_Os08g36994.1 protein transport protein, putative, expressed | LOC_Os09g28610.1 p</t>
  </si>
  <si>
    <t>Sobic.K023800.1.p | Sobic.007G157000.1.p | Sobic.002G227500.1.p | Sobic.002G425800.1.p</t>
  </si>
  <si>
    <t>Solyc05g053830.2.1 Protein transport protein Sec23  IPR006896  Sec23_Sec24 trunk region | Solyc09g092680.2.1 Protein transport protein Sec23  IPR00689</t>
  </si>
  <si>
    <t>augustus-D18g-s352645.g346776</t>
  </si>
  <si>
    <t>augustus-D18g-s367398.g360940</t>
  </si>
  <si>
    <t>LOC_Os08g23060.1 retrotransposon protein, putative, Ty3-gypsy subclass, expressed | LOC_Os06g33750.1 retrotransposon protein, putative, Ty3-gypsy subc</t>
  </si>
  <si>
    <t>Solyc11g017260.1.1 Pol polyprotein  IPR001584  Integrase, catalytic core</t>
  </si>
  <si>
    <t>augustus-D18g-s396961.g387904</t>
  </si>
  <si>
    <t>augustus-D18g-s405924.g393826</t>
  </si>
  <si>
    <t>augustus-D18g-s409562.g396884</t>
  </si>
  <si>
    <t>augustus-D18g-s495266.g449233</t>
  </si>
  <si>
    <t>augustus-D18g-s55232.g75347</t>
  </si>
  <si>
    <t>augustus-D18g-s572573.g498566</t>
  </si>
  <si>
    <t>augustus-D18g-s777544.g570703</t>
  </si>
  <si>
    <t>AT5G05730.2 anthranilate synthase alpha subunit 1 | AT2G29690.1 anthranilate synthase 2 | AT3G55870.1 ADC synthase superfamily protein</t>
  </si>
  <si>
    <t>GRMZM2G161337_P01 | GRMZM2G003109_P01 | GRMZM2G138382_P01</t>
  </si>
  <si>
    <t>LOC_Os03g15780.1 anthranilate synthase component I-1, chloroplast precursor, putative, expressed | LOC_Os03g61120.1 anthranilate synthase component I-</t>
  </si>
  <si>
    <t>Sobic.001G427700.1.p | Sobic.001G029300.1.p</t>
  </si>
  <si>
    <t>augustus-D18g-s807787.g575442</t>
  </si>
  <si>
    <t>augustus-D18g-s858138.g586424</t>
  </si>
  <si>
    <t>augustus-D18g-s97433.g126744</t>
  </si>
  <si>
    <t>LOC_Os05g12620.1 retrotransposon, putative, centromere-specific, expressed | LOC_Os04g17630.1 retrotransposon, putative, centromere-specific | LOC_Os0</t>
  </si>
  <si>
    <t>augustus-D18g-s154397.g180036</t>
  </si>
  <si>
    <t>augustus-D18g-s315877.g314289</t>
  </si>
  <si>
    <t>augustus-D18g-s351650.g345870</t>
  </si>
  <si>
    <t>augustus-D18g-s359713.g352857</t>
  </si>
  <si>
    <t>LOC_Os11g03250.1 retrotransposon protein, putative, Ty3-gypsy subclass, expressed | LOC_Os11g18600.1 retrotransposon protein, putative, Ty3-gypsy subc</t>
  </si>
  <si>
    <t>augustus-D18g-s363853.g357522</t>
  </si>
  <si>
    <t>augustus-D18g-s370990.g364352</t>
  </si>
  <si>
    <t>augustus-D18g-s386079.g378163</t>
  </si>
  <si>
    <t>augustus-D18g-s559278.g488255</t>
  </si>
  <si>
    <t>augustus-D18g-s575523.g502138</t>
  </si>
  <si>
    <t>augustus-D18g-s650106.g542991</t>
  </si>
  <si>
    <t>augustus-D18g-s971590.g613599</t>
  </si>
  <si>
    <t>augustus-D18g-s442988.g414252</t>
  </si>
  <si>
    <t>augustus-D18g-s731923.g558714</t>
  </si>
  <si>
    <t>AT5G07950.1 unknown protein; FUNCTIONS IN: molecular_function unknown; INVOLVED IN: biological_process unknown; LOCATED IN: chloroplast; EXPRESSED IN:</t>
  </si>
  <si>
    <t>Solyc06g069510.2.1 Genomic DNA chromosome 5 P1 clone MXM12</t>
  </si>
  <si>
    <t>augustus-D18g-s82682.g108309</t>
  </si>
  <si>
    <t>augustus-D18g-s877605.g590243</t>
  </si>
  <si>
    <t>augustus-D18g-s935969.g604866</t>
  </si>
  <si>
    <t>augustus-D18g-s203636.g211771</t>
  </si>
  <si>
    <t>augustus-D18g-s347431.g341042</t>
  </si>
  <si>
    <t>augustus-D18g-s467044.g432479</t>
  </si>
  <si>
    <t>AT3G20740.1 Transducin/WD40 repeat-like superfamily protein</t>
  </si>
  <si>
    <t>GRMZM2G148924_P05 | GRMZM2G118205_P01</t>
  </si>
  <si>
    <t xml:space="preserve">LOC_Os08g04270.3 WD domain, G-beta repeat domain containing protein, expressed | LOC_Os08g04270.2 WD domain, G-beta repeat domain containing protein, </t>
  </si>
  <si>
    <t>Sobic.007G032400.1.p | Sobic.007G032500.1.p</t>
  </si>
  <si>
    <t>Solyc07g064090.2.1 Fertilization-independent endosperm protein  IPR020472  G-protein beta WD-40 repeat, region</t>
  </si>
  <si>
    <t>augustus-D18g-s7219.g12141</t>
  </si>
  <si>
    <t>augustus-D18g-s733469.g558918</t>
  </si>
  <si>
    <t>augustus-D18g-s83087.g108827</t>
  </si>
  <si>
    <t>augustus-D18g-s880707.g591554</t>
  </si>
  <si>
    <t>augustus-D18g-s932658.g603095</t>
  </si>
  <si>
    <t>augustus-D18g-s934997.g604283</t>
  </si>
  <si>
    <t>AT3G08530.1 Clathrin, heavy chain | AT3G11130.1 Clathrin, heavy chain</t>
  </si>
  <si>
    <t>GRMZM2G057576_P01 | GRMZM5G822591_P01 | GRMZM5G804382_P01 | GRMZM2G395549_P01 | GRMZM2G091121_P01 | GRMZM2G115138_P01</t>
  </si>
  <si>
    <t>LOC_Os11g01380.1 clathrin heavy chain, putative, expressed | LOC_Os12g01390.1 clathrin heavy chain, putative, expressed</t>
  </si>
  <si>
    <t>augustus-D18g-s939622.g606291</t>
  </si>
  <si>
    <t>augustus-D18g-s136347.g163477</t>
  </si>
  <si>
    <t>augustus-D18g-s166188.g188901</t>
  </si>
  <si>
    <t>augustus-D18g-s25576.g33727</t>
  </si>
  <si>
    <t>augustus-D18g-s273733.g280379</t>
  </si>
  <si>
    <t>augustus-D18g-s28393.g37846</t>
  </si>
  <si>
    <t>augustus-D18g-s324310.g321634</t>
  </si>
  <si>
    <t>AT5G19990.1 regulatory particle triple-A ATPase 6A | AT5G20000.1 AAA-type ATPase family protein</t>
  </si>
  <si>
    <t>GRMZM2G137528_P01 | GRMZM2G107362_P04</t>
  </si>
  <si>
    <t>LOC_Os02g11050.1 26S protease regulatory subunit, putative, expressed | LOC_Os06g39870.1 26S protease regulatory subunit 8, putative, expressed</t>
  </si>
  <si>
    <t>Sobic.004G086600.1.p | Sobic.010G182000.1.p</t>
  </si>
  <si>
    <t>augustus-D18g-s336249.g331882</t>
  </si>
  <si>
    <t>augustus-D18g-s346203.g339565</t>
  </si>
  <si>
    <t>augustus-D18g-s348138.g341888</t>
  </si>
  <si>
    <t>augustus-D18g-s470334.g434660</t>
  </si>
  <si>
    <t>augustus-D18g-s543422.g483400</t>
  </si>
  <si>
    <t>augustus-D18g-s54455.g74527</t>
  </si>
  <si>
    <t>AT1G07705.2 NOT2 / NOT3 / NOT5 family | AT5G59710.1 VIRE2 interacting protein 2</t>
  </si>
  <si>
    <t>GRMZM2G010357_P01 | GRMZM2G091143_P01</t>
  </si>
  <si>
    <t>LOC_Os03g52594.4 CCR4-NOT transcription factor, putative, expressed | LOC_Os02g54120.4 CCR4-NOT transcription factor, putative, expressed | LOC_Os02g5</t>
  </si>
  <si>
    <t>Sobic.004G320700.1.p | Sobic.009G177500.1.p</t>
  </si>
  <si>
    <t>Solyc06g075590.2.1 CCR4-NOT transcription complex subunit 2  IPR007282  NOT2_NOT3_NOT5</t>
  </si>
  <si>
    <t>augustus-D18g-s54577.g74692</t>
  </si>
  <si>
    <t>augustus-D18g-s560164.g488904</t>
  </si>
  <si>
    <t>augustus-D18g-s57448.g77590</t>
  </si>
  <si>
    <t>augustus-D18g-s61996.g83261</t>
  </si>
  <si>
    <t>augustus-D18g-s828171.g579161</t>
  </si>
  <si>
    <t>augustus-D18g-s942229.g607643</t>
  </si>
  <si>
    <t>augustus-D18g-s262063.g271547</t>
  </si>
  <si>
    <t>AT1G11800.1 endonuclease/exonuclease/phosphatase family protein</t>
  </si>
  <si>
    <t>GRMZM2G026020_P01</t>
  </si>
  <si>
    <t>Sobic.001G190400.1.p</t>
  </si>
  <si>
    <t>augustus-D18g-s350991.g345213</t>
  </si>
  <si>
    <t>augustus-D18g-s422637.g404441</t>
  </si>
  <si>
    <t>augustus-D18g-s422963.g404612</t>
  </si>
  <si>
    <t>augustus-D18g-s4441.g7318</t>
  </si>
  <si>
    <t>augustus-D18g-s49532.g67759</t>
  </si>
  <si>
    <t>augustus-D18g-s64412.g85411</t>
  </si>
  <si>
    <t>augustus-D18g-s888441.g595353</t>
  </si>
  <si>
    <t>augustus-D18g-s934635.g603853</t>
  </si>
  <si>
    <t>augustus-D18g-s178861.g196947</t>
  </si>
  <si>
    <t>augustus-D18g-s299706.g301735</t>
  </si>
  <si>
    <t>augustus-D18g-s340120.g334805</t>
  </si>
  <si>
    <t>augustus-D18g-s350466.g344640</t>
  </si>
  <si>
    <t>augustus-D18g-s374585.g367589</t>
  </si>
  <si>
    <t>augustus-D18g-s393887.g384787</t>
  </si>
  <si>
    <t>augustus-D18g-s55483.g75628</t>
  </si>
  <si>
    <t>augustus-D18g-s887566.g594872</t>
  </si>
  <si>
    <t xml:space="preserve">AT4G37070.2 Acyl transferase/acyl hydrolase/lysophospholipase superfamily protein | AT2G26560.1 phospholipase A 2A | AT4G37050.1 PATATIN-like protein </t>
  </si>
  <si>
    <t>GRMZM2G137174_P01 | GRMZM2G123764_P01 | GRMZM5G865811_P01 | GRMZM2G034271_P01 | GRMZM2G117378_P01 | GRMZM2G154523_P01 | GRMZM2G124921_P02 | GRMZM2G471</t>
  </si>
  <si>
    <t>LOC_Os01g67310.1 patatin, putative, expressed | LOC_Os08g28880.1 patatin, putative, expressed | LOC_Os08g37210.1 patatin, putative, expressed | LOC_Os</t>
  </si>
  <si>
    <t>Sobic.002G228700.1.p | Sobic.003G389400.1.p | Sobic.007G158500.1.p | Sobic.005G186100.1.p | Sobic.007G158800.1.p | Sobic.005G186200.1.p | Sobic.001G34</t>
  </si>
  <si>
    <t>Solyc04g079250.2.1 Patatin-like protein 1  IPR002641  Patatin | Solyc04g079240.2.1 Patatin-like protein 1  IPR002641  Patatin | Solyc04g079260.2.1 Pat</t>
  </si>
  <si>
    <t>augustus-D18g-s203224.g211416</t>
  </si>
  <si>
    <t>augustus-D18g-s223652.g228694</t>
  </si>
  <si>
    <t>augustus-D18g-s255037.g264896</t>
  </si>
  <si>
    <t>LOC_Os04g38180.1 retrotransposon protein, putative, Ty3-gypsy subclass, expressed | LOC_Os04g51740.1 retrotransposon protein, putative, Ty3-gypsy subc</t>
  </si>
  <si>
    <t>Solyc10g036800.1.1 Polyprotein | Solyc12g044210.1.1 Pol polyprotein | Solyc03g115130.2.1 Pol polyprotein</t>
  </si>
  <si>
    <t>augustus-D18g-s335878.g331568</t>
  </si>
  <si>
    <t>AT5G59190.1 subtilase family protein</t>
  </si>
  <si>
    <t>augustus-D18g-s575561.g502172</t>
  </si>
  <si>
    <t>AT1G13700.1 6-phosphogluconolactonase 1 | AT5G24400.1 NagB/RpiA/CoA transferase-like superfamily protein</t>
  </si>
  <si>
    <t>GRMZM2G136918_P01 | GRMZM2G074946_P03 | GRMZM2G122126_P01 | GRMZM2G148769_P01</t>
  </si>
  <si>
    <t>LOC_Os07g41280.3 6-phosphogluconolactonase, putative, expressed | LOC_Os07g41280.2 6-phosphogluconolactonase, putative, expressed | LOC_Os07g41280.1 6</t>
  </si>
  <si>
    <t>Sobic.002G368000.1.p | Sobic.001G336500.1.p | Sobic.002G272500.1.p</t>
  </si>
  <si>
    <t>Solyc05g012110.2.1 6-phosphogluconolactonase  IPR005900  6-phosphogluconolactonase | Solyc01g010250.2.1 6-phosphogluconolactonase  IPR005900  6-phosph</t>
  </si>
  <si>
    <t>augustus-D18g-s628044.g531987</t>
  </si>
  <si>
    <t>augustus-D18g-s1034441.g618477</t>
  </si>
  <si>
    <t>augustus-D18g-s148797.g173933</t>
  </si>
  <si>
    <t>augustus-D18g-s179394.g197372</t>
  </si>
  <si>
    <t>augustus-D18g-s215915.g221614</t>
  </si>
  <si>
    <t>augustus-D18g-s261396.g270790</t>
  </si>
  <si>
    <t>augustus-D18g-s331766.g328154</t>
  </si>
  <si>
    <t>augustus-D18g-s384451.g377003</t>
  </si>
  <si>
    <t>augustus-D18g-s393873.g384773</t>
  </si>
  <si>
    <t>augustus-D18g-s394996.g385970</t>
  </si>
  <si>
    <t>augustus-D18g-s453305.g421169</t>
  </si>
  <si>
    <t>augustus-D18g-s485695.g443986</t>
  </si>
  <si>
    <t>augustus-D18g-s53594.g73326</t>
  </si>
  <si>
    <t>GRMZM2G078480_P01</t>
  </si>
  <si>
    <t>LOC_Os09g31506.1 dihydroflavonol-4-reductase, putative, expressed | LOC_Os09g31514.3 dihydroflavonol-4-reductase, putative, expressed | LOC_Os09g31514</t>
  </si>
  <si>
    <t>Sobic.002G250300.1.p</t>
  </si>
  <si>
    <t>Solyc04g082780.2.1 Cinnamoyl CoA reductase-like 1-binding domain | Solyc03g116910.2.1 Cinnamoyl-CoA reductase-binding domain | Solyc06g068440.2.1 Cinn</t>
  </si>
  <si>
    <t>augustus-D18g-s647649.g541403</t>
  </si>
  <si>
    <t>augustus-D18g-s681080.g549020</t>
  </si>
  <si>
    <t>augustus-D18g-s1025920.g617852</t>
  </si>
  <si>
    <t>augustus-D18g-s199334.g208132</t>
  </si>
  <si>
    <t>LOC_Os01g31190.1 retrotransposon protein, putative, Ty3-gypsy subclass, expressed | LOC_Os08g11110.1 retrotransposon protein, putative, Ty3-gypsy subc</t>
  </si>
  <si>
    <t>augustus-D18g-s199334.g208133</t>
  </si>
  <si>
    <t>augustus-D18g-s345637.g338932</t>
  </si>
  <si>
    <t>augustus-D18g-s345637.g338933</t>
  </si>
  <si>
    <t>augustus-D18g-s377591.g370667</t>
  </si>
  <si>
    <t>augustus-D18g-s383197.g376005</t>
  </si>
  <si>
    <t>augustus-D18g-s48528.g66183</t>
  </si>
  <si>
    <t>augustus-D18g-s528106.g473055</t>
  </si>
  <si>
    <t>augustus-D18g-s581154.g507614</t>
  </si>
  <si>
    <t>augustus-D18g-s654910.g544882</t>
  </si>
  <si>
    <t>augustus-D18g-s104716.g134949</t>
  </si>
  <si>
    <t>augustus-D18g-s14420.g21851</t>
  </si>
  <si>
    <t>augustus-D18g-s154612.g180257</t>
  </si>
  <si>
    <t>AT5G57110.1 autoinhibited Ca2+ -ATPase, isoform 8 | AT3G21180.1 autoinhibited Ca(2+)-ATPase 9 | AT4G29900.1 autoinhibited Ca(2+)-ATPase 10 | AT3G57330</t>
  </si>
  <si>
    <t>GRMZM2G391042_P01 | GRMZM2G140328_P03 | GRMZM2G132712_P03 | GRMZM2G340139_P01 | GRMZM2G104730_P02 | GRMZM2G357620_P01 | GRMZM2G144420_P01 | GRMZM2G317</t>
  </si>
  <si>
    <t>LOC_Os04g51610.3 calcium-transporting ATPase, plasma membrane-type, putative, expressed | LOC_Os04g51610.1 calcium-transporting ATPase, plasma membran</t>
  </si>
  <si>
    <t>Sobic.006G206800.1.p | Sobic.004G061400.1.p | Sobic.007G200500.1.p | Sobic.002G253800.1.p | Sobic.008G014100.1.p | Sobic.005G028400.1.p | Sobic.007G21</t>
  </si>
  <si>
    <t>Solyc07g008320.2.1 Calcium-transporting ATPase 1  IPR006408  ATPase, P-type, calcium-transporting, PMCA-type | Solyc03g123890.2.1 Calcium-transporting</t>
  </si>
  <si>
    <t>augustus-D18g-s261634.g271076</t>
  </si>
  <si>
    <t>augustus-D18g-s264902.g274833</t>
  </si>
  <si>
    <t>augustus-D18g-s49298.g67435</t>
  </si>
  <si>
    <t>augustus-D18g-s9112.g15147</t>
  </si>
  <si>
    <t>augustus-D18g-s125714.g151648</t>
  </si>
  <si>
    <t>augustus-D18g-s164610.g187458</t>
  </si>
  <si>
    <t>augustus-D18g-s228942.g235693</t>
  </si>
  <si>
    <t>augustus-D18g-s231976.g239741</t>
  </si>
  <si>
    <t>augustus-D18g-s352392.g346563</t>
  </si>
  <si>
    <t>augustus-D18g-s395209.g386192</t>
  </si>
  <si>
    <t>augustus-D18g-s486560.g444458</t>
  </si>
  <si>
    <t>AT5G51990.1 C-repeat-binding factor 4 | AT4G25470.1 C-repeat/DRE binding factor 2 | AT4G25480.1 dehydration response element B1A | AT4G25490.1 C-repea</t>
  </si>
  <si>
    <t>Solyc03g026270.1.1 Ethylene-responsive transcription factor 4  IPR001471  Pathogenesis-related transcriptional factor and ERF, DNA-binding | Solyc03g1</t>
  </si>
  <si>
    <t>augustus-D18g-s505248.g454294</t>
  </si>
  <si>
    <t>augustus-D18g-s571780.g497592</t>
  </si>
  <si>
    <t>AT1G75210.1 HAD-superfamily hydrolase, subfamily IG, 5'-nucleotidase</t>
  </si>
  <si>
    <t>GRMZM2G122139_P01</t>
  </si>
  <si>
    <t xml:space="preserve">LOC_Os03g56310.2 5-nucleotidase domain-containing protein, putative, expressed | LOC_Os03g56310.3 5-nucleotidase domain-containing protein, putative, </t>
  </si>
  <si>
    <t>Sobic.001G073500.1.p</t>
  </si>
  <si>
    <t>Solyc04g080430.2.1 5_apos-Nucleotidase  IPR016695  Purine 5-nucleotidase</t>
  </si>
  <si>
    <t>augustus-D18g-s656595.g545419</t>
  </si>
  <si>
    <t>augustus-D18g-s868126.g587366</t>
  </si>
  <si>
    <t>augustus-D18g-s99683.g129685</t>
  </si>
  <si>
    <t>augustus-D18g-s233041.g241350</t>
  </si>
  <si>
    <t>augustus-D18g-s265668.g275214</t>
  </si>
  <si>
    <t>augustus-D18g-s26936.g35863</t>
  </si>
  <si>
    <t>augustus-D18g-s381888.g374900</t>
  </si>
  <si>
    <t>augustus-D18g-s39722.g52286</t>
  </si>
  <si>
    <t>augustus-D18g-s397808.g388510</t>
  </si>
  <si>
    <t>augustus-D18g-s397808.g388511</t>
  </si>
  <si>
    <t>augustus-D18g-s592328.g515746</t>
  </si>
  <si>
    <t>augustus-D18g-s766863.g567380</t>
  </si>
  <si>
    <t>augustus-D18g-s11296.g17939</t>
  </si>
  <si>
    <t>augustus-D18g-s164511.g187315</t>
  </si>
  <si>
    <t>augustus-D18g-s247429.g256996</t>
  </si>
  <si>
    <t>augustus-D18g-s254008.g263613</t>
  </si>
  <si>
    <t>AT1G80680.1 SUPPRESSOR OF AUXIN RESISTANCE 3</t>
  </si>
  <si>
    <t>LOC_Os03g07580.1 OsNucAP1 - Putative Nucleoporin Autopeptidase homologue, expressed</t>
  </si>
  <si>
    <t>Solyc03g117120.2.1 Nucleoporin (Fragment)  IPR007230  Peptidase S59, nucleoporin</t>
  </si>
  <si>
    <t>augustus-D18g-s290529.g292243</t>
  </si>
  <si>
    <t>augustus-D18g-s463546.g430252</t>
  </si>
  <si>
    <t>augustus-D18g-s520682.g466197</t>
  </si>
  <si>
    <t>augustus-D18g-s880189.g591024</t>
  </si>
  <si>
    <t>augustus-D18g-s880189.g591025</t>
  </si>
  <si>
    <t>augustus-D18g-s881526.g592166</t>
  </si>
  <si>
    <t>augustus-D18g-s245068.g254289</t>
  </si>
  <si>
    <t>augustus-D18g-s365109.g358802</t>
  </si>
  <si>
    <t>augustus-D18g-s38762.g50565</t>
  </si>
  <si>
    <t>LOC_Os04g20720.1 retrotransposon, putative, centromere-specific, expressed</t>
  </si>
  <si>
    <t>augustus-D18g-s408163.g395750</t>
  </si>
  <si>
    <t>LOC_Os12g23580.1 retrotransposon protein, putative, Ty3-gypsy subclass, expressed | LOC_Os08g12300.1 retrotransposon protein, putative, Ty3-gypsy subc</t>
  </si>
  <si>
    <t>augustus-D18g-s46808.g63500</t>
  </si>
  <si>
    <t>augustus-D18g-s46808.g63501</t>
  </si>
  <si>
    <t>augustus-D18g-s478055.g438778</t>
  </si>
  <si>
    <t>Solyc10g049530.1.1 Transposase (Fragment)  IPR002559  Transposase, IS4-like</t>
  </si>
  <si>
    <t>augustus-D18g-s498019.g450789</t>
  </si>
  <si>
    <t>augustus-D18g-s695431.g552398</t>
  </si>
  <si>
    <t>augustus-D18g-s852140.g586010</t>
  </si>
  <si>
    <t>augustus-D18g-s857696.g586351</t>
  </si>
  <si>
    <t>augustus-D18g-s902461.g598904</t>
  </si>
  <si>
    <t>augustus-D18g-s971871.g613706</t>
  </si>
  <si>
    <t>augustus-D18g-s317400.g315396</t>
  </si>
  <si>
    <t>augustus-D18g-s371083.g364433</t>
  </si>
  <si>
    <t>augustus-D18g-s462479.g429458</t>
  </si>
  <si>
    <t>augustus-D18g-s46651.g63246</t>
  </si>
  <si>
    <t>augustus-D18g-s492141.g447322</t>
  </si>
  <si>
    <t>AT3G19540.1 Protein of unknown function (DUF620) | AT1G49840.1 Protein of unknown function (DUF620) | AT1G27690.1 Protein of unknown function (DUF620)</t>
  </si>
  <si>
    <t>GRMZM2G181219_P01 | GRMZM2G007324_P01 | GRMZM2G152764_P01 | GRMZM2G048140_P01 | GRMZM5G897980_P02</t>
  </si>
  <si>
    <t>LOC_Os07g40150.1 expressed protein | LOC_Os12g39160.1 expressed protein | LOC_Os03g40930.1 expressed protein</t>
  </si>
  <si>
    <t>Sobic.002G360500.1.p | Sobic.001G331100.1.p | Sobic.008G143600.1.p | Sobic.001G170500.1.p</t>
  </si>
  <si>
    <t xml:space="preserve">Solyc01g107350.2.1 Os12g0581300 protein (Fragment)  IPR006873  Protein of unknown function DUF620 | Solyc04g078190.2.1 Lipase-like protein  IPR006873 </t>
  </si>
  <si>
    <t>augustus-D18g-s544797.g483904</t>
  </si>
  <si>
    <t>augustus-D18g-s551490.g486225</t>
  </si>
  <si>
    <t>augustus-D18g-s630608.g534039</t>
  </si>
  <si>
    <t>augustus-D18g-s836379.g581939</t>
  </si>
  <si>
    <t>augustus-D18g-s843666.g583190</t>
  </si>
  <si>
    <t>augustus-D18g-s940617.g607003</t>
  </si>
  <si>
    <t>augustus-D18g-s955016.g609288</t>
  </si>
  <si>
    <t>AT5G66240.2 Transducin/WD40 repeat-like superfamily protein | AT5G14530.1 Transducin/WD40 repeat-like superfamily protein</t>
  </si>
  <si>
    <t>GRMZM2G032260_P02 | GRMZM2G022120_P02 | GRMZM2G168752_P01 | GRMZM2G079723_P01</t>
  </si>
  <si>
    <t xml:space="preserve">LOC_Os07g40030.1 WD domain, G-beta repeat domain containing protein, expressed | LOC_Os07g40030.2 WD domain, G-beta repeat domain containing protein, </t>
  </si>
  <si>
    <t>Sobic.006G195700.1.p | Sobic.002G007300.1.p | Sobic.009G216700.1.p</t>
  </si>
  <si>
    <t>Solyc02g083940.2.1 WD repeat protein-like  IPR020472  G-protein beta WD-40 repeat, region | Solyc12g035360.1.1 Histone H3 methyltransferase complex an</t>
  </si>
  <si>
    <t>augustus-D18g-s379887.g372891</t>
  </si>
  <si>
    <t>augustus-D18g-s385363.g377673</t>
  </si>
  <si>
    <t>augustus-D18g-s394108.g385026</t>
  </si>
  <si>
    <t>augustus-D18g-s537828.g479759</t>
  </si>
  <si>
    <t>augustus-D18g-s708474.g553651</t>
  </si>
  <si>
    <t>augustus-D18g-s765040.g566581</t>
  </si>
  <si>
    <t>augustus-D18g-s924170.g600308</t>
  </si>
  <si>
    <t>augustus-D18g-s134879.g162001</t>
  </si>
  <si>
    <t>augustus-D18g-s143783.g171255</t>
  </si>
  <si>
    <t>augustus-D18g-s204475.g212167</t>
  </si>
  <si>
    <t>augustus-D18g-s231085.g238622</t>
  </si>
  <si>
    <t>augustus-D18g-s340109.g334790</t>
  </si>
  <si>
    <t>augustus-D18g-s42597.g57450</t>
  </si>
  <si>
    <t>augustus-D18g-s531204.g474337</t>
  </si>
  <si>
    <t>augustus-D18g-s729882.g557869</t>
  </si>
  <si>
    <t>augustus-D18g-s820810.g577657</t>
  </si>
  <si>
    <t>augustus-D18g-s886507.g594282</t>
  </si>
  <si>
    <t>augustus-D18g-s939691.g606331</t>
  </si>
  <si>
    <t>augustus-D18g-s258738.g268997</t>
  </si>
  <si>
    <t>augustus-D18g-s358928.g351976</t>
  </si>
  <si>
    <t>augustus-D18g-s46363.g62769</t>
  </si>
  <si>
    <t>augustus-D18g-s53724.g73506</t>
  </si>
  <si>
    <t>AT5G27670.1 histone H2A 7 | AT5G59870.1 histone H2A 6 | AT5G02560.2 histone H2A 12 | AT1G51060.1 histone H2A 10 | AT3G20670.1 histone H2A 13 | AT5G546</t>
  </si>
  <si>
    <t>GRMZM2G367842_P01 | GRMZM2G109448_P01 | GRMZM2G047813_P01 | GRMZM2G305046_P02 | GRMZM2G003306_P01 | GRMZM2G448458_P01 | GRMZM2G130746_P02 | GRMZM2G028</t>
  </si>
  <si>
    <t>LOC_Os05g02300.1 Core histone H2A/H2B/H3/H4 domain containing protein, putative, expressed | LOC_Os03g17100.1 Core histone H2A/H2B/H3/H4 domain contai</t>
  </si>
  <si>
    <t>Sobic.001G416900.1.p | Sobic.001G416800.1.p | Sobic.002G276000.1.p | Sobic.001G009700.1.p | Sobic.002G059200.1.p | Sobic.009G015900.1.p | Sobic.009G16</t>
  </si>
  <si>
    <t>Solyc01g099410.2.1 Histone H2A  IPR002119  Histone H2A | Solyc11g073250.1.1 Histone H2A  IPR002119  Histone H2A | Solyc11g073260.1.1 Histone H2A  IPR0</t>
  </si>
  <si>
    <t>augustus-D18g-s576140.g502741</t>
  </si>
  <si>
    <t>augustus-D18g-s607122.g520493</t>
  </si>
  <si>
    <t>AT5G15950.1 Adenosylmethionine decarboxylase family protein | AT3G02470.1 S-adenosylmethionine decarboxylase</t>
  </si>
  <si>
    <t>Solyc02g089610.1.1 S-adenosylmethionine decarboxylase proenzyme  IPR001985  S-adenosylmethionine decarboxylase | Solyc01g010050.2.1 S-adenosylmethioni</t>
  </si>
  <si>
    <t>augustus-D18g-s85054.g111291</t>
  </si>
  <si>
    <t>augustus-D18g-s890409.g596097</t>
  </si>
  <si>
    <t>AT5G16990.1 Zinc-binding dehydrogenase family protein | AT5G16970.1 alkenal reductase | AT3G03080.1 Zinc-binding dehydrogenase family protein | AT1G26</t>
  </si>
  <si>
    <t>GRMZM2G080650_P01 | GRMZM2G328094_P01 | GRMZM2G026855_P05 | GRMZM2G125196_P01 | GRMZM2G110965_P01 | GRMZM2G411177_P01</t>
  </si>
  <si>
    <t>LOC_Os04g41960.1 NADP-dependent oxidoreductase, putative, expressed | LOC_Os01g66720.1 NADP-dependent oxidoreductase, putative, expressed | LOC_Os12g1</t>
  </si>
  <si>
    <t>Sobic.008G078900.1.p | Sobic.003G110200.1.p | Sobic.003G384300.1.p | Sobic.005G082600.1.p | Sobic.005G082700.1.p | Sobic.005G082500.1.p | Sobic.008G07</t>
  </si>
  <si>
    <t>Solyc12g096760.1.1 Alcohol dehydrogenase zinc-containing  IPR002085  Alcohol dehydrogenase superfamily, zinc-containing | Solyc12g010950.1.1 Alcohol d</t>
  </si>
  <si>
    <t>augustus-D18g-s891436.g596210</t>
  </si>
  <si>
    <t>augustus-D18g-s908913.g599197</t>
  </si>
  <si>
    <t>augustus-D18g-s120026.g146537</t>
  </si>
  <si>
    <t>augustus-D18g-s139782.g167630</t>
  </si>
  <si>
    <t>ChrUn.fgenesh.mRNA.36 hypothetical protein | LOC_Os09g16930.1 retrotransposon protein, putative, Ty1-copia subclass, expressed | LOC_Os01g01320.1 retr</t>
  </si>
  <si>
    <t>augustus-D18g-s168208.g190451</t>
  </si>
  <si>
    <t>augustus-D18g-s170247.g192641</t>
  </si>
  <si>
    <t>AT3G26090.1 G-protein coupled receptors;GTPase activators</t>
  </si>
  <si>
    <t>Solyc05g014160.2.1 Genomic DNA chromosome 3 P1 clone MPE11  IPR000342  Regulator of G protein signalling</t>
  </si>
  <si>
    <t>augustus-D18g-s215770.g221512</t>
  </si>
  <si>
    <t>augustus-D18g-s228426.g234999</t>
  </si>
  <si>
    <t>augustus-D18g-s233829.g242438</t>
  </si>
  <si>
    <t>augustus-D18g-s245512.g254619</t>
  </si>
  <si>
    <t>augustus-D18g-s282880.g284017</t>
  </si>
  <si>
    <t>augustus-D18g-s282880.g284018</t>
  </si>
  <si>
    <t>AT4G20980.1 Eukaryotic translation initiation factor 3 subunit 7 (eIF-3) | AT5G44320.1 Eukaryotic translation initiation factor 3 subunit 7 (eIF-3)</t>
  </si>
  <si>
    <t>GRMZM2G422651_P01 | GRMZM2G102779_P01</t>
  </si>
  <si>
    <t>LOC_Os05g49150.1 eukaryotic translation initiation factor 3 subunit D, putative, expressed</t>
  </si>
  <si>
    <t>Sobic.003G247900.1.p | Sobic.009G234400.1.p</t>
  </si>
  <si>
    <t>Solyc02g078120.1.1 Eukaryotic translation initiation factor 3 subunit 7  IPR007783  Eukaryotic translation initiation factor 3, subunit 7</t>
  </si>
  <si>
    <t>augustus-D18g-s40715.g54107</t>
  </si>
  <si>
    <t>AT5G51740.1 Peptidase family M48 family protein</t>
  </si>
  <si>
    <t>GRMZM2G090981_P01</t>
  </si>
  <si>
    <t>LOC_Os02g50230.1 peptidase, putative, expressed</t>
  </si>
  <si>
    <t>Sobic.004G247100.1.p</t>
  </si>
  <si>
    <t>Solyc03g007000.2.1 Peptidase M48 Ste24p  IPR001915  Peptidase M48, Ste24p</t>
  </si>
  <si>
    <t>augustus-D18g-s447244.g416020</t>
  </si>
  <si>
    <t>augustus-D18g-s512931.g460106</t>
  </si>
  <si>
    <t>augustus-D18g-s53791.g73584</t>
  </si>
  <si>
    <t>augustus-D18g-s574077.g500560</t>
  </si>
  <si>
    <t>augustus-D18g-s75757.g100491</t>
  </si>
  <si>
    <t>augustus-D18g-s894184.g596968</t>
  </si>
  <si>
    <t>augustus-D18g-s91325.g118981</t>
  </si>
  <si>
    <t>augustus-D18g-s162229.g184659</t>
  </si>
  <si>
    <t>augustus-D18g-s184875.g200029</t>
  </si>
  <si>
    <t>AT5G66870.1 ASYMMETRIC LEAVES 2-like 1 | AT2G23660.1 LOB domain-containing protein 10 | AT1G65620.1 Lateral organ boundaries (LOB) domain family prote</t>
  </si>
  <si>
    <t>Solyc02g065150.1.1 LOB domain family protein  IPR004883  Lateral organ boundaries, LOB | Solyc02g090410.2.1 LOB domain family protein  IPR004883  Late</t>
  </si>
  <si>
    <t>augustus-D18g-s210744.g218174</t>
  </si>
  <si>
    <t>augustus-D18g-s227269.g233482</t>
  </si>
  <si>
    <t>augustus-D18g-s250486.g260180</t>
  </si>
  <si>
    <t>augustus-D18g-s49323.g67465</t>
  </si>
  <si>
    <t>augustus-D18g-s525063.g470910</t>
  </si>
  <si>
    <t>augustus-D18g-s574625.g501181</t>
  </si>
  <si>
    <t>augustus-D18g-s578680.g505060</t>
  </si>
  <si>
    <t>augustus-D18g-s729821.g557842</t>
  </si>
  <si>
    <t>augustus-D18g-s880190.g591026</t>
  </si>
  <si>
    <t>augustus-D18g-s193060.g203115</t>
  </si>
  <si>
    <t>augustus-D18g-s206154.g214026</t>
  </si>
  <si>
    <t>augustus-D18g-s292716.g294683</t>
  </si>
  <si>
    <t>augustus-D18g-s292949.g294951</t>
  </si>
  <si>
    <t>augustus-D18g-s322613.g320073</t>
  </si>
  <si>
    <t>augustus-D18g-s322613.g320074</t>
  </si>
  <si>
    <t>augustus-D18g-s328149.g325058</t>
  </si>
  <si>
    <t>GRMZM2G146472_P01 | GRMZM2G050982_P01 | GRMZM2G142111_P01</t>
  </si>
  <si>
    <t>LOC_Os09g37006.2 protein of unknown function domain containing protein, expressed | LOC_Os09g37006.1 protein of unknown function domain containing pro</t>
  </si>
  <si>
    <t>Sobic.005G050600.1.p | Sobic.006G080000.1.p</t>
  </si>
  <si>
    <t>Solyc04g071690.2.1 Ribonuclease P protein subunit p25  IPR002775  Alba, DNA_RNA-binding protein | Solyc04g081880.2.1 Ribonuclease P protein subunit p2</t>
  </si>
  <si>
    <t>augustus-D18g-s375334.g368287</t>
  </si>
  <si>
    <t>augustus-D18g-s4429.g7286</t>
  </si>
  <si>
    <t>augustus-D18g-s54190.g74140</t>
  </si>
  <si>
    <t>AT2G45130.1 SPX domain gene 3</t>
  </si>
  <si>
    <t>GRMZM5G828488_P01</t>
  </si>
  <si>
    <t>LOC_Os03g29250.1 SPX domain-containing protein, putative, expressed | LOC_Os10g25310.1 SPX domain containing protein, putative, expressed</t>
  </si>
  <si>
    <t>Solyc01g090890.2.1 Xenotropic and polytropic retrovirus receptor  IPR004331  SPX, N-terminal</t>
  </si>
  <si>
    <t>augustus-D18g-s718682.g554401</t>
  </si>
  <si>
    <t>augustus-D18g-s719883.g554917</t>
  </si>
  <si>
    <t>augustus-D18g-s100843.g131157</t>
  </si>
  <si>
    <t>augustus-D18g-s165919.g188718</t>
  </si>
  <si>
    <t>augustus-D18g-s21014.g26576</t>
  </si>
  <si>
    <t>augustus-D18g-s256975.g267166</t>
  </si>
  <si>
    <t>augustus-D18g-s450615.g418902</t>
  </si>
  <si>
    <t>augustus-D18g-s492268.g447388</t>
  </si>
  <si>
    <t>augustus-D18g-s513796.g460832</t>
  </si>
  <si>
    <t>augustus-D18g-s513796.g460833</t>
  </si>
  <si>
    <t>augustus-D18g-s539256.g480785</t>
  </si>
  <si>
    <t>augustus-D18g-s54098.g74009</t>
  </si>
  <si>
    <t>augustus-D18g-s550454.g485806</t>
  </si>
  <si>
    <t>augustus-D18g-s579416.g505924</t>
  </si>
  <si>
    <t>augustus-D18g-s580210.g506732</t>
  </si>
  <si>
    <t>augustus-D18g-s587726.g512503</t>
  </si>
  <si>
    <t>augustus-D18g-s628313.g532246</t>
  </si>
  <si>
    <t>AT5G13610.1 Protein of unknown function (DUF155) | AT1G69380.1 Protein of unknown function (DUF155)</t>
  </si>
  <si>
    <t>GRMZM2G076962_P02</t>
  </si>
  <si>
    <t>LOC_Os07g49410.1 uncharacterized ACR, YagE family COG1723 containing protein, expressed | LOC_Os07g49410.2 uncharacterized ACR, YagE family COG1723 co</t>
  </si>
  <si>
    <t>Sobic.002G431300.1.p | Sobic.003G305900.1.p</t>
  </si>
  <si>
    <t>Solyc04g049850.2.1 Uncharacterized conserved protein  IPR003734  Protein of unknown function DUF155 | Solyc05g012690.2.1 Sporulation protein RMD1  IPR</t>
  </si>
  <si>
    <t>augustus-D18g-s773613.g569510</t>
  </si>
  <si>
    <t>augustus-D18g-s256559.g266797</t>
  </si>
  <si>
    <t>Solyc03g113060.2.1 ATP-binding cassette transporter  IPR003439  ABC transporter-like | Solyc03g113040.2.1 ATP-binding cassette (ABC) transporter 17  I</t>
  </si>
  <si>
    <t>augustus-D18g-s328381.g325270</t>
  </si>
  <si>
    <t>augustus-D18g-s453806.g421617</t>
  </si>
  <si>
    <t>augustus-D18g-s626829.g530832</t>
  </si>
  <si>
    <t>GRMZM2G088951_P01 | GRMZM2G380561_P01 | GRMZM2G591605_P02</t>
  </si>
  <si>
    <t>LOC_Os01g58730.1 glycosyl hydrolases family 17, putative, expressed | LOC_Os05g41610.1 glycosyl hydrolases family 17, putative, expressed | LOC_Os01g7</t>
  </si>
  <si>
    <t>Sobic.003G326700.1.p | Sobic.009G183400.1.p</t>
  </si>
  <si>
    <t>Solyc03g025650.1.1 Glucan-endo-1 3-beta-glucosidase  IPR000490  Glycoside hydrolase, family 17 | Solyc00g202560.1.1 Beta-1 3-glucanase  IPR000490  Gly</t>
  </si>
  <si>
    <t>augustus-D18g-s724111.g556081</t>
  </si>
  <si>
    <t>augustus-D18g-s775130.g569866</t>
  </si>
  <si>
    <t>augustus-D18g-s888206.g595128</t>
  </si>
  <si>
    <t>augustus-D18g-s120875.g147256</t>
  </si>
  <si>
    <t>augustus-D18g-s141237.g168744</t>
  </si>
  <si>
    <t>augustus-D18g-s186203.g200662</t>
  </si>
  <si>
    <t>augustus-D18g-s248542.g258226</t>
  </si>
  <si>
    <t>augustus-D18g-s248542.g258227</t>
  </si>
  <si>
    <t>augustus-D18g-s254285.g263928</t>
  </si>
  <si>
    <t>augustus-D18g-s360210.g353395</t>
  </si>
  <si>
    <t xml:space="preserve">AT4G28720.1 Flavin-binding monooxygenase family protein | AT5G43890.1 Flavin-binding monooxygenase family protein | AT1G04180.1 YUCCA 9 | AT1G04610.1 </t>
  </si>
  <si>
    <t>GRMZM2G141383_P01 | GRMZM2G159393_P01 | GRMZM2G132489_P01 | GRMZM2G333478_P01 | GRMZM2G017193_P01 | GRMZM2G013045_P01 | GRMZM2G328780_P01 | GRMZM2G480</t>
  </si>
  <si>
    <t>LOC_Os04g03980.1 flavin monooxygenase, putative, expressed | LOC_Os07g25540.1 flavin monooxygenase, putative, expressed | LOC_Os01g53200.1 flavin mono</t>
  </si>
  <si>
    <t>Sobic.006G012200.1.p | Sobic.002G120300.1.p | Sobic.003G286500.1.p | Sobic.008G110700.1.p | Sobic.003G012400.1.p | Sobic.007G163200.1.p | Sobic.008G15</t>
  </si>
  <si>
    <t>Solyc06g083700.2.1 Monooxygenase  IPR000103  Pyridine nucleotide-disulphide oxidoreductase, class-II | Solyc09g064160.2.1 Flavin monooxygenase-like pr</t>
  </si>
  <si>
    <t>augustus-D18g-s388174.g379132</t>
  </si>
  <si>
    <t>augustus-D18g-s423942.g405158</t>
  </si>
  <si>
    <t>augustus-D18g-s502005.g452819</t>
  </si>
  <si>
    <t>Solyc01g108570.2.1 Gibberellin receptor GID1L2  IPR013094  Alpha_beta hydrolase fold-3 | Solyc01g108560.2.1 Acetyl esterase  IPR013094  Alpha_beta hyd</t>
  </si>
  <si>
    <t>augustus-D18g-s51630.g70642</t>
  </si>
  <si>
    <t>augustus-D18g-s569579.g495878</t>
  </si>
  <si>
    <t>augustus-D18g-s580520.g507018</t>
  </si>
  <si>
    <t>augustus-D18g-s634906.g535745</t>
  </si>
  <si>
    <t>AT4G32910.1 CONTAINS InterPro DOMAIN/s: Nuclear pore complex protein, Nucleoporin Nup85-like (InterPro:IPR011502); Has 30201 Blast hits to 17322 prote</t>
  </si>
  <si>
    <t>GRMZM2G409430_P02</t>
  </si>
  <si>
    <t>LOC_Os01g54240.2 nucleoporin, putative, expressed | LOC_Os01g54240.1 nucleoporin, putative, expressed</t>
  </si>
  <si>
    <t>Sobic.003G293300.1.p</t>
  </si>
  <si>
    <t>Solyc08g066580.2.1 Nuclear pore complex protein Nup85  IPR011502  Nucleoporin, Nup85-like</t>
  </si>
  <si>
    <t>augustus-D18g-s756078.g564012</t>
  </si>
  <si>
    <t>AT2G30090.1 Acyl-CoA N-acyltransferases (NAT) superfamily protein</t>
  </si>
  <si>
    <t>augustus-D18g-s96650.g125745</t>
  </si>
  <si>
    <t>augustus-D18g-s185648.g200399</t>
  </si>
  <si>
    <t>AT3G16340.1 pleiotropic drug resistance 1 | AT3G30842.1 pleiotropic drug resistance 10 | AT1G15520.1 pleiotropic drug resistance 12 | AT2G36380.1 plei</t>
  </si>
  <si>
    <t>GRMZM2G421495_P01 | GRMZM2G143139_P01 | GRMZM2G003411_P01 | GRMZM2G391815_P01 | GRMZM2G319138_P01 | GRMZM5G892675_P01 | GRMZM2G400533_P01 | GRMZM2G479</t>
  </si>
  <si>
    <t xml:space="preserve">LOC_Os01g42350.1 pleiotropic drug resistance protein, putative, expressed | LOC_Os01g42410.1 pleiotropic drug resistance protein, putative, expressed </t>
  </si>
  <si>
    <t>Sobic.003G215800.1.p | Sobic.003G215300.1.p | Sobic.005G183900.1.p | Sobic.003G216300.1.p | Sobic.004G087700.1.p | Sobic.004G087800.1.p | Sobic.003G21</t>
  </si>
  <si>
    <t>Solyc08g067620.2.1 ATP-binding cassette transporter  IPR013525  ABC-2 type transporter | Solyc08g067610.2.1 ATP-binding cassette transporter  IPR01352</t>
  </si>
  <si>
    <t>augustus-D18g-s224935.g230344</t>
  </si>
  <si>
    <t>Sobic.004G286000.1.p</t>
  </si>
  <si>
    <t>Solyc04g082500.2.1 ATP binding _ serine-threonine kinase  IPR002290  Serine_threonine protein kinase | Solyc03g059070.2.1 Pto-like, Serine_threonine k</t>
  </si>
  <si>
    <t>augustus-D18g-s245017.g254249</t>
  </si>
  <si>
    <t>augustus-D18g-s256523.g266747</t>
  </si>
  <si>
    <t>AT1G67710.1 response regulator 11 | AT3G16857.2 response regulator 1 | AT4G16110.1 response regulator 2 | AT2G01760.1 response regulator 14</t>
  </si>
  <si>
    <t>GRMZM2G177220_P01 | GRMZM2G100318_P01 | GRMZM2G126834_P01 | GRMZM2G099797_P01 | GRMZM2G479110_P01 | GRMZM2G409974_P01</t>
  </si>
  <si>
    <t>LOC_Os01g67770.1 two-component response regulator, putative, expressed | LOC_Os03g12350.4 two-component response regulator, putative, expressed | LOC_</t>
  </si>
  <si>
    <t>Sobic.003G393300.1.p | Sobic.001G451000.1.p | Sobic.010G064700.1.p | Sobic.004G066600.1.p | Sobic.004G330900.1.p</t>
  </si>
  <si>
    <t>Solyc05g014260.2.1 Response regulator 11  IPR017053  Response regulator, plant B-type | Solyc01g065540.2.1 Response regulator 8  IPR017053  Response r</t>
  </si>
  <si>
    <t>augustus-D18g-s302582.g304137</t>
  </si>
  <si>
    <t>augustus-D18g-s404206.g392208</t>
  </si>
  <si>
    <t>augustus-D18g-s43537.g58910</t>
  </si>
  <si>
    <t>augustus-D18g-s44568.g60421</t>
  </si>
  <si>
    <t>AT2G41080.1 Tetratricopeptide repeat (TPR)-like superfamily protein</t>
  </si>
  <si>
    <t>GRMZM5G849971_P01</t>
  </si>
  <si>
    <t>LOC_Os01g30956.1 retrotransposon protein, putative, unclassified, expressed | LOC_Os06g25800.1 retrotransposon protein, putative, unclassified, expres</t>
  </si>
  <si>
    <t>Sobic.001G151300.1.p</t>
  </si>
  <si>
    <t>Solyc07g055310.1.1 Pentatricopeptide repeat-containing protein  IPR002885  Pentatricopeptide repeat</t>
  </si>
  <si>
    <t>augustus-D18g-s510849.g458044</t>
  </si>
  <si>
    <t>AT3G58830.1 haloacid dehalogenase (HAD) superfamily protein</t>
  </si>
  <si>
    <t>GRMZM2G349603_P04</t>
  </si>
  <si>
    <t>Sobic.003G324100.1.p</t>
  </si>
  <si>
    <t>Solyc07g055980.2.1 HAD superfamily (Subfamily IIIA) phosphatase TIGR01668  IPR010021  HAD-superfamily phosphatase, subfamily IIIA | Solyc12g011020.1.1</t>
  </si>
  <si>
    <t>augustus-D18g-s592358.g515772</t>
  </si>
  <si>
    <t>augustus-D18g-s750117.g562195</t>
  </si>
  <si>
    <t>augustus-D18g-s956412.g609624</t>
  </si>
  <si>
    <t xml:space="preserve">AT5G39190.1 germin-like protein 2 | AT3G05950.1 RmlC-like cupins superfamily protein | AT5G39160.1 RmlC-like cupins superfamily protein | AT5G39130.1 </t>
  </si>
  <si>
    <t>GRMZM2G075925_P01 | GRMZM2G170857_P01 | GRMZM2G149714_P01 | GRMZM2G049930_P01 | GRMZM2G093622_P01 | GRMZM2G074443_P01 | GRMZM2G165839_P01 | GRMZM2G093</t>
  </si>
  <si>
    <t>LOC_Os02g29000.1 Cupin domain containing protein, expressed | LOC_Os02g29020.1 Cupin domain containing protein, expressed | LOC_Os08g08960.1 Cupin dom</t>
  </si>
  <si>
    <t>Sobic.004G148000.1.p | Sobic.004G148100.1.p | Sobic.004G147900.1.p | Sobic.004G148200.1.p | Sobic.004G148400.1.p | Sobic.004G148300.1.p | Sobic.007G06</t>
  </si>
  <si>
    <t xml:space="preserve">Solyc10g078840.1.1 Germin-like protein 3  IPR014710  RmlC-like jelly roll fold | Solyc10g078850.1.1 Germin-like protein 5  IPR014710  RmlC-like jelly </t>
  </si>
  <si>
    <t>augustus-D18g-s971727.g613663</t>
  </si>
  <si>
    <t>augustus-D18g-s145311.g172233</t>
  </si>
  <si>
    <t>augustus-D18g-s153024.g178490</t>
  </si>
  <si>
    <t>augustus-D18g-s205227.g212935</t>
  </si>
  <si>
    <t>augustus-D18g-s236212.g245594</t>
  </si>
  <si>
    <t>augustus-D18g-s263496.g273495</t>
  </si>
  <si>
    <t>augustus-D18g-s563319.g491334</t>
  </si>
  <si>
    <t>augustus-D18g-s636135.g536014</t>
  </si>
  <si>
    <t>augustus-D18g-s829304.g579633</t>
  </si>
  <si>
    <t>augustus-D18g-s144445.g171593</t>
  </si>
  <si>
    <t>augustus-D18g-s27407.g36586</t>
  </si>
  <si>
    <t>augustus-D18g-s316710.g314894</t>
  </si>
  <si>
    <t>AT5G59970.1 Histone superfamily protein | AT5G59690.1 Histone superfamily protein | AT3G46320.1 Histone superfamily protein | AT3G53730.1 Histone supe</t>
  </si>
  <si>
    <t>GRMZM2G332838_P01 | GRMZM2G349651_P01 | GRMZM2G016232_P01 | GRMZM2G181153_P01 | GRMZM2G072855_P01 | AC196961.2_FGP003 | AC233865.1_FGP001 | GRMZM2G143</t>
  </si>
  <si>
    <t>LOC_Os10g39410.1 Core histone H2A/H2B/H3/H4 domain containing protein, putative, expressed | LOC_Os09g38020.1 Core histone H2A/H2B/H3/H4 domain contai</t>
  </si>
  <si>
    <t>Sobic.006G191800.1.p | Sobic.001G313200.1.p | Sobic.003G056600.1.p | Sobic.003G057400.1.p | Sobic.003G347900.1.p | Sobic.003G057100.1.p | Sobic.002G21</t>
  </si>
  <si>
    <t>Solyc11g066160.1.1 Histone H4  IPR001951  Histone H4 | Solyc06g075960.1.1 Histone H4  IPR001951  Histone H4 | Solyc06g075930.1.1 Histone H4  IPR001951</t>
  </si>
  <si>
    <t>augustus-D18g-s593365.g516434</t>
  </si>
  <si>
    <t>augustus-D18g-s59708.g80527</t>
  </si>
  <si>
    <t>augustus-D18g-s872875.g588403</t>
  </si>
  <si>
    <t>augustus-D18g-s897493.g598012</t>
  </si>
  <si>
    <t>augustus-D18g-s170171.g192593</t>
  </si>
  <si>
    <t>augustus-D18g-s23359.g30273</t>
  </si>
  <si>
    <t>LOC_Os02g39780.1 retrotransposon protein, putative, unclassified, expressed</t>
  </si>
  <si>
    <t>augustus-D18g-s336371.g331964</t>
  </si>
  <si>
    <t>augustus-D18g-s364458.g358120</t>
  </si>
  <si>
    <t>augustus-D18g-s440182.g412555</t>
  </si>
  <si>
    <t>augustus-D18g-s452103.g420132</t>
  </si>
  <si>
    <t>augustus-D18g-s499255.g451489</t>
  </si>
  <si>
    <t>augustus-D18g-s526354.g471984</t>
  </si>
  <si>
    <t>augustus-D18g-s580509.g507009</t>
  </si>
  <si>
    <t>augustus-D18g-s63705.g84712</t>
  </si>
  <si>
    <t>augustus-D18g-s83427.g109297</t>
  </si>
  <si>
    <t>augustus-D18g-s848283.g584847</t>
  </si>
  <si>
    <t>augustus-D18g-s877108.g589870</t>
  </si>
  <si>
    <t>AT1G58290.1 Glutamyl-tRNA reductase family protein | AT1G09940.1 Glutamyl-tRNA reductase family protein | AT2G31250.1 Glutamyl-tRNA reductase family p</t>
  </si>
  <si>
    <t>AC213521.3_FGP005 | GRMZM2G107402_P01 | GRMZM2G177412_P02</t>
  </si>
  <si>
    <t>LOC_Os10g35840.1 shikimate/quinate 5-dehydrogenase, putative, expressed</t>
  </si>
  <si>
    <t>Sobic.001G202600.1.p | Sobic.006G234100.1.p</t>
  </si>
  <si>
    <t>Solyc04g076870.2.1 Glutamyl-tRNA reductase  IPR000343  Tetrapyrrole biosynthesis, glutamyl-tRNA reductase | Solyc01g106390.2.1 Glutamyl-tRNA reductase</t>
  </si>
  <si>
    <t>augustus-D18g-s979040.g614927</t>
  </si>
  <si>
    <t>augustus-D18g-s989223.g615899</t>
  </si>
  <si>
    <t>augustus-D18g-s149497.g174514</t>
  </si>
  <si>
    <t>AT2G37090.1 Nucleotide-diphospho-sugar transferases superfamily protein</t>
  </si>
  <si>
    <t>Solyc09g007420.2.1 Galactosylgalactosylxylosylprotein 3-beta-glucuronosyltransferase 1  IPR005027  Glycosyl transferase, family 43</t>
  </si>
  <si>
    <t>augustus-D18g-s226292.g232139</t>
  </si>
  <si>
    <t>augustus-D18g-s374382.g367380</t>
  </si>
  <si>
    <t>augustus-D18g-s486875.g444618</t>
  </si>
  <si>
    <t>augustus-D18g-s56218.g76401</t>
  </si>
  <si>
    <t>augustus-D18g-s566195.g493091</t>
  </si>
  <si>
    <t>LOC_Os05g17260.1 retrotransposon protein, putative, Ty3-gypsy subclass, expressed | LOC_Os12g22250.1 retrotransposon protein, putative, Ty3-gypsy subc</t>
  </si>
  <si>
    <t>augustus-D18g-s75532.g100245</t>
  </si>
  <si>
    <t>AT1G56120.1 Leucine-rich repeat transmembrane protein kinase | AT1G56130.1 Leucine-rich repeat transmembrane protein kinase | AT1G56140.1 Leucine-rich</t>
  </si>
  <si>
    <t>GRMZM2G151567_P01</t>
  </si>
  <si>
    <t>LOC_Os04g52640.3 SHR5-receptor-like kinase, putative, expressed | LOC_Os04g52640.2 SHR5-receptor-like kinase, putative, expressed | LOC_Os04g52640.1 S</t>
  </si>
  <si>
    <t>Sobic.006G215600.1.p | Sobic.007G073400.1.p</t>
  </si>
  <si>
    <t>augustus-D18g-s102040.g132572</t>
  </si>
  <si>
    <t>augustus-D18g-s168603.g190917</t>
  </si>
  <si>
    <t>augustus-D18g-s211938.g218839</t>
  </si>
  <si>
    <t>augustus-D18g-s248755.g258438</t>
  </si>
  <si>
    <t>augustus-D18g-s346247.g339620</t>
  </si>
  <si>
    <t>augustus-D18g-s395814.g386844</t>
  </si>
  <si>
    <t>AT3G62420.1 basic region/leucine zipper motif 53</t>
  </si>
  <si>
    <t>Solyc01g079480.2.1 BZIP transcription factor  IPR011616  bZIP transcription factor, bZIP-1</t>
  </si>
  <si>
    <t>augustus-D18g-s399895.g389839</t>
  </si>
  <si>
    <t>augustus-D18g-s521160.g466696</t>
  </si>
  <si>
    <t>augustus-D18g-s591119.g514884</t>
  </si>
  <si>
    <t>augustus-D18g-s681494.g549215</t>
  </si>
  <si>
    <t>augustus-D18g-s753106.g562777</t>
  </si>
  <si>
    <t>AT1G26640.1 Amino acid kinase family protein</t>
  </si>
  <si>
    <t>Solyc04g005520.2.1 Aspartate_glutamate_uridylate kinase family protein  IPR001048  Aspartate_glutamate_uridylate kinase</t>
  </si>
  <si>
    <t>augustus-D18g-s846321.g584489</t>
  </si>
  <si>
    <t>AT1G64860.1 sigma factor A</t>
  </si>
  <si>
    <t>GRMZM2G543629_P01 | GRMZM2G006736_P01</t>
  </si>
  <si>
    <t>LOC_Os08g06630.1 RNA polymerase sigma factor, putative, expressed</t>
  </si>
  <si>
    <t>Sobic.007G053800.1.p</t>
  </si>
  <si>
    <t xml:space="preserve">Solyc06g072710.2.1 RNA polymerase sigma factor  IPR013325  RNA polymerase sigma factor, region 2 | Solyc03g097320.2.1 RNA polymerase sigma-70 factor  </t>
  </si>
  <si>
    <t>augustus-D18g-s920544.g600162</t>
  </si>
  <si>
    <t>augustus-D18g-s138197.g165699</t>
  </si>
  <si>
    <t>augustus-D18g-s177783.g196030</t>
  </si>
  <si>
    <t>augustus-D18g-s205005.g212654</t>
  </si>
  <si>
    <t>augustus-D18g-s33079.g42618</t>
  </si>
  <si>
    <t>augustus-D18g-s341736.g335885</t>
  </si>
  <si>
    <t>augustus-D18g-s358140.g351055</t>
  </si>
  <si>
    <t>augustus-D18g-s519237.g464719</t>
  </si>
  <si>
    <t>augustus-D18g-s526381.g472007</t>
  </si>
  <si>
    <t>augustus-D18g-s623915.g528503</t>
  </si>
  <si>
    <t>augustus-D18g-s638473.g536940</t>
  </si>
  <si>
    <t>AT4G08540.1 DNA-directed RNA polymerase II protein</t>
  </si>
  <si>
    <t>GRMZM2G382106_P03 | GRMZM2G162798_P04</t>
  </si>
  <si>
    <t>Sobic.002G382600.1.p</t>
  </si>
  <si>
    <t>Solyc04g072440.2.1 MRNA complete cds clone RAFL23-27-B01</t>
  </si>
  <si>
    <t>augustus-D18g-s967655.g612201</t>
  </si>
  <si>
    <t>augustus-D18g-s176352.g195471</t>
  </si>
  <si>
    <t>augustus-D18g-s270197.g278531</t>
  </si>
  <si>
    <t>LOC_Os08g17750.1 retrotransposon protein, putative, Ty1-copia subclass, expressed | LOC_Os05g24430.1 retrotransposon protein, putative, Ty1-copia subc</t>
  </si>
  <si>
    <t>augustus-D18g-s436742.g409612</t>
  </si>
  <si>
    <t>augustus-D18g-s494842.g448990</t>
  </si>
  <si>
    <t>augustus-D18g-s654410.g544703</t>
  </si>
  <si>
    <t>augustus-D18g-s655565.g545106</t>
  </si>
  <si>
    <t>augustus-D18g-s849631.g585229</t>
  </si>
  <si>
    <t>augustus-D18g-s882112.g592555</t>
  </si>
  <si>
    <t>augustus-D18g-s14454.g21893</t>
  </si>
  <si>
    <t>LOC_Os07g22750.1 retrotransposon, putative, centromere-specific, expressed | LOC_Os04g17630.1 retrotransposon, putative, centromere-specific | LOC_Os1</t>
  </si>
  <si>
    <t>augustus-D18g-s179523.g197444</t>
  </si>
  <si>
    <t>AT2G23790.1 Protein of unknown function (DUF607)</t>
  </si>
  <si>
    <t>GRMZM2G425863_P01</t>
  </si>
  <si>
    <t>Solyc02g065550.2.1 Coiled-coil domain-containing protein 109A  IPR006769  Protein of unknown function DUF607 | Solyc04g079910.2.1 Coiled-coil domain-c</t>
  </si>
  <si>
    <t>augustus-D18g-s283023.g284142</t>
  </si>
  <si>
    <t>augustus-D18g-s370115.g363583</t>
  </si>
  <si>
    <t>augustus-D18g-s466757.g432287</t>
  </si>
  <si>
    <t>augustus-D18g-s545436.g484099</t>
  </si>
  <si>
    <t>augustus-D18g-s567137.g493845</t>
  </si>
  <si>
    <t>augustus-D18g-s575766.g502363</t>
  </si>
  <si>
    <t>augustus-D18g-s578794.g505208</t>
  </si>
  <si>
    <t>augustus-D18g-s622935.g527581</t>
  </si>
  <si>
    <t>augustus-D18g-s728326.g557551</t>
  </si>
  <si>
    <t>AT5G62020.1 heat shock transcription factor  B2A</t>
  </si>
  <si>
    <t>GRMZM2G301485_P01 | GRMZM2G025685_P01</t>
  </si>
  <si>
    <t>Sobic.006G182800.1.p | Sobic.007G180300.1.p</t>
  </si>
  <si>
    <t>augustus-D18g-s845954.g584398</t>
  </si>
  <si>
    <t>Solyc03g123620.2.1 Pectinesterase  IPR000070  Pectinesterase, catalytic</t>
  </si>
  <si>
    <t>augustus-D18g-s852280.g586035</t>
  </si>
  <si>
    <t>augustus-D18g-s335885.g331574</t>
  </si>
  <si>
    <t>augustus-D18g-s42167.g56765</t>
  </si>
  <si>
    <t>AT1G14370.1 protein kinase 2A | AT2G02800.1 protein kinase 2B | AT1G69790.1 Protein kinase superfamily protein | AT1G07570.3 Protein kinase superfamil</t>
  </si>
  <si>
    <t>GRMZM2G178787_P01 | GRMZM2G125762_P01 | GRMZM2G047588_P01 | GRMZM2G068117_P01 | GRMZM2G144042_P01 | GRMZM2G168416_P01 | GRMZM2G025127_P01</t>
  </si>
  <si>
    <t>LOC_Os10g26520.1 protein kinase domain containing protein, expressed | LOC_Os03g07430.1 protein kinase domain containing protein, expressed | LOC_Os03</t>
  </si>
  <si>
    <t>Sobic.001G489300.1.p | Sobic.001G253700.1.p | Sobic.001G033400.1.p | Sobic.001G421300.1.p | Sobic.009G011700.1.p | Sobic.004G014000.1.p | Sobic.002G42</t>
  </si>
  <si>
    <t>Solyc05g007140.2.1 Receptor-like protein kinase At3g21340  IPR002290  Serine_threonine protein kinase | Solyc01g010660.2.1 Receptor-like protein kinas</t>
  </si>
  <si>
    <t>augustus-D18g-s64861.g86009</t>
  </si>
  <si>
    <t>augustus-D18g-s73459.g97763</t>
  </si>
  <si>
    <t>augustus-D18g-s79336.g104589</t>
  </si>
  <si>
    <t>augustus-D18g-s960525.g610748</t>
  </si>
  <si>
    <t>augustus-D18g-s995587.g616150</t>
  </si>
  <si>
    <t>augustus-D18g-s109701.g139764</t>
  </si>
  <si>
    <t>augustus-D18g-s185290.g200239</t>
  </si>
  <si>
    <t>augustus-D18g-s216636.g222090</t>
  </si>
  <si>
    <t>augustus-D18g-s261300.g270684</t>
  </si>
  <si>
    <t>augustus-D18g-s455147.g422849</t>
  </si>
  <si>
    <t>augustus-D18g-s467001.g432450</t>
  </si>
  <si>
    <t>augustus-D18g-s48600.g66333</t>
  </si>
  <si>
    <t>augustus-D18g-s560947.g489643</t>
  </si>
  <si>
    <t>AT1G74960.2 fatty acid biosynthesis 1</t>
  </si>
  <si>
    <t>GRMZM2G072205_P01 | GRMZM2G152105_P01 | GRMZM2G124335_P02</t>
  </si>
  <si>
    <t>LOC_Os03g28420.1 3-oxoacyl-synthase, putative, expressed | LOC_Os07g42420.1 3-oxoacyl-synthase, putative, expressed</t>
  </si>
  <si>
    <t>Sobic.002G374600.1.p | Sobic.001G344400.1.p</t>
  </si>
  <si>
    <t>Solyc03g122120.2.1 3-oxoacyl-(Acyl-carrier-protein) synthase 2  IPR000794  Beta-ketoacyl synthase | Solyc12g009260.1.1 3-oxoacyl-(Acyl-carrier-protein</t>
  </si>
  <si>
    <t>augustus-D18g-s614873.g522078</t>
  </si>
  <si>
    <t>augustus-D18g-s619093.g524447</t>
  </si>
  <si>
    <t>augustus-D18g-s628671.g532610</t>
  </si>
  <si>
    <t>augustus-D18g-s730142.g557989</t>
  </si>
  <si>
    <t>augustus-D18g-s849482.g585125</t>
  </si>
  <si>
    <t>augustus-D18g-s116585.g145018</t>
  </si>
  <si>
    <t>Solyc08g066600.2.1 Homology to unknown gene  IPR008528  Protein of unknown function DUF810 | Solyc05g018180.2.1 Homology to unknown gene  IPR008528  P</t>
  </si>
  <si>
    <t>augustus-D18g-s269054.g277818</t>
  </si>
  <si>
    <t>augustus-D18g-s393550.g384400</t>
  </si>
  <si>
    <t>augustus-D18g-s468365.g433338</t>
  </si>
  <si>
    <t>augustus-D18g-s577145.g503693</t>
  </si>
  <si>
    <t>augustus-D18g-s64293.g85236</t>
  </si>
  <si>
    <t>augustus-D18g-s199837.g208438</t>
  </si>
  <si>
    <t>augustus-D18g-s205504.g213292</t>
  </si>
  <si>
    <t>augustus-D18g-s256374.g266569</t>
  </si>
  <si>
    <t>AT3G14310.1 pectin methylesterase 3 | AT1G53830.1 pectin methylesterase 2 | AT1G11580.1 methylesterase PCR A | AT2G45220.1 Plant invertase/pectin meth</t>
  </si>
  <si>
    <t>GRMZM2G136106_P01 | GRMZM2G025182_P01 | GRMZM2G175499_P01 | GRMZM2G158240_P01 | GRMZM2G352359_P01 | GRMZM2G125356_P01 | GRMZM2G128549_P01 | GRMZM2G012</t>
  </si>
  <si>
    <t>LOC_Os01g21034.1 pectinesterase, putative, expressed | LOC_Os07g47830.1 pectinesterase, putative, expressed | LOC_Os08g34900.1 pectinesterase, putativ</t>
  </si>
  <si>
    <t>Sobic.003G148400.1.p | Sobic.002G416000.1.p | Sobic.003G321200.1.p | Sobic.007G146200.1.p | Sobic.003G148300.1.p | Sobic.005G082100.1.p | Sobic.006G23</t>
  </si>
  <si>
    <t>Solyc03g123630.2.1 Pectinesterase  IPR000070  Pectinesterase, catalytic | Solyc06g009190.2.1 Pectinesterase  IPR000070  Pectinesterase, catalytic | So</t>
  </si>
  <si>
    <t>augustus-D18g-s333639.g329734</t>
  </si>
  <si>
    <t>augustus-D18g-s515766.g462336</t>
  </si>
  <si>
    <t>augustus-D18g-s587474.g512337</t>
  </si>
  <si>
    <t>AT5G25880.1 NADP-malic enzyme 3 | AT1G79750.1 NADP-malic enzyme 4 | AT2G19900.1 NADP-malic enzyme 1 | AT5G11670.1 NADP-malic enzyme 2</t>
  </si>
  <si>
    <t>GRMZM2G159724_P03 | GRMZM5G886257_P01 | GRMZM2G404237_P01 | GRMZM2G085019_P01 | GRMZM2G118770_P01 | GRMZM2G122479_P03</t>
  </si>
  <si>
    <t>LOC_Os01g52500.5 NADP-dependent malic enzyme, putative, expressed | LOC_Os01g52500.4 NADP-dependent malic enzyme, putative, expressed | LOC_Os01g52500</t>
  </si>
  <si>
    <t>Sobic.003G280900.1.p | Sobic.009G069600.1.p | Sobic.003G292400.1.p | Sobic.009G108700.1.p | Sobic.003G036000.1.p | Sobic.003G036200.1.p</t>
  </si>
  <si>
    <t>Solyc12g044600.2.1 NADP-dependent malic enzyme, chloroplastic  IPR012302  Malic enzyme, NAD-binding | Solyc08g066360.2.1 Malic enzyme  IPR012302  Mali</t>
  </si>
  <si>
    <t>augustus-D18g-s587474.g512338</t>
  </si>
  <si>
    <t>augustus-D18g-s587474.g512339</t>
  </si>
  <si>
    <t>augustus-D18g-s587474.g512340</t>
  </si>
  <si>
    <t>AT1G79750.1 NADP-malic enzyme 4 | AT5G11670.1 NADP-malic enzyme 2 | AT5G25880.1 NADP-malic enzyme 3 | AT2G19900.1 NADP-malic enzyme 1</t>
  </si>
  <si>
    <t>GRMZM2G404237_P01 | GRMZM5G886257_P01 | GRMZM2G159724_P03 | GRMZM2G122479_P03 | GRMZM2G118770_P01 | GRMZM2G085019_P01 | GRMZM2G461332_P01</t>
  </si>
  <si>
    <t>LOC_Os01g09320.1 NADP-dependent malic enzyme, chloroplast precursor, putative, expressed | LOC_Os05g09440.1 NADP-dependent malic enzyme, chloroplast p</t>
  </si>
  <si>
    <t>Sobic.009G069600.1.p | Sobic.003G036000.1.p | Sobic.003G292400.1.p | Sobic.009G108700.1.p | Sobic.003G280900.1.p | Sobic.003G036200.1.p</t>
  </si>
  <si>
    <t>Solyc08g066360.2.1 Malic enzyme  IPR012302  Malic enzyme, NAD-binding | Solyc03g120990.2.1 Malic enzyme  IPR012302  Malic enzyme, NAD-binding | Solyc1</t>
  </si>
  <si>
    <t>augustus-D18g-s653451.g544308</t>
  </si>
  <si>
    <t>augustus-D18g-s876688.g589571</t>
  </si>
  <si>
    <t>augustus-D18g-s112957.g142565</t>
  </si>
  <si>
    <t>augustus-D18g-s220636.g224241</t>
  </si>
  <si>
    <t>LOC_Os12g20040.1 retrotransposon, putative, centromere-specific, expressed</t>
  </si>
  <si>
    <t>augustus-D18g-s536024.g478460</t>
  </si>
  <si>
    <t>augustus-D18g-s589124.g513294</t>
  </si>
  <si>
    <t>AT5G50780.1 Histidine kinase-, DNA gyrase B-, and HSP90-like ATPase family protein | AT4G24970.1 Histidine kinase-, DNA gyrase B-, and HSP90-like ATPa</t>
  </si>
  <si>
    <t>GRMZM2G161087_P02 | GRMZM2G030596_P01</t>
  </si>
  <si>
    <t>LOC_Os02g27000.1 ATP-binding region, ATPase-like domain containing protein, expressed | LOC_Os04g24550.1 ATP-binding region, ATPase-like domain contai</t>
  </si>
  <si>
    <t>Sobic.006G039800.1.p | Sobic.003G187500.1.p</t>
  </si>
  <si>
    <t>Solyc03g097520.2.1 MORC family CW-type zinc finger protein 4  IPR003594  ATP-binding region, ATPase-like | Solyc01g009920.1.1 MORC family CW-type zinc</t>
  </si>
  <si>
    <t>augustus-D18g-s833676.g580490</t>
  </si>
  <si>
    <t>Solyc10g047500.1.1 Unknown Protein</t>
  </si>
  <si>
    <t>augustus-D18g-s124977.g150705</t>
  </si>
  <si>
    <t>augustus-D18g-s194960.g204363</t>
  </si>
  <si>
    <t>AT1G12640.1 MBOAT (membrane bound O-acyl transferase) family protein | AT1G63050.1 MBOAT (membrane bound O-acyl transferase) family protein</t>
  </si>
  <si>
    <t>GRMZM2G481755_P01</t>
  </si>
  <si>
    <t>LOC_Os02g45344.1 O-acyltransferase, putative, expressed</t>
  </si>
  <si>
    <t>Sobic.004G283600.1.p</t>
  </si>
  <si>
    <t>Solyc08g007860.2.1 Lysophospholipid acyltransferase  IPR004299  Membrane bound O-acyl transferase, MBOAT | Solyc08g080340.2.1 Lysophospholipid acyltra</t>
  </si>
  <si>
    <t>augustus-D18g-s284081.g285248</t>
  </si>
  <si>
    <t>augustus-D18g-s329229.g326058</t>
  </si>
  <si>
    <t>augustus-D18g-s416393.g401937</t>
  </si>
  <si>
    <t>augustus-D18g-s593981.g516721</t>
  </si>
  <si>
    <t>AT2G17040.1 NAC domain containing protein 36 | AT2G02450.2 NAC domain containing protein 35 | AT5G39820.1 NAC domain containing protein 94</t>
  </si>
  <si>
    <t>GRMZM2G059428_P01 | GRMZM2G126817_P01 | GRMZM2G389557_P01 | GRMZM2G074358_P01 | GRMZM2G030325_P01 | GRMZM2G123246_P01 | GRMZM5G813651_P01 | GRMZM2G152</t>
  </si>
  <si>
    <t>LOC_Os03g04070.1 no apical meristem protein, putative, expressed | LOC_Os06g51070.1 no apical meristem protein, putative, expressed | LOC_Os08g02160.1</t>
  </si>
  <si>
    <t>Sobic.001G515800.1.p | Sobic.010G273700.1.p | Sobic.007G015500.1.p | Sobic.003G382300.1.p | Sobic.004G237900.1.p | Sobic.007G138600.1.p | Sobic.009G14</t>
  </si>
  <si>
    <t>Solyc10g055760.1.1 NAC domain protein IPR003441 protein | Solyc02g061780.2.1 NAC domain transcription factor protein | Solyc01g102740.2.1 NAC domain p</t>
  </si>
  <si>
    <t>augustus-D18g-s656845.g545499</t>
  </si>
  <si>
    <t>augustus-D18g-s656845.g545500</t>
  </si>
  <si>
    <t>augustus-D18g-s846799.g584564</t>
  </si>
  <si>
    <t>AT2G40116.1 Phosphoinositide-specific phospholipase C family protein | AT5G58690.1 phosphatidylinositol-speciwc phospholipase C5 | AT5G58700.1 phospha</t>
  </si>
  <si>
    <t>GRMZM2G129238_P01 | GRMZM2G137435_P01 | GRMZM5G889467_P01 | GRMZM2G114354_P01</t>
  </si>
  <si>
    <t>LOC_Os12g37560.2 phospholipase C, putative, expressed | LOC_Os12g37560.1 phospholipase C, putative, expressed | LOC_Os07g49330.1 phospholipase C, puta</t>
  </si>
  <si>
    <t>Sobic.002G430500.1.p | Sobic.008G002000.1.p | Sobic.005G002000.1.p | Sobic.001G407900.1.p</t>
  </si>
  <si>
    <t>Solyc06g051630.2.1 1-phosphatidylinositol-4 5-bisphosphate phosphodiesterase  IPR017946  PLC-like phosphodiesterase, TIM beta_alpha-barrel domain | So</t>
  </si>
  <si>
    <t>augustus-D18g-s934286.g603700</t>
  </si>
  <si>
    <t>augustus-D18g-s10332.g16779</t>
  </si>
  <si>
    <t>augustus-D18g-s136639.g163776</t>
  </si>
  <si>
    <t>augustus-D18g-s234579.g243459</t>
  </si>
  <si>
    <t>augustus-D18g-s245614.g254729</t>
  </si>
  <si>
    <t>augustus-D18g-s400287.g390068</t>
  </si>
  <si>
    <t>augustus-D18g-s459325.g426821</t>
  </si>
  <si>
    <t>augustus-D18g-s462711.g429636</t>
  </si>
  <si>
    <t>augustus-D18g-s57380.g77514</t>
  </si>
  <si>
    <t>augustus-D18g-s618338.g523824</t>
  </si>
  <si>
    <t>augustus-D18g-s618338.g523825</t>
  </si>
  <si>
    <t>augustus-D18g-s86072.g112608</t>
  </si>
  <si>
    <t>augustus-D18g-s232352.g240291</t>
  </si>
  <si>
    <t>augustus-D18g-s348078.g341827</t>
  </si>
  <si>
    <t>augustus-D18g-s384446.g377001</t>
  </si>
  <si>
    <t>LOC_Os09g30130.1 CSLE6 - cellulose synthase-like family E, expressed | LOC_Os09g30120.1 CSLE1 - cellulose synthase-like family E, expressed | LOC_Os02</t>
  </si>
  <si>
    <t>augustus-D18g-s403503.g391601</t>
  </si>
  <si>
    <t>augustus-D18g-s4832.g8113</t>
  </si>
  <si>
    <t>augustus-D18g-s647848.g541534</t>
  </si>
  <si>
    <t>augustus-D18g-s109872.g139941</t>
  </si>
  <si>
    <t>augustus-D18g-s222101.g226495</t>
  </si>
  <si>
    <t>augustus-D18g-s331708.g328090</t>
  </si>
  <si>
    <t>augustus-D18g-s341683.g335861</t>
  </si>
  <si>
    <t>augustus-D18g-s348473.g342292</t>
  </si>
  <si>
    <t>augustus-D18g-s451577.g419664</t>
  </si>
  <si>
    <t>AT3G42170.1 BED zinc finger ;hAT family dimerisation domain</t>
  </si>
  <si>
    <t>Solyc12g009640.1.1 HAT family dimerisation domain containing protein expressed  IPR008906  HAT dimerisation | Solyc10g080090.1.1 HAT family dimerisati</t>
  </si>
  <si>
    <t>augustus-D18g-s510012.g457179</t>
  </si>
  <si>
    <t>augustus-D18g-s558346.g487495</t>
  </si>
  <si>
    <t>augustus-D18g-s627844.g531791</t>
  </si>
  <si>
    <t>augustus-D18g-s849711.g585274</t>
  </si>
  <si>
    <t xml:space="preserve">LOC_Os02g04040.1 RecF/RecN/SMC N terminal domain containing protein, expressed | LOC_Os02g04060.1 RecF/RecN/SMC N terminal domain containing protein, </t>
  </si>
  <si>
    <t>Solyc06g073780.2.1 Structural maintenance of chromosomes protein 3  IPR003395  RecF_RecN_SMC protein, N-terminal</t>
  </si>
  <si>
    <t>augustus-D18g-s113116.g142656</t>
  </si>
  <si>
    <t>LOC_Os12g05520.1 retrotransposon protein, putative, unclassified, expressed | LOC_Os05g45550.1 retrotransposon protein, putative, unclassified, expres</t>
  </si>
  <si>
    <t>augustus-D18g-s333588.g329686</t>
  </si>
  <si>
    <t>augustus-D18g-s370831.g364222</t>
  </si>
  <si>
    <t>augustus-D18g-s55334.g75468</t>
  </si>
  <si>
    <t>augustus-D18g-s652403.g543954</t>
  </si>
  <si>
    <t>augustus-D18g-s684880.g550290</t>
  </si>
  <si>
    <t>augustus-D18g-s754810.g563677</t>
  </si>
  <si>
    <t>augustus-D18g-s77740.g102798</t>
  </si>
  <si>
    <t>LOC_Os09g07410.1 retrotransposon protein, putative, unclassified, expressed | LOC_Os03g44470.1 retrotransposon protein, putative, unclassified, expres</t>
  </si>
  <si>
    <t>augustus-D18g-s858573.g586545</t>
  </si>
  <si>
    <t>augustus-D18g-s87303.g114180</t>
  </si>
  <si>
    <t>augustus-D18g-s127021.g153362</t>
  </si>
  <si>
    <t>augustus-D18g-s284955.g286190</t>
  </si>
  <si>
    <t>LOC_Os10g13320.1 retrotransposon protein, putative, Ty3-gypsy subclass | LOC_Os09g09960.1 retrotransposon protein, putative, Ty3-gypsy subclass, expre</t>
  </si>
  <si>
    <t>augustus-D18g-s38214.g49610</t>
  </si>
  <si>
    <t>augustus-D18g-s445262.g415367</t>
  </si>
  <si>
    <t>augustus-D18g-s497525.g450508</t>
  </si>
  <si>
    <t>augustus-D18g-s760749.g565618</t>
  </si>
  <si>
    <t>augustus-D18g-s114189.g143433</t>
  </si>
  <si>
    <t>augustus-D18g-s141922.g169502</t>
  </si>
  <si>
    <t>augustus-D18g-s141922.g169503</t>
  </si>
  <si>
    <t>augustus-D18g-s201385.g209815</t>
  </si>
  <si>
    <t>AT1G68570.1 Major facilitator superfamily protein</t>
  </si>
  <si>
    <t>GRMZM2G361652_P02 | GRMZM2G026523_P01 | GRMZM5G827496_P01 | GRMZM2G322220_P01</t>
  </si>
  <si>
    <t>LOC_Os06g15370.1 peptide transporter PTR2, putative, expressed | LOC_Os05g33960.1 peptide transporter PTR2, putative, expressed | LOC_Os05g34010.1 pep</t>
  </si>
  <si>
    <t>Sobic.010G109200.1.p | Sobic.009G136500.1.p | Sobic.009G136900.1.p | Sobic.010G127800.1.p | Sobic.009G136600.1.p | Sobic.009G136800.1.p | Sobic.009G13</t>
  </si>
  <si>
    <t>Solyc05g009500.2.1 Peptide transporter  IPR000109  TGF-beta receptor, type I_II extracellular region</t>
  </si>
  <si>
    <t>augustus-D18g-s233548.g242047</t>
  </si>
  <si>
    <t>augustus-D18g-s332043.g328380</t>
  </si>
  <si>
    <t>augustus-D18g-s388520.g379355</t>
  </si>
  <si>
    <t>augustus-D18g-s456637.g424323</t>
  </si>
  <si>
    <t>augustus-D18g-s457542.g425157</t>
  </si>
  <si>
    <t>augustus-D18g-s559872.g488724</t>
  </si>
  <si>
    <t>augustus-D18g-s56187.g76372</t>
  </si>
  <si>
    <t>augustus-D18g-s566647.g493481</t>
  </si>
  <si>
    <t>LOC_Os06g11460.1 retrotransposon protein, putative, unclassified, expressed</t>
  </si>
  <si>
    <t>augustus-D18g-s655753.g545170</t>
  </si>
  <si>
    <t>augustus-D18g-s96379.g125374</t>
  </si>
  <si>
    <t>augustus-D18g-s100048.g130175</t>
  </si>
  <si>
    <t>augustus-D18g-s173571.g194429</t>
  </si>
  <si>
    <t>augustus-D18g-s230813.g238244</t>
  </si>
  <si>
    <t>augustus-D18g-s362260.g355698</t>
  </si>
  <si>
    <t>augustus-D18g-s374602.g367609</t>
  </si>
  <si>
    <t>augustus-D18g-s388959.g379642</t>
  </si>
  <si>
    <t>augustus-D18g-s389843.g380430</t>
  </si>
  <si>
    <t>augustus-D18g-s399670.g389678</t>
  </si>
  <si>
    <t>augustus-D18g-s489165.g445691</t>
  </si>
  <si>
    <t>augustus-D18g-s639584.g537226</t>
  </si>
  <si>
    <t>augustus-D18g-s775283.g569970</t>
  </si>
  <si>
    <t>augustus-D18g-s88857.g116109</t>
  </si>
  <si>
    <t>augustus-D18g-s959707.g610179</t>
  </si>
  <si>
    <t>augustus-D18g-s959707.g610180</t>
  </si>
  <si>
    <t>augustus-D18g-s961798.g611260</t>
  </si>
  <si>
    <t>augustus-D18g-s111892.g141932</t>
  </si>
  <si>
    <t>augustus-D18g-s127087.g153444</t>
  </si>
  <si>
    <t>augustus-D18g-s270971.g279197</t>
  </si>
  <si>
    <t>AT5G12010.1 unknown protein; INVOLVED IN: response to salt stress; LOCATED IN: chloroplast, plasma membrane, membrane; EXPRESSED IN: 23 plant structur</t>
  </si>
  <si>
    <t>GRMZM2G129291_P01 | GRMZM2G037015_P01 | GRMZM2G355572_P01</t>
  </si>
  <si>
    <t>LOC_Os01g40070.1 expressed protein | LOC_Os05g51520.1 expressed protein | LOC_Os01g09220.1 transposon protein, putative, CACTA, En/Spm sub-class, expr</t>
  </si>
  <si>
    <t>Solyc07g040960.1.1 Os07g0175100 protein (Fragment) | Solyc12g009000.1.1 Os07g0175100 protein (Fragment) | Solyc08g062680.1.1 MIP02663p (Fragment)</t>
  </si>
  <si>
    <t>augustus-D18g-s3538.g5510</t>
  </si>
  <si>
    <t>augustus-D18g-s358877.g351919</t>
  </si>
  <si>
    <t>AT4G24040.1 trehalase 1</t>
  </si>
  <si>
    <t>Solyc08g082860.2.1 Alpha alpha-trehalase  IPR001661  Glycoside hydrolase, family 37</t>
  </si>
  <si>
    <t>augustus-D18g-s961905.g611315</t>
  </si>
  <si>
    <t>augustus-D18g-s98106.g127574</t>
  </si>
  <si>
    <t>AT3G54540.1 general control non-repressible 4</t>
  </si>
  <si>
    <t>GRMZM2G018074_P01 | GRMZM2G018607_P01</t>
  </si>
  <si>
    <t>LOC_Os03g32630.1 ABC transporter, ATP-binding protein, putative, expressed</t>
  </si>
  <si>
    <t>Sobic.002G054300.1.p</t>
  </si>
  <si>
    <t>Solyc07g008610.1.1 ATP-binding cassette protein  IPR003439  ABC transporter-like | Solyc10g012190.1.1 ATP-binding cassette protein  IPR003439  ABC tra</t>
  </si>
  <si>
    <t>augustus-D18g-s130191.g156856</t>
  </si>
  <si>
    <t>augustus-D18g-s130191.g156857</t>
  </si>
  <si>
    <t>augustus-D18g-s196401.g205598</t>
  </si>
  <si>
    <t>augustus-D18g-s235189.g244344</t>
  </si>
  <si>
    <t>augustus-D18g-s289183.g290762</t>
  </si>
  <si>
    <t>augustus-D18g-s65789.g87256</t>
  </si>
  <si>
    <t>augustus-D18g-s679884.g548477</t>
  </si>
  <si>
    <t>augustus-D18g-s742950.g560668</t>
  </si>
  <si>
    <t>augustus-D18g-s109917.g139991</t>
  </si>
  <si>
    <t>augustus-D18g-s145108.g172096</t>
  </si>
  <si>
    <t>AT3G22660.1 rRNA processing protein-related</t>
  </si>
  <si>
    <t>GRMZM2G146761_P01 | GRMZM2G080129_P01</t>
  </si>
  <si>
    <t>LOC_Os07g29320.1 rRNA-processing protein EBP2, putative, expressed</t>
  </si>
  <si>
    <t>Sobic.002G300300.1.p | Sobic.010G098400.1.p</t>
  </si>
  <si>
    <t>Solyc01g006170.2.1 rRNA processing protein ebna1-binding protein-related  IPR008610  Eukaryotic rRNA processing | Solyc01g006090.2.1 rRNA processing p</t>
  </si>
  <si>
    <t>augustus-D18g-s21721.g27643</t>
  </si>
  <si>
    <t>AT1G76160.1 SKU5 similar 5 | AT1G21850.1 SKU5 similar 8 | AT4G22010.1 SKU5  similar 4 | AT1G41830.1 SKU5-similar 6 | AT1G21860.1 SKU5 similar 7 | AT4G</t>
  </si>
  <si>
    <t>GRMZM2G076985_P01 | GRMZM2G076225_P03 | GRMZM2G360529_P01 | GRMZM2G068682_P01 | GRMZM2G157929_P01</t>
  </si>
  <si>
    <t>LOC_Os06g46500.1 monocopper oxidase, putative, expressed | LOC_Os07g32660.1 monocopper oxidase, putative, expressed | LOC_Os04g47400.1 monocopper oxid</t>
  </si>
  <si>
    <t>Sobic.002G314800.1.p | Sobic.010G230000.1.p | Sobic.006G178400.1.p | Sobic.003G335200.1.p</t>
  </si>
  <si>
    <t>Solyc07g052240.2.1 Laccase-22  IPR001117  Multicopper oxidase, type 1 | Solyc07g052230.2.1 Laccase-22  IPR001117  Multicopper oxidase, type 1 | Solyc0</t>
  </si>
  <si>
    <t>augustus-D18g-s367428.g360975</t>
  </si>
  <si>
    <t>augustus-D18g-s480716.g440513</t>
  </si>
  <si>
    <t>augustus-D18g-s505603.g454461</t>
  </si>
  <si>
    <t>augustus-D18g-s581979.g508481</t>
  </si>
  <si>
    <t>augustus-D18g-s881140.g591940</t>
  </si>
  <si>
    <t>augustus-D18g-s967288.g612005</t>
  </si>
  <si>
    <t>augustus-D18g-s214707.g220856</t>
  </si>
  <si>
    <t>augustus-D18g-s218481.g223073</t>
  </si>
  <si>
    <t>augustus-D18g-s241876.g251855</t>
  </si>
  <si>
    <t>augustus-D18g-s254200.g263828</t>
  </si>
  <si>
    <t>augustus-D18g-s257149.g267300</t>
  </si>
  <si>
    <t>augustus-D18g-s274404.g280726</t>
  </si>
  <si>
    <t>augustus-D18g-s439853.g412355</t>
  </si>
  <si>
    <t>augustus-D18g-s478893.g439314</t>
  </si>
  <si>
    <t>Solyc01g088730.2.1 Chaperone protein DnaJ  IPR003095  Heat shock protein DnaJ</t>
  </si>
  <si>
    <t>augustus-D18g-s520477.g465962</t>
  </si>
  <si>
    <t>augustus-D18g-s579866.g506426</t>
  </si>
  <si>
    <t>augustus-D18g-s649088.g542378</t>
  </si>
  <si>
    <t>augustus-D18g-s684604.g550191</t>
  </si>
  <si>
    <t>augustus-D18g-s213041.g219503</t>
  </si>
  <si>
    <t>augustus-D18g-s232261.g240168</t>
  </si>
  <si>
    <t>augustus-D18g-s258168.g268477</t>
  </si>
  <si>
    <t>augustus-D18g-s340611.g335166</t>
  </si>
  <si>
    <t>augustus-D18g-s357380.g350290</t>
  </si>
  <si>
    <t>augustus-D18g-s42143.g56729</t>
  </si>
  <si>
    <t>augustus-D18g-s42143.g56730</t>
  </si>
  <si>
    <t>augustus-D18g-s569555.g495861</t>
  </si>
  <si>
    <t>augustus-D18g-s636811.g536244</t>
  </si>
  <si>
    <t xml:space="preserve">AT4G13930.1 serine hydroxymethyltransferase 4 | AT4G13890.1 Pyridoxal phosphate (PLP)-dependent transferases superfamily protein | AT1G36370.1 serine </t>
  </si>
  <si>
    <t>GRMZM2G078143_P01 | GRMZM2G039238_P01 | GRMZM2G452630_P02 | GRMZM2G135283_P03 | GRMZM2G171116_P01 | GRMZM2G427836_P01</t>
  </si>
  <si>
    <t>LOC_Os12g22030.1 serine hydroxymethyltransferase, mitochondrial precursor, putative, expressed | LOC_Os12g22030.2 serine hydroxymethyltransferase, mit</t>
  </si>
  <si>
    <t>Sobic.005G113300.1.p | Sobic.008G144800.1.p | Sobic.003G373600.1.p | Sobic.001G097100.1.p</t>
  </si>
  <si>
    <t>Solyc12g098490.1.1 Serine hydroxymethyltransferase  IPR001085  Serine hydroxymethyltransferase | Solyc05g053810.2.1 Serine hydroxymethyltransferase  I</t>
  </si>
  <si>
    <t>augustus-D18g-s833788.g580554</t>
  </si>
  <si>
    <t>augustus-D18g-s1031985.g618235</t>
  </si>
  <si>
    <t>augustus-D18g-s216516.g222012</t>
  </si>
  <si>
    <t>AT4G39910.1 ubiquitin-specific protease 3 | AT2G22310.2 ubiquitin-specific protease 4</t>
  </si>
  <si>
    <t>GRMZM2G049568_P02 | GRMZM2G113821_P01 | GRMZM2G072146_P01 | GRMZM2G036186_P02</t>
  </si>
  <si>
    <t>LOC_Os04g37950.1 ubiquitin carboxyl-terminal hydrolase domain containing protein, expressed | LOC_Os03g09080.1 ubiquitin carboxyl-terminal hydrolase d</t>
  </si>
  <si>
    <t>Sobic.006G101700.1.p | Sobic.001G475300.1.p | Sobic.004G188600.1.p</t>
  </si>
  <si>
    <t>Solyc04g056290.2.1 Ubiquitin carboxyl-terminal hydrolase  IPR001394  Peptidase C19, ubiquitin carboxyl-terminal hydrolase 2 | Solyc01g105240.2.1 Ubiqu</t>
  </si>
  <si>
    <t>augustus-D18g-s24938.g32819</t>
  </si>
  <si>
    <t>augustus-D18g-s297133.g299335</t>
  </si>
  <si>
    <t>augustus-D18g-s300253.g302192</t>
  </si>
  <si>
    <t>augustus-D18g-s46960.g63754</t>
  </si>
  <si>
    <t>augustus-D18g-s229990.g237026</t>
  </si>
  <si>
    <t>augustus-D18g-s255689.g265611</t>
  </si>
  <si>
    <t>augustus-D18g-s255689.g265612</t>
  </si>
  <si>
    <t>augustus-D18g-s285963.g287247</t>
  </si>
  <si>
    <t>augustus-D18g-s349124.g343066</t>
  </si>
  <si>
    <t>augustus-D18g-s358879.g351922</t>
  </si>
  <si>
    <t>augustus-D18g-s361902.g355326</t>
  </si>
  <si>
    <t>augustus-D18g-s396838.g387799</t>
  </si>
  <si>
    <t>augustus-D18g-s454539.g422292</t>
  </si>
  <si>
    <t>augustus-D18g-s527540.g472763</t>
  </si>
  <si>
    <t>augustus-D18g-s896102.g597324</t>
  </si>
  <si>
    <t>AT5G47840.1 adenosine monophosphate kinase | AT5G35170.1 adenylate kinase family protein</t>
  </si>
  <si>
    <t>GRMZM2G178192_P03 | GRMZM2G030628_P01</t>
  </si>
  <si>
    <t>LOC_Os08g01770.1 adenylate kinase, putative, expressed | LOC_Os08g01770.2 adenylate kinase, putative, expressed | LOC_Os08g19140.1 adenylate kinase fa</t>
  </si>
  <si>
    <t>Sobic.007G009200.1.p | Sobic.007G113600.1.p</t>
  </si>
  <si>
    <t>Solyc06g065270.2.1 Adenylate kinase  IPR006259  Adenylate kinase, subfamily | Solyc12g010380.1.1 Adenylate kinase-like protein  IPR018962  Domain of u</t>
  </si>
  <si>
    <t>augustus-D18g-s925042.g600921</t>
  </si>
  <si>
    <t>augustus-D18g-s275179.g281126</t>
  </si>
  <si>
    <t>Solyc06g071440.2.1 UPF0497 membrane protein At2g36330  IPR006702  Uncharacterised protein family UPF0497, trans-membrane plant</t>
  </si>
  <si>
    <t>augustus-D18g-s327683.g324628</t>
  </si>
  <si>
    <t>augustus-D18g-s327683.g324630</t>
  </si>
  <si>
    <t>augustus-D18g-s33479.g43119</t>
  </si>
  <si>
    <t>augustus-D18g-s4083.g6575</t>
  </si>
  <si>
    <t>augustus-D18g-s540761.g481884</t>
  </si>
  <si>
    <t>AT5G50250.1 chloroplast RNA-binding protein 31B | AT4G24770.1 31-kDa RNA binding protein</t>
  </si>
  <si>
    <t>GRMZM2G011129_P01 | GRMZM2G123234_P01 | GRMZM2G158462_P01</t>
  </si>
  <si>
    <t xml:space="preserve">LOC_Os09g39180.1 RNA recognition motif containing protein, putative, expressed | LOC_Os08g44290.1 RNA recognition motif containing protein, putative, </t>
  </si>
  <si>
    <t>Sobic.002G131700.1.p | Sobic.007G171800.1.p</t>
  </si>
  <si>
    <t>Solyc03g111840.2.1 Polyadenylate-binding protein 1-like  IPR000504  RNA recognition motif, RNP-1</t>
  </si>
  <si>
    <t>augustus-D18g-s683410.g549928</t>
  </si>
  <si>
    <t>augustus-D18g-s750629.g562362</t>
  </si>
  <si>
    <t>AT4G35860.1 GTP-binding 2 | AT4G17170.1 RAB GTPase homolog B1C | AT4G17160.1 RAB GTPase homolog B1A</t>
  </si>
  <si>
    <t>GRMZM2G416142_P02 | GRMZM2G024693_P01 | GRMZM2G173878_P01 | GRMZM2G330430_P02</t>
  </si>
  <si>
    <t>LOC_Os04g39440.2 ras-related protein, putative, expressed | LOC_Os02g37420.1 ras-related protein, putative, expressed | LOC_Os04g39440.3 ras-related p</t>
  </si>
  <si>
    <t>Sobic.004G196300.1.p | Sobic.006G114800.1.p</t>
  </si>
  <si>
    <t>Solyc02g093530.2.1 Ras-related protein Rab-2-A  IPR003579  Ras small GTPase, Rab type | Solyc10g007700.2.1 Ras-related protein Rab-2-A  IPR003579  Ras</t>
  </si>
  <si>
    <t>augustus-D18g-s783834.g571371</t>
  </si>
  <si>
    <t>augustus-D18g-s868632.g587686</t>
  </si>
  <si>
    <t>augustus-D18g-s868632.g587687</t>
  </si>
  <si>
    <t>augustus-D18g-s868823.g587867</t>
  </si>
  <si>
    <t>AT1G74330.1 Protein kinase superfamily protein | AT1G18670.1 Protein kinase superfamily protein | AT1G53050.1 Protein kinase superfamily protein | AT4</t>
  </si>
  <si>
    <t>GRMZM2G432796_P01 | GRMZM2G113512_P05 | GRMZM2G084347_P01 | GRMZM2G055089_P01 | GRMZM5G873277_P01 | GRMZM2G333433_P01 | GRMZM2G097805_P01 | GRMZM2G156</t>
  </si>
  <si>
    <t>LOC_Os07g40550.3 IBS1, putative, expressed | LOC_Os07g40550.2 IBS1, putative, expressed | LOC_Os07g40550.1 IBS1, putative, expressed | LOC_Os01g10430.</t>
  </si>
  <si>
    <t>Sobic.002G362900.1.p | Sobic.001G372900.1.p | Sobic.003G027800.1.p | Sobic.002G408800.1.p | Sobic.003G163100.1.p | Sobic.007G013300.1.p | Sobic.008G07</t>
  </si>
  <si>
    <t>Solyc03g115660.2.1 Cell division protein kinase 12  IPR002290  Serine_threonine protein kinase | Solyc02g088330.2.1 Cell division protein kinase 13  I</t>
  </si>
  <si>
    <t>augustus-D18g-s99445.g129360</t>
  </si>
  <si>
    <t>GRMZM2G033356_P01 | GRMZM2G173534_P02</t>
  </si>
  <si>
    <t>Sobic.003G412200.1.p</t>
  </si>
  <si>
    <t>Solyc03g118310.2.1 BHLH transcription factor  IPR011598  Helix-loop-helix DNA-binding</t>
  </si>
  <si>
    <t>augustus-D18g-s99445.g129362</t>
  </si>
  <si>
    <t>augustus-D18g-s17998.g24588</t>
  </si>
  <si>
    <t>LOC_Os06g35000.1 retrotransposon, putative, centromere-specific, expressed | LOC_Os11g32200.1 retrotransposon, putative, centromere-specific, expresse</t>
  </si>
  <si>
    <t>augustus-D18g-s269172.g277903</t>
  </si>
  <si>
    <t>augustus-D18g-s27771.g37131</t>
  </si>
  <si>
    <t>augustus-D18g-s311106.g310933</t>
  </si>
  <si>
    <t>augustus-D18g-s404652.g392590</t>
  </si>
  <si>
    <t>augustus-D18g-s404652.g392591</t>
  </si>
  <si>
    <t>augustus-D18g-s51841.g70947</t>
  </si>
  <si>
    <t>augustus-D18g-s60156.g81112</t>
  </si>
  <si>
    <t>AT4G11280.1 1-aminocyclopropane-1-carboxylic acid (acc) synthase 6 | AT3G61510.1 ACC synthase 1 | AT1G01480.1 1-amino-cyclopropane-1-carboxylate synth</t>
  </si>
  <si>
    <t>GRMZM2G164405_P01 | GRMZM5G894619_P01 | GRMZM2G054361_P01 | GRMZM2G163015_P01</t>
  </si>
  <si>
    <t>LOC_Os04g48850.1 aminotransferase, classes I and II, domain containing protein, expressed | LOC_Os05g10780.1 aminotransferase, classes I and II, domai</t>
  </si>
  <si>
    <t>Sobic.006G187900.1.p | Sobic.003G033900.1.p | Sobic.001G105900.1.p</t>
  </si>
  <si>
    <t>Solyc08g081540.2.1 1-aminocyclopropane-1-carboxylate synthase  IPR004839  Aminotransferase, class I and II  IPR004838  Aminotransferases, class-I, pyr</t>
  </si>
  <si>
    <t>augustus-D18g-s959595.g610085</t>
  </si>
  <si>
    <t>augustus-D18g-s162476.g184812</t>
  </si>
  <si>
    <t>augustus-D18g-s185839.g200470</t>
  </si>
  <si>
    <t>augustus-D18g-s201714.g210135</t>
  </si>
  <si>
    <t>augustus-D18g-s203484.g211646</t>
  </si>
  <si>
    <t>augustus-D18g-s23873.g31096</t>
  </si>
  <si>
    <t>augustus-D18g-s238790.g248656</t>
  </si>
  <si>
    <t>AT1G31430.1 Pentatricopeptide repeat (PPR-like) superfamily protein</t>
  </si>
  <si>
    <t>Solyc11g017290.1.1 Pentatricopeptide repeat-containing protein  IPR002885  Pentatricopeptide repeat</t>
  </si>
  <si>
    <t>augustus-D18g-s363438.g357096</t>
  </si>
  <si>
    <t>augustus-D18g-s420027.g403187</t>
  </si>
  <si>
    <t>augustus-D18g-s4208.g6815</t>
  </si>
  <si>
    <t>augustus-D18g-s633581.g535399</t>
  </si>
  <si>
    <t>augustus-D18g-s834453.g580896</t>
  </si>
  <si>
    <t>augustus-D18g-s850999.g585731</t>
  </si>
  <si>
    <t>augustus-D18g-s110036.g140113</t>
  </si>
  <si>
    <t>augustus-D18g-s166382.g189011</t>
  </si>
  <si>
    <t>augustus-D18g-s247693.g257340</t>
  </si>
  <si>
    <t>augustus-D18g-s34744.g44490</t>
  </si>
  <si>
    <t>augustus-D18g-s66247.g87885</t>
  </si>
  <si>
    <t>augustus-D18g-s684292.g550123</t>
  </si>
  <si>
    <t>AT5G01990.1 Auxin efflux carrier family protein</t>
  </si>
  <si>
    <t>GRMZM2G050089_P02</t>
  </si>
  <si>
    <t>LOC_Os01g60230.3 auxin efflux carrier component, putative, expressed | LOC_Os01g60230.1 auxin efflux carrier component, putative, expressed | LOC_Os01</t>
  </si>
  <si>
    <t>Sobic.003G336100.1.p</t>
  </si>
  <si>
    <t>Solyc10g074790.1.1 Auxin efflux carrier family protein  IPR004776  Auxin efflux carrier</t>
  </si>
  <si>
    <t>augustus-D18g-s686039.g550651</t>
  </si>
  <si>
    <t>augustus-D18g-s76512.g101348</t>
  </si>
  <si>
    <t>augustus-D18g-s76512.g101349</t>
  </si>
  <si>
    <t>augustus-D18g-s89956.g117322</t>
  </si>
  <si>
    <t>augustus-D18g-s169179.g191626</t>
  </si>
  <si>
    <t>AT5G22100.1 RNA cyclase family protein</t>
  </si>
  <si>
    <t>GRMZM2G051626_P02</t>
  </si>
  <si>
    <t>LOC_Os03g61790.1 RNA 3-terminal phosphate cyclase, putative, expressed | LOC_Os03g61790.2 RNA 3-terminal phosphate cyclase, putative, expressed</t>
  </si>
  <si>
    <t>Sobic.002G238000.1.p</t>
  </si>
  <si>
    <t>Solyc02g069340.2.1 RNA 3_apos-terminal phosphate cyclase-like protein  IPR016443  RNA 3-terminal phosphate cyclase-like, eukaryotic</t>
  </si>
  <si>
    <t>augustus-D18g-s169179.g191627</t>
  </si>
  <si>
    <t>augustus-D18g-s19589.g25920</t>
  </si>
  <si>
    <t>AT2G44950.1 histone mono-ubiquitination 1</t>
  </si>
  <si>
    <t>LOC_Os04g46450.1 zinc finger, C3HC4 type domain containing protein, expressed</t>
  </si>
  <si>
    <t>Sobic.010G247800.1.p</t>
  </si>
  <si>
    <t>augustus-D18g-s246428.g255736</t>
  </si>
  <si>
    <t>AT1G80280.1 alpha/beta-Hydrolases superfamily protein | AT1G15490.1 alpha/beta-Hydrolases superfamily protein | AT1G52750.1 alpha/beta-Hydrolases supe</t>
  </si>
  <si>
    <t>GRMZM2G023220_P01</t>
  </si>
  <si>
    <t>LOC_Os01g45960.2 hydrolase, alpha/beta fold family domain containing protein, expressed | LOC_Os01g45960.1 hydrolase, alpha/beta fold family domain co</t>
  </si>
  <si>
    <t>Sobic.003G237800.1.p</t>
  </si>
  <si>
    <t>Solyc06g067890.2.1 Hydrolase alpha_beta fold family protein  IPR000073  Alpha_beta hydrolase fold-1 | Solyc03g119990.2.1 Hydrolase alpha_beta fold fam</t>
  </si>
  <si>
    <t>augustus-D18g-s384490.g377030</t>
  </si>
  <si>
    <t>AT1G49380.1 cytochrome c biogenesis protein family</t>
  </si>
  <si>
    <t>GRMZM2G038301_P01</t>
  </si>
  <si>
    <t>LOC_Os03g55970.1 uncharacterized protein ycf44, putative, expressed</t>
  </si>
  <si>
    <t>Sobic.001G076200.1.p</t>
  </si>
  <si>
    <t xml:space="preserve">Solyc10g051200.1.1 Cytochrome c biogenesis protein family  IPR007816  ResB-like | Solyc01g109330.2.1 Cytochrome c biogenesis protein ccsB  IPR007816  </t>
  </si>
  <si>
    <t>augustus-D18g-s420622.g403356</t>
  </si>
  <si>
    <t>augustus-D18g-s5673.g9600</t>
  </si>
  <si>
    <t>augustus-D18g-s601138.g518388</t>
  </si>
  <si>
    <t>augustus-D18g-s168364.g190646</t>
  </si>
  <si>
    <t>augustus-D18g-s20919.g26523</t>
  </si>
  <si>
    <t>AT2G03800.1 D-aminoacyl-tRNA deacylases</t>
  </si>
  <si>
    <t>GRMZM2G106427_P01</t>
  </si>
  <si>
    <t>LOC_Os08g25140.1 ethanol tolerance protein GEKO1, putative, expressed | LOC_Os09g07320.1 ethanol tolerance protein GEKO1, putative, expressed | LOC_Os</t>
  </si>
  <si>
    <t>Sobic.010G185500.1.p</t>
  </si>
  <si>
    <t>Solyc06g069390.2.1 D-tyrosyl-tRNA(Tyr) deacylase  IPR018033  Uncharacterized conserved protein UCP016210</t>
  </si>
  <si>
    <t>augustus-D18g-s339843.g334590</t>
  </si>
  <si>
    <t>augustus-D18g-s460456.g427814</t>
  </si>
  <si>
    <t>augustus-D18g-s56049.g76215</t>
  </si>
  <si>
    <t>LOC_Os04g13620.1 transposon protein, putative, CACTA, En/Spm sub-class, expressed | LOC_Os12g12840.1 transposon protein, putative, CACTA, En/Spm sub-c</t>
  </si>
  <si>
    <t>augustus-D18g-s596320.g517561</t>
  </si>
  <si>
    <t>augustus-D18g-s8072.g13469</t>
  </si>
  <si>
    <t>augustus-D18g-s935872.g604836</t>
  </si>
  <si>
    <t>augustus-D18g-s226140.g231921</t>
  </si>
  <si>
    <t>augustus-D18g-s336563.g332108</t>
  </si>
  <si>
    <t>augustus-D18g-s382160.g375158</t>
  </si>
  <si>
    <t>augustus-D18g-s452368.g420358</t>
  </si>
  <si>
    <t>augustus-D18g-s478359.g438965</t>
  </si>
  <si>
    <t>augustus-D18g-s593185.g516307</t>
  </si>
  <si>
    <t>augustus-D18g-s661746.g546436</t>
  </si>
  <si>
    <t>augustus-D18g-s373905.g366949</t>
  </si>
  <si>
    <t>augustus-D18g-s440657.g412829</t>
  </si>
  <si>
    <t>augustus-D18g-s47464.g64541</t>
  </si>
  <si>
    <t>augustus-D18g-s534517.g477095</t>
  </si>
  <si>
    <t>augustus-D18g-s135631.g162775</t>
  </si>
  <si>
    <t>augustus-D18g-s151542.g176485</t>
  </si>
  <si>
    <t>GRMZM2G134563_P01</t>
  </si>
  <si>
    <t>LOC_Os02g34830.1 tetratricopeptide repeat domain containing protein, expressed</t>
  </si>
  <si>
    <t>Sobic.004G175600.1.p</t>
  </si>
  <si>
    <t>Solyc04g058200.2.1 TPR repeat protein  IPR011990  Tetratricopeptide-like helical</t>
  </si>
  <si>
    <t>augustus-D18g-s396482.g387479</t>
  </si>
  <si>
    <t>augustus-D18g-s418394.g402732</t>
  </si>
  <si>
    <t>augustus-D18g-s48802.g66665</t>
  </si>
  <si>
    <t>augustus-D18g-s538509.g480180</t>
  </si>
  <si>
    <t>AT5G20930.1 Protein kinase superfamily protein</t>
  </si>
  <si>
    <t>GRMZM2G172132_P01 | GRMZM2G016671_P01</t>
  </si>
  <si>
    <t>LOC_Os03g53880.1 serine/threonine-protein kinase TOUSLED, putative, expressed | LOC_Os03g53880.2 serine/threonine-protein kinase TOUSLED, putative, ex</t>
  </si>
  <si>
    <t>Sobic.001G088900.1.p</t>
  </si>
  <si>
    <t>Solyc11g071680.1.1 Serine_threonine protein kinase  IPR002290  Serine_threonine protein kinase</t>
  </si>
  <si>
    <t>augustus-D18g-s558484.g487606</t>
  </si>
  <si>
    <t>augustus-D18g-s609690.g520893</t>
  </si>
  <si>
    <t>augustus-D18g-s741880.g560193</t>
  </si>
  <si>
    <t>augustus-D18g-s827843.g578922</t>
  </si>
  <si>
    <t>augustus-D18g-s126734.g152992</t>
  </si>
  <si>
    <t>augustus-D18g-s292401.g294291</t>
  </si>
  <si>
    <t>augustus-D18g-s341976.g336054</t>
  </si>
  <si>
    <t>augustus-D18g-s373882.g366923</t>
  </si>
  <si>
    <t>augustus-D18g-s468139.g433172</t>
  </si>
  <si>
    <t>LOC_Os04g20720.1 retrotransposon, putative, centromere-specific, expressed | LOC_Os06g31990.1 retrotransposon, putative, centromere-specific, expresse</t>
  </si>
  <si>
    <t>augustus-D18g-s879386.g590811</t>
  </si>
  <si>
    <t>augustus-D18g-s1033375.g618338</t>
  </si>
  <si>
    <t>augustus-D18g-s1051792.g619044</t>
  </si>
  <si>
    <t>augustus-D18g-s155790.g181440</t>
  </si>
  <si>
    <t>augustus-D18g-s309080.g309424</t>
  </si>
  <si>
    <t>LOC_Os09g07410.1 retrotransposon protein, putative, unclassified, expressed | LOC_Os05g27060.1 retrotransposon protein, putative, unclassified, expres</t>
  </si>
  <si>
    <t>augustus-D18g-s327551.g324504</t>
  </si>
  <si>
    <t>augustus-D18g-s379564.g372597</t>
  </si>
  <si>
    <t>augustus-D18g-s592594.g515945</t>
  </si>
  <si>
    <t>augustus-D18g-s704435.g553227</t>
  </si>
  <si>
    <t>augustus-D18g-s912689.g599719</t>
  </si>
  <si>
    <t>augustus-D18g-s12554.g19729</t>
  </si>
  <si>
    <t>augustus-D18g-s19959.g26083</t>
  </si>
  <si>
    <t>augustus-D18g-s224192.g229417</t>
  </si>
  <si>
    <t>augustus-D18g-s235008.g244072</t>
  </si>
  <si>
    <t>augustus-D18g-s263329.g273301</t>
  </si>
  <si>
    <t>augustus-D18g-s31725.g41168</t>
  </si>
  <si>
    <t>augustus-D18g-s391092.g381744</t>
  </si>
  <si>
    <t>augustus-D18g-s408369.g395927</t>
  </si>
  <si>
    <t>Solyc02g065510.1.1 Pentatricopeptide repeat-containing protein  IPR002885  Pentatricopeptide repeat</t>
  </si>
  <si>
    <t>augustus-D18g-s772272.g568721</t>
  </si>
  <si>
    <t>augustus-D18g-s85967.g112466</t>
  </si>
  <si>
    <t>augustus-D18g-s87559.g114494</t>
  </si>
  <si>
    <t>augustus-D18g-s925418.g601222</t>
  </si>
  <si>
    <t>augustus-D18g-s936133.g604919</t>
  </si>
  <si>
    <t>augustus-D18g-s519658.g465125</t>
  </si>
  <si>
    <t>augustus-D18g-s52300.g71556</t>
  </si>
  <si>
    <t>LOC_Os08g23610.1 retrotransposon, putative, centromere-specific, expressed | LOC_Os07g22750.1 retrotransposon, putative, centromere-specific, expresse</t>
  </si>
  <si>
    <t>augustus-D18g-s549137.g485233</t>
  </si>
  <si>
    <t>augustus-D18g-s587956.g512646</t>
  </si>
  <si>
    <t>augustus-D18g-s587956.g512648</t>
  </si>
  <si>
    <t>augustus-D18g-s59264.g79884</t>
  </si>
  <si>
    <t>AT3G49720.1 unknown protein; FUNCTIONS IN: molecular_function unknown; INVOLVED IN: biological_process unknown; LOCATED IN: chloroplast thylakoid memb</t>
  </si>
  <si>
    <t>GRMZM2G011031_P01 | GRMZM2G037134_P04</t>
  </si>
  <si>
    <t>LOC_Os01g05070.2 expressed protein | LOC_Os01g05070.1 expressed protein</t>
  </si>
  <si>
    <t>Sobic.003G074900.1.p</t>
  </si>
  <si>
    <t>Solyc02g092000.2.1 Unknown Protein | Solyc10g047960.1.1 Unknown Protein | Solyc01g106580.2.1 Unknown Protein | Solyc04g077420.2.1 Unknown Protein</t>
  </si>
  <si>
    <t>augustus-D18g-s59264.g79885</t>
  </si>
  <si>
    <t>augustus-D18g-s621160.g526109</t>
  </si>
  <si>
    <t>augustus-D18g-s622213.g526896</t>
  </si>
  <si>
    <t>augustus-D18g-s840496.g582821</t>
  </si>
  <si>
    <t>augustus-D18g-s853855.g586161</t>
  </si>
  <si>
    <t>AT3G61320.1 Bestrophin-like protein | AT2G45870.1 Bestrophin-like protein</t>
  </si>
  <si>
    <t>GRMZM2G114469_P02</t>
  </si>
  <si>
    <t>LOC_Os03g01570.2 expressed protein | LOC_Os03g01570.1 expressed protein</t>
  </si>
  <si>
    <t>Sobic.001G540600.1.p</t>
  </si>
  <si>
    <t>Solyc05g049900.2.1 YneE  IPR007913  Uncharacterised protein family UPF0187</t>
  </si>
  <si>
    <t>augustus-D18g-s896249.g597423</t>
  </si>
  <si>
    <t>augustus-D18g-s934672.g603905</t>
  </si>
  <si>
    <t>augustus-D18g-s934672.g603906</t>
  </si>
  <si>
    <t>augustus-D18g-s94989.g123458</t>
  </si>
  <si>
    <t>augustus-D18g-s110571.g140695</t>
  </si>
  <si>
    <t>augustus-D18g-s205268.g212971</t>
  </si>
  <si>
    <t>augustus-D18g-s26832.g35656</t>
  </si>
  <si>
    <t>augustus-D18g-s28686.g38211</t>
  </si>
  <si>
    <t>AT1G14440.1 homeobox protein 31 | AT2G02540.1 homeobox protein 21</t>
  </si>
  <si>
    <t>augustus-D18g-s41252.g55081</t>
  </si>
  <si>
    <t>augustus-D18g-s585602.g511285</t>
  </si>
  <si>
    <t>augustus-D18g-s849507.g585140</t>
  </si>
  <si>
    <t>LOC_Os08g11110.1 retrotransposon protein, putative, Ty3-gypsy subclass, expressed | LOC_Os11g22550.1 retrotransposon protein, putative, Ty3-gypsy subc</t>
  </si>
  <si>
    <t>Solyc03g115130.2.1 Pol polyprotein | Solyc00g010540.1.1 Pol polyprotein | Solyc08g043150.1.1 Pol polyprotein | Solyc11g028190.1.1 Pol polyprotein | So</t>
  </si>
  <si>
    <t>augustus-D18g-s85385.g111731</t>
  </si>
  <si>
    <t>augustus-D18g-s891172.g596174</t>
  </si>
  <si>
    <t>augustus-D18g-s105391.g135720</t>
  </si>
  <si>
    <t>augustus-D18g-s123253.g149403</t>
  </si>
  <si>
    <t>augustus-D18g-s290928.g292692</t>
  </si>
  <si>
    <t>LOC_Os08g35020.1 retrotransposon protein, putative, unclassified, expressed | LOC_Os02g53470.1 retrotransposon protein, putative, unclassified, expres</t>
  </si>
  <si>
    <t>augustus-D18g-s396637.g387621</t>
  </si>
  <si>
    <t>augustus-D18g-s46751.g63405</t>
  </si>
  <si>
    <t>augustus-D18g-s630415.g533930</t>
  </si>
  <si>
    <t>augustus-D18g-s633429.g535345</t>
  </si>
  <si>
    <t>augustus-D18g-s101121.g131490</t>
  </si>
  <si>
    <t>augustus-D18g-s201496.g209931</t>
  </si>
  <si>
    <t>augustus-D18g-s207213.g214899</t>
  </si>
  <si>
    <t>augustus-D18g-s35840.g45663</t>
  </si>
  <si>
    <t>AT2G39730.1 rubisco activase</t>
  </si>
  <si>
    <t>GRMZM2G162200_P02 | GRMZM2G162282_P01 | GRMZM2G039345_P01</t>
  </si>
  <si>
    <t>LOC_Os11g47970.1 AAA-type ATPase family protein, putative, expressed | LOC_Os04g56320.1 AAA-type ATPase family protein, putative, expressed</t>
  </si>
  <si>
    <t>Sobic.005G231500.1.p | Sobic.005G231600.1.p | Sobic.006G248700.1.p</t>
  </si>
  <si>
    <t>Solyc09g011080.2.1 Ribulose-1 5-bisphosphate carboxylase_oxygenase activase 1  IPR003959  ATPase, AAA-type, core | Solyc10g086580.1.1 Ribulose-1 5-bis</t>
  </si>
  <si>
    <t>augustus-D18g-s359575.g352700</t>
  </si>
  <si>
    <t>augustus-D18g-s453552.g421369</t>
  </si>
  <si>
    <t>augustus-D18g-s808613.g575564</t>
  </si>
  <si>
    <t>augustus-D18g-s823022.g577845</t>
  </si>
  <si>
    <t>augustus-D18g-s971999.g613745</t>
  </si>
  <si>
    <t>augustus-D18g-s97226.g126492</t>
  </si>
  <si>
    <t>augustus-D18g-s151384.g176300</t>
  </si>
  <si>
    <t>augustus-D18g-s252163.g261851</t>
  </si>
  <si>
    <t>augustus-D18g-s268244.g276930</t>
  </si>
  <si>
    <t>AT2G03220.1 fucosyltransferase 1 | AT2G03210.1 fucosyltransferase 2 | AT1G14070.1 fucosyltransferase 7 | AT1G14100.1 fucosyltransferase 8 | AT1G14080.</t>
  </si>
  <si>
    <t>GRMZM2G404762_P01 | GRMZM2G436950_P01 | GRMZM2G471594_P01 | GRMZM2G103128_P01</t>
  </si>
  <si>
    <t>LOC_Os02g52640.1 xyloglucan fucosyltransferase, putative, expressed | LOC_Os02g52630.1 xyloglucan fucosyltransferase, putative, expressed | LOC_Os02g5</t>
  </si>
  <si>
    <t>Sobic.004G308600.1.p | Sobic.010G082300.1.p | Sobic.004G308400.1.p | Sobic.004G308500.1.p</t>
  </si>
  <si>
    <t>Solyc07g047920.1.1 Fucosyltransferase 7  IPR004938  Xyloglucan fucosyltransferase | Solyc03g115830.1.1 Fucosyltransferase 7  IPR004938  Xyloglucan fuc</t>
  </si>
  <si>
    <t>augustus-D18g-s359186.g352275</t>
  </si>
  <si>
    <t>augustus-D18g-s363334.g356984</t>
  </si>
  <si>
    <t>augustus-D18g-s374558.g367560</t>
  </si>
  <si>
    <t>augustus-D18g-s454240.g422003</t>
  </si>
  <si>
    <t>Solyc03g093330.2.1 Receptor like kinase, RLK | Solyc05g051640.2.1 Receptor like kinase, RLK</t>
  </si>
  <si>
    <t>augustus-D18g-s534379.g476965</t>
  </si>
  <si>
    <t>LOC_Os01g53170.1 retrotransposon protein, putative, unclassified, expressed | LOC_Os02g04070.1 retrotransposon protein, putative, unclassified, expres</t>
  </si>
  <si>
    <t>augustus-D18g-s626669.g530679</t>
  </si>
  <si>
    <t>AT5G05200.1 Protein kinase superfamily protein</t>
  </si>
  <si>
    <t>GRMZM2G031780_P02</t>
  </si>
  <si>
    <t>LOC_Os07g12530.1 ABC1 family domain containing protein, putative, expressed | LOC_Os07g12530.2 ABC1 family domain containing protein, putative, expres</t>
  </si>
  <si>
    <t>Sobic.002G081400.1.p</t>
  </si>
  <si>
    <t>Solyc03g095620.2.1 ABC-1 domain protein  IPR004147  ABC-1</t>
  </si>
  <si>
    <t>augustus-D18g-s647838.g541526</t>
  </si>
  <si>
    <t>augustus-D18g-s891497.g596224</t>
  </si>
  <si>
    <t>augustus-D18g-s960816.g610912</t>
  </si>
  <si>
    <t>augustus-D18g-s16047.g23162</t>
  </si>
  <si>
    <t>augustus-D18g-s24905.g32766</t>
  </si>
  <si>
    <t>augustus-D18g-s249164.g258848</t>
  </si>
  <si>
    <t>augustus-D18g-s505225.g454276</t>
  </si>
  <si>
    <t>augustus-D18g-s648709.g542153</t>
  </si>
  <si>
    <t>augustus-D18g-s653703.g544408</t>
  </si>
  <si>
    <t>augustus-D18g-s68336.g90672</t>
  </si>
  <si>
    <t>augustus-D18g-s704313.g553203</t>
  </si>
  <si>
    <t>augustus-D18g-s762367.g566160</t>
  </si>
  <si>
    <t>augustus-D18g-s139285.g167101</t>
  </si>
  <si>
    <t>augustus-D18g-s259136.g269250</t>
  </si>
  <si>
    <t>augustus-D18g-s361733.g355149</t>
  </si>
  <si>
    <t>augustus-D18g-s382813.g375732</t>
  </si>
  <si>
    <t>augustus-D18g-s512710.g459927</t>
  </si>
  <si>
    <t>AT3G08510.1 phospholipase C 2 | AT3G55940.1 Phosphoinositide-specific phospholipase C family protein | AT2G40116.1 Phosphoinositide-specific phospholi</t>
  </si>
  <si>
    <t>GRMZM2G129238_P01 | GRMZM2G137435_P01 | GRMZM5G889467_P01 | GRMZM2G114354_P01 | GRMZM2G157760_P01</t>
  </si>
  <si>
    <t>LOC_Os07g49330.3 phospholipase C, putative, expressed | LOC_Os07g49330.1 phospholipase C, putative, expressed | LOC_Os12g37560.2 phospholipase C, puta</t>
  </si>
  <si>
    <t>Solyc05g052760.2.1 1-phosphatidylinositol-4 5-bisphosphate phosphodiesterase  IPR017946  PLC-like phosphodiesterase, TIM beta_alpha-barrel domain | So</t>
  </si>
  <si>
    <t>augustus-D18g-s562342.g490743</t>
  </si>
  <si>
    <t>augustus-D18g-s618627.g524073</t>
  </si>
  <si>
    <t>Solyc06g063200.1.1 Glutamate-gated kainate-type ion channel receptor subunit GluR5  IPR017103  Ionotropic glutamate-like receptor, plant | Solyc06g063</t>
  </si>
  <si>
    <t>augustus-D18g-s931475.g602522</t>
  </si>
  <si>
    <t>augustus-D18g-s983723.g615526</t>
  </si>
  <si>
    <t>augustus-D18g-s154040.g179657</t>
  </si>
  <si>
    <t>LOC_Os06g09060.1 retrotransposon protein, putative, unclassified, expressed | LOC_Os02g53470.1 retrotransposon protein, putative, unclassified, expres</t>
  </si>
  <si>
    <t>augustus-D18g-s165809.g188614</t>
  </si>
  <si>
    <t>augustus-D18g-s454929.g422609</t>
  </si>
  <si>
    <t>augustus-D18g-s527904.g472928</t>
  </si>
  <si>
    <t>augustus-D18g-s637743.g536641</t>
  </si>
  <si>
    <t>augustus-D18g-s775174.g569903</t>
  </si>
  <si>
    <t>augustus-D18g-s776258.g570304</t>
  </si>
  <si>
    <t>augustus-D18g-s163800.g186345</t>
  </si>
  <si>
    <t>augustus-D18g-s253742.g263342</t>
  </si>
  <si>
    <t>augustus-D18g-s253742.g263343</t>
  </si>
  <si>
    <t>augustus-D18g-s267641.g276265</t>
  </si>
  <si>
    <t>augustus-D18g-s350354.g344509</t>
  </si>
  <si>
    <t>augustus-D18g-s437795.g410557</t>
  </si>
  <si>
    <t>augustus-D18g-s51553.g70552</t>
  </si>
  <si>
    <t>augustus-D18g-s577124.g503671</t>
  </si>
  <si>
    <t>AT4G35290.2 glutamate receptor 2 | AT2G17260.1 glutamate receptor 2 | AT1G42540.1 glutamate receptor 3.3 | AT3G51480.1 glutamate receptor 3.6 | AT1G05</t>
  </si>
  <si>
    <t>GRMZM2G020104_P01 | GRMZM2G150337_P01 | GRMZM2G125495_P01 | GRMZM2G098301_P01 | GRMZM2G057459_P01 | GRMZM2G148807_P02 | GRMZM2G066489_P03 | GRMZM2G165</t>
  </si>
  <si>
    <t>LOC_Os07g01310.1 glutamate receptor, putative, expressed | LOC_Os02g02540.1 glutamate receptor, putative, expressed | LOC_Os04g49570.2 glutamate recep</t>
  </si>
  <si>
    <t>Sobic.002G002700.1.p | Sobic.004G013300.1.p | Sobic.002G321400.1.p | Sobic.010G231100.1.p | Sobic.006G193200.1.p | Sobic.010G231500.1.p | Sobic.010G23</t>
  </si>
  <si>
    <t>Solyc04g082610.2.1 Glutamate-gated kainate-type ion channel receptor subunit GluR5  IPR017103  Ionotropic glutamate-like receptor, plant | Solyc02g082</t>
  </si>
  <si>
    <t>augustus-D18g-s577124.g503672</t>
  </si>
  <si>
    <t>AT2G17265.1 homoserine kinase</t>
  </si>
  <si>
    <t>GRMZM2G048497_P01</t>
  </si>
  <si>
    <t>LOC_Os02g58510.1 GHMP kinases ATP-binding protein, putative, expressed</t>
  </si>
  <si>
    <t>Sobic.004G357900.1.p</t>
  </si>
  <si>
    <t>Solyc04g008760.1.1 Homoserine kinase  IPR000870  Homoserine kinase</t>
  </si>
  <si>
    <t>augustus-D18g-s579270.g505749</t>
  </si>
  <si>
    <t>augustus-D18g-s6451.g10980</t>
  </si>
  <si>
    <t>augustus-D18g-s880900.g591718</t>
  </si>
  <si>
    <t>augustus-D18g-s933988.g603627</t>
  </si>
  <si>
    <t>augustus-D18g-s961205.g611065</t>
  </si>
  <si>
    <t>augustus-D18g-s328995.g325900</t>
  </si>
  <si>
    <t>augustus-D18g-s376329.g369347</t>
  </si>
  <si>
    <t>augustus-D18g-s462964.g429852</t>
  </si>
  <si>
    <t>augustus-D18g-s469174.g433908</t>
  </si>
  <si>
    <t>augustus-D18g-s95132.g123639</t>
  </si>
  <si>
    <t>LOC_Os04g20860.1 retrotransposon protein, putative, unclassified | LOC_Os06g49910.1 retrotransposon protein, putative, unclassified | LOC_Os02g18900.1</t>
  </si>
  <si>
    <t>augustus-D18g-s11227.g17829</t>
  </si>
  <si>
    <t>augustus-D18g-s32962.g42488</t>
  </si>
  <si>
    <t>augustus-D18g-s346759.g340263</t>
  </si>
  <si>
    <t>augustus-D18g-s354711.g348310</t>
  </si>
  <si>
    <t>augustus-D18g-s37073.g47602</t>
  </si>
  <si>
    <t>augustus-D18g-s519524.g464991</t>
  </si>
  <si>
    <t>augustus-D18g-s55279.g75407</t>
  </si>
  <si>
    <t>AT2G25730.2 unknown protein; LOCATED IN: cellular_component unknown; EXPRESSED IN: 23 plant structures; EXPRESSED DURING: 14 growth stages.</t>
  </si>
  <si>
    <t>GRMZM2G135120_P01</t>
  </si>
  <si>
    <t>LOC_Os01g40990.3 expressed protein | LOC_Os01g40990.2 expressed protein</t>
  </si>
  <si>
    <t>Sobic.003G205200.1.p</t>
  </si>
  <si>
    <t>Solyc08g068010.1.1 Zinc finger FYVE domain containing 26  IPR013105  Tetratricopeptide TPR2</t>
  </si>
  <si>
    <t>augustus-D18g-s567301.g493959</t>
  </si>
  <si>
    <t>augustus-D18g-s57649.g77832</t>
  </si>
  <si>
    <t>AT1G14560.1 Mitochondrial substrate carrier family protein | AT4G26180.1 Mitochondrial substrate carrier family protein</t>
  </si>
  <si>
    <t>GRMZM2G420119_P01 | GRMZM2G145019_P01 | GRMZM2G161299_P01</t>
  </si>
  <si>
    <t>LOC_Os01g38990.1 mitochondrial carrier protein, putative, expressed | LOC_Os01g51250.1 mitochondrial carrier protein, putative, expressed</t>
  </si>
  <si>
    <t>Sobic.003G194100.1.p | Sobic.003G273900.1.p | Sobic.004G097400.1.p</t>
  </si>
  <si>
    <t>Solyc08g062860.2.1 Mitochondrial carrier protein-like  IPR002113  Adenine nucleotide translocator 1 | Solyc12g008770.1.1 Mitochondrial carrier protein</t>
  </si>
  <si>
    <t>augustus-D18g-s648403.g541910</t>
  </si>
  <si>
    <t>augustus-D18g-s112397.g142258</t>
  </si>
  <si>
    <t>augustus-D18g-s112397.g142259</t>
  </si>
  <si>
    <t>augustus-D18g-s211628.g218665</t>
  </si>
  <si>
    <t>AT5G19220.1 ADP glucose pyrophosphorylase large subunit 1 | AT1G27680.1 ADPGLC-PPase large subunit | AT4G39210.1 Glucose-1-phosphate adenylyltransfera</t>
  </si>
  <si>
    <t>GRMZM2G391936_P05 | GRMZM2G144002_P01 | GRMZM2G027955_P01 | GRMZM2G429899_P01 | GRMZM2G163437_P01 | GRMZM2G068506_P02 | GRMZM2G106213_P01</t>
  </si>
  <si>
    <t>LOC_Os03g52460.1 glucose-1-phosphate adenylyltransferase large subunit, putative, expressed | LOC_Os07g13980.1 glucose-1-phosphate adenylyltransferase</t>
  </si>
  <si>
    <t>Sobic.001G100000.1.p | Sobic.002G088600.1.p | Sobic.009G245000.1.p | Sobic.003G230500.1.p | Sobic.007G101500.1.p | Sobic.002G160400.1.p</t>
  </si>
  <si>
    <t>Solyc01g079790.2.1 Glucose-1-phosphate adenylyltransferase  IPR011831  Glucose-1-phosphate adenylyltransferase | Solyc07g019440.2.1 Glucose-1-phosphat</t>
  </si>
  <si>
    <t>augustus-D18g-s240187.g250410</t>
  </si>
  <si>
    <t>augustus-D18g-s3630.g5688</t>
  </si>
  <si>
    <t>augustus-D18g-s392280.g383074</t>
  </si>
  <si>
    <t>augustus-D18g-s513128.g460241</t>
  </si>
  <si>
    <t>augustus-D18g-s51537.g70529</t>
  </si>
  <si>
    <t>augustus-D18g-s538438.g480112</t>
  </si>
  <si>
    <t>augustus-D18g-s858477.g586519</t>
  </si>
  <si>
    <t xml:space="preserve">AT1G36240.1 Ribosomal protein L7Ae/L30e/S12e/Gadd45 family protein | AT1G77940.1 Ribosomal protein L7Ae/L30e/S12e/Gadd45 family protein | AT3G18740.1 </t>
  </si>
  <si>
    <t>GRMZM2G050460_P01 | GRMZM2G027728_P01 | GRMZM2G044137_P01</t>
  </si>
  <si>
    <t>LOC_Os01g16890.1 ribosomal protein L7Ae, putative, expressed | LOC_Os01g59730.1 ribosomal protein L7Ae, putative, expressed | LOC_Os05g41110.2 ribosom</t>
  </si>
  <si>
    <t>Sobic.010G259900.1.p | Sobic.010G260100.1.p | Sobic.009G179100.1.p</t>
  </si>
  <si>
    <t>Solyc11g071490.1.1 Ribosomal protein L30  IPR000231  Ribosomal protein L30e | Solyc01g009100.2.1 Ribosomal protein L30  IPR000231  Ribosomal protein L</t>
  </si>
  <si>
    <t>augustus-D18g-s135076.g162202</t>
  </si>
  <si>
    <t>augustus-D18g-s136682.g163818</t>
  </si>
  <si>
    <t>AT5G18580.1 tonneau 2 (TON2)</t>
  </si>
  <si>
    <t>GRMZM2G083459_P02 | GRMZM2G050800_P01 | GRMZM2G120178_P01 | GRMZM2G098648_P02 | GRMZM2G006371_P02</t>
  </si>
  <si>
    <t>LOC_Os05g05710.1 serine/threonine-protein phosphatase 2A regulatory subunit B subunitgamma, putative, expressed</t>
  </si>
  <si>
    <t>Sobic.009G044900.1.p</t>
  </si>
  <si>
    <t>Solyc01g067500.2.1 Serine_threonine-protein phosphatase 2A regulatory subunit B_apos_apos subunit gamma  IPR011992  EF-Hand type</t>
  </si>
  <si>
    <t>augustus-D18g-s180605.g198047</t>
  </si>
  <si>
    <t>augustus-D18g-s224655.g229985</t>
  </si>
  <si>
    <t>AT4G36360.1 beta-galactosidase 3 | AT3G13750.1 beta galactosidase 1 | AT1G45130.1 beta-galactosidase 5 | AT5G56870.1 beta-galactosidase 4 | AT3G52840.</t>
  </si>
  <si>
    <t>GRMZM2G417455_P02 | GRMZM2G130375_P03 | GRMZM2G178106_P01 | GRMZM2G081583_P02 | GRMZM2G027385_P01 | GRMZM2G121495_P02</t>
  </si>
  <si>
    <t>LOC_Os03g06940.1 beta-galactosidase, putative, expressed | LOC_Os03g06940.2 beta-galactosidase, putative, expressed | LOC_Os01g39830.1 beta-galactosid</t>
  </si>
  <si>
    <t>Sobic.001G493900.1.p | Sobic.003G197100.1.p | Sobic.010G173800.1.p | Sobic.004G093400.1.p</t>
  </si>
  <si>
    <t>Solyc02g084720.2.1 Beta-galactosidase  IPR019801  Glycoside hydrolase, family 35, conserved site  IPR001944  Glycoside hydrolase, family 35  IPR000922</t>
  </si>
  <si>
    <t>augustus-D18g-s246724.g256094</t>
  </si>
  <si>
    <t>augustus-D18g-s294690.g296766</t>
  </si>
  <si>
    <t>augustus-D18g-s332948.g329125</t>
  </si>
  <si>
    <t>augustus-D18g-s38697.g50444</t>
  </si>
  <si>
    <t>augustus-D18g-s491039.g446640</t>
  </si>
  <si>
    <t>AT3G58060.1 Cation efflux family protein | AT1G79520.2 Cation efflux family protein | AT1G16310.1 Cation efflux family protein | AT2G39450.1 Cation ef</t>
  </si>
  <si>
    <t>GRMZM2G118497_P01 | GRMZM5G862882_P01 | GRMZM2G014454_P01 | AC182482.3_FGP003</t>
  </si>
  <si>
    <t>LOC_Os03g12530.1 cation efflux family protein, putative, expressed | LOC_Os02g53490.1 cation efflux family protein, putative, expressed | LOC_Os01g620</t>
  </si>
  <si>
    <t>Sobic.001G445000.1.p | Sobic.004G315400.1.p | Sobic.003G349200.1.p | Sobic.003G086300.1.p</t>
  </si>
  <si>
    <t>Solyc01g006150.2.1 Cation-efflux pump fieF  IPR002524  Cation efflux protein | Solyc03g052990.2.1 Cation-efflux pump fieF  IPR002524  Cation efflux pr</t>
  </si>
  <si>
    <t>augustus-D18g-s505566.g454444</t>
  </si>
  <si>
    <t>augustus-D18g-s581857.g508358</t>
  </si>
  <si>
    <t>augustus-D18g-s140339.g168099</t>
  </si>
  <si>
    <t>augustus-D18g-s154062.g179679</t>
  </si>
  <si>
    <t>augustus-D18g-s2400.g3545</t>
  </si>
  <si>
    <t>augustus-D18g-s2400.g3547</t>
  </si>
  <si>
    <t>augustus-D18g-s2400.g3548</t>
  </si>
  <si>
    <t>augustus-D18g-s298481.g300656</t>
  </si>
  <si>
    <t>augustus-D18g-s368813.g362305</t>
  </si>
  <si>
    <t>augustus-D18g-s516348.g462662</t>
  </si>
  <si>
    <t>augustus-D18g-s609002.g520791</t>
  </si>
  <si>
    <t>AT1G44920.1 unknown protein; FUNCTIONS IN: molecular_function unknown; INVOLVED IN: biological_process unknown; LOCATED IN: chloroplast; EXPRESSED IN:</t>
  </si>
  <si>
    <t>Solyc04g077500.2.1 Os03g0729100 protein (Fragment)</t>
  </si>
  <si>
    <t>augustus-D18g-s67146.g89011</t>
  </si>
  <si>
    <t>augustus-D18g-s844741.g583711</t>
  </si>
  <si>
    <t>augustus-D18g-s845360.g584065</t>
  </si>
  <si>
    <t>LOC_Os05g24120.1 retrotransposon protein, putative, unclassified, expressed | LOC_Os05g20450.1 retrotransposon protein, putative, unclassified, expres</t>
  </si>
  <si>
    <t>augustus-D18g-s936214.g604952</t>
  </si>
  <si>
    <t>augustus-D18g-s964405.g611706</t>
  </si>
  <si>
    <t>augustus-D18g-s108376.g138399</t>
  </si>
  <si>
    <t>augustus-D18g-s131883.g158747</t>
  </si>
  <si>
    <t>augustus-D18g-s157452.g182222</t>
  </si>
  <si>
    <t>augustus-D18g-s206946.g214637</t>
  </si>
  <si>
    <t>augustus-D18g-s270062.g278456</t>
  </si>
  <si>
    <t>augustus-D18g-s289233.g290813</t>
  </si>
  <si>
    <t>augustus-D18g-s292881.g294876</t>
  </si>
  <si>
    <t>augustus-D18g-s315608.g314074</t>
  </si>
  <si>
    <t>AT5G16340.1 AMP-dependent synthetase and ligase family protein | AT5G16370.1 acyl activating enzyme 5 | AT1G77240.1 AMP-dependent synthetase and ligas</t>
  </si>
  <si>
    <t>GRMZM2G105330_P01 | GRMZM2G157113_P02 | GRMZM2G092813_P01 | GRMZM2G075417_P01 | GRMZM2G120539_P01 | GRMZM2G465806_P01</t>
  </si>
  <si>
    <t>LOC_Os04g57850.1 AMP-binding enzyme, putative, expressed | LOC_Os09g38350.1 AMP-binding domain containing protein, expressed | LOC_Os03g03790.1 AMP-bi</t>
  </si>
  <si>
    <t>Sobic.010G110700.1.p | Sobic.006G265000.1.p | Sobic.010G110500.1.p | Sobic.001G518800.1.p | Sobic.001G514900.1.p | Sobic.001G515400.1.p | Sobic.004G01</t>
  </si>
  <si>
    <t>Solyc02g037490.1.1 Acyl-CoA synthetase_AMP-acid ligase II  IPR000873  AMP-dependent synthetase and ligase | Solyc03g031940.2.1 Acyl-CoA synthetase_AMP</t>
  </si>
  <si>
    <t>augustus-D18g-s410205.g397414</t>
  </si>
  <si>
    <t>augustus-D18g-s469375.g434028</t>
  </si>
  <si>
    <t>augustus-D18g-s488473.g445369</t>
  </si>
  <si>
    <t>augustus-D18g-s67821.g89956</t>
  </si>
  <si>
    <t>AT3G56310.1 Melibiase family protein | AT5G08370.1 alpha-galactosidase 2 | AT5G08380.1 alpha-galactosidase 1</t>
  </si>
  <si>
    <t>GRMZM2G053554_P01 | GRMZM2G346455_P05 | GRMZM2G095126_P01 | GRMZM2G146463_P03 | GRMZM2G372502_P01</t>
  </si>
  <si>
    <t>LOC_Os07g48160.1 alpha-galactosidase precursor, putative, expressed | LOC_Os10g35110.2 alpha-galactosidase precursor, putative, expressed | LOC_Os10g3</t>
  </si>
  <si>
    <t>Sobic.002G417800.1.p | Sobic.001G208100.1.p | Sobic.002G152100.1.p | Sobic.002G151700.1.p | Sobic.001G208200.1.p | Sobic.002G123100.1.p | Sobic.002G15</t>
  </si>
  <si>
    <t>Solyc06g050130.2.1 Alpha-galactosidase-like protein  IPR013785  Aldolase-type TIM barrel | Solyc03g019790.2.1 Alpha-galactosidase  IPR013785  Aldolase</t>
  </si>
  <si>
    <t>augustus-D18g-s85309.g111628</t>
  </si>
  <si>
    <t>augustus-D18g-s88228.g115330</t>
  </si>
  <si>
    <t>augustus-D18g-s158424.g182844</t>
  </si>
  <si>
    <t>augustus-D18g-s254876.g264692</t>
  </si>
  <si>
    <t>AT2G41680.1 NADPH-dependent thioredoxin reductase C | AT2G17420.1 NADPH-dependent thioredoxin reductase A | AT4G35460.1 NADPH-dependent thioredoxin re</t>
  </si>
  <si>
    <t>GRMZM2G136522_P01 | GRMZM5G841142_P02 | GRMZM5G889769_P01 | GRMZM2G164948_P03</t>
  </si>
  <si>
    <t>LOC_Os07g46410.1 bifunctional thioredoxin reductase/thioredoxin, putative, expressed | LOC_Os02g48290.1 thioredoxin reductase 2, putative, expressed |</t>
  </si>
  <si>
    <t>Sobic.002G401800.1.p | Sobic.004G262300.1.p | Sobic.010G135000.1.p | Sobic.005G154000.1.p</t>
  </si>
  <si>
    <t>Solyc10g080080.1.1 Thioredoxin reductase  IPR005982  Thioredoxin reductase | Solyc04g016010.2.1 Thioredoxin reductase  IPR000103  Pyridine nucleotide-</t>
  </si>
  <si>
    <t>augustus-D18g-s343270.g336854</t>
  </si>
  <si>
    <t>augustus-D18g-s392242.g383040</t>
  </si>
  <si>
    <t>augustus-D18g-s459008.g426509</t>
  </si>
  <si>
    <t>augustus-D18g-s493673.g448298</t>
  </si>
  <si>
    <t>augustus-D18g-s576646.g503220</t>
  </si>
  <si>
    <t>augustus-D18g-s583921.g510164</t>
  </si>
  <si>
    <t>augustus-D18g-s606780.g520410</t>
  </si>
  <si>
    <t>augustus-D18g-s687121.g550995</t>
  </si>
  <si>
    <t>augustus-D18g-s776536.g570450</t>
  </si>
  <si>
    <t>augustus-D18g-s792785.g572271</t>
  </si>
  <si>
    <t>augustus-D18g-s881080.g591890</t>
  </si>
  <si>
    <t>augustus-D18g-s97805.g127218</t>
  </si>
  <si>
    <t>augustus-D18g-s105961.g136373</t>
  </si>
  <si>
    <t>augustus-D18g-s120332.g146692</t>
  </si>
  <si>
    <t>augustus-D18g-s129234.g155864</t>
  </si>
  <si>
    <t>augustus-D18g-s130246.g156890</t>
  </si>
  <si>
    <t>augustus-D18g-s264172.g274193</t>
  </si>
  <si>
    <t>augustus-D18g-s5349.g9051</t>
  </si>
  <si>
    <t>augustus-D18g-s71611.g95365</t>
  </si>
  <si>
    <t>augustus-D18g-s862421.g586891</t>
  </si>
  <si>
    <t>augustus-D18g-s949318.g608637</t>
  </si>
  <si>
    <t>augustus-D18g-s12297.g19440</t>
  </si>
  <si>
    <t>augustus-D18g-s217719.g222617</t>
  </si>
  <si>
    <t>augustus-D18g-s261418.g270813</t>
  </si>
  <si>
    <t>augustus-D18g-s35410.g45257</t>
  </si>
  <si>
    <t>augustus-D18g-s5149.g8681</t>
  </si>
  <si>
    <t>augustus-D18g-s592214.g515658</t>
  </si>
  <si>
    <t>augustus-D18g-s92784.g120835</t>
  </si>
  <si>
    <t>AT1G80270.1 PENTATRICOPEPTIDE REPEAT 596</t>
  </si>
  <si>
    <t>LOC_Os01g17320.1 PPR repeat domain containing protein, putative, expressed | LOC_Os12g07260.1 PPR repeat domain containing protein, putative, expresse</t>
  </si>
  <si>
    <t>Solyc12g020050.1.1 Pentatricopeptide repeat-containing protein  IPR002885  Pentatricopeptide repeat</t>
  </si>
  <si>
    <t>augustus-D18g-s152305.g177431</t>
  </si>
  <si>
    <t>augustus-D18g-s23654.g30787</t>
  </si>
  <si>
    <t>augustus-D18g-s28301.g37709</t>
  </si>
  <si>
    <t>ATCG00150.1 ATPase, F0 complex, subunit A protein</t>
  </si>
  <si>
    <t>GRMZM5G875287_P01</t>
  </si>
  <si>
    <t>LOC_Os10g38276.1 chloroplast ATP synthase a chain precursor, putative, expressed | LOC_Os10g21236.1 chloroplast ATP synthase a chain precursor, putati</t>
  </si>
  <si>
    <t>Sobic.K039600.1.p | Sobic.003G169200.1.p</t>
  </si>
  <si>
    <t>augustus-D18g-s350204.g344332</t>
  </si>
  <si>
    <t>augustus-D18g-s495984.g449675</t>
  </si>
  <si>
    <t>AT2G41060.1 RNA-binding (RRM/RBD/RNP motifs) family protein | AT3G56860.3 UBP1-associated protein 2A</t>
  </si>
  <si>
    <t>GRMZM2G132465_P01</t>
  </si>
  <si>
    <t>Sobic.003G122500.1.p</t>
  </si>
  <si>
    <t>Solyc01g008970.2.1 Heterogeneous nuclear ribonucleoprotein A3-like protein 2  IPR000504  RNA recognition motif, RNP-1</t>
  </si>
  <si>
    <t>augustus-D18g-s59044.g79578</t>
  </si>
  <si>
    <t>augustus-D18g-s657719.g545733</t>
  </si>
  <si>
    <t>AT3G25660.1 Amidase family protein</t>
  </si>
  <si>
    <t>GRMZM2G022192_P01</t>
  </si>
  <si>
    <t>Sobic.006G237100.1.p</t>
  </si>
  <si>
    <t>Solyc10g007840.2.1 Glutamyl-tRNA(Gln) amidotransferase subunit A amidotransferase A subunit</t>
  </si>
  <si>
    <t>augustus-D18g-s753677.g562988</t>
  </si>
  <si>
    <t>AT5G42340.1 Plant U-Box 15</t>
  </si>
  <si>
    <t>GRMZM2G389462_P01</t>
  </si>
  <si>
    <t>LOC_Os08g37570.1 spotted leaf 11, putative, expressed</t>
  </si>
  <si>
    <t>Sobic.010G274100.1.p</t>
  </si>
  <si>
    <t>Solyc04g082440.2.1 U-box domain-containing protein  IPR011989  Armadillo-like helical | Solyc12g094610.1.1 U-box domain-containing protein 15  IPR0119</t>
  </si>
  <si>
    <t>augustus-D18g-s154551.g180176</t>
  </si>
  <si>
    <t>augustus-D18g-s208399.g216144</t>
  </si>
  <si>
    <t>augustus-D18g-s216368.g221917</t>
  </si>
  <si>
    <t>augustus-D18g-s236534.g245907</t>
  </si>
  <si>
    <t>augustus-D18g-s305280.g306374</t>
  </si>
  <si>
    <t>AT1G78950.1 Terpenoid cyclases family protein | AT1G78960.1 lupeol synthase 2 | AT1G78955.1 camelliol C synthase 1 | AT1G66960.1 Terpenoid cyclases fa</t>
  </si>
  <si>
    <t>LOC_Os02g04710.1 cycloartenol synthase, putative, expressed</t>
  </si>
  <si>
    <t>Solyc12g006530.1.1 Cycloartenol synthase  IPR018333  Squalene cyclase | Solyc12g006510.1.1 Cycloartenol Synthase  IPR018333  Squalene cyclase | Solyc1</t>
  </si>
  <si>
    <t>augustus-D18g-s608528.g520745</t>
  </si>
  <si>
    <t>augustus-D18g-s645250.g540082</t>
  </si>
  <si>
    <t>augustus-D18g-s884662.g593314</t>
  </si>
  <si>
    <t>augustus-D18g-s246677.g256031</t>
  </si>
  <si>
    <t>augustus-D18g-s293461.g295545</t>
  </si>
  <si>
    <t>augustus-D18g-s323272.g320691</t>
  </si>
  <si>
    <t>augustus-D18g-s343384.g336936</t>
  </si>
  <si>
    <t>augustus-D18g-s357758.g350635</t>
  </si>
  <si>
    <t>augustus-D18g-s40837.g54326</t>
  </si>
  <si>
    <t>AT3G27110.1 Peptidase family M48 family protein</t>
  </si>
  <si>
    <t>GRMZM2G111200_P03</t>
  </si>
  <si>
    <t xml:space="preserve">LOC_Os01g73910.5 peptidase, putative, expressed | LOC_Os01g73910.6 peptidase, putative, expressed | LOC_Os01g73910.4 peptidase, putative, expressed | </t>
  </si>
  <si>
    <t>Sobic.003G108900.1.p</t>
  </si>
  <si>
    <t>Solyc03g005000.2.1 Peptidase M48 Ste24p  IPR001915  Peptidase M48, Ste24p</t>
  </si>
  <si>
    <t>augustus-D18g-s455389.g423076</t>
  </si>
  <si>
    <t>LOC_Os04g18760.1 retrotransposon protein, putative, Ty3-gypsy subclass, expressed | LOC_Os05g29120.1 retrotransposon protein, putative, Ty3-gypsy subc</t>
  </si>
  <si>
    <t>Solyc08g060910.1.1 Pol polyprotein | Solyc00g010540.1.1 Pol polyprotein | Solyc03g115130.2.1 Pol polyprotein | Solyc08g043150.1.1 Pol polyprotein</t>
  </si>
  <si>
    <t>augustus-D18g-s459943.g427389</t>
  </si>
  <si>
    <t>LOC_Os08g11620.1 retrotransposon protein, putative, Ty3-gypsy subclass, expressed | LOC_Os04g04590.1 retrotransposon protein, putative, Ty3-gypsy subc</t>
  </si>
  <si>
    <t>augustus-D18g-s576330.g502934</t>
  </si>
  <si>
    <t>augustus-D18g-s581127.g507590</t>
  </si>
  <si>
    <t>augustus-D18g-s71863.g95717</t>
  </si>
  <si>
    <t>augustus-D18g-s827521.g578840</t>
  </si>
  <si>
    <t>augustus-D18g-s925294.g601139</t>
  </si>
  <si>
    <t>augustus-D18g-s939539.g606226</t>
  </si>
  <si>
    <t>augustus-D18g-s94969.g123429</t>
  </si>
  <si>
    <t>augustus-D18g-s1075877.g619523</t>
  </si>
  <si>
    <t>AT3G18390.1 CRS1 / YhbY (CRM) domain-containing protein</t>
  </si>
  <si>
    <t>GRMZM5G813259_P04</t>
  </si>
  <si>
    <t>LOC_Os05g47850.1 chloroplastic group IIA intron splicing facilitator CRS1, chloroplast precursor, putative, expressed</t>
  </si>
  <si>
    <t>Sobic.009G223200.1.p</t>
  </si>
  <si>
    <t>Solyc03g119450.2.1 Chloroplastic group IIA intron splicing facilitator CRS1, chloroplastic  IPR001890  RNA-binding, CRM domain</t>
  </si>
  <si>
    <t>augustus-D18g-s363789.g357455</t>
  </si>
  <si>
    <t>augustus-D18g-s363789.g357456</t>
  </si>
  <si>
    <t>augustus-D18g-s541049.g482090</t>
  </si>
  <si>
    <t>augustus-D18g-s80335.g105694</t>
  </si>
  <si>
    <t>augustus-D18g-s837569.g582350</t>
  </si>
  <si>
    <t>augustus-D18g-s853311.g586134</t>
  </si>
  <si>
    <t>augustus-D18g-s89466.g116809</t>
  </si>
  <si>
    <t>augustus-D18g-s115163.g144163</t>
  </si>
  <si>
    <t>augustus-D18g-s150458.g175175</t>
  </si>
  <si>
    <t>augustus-D18g-s174345.g194752</t>
  </si>
  <si>
    <t>GRMZM2G152891_P01 | GRMZM2G395244_P01 | GRMZM2G029107_P01 | GRMZM2G044963_P01 | GRMZM2G117582_P02 | GRMZM2G004703_P01 | GRMZM2G067511_P01 | GRMZM2G430</t>
  </si>
  <si>
    <t>Sobic.001G390300.1.p | Sobic.002G424300.1.p | Sobic.009G180000.1.p | Sobic.003G330300.1.p | Sobic.K015500.1.p | Sobic.005G024300.1.p | Sobic.008G15910</t>
  </si>
  <si>
    <t xml:space="preserve">Solyc10g081170.1.1 Calmodulin-2  IPR011992  EF-Hand type | Solyc12g099990.1.1 Calmodulin 2  IPR011992  EF-Hand type | Solyc11g072240.1.1 Calmodulin 2 </t>
  </si>
  <si>
    <t>augustus-D18g-s194664.g204182</t>
  </si>
  <si>
    <t>augustus-D18g-s200534.g208906</t>
  </si>
  <si>
    <t>augustus-D18g-s209822.g217448</t>
  </si>
  <si>
    <t>augustus-D18g-s440974.g413075</t>
  </si>
  <si>
    <t>augustus-D18g-s445711.g415506</t>
  </si>
  <si>
    <t>augustus-D18g-s461166.g428387</t>
  </si>
  <si>
    <t>augustus-D18g-s840276.g582772</t>
  </si>
  <si>
    <t>Solyc11g010400.1.1 1-aminocyclopropane-1-carboxylate oxidase  IPR005123  Oxoglutarate and iron-dependent oxygenase | Solyc11g010410.1.1 1-aminocyclopr</t>
  </si>
  <si>
    <t>augustus-D18g-s850246.g585519</t>
  </si>
  <si>
    <t>augustus-D18g-s910855.g599362</t>
  </si>
  <si>
    <t>augustus-D18g-s191640.g202467</t>
  </si>
  <si>
    <t>augustus-D18g-s198958.g207845</t>
  </si>
  <si>
    <t>augustus-D18g-s32062.g41468</t>
  </si>
  <si>
    <t>augustus-D18g-s360061.g353234</t>
  </si>
  <si>
    <t>LOC_Os01g16580.1 retrotransposon protein, putative, unclassified | LOC_Os01g42920.1 retrotransposon protein, putative, Ty1-copia subclass, expressed |</t>
  </si>
  <si>
    <t>augustus-D18g-s570970.g497128</t>
  </si>
  <si>
    <t>augustus-D18g-s631943.g534765</t>
  </si>
  <si>
    <t>augustus-D18g-s881085.g591892</t>
  </si>
  <si>
    <t>augustus-D18g-s992153.g615994</t>
  </si>
  <si>
    <t>augustus-D18g-s18755.g25302</t>
  </si>
  <si>
    <t>augustus-D18g-s206640.g214424</t>
  </si>
  <si>
    <t>augustus-D18g-s241473.g251490</t>
  </si>
  <si>
    <t>augustus-D18g-s278775.g281909</t>
  </si>
  <si>
    <t>augustus-D18g-s306023.g306997</t>
  </si>
  <si>
    <t>GRMZM2G104511_P01 | GRMZM2G020285_P01</t>
  </si>
  <si>
    <t>LOC_Os09g29940.2 auxin-independent growth promoter protein, putative, expressed | LOC_Os06g17390.1 auxin-independent growth promoter protein, putative</t>
  </si>
  <si>
    <t>Sobic.010G118300.1.p | Sobic.004G253500.1.p</t>
  </si>
  <si>
    <t>augustus-D18g-s436879.g409730</t>
  </si>
  <si>
    <t>augustus-D18g-s479698.g439846</t>
  </si>
  <si>
    <t>augustus-D18g-s481388.g441004</t>
  </si>
  <si>
    <t>augustus-D18g-s484500.g443211</t>
  </si>
  <si>
    <t>augustus-D18g-s526573.g472156</t>
  </si>
  <si>
    <t>augustus-D18g-s547966.g484689</t>
  </si>
  <si>
    <t>augustus-D18g-s68566.g91027</t>
  </si>
  <si>
    <t>augustus-D18g-s760248.g565370</t>
  </si>
  <si>
    <t>augustus-D18g-s80836.g106236</t>
  </si>
  <si>
    <t>augustus-D18g-s869257.g588056</t>
  </si>
  <si>
    <t>augustus-D18g-s959935.g610356</t>
  </si>
  <si>
    <t>augustus-D18g-s136194.g163300</t>
  </si>
  <si>
    <t>augustus-D18g-s382198.g375200</t>
  </si>
  <si>
    <t>augustus-D18g-s425158.g405749</t>
  </si>
  <si>
    <t>augustus-D18g-s458783.g426299</t>
  </si>
  <si>
    <t>augustus-D18g-s483103.g442284</t>
  </si>
  <si>
    <t>augustus-D18g-s54806.g74937</t>
  </si>
  <si>
    <t>AT4G39850.3 peroxisomal ABC transporter 1</t>
  </si>
  <si>
    <t>GRMZM2G375807_P01 | GRMZM2G060045_P01</t>
  </si>
  <si>
    <t>LOC_Os01g73530.2 ABC transporter, ATP-binding protein, putative, expressed | LOC_Os01g73530.1 ABC transporter, ATP-binding protein, putative, expresse</t>
  </si>
  <si>
    <t>Sobic.003G440400.1.p | Sobic.009G005400.1.p</t>
  </si>
  <si>
    <t>Solyc04g055120.2.1 Uncharacterized ABC transporter ATP-binding protein sll0182  IPR010509  ABC transporter, N-terminal</t>
  </si>
  <si>
    <t>augustus-D18g-s548664.g485030</t>
  </si>
  <si>
    <t>augustus-D18g-s747517.g561497</t>
  </si>
  <si>
    <t>augustus-D18g-s766832.g567359</t>
  </si>
  <si>
    <t xml:space="preserve">AT4G00110.1 UDP-D-glucuronate 4-epimerase 3 | AT1G02000.1 UDP-D-glucuronate 4-epimerase 2 | AT2G45310.1 UDP-D-glucuronate 4-epimerase 4 | AT4G12250.1 </t>
  </si>
  <si>
    <t>GRMZM2G110558_P01 | GRMZM2G042179_P01 | GRMZM2G017678_P01 | GRMZM2G455306_P01 | GRMZM2G429118_P01 | GRMZM2G170336_P01 | GRMZM2G052357_P01 | GRMZM2G163</t>
  </si>
  <si>
    <t>Solyc01g091200.2.1 NAD dependent epimerase_dehydratase family protein expressed-binding domain | Solyc10g018260.1.1 UDP-D-glucuronate 4-epimerase 2-bi</t>
  </si>
  <si>
    <t>augustus-D18g-s137594.g164970</t>
  </si>
  <si>
    <t>AT5G24030.1 SLAC1 homologue 3 | AT4G27970.1 SLAC1 homologue 2 | AT1G12480.1 C4-dicarboxylate transporter/malic acid transport protein</t>
  </si>
  <si>
    <t>GRMZM2G362163_P01 | GRMZM2G011347_P01 | GRMZM2G074540_P01 | GRMZM2G061469_P01 | GRMZM2G447657_P01 | GRMZM2G169951_P01 | GRMZM2G518198_P01 | GRMZM2G080</t>
  </si>
  <si>
    <t>LOC_Os01g28840.1 C4-dicarboxylate transporter/malic acid transport protein, expressed | LOC_Os01g43460.1 C4-dicarboxylate transporter/malic acid trans</t>
  </si>
  <si>
    <t>Sobic.003G225600.1.p | Sobic.009G081700.1.p | Sobic.007G037600.1.p | Sobic.003G010800.1.p | Sobic.009G248500.1.p | Sobic.009G248600.1.p | Sobic.005G12</t>
  </si>
  <si>
    <t>Solyc03g007770.2.1 C4-dicarboxylate transporter_malic acid transport family protein  IPR004695  C4-dicarboxylate transporter_malic acid transport prot</t>
  </si>
  <si>
    <t>augustus-D18g-s137594.g164971</t>
  </si>
  <si>
    <t>GRMZM2G074540_P01 | GRMZM2G061469_P01 | GRMZM2G011347_P01 | GRMZM2G447657_P01 | GRMZM2G518198_P01 | GRMZM2G080887_P01 | GRMZM2G169951_P01 | GRMZM2G362</t>
  </si>
  <si>
    <t>Sobic.003G225600.1.p | Sobic.009G081700.1.p | Sobic.003G010800.1.p | Sobic.007G037600.1.p | Sobic.009G248500.1.p | Sobic.009G248600.1.p | Sobic.009G24</t>
  </si>
  <si>
    <t>augustus-D18g-s142182.g169802</t>
  </si>
  <si>
    <t>augustus-D18g-s192869.g202933</t>
  </si>
  <si>
    <t>AT2G21440.1 RNA-binding (RRM/RBD/RNP motifs) family protein</t>
  </si>
  <si>
    <t>GRMZM5G872217_P01</t>
  </si>
  <si>
    <t>Solyc01g109990.2.1 RNA-binding protein 28  IPR012677  Nucleotide-binding, alpha-beta plait</t>
  </si>
  <si>
    <t>augustus-D18g-s224814.g230188</t>
  </si>
  <si>
    <t>AT1G20080.1 Calcium-dependent lipid-binding (CaLB domain) family protein | AT2G20990.3 synaptotagmin A | AT5G04220.2 Calcium-dependent lipid-binding (</t>
  </si>
  <si>
    <t>GRMZM2G050193_P01 | GRMZM2G098331_P02 | GRMZM2G111737_P01</t>
  </si>
  <si>
    <t>LOC_Os02g25060.1 NTMC2Type1.2 protein, putative, expressed | LOC_Os09g36770.2 NTMC2Type1.2 protein, putative, expressed | LOC_Os09g36770.1 NTMC2Type1.</t>
  </si>
  <si>
    <t>augustus-D18g-s294309.g296392</t>
  </si>
  <si>
    <t>AT4G10590.2 ubiquitin-specific protease 10 | AT4G10570.1 ubiquitin-specific protease 9 | AT1G32850.1 ubiquitin-specific protease 11</t>
  </si>
  <si>
    <t>Solyc08g083300.2.1 Ubiquitin carboxyl-terminal hydrolase  IPR001394  Peptidase C19, ubiquitin carboxyl-terminal hydrolase 2</t>
  </si>
  <si>
    <t>augustus-D18g-s312459.g311880</t>
  </si>
  <si>
    <t>AT3G03750.2 SET domain protein 20</t>
  </si>
  <si>
    <t>Solyc01g068370.2.1 Histone-lysine N-methyltransferase, H3 lysine-9 specific 3  IPR001214  SET</t>
  </si>
  <si>
    <t>augustus-D18g-s391634.g382345</t>
  </si>
  <si>
    <t>augustus-D18g-s48267.g65782</t>
  </si>
  <si>
    <t>augustus-D18g-s536676.g478990</t>
  </si>
  <si>
    <t>augustus-D18g-s63910.g84811</t>
  </si>
  <si>
    <t>augustus-D18g-s649469.g542608</t>
  </si>
  <si>
    <t>augustus-D18g-s810009.g575838</t>
  </si>
  <si>
    <t>augustus-D18g-s134462.g161559</t>
  </si>
  <si>
    <t>augustus-D18g-s14391.g21808</t>
  </si>
  <si>
    <t>augustus-D18g-s203424.g211605</t>
  </si>
  <si>
    <t>augustus-D18g-s208660.g216430</t>
  </si>
  <si>
    <t>augustus-D18g-s208660.g216431</t>
  </si>
  <si>
    <t>augustus-D18g-s234845.g243832</t>
  </si>
  <si>
    <t>augustus-D18g-s361338.g354705</t>
  </si>
  <si>
    <t>augustus-D18g-s393128.g383951</t>
  </si>
  <si>
    <t>augustus-D18g-s523496.g469271</t>
  </si>
  <si>
    <t>augustus-D18g-s546408.g484299</t>
  </si>
  <si>
    <t>AT5G47680.1 FUNCTIONS IN: molecular_function unknown; INVOLVED IN: biological_process unknown; LOCATED IN: cellular_component unknown; EXPRESSED IN: 2</t>
  </si>
  <si>
    <t>GRMZM2G312944_P01</t>
  </si>
  <si>
    <t>LOC_Os02g49360.1 RNA methyltransferase domain-containing protein 2, putative, expressed</t>
  </si>
  <si>
    <t>Sobic.004G254600.1.p</t>
  </si>
  <si>
    <t>Solyc11g012760.1.1 TRNA (Guanine-N1-)-methyltransferase-methyltransferase, metazoa</t>
  </si>
  <si>
    <t>augustus-D18g-s643689.g539634</t>
  </si>
  <si>
    <t>augustus-D18g-s654821.g544843</t>
  </si>
  <si>
    <t>LOC_Os04g04590.1 retrotransposon protein, putative, Ty3-gypsy subclass, expressed | LOC_Os04g04880.1 retrotransposon protein, putative, Ty3-gypsy subc</t>
  </si>
  <si>
    <t>augustus-D18g-s872073.g588342</t>
  </si>
  <si>
    <t>augustus-D18g-s962368.g611443</t>
  </si>
  <si>
    <t>augustus-D18g-s979789.g615010</t>
  </si>
  <si>
    <t>augustus-D18g-s150442.g175159</t>
  </si>
  <si>
    <t>augustus-D18g-s177846.g196072</t>
  </si>
  <si>
    <t>augustus-D18g-s243865.g253059</t>
  </si>
  <si>
    <t>augustus-D18g-s259115.g269230</t>
  </si>
  <si>
    <t xml:space="preserve">LOC_Os02g12970.1 retrotransposon protein, putative, Ty3-gypsy subclass, expressed | LOC_Os11g40460.1 retrotransposon protein, putative, unclassified, </t>
  </si>
  <si>
    <t>augustus-D18g-s282086.g283161</t>
  </si>
  <si>
    <t>AT2G03430.1 Ankyrin repeat family protein</t>
  </si>
  <si>
    <t>GRMZM5G808610_P01</t>
  </si>
  <si>
    <t>LOC_Os03g55110.1 26S proteasome non-ATPase regulatory subunit 10, putative, expressed</t>
  </si>
  <si>
    <t>Sobic.001G083600.1.p</t>
  </si>
  <si>
    <t>Solyc05g012590.2.1 Ankyrin repeat and KH domain-containing protein 1  IPR002110  Ankyrin</t>
  </si>
  <si>
    <t>augustus-D18g-s320034.g317713</t>
  </si>
  <si>
    <t>augustus-D18g-s34610.g44380</t>
  </si>
  <si>
    <t>augustus-D18g-s385627.g377857</t>
  </si>
  <si>
    <t>augustus-D18g-s416328.g401905</t>
  </si>
  <si>
    <t>augustus-D18g-s497205.g450330</t>
  </si>
  <si>
    <t>augustus-D18g-s583656.g509974</t>
  </si>
  <si>
    <t>augustus-D18g-s583656.g509975</t>
  </si>
  <si>
    <t>AT5G10530.1 Concanavalin A-like lectin protein kinase family protein | AT5G65600.1 Concanavalin A-like lectin protein kinase family protein | AT3G5338</t>
  </si>
  <si>
    <t>GRMZM2G060271_P01 | GRMZM2G118428_P01 | GRMZM2G332821_P01 | GRMZM5G869971_P02 | GRMZM2G377199_P01 | GRMZM2G056109_P01 | GRMZM2G015136_P01 | GRMZM2G474</t>
  </si>
  <si>
    <t>LOC_Os12g41490.1 cysteine-rich receptor-like protein kinase 8 precursor, putative, expressed | LOC_Os12g41530.1 cysteine-rich receptor-like protein ki</t>
  </si>
  <si>
    <t>Sobic.002G345100.1.p | Sobic.001G484600.1.p | Sobic.001G156600.1.p | Sobic.003G316400.1.p | Sobic.008G161900.1.p | Sobic.010G182800.1.p | Sobic.010G24</t>
  </si>
  <si>
    <t>augustus-D18g-s63113.g84252</t>
  </si>
  <si>
    <t>augustus-D18g-s880645.g591506</t>
  </si>
  <si>
    <t>augustus-D18g-s237186.g246810</t>
  </si>
  <si>
    <t>augustus-D18g-s308110.g308710</t>
  </si>
  <si>
    <t>augustus-D18g-s309769.g309969</t>
  </si>
  <si>
    <t>LOC_Os11g30700.1 retrotransposon protein, putative, unclassified, expressed | LOC_Os03g20490.1 retrotransposon protein, putative, unclassified, expres</t>
  </si>
  <si>
    <t>augustus-D18g-s331101.g327619</t>
  </si>
  <si>
    <t>augustus-D18g-s373358.g366443</t>
  </si>
  <si>
    <t>augustus-D18g-s378671.g371807</t>
  </si>
  <si>
    <t>augustus-D18g-s423113.g404707</t>
  </si>
  <si>
    <t>augustus-D18g-s515178.g461968</t>
  </si>
  <si>
    <t>augustus-D18g-s585331.g511122</t>
  </si>
  <si>
    <t>augustus-D18g-s601472.g518443</t>
  </si>
  <si>
    <t>AT2G29150.1 NAD(P)-binding Rossmann-fold superfamily protein | AT2G29290.2 NAD(P)-binding Rossmann-fold superfamily protein | AT2G29360.1 NAD(P)-bindi</t>
  </si>
  <si>
    <t>GRMZM2G141799_P01 | GRMZM2G370988_P01 | GRMZM2G097981_P01</t>
  </si>
  <si>
    <t>LOC_Os03g16220.3 oxidoreductase, short chain dehydrogenase/reductase family domain containing protein, expressed | LOC_Os03g16220.2 oxidoreductase, sh</t>
  </si>
  <si>
    <t>Sobic.001G424300.1.p | Sobic.005G203100.1.p | Sobic.005G055300.1.p | Sobic.005G203000.1.p | Sobic.005G202700.1.p | Sobic.005G202500.1.p | Sobic.001G26</t>
  </si>
  <si>
    <t>Solyc10g086620.1.1 Tropinone reductase  IPR002347  Glucose_ribitol dehydrogenase | Solyc03g096640.2.1 Dehydrogenase_reductase SDR family member 4  IPR</t>
  </si>
  <si>
    <t>augustus-D18g-s725501.g556510</t>
  </si>
  <si>
    <t>augustus-D18g-s853222.g586122</t>
  </si>
  <si>
    <t>augustus-D18g-s854029.g586180</t>
  </si>
  <si>
    <t>augustus-D18g-s939882.g606466</t>
  </si>
  <si>
    <t>augustus-D18g-s97.g192</t>
  </si>
  <si>
    <t>augustus-D18g-s238916.g248830</t>
  </si>
  <si>
    <t>augustus-D18g-s24105.g31473</t>
  </si>
  <si>
    <t>augustus-D18g-s499386.g451576</t>
  </si>
  <si>
    <t>GRMZM2G123884_P01</t>
  </si>
  <si>
    <t>augustus-D18g-s499386.g451577</t>
  </si>
  <si>
    <t>augustus-D18g-s805657.g575194</t>
  </si>
  <si>
    <t>augustus-D18g-s845944.g584394</t>
  </si>
  <si>
    <t>augustus-D18g-s8616.g14307</t>
  </si>
  <si>
    <t>Solyc11g021080.1.1 Ycf2  IPR019645  Protein precursor Ycf15, putative, chloroplast | Solyc06g018000.1.1 Ycf2</t>
  </si>
  <si>
    <t>augustus-D18g-s87306.g114186</t>
  </si>
  <si>
    <t>augustus-D18g-s119203.g146220</t>
  </si>
  <si>
    <t>augustus-D18g-s209670.g217326</t>
  </si>
  <si>
    <t>AT5G65360.1 Histone superfamily protein | AT5G10400.1 Histone superfamily protein | AT5G10390.1 Histone superfamily protein | AT3G27360.1 Histone supe</t>
  </si>
  <si>
    <t>GRMZM2G475899_P01 | GRMZM2G418258_P01 | GRMZM2G130079_P01 | GRMZM2G401581_P01 | GRMZM2G376957_P01 | GRMZM2G355773_P01 | GRMZM5G864735_P01 | GRMZM2G451</t>
  </si>
  <si>
    <t>LOC_Os11g05730.1 histone H3, putative, expressed | LOC_Os06g06510.1 histone H3, putative, expressed | LOC_Os06g06460.1 histone H3, putative, expressed</t>
  </si>
  <si>
    <t>Sobic.006G081800.1.p | Sobic.006G076400.1.p | Sobic.004G170500.1.p | Sobic.009G152900.1.p | Sobic.010G047100.1.p | Sobic.010G047200.1.p | Sobic.003G06</t>
  </si>
  <si>
    <t>Solyc10g008910.1.1 Histone H3  IPR000164  Histone H3 | Solyc02g077480.1.1 Histone H3  IPR000164  Histone H3 | Solyc01g086820.2.1 Histone H3  IPR000164</t>
  </si>
  <si>
    <t>augustus-D18g-s395187.g386162</t>
  </si>
  <si>
    <t>AT1G65730.1 YELLOW STRIPE like 7 | AT3G17650.1 YELLOW STRIPE like 5 | AT1G48370.1 YELLOW STRIPE like 8 | AT3G27020.1 YELLOW STRIPE like 6 | AT5G53550.</t>
  </si>
  <si>
    <t>GRMZM5G893444_P01 | GRMZM2G368398_P01 | GRMZM2G120922_P01 | GRMZM2G062844_P01 | GRMZM2G024196_P01 | GRMZM2G018148_P01 | GRMZM2G400570_P01 | GRMZM2G085</t>
  </si>
  <si>
    <t>LOC_Os04g44320.1 transposon protein, putative, unclassified, expressed | LOC_Os04g57840.1 transposon protein, putative, unclassified, expressed | LOC_</t>
  </si>
  <si>
    <t>Sobic.006G152600.1.p | Sobic.004G224000.1.p | Sobic.006G152700.1.p | Sobic.006G264700.1.p | Sobic.006G152500.1.p | Sobic.005G124600.1.p | Sobic.006G15</t>
  </si>
  <si>
    <t>Solyc02g081570.2.1 Yellow stripe-like protein 2.1 (Fragment)  IPR004813  Oligopeptide transporter OPT superfamily | Solyc03g031920.2.1 Yellow stripe-l</t>
  </si>
  <si>
    <t>augustus-D18g-s484667.g443344</t>
  </si>
  <si>
    <t>augustus-D18g-s528003.g472987</t>
  </si>
  <si>
    <t>augustus-D18g-s604244.g519667</t>
  </si>
  <si>
    <t>augustus-D18g-s641473.g538302</t>
  </si>
  <si>
    <t>augustus-D18g-s69023.g91720</t>
  </si>
  <si>
    <t>augustus-D18g-s107428.g137738</t>
  </si>
  <si>
    <t>augustus-D18g-s139464.g167279</t>
  </si>
  <si>
    <t>augustus-D18g-s16562.g23568</t>
  </si>
  <si>
    <t>augustus-D18g-s469170.g433905</t>
  </si>
  <si>
    <t>augustus-D18g-s469283.g433969</t>
  </si>
  <si>
    <t>augustus-D18g-s693341.g552050</t>
  </si>
  <si>
    <t>augustus-D18g-s758511.g564729</t>
  </si>
  <si>
    <t>augustus-D18g-s795438.g572731</t>
  </si>
  <si>
    <t>augustus-D18g-s86609.g113327</t>
  </si>
  <si>
    <t>augustus-D18g-s95922.g124717</t>
  </si>
  <si>
    <t>augustus-D18g-s656070.g545262</t>
  </si>
  <si>
    <t>augustus-D18g-s75843.g100582</t>
  </si>
  <si>
    <t>augustus-D18g-s777777.g570748</t>
  </si>
  <si>
    <t>augustus-D18g-s1033238.g618305</t>
  </si>
  <si>
    <t>augustus-D18g-s233246.g241648</t>
  </si>
  <si>
    <t>augustus-D18g-s321706.g319277</t>
  </si>
  <si>
    <t>AT3G14205.1 Phosphoinositide phosphatase family protein | AT3G43220.1 Phosphoinositide phosphatase family protein | AT5G20840.1 Phosphoinositide phosp</t>
  </si>
  <si>
    <t>GRMZM2G097434_P02 | GRMZM5G860976_P02 | GRMZM2G085530_P01 | GRMZM5G885644_P01 | GRMZM5G871143_P02</t>
  </si>
  <si>
    <t>LOC_Os03g08430.2 SAC domain containing protein, putative, expressed | LOC_Os03g08430.1 SAC domain containing protein, putative, expressed | LOC_Os08g0</t>
  </si>
  <si>
    <t>Sobic.001G481900.1.p | Sobic.010G072400.1.p | Sobic.004G321100.1.p | Sobic.007G008900.1.p</t>
  </si>
  <si>
    <t>Solyc03g123520.2.1 Polyphosphoinositide phosphatase  IPR002013  Synaptojanin, N-terminal | Solyc07g017430.2.1 Polyphosphoinositide phosphatase  IPR002</t>
  </si>
  <si>
    <t>augustus-D18g-s540318.g481563</t>
  </si>
  <si>
    <t>augustus-D18g-s201102.g209495</t>
  </si>
  <si>
    <t>augustus-D18g-s230016.g237070</t>
  </si>
  <si>
    <t>augustus-D18g-s245541.g254647</t>
  </si>
  <si>
    <t>AT5G55060.1 unknown protein; FUNCTIONS IN: molecular_function unknown; INVOLVED IN: biological_process unknown; LOCATED IN: cellular_component unknown</t>
  </si>
  <si>
    <t>LOC_Os07g32670.1 expressed protein</t>
  </si>
  <si>
    <t>Solyc07g064740.2.1 Rab3 GTPase-activating protein catalytic subunit</t>
  </si>
  <si>
    <t>augustus-D18g-s251050.g260745</t>
  </si>
  <si>
    <t>Sobic.005G231600.1.p | Sobic.005G231500.1.p | Sobic.006G248700.1.p</t>
  </si>
  <si>
    <t>augustus-D18g-s274134.g280528</t>
  </si>
  <si>
    <t>augustus-D18g-s28811.g38355</t>
  </si>
  <si>
    <t>augustus-D18g-s320459.g318099</t>
  </si>
  <si>
    <t>augustus-D18g-s347455.g341065</t>
  </si>
  <si>
    <t>augustus-D18g-s371165.g364496</t>
  </si>
  <si>
    <t>AT2G37460.1 nodulin MtN21 /EamA-like transporter family protein | AT2G39510.1 nodulin MtN21 /EamA-like transporter family protein | AT2G37450.2 noduli</t>
  </si>
  <si>
    <t>GRMZM2G168502_P01 | GRMZM2G108537_P01 | GRMZM2G149452_P01 | GRMZM2G088053_P01 | GRMZM2G042364_P02</t>
  </si>
  <si>
    <t>LOC_Os10g14920.2 integral membrane protein DUF6 containing protein, expressed | LOC_Os10g14920.1 integral membrane protein DUF6 containing protein, ex</t>
  </si>
  <si>
    <t>Sobic.004G311000.1.p | Sobic.010G080100.1.p | Sobic.009G181700.1.p | Sobic.003G327900.1.p</t>
  </si>
  <si>
    <t>Solyc09g010360.2.1 Nodulin-like protein  IPR000620  Protein of unknown function DUF6, transmembrane | Solyc06g031710.2.1 Nodulin-like protein  IPR0006</t>
  </si>
  <si>
    <t>augustus-D18g-s384385.g376963</t>
  </si>
  <si>
    <t>augustus-D18g-s45449.g61478</t>
  </si>
  <si>
    <t>augustus-D18g-s513616.g460674</t>
  </si>
  <si>
    <t>augustus-D18g-s5390.g9115</t>
  </si>
  <si>
    <t>LOC_Os01g34570.1 retrotransposon protein, putative, Ty1-copia subclass | LOC_Os11g23750.1 retrotransposon protein, putative, Ty1-copia subclass, expre</t>
  </si>
  <si>
    <t>augustus-D18g-s86968.g113772</t>
  </si>
  <si>
    <t>augustus-D18g-s925678.g601376</t>
  </si>
  <si>
    <t>augustus-D18g-s934921.g604215</t>
  </si>
  <si>
    <t>augustus-D18g-s1025913.g617850</t>
  </si>
  <si>
    <t>augustus-D18g-s23542.g30591</t>
  </si>
  <si>
    <t>augustus-D18g-s23542.g30592</t>
  </si>
  <si>
    <t>AT2G41870.1 Remorin family protein | AT3G57540.1 Remorin family protein</t>
  </si>
  <si>
    <t>GRMZM2G004511_P01</t>
  </si>
  <si>
    <t>LOC_Os07g38170.1 remorin, putative, expressed | LOC_Os03g59360.1 remorin, putative, expressed</t>
  </si>
  <si>
    <t>Sobic.002G344700.1.p</t>
  </si>
  <si>
    <t>Solyc04g015520.2.1 DNA binding protein  IPR005516  Remorin, C-terminal region</t>
  </si>
  <si>
    <t>augustus-D18g-s274178.g280564</t>
  </si>
  <si>
    <t>AT4G29540.2 bacterial transferase hexapeptide repeat-containing protein</t>
  </si>
  <si>
    <t>GRMZM2G169548_P01</t>
  </si>
  <si>
    <t>LOC_Os01g52400.1 bacterial transferase hexapeptide domain containing protein, expressed | LOC_Os01g52400.2 bacterial transferase hexapeptide domain co</t>
  </si>
  <si>
    <t>Sobic.003G279900.1.p</t>
  </si>
  <si>
    <t>Solyc12g008790.1.1 Acyl-  IPR010137  Acyl-(acyl-carrier-protein)--UDP-N-acetylglucosamine O-acyltransferase</t>
  </si>
  <si>
    <t>augustus-D18g-s373124.g366236</t>
  </si>
  <si>
    <t>augustus-D18g-s400318.g390081</t>
  </si>
  <si>
    <t>augustus-D18g-s46199.g62503</t>
  </si>
  <si>
    <t>augustus-D18g-s46199.g62504</t>
  </si>
  <si>
    <t>augustus-D18g-s500085.g451941</t>
  </si>
  <si>
    <t>AT5G55190.1 RAN GTPase 3 | AT5G20010.1 RAS-related nuclear protein-1 | AT5G20020.1 RAS-related GTP-binding nuclear protein 2 | AT5G55080.1 ras-related</t>
  </si>
  <si>
    <t>GRMZM2G157334_P01 | GRMZM2G354604_P01 | GRMZM2G459373_P01</t>
  </si>
  <si>
    <t>LOC_Os05g49890.1 ras-related protein, putative, expressed | LOC_Os05g49890.2 ras-related protein, putative, expressed | LOC_Os06g39875.1 ras-related p</t>
  </si>
  <si>
    <t>Sobic.003G238000.1.p | Sobic.009G240900.1.p | Sobic.003G217800.1.p | Sobic.010G182700.1.p | Sobic.010G182500.1.p</t>
  </si>
  <si>
    <t>Solyc01g104700.2.1 GTP-binding nuclear protein Ran-A1  IPR018210  GTP-binding nuclear protein, Ran, conserved site  IPR002041  Ran GTPase | Solyc01g10</t>
  </si>
  <si>
    <t>augustus-D18g-s559994.g488793</t>
  </si>
  <si>
    <t>LOC_Os08g06900.1 retrotransposon protein, putative, unclassified | LOC_Os05g09270.1 retrotransposon protein, putative, Ty1-copia subclass</t>
  </si>
  <si>
    <t>augustus-D18g-s782297.g571134</t>
  </si>
  <si>
    <t>augustus-D18g-s896983.g597750</t>
  </si>
  <si>
    <t>augustus-D18g-s935934.g604853</t>
  </si>
  <si>
    <t>augustus-D18g-s961534.g611168</t>
  </si>
  <si>
    <t>augustus-D18g-s1054507.g619106</t>
  </si>
  <si>
    <t>augustus-D18g-s120632.g146986</t>
  </si>
  <si>
    <t>augustus-D18g-s221370.g225381</t>
  </si>
  <si>
    <t>augustus-D18g-s274469.g280778</t>
  </si>
  <si>
    <t>augustus-D18g-s339478.g334331</t>
  </si>
  <si>
    <t>augustus-D18g-s376434.g369461</t>
  </si>
  <si>
    <t>augustus-D18g-s526205.g471885</t>
  </si>
  <si>
    <t>augustus-D18g-s567080.g493814</t>
  </si>
  <si>
    <t>augustus-D18g-s67675.g89762</t>
  </si>
  <si>
    <t>augustus-D18g-s78780.g103985</t>
  </si>
  <si>
    <t>augustus-D18g-s86536.g113224</t>
  </si>
  <si>
    <t>augustus-D18g-s100058.g130185</t>
  </si>
  <si>
    <t>LOC_Os05g08694.1 retrotransposon protein, putative, unclassified, expressed</t>
  </si>
  <si>
    <t>augustus-D18g-s256128.g266210</t>
  </si>
  <si>
    <t>augustus-D18g-s514042.g461054</t>
  </si>
  <si>
    <t>augustus-D18g-s516100.g462525</t>
  </si>
  <si>
    <t>augustus-D18g-s577593.g503980</t>
  </si>
  <si>
    <t>augustus-D18g-s66955.g88785</t>
  </si>
  <si>
    <t>augustus-D18g-s963281.g611614</t>
  </si>
  <si>
    <t>augustus-D18g-s977362.g614726</t>
  </si>
  <si>
    <t>augustus-D18g-s106067.g136495</t>
  </si>
  <si>
    <t>augustus-D18g-s111010.g141178</t>
  </si>
  <si>
    <t>augustus-D18g-s218498.g223079</t>
  </si>
  <si>
    <t>augustus-D18g-s230876.g238355</t>
  </si>
  <si>
    <t>augustus-D18g-s358474.g351454</t>
  </si>
  <si>
    <t>augustus-D18g-s456143.g423816</t>
  </si>
  <si>
    <t>augustus-D18g-s511717.g458928</t>
  </si>
  <si>
    <t>augustus-D18g-s619272.g524570</t>
  </si>
  <si>
    <t>augustus-D18g-s646584.g540714</t>
  </si>
  <si>
    <t>AT1G76040.2 calcium-dependent protein kinase 29 | AT3G20410.1 calmodulin-domain protein kinase 9 | AT1G50700.1 calcium-dependent protein kinase 33 | A</t>
  </si>
  <si>
    <t>GRMZM2G112057_P01 | GRMZM2G168706_P01 | GRMZM2G058305_P01 | GRMZM2G025387_P01 | GRMZM5G856738_P03 | GRMZM2G320506_P01 | GRMZM2G365815_P01 | GRMZM2G340</t>
  </si>
  <si>
    <t xml:space="preserve">LOC_Os07g33110.2 CAMK_CAMK_like.33 - CAMK includes calcium/calmodulin depedent protein kinases, expressed | LOC_Os07g33110.1 CAMK_CAMK_like.33 - CAMK </t>
  </si>
  <si>
    <t>Sobic.002G317300.1.p | Sobic.006G177500.1.p | Sobic.009G249000.1.p | Sobic.003G225200.1.p | Sobic.008G015600.1.p | Sobic.002G040800.1.p | Sobic.005G02</t>
  </si>
  <si>
    <t xml:space="preserve">Solyc04g081910.2.1 Calcium-dependent protein kinase  IPR002290  Serine_threonine protein kinase | Solyc07g064610.2.1 Calcium-dependent protein kinase </t>
  </si>
  <si>
    <t>augustus-D18g-s206735.g214496</t>
  </si>
  <si>
    <t>augustus-D18g-s250654.g260339</t>
  </si>
  <si>
    <t>augustus-D18g-s268617.g277386</t>
  </si>
  <si>
    <t>augustus-D18g-s282743.g283867</t>
  </si>
  <si>
    <t>augustus-D18g-s321378.g318997</t>
  </si>
  <si>
    <t>augustus-D18g-s359741.g352903</t>
  </si>
  <si>
    <t>augustus-D18g-s50777.g69412</t>
  </si>
  <si>
    <t>augustus-D18g-s52901.g72356</t>
  </si>
  <si>
    <t>augustus-D18g-s535339.g477883</t>
  </si>
  <si>
    <t>augustus-D18g-s561014.g489708</t>
  </si>
  <si>
    <t>augustus-D18g-s561014.g489709</t>
  </si>
  <si>
    <t>augustus-D18g-s594637.g517009</t>
  </si>
  <si>
    <t>augustus-D18g-s617005.g523252</t>
  </si>
  <si>
    <t>AT2G40940.1 ethylene response sensor 1 | AT1G66340.1 Signal transduction histidine kinase, hybrid-type, ethylene sensor</t>
  </si>
  <si>
    <t>GRMZM2G073668_P02 | GRMZM2G102601_P01 | AC194965.4_FGP001</t>
  </si>
  <si>
    <t>LOC_Os03g49500.1 ethylene receptor, putative, expressed | LOC_Os03g49500.2 ethylene receptor, putative, expressed | LOC_Os05g06320.2 ethylene receptor</t>
  </si>
  <si>
    <t>Sobic.001G124200.1.p | Sobic.009G050400.1.p</t>
  </si>
  <si>
    <t>Solyc09g075440.2.1 Ethylene receptor  IPR005467  Signal transduction histidine kinase, core | Solyc12g011330.2.1 Ethylene receptor (Fragment)  IPR0145</t>
  </si>
  <si>
    <t>augustus-D18g-s741912.g560221</t>
  </si>
  <si>
    <t>augustus-D18g-s845823.g584357</t>
  </si>
  <si>
    <t>AT4G31080.2 Protein of unknown function (DUF2296) | AT2G24330.1 Protein of unknown function (DUF2296)</t>
  </si>
  <si>
    <t>GRMZM2G153332_P01 | GRMZM2G074436_P01</t>
  </si>
  <si>
    <t>LOC_Os02g41990.1 expressed protein | LOC_Os02g41990.2 expressed protein</t>
  </si>
  <si>
    <t>Sobic.004G222600.1.p | Sobic.006G263100.1.p</t>
  </si>
  <si>
    <t xml:space="preserve">Solyc04g064810.2.1 Lunapark b  IPR019273  Protein of unknown function DUF2296 | Solyc06g054650.2.1 Lunapark b  IPR019273  Protein of unknown function </t>
  </si>
  <si>
    <t>augustus-D18g-s84821.g111023</t>
  </si>
  <si>
    <t>augustus-D18g-s890367.g596092</t>
  </si>
  <si>
    <t>augustus-D18g-s905808.g599121</t>
  </si>
  <si>
    <t>augustus-D18g-s95369.g123980</t>
  </si>
  <si>
    <t>LOC_Os01g05010.1 mitochondrial glycoprotein, putative, expressed</t>
  </si>
  <si>
    <t>Sobic.003G075200.1.p</t>
  </si>
  <si>
    <t>Solyc03g079930.2.1 Mitochondrial glycoprotein family protein  IPR003428  Mitochondrial glycoprotein</t>
  </si>
  <si>
    <t>augustus-D18g-s145007.g172009</t>
  </si>
  <si>
    <t>augustus-D18g-s197168.g206225</t>
  </si>
  <si>
    <t>augustus-D18g-s250691.g260370</t>
  </si>
  <si>
    <t>augustus-D18g-s256889.g267106</t>
  </si>
  <si>
    <t>augustus-D18g-s350260.g344399</t>
  </si>
  <si>
    <t>augustus-D18g-s376381.g369396</t>
  </si>
  <si>
    <t>LOC_Os12g23320.1 retrotransposon protein, putative, Ty1-copia subclass, expressed</t>
  </si>
  <si>
    <t>augustus-D18g-s468962.g433772</t>
  </si>
  <si>
    <t>augustus-D18g-s601671.g518509</t>
  </si>
  <si>
    <t>augustus-D18g-s618948.g524314</t>
  </si>
  <si>
    <t>augustus-D18g-s811697.g576170</t>
  </si>
  <si>
    <t>augustus-D18g-s136327.g163448</t>
  </si>
  <si>
    <t>augustus-D18g-s136327.g163450</t>
  </si>
  <si>
    <t>augustus-D18g-s200839.g209222</t>
  </si>
  <si>
    <t>AT2G17760.1 Eukaryotic aspartyl protease family protein | AT4G35880.1 Eukaryotic aspartyl protease family protein</t>
  </si>
  <si>
    <t>GRMZM2G177575_P04</t>
  </si>
  <si>
    <t>LOC_Os04g15790.4 eukaryotic aspartyl protease domain containing protein, expressed | LOC_Os04g15790.3 eukaryotic aspartyl protease domain containing p</t>
  </si>
  <si>
    <t>Sobic.006G031300.1.p | Sobic.002G281700.1.p</t>
  </si>
  <si>
    <t xml:space="preserve">Solyc02g083460.2.1 Aspartyl protease family protein  IPR001461  Peptidase A1 | Solyc03g033360.1.1 Aspartic proteinase nepenthesin II-like  IPR001461  </t>
  </si>
  <si>
    <t>augustus-D18g-s216569.g222047</t>
  </si>
  <si>
    <t>AT1G06520.1 glycerol-3-phosphate acyltransferase 1</t>
  </si>
  <si>
    <t>GRMZM2G065203_P01 | GRMZM2G177150_P01</t>
  </si>
  <si>
    <t>LOC_Os01g44069.1 glycerol-3-phosphate acyltransferase, putative, expressed</t>
  </si>
  <si>
    <t>Sobic.003G229700.1.p | Sobic.001G099300.1.p</t>
  </si>
  <si>
    <t xml:space="preserve">Solyc07g056320.2.1 ER glycerol-phosphate acyltransferase  IPR002123  Phospholipid_glycerol acyltransferase | Solyc02g087500.1.1 ER glycerol-phosphate </t>
  </si>
  <si>
    <t>augustus-D18g-s32460.g41986</t>
  </si>
  <si>
    <t>LOC_Os04g14960.1 retrotransposon protein, putative, Ty1-copia subclass, expressed | LOC_Os08g28040.1 retrotransposon protein, putative, Ty1-copia subc</t>
  </si>
  <si>
    <t>augustus-D18g-s391348.g382028</t>
  </si>
  <si>
    <t>augustus-D18g-s485542.g443904</t>
  </si>
  <si>
    <t>augustus-D18g-s63041.g84167</t>
  </si>
  <si>
    <t>augustus-D18g-s831085.g579897</t>
  </si>
  <si>
    <t>augustus-D18g-s97155.g126407</t>
  </si>
  <si>
    <t>augustus-D18g-s204606.g212250</t>
  </si>
  <si>
    <t>augustus-D18g-s35194.g45030</t>
  </si>
  <si>
    <t>augustus-D18g-s495350.g449294</t>
  </si>
  <si>
    <t>AT1G51410.1 NAD(P)-binding Rossmann-fold superfamily protein | AT1G09480.1 NAD(P)-binding Rossmann-fold superfamily protein | AT5G19440.1 NAD(P)-bindi</t>
  </si>
  <si>
    <t>LOC_Os01g34480.2 NAD dependent epimerase/dehydratase family protein, putative, expressed | LOC_Os01g34480.1 NAD dependent epimerase/dehydratase family</t>
  </si>
  <si>
    <t>Sobic.004G130800.1.p</t>
  </si>
  <si>
    <t>Solyc01g008530.2.1 Cinnamoyl CoA reductase-like protein-binding domain | Solyc01g008550.2.1 Cinnamoyl CoA reductase-like protein-binding domain | Soly</t>
  </si>
  <si>
    <t>augustus-D18g-s532603.g475259</t>
  </si>
  <si>
    <t>augustus-D18g-s534835.g477425</t>
  </si>
  <si>
    <t>augustus-D18g-s564777.g491884</t>
  </si>
  <si>
    <t>augustus-D18g-s58197.g78539</t>
  </si>
  <si>
    <t>AT1G75170.1 Sec14p-like phosphatidylinositol transfer family protein | AT4G36640.1 Sec14p-like phosphatidylinositol transfer family protein | AT1G2218</t>
  </si>
  <si>
    <t>LOC_Os03g51430.2 SEC14 cytosolic factor family protein, putative, expressed | LOC_Os03g51430.1 SEC14 cytosolic factor family protein, putative, expres</t>
  </si>
  <si>
    <t>Sobic.001G108700.1.p | Sobic.001G108500.1.p | Sobic.001G108600.1.p</t>
  </si>
  <si>
    <t>Solyc04g080290.2.1 CRAL_TRIO domain containing protein expressed  IPR001251  Cellular retinaldehyde-binding_triple function, C-terminal | Solyc12g0891</t>
  </si>
  <si>
    <t>augustus-D18g-s649781.g542803</t>
  </si>
  <si>
    <t>augustus-D18g-s761254.g565784</t>
  </si>
  <si>
    <t>augustus-D18g-s84679.g110837</t>
  </si>
  <si>
    <t>augustus-D18g-s154617.g180262</t>
  </si>
  <si>
    <t>augustus-D18g-s154617.g180263</t>
  </si>
  <si>
    <t>LOC_Os01g52000.1 retrotransposon protein, putative, unclassified, expressed | LOC_Os03g05850.1 retrotransposon protein, putative, unclassified, expres</t>
  </si>
  <si>
    <t>augustus-D18g-s190731.g202201</t>
  </si>
  <si>
    <t>AT5G55130.1 co-factor for nitrate, reductase and xanthine dehydrogenase 5</t>
  </si>
  <si>
    <t>Solyc07g064850.2.1 UBA_THIF-type NAD_FAD binding protein  IPR009036  Molybdenum cofactor biosynthesis, MoeB</t>
  </si>
  <si>
    <t>augustus-D18g-s198218.g207168</t>
  </si>
  <si>
    <t>augustus-D18g-s2920.g4501</t>
  </si>
  <si>
    <t>augustus-D18g-s318202.g316058</t>
  </si>
  <si>
    <t>augustus-D18g-s32946.g42475</t>
  </si>
  <si>
    <t>augustus-D18g-s375175.g368141</t>
  </si>
  <si>
    <t>augustus-D18g-s376700.g369779</t>
  </si>
  <si>
    <t>augustus-D18g-s390107.g380689</t>
  </si>
  <si>
    <t>LOC_Os03g16530.1 retrotransposon protein, putative, unclassified, expressed | LOC_Os06g17350.1 retrotransposon protein, putative, unclassified, expres</t>
  </si>
  <si>
    <t>augustus-D18g-s415201.g401264</t>
  </si>
  <si>
    <t>augustus-D18g-s498845.g451283</t>
  </si>
  <si>
    <t>augustus-D18g-s510949.g458154</t>
  </si>
  <si>
    <t>augustus-D18g-s538873.g480466</t>
  </si>
  <si>
    <t>augustus-D18g-s585449.g511198</t>
  </si>
  <si>
    <t>augustus-D18g-s70946.g94388</t>
  </si>
  <si>
    <t>LOC_Os07g39170.1 retrotransposon protein, putative, unclassified, expressed | LOC_Os06g11460.1 retrotransposon protein, putative, unclassified, expres</t>
  </si>
  <si>
    <t>augustus-D18g-s763406.g566372</t>
  </si>
  <si>
    <t>augustus-D18g-s970298.g613122</t>
  </si>
  <si>
    <t>augustus-D18g-s10971.g17466</t>
  </si>
  <si>
    <t>LOC_Os06g15870.1 retrotransposon protein, putative, unclassified, expressed</t>
  </si>
  <si>
    <t>augustus-D18g-s133871.g160888</t>
  </si>
  <si>
    <t>augustus-D18g-s25710.g33924</t>
  </si>
  <si>
    <t>augustus-D18g-s405965.g393867</t>
  </si>
  <si>
    <t>augustus-D18g-s482475.g441807</t>
  </si>
  <si>
    <t>augustus-D18g-s531326.g474406</t>
  </si>
  <si>
    <t>augustus-D18g-s649021.g542343</t>
  </si>
  <si>
    <t>augustus-D18g-s81769.g107241</t>
  </si>
  <si>
    <t>augustus-D18g-s832444.g580024</t>
  </si>
  <si>
    <t>augustus-D18g-s90783.g118299</t>
  </si>
  <si>
    <t>augustus-D18g-s18531.g25030</t>
  </si>
  <si>
    <t>augustus-D18g-s346057.g339395</t>
  </si>
  <si>
    <t>augustus-D18g-s410032.g397264</t>
  </si>
  <si>
    <t>augustus-D18g-s886401.g594174</t>
  </si>
  <si>
    <t>augustus-D18g-s283563.g284699</t>
  </si>
  <si>
    <t>AT5G10250.1 Phototropic-responsive NPH3 family protein</t>
  </si>
  <si>
    <t>Solyc05g051580.2.1 Phototropic-responsive NPH3 family protein  IPR004249  NPH3</t>
  </si>
  <si>
    <t>augustus-D18g-s283563.g284700</t>
  </si>
  <si>
    <t>augustus-D18g-s428453.g406966</t>
  </si>
  <si>
    <t>augustus-D18g-s437703.g410476</t>
  </si>
  <si>
    <t>AT4G22300.1 carboxylesterases | AT4G22305.1 alpha/beta-Hydrolases superfamily protein</t>
  </si>
  <si>
    <t>GRMZM2G064967_P01 | GRMZM2G064949_P01 | GRMZM2G464157_P01</t>
  </si>
  <si>
    <t>LOC_Os04g57370.1 acyl-protein thioesterase, putative, expressed | LOC_Os04g57390.1 acyl-protein thioesterase, putative, expressed | LOC_Os04g57380.1 a</t>
  </si>
  <si>
    <t>Sobic.006G259400.1.p | Sobic.006G259500.1.p</t>
  </si>
  <si>
    <t>Solyc11g012070.1.1 Acyl-protein thioesterase 1  IPR003140  Phospholipase_carboxylesterase</t>
  </si>
  <si>
    <t>augustus-D18g-s472230.g435801</t>
  </si>
  <si>
    <t>augustus-D18g-s589137.g513305</t>
  </si>
  <si>
    <t>augustus-D18g-s684752.g550245</t>
  </si>
  <si>
    <t>augustus-D18g-s827093.g578581</t>
  </si>
  <si>
    <t>augustus-D18g-s837459.g582291</t>
  </si>
  <si>
    <t>augustus-D18g-s143561.g171113</t>
  </si>
  <si>
    <t>AT5G62050.1 homolog of yeast oxidase assembly 1 (OXA1) | AT2G46470.1 inner membrane protein OXA1-like</t>
  </si>
  <si>
    <t>Solyc08g008320.2.1 Inner membrane protein oxaA  IPR001708  Membrane insertion protein, OxaA_YidC | Solyc08g082290.2.1 Inner membrane protein oxa1-1 mi</t>
  </si>
  <si>
    <t>augustus-D18g-s197135.g206196</t>
  </si>
  <si>
    <t>augustus-D18g-s230974.g238490</t>
  </si>
  <si>
    <t>augustus-D18g-s24783.g32575</t>
  </si>
  <si>
    <t>augustus-D18g-s405856.g393762</t>
  </si>
  <si>
    <t>augustus-D18g-s407644.g395343</t>
  </si>
  <si>
    <t>augustus-D18g-s444238.g414964</t>
  </si>
  <si>
    <t>augustus-D18g-s450914.g419148</t>
  </si>
  <si>
    <t>augustus-D18g-s510399.g457608</t>
  </si>
  <si>
    <t>augustus-D18g-s525649.g471502</t>
  </si>
  <si>
    <t>augustus-D18g-s57308.g77437</t>
  </si>
  <si>
    <t>AT4G08930.1 APR-like 6</t>
  </si>
  <si>
    <t>Solyc04g074240.2.1 Adenosine 5_apos-phosphosulfate reductase 3  IPR017936  Thioredoxin-like</t>
  </si>
  <si>
    <t>augustus-D18g-s890095.g596024</t>
  </si>
  <si>
    <t>augustus-D18g-s904537.g599069</t>
  </si>
  <si>
    <t>Solyc01g104490.2.1 Separin  IPR005314  Peptidase C50, separase</t>
  </si>
  <si>
    <t>augustus-D18g-s938395.g605739</t>
  </si>
  <si>
    <t>LOC_Os02g31190.1 retrotransposon protein, putative, unclassified, expressed</t>
  </si>
  <si>
    <t>augustus-D18g-s939491.g606182</t>
  </si>
  <si>
    <t>augustus-D18g-s1015106.g616656</t>
  </si>
  <si>
    <t>augustus-D18g-s200292.g208681</t>
  </si>
  <si>
    <t>augustus-D18g-s242822.g252480</t>
  </si>
  <si>
    <t>Solyc09g010280.2.1 Os08g0482100 protein (Fragment)  IPR011685  LETM1-like</t>
  </si>
  <si>
    <t>augustus-D18g-s250751.g260439</t>
  </si>
  <si>
    <t>augustus-D18g-s252528.g262231</t>
  </si>
  <si>
    <t>augustus-D18g-s38183.g49558</t>
  </si>
  <si>
    <t>augustus-D18g-s465378.g431420</t>
  </si>
  <si>
    <t>AT4G35000.1 ascorbate peroxidase 3</t>
  </si>
  <si>
    <t>GRMZM2G004211_P01 | GRMZM2G460406_P01</t>
  </si>
  <si>
    <t>LOC_Os04g14680.1 OsAPx3 - Peroxisomal Ascorbate Peroxidase encoding gene 5,8, expressed | LOC_Os08g43560.1 OsAPx4 - Peroxisomal Ascorbate Peroxidase e</t>
  </si>
  <si>
    <t>Sobic.006G021100.1.p</t>
  </si>
  <si>
    <t>Solyc02g083620.2.1 Ascorbate peroxidase  IPR002207  Plant ascorbate peroxidase | Solyc01g111510.2.1 Ascorbate peroxidase  IPR002207  Plant ascorbate p</t>
  </si>
  <si>
    <t>augustus-D18g-s480115.g440126</t>
  </si>
  <si>
    <t>augustus-D18g-s493822.g448373</t>
  </si>
  <si>
    <t>ATCG00170.1 DNA-directed RNA polymerase family protein</t>
  </si>
  <si>
    <t>GRMZM2G126177_P01 | GRMZM2G039949_P01 | GRMZM5G892247_P01</t>
  </si>
  <si>
    <t>Sobic.003G169400.1.p</t>
  </si>
  <si>
    <t>Solyc01g017350.1.1 DNA-directed RNA polymerase subunit beta_apos_apos</t>
  </si>
  <si>
    <t>augustus-D18g-s797141.g573359</t>
  </si>
  <si>
    <t>augustus-D18g-s849551.g585167</t>
  </si>
  <si>
    <t>augustus-D18g-s920651.g600167</t>
  </si>
  <si>
    <t>augustus-D18g-s1074235.g619460</t>
  </si>
  <si>
    <t>augustus-D18g-s13346.g20629</t>
  </si>
  <si>
    <t>augustus-D18g-s151968.g176992</t>
  </si>
  <si>
    <t>augustus-D18g-s164826.g187704</t>
  </si>
  <si>
    <t>augustus-D18g-s207307.g214987</t>
  </si>
  <si>
    <t>augustus-D18g-s22135.g28418</t>
  </si>
  <si>
    <t>augustus-D18g-s221883.g226155</t>
  </si>
  <si>
    <t>augustus-D18g-s258133.g268440</t>
  </si>
  <si>
    <t>augustus-D18g-s301925.g303617</t>
  </si>
  <si>
    <t>augustus-D18g-s466329.g432009</t>
  </si>
  <si>
    <t>augustus-D18g-s497590.g450556</t>
  </si>
  <si>
    <t>augustus-D18g-s671978.g547800</t>
  </si>
  <si>
    <t>augustus-D18g-s671978.g547803</t>
  </si>
  <si>
    <t>augustus-D18g-s792703.g572263</t>
  </si>
  <si>
    <t>augustus-D18g-s943420.g608015</t>
  </si>
  <si>
    <t>augustus-D18g-s114143.g143393</t>
  </si>
  <si>
    <t>augustus-D18g-s138056.g165525</t>
  </si>
  <si>
    <t>augustus-D18g-s167010.g189462</t>
  </si>
  <si>
    <t>augustus-D18g-s22055.g28246</t>
  </si>
  <si>
    <t>augustus-D18g-s237877.g247760</t>
  </si>
  <si>
    <t>GRMZM2G056695_P01 | GRMZM2G063775_P01 | GRMZM2G064840_P02</t>
  </si>
  <si>
    <t>LOC_Os09g28610.1 protein transport protein, putative, expressed | LOC_Os08g36994.1 protein transport protein, putative, expressed | LOC_Os08g36994.2 p</t>
  </si>
  <si>
    <t>Sobic.002G227500.1.p | Sobic.007G157000.1.p | Sobic.002G425800.1.p</t>
  </si>
  <si>
    <t>augustus-D18g-s292863.g294851</t>
  </si>
  <si>
    <t>augustus-D18g-s471395.g435319</t>
  </si>
  <si>
    <t>AT1G11660.1 heat shock protein 70 (Hsp 70) family protein | AT1G79930.1 heat shock protein 91 | AT1G79920.1 Heat shock protein 70 (Hsp 70) family prot</t>
  </si>
  <si>
    <t>GRMZM2G023232_P01</t>
  </si>
  <si>
    <t>LOC_Os05g08840.1 DnaK family protein, putative, expressed</t>
  </si>
  <si>
    <t xml:space="preserve">Solyc02g080470.2.1 Heat shock protein 4  IPR013126  Heat shock protein 70 | Solyc12g043120.1.1 Heat shock protein 4  IPR013126  Heat shock protein 70 </t>
  </si>
  <si>
    <t>augustus-D18g-s508995.g456147</t>
  </si>
  <si>
    <t>augustus-D18g-s508995.g456148</t>
  </si>
  <si>
    <t>augustus-D18g-s509961.g457113</t>
  </si>
  <si>
    <t>Solyc10g036800.1.1 Polyprotein | Solyc12g044210.1.1 Pol polyprotein</t>
  </si>
  <si>
    <t>augustus-D18g-s511524.g458688</t>
  </si>
  <si>
    <t>AT5G20150.1 SPX  domain gene 1 | AT2G26660.1 SPX domain gene 2</t>
  </si>
  <si>
    <t>LOC_Os06g40120.1 SPX domain containing protein, putative, expressed | LOC_Os02g10780.1 SPX domain containing protein, putative, expressed</t>
  </si>
  <si>
    <t>Sobic.010G185200.1.p | Sobic.004G084900.1.p</t>
  </si>
  <si>
    <t>Solyc12g009480.1.1 Xenotropic and polytropic retrovirus receptor  IPR004331  SPX, N-terminal | Solyc08g060920.2.1 Xenotropic and polytropic retrovirus</t>
  </si>
  <si>
    <t>augustus-D18g-s513166.g460266</t>
  </si>
  <si>
    <t>augustus-D18g-s525363.g471215</t>
  </si>
  <si>
    <t>AT3G61680.1 alpha/beta-Hydrolases superfamily protein</t>
  </si>
  <si>
    <t>GRMZM6G218160_P01</t>
  </si>
  <si>
    <t>Solyc01g095720.2.1 Lipase  IPR002921  Lipase, class 3</t>
  </si>
  <si>
    <t>augustus-D18g-s139079.g166822</t>
  </si>
  <si>
    <t>LOC_Os09g10470.1 retrotransposon protein, putative, Ty3-gypsy subclass, expressed | LOC_Os07g33500.1 retrotransposon protein, putative, Ty3-gypsy subc</t>
  </si>
  <si>
    <t>augustus-D18g-s221407.g225440</t>
  </si>
  <si>
    <t>augustus-D18g-s258149.g268452</t>
  </si>
  <si>
    <t>LOC_Os04g17630.1 retrotransposon, putative, centromere-specific</t>
  </si>
  <si>
    <t>augustus-D18g-s321649.g319228</t>
  </si>
  <si>
    <t>augustus-D18g-s37098.g47646</t>
  </si>
  <si>
    <t>augustus-D18g-s377087.g370178</t>
  </si>
  <si>
    <t>augustus-D18g-s43520.g58888</t>
  </si>
  <si>
    <t>augustus-D18g-s492888.g447768</t>
  </si>
  <si>
    <t>augustus-D18g-s510462.g457675</t>
  </si>
  <si>
    <t>augustus-D18g-s774159.g569629</t>
  </si>
  <si>
    <t>augustus-D18g-s210786.g218197</t>
  </si>
  <si>
    <t>Solyc12g044210.1.1 Pol polyprotein | Solyc10g036800.1.1 Polyprotein | Solyc11g039520.1.1 Pol polyprotein | Solyc01g020250.1.1 Pol polyprotein</t>
  </si>
  <si>
    <t>augustus-D18g-s23438.g30401</t>
  </si>
  <si>
    <t>augustus-D18g-s253440.g263070</t>
  </si>
  <si>
    <t>augustus-D18g-s263618.g273649</t>
  </si>
  <si>
    <t>augustus-D18g-s408290.g395871</t>
  </si>
  <si>
    <t>augustus-D18g-s649692.g542743</t>
  </si>
  <si>
    <t>augustus-D18g-s790498.g571927</t>
  </si>
  <si>
    <t>augustus-D18g-s388313.g379191</t>
  </si>
  <si>
    <t>augustus-D18g-s431394.g407653</t>
  </si>
  <si>
    <t>augustus-D18g-s447862.g416525</t>
  </si>
  <si>
    <t>augustus-D18g-s447978.g416627</t>
  </si>
  <si>
    <t>AT2G39700.1 expansin A4 | AT3G55500.1 expansin A16 | AT2G37640.1 Barwin-like endoglucanases superfamily protein | AT2G28950.1 expansin A6 | AT5G02260.</t>
  </si>
  <si>
    <t>GRMZM2G445169_P01 | GRMZM2G368886_P01 | GRMZM2G339122_P01 | GRMZM2G105844_P01 | GRMZM2G149605_P01 | GRMZM2G074585_P02 | GRMZM2G094523_P01 | GRMZM2G139</t>
  </si>
  <si>
    <t>LOC_Os03g60720.1 expansin precursor, putative, expressed | LOC_Os05g39990.1 expansin precursor, putative, expressed | LOC_Os01g60770.1 expansin precur</t>
  </si>
  <si>
    <t>Sobic.001G033300.1.p | Sobic.009G173700.1.p | Sobic.003G444400.1.p | Sobic.006G031900.1.p | Sobic.003G128800.1.p | Sobic.001G356400.1.p | Sobic.010G26</t>
  </si>
  <si>
    <t>Solyc06g005560.2.1 Expansin-1  IPR007112  Expansin 45, endoglucanase-like  IPR007117  Pollen allergen_expansin, C-terminal | Solyc00g017230.1.1 Expans</t>
  </si>
  <si>
    <t>augustus-D18g-s469789.g434319</t>
  </si>
  <si>
    <t>augustus-D18g-s487781.g445070</t>
  </si>
  <si>
    <t>augustus-D18g-s602826.g519060</t>
  </si>
  <si>
    <t>AT5G49710.3 unknown protein; BEST Arabidopsis thaliana protein match is: unknown protein (TAIR:AT4G24590.1); Has 35333 Blast hits to 34131 proteins in</t>
  </si>
  <si>
    <t>GRMZM2G124416_P01</t>
  </si>
  <si>
    <t>LOC_Os02g54080.2 expressed protein | LOC_Os02g54080.1 expressed protein</t>
  </si>
  <si>
    <t>Sobic.004G320000.1.p</t>
  </si>
  <si>
    <t>Solyc04g076110.2.1 Genomic DNA chromosome 5 TAC clone K2I5</t>
  </si>
  <si>
    <t>augustus-D18g-s6103.g10378</t>
  </si>
  <si>
    <t>augustus-D18g-s6103.g10379</t>
  </si>
  <si>
    <t>augustus-D18g-s658796.g545970</t>
  </si>
  <si>
    <t>augustus-D18g-s829065.g579554</t>
  </si>
  <si>
    <t>augustus-D18g-s207872.g215560</t>
  </si>
  <si>
    <t>AT1G26230.1 TCP-1/cpn60 chaperonin family protein | AT1G55490.1 chaperonin 60 beta | AT3G13470.1 TCP-1/cpn60 chaperonin family protein | AT5G56500.1 T</t>
  </si>
  <si>
    <t>GRMZM2G015989_P01 | GRMZM2G083716_P01 | GRMZM2G042253_P01 | GRMZM2G095252_P01 | GRMZM2G065023_P01</t>
  </si>
  <si>
    <t>LOC_Os02g01280.1 T-complex protein, putative, expressed | LOC_Os06g02380.2 T-complex protein, putative, expressed | LOC_Os06g02380.1 T-complex protein</t>
  </si>
  <si>
    <t>Sobic.004G002200.1.p | Sobic.010G011200.1.p | Sobic.001G437900.1.p</t>
  </si>
  <si>
    <t>Solyc05g010240.2.1 chaperonin  IPR001844  Chaperonin Cpn60 | Solyc03g120850.2.1 chaperonin  IPR001844  Chaperonin Cpn60 | Solyc01g028810.2.1 chaperoni</t>
  </si>
  <si>
    <t>augustus-D18g-s26908.g35808</t>
  </si>
  <si>
    <t>ATCG00190.1 RNA polymerase subunit beta</t>
  </si>
  <si>
    <t>GRMZM5G877454_P01 | GRMZM2G103167_P01</t>
  </si>
  <si>
    <t xml:space="preserve">LOC_Os05g22860.1 DNA-directed RNA polymerase subunit beta, putative, expressed | LOC_Os04g16820.1 DNA-directed RNA polymerase subunit beta, putative, </t>
  </si>
  <si>
    <t>Sobic.004G115100.1.p</t>
  </si>
  <si>
    <t>Solyc12g035870.1.1 DNA-directed RNA polymerase subunit beta  IPR015712  DNA-directed RNA polymerase, subunit 2 | Solyc12g037940.1.1 DNA-directed RNA p</t>
  </si>
  <si>
    <t>augustus-D18g-s286915.g288309</t>
  </si>
  <si>
    <t>augustus-D18g-s28737.g38278</t>
  </si>
  <si>
    <t>augustus-D18g-s331211.g327734</t>
  </si>
  <si>
    <t>augustus-D18g-s376178.g369168</t>
  </si>
  <si>
    <t>augustus-D18g-s376178.g369169</t>
  </si>
  <si>
    <t>augustus-D18g-s452963.g420863</t>
  </si>
  <si>
    <t>augustus-D18g-s488115.g445218</t>
  </si>
  <si>
    <t>augustus-D18g-s576843.g503388</t>
  </si>
  <si>
    <t>augustus-D18g-s579236.g505702</t>
  </si>
  <si>
    <t>augustus-D18g-s64078.g84952</t>
  </si>
  <si>
    <t>augustus-D18g-s644614.g539934</t>
  </si>
  <si>
    <t>augustus-D18g-s881855.g592369</t>
  </si>
  <si>
    <t>augustus-D18g-s88942.g116204</t>
  </si>
  <si>
    <t>Solyc12g011340.1.1 Polyadenylate-binding protein  IPR000504  RNA recognition motif, RNP-1 | Solyc07g056590.2.1 Polyadenylate-binding protein 1  IPR012</t>
  </si>
  <si>
    <t>augustus-D18g-s959734.g610201</t>
  </si>
  <si>
    <t>augustus-D18g-s21963.g28080</t>
  </si>
  <si>
    <t>augustus-D18g-s221723.g225936</t>
  </si>
  <si>
    <t>augustus-D18g-s235134.g244265</t>
  </si>
  <si>
    <t>augustus-D18g-s292977.g294978</t>
  </si>
  <si>
    <t>augustus-D18g-s446362.g415709</t>
  </si>
  <si>
    <t>augustus-D18g-s627492.g531457</t>
  </si>
  <si>
    <t>augustus-D18g-s70136.g93301</t>
  </si>
  <si>
    <t>Solyc07g042990.1.1 LRR receptor-like serine_threonine-protein kinase, RLP</t>
  </si>
  <si>
    <t>augustus-D18g-s133880.g160898</t>
  </si>
  <si>
    <t xml:space="preserve">LOC_Os05g07130.2 6PF-2-K/Fru-2,6-P2ASE liver isozyme, putative, expressed | LOC_Os05g07130.1 6PF-2-K/Fru-2,6-P2ASE liver isozyme, putative, expressed </t>
  </si>
  <si>
    <t>augustus-D18g-s201881.g210283</t>
  </si>
  <si>
    <t>augustus-D18g-s257971.g268248</t>
  </si>
  <si>
    <t xml:space="preserve">Solyc10g006710.2.1 Serine_threonine kinase receptor  IPR002290  Serine_threonine protein kinase | Solyc07g063770.2.1 Serine_threonine kinase receptor </t>
  </si>
  <si>
    <t>augustus-D18g-s537114.g479255</t>
  </si>
  <si>
    <t>augustus-D18g-s688153.g551312</t>
  </si>
  <si>
    <t>LOC_Os09g07090.1 retrotransposon protein, putative, unclassified | LOC_Os05g13740.1 retrotransposon protein, putative, unclassified | LOC_Os03g44470.1</t>
  </si>
  <si>
    <t>augustus-D18g-s753803.g563082</t>
  </si>
  <si>
    <t>augustus-D18g-s936659.g605143</t>
  </si>
  <si>
    <t>augustus-D18g-s135138.g162274</t>
  </si>
  <si>
    <t>augustus-D18g-s1399.g1816</t>
  </si>
  <si>
    <t>augustus-D18g-s226357.g232238</t>
  </si>
  <si>
    <t>augustus-D18g-s40531.g53776</t>
  </si>
  <si>
    <t>AT5G64550.1 loricrin-related | AT5G09670.2 loricrin-related | AT1G64140.1 BEST Arabidopsis thaliana protein match is: loricrin-related (TAIR:AT5G64550</t>
  </si>
  <si>
    <t>GRMZM2G094792_P03 | GRMZM2G056505_P02 | GRMZM2G106752_P02 | GRMZM2G017426_P01 | AC191113.2_FGP002 | GRMZM2G053140_P01 | GRMZM2G044591_P01 | GRMZM2G092</t>
  </si>
  <si>
    <t xml:space="preserve">LOC_Os04g38520.1 CPuORF18 - conserved peptide uORF-containing transcript, expressed | LOC_Os04g38525.1 expressed protein | LOC_Os04g54830.1 expressed </t>
  </si>
  <si>
    <t>Sobic.006G104600.1.p | Sobic.004G190100.1.p | Sobic.006G235800.1.p | Sobic.009G249100.1.p | Sobic.010G150100.1.p | Sobic.004G116000.1.p</t>
  </si>
  <si>
    <t>Solyc01g104910.2.1 Os11g0223400 protein (Fragment) | Solyc08g081760.1.1 Os11g0223400 protein (Fragment) | Solyc08g008180.1.1 Os11g0223400 protein (Fra</t>
  </si>
  <si>
    <t>augustus-D18g-s459417.g426907</t>
  </si>
  <si>
    <t>augustus-D18g-s86441.g113089</t>
  </si>
  <si>
    <t>augustus-D18g-s881529.g592169</t>
  </si>
  <si>
    <t>augustus-D18g-s120018.g146531</t>
  </si>
  <si>
    <t>augustus-D18g-s16014.g23141</t>
  </si>
  <si>
    <t>augustus-D18g-s221072.g224948</t>
  </si>
  <si>
    <t>Solyc12g044210.1.1 Pol polyprotein | Solyc10g036800.1.1 Polyprotein | Solyc03g115130.2.1 Pol polyprotein</t>
  </si>
  <si>
    <t>augustus-D18g-s236262.g245640</t>
  </si>
  <si>
    <t>augustus-D18g-s532865.g475510</t>
  </si>
  <si>
    <t>augustus-D18g-s730925.g558424</t>
  </si>
  <si>
    <t>AT1G56570.1 Tetratricopeptide repeat (TPR)-like superfamily protein</t>
  </si>
  <si>
    <t>Solyc01g100800.1.1 Pentatricopeptide repeat-containing protein  IPR002885  Pentatricopeptide repeat</t>
  </si>
  <si>
    <t>augustus-D18g-s740505.g560138</t>
  </si>
  <si>
    <t>augustus-D18g-s812.g1204</t>
  </si>
  <si>
    <t>augustus-D18g-s934578.g603786</t>
  </si>
  <si>
    <t>augustus-D18g-s109814.g139888</t>
  </si>
  <si>
    <t>augustus-D18g-s153470.g179080</t>
  </si>
  <si>
    <t>augustus-D18g-s333113.g329269</t>
  </si>
  <si>
    <t>augustus-D18g-s452848.g420754</t>
  </si>
  <si>
    <t>augustus-D18g-s477437.g438439</t>
  </si>
  <si>
    <t>augustus-D18g-s568651.g495099</t>
  </si>
  <si>
    <t>augustus-D18g-s834463.g580908</t>
  </si>
  <si>
    <t>augustus-D18g-s843039.g583120</t>
  </si>
  <si>
    <t>augustus-D18g-s857898.g586359</t>
  </si>
  <si>
    <t>augustus-D18g-s880150.g590986</t>
  </si>
  <si>
    <t>Solyc08g060910.1.1 Pol polyprotein | Solyc08g043150.1.1 Pol polyprotein | Solyc10g036800.1.1 Polyprotein</t>
  </si>
  <si>
    <t>augustus-D18g-s880150.g590987</t>
  </si>
  <si>
    <t>augustus-D18g-s93212.g121336</t>
  </si>
  <si>
    <t>augustus-D18g-s932191.g602808</t>
  </si>
  <si>
    <t>augustus-D18g-s283088.g284201</t>
  </si>
  <si>
    <t>augustus-D18g-s306898.g307731</t>
  </si>
  <si>
    <t>augustus-D18g-s330108.g326833</t>
  </si>
  <si>
    <t>augustus-D18g-s388761.g379502</t>
  </si>
  <si>
    <t>augustus-D18g-s449368.g417878</t>
  </si>
  <si>
    <t>augustus-D18g-s449368.g417879</t>
  </si>
  <si>
    <t>augustus-D18g-s454809.g422516</t>
  </si>
  <si>
    <t>augustus-D18g-s827036.g578514</t>
  </si>
  <si>
    <t>augustus-D18g-s876781.g589595</t>
  </si>
  <si>
    <t>augustus-D18g-s1009.g1399</t>
  </si>
  <si>
    <t>LOC_Os03g44470.1 retrotransposon protein, putative, unclassified, expressed | LOC_Os07g39170.1 retrotransposon protein, putative, unclassified, expres</t>
  </si>
  <si>
    <t>augustus-D18g-s211138.g218395</t>
  </si>
  <si>
    <t>augustus-D18g-s226059.g231787</t>
  </si>
  <si>
    <t>augustus-D18g-s283127.g284244</t>
  </si>
  <si>
    <t>Solyc01g091030.2.1 Auxin-responsive family protein  IPR003676  Auxin responsive SAUR protein</t>
  </si>
  <si>
    <t>augustus-D18g-s36579.g46623</t>
  </si>
  <si>
    <t>augustus-D18g-s377461.g370528</t>
  </si>
  <si>
    <t>LOC_Os04g20140.1 retrotransposon, putative, centromere-specific, expressed</t>
  </si>
  <si>
    <t>augustus-D18g-s39876.g52577</t>
  </si>
  <si>
    <t>augustus-D18g-s39876.g52578</t>
  </si>
  <si>
    <t>augustus-D18g-s427926.g406786</t>
  </si>
  <si>
    <t>augustus-D18g-s572679.g498701</t>
  </si>
  <si>
    <t>augustus-D18g-s5733.g9717</t>
  </si>
  <si>
    <t>LOC_Os03g63124.1 retrotransposon protein, putative, unclassified, expressed | LOC_Os03g13260.1 retrotransposon protein, putative, unclassified, expres</t>
  </si>
  <si>
    <t>augustus-D18g-s620514.g525539</t>
  </si>
  <si>
    <t>augustus-D18g-s642214.g538823</t>
  </si>
  <si>
    <t>augustus-D18g-s96413.g125424</t>
  </si>
  <si>
    <t>augustus-D18g-s205538.g213329</t>
  </si>
  <si>
    <t>augustus-D18g-s256583.g266826</t>
  </si>
  <si>
    <t>augustus-D18g-s257859.g268110</t>
  </si>
  <si>
    <t>augustus-D18g-s358481.g351465</t>
  </si>
  <si>
    <t>augustus-D18g-s560986.g489677</t>
  </si>
  <si>
    <t>augustus-D18g-s722933.g555665</t>
  </si>
  <si>
    <t>augustus-D18g-s744656.g561031</t>
  </si>
  <si>
    <t>augustus-D18g-s123720.g149648</t>
  </si>
  <si>
    <t>LOC_Os04g13860.1 retrotransposon protein, putative, Ty3-gypsy subclass</t>
  </si>
  <si>
    <t>augustus-D18g-s133041.g159987</t>
  </si>
  <si>
    <t>augustus-D18g-s32462.g41990</t>
  </si>
  <si>
    <t>LOC_Os12g24220.1 retrotransposon protein, putative, unclassified, expressed | LOC_Os08g07870.1 retrotransposon protein, putative, unclassified, expres</t>
  </si>
  <si>
    <t>augustus-D18g-s382470.g375453</t>
  </si>
  <si>
    <t>augustus-D18g-s396852.g387805</t>
  </si>
  <si>
    <t>LOC_Os02g16190.1 retrotransposon protein, putative, Ty3-gypsy subclass, expressed | LOC_Os09g01070.1 retrotransposon protein, putative, Ty3-gypsy subc</t>
  </si>
  <si>
    <t>augustus-D18g-s531967.g474712</t>
  </si>
  <si>
    <t>augustus-D18g-s549930.g485591</t>
  </si>
  <si>
    <t>augustus-D18g-s75324.g100028</t>
  </si>
  <si>
    <t>augustus-D18g-s980147.g615078</t>
  </si>
  <si>
    <t>Solyc00g007230.1.1 Pol polyprotein | Solyc12g044210.1.1 Pol polyprotein</t>
  </si>
  <si>
    <t>augustus-D18g-s212023.g218881</t>
  </si>
  <si>
    <t>augustus-D18g-s215772.g221514</t>
  </si>
  <si>
    <t>augustus-D18g-s243880.g253074</t>
  </si>
  <si>
    <t>augustus-D18g-s521312.g466848</t>
  </si>
  <si>
    <t>augustus-D18g-s7903.g13193</t>
  </si>
  <si>
    <t>augustus-D18g-s849821.g585311</t>
  </si>
  <si>
    <t>augustus-D18g-s85578.g111961</t>
  </si>
  <si>
    <t>augustus-D18g-s964090.g611661</t>
  </si>
  <si>
    <t>augustus-D18g-s1027316.g618057</t>
  </si>
  <si>
    <t>augustus-D18g-s130175.g156836</t>
  </si>
  <si>
    <t>augustus-D18g-s322505.g319983</t>
  </si>
  <si>
    <t>augustus-D18g-s359577.g352703</t>
  </si>
  <si>
    <t>augustus-D18g-s359577.g352704</t>
  </si>
  <si>
    <t>augustus-D18g-s368600.g362080</t>
  </si>
  <si>
    <t>augustus-D18g-s411912.g398859</t>
  </si>
  <si>
    <t>augustus-D18g-s534301.g476879</t>
  </si>
  <si>
    <t>AT5G43900.3 myosin 2 | AT1G04160.1 myosin XI B | AT4G28710.1 Myosin family protein with Dil domain | AT1G54560.1 Myosin family protein with Dil domain</t>
  </si>
  <si>
    <t>GRMZM2G034362_P01 | GRMZM2G471108_P01 | AC155377.1_FGP001 | GRMZM2G435294_P01 | GRMZM2G460396_P01 | GRMZM2G144054_P01</t>
  </si>
  <si>
    <t xml:space="preserve">LOC_Os02g57190.1 Myosin head domain containing protein, expressed | LOC_Os03g64290.1 myosin, putative, expressed | LOC_Os03g48140.1 myosin, putative, </t>
  </si>
  <si>
    <t>Sobic.004G345000.1.p | Sobic.002G117600.1.p | Sobic.003G198800.1.p | Sobic.010G093600.1.p | Sobic.001G002200.1.p | Sobic.001G090600.1.p | Sobic.003G27</t>
  </si>
  <si>
    <t>Solyc09g064200.2.1 Myosin XI-2  IPR001609  Myosin head, motor region | Solyc06g008090.2.1 Myosin XI-2  IPR001609  Myosin head, motor region | Solyc09g</t>
  </si>
  <si>
    <t>augustus-D18g-s626977.g530966</t>
  </si>
  <si>
    <t>augustus-D18g-s6435.g10966</t>
  </si>
  <si>
    <t>augustus-D18g-s670890.g547678</t>
  </si>
  <si>
    <t>augustus-D18g-s802249.g574643</t>
  </si>
  <si>
    <t>augustus-D18g-s163674.g186168</t>
  </si>
  <si>
    <t>augustus-D18g-s262832.g272590</t>
  </si>
  <si>
    <t>augustus-D18g-s289644.g291242</t>
  </si>
  <si>
    <t>augustus-D18g-s467939.g433047</t>
  </si>
  <si>
    <t>augustus-D18g-s48469.g66104</t>
  </si>
  <si>
    <t>augustus-D18g-s537833.g479768</t>
  </si>
  <si>
    <t>augustus-D18g-s550883.g485977</t>
  </si>
  <si>
    <t>AT2G17290.1 Calcium-dependent protein kinase family protein | AT4G35310.1 calmodulin-domain protein kinase 5 | AT4G38230.2 calcium-dependent protein k</t>
  </si>
  <si>
    <t>GRMZM2G321239_P01 | GRMZM2G314396_P01 | GRMZM2G081310_P01 | GRMZM2G347047_P01 | GRMZM2G032852_P02 | GRMZM2G121228_P01 | GRMZM2G027351_P01 | GRMZM2G028</t>
  </si>
  <si>
    <t xml:space="preserve">LOC_Os04g49510.2 CAMK_CAMK_like.27 - CAMK includes calcium/calmodulin depedent protein kinases, expressed | LOC_Os04g49510.1 CAMK_CAMK_like.27 - CAMK </t>
  </si>
  <si>
    <t>Sobic.006G192500.1.p | Sobic.004G279100.1.p | Sobic.004G358000.1.p | Sobic.001G520900.1.p | Sobic.002G040800.1.p | Sobic.001G063300.1.p | Sobic.001G06</t>
  </si>
  <si>
    <t>Solyc10g074570.1.1 Calcium dependent protein kinase 6  IPR002290  Serine_threonine protein kinase | Solyc01g112250.2.1 Calcium-dependent protein kinas</t>
  </si>
  <si>
    <t>augustus-D18g-s568565.g495001</t>
  </si>
  <si>
    <t>augustus-D18g-s618667.g524104</t>
  </si>
  <si>
    <t>augustus-D18g-s907058.g599162</t>
  </si>
  <si>
    <t>augustus-D18g-s939575.g606251</t>
  </si>
  <si>
    <t>augustus-D18g-s21017.g26578</t>
  </si>
  <si>
    <t>augustus-D18g-s281415.g282679</t>
  </si>
  <si>
    <t>augustus-D18g-s28944.g38491</t>
  </si>
  <si>
    <t>augustus-D18g-s372669.g365827</t>
  </si>
  <si>
    <t>augustus-D18g-s461865.g428946</t>
  </si>
  <si>
    <t>augustus-D18g-s580996.g507463</t>
  </si>
  <si>
    <t>augustus-D18g-s743536.g560764</t>
  </si>
  <si>
    <t>augustus-D18g-s776046.g570180</t>
  </si>
  <si>
    <t>AT3G07100.1 Sec23/Sec24 protein transport family protein</t>
  </si>
  <si>
    <t>GRMZM2G143725_P01 | GRMZM2G081745_P01 | GRMZM5G826171_P01</t>
  </si>
  <si>
    <t>LOC_Os04g04020.1 protein transport protein Sec24-like, putative, expressed</t>
  </si>
  <si>
    <t>Sobic.006G012500.1.p</t>
  </si>
  <si>
    <t>Solyc02g082220.2.1 Protein transport protein SEC24  IPR006896  Sec23_Sec24 trunk region</t>
  </si>
  <si>
    <t>augustus-D18g-s78344.g103498</t>
  </si>
  <si>
    <t>augustus-D18g-s811852.g576208</t>
  </si>
  <si>
    <t>augustus-D18g-s90432.g117871</t>
  </si>
  <si>
    <t>augustus-D18g-s1020711.g616786</t>
  </si>
  <si>
    <t>augustus-D18g-s138061.g165530</t>
  </si>
  <si>
    <t>AT2G01860.1 Tetratricopeptide repeat (TPR)-like superfamily protein</t>
  </si>
  <si>
    <t>Solyc02g070010.1.1 Pentatricopeptide repeat-containing protein  IPR002885  Pentatricopeptide repeat | Solyc00g084750.2.1 Pentatricopeptide repeat-cont</t>
  </si>
  <si>
    <t>augustus-D18g-s186484.g200777</t>
  </si>
  <si>
    <t>augustus-D18g-s186484.g200778</t>
  </si>
  <si>
    <t>augustus-D18g-s210808.g218205</t>
  </si>
  <si>
    <t>AT4G39530.1 Tetratricopeptide repeat (TPR)-like superfamily protein</t>
  </si>
  <si>
    <t>LOC_Os08g25280.1 pentatricopeptide, putative, expressed</t>
  </si>
  <si>
    <t>Solyc01g006920.2.1 Pentatricopeptide repeat-containing protein  IPR002885  Pentatricopeptide repeat</t>
  </si>
  <si>
    <t>augustus-D18g-s214220.g220503</t>
  </si>
  <si>
    <t>augustus-D18g-s231788.g239485</t>
  </si>
  <si>
    <t>augustus-D18g-s52538.g71843</t>
  </si>
  <si>
    <t>augustus-D18g-s542002.g482693</t>
  </si>
  <si>
    <t>augustus-D18g-s542080.g482737</t>
  </si>
  <si>
    <t>augustus-D18g-s658890.g545988</t>
  </si>
  <si>
    <t>augustus-D18g-s813612.g576381</t>
  </si>
  <si>
    <t>augustus-D18g-s24279.g31751</t>
  </si>
  <si>
    <t>augustus-D18g-s40329.g53410</t>
  </si>
  <si>
    <t>augustus-D18g-s452649.g420568</t>
  </si>
  <si>
    <t>augustus-D18g-s50102.g68496</t>
  </si>
  <si>
    <t>augustus-D18g-s56182.g76368</t>
  </si>
  <si>
    <t>augustus-D18g-s565288.g492321</t>
  </si>
  <si>
    <t>augustus-D18g-s565288.g492322</t>
  </si>
  <si>
    <t>Solyc10g054780.1.1 Acetyl esterase  IPR013094  Alpha_beta hydrolase fold-3</t>
  </si>
  <si>
    <t>augustus-D18g-s28.g47</t>
  </si>
  <si>
    <t>LOC_Os04g17630.1 retrotransposon, putative, centromere-specific | LOC_Os04g20140.1 retrotransposon, putative, centromere-specific, expressed | LOC_Os0</t>
  </si>
  <si>
    <t>augustus-D18g-s286012.g287306</t>
  </si>
  <si>
    <t>augustus-D18g-s342348.g336282</t>
  </si>
  <si>
    <t>augustus-D18g-s348411.g342198</t>
  </si>
  <si>
    <t>augustus-D18g-s37296.g48034</t>
  </si>
  <si>
    <t>augustus-D18g-s389568.g380160</t>
  </si>
  <si>
    <t>augustus-D18g-s42204.g56829</t>
  </si>
  <si>
    <t>augustus-D18g-s42811.g57816</t>
  </si>
  <si>
    <t>augustus-D18g-s582635.g509129</t>
  </si>
  <si>
    <t>augustus-D18g-s629673.g533446</t>
  </si>
  <si>
    <t>augustus-D18g-s635488.g535898</t>
  </si>
  <si>
    <t>augustus-D18g-s843863.g583223</t>
  </si>
  <si>
    <t>augustus-D18g-s94364.g122658</t>
  </si>
  <si>
    <t>augustus-D18g-s223214.g228074</t>
  </si>
  <si>
    <t>augustus-D18g-s306617.g307483</t>
  </si>
  <si>
    <t>augustus-D18g-s525228.g471073</t>
  </si>
  <si>
    <t>augustus-D18g-s602047.g518692</t>
  </si>
  <si>
    <t>AT1G04990.2 Zinc finger C-x8-C-x5-C-x3-H type family protein</t>
  </si>
  <si>
    <t>augustus-D18g-s620351.g525395</t>
  </si>
  <si>
    <t>augustus-D18g-s630822.g534175</t>
  </si>
  <si>
    <t>augustus-D18g-s68149.g90396</t>
  </si>
  <si>
    <t>augustus-D18g-s744463.g560967</t>
  </si>
  <si>
    <t>augustus-D18g-s82349.g107893</t>
  </si>
  <si>
    <t>augustus-D18g-s9994.g16366</t>
  </si>
  <si>
    <t xml:space="preserve">LOC_Os01g23470.1 retrotransposon protein, putative, Ty1-copia subclass, expressed | LOC_Os02g22240.1 retrotransposon protein, putative, unclassified, </t>
  </si>
  <si>
    <t>augustus-D18g-s205812.g213652</t>
  </si>
  <si>
    <t>augustus-D18g-s231069.g238607</t>
  </si>
  <si>
    <t>AT5G15630.1 COBRA-like extracellular glycosyl-phosphatidyl inositol-anchored protein family | AT5G60920.1 COBRA-like extracellular glycosyl-phosphatid</t>
  </si>
  <si>
    <t>GRMZM2G109326_P01 | GRMZM2G167497_P01 | GRMZM5G826714_P01 | GRMZM2G071970_P01 | GRMZM2G167520_P01 | GRMZM2G465188_P01</t>
  </si>
  <si>
    <t>LOC_Os03g30250.1 COBRA-like protein precursor, putative, expressed | LOC_Os07g41320.1 COBRA-like protein precursor, putative, expressed | LOC_Os05g321</t>
  </si>
  <si>
    <t>Sobic.001G336700.1.p | Sobic.002G368300.1.p | Sobic.002G368100.1.p | Sobic.001G086200.1.p | Sobic.001G336600.1.p | Sobic.001G086000.1.p | Sobic.006G16</t>
  </si>
  <si>
    <t>Solyc03g070440.2.1 COBRA-like protein  IPR017391  COBRA-like | Solyc02g089130.2.1 COBRA-like protein  IPR017391  COBRA-like | Solyc03g114900.2.1 COBRA</t>
  </si>
  <si>
    <t>augustus-D18g-s234125.g242852</t>
  </si>
  <si>
    <t>augustus-D18g-s323051.g320489</t>
  </si>
  <si>
    <t>AT1G57820.1 Zinc finger (C3HC4-type RING finger) family protein | AT5G39550.1 Zinc finger (C3HC4-type RING finger) family protein | AT1G66050.1 Zinc f</t>
  </si>
  <si>
    <t>GRMZM2G461447_P01 | GRMZM2G339151_P01 | AC191534.3_FGP003</t>
  </si>
  <si>
    <t>LOC_Os05g01230.1 zinc finger, C3HC4 type domain containing protein, expressed | LOC_Os04g22240.1 zinc finger, C3HC4 type domain containing protein, ex</t>
  </si>
  <si>
    <t>Sobic.009G001200.1.p | Sobic.002G101200.1.p</t>
  </si>
  <si>
    <t>Solyc05g023680.2.1 E3 ubiquitin-protein ligase UHRF1  IPR003105  SRA-YDG | Solyc05g023670.1.1 E3 ubiquitin-protein ligase UHRF1  IPR003105  SRA-YDG</t>
  </si>
  <si>
    <t>augustus-D18g-s359711.g352852</t>
  </si>
  <si>
    <t>augustus-D18g-s48472.g66106</t>
  </si>
  <si>
    <t>augustus-D18g-s559943.g488763</t>
  </si>
  <si>
    <t>LOC_Os06g32140.1 retrotransposon, putative, centromere-specific, expressed | LOC_Os08g20060.1 retrotransposon, putative, centromere-specific, expresse</t>
  </si>
  <si>
    <t>augustus-D18g-s941055.g607175</t>
  </si>
  <si>
    <t>augustus-D18g-s1025409.g617766</t>
  </si>
  <si>
    <t>augustus-D18g-s113282.g142756</t>
  </si>
  <si>
    <t>augustus-D18g-s164311.g187058</t>
  </si>
  <si>
    <t>augustus-D18g-s173357.g194349</t>
  </si>
  <si>
    <t>augustus-D18g-s24246.g31687</t>
  </si>
  <si>
    <t>GRMZM2G162690_P01</t>
  </si>
  <si>
    <t>LOC_Os10g37660.1 trehalase precursor, putative, expressed</t>
  </si>
  <si>
    <t>Sobic.001G322500.1.p</t>
  </si>
  <si>
    <t>augustus-D18g-s290095.g291771</t>
  </si>
  <si>
    <t>augustus-D18g-s341304.g335613</t>
  </si>
  <si>
    <t>augustus-D18g-s479970.g440026</t>
  </si>
  <si>
    <t>AT3G21140.1 Pyridoxamine 5'-phosphate oxidase family protein | AT1G51560.1 Pyridoxamine 5'-phosphate oxidase family protein</t>
  </si>
  <si>
    <t>GRMZM2G031850_P01 | GRMZM2G074114_P02</t>
  </si>
  <si>
    <t>LOC_Os08g40570.1 pyridoxamine 5'-phosphate oxidase family protein, putative, expressed | LOC_Os02g05500.1 pyridoxamine 5'-phosphate oxidase family pro</t>
  </si>
  <si>
    <t>Sobic.004G040600.1.p | Sobic.007G200900.1.p</t>
  </si>
  <si>
    <t>Solyc06g063290.2.1 Pyridoxamine 5_apos-phosphate oxidase-related FMN-binding  IPR012349  FMN-binding split barrel</t>
  </si>
  <si>
    <t>augustus-D18g-s511304.g458491</t>
  </si>
  <si>
    <t>Solyc11g051150.1.1 Gag-Pol polyprotein  IPR013103  Reverse transcriptase, RNA-dependent DNA polymerase | Solyc01g034160.1.1 Pol polyprotein  IPR013103</t>
  </si>
  <si>
    <t>augustus-D18g-s530019.g473941</t>
  </si>
  <si>
    <t>augustus-D18g-s560605.g489319</t>
  </si>
  <si>
    <t>augustus-D18g-s700579.g553041</t>
  </si>
  <si>
    <t>augustus-D18g-s884445.g593175</t>
  </si>
  <si>
    <t>augustus-D18g-s960292.g610597</t>
  </si>
  <si>
    <t>augustus-D18g-s154578.g180207</t>
  </si>
  <si>
    <t>augustus-D18g-s232341.g240274</t>
  </si>
  <si>
    <t>augustus-D18g-s240790.g250962</t>
  </si>
  <si>
    <t>augustus-D18g-s361541.g354943</t>
  </si>
  <si>
    <t>augustus-D18g-s365992.g359636</t>
  </si>
  <si>
    <t>augustus-D18g-s381606.g374637</t>
  </si>
  <si>
    <t>augustus-D18g-s494504.g448801</t>
  </si>
  <si>
    <t>augustus-D18g-s507076.g455109</t>
  </si>
  <si>
    <t>augustus-D18g-s53386.g73008</t>
  </si>
  <si>
    <t>augustus-D18g-s602045.g518691</t>
  </si>
  <si>
    <t>AT5G20260.1 Exostosin family protein | AT5G11130.1 Exostosin family protein | AT3G42180.1 Exostosin family protein | AT5G33290.1 xylogalacturonan defi</t>
  </si>
  <si>
    <t>LOC_Os07g09050.1 exostosin family protein, putative, expressed</t>
  </si>
  <si>
    <t>Sobic.004G213500.1.p</t>
  </si>
  <si>
    <t>Solyc12g019050.1.1 Exostosin-like  IPR004263  Exostosin-like | Solyc12g009660.1.1 Exostosin-like  IPR004263  Exostosin-like | Solyc09g008720.1.1 Ethyl</t>
  </si>
  <si>
    <t>augustus-D18g-s647696.g541437</t>
  </si>
  <si>
    <t>augustus-D18g-s844913.g583826</t>
  </si>
  <si>
    <t>AT1G65880.1 benzoyloxyglucosinolate 1 | AT1G65890.1 acyl activating enzyme 12 | AT1G66120.1 AMP-dependent synthetase and ligase family protein | AT5G1</t>
  </si>
  <si>
    <t>GRMZM2G092813_P01 | GRMZM2G075417_P01 | GRMZM2G157113_P02 | GRMZM2G105330_P01 | GRMZM2G465806_P01</t>
  </si>
  <si>
    <t>LOC_Os09g38350.1 AMP-binding domain containing protein, expressed | LOC_Os03g03790.1 AMP-binding domain containing protein, expressed | LOC_Os04g57850</t>
  </si>
  <si>
    <t>Sobic.001G518800.1.p | Sobic.010G110700.1.p | Sobic.006G265000.1.p | Sobic.010G110500.1.p | Sobic.001G514900.1.p | Sobic.001G515400.1.p</t>
  </si>
  <si>
    <t>Solyc02g081360.2.1 Long-chain-fatty-acid--CoA ligase  IPR000873  AMP-dependent synthetase and ligase | Solyc02g081370.2.1 Acyl-CoA synthetase _AMP-aci</t>
  </si>
  <si>
    <t>augustus-D18g-s85720.g112129</t>
  </si>
  <si>
    <t>augustus-D18g-s859855.g586722</t>
  </si>
  <si>
    <t>AT1G06070.1 Basic-leucine zipper (bZIP) transcription factor family protein | AT2G31370.3 Basic-leucine zipper (bZIP) transcription factor family prot</t>
  </si>
  <si>
    <t>Solyc06g053350.2.1 BZIP transcription factor family protein  IPR011700  Basic leucine zipper</t>
  </si>
  <si>
    <t>augustus-D18g-s95418.g124039</t>
  </si>
  <si>
    <t>augustus-D18g-s100330.g130520</t>
  </si>
  <si>
    <t>augustus-D18g-s124998.g150732</t>
  </si>
  <si>
    <t>augustus-D18g-s132280.g159166</t>
  </si>
  <si>
    <t>augustus-D18g-s207603.g215237</t>
  </si>
  <si>
    <t xml:space="preserve">AT5G15880.1 unknown protein; Has 1807 Blast hits to 1807 proteins in 277 species: Archae - 0; Bacteria - 0; Metazoa - 736; Fungi - 347; Plants - 385; </t>
  </si>
  <si>
    <t>Solyc03g046260.1.1 Unknown Protein</t>
  </si>
  <si>
    <t>augustus-D18g-s228415.g234991</t>
  </si>
  <si>
    <t>augustus-D18g-s228856.g235584</t>
  </si>
  <si>
    <t>augustus-D18g-s288367.g289867</t>
  </si>
  <si>
    <t>augustus-D18g-s334669.g330516</t>
  </si>
  <si>
    <t>AT5G10470.2 kinesin like protein for actin based chloroplast movement 1 | AT5G65460.1 kinesin like protein for actin based chloroplast movement 2</t>
  </si>
  <si>
    <t>GRMZM2G017257_P01</t>
  </si>
  <si>
    <t>LOC_Os06g11380.1 geminivirus Rep-interacting motor protein, putative, expressed</t>
  </si>
  <si>
    <t>Sobic.010G085100.1.p</t>
  </si>
  <si>
    <t>Solyc11g010560.1.1 Kinesin-like protein  IPR001752  Kinesin, motor region</t>
  </si>
  <si>
    <t>augustus-D18g-s364414.g358085</t>
  </si>
  <si>
    <t>augustus-D18g-s38277.g49707</t>
  </si>
  <si>
    <t>augustus-D18g-s394738.g385708</t>
  </si>
  <si>
    <t>augustus-D18g-s556136.g487153</t>
  </si>
  <si>
    <t>augustus-D18g-s603914.g519543</t>
  </si>
  <si>
    <t>augustus-D18g-s615672.g522572</t>
  </si>
  <si>
    <t>augustus-D18g-s828381.g579301</t>
  </si>
  <si>
    <t>augustus-D18g-s834165.g580655</t>
  </si>
  <si>
    <t>augustus-D18g-s84397.g110496</t>
  </si>
  <si>
    <t>augustus-D18g-s106722.g137123</t>
  </si>
  <si>
    <t>augustus-D18g-s16507.g23510</t>
  </si>
  <si>
    <t>augustus-D18g-s339564.g334398</t>
  </si>
  <si>
    <t>augustus-D18g-s401156.g390533</t>
  </si>
  <si>
    <t>AT3G57630.1 exostosin family protein</t>
  </si>
  <si>
    <t>GRMZM2G074514_P01</t>
  </si>
  <si>
    <t>LOC_Os03g07820.1 exostosin family protein, putative, expressed</t>
  </si>
  <si>
    <t>Sobic.001G486900.1.p</t>
  </si>
  <si>
    <t>Solyc03g063750.2.1 Exostosin-like glycosyltransferase  IPR004263  Exostosin-like</t>
  </si>
  <si>
    <t>augustus-D18g-s416702.g402093</t>
  </si>
  <si>
    <t>augustus-D18g-s439419.g412057</t>
  </si>
  <si>
    <t>augustus-D18g-s494916.g449032</t>
  </si>
  <si>
    <t>augustus-D18g-s59563.g80325</t>
  </si>
  <si>
    <t>Solyc01g034160.1.1 Pol polyprotein  IPR013103  Reverse transcriptase, RNA-dependent DNA polymerase | Solyc09g056140.1.1 Pol polyprotein | Solyc09g0305</t>
  </si>
  <si>
    <t>augustus-D18g-s879124.g590780</t>
  </si>
  <si>
    <t>augustus-D18g-s880136.g590974</t>
  </si>
  <si>
    <t xml:space="preserve">AT1G75620.1 glyoxal oxidase-related protein | AT1G19900.1 glyoxal oxidase-related protein | AT3G57620.1 glyoxal oxidase-related protein | AT1G14430.1 </t>
  </si>
  <si>
    <t>GRMZM2G063733_P01 | GRMZM2G027336_P01 | GRMZM2G307854_P01 | GRMZM2G419785_P01 | AC190822.2_FGP003</t>
  </si>
  <si>
    <t>LOC_Os03g15320.1 glyoxal oxidase-related, putative, expressed | LOC_Os11g06870.1 glyoxal oxidase-related, putative, expressed</t>
  </si>
  <si>
    <t>Sobic.001G431200.1.p | Sobic.005G054800.1.p | Sobic.006G135500.1.p | Sobic.010G099500.1.p</t>
  </si>
  <si>
    <t>Solyc12g089250.1.1 Glyoxal oxidase  IPR009880  Glyoxal oxidase, N-terminal | Solyc04g081140.1.1 Glyoxal oxidase  IPR009880  Glyoxal oxidase, N-termina</t>
  </si>
  <si>
    <t>augustus-D18g-s223173.g228009</t>
  </si>
  <si>
    <t>augustus-D18g-s236961.g246458</t>
  </si>
  <si>
    <t>augustus-D18g-s240039.g250246</t>
  </si>
  <si>
    <t>augustus-D18g-s331960.g328308</t>
  </si>
  <si>
    <t>augustus-D18g-s4234.g6881</t>
  </si>
  <si>
    <t>augustus-D18g-s570611.g496833</t>
  </si>
  <si>
    <t>augustus-D18g-s719711.g554851</t>
  </si>
  <si>
    <t>augustus-D18g-s744658.g561032</t>
  </si>
  <si>
    <t>augustus-D18g-s853927.g586173</t>
  </si>
  <si>
    <t>AT1G07960.2 PDI-like 5-1</t>
  </si>
  <si>
    <t>GRMZM2G073628_P01</t>
  </si>
  <si>
    <t>LOC_Os03g17860.1 OsPDIL5-1  protein disulfide isomerase PDIL5-1, expressed | LOC_Os03g17860.2 OsPDIL5-1  protein disulfide isomerase PDIL5-1, expresse</t>
  </si>
  <si>
    <t>Sobic.001G408900.1.p</t>
  </si>
  <si>
    <t>Solyc11g069690.1.1 Protein disulfide isomerase  IPR013766  Thioredoxin domain</t>
  </si>
  <si>
    <t>augustus-D18g-s89330.g116623</t>
  </si>
  <si>
    <t>LOC_Os06g17350.1 retrotransposon protein, putative, unclassified, expressed | LOC_Os07g15470.1 retrotransposon protein, putative, unclassified, expres</t>
  </si>
  <si>
    <t>augustus-D18g-s90208.g117599</t>
  </si>
  <si>
    <t>augustus-D18g-s95648.g124332</t>
  </si>
  <si>
    <t>augustus-D18g-s152231.g177303</t>
  </si>
  <si>
    <t>augustus-D18g-s164319.g187067</t>
  </si>
  <si>
    <t>augustus-D18g-s482279.g441669</t>
  </si>
  <si>
    <t>augustus-D18g-s640836.g537807</t>
  </si>
  <si>
    <t>AT2G32000.1 DNA topoisomerase, type IA, core</t>
  </si>
  <si>
    <t>GRMZM2G102181_P01</t>
  </si>
  <si>
    <t>LOC_Os09g32450.1 DNA topoisomerase 3 protein, putative, expressed</t>
  </si>
  <si>
    <t>Sobic.002G254800.1.p</t>
  </si>
  <si>
    <t>Solyc09g097880.2.1 DNA topoisomerase  IPR000380  DNA topoisomerase, type IA, core</t>
  </si>
  <si>
    <t>augustus-D18g-s894280.g597028</t>
  </si>
  <si>
    <t>augustus-D18g-s95342.g123945</t>
  </si>
  <si>
    <t>augustus-D18g-s111162.g141324</t>
  </si>
  <si>
    <t>augustus-D18g-s127202.g153579</t>
  </si>
  <si>
    <t>augustus-D18g-s15525.g22739</t>
  </si>
  <si>
    <t>augustus-D18g-s165280.g188188</t>
  </si>
  <si>
    <t>augustus-D18g-s169148.g191590</t>
  </si>
  <si>
    <t>augustus-D18g-s178890.g196969</t>
  </si>
  <si>
    <t>AT5G49730.1 ferric reduction oxidase 6 | AT5G49740.1 ferric reduction oxidase 7</t>
  </si>
  <si>
    <t>GRMZM2G068557_P01</t>
  </si>
  <si>
    <t>LOC_Os04g36720.1 ferric-chelate reductase, putative, expressed</t>
  </si>
  <si>
    <t>Sobic.006G093100.1.p</t>
  </si>
  <si>
    <t>Solyc01g102610.2.1 Ferric reductase oxidase  IPR013130  Ferric reductase-like transmembrane component, N-terminal</t>
  </si>
  <si>
    <t>augustus-D18g-s313277.g312474</t>
  </si>
  <si>
    <t>augustus-D18g-s458298.g425865</t>
  </si>
  <si>
    <t>augustus-D18g-s576778.g503337</t>
  </si>
  <si>
    <t>AT3G13470.1 TCP-1/cpn60 chaperonin family protein | AT1G55490.1 chaperonin 60 beta | AT5G56500.1 TCP-1/cpn60 chaperonin family protein | AT1G26230.1 T</t>
  </si>
  <si>
    <t>GRMZM2G083716_P01 | GRMZM2G095252_P01 | GRMZM2G015989_P01 | GRMZM2G042253_P01</t>
  </si>
  <si>
    <t>LOC_Os06g02380.2 T-complex protein, putative, expressed | LOC_Os06g02380.1 T-complex protein, putative, expressed | LOC_Os02g01280.1 T-complex protein</t>
  </si>
  <si>
    <t>Sobic.010G011200.1.p | Sobic.004G002200.1.p | Sobic.001G437900.1.p | Sobic.009G098100.1.p</t>
  </si>
  <si>
    <t>Solyc01g028810.2.1 chaperonin  IPR001844  Chaperonin Cpn60 | Solyc03g120850.2.1 chaperonin  IPR001844  Chaperonin Cpn60 | Solyc05g010240.2.1 chaperoni</t>
  </si>
  <si>
    <t>augustus-D18g-s692984.g551952</t>
  </si>
  <si>
    <t>augustus-D18g-s994397.g616079</t>
  </si>
  <si>
    <t>AT1G80560.1 isopropylmalate dehydrogenase 2 | AT1G31180.1 isopropylmalate dehydrogenase 3 | AT5G14200.1 isopropylmalate dehydrogenase 1</t>
  </si>
  <si>
    <t>GRMZM5G803490_P01 | GRMZM2G104613_P01</t>
  </si>
  <si>
    <t>LOC_Os03g45320.1 dehydrogenase, putative, expressed | LOC_Os03g45320.2 dehydrogenase, putative, expressed</t>
  </si>
  <si>
    <t>Sobic.006G275800.1.p</t>
  </si>
  <si>
    <t>Solyc05g009030.2.1 3-isopropylmalate dehydrogenase  IPR004429  Isopropylmalate dehydrogenase</t>
  </si>
  <si>
    <t>augustus-D18g-s154944.g180647</t>
  </si>
  <si>
    <t>AT5G50110.1 S-adenosyl-L-methionine-dependent methyltransferases superfamily protein</t>
  </si>
  <si>
    <t>Sobic.010G099300.1.p</t>
  </si>
  <si>
    <t>Solyc03g113860.1.1 Ribosomal RNA small subunit methyltransferase G  IPR003682  Glucose inhibited division protein</t>
  </si>
  <si>
    <t>augustus-D18g-s23460.g30442</t>
  </si>
  <si>
    <t>augustus-D18g-s338272.g333450</t>
  </si>
  <si>
    <t>augustus-D18g-s340594.g335156</t>
  </si>
  <si>
    <t>AT5G19400.1 Telomerase activating protein Est1</t>
  </si>
  <si>
    <t>GRMZM2G018775_P01 | AC226230.2_FGP001 | AC187082.3_FGP002</t>
  </si>
  <si>
    <t>LOC_Os08g21350.2 cig3, putative, expressed | LOC_Os08g21350.1 cig3, putative, expressed | LOC_Os08g21350.3 cig3, putative, expressed</t>
  </si>
  <si>
    <t>Sobic.002G146300.1.p</t>
  </si>
  <si>
    <t>Solyc12g019960.1.1 Smg-7 homolog nonsense mediated mRNA decay factor (C. elegans) (Fragment)  IPR019458  Telomerase activating protein Est1 | Solyc10g</t>
  </si>
  <si>
    <t>augustus-D18g-s40351.g53456</t>
  </si>
  <si>
    <t>augustus-D18g-s40468.g53658</t>
  </si>
  <si>
    <t>augustus-D18g-s488312.g445305</t>
  </si>
  <si>
    <t>augustus-D18g-s524187.g469954</t>
  </si>
  <si>
    <t>augustus-D18g-s542615.g483006</t>
  </si>
  <si>
    <t>augustus-D18g-s542615.g483007</t>
  </si>
  <si>
    <t>augustus-D18g-s706998.g553493</t>
  </si>
  <si>
    <t>augustus-D18g-s754155.g563306</t>
  </si>
  <si>
    <t>augustus-D18g-s755332.g563884</t>
  </si>
  <si>
    <t>augustus-D18g-s7854.g13113</t>
  </si>
  <si>
    <t>augustus-D18g-s904157.g599037</t>
  </si>
  <si>
    <t>GRMZM2G075124_P01</t>
  </si>
  <si>
    <t>Sobic.006G146800.1.p | Sobic.004G339200.1.p</t>
  </si>
  <si>
    <t>Solyc06g008320.2.1 Serine_threonine kinase  IPR002290  Serine_threonine protein kinase | Solyc09g066440.2.1 Serine_threonine kinase  IPR002290  Serine</t>
  </si>
  <si>
    <t>augustus-D18g-s956670.g609667</t>
  </si>
  <si>
    <t>augustus-D18g-s193986.g203859</t>
  </si>
  <si>
    <t>augustus-D18g-s230692.g238072</t>
  </si>
  <si>
    <t>augustus-D18g-s266826.g275823</t>
  </si>
  <si>
    <t>augustus-D18g-s345183.g338458</t>
  </si>
  <si>
    <t>augustus-D18g-s347359.g340963</t>
  </si>
  <si>
    <t>augustus-D18g-s35011.g44824</t>
  </si>
  <si>
    <t>Solyc05g046330.2.1 Dolichyl-diphosphooligosaccharide--protein glycosyltransferase subunit 2  IPR008814  Ribophorin II | Solyc07g014700.2.1 Dolichyl-di</t>
  </si>
  <si>
    <t>augustus-D18g-s355964.g349193</t>
  </si>
  <si>
    <t>augustus-D18g-s389733.g380315</t>
  </si>
  <si>
    <t>augustus-D18g-s566976.g493748</t>
  </si>
  <si>
    <t>augustus-D18g-s583117.g509545</t>
  </si>
  <si>
    <t>augustus-D18g-s834623.g581025</t>
  </si>
  <si>
    <t>augustus-D18g-s227904.g234338</t>
  </si>
  <si>
    <t>augustus-D18g-s286801.g288179</t>
  </si>
  <si>
    <t>augustus-D18g-s35616.g45448</t>
  </si>
  <si>
    <t>augustus-D18g-s394880.g385869</t>
  </si>
  <si>
    <t>augustus-D18g-s508365.g455658</t>
  </si>
  <si>
    <t>augustus-D18g-s524166.g469934</t>
  </si>
  <si>
    <t>augustus-D18g-s548406.g484890</t>
  </si>
  <si>
    <t>augustus-D18g-s591878.g515443</t>
  </si>
  <si>
    <t>augustus-D18g-s642441.g538962</t>
  </si>
  <si>
    <t>augustus-D18g-s65078.g86280</t>
  </si>
  <si>
    <t>augustus-D18g-s197972.g206987</t>
  </si>
  <si>
    <t>augustus-D18g-s224798.g230172</t>
  </si>
  <si>
    <t>LOC_Os10g42570.1 retrotransposon protein, putative, unclassified, expressed | LOC_Os03g33100.1 retrotransposon protein, putative, unclassified, expres</t>
  </si>
  <si>
    <t>augustus-D18g-s43015.g58135</t>
  </si>
  <si>
    <t>augustus-D18g-s481308.g440950</t>
  </si>
  <si>
    <t>augustus-D18g-s55556.g75704</t>
  </si>
  <si>
    <t>augustus-D18g-s628314.g532248</t>
  </si>
  <si>
    <t>augustus-D18g-s697959.g552853</t>
  </si>
  <si>
    <t>augustus-D18g-s762307.g566129</t>
  </si>
  <si>
    <t>augustus-D18g-s332778.g328972</t>
  </si>
  <si>
    <t>augustus-D18g-s34072.g43870</t>
  </si>
  <si>
    <t>AT5G53480.1 ARM repeat superfamily protein | AT3G08947.1 ARM repeat superfamily protein | AT3G08943.1 ARM repeat superfamily protein</t>
  </si>
  <si>
    <t>GRMZM2G138419_P01 | GRMZM2G066650_P01 | GRMZM2G084767_P01 | GRMZM2G010452_P01</t>
  </si>
  <si>
    <t xml:space="preserve">LOC_Os12g38110.1 importin subunit beta, putative, expressed | LOC_Os05g28510.2 importin subunit beta, putative, expressed | LOC_Os05g28510.4 importin </t>
  </si>
  <si>
    <t>Sobic.008G135200.1.p | Sobic.009G102900.1.p | Sobic.007G022000.1.p</t>
  </si>
  <si>
    <t>Solyc03g082940.2.1 Importin subunit beta  IPR011989  Armadillo-like helical | Solyc06g052030.2.1 Importin subunit beta  IPR011989  Armadillo-like heli</t>
  </si>
  <si>
    <t>augustus-D18g-s380781.g373803</t>
  </si>
  <si>
    <t>AT1G53760.1 unknown protein; FUNCTIONS IN: molecular_function unknown; INVOLVED IN: biological_process unknown; LOCATED IN: mitochondrion, plasma memb</t>
  </si>
  <si>
    <t>GRMZM2G153899_P03</t>
  </si>
  <si>
    <t>Sobic.004G043600.1.p</t>
  </si>
  <si>
    <t>Solyc06g063130.2.1 Conserved protein (Fungal and plant)  IPR018786  Protein of unknown function DUF2343</t>
  </si>
  <si>
    <t>augustus-D18g-s536230.g478622</t>
  </si>
  <si>
    <t>augustus-D18g-s609319.g520825</t>
  </si>
  <si>
    <t>augustus-D18g-s748761.g561823</t>
  </si>
  <si>
    <t>augustus-D18g-s939814.g606408</t>
  </si>
  <si>
    <t>augustus-D18g-s962056.g611370</t>
  </si>
  <si>
    <t>augustus-D18g-s199187.g208006</t>
  </si>
  <si>
    <t>augustus-D18g-s21297.g26865</t>
  </si>
  <si>
    <t>augustus-D18g-s21297.g26866</t>
  </si>
  <si>
    <t>augustus-D18g-s25925.g34351</t>
  </si>
  <si>
    <t>augustus-D18g-s515398.g462101</t>
  </si>
  <si>
    <t>augustus-D18g-s619053.g524413</t>
  </si>
  <si>
    <t>AT3G16140.1 photosystem I subunit H-1 | AT1G52230.1 photosystem I subunit H2</t>
  </si>
  <si>
    <t>LOC_Os05g48630.2 expressed protein</t>
  </si>
  <si>
    <t>Solyc06g066640.2.1 Photosystem I reaction center subunit VI-1, chloroplastic  IPR004928  Photosystem I reaction centre subunit VI | Solyc12g044280.1.1</t>
  </si>
  <si>
    <t>augustus-D18g-s619053.g524414</t>
  </si>
  <si>
    <t>AT1G79860.1 RHO guanyl-nucleotide exchange factor 12 | AT3G24620.1 RHO guanyl-nucleotide exchange factor 8 | AT4G13240.1 RHO guanyl-nucleotide exchang</t>
  </si>
  <si>
    <t>GRMZM5G840538_P01 | GRMZM2G442148_P01 | GRMZM2G059052_P01 | GRMZM2G173729_P01 | GRMZM2G377615_P02 | GRMZM2G359664_P01 | GRMZM2G144504_P01</t>
  </si>
  <si>
    <t>LOC_Os01g48410.1 ATROPGEF7/ROPGEF7, putative, expressed | LOC_Os05g48640.1 ATROPGEF7/ROPGEF7, putative, expressed | LOC_Os02g17240.1 ATROPGEF7/ROPGEF7</t>
  </si>
  <si>
    <t>Sobic.009G229900.1.p | Sobic.003G303200.1.p | Sobic.004G123100.1.p | Sobic.003G254200.1.p | Sobic.003G356600.1.p</t>
  </si>
  <si>
    <t>Solyc12g044270.1.1 Pollen-specific kinase partner protein-like protein (Fragment)  IPR005512  Rop nucleotide exchanger, PRONE | Solyc06g066650.2.1 Pol</t>
  </si>
  <si>
    <t>augustus-D18g-s626096.g530111</t>
  </si>
  <si>
    <t>augustus-D18g-s769366.g568247</t>
  </si>
  <si>
    <t>augustus-D18g-s938100.g605547</t>
  </si>
  <si>
    <t>augustus-D18g-s153290.g178841</t>
  </si>
  <si>
    <t>augustus-D18g-s240319.g250529</t>
  </si>
  <si>
    <t>AT1G13000.1 Protein of unknown function (DUF707) | AT1G67850.1 Protein of unknown function (DUF707) | AT3G26440.1 Protein of unknown function (DUF707)</t>
  </si>
  <si>
    <t>GRMZM5G801369_P03 | GRMZM5G846339_P02 | GRMZM2G119725_P02 | GRMZM2G006507_P02 | GRMZM2G012412_P01</t>
  </si>
  <si>
    <t>LOC_Os02g19510.1 lysine ketoglutarate reductase trans-splicing related 1, putative, expressed | LOC_Os02g19510.2 lysine ketoglutarate reductase trans-</t>
  </si>
  <si>
    <t>Sobic.004G132300.1.p | Sobic.009G008100.1.p | Sobic.003G397100.1.p | Sobic.003G443100.1.p</t>
  </si>
  <si>
    <t xml:space="preserve">Solyc02g093470.2.1 Lysine ketoglutarate reductase trans-splicing related 1  IPR007877  Protein of unknown function DUF707 | Solyc05g013660.2.1 Lysine </t>
  </si>
  <si>
    <t>augustus-D18g-s389938.g380504</t>
  </si>
  <si>
    <t>augustus-D18g-s446075.g415641</t>
  </si>
  <si>
    <t>AT1G66900.1 alpha/beta-Hydrolases superfamily protein | AT5G38220.1 alpha/beta-Hydrolases superfamily protein | AT4G24760.1 alpha/beta-Hydrolases supe</t>
  </si>
  <si>
    <t>GRMZM2G039214_P01 | GRMZM2G028467_P01 | GRMZM2G144021_P01 | GRMZM2G003718_P01 | GRMZM2G111521_P01 | GRMZM2G179658_P01 | GRMZM2G112429_P01 | GRMZM2G002</t>
  </si>
  <si>
    <t>LOC_Os01g49510.1 OsPOP3 - Putative Prolyl Oligopeptidase homologue, expressed | LOC_Os12g18860.1 OsPOP23 - Putative Prolyl Oligopeptidase homologue, e</t>
  </si>
  <si>
    <t>Sobic.003G262500.1.p | Sobic.K001600.1.p | Sobic.004G331000.1.p | Sobic.010G199300.1.p | Sobic.004G074200.1.p | Sobic.007G224000.1.p | Sobic.007G05080</t>
  </si>
  <si>
    <t>Solyc02g086220.2.1 Abhydrolase domain-containing protein FAM108B1 | Solyc03g034270.2.1 Abhydrolase domain-containing protein FAM108B1 | Solyc02g067920</t>
  </si>
  <si>
    <t>augustus-D18g-s500807.g452310</t>
  </si>
  <si>
    <t>augustus-D18g-s53625.g73366</t>
  </si>
  <si>
    <t>augustus-D18g-s548698.g485036</t>
  </si>
  <si>
    <t>augustus-D18g-s626149.g530161</t>
  </si>
  <si>
    <t>augustus-D18g-s727457.g557323</t>
  </si>
  <si>
    <t>augustus-D18g-s748542.g561748</t>
  </si>
  <si>
    <t>augustus-D18g-s893863.g596724</t>
  </si>
  <si>
    <t>augustus-D18g-s942202.g607622</t>
  </si>
  <si>
    <t>augustus-D18g-s1051697.g619034</t>
  </si>
  <si>
    <t>AT1G56130.1 Leucine-rich repeat transmembrane protein kinase | AT1G56140.1 Leucine-rich repeat transmembrane protein kinase | AT1G56120.1 Leucine-rich</t>
  </si>
  <si>
    <t>GRMZM2G155837_P02 | GRMZM2G151567_P01</t>
  </si>
  <si>
    <t>LOC_Os04g52640.3 SHR5-receptor-like kinase, putative, expressed | LOC_Os04g52640.2 SHR5-receptor-like kinase, putative, expressed | LOC_Os08g10310.2 S</t>
  </si>
  <si>
    <t>augustus-D18g-s234378.g243177</t>
  </si>
  <si>
    <t>augustus-D18g-s380068.g373079</t>
  </si>
  <si>
    <t>augustus-D18g-s380462.g373452</t>
  </si>
  <si>
    <t>augustus-D18g-s394480.g385446</t>
  </si>
  <si>
    <t>AT4G00730.1 Homeobox-leucine zipper family protein / lipid-binding START domain-containing protein</t>
  </si>
  <si>
    <t>GRMZM2G116658_P01 | GRMZM2G026643_P02</t>
  </si>
  <si>
    <t xml:space="preserve">LOC_Os02g45250.1 homeobox and START domains containing protein, putative, expressed | LOC_Os04g48070.2 homeobox and START domains containing protein, </t>
  </si>
  <si>
    <t>Sobic.003G096300.1.p</t>
  </si>
  <si>
    <t xml:space="preserve">Solyc03g026070.2.1 Homeobox-leucine zipper protein ATHB-8  IPR002913  Lipid-binding START | Solyc01g091630.2.1 Homeobox-leucine zipper protein ATHB-9 </t>
  </si>
  <si>
    <t>augustus-D18g-s548087.g484739</t>
  </si>
  <si>
    <t>LOC_Os05g02090.1 retrotransposon protein, putative, unclassified, expressed | LOC_Os05g44786.1 retrotransposon protein, putative, unclassified, expres</t>
  </si>
  <si>
    <t>Sobic.001G229800.1.p</t>
  </si>
  <si>
    <t>augustus-D18g-s55889.g76041</t>
  </si>
  <si>
    <t>augustus-D18g-s646086.g540372</t>
  </si>
  <si>
    <t>augustus-D18g-s71522.g95232</t>
  </si>
  <si>
    <t>augustus-D18g-s883305.g592942</t>
  </si>
  <si>
    <t>GRMZM5G894619_P01 | GRMZM2G164405_P01 | GRMZM2G054361_P01 | GRMZM2G163015_P01</t>
  </si>
  <si>
    <t>Sobic.006G187900.1.p | Sobic.001G105900.1.p | Sobic.003G033900.1.p</t>
  </si>
  <si>
    <t>augustus-D18g-s892791.g596553</t>
  </si>
  <si>
    <t>augustus-D18g-s130739.g157411</t>
  </si>
  <si>
    <t>augustus-D18g-s177143.g195698</t>
  </si>
  <si>
    <t>augustus-D18g-s193218.g203253</t>
  </si>
  <si>
    <t>augustus-D18g-s421446.g403790</t>
  </si>
  <si>
    <t>augustus-D18g-s490066.g446133</t>
  </si>
  <si>
    <t>augustus-D18g-s584417.g510518</t>
  </si>
  <si>
    <t>augustus-D18g-s633889.g535488</t>
  </si>
  <si>
    <t>augustus-D18g-s730377.g558107</t>
  </si>
  <si>
    <t>augustus-D18g-s772089.g568644</t>
  </si>
  <si>
    <t>augustus-D18g-s818043.g577198</t>
  </si>
  <si>
    <t>AT4G16130.1 arabinose kinase | AT3G42850.1 Mevalonate/galactokinase family protein</t>
  </si>
  <si>
    <t>GRMZM2G165931_P01 | GRMZM2G098900_P01</t>
  </si>
  <si>
    <t>LOC_Os02g04840.1 GHMP kinases ATP-binding protein, putative, expressed | LOC_Os06g48940.1 GHMP kinases ATP-binding protein, putative, expressed</t>
  </si>
  <si>
    <t>Sobic.004G037900.1.p | Sobic.010G253200.1.p</t>
  </si>
  <si>
    <t>Solyc00g011890.2.1 Galactokinase like protein  IPR012369  Galactokinase, glycosyltransferase | Solyc07g016170.2.1 Galactokinase like protein  IPR01236</t>
  </si>
  <si>
    <t>augustus-D18g-s90925.g118445</t>
  </si>
  <si>
    <t>augustus-D18g-s1075473.g619491</t>
  </si>
  <si>
    <t>Solyc02g069860.2.1 Nuclear transcription factor Y subunit A-7  IPR001289  CCAAT-binding transcription factor, subunit B</t>
  </si>
  <si>
    <t>augustus-D18g-s142358.g170020</t>
  </si>
  <si>
    <t>augustus-D18g-s250993.g260682</t>
  </si>
  <si>
    <t>augustus-D18g-s282036.g283105</t>
  </si>
  <si>
    <t>AT4G11650.1 osmotin 34</t>
  </si>
  <si>
    <t>GRMZM2G039639_P01 | GRMZM2G374971_P01</t>
  </si>
  <si>
    <t>LOC_Os03g45960.1 thaumatin, putative, expressed | LOC_Os03g46070.1 thaumatin, putative, expressed</t>
  </si>
  <si>
    <t>Sobic.002G351400.1.p | Sobic.001G145700.1.p</t>
  </si>
  <si>
    <t xml:space="preserve">Solyc12g056390.1.1 Thaumatin-like protein  IPR001938  Thaumatin, pathogenesis-related | Solyc08g080650.1.1 Osmotin-like protein (Fragment)  IPR001938 </t>
  </si>
  <si>
    <t>augustus-D18g-s282070.g283144</t>
  </si>
  <si>
    <t>augustus-D18g-s286784.g288156</t>
  </si>
  <si>
    <t>augustus-D18g-s398931.g389167</t>
  </si>
  <si>
    <t>augustus-D18g-s514455.g461366</t>
  </si>
  <si>
    <t>augustus-D18g-s58872.g79380</t>
  </si>
  <si>
    <t>augustus-D18g-s211566.g218634</t>
  </si>
  <si>
    <t>augustus-D18g-s24362.g31882</t>
  </si>
  <si>
    <t>augustus-D18g-s2508.g3758</t>
  </si>
  <si>
    <t>augustus-D18g-s318176.g316033</t>
  </si>
  <si>
    <t>augustus-D18g-s45068.g61046</t>
  </si>
  <si>
    <t>augustus-D18g-s490156.g446188</t>
  </si>
  <si>
    <t>augustus-D18g-s55504.g75654</t>
  </si>
  <si>
    <t>augustus-D18g-s66928.g88750</t>
  </si>
  <si>
    <t>LOC_Os07g26220.1 retrotransposon protein, putative, Ty3-gypsy subclass, expressed | ChrSy.fgenesh.mRNA.61 expressed protein | LOC_Os09g01100.1 retrotr</t>
  </si>
  <si>
    <t xml:space="preserve">Solyc10g052630.1.1 Pol polyprotein  IPR001584  Integrase, catalytic core | Solyc11g050910.1.1 Pol polyprotein  IPR001584  Integrase, catalytic core | </t>
  </si>
  <si>
    <t>augustus-D18g-s848371.g584902</t>
  </si>
  <si>
    <t>augustus-D18g-s205107.g212817</t>
  </si>
  <si>
    <t>augustus-D18g-s240284.g250505</t>
  </si>
  <si>
    <t>augustus-D18g-s247458.g257035</t>
  </si>
  <si>
    <t>augustus-D18g-s273724.g280376</t>
  </si>
  <si>
    <t>augustus-D18g-s35045.g44869</t>
  </si>
  <si>
    <t>augustus-D18g-s393069.g383882</t>
  </si>
  <si>
    <t>augustus-D18g-s469532.g434130</t>
  </si>
  <si>
    <t>augustus-D18g-s617873.g523621</t>
  </si>
  <si>
    <t>augustus-D18g-s773405.g569446</t>
  </si>
  <si>
    <t>augustus-D18g-s773534.g569490</t>
  </si>
  <si>
    <t>AT3G19590.1 Transducin/WD40 repeat-like superfamily protein | AT1G49910.1 Transducin/WD40 repeat-like superfamily protein</t>
  </si>
  <si>
    <t>GRMZM5G899300_P01 | GRMZM2G126443_P01</t>
  </si>
  <si>
    <t>LOC_Os03g33580.1 mitotic checkpoint protein, putative, expressed | LOC_Os03g33580.2 mitotic checkpoint protein, putative, expressed | LOC_Os07g39950.1</t>
  </si>
  <si>
    <t>Sobic.010G032400.1.p</t>
  </si>
  <si>
    <t>Solyc01g107160.2.1 Mitotic checkpoint protein BUB3  IPR020472  G-protein beta WD-40 repeat, region</t>
  </si>
  <si>
    <t>augustus-D18g-s90093.g117471</t>
  </si>
  <si>
    <t>AT2G13570.1 nuclear factor Y, subunit B7 | AT4G14540.1 nuclear factor Y, subunit B3 | AT5G47640.1 nuclear factor Y, subunit B2</t>
  </si>
  <si>
    <t>GRMZM2G384528_P01 | GRMZM2G180947_P01</t>
  </si>
  <si>
    <t xml:space="preserve">LOC_Os03g29970.1 histone-like transcription factor and archaeal histone, putative, expressed | LOC_Os07g41580.1 histone-like transcription factor and </t>
  </si>
  <si>
    <t>Sobic.002G369800.1.p | Sobic.001G338700.1.p</t>
  </si>
  <si>
    <t>Solyc12g027650.1.1 Nuclear transcription factor Y subunit B-3  IPR003957  Transcription factor, CBFA_NFYB, DNA topoisomerase | Solyc07g065500.1.1 Nucl</t>
  </si>
  <si>
    <t>augustus-D18g-s90093.g117472</t>
  </si>
  <si>
    <t>augustus-D18g-s111275.g141443</t>
  </si>
  <si>
    <t>augustus-D18g-s151971.g176998</t>
  </si>
  <si>
    <t>LOC_Os12g23580.1 retrotransposon protein, putative, Ty3-gypsy subclass, expressed | LOC_Os05g17260.1 retrotransposon protein, putative, Ty3-gypsy subc</t>
  </si>
  <si>
    <t>Solyc00g131710.1.1 Pol polyprotein  IPR001584  Integrase, catalytic core | Solyc05g016480.1.1 Pro-Pol polyprotein  IPR001584  Integrase, catalytic cor</t>
  </si>
  <si>
    <t>augustus-D18g-s195475.g204835</t>
  </si>
  <si>
    <t>augustus-D18g-s248239.g257917</t>
  </si>
  <si>
    <t>AT1G63660.1 GMP synthase (glutamine-hydrolyzing), putative / glutamine amidotransferase, putative</t>
  </si>
  <si>
    <t>GRMZM2G136283_P01</t>
  </si>
  <si>
    <t>LOC_Os08g23730.1 class I glutamine amidotransferase, putative, expressed</t>
  </si>
  <si>
    <t>Sobic.006G278500.1.p</t>
  </si>
  <si>
    <t>Solyc08g081150.2.1 GMP synthase  IPR001674  GMP synthase, C-terminal</t>
  </si>
  <si>
    <t>augustus-D18g-s347466.g341075</t>
  </si>
  <si>
    <t>GRMZM2G310840_P01 | GRMZM2G583971_P01</t>
  </si>
  <si>
    <t>LOC_Os01g36550.1 protein kinase family protein, putative, expressed</t>
  </si>
  <si>
    <t>Solyc06g069610.1.1 Receptor-like protein kinase At3g21340  IPR002290  Serine_threonine protein kinase</t>
  </si>
  <si>
    <t>augustus-D18g-s35441.g45279</t>
  </si>
  <si>
    <t>augustus-D18g-s796001.g572918</t>
  </si>
  <si>
    <t>augustus-D18g-s830637.g579859</t>
  </si>
  <si>
    <t>augustus-D18g-s315302.g313872</t>
  </si>
  <si>
    <t>augustus-D18g-s523204.g468963</t>
  </si>
  <si>
    <t>augustus-D18g-s595229.g517213</t>
  </si>
  <si>
    <t>AT2G45770.2 signal recognition particle receptor protein, chloroplast (FTSY)</t>
  </si>
  <si>
    <t>LOC_Os01g72800.1 signal recognition particle receptor, putative, expressed</t>
  </si>
  <si>
    <t>Sobic.003G432500.1.p</t>
  </si>
  <si>
    <t>Solyc01g091580.2.1 Signal recognition particle-docking protein FtsY  IPR004390  Cell division transporter substrate-binding protein FtsY</t>
  </si>
  <si>
    <t>augustus-D18g-s604782.g519848</t>
  </si>
  <si>
    <t>augustus-D18g-s900948.g598758</t>
  </si>
  <si>
    <t>AT1G43710.1 Pyridoxal phosphate (PLP)-dependent transferases superfamily protein</t>
  </si>
  <si>
    <t>GRMZM2G451314_P01 | AC217811.3_FGP003</t>
  </si>
  <si>
    <t>LOC_Os02g33710.1 decarboxylase, putative, expressed</t>
  </si>
  <si>
    <t>Sobic.004G170200.1.p</t>
  </si>
  <si>
    <t>Solyc04g071140.2.1 Decarboxylase family protein  IPR002129  Pyridoxal phosphate-dependent decarboxylase</t>
  </si>
  <si>
    <t>augustus-D18g-s9123.g15170</t>
  </si>
  <si>
    <t>augustus-D18g-s968701.g612689</t>
  </si>
  <si>
    <t>augustus-D18g-s230866.g238328</t>
  </si>
  <si>
    <t>augustus-D18g-s236222.g245605</t>
  </si>
  <si>
    <t>augustus-D18g-s270460.g278723</t>
  </si>
  <si>
    <t>augustus-D18g-s300832.g302650</t>
  </si>
  <si>
    <t>augustus-D18g-s300832.g302651</t>
  </si>
  <si>
    <t>augustus-D18g-s370522.g363950</t>
  </si>
  <si>
    <t>AT1G17720.1 Protein phosphatase 2A, regulatory subunit PR55 | AT1G51690.3 protein phosphatase 2A 55 kDa regulatory subunit B alpha isoform</t>
  </si>
  <si>
    <t>GRMZM2G165418_P01 | GRMZM2G069631_P02 | GRMZM2G164185_P01 | GRMZM2G142334_P01</t>
  </si>
  <si>
    <t xml:space="preserve">LOC_Os06g36770.2 serine/threonine protein phosphatase 2A 55 kDa regulatory subunit B, putative, expressed | LOC_Os02g13110.1 serine/threonine protein </t>
  </si>
  <si>
    <t>Sobic.010G169900.1.p | Sobic.003G209200.1.p | Sobic.004G096400.1.p</t>
  </si>
  <si>
    <t>Solyc03g121410.2.1 Serine_threonine protein phosphatase 2A 55 kDa regulatory subunit B beta isoform  IPR000009  Protein phosphatase 2A, regulatory sub</t>
  </si>
  <si>
    <t>augustus-D18g-s393843.g384752</t>
  </si>
  <si>
    <t>AT5G22790.1 reticulata-related 1 | AT2G37860.3 Protein of unknown function (DUF3411)</t>
  </si>
  <si>
    <t>GRMZM2G133012_P01 | GRMZM2G180172_P03</t>
  </si>
  <si>
    <t>LOC_Os04g44290.1 expressed protein | LOC_Os07g13590.1 expressed protein</t>
  </si>
  <si>
    <t>Sobic.006G152000.1.p | Sobic.002G084800.1.p</t>
  </si>
  <si>
    <t>Solyc11g066740.1.1 Os12g0283800 protein (Fragment) | Solyc09g011340.2.1 Os12g0283800 protein (Fragment)</t>
  </si>
  <si>
    <t>augustus-D18g-s560593.g489308</t>
  </si>
  <si>
    <t>augustus-D18g-s589426.g513534</t>
  </si>
  <si>
    <t>LOC_Os01g53170.1 retrotransposon protein, putative, unclassified, expressed | LOC_Os02g06140.1 retrotransposon protein, putative, unclassified, expres</t>
  </si>
  <si>
    <t>augustus-D18g-s5896.g10035</t>
  </si>
  <si>
    <t>augustus-D18g-s5896.g10036</t>
  </si>
  <si>
    <t>augustus-D18g-s9578.g15856</t>
  </si>
  <si>
    <t>augustus-D18g-s96333.g125300</t>
  </si>
  <si>
    <t>LOC_Os06g32810.1 retrotransposon protein, putative, Ty3-gypsy subclass, expressed</t>
  </si>
  <si>
    <t>augustus-D18g-s9751.g16054</t>
  </si>
  <si>
    <t>augustus-D18g-s1076637.g619558</t>
  </si>
  <si>
    <t>AT5G59100.1 Subtilisin-like serine endopeptidase family protein | AT5G59190.1 subtilase family protein</t>
  </si>
  <si>
    <t>augustus-D18g-s152107.g177156</t>
  </si>
  <si>
    <t>augustus-D18g-s43695.g59181</t>
  </si>
  <si>
    <t>augustus-D18g-s797930.g573690</t>
  </si>
  <si>
    <t>augustus-D18g-s925113.g600983</t>
  </si>
  <si>
    <t>augustus-D18g-s104899.g135119</t>
  </si>
  <si>
    <t>augustus-D18g-s106500.g136901</t>
  </si>
  <si>
    <t>augustus-D18g-s145061.g172054</t>
  </si>
  <si>
    <t>augustus-D18g-s210534.g218014</t>
  </si>
  <si>
    <t>augustus-D18g-s289643.g291241</t>
  </si>
  <si>
    <t>augustus-D18g-s328239.g325141</t>
  </si>
  <si>
    <t>Sobic.001G435400.1.p</t>
  </si>
  <si>
    <t>augustus-D18g-s346480.g339901</t>
  </si>
  <si>
    <t>augustus-D18g-s356290.g349436</t>
  </si>
  <si>
    <t>augustus-D18g-s381229.g374286</t>
  </si>
  <si>
    <t>augustus-D18g-s465309.g431389</t>
  </si>
  <si>
    <t>augustus-D18g-s483625.g442596</t>
  </si>
  <si>
    <t>augustus-D18g-s54328.g74341</t>
  </si>
  <si>
    <t>augustus-D18g-s570065.g496354</t>
  </si>
  <si>
    <t>Solyc00g007180.1.1 Gibberellin 3-beta-hydroxylase (Fragment)  IPR005123  Oxoglutarate and iron-dependent oxygenase | Solyc01g058250.1.1 Gibberellin 3-</t>
  </si>
  <si>
    <t>augustus-D18g-s671859.g547772</t>
  </si>
  <si>
    <t>augustus-D18g-s754855.g563717</t>
  </si>
  <si>
    <t>augustus-D18g-s99183.g128982</t>
  </si>
  <si>
    <t xml:space="preserve">LOC_Os08g22660.1 retrotransposon, putative, centromere-specific, expressed | LOC_Os07g17790.1 retrotransposon protein, putative, Ty3-gypsy subclass | </t>
  </si>
  <si>
    <t>augustus-D18g-s100958.g131288</t>
  </si>
  <si>
    <t>Solyc08g060910.1.1 Pol polyprotein | Solyc00g010540.1.1 Pol polyprotein | Solyc03g115130.2.1 Pol polyprotein</t>
  </si>
  <si>
    <t>augustus-D18g-s230897.g238398</t>
  </si>
  <si>
    <t>augustus-D18g-s257283.g267441</t>
  </si>
  <si>
    <t>augustus-D18g-s350667.g344884</t>
  </si>
  <si>
    <t>augustus-D18g-s384314.g376891</t>
  </si>
  <si>
    <t>augustus-D18g-s527275.g472639</t>
  </si>
  <si>
    <t>augustus-D18g-s54105.g74018</t>
  </si>
  <si>
    <t>AT1G43670.1 Inositol monophosphatase family protein</t>
  </si>
  <si>
    <t>GRMZM5G836250_P03 | GRMZM2G322953_P05</t>
  </si>
  <si>
    <t>LOC_Os01g64660.2 fructose-1,6-bisphosphatase, putative, expressed | LOC_Os05g36270.1 fructose-1,6-bisphosphatase, putative, expressed | LOC_Os01g64660</t>
  </si>
  <si>
    <t>Sobic.009G152700.1.p | Sobic.003G367500.1.p</t>
  </si>
  <si>
    <t xml:space="preserve">Solyc12g056530.1.1 Fructose-1 6-bisphosphatase class 1  IPR000146  Fructose-1,6-bisphosphatase | Solyc04g071340.2.1 Fructose-1 6-bisphosphatase class </t>
  </si>
  <si>
    <t>augustus-D18g-s591008.g514810</t>
  </si>
  <si>
    <t>augustus-D18g-s925227.g601088</t>
  </si>
  <si>
    <t>augustus-D18g-s123217.g149376</t>
  </si>
  <si>
    <t>augustus-D18g-s203860.g211895</t>
  </si>
  <si>
    <t>augustus-D18g-s244387.g253645</t>
  </si>
  <si>
    <t>augustus-D18g-s304664.g305851</t>
  </si>
  <si>
    <t>augustus-D18g-s304664.g305852</t>
  </si>
  <si>
    <t>augustus-D18g-s40326.g53407</t>
  </si>
  <si>
    <t>augustus-D18g-s424584.g405466</t>
  </si>
  <si>
    <t>AT5G47690.3 binding</t>
  </si>
  <si>
    <t>Solyc11g012770.1.1 Sister chromatid cohesion protein PDS5 homolog B  IPR016024  Armadillo-type fold</t>
  </si>
  <si>
    <t>augustus-D18g-s510460.g457671</t>
  </si>
  <si>
    <t>augustus-D18g-s54374.g74398</t>
  </si>
  <si>
    <t>augustus-D18g-s562483.g490843</t>
  </si>
  <si>
    <t>augustus-D18g-s644824.g539994</t>
  </si>
  <si>
    <t>augustus-D18g-s770167.g568377</t>
  </si>
  <si>
    <t>GRMZM2G171660_P01</t>
  </si>
  <si>
    <t>Sobic.005G025700.1.p | Sobic.008G015500.1.p</t>
  </si>
  <si>
    <t>Solyc11g008700.1.1 Splicing factor U2AF-associated protein  IPR012677  Nucleotide-binding, alpha-beta plait</t>
  </si>
  <si>
    <t>augustus-D18g-s223448.g228416</t>
  </si>
  <si>
    <t>augustus-D18g-s288341.g289847</t>
  </si>
  <si>
    <t>augustus-D18g-s292813.g294805</t>
  </si>
  <si>
    <t>augustus-D18g-s392465.g383251</t>
  </si>
  <si>
    <t>augustus-D18g-s41865.g56203</t>
  </si>
  <si>
    <t>augustus-D18g-s46623.g63202</t>
  </si>
  <si>
    <t>augustus-D18g-s518546.g463988</t>
  </si>
  <si>
    <t>augustus-D18g-s53073.g72559</t>
  </si>
  <si>
    <t>augustus-D18g-s726722.g557024</t>
  </si>
  <si>
    <t>augustus-D18g-s796636.g573128</t>
  </si>
  <si>
    <t>AT5G60900.1 receptor-like protein kinase 1</t>
  </si>
  <si>
    <t>GRMZM2G303909_P01 | GRMZM2G017164_P01 | GRMZM2G309512_P01</t>
  </si>
  <si>
    <t>LOC_Os04g12580.1 receptor-like protein kinase, putative, expressed | LOC_Os04g12560.1 receptor-like protein kinase, putative, expressed | LOC_Os04g399</t>
  </si>
  <si>
    <t>Sobic.006G024400.1.p | Sobic.006G024200.1.p | Sobic.006G024100.1.p | Sobic.006G117800.1.p | Sobic.003G438600.1.p</t>
  </si>
  <si>
    <t>Solyc01g006520.2.1 Receptor-like protein kinase  IPR002290  Serine_threonine protein kinase | Solyc01g006530.1.1 Receptor-like protein kinase  IPR0022</t>
  </si>
  <si>
    <t>augustus-D18g-s870971.g588279</t>
  </si>
  <si>
    <t>augustus-D18g-s149407.g174447</t>
  </si>
  <si>
    <t>augustus-D18g-s255815.g265767</t>
  </si>
  <si>
    <t>augustus-D18g-s27202.g36287</t>
  </si>
  <si>
    <t>AT5G40820.1 Ataxia telangiectasia-mutated and RAD3-related</t>
  </si>
  <si>
    <t>GRMZM2G128938_P01</t>
  </si>
  <si>
    <t>LOC_Os06g50910.2 Phosphatidylinositol kinase and FAT containing domain protein, putative, expressed | LOC_Os06g50910.3 Phosphatidylinositol kinase and</t>
  </si>
  <si>
    <t>Sobic.010G269800.1.p</t>
  </si>
  <si>
    <t>Solyc01g111870.1.1 Serine_threonine-protein kinase  IPR000403  Phosphatidylinositol 3- and 4-kinase, catalytic</t>
  </si>
  <si>
    <t>augustus-D18g-s364636.g358295</t>
  </si>
  <si>
    <t>augustus-D18g-s411788.g398742</t>
  </si>
  <si>
    <t>augustus-D18g-s420897.g403507</t>
  </si>
  <si>
    <t>augustus-D18g-s497103.g450284</t>
  </si>
  <si>
    <t>GRMZM2G418258_P01 | GRMZM2G130079_P01 | GRMZM2G401581_P01 | GRMZM2G376957_P01 | GRMZM2G355773_P01 | GRMZM5G864735_P01 | GRMZM2G475899_P01 | GRMZM2G447</t>
  </si>
  <si>
    <t>Solyc12g056540.1.1 Histone H3  IPR000164  Histone H3 | Solyc10g008910.1.1 Histone H3  IPR000164  Histone H3 | Solyc02g077480.1.1 Histone H3  IPR000164</t>
  </si>
  <si>
    <t>augustus-D18g-s574773.g501370</t>
  </si>
  <si>
    <t>augustus-D18g-s57761.g77993</t>
  </si>
  <si>
    <t>augustus-D18g-s582992.g509444</t>
  </si>
  <si>
    <t>augustus-D18g-s582992.g509445</t>
  </si>
  <si>
    <t>augustus-D18g-s680870.g548920</t>
  </si>
  <si>
    <t>augustus-D18g-s871235.g588323</t>
  </si>
  <si>
    <t>augustus-D18g-s880506.g591340</t>
  </si>
  <si>
    <t>augustus-D18g-s894395.g597075</t>
  </si>
  <si>
    <t>augustus-D18g-s227659.g234002</t>
  </si>
  <si>
    <t>augustus-D18g-s246769.g256156</t>
  </si>
  <si>
    <t>Solyc00g010540.1.1 Pol polyprotein | Solyc03g115130.2.1 Pol polyprotein | Solyc08g043150.1.1 Pol polyprotein | Solyc00g007230.1.1 Pol polyprotein</t>
  </si>
  <si>
    <t>augustus-D18g-s358591.g351582</t>
  </si>
  <si>
    <t>augustus-D18g-s383589.g376343</t>
  </si>
  <si>
    <t>augustus-D18g-s42300.g56994</t>
  </si>
  <si>
    <t>augustus-D18g-s567918.g494410</t>
  </si>
  <si>
    <t>augustus-D18g-s623266.g527909</t>
  </si>
  <si>
    <t>augustus-D18g-s647102.g541057</t>
  </si>
  <si>
    <t>augustus-D18g-s889055.g595732</t>
  </si>
  <si>
    <t>augustus-D18g-s160392.g183752</t>
  </si>
  <si>
    <t>augustus-D18g-s171599.g193483</t>
  </si>
  <si>
    <t>AT3G15010.1 RNA-binding (RRM/RBD/RNP motifs) family protein</t>
  </si>
  <si>
    <t>GRMZM5G803433_P01 | GRMZM2G049866_P01</t>
  </si>
  <si>
    <t xml:space="preserve">LOC_Os01g42820.1 RNA recognition motif containing protein, putative, expressed | LOC_Os01g42820.3 RNA recognition motif containing protein, putative, </t>
  </si>
  <si>
    <t>Sobic.003G219400.1.p</t>
  </si>
  <si>
    <t>Solyc12g014210.1.1 RNA binding protein  IPR000504  RNA recognition motif, RNP-1 | Solyc02g021560.2.1 Heterogeneous nuclear ribonucleoprotein A3-like p</t>
  </si>
  <si>
    <t>augustus-D18g-s197589.g206591</t>
  </si>
  <si>
    <t>augustus-D18g-s199600.g208306</t>
  </si>
  <si>
    <t>augustus-D18g-s231571.g239223</t>
  </si>
  <si>
    <t>augustus-D18g-s319682.g317399</t>
  </si>
  <si>
    <t>augustus-D18g-s340092.g334779</t>
  </si>
  <si>
    <t>augustus-D18g-s477681.g438561</t>
  </si>
  <si>
    <t>augustus-D18g-s492807.g447713</t>
  </si>
  <si>
    <t>GRMZM2G146951_P01 | GRMZM2G046005_P01 | GRMZM2G170281_P01 | GRMZM2G180575_P01 | GRMZM2G409104_P01 | GRMZM2G006117_P01 | GRMZM2G039811_P01</t>
  </si>
  <si>
    <t xml:space="preserve">LOC_Os06g37160.1 transmembrane 9 superfamily member, putative, expressed | LOC_Os06g44140.1 transmembrane 9 superfamily member, putative, expressed | </t>
  </si>
  <si>
    <t>Sobic.010G172400.1.p | Sobic.007G111300.1.p | Sobic.010G210300.1.p | Sobic.007G173000.1.p | Sobic.010G210200.1.p | Sobic.002G294200.1.p</t>
  </si>
  <si>
    <t>Solyc12g044890.1.1 Transmembrane 9 superfamily protein member 4 | Solyc03g121570.2.1 Transmembrane 9 superfamily protein member 4 | Solyc06g062590.2.1</t>
  </si>
  <si>
    <t>augustus-D18g-s655638.g545134</t>
  </si>
  <si>
    <t>augustus-D18g-s940424.g606888</t>
  </si>
  <si>
    <t>augustus-D18g-s141774.g169349</t>
  </si>
  <si>
    <t>augustus-D18g-s151774.g176774</t>
  </si>
  <si>
    <t>augustus-D18g-s169641.g192061</t>
  </si>
  <si>
    <t>augustus-D18g-s250050.g259686</t>
  </si>
  <si>
    <t xml:space="preserve">AT3G15990.1 sulfate transporter 3;4 | AT1G23090.1 sulfate transporter 91 | AT3G51895.1 sulfate transporter 3;1 | AT4G08620.1 sulphate transporter 1;1 </t>
  </si>
  <si>
    <t>GRMZM2G444801_P01 | GRMZM2G395114_P01 | GRMZM2G154211_P01 | GRMZM2G342907_P01 | GRMZM2G159632_P01 | GRMZM2G080178_P02</t>
  </si>
  <si>
    <t>Sobic.006G244000.1.p | Sobic.010G033800.1.p | Sobic.001G496800.1.p | Sobic.001G470600.1.p | Sobic.001G153100.1.p | Sobic.007G123500.1.p | Sobic.003G27</t>
  </si>
  <si>
    <t>augustus-D18g-s364175.g357848</t>
  </si>
  <si>
    <t>augustus-D18g-s37395.g48196</t>
  </si>
  <si>
    <t>augustus-D18g-s411432.g398436</t>
  </si>
  <si>
    <t>augustus-D18g-s492793.g447699</t>
  </si>
  <si>
    <t>augustus-D18g-s565184.g492224</t>
  </si>
  <si>
    <t>augustus-D18g-s687654.g551168</t>
  </si>
  <si>
    <t>AT3G53450.1 Putative lysine decarboxylase family protein | AT2G37210.2 lysine decarboxylase family protein | AT2G28305.1 Putative lysine decarboxylase</t>
  </si>
  <si>
    <t>GRMZM2G471931_P01 | GRMZM5G896859_P02 | GRMZM2G100360_P01 | GRMZM5G879665_P01 | GRMZM2G019363_P02 | GRMZM2G073634_P01 | GRMZM5G842645_P03 | GRMZM2G155</t>
  </si>
  <si>
    <t>LOC_Os04g43840.1 possible lysine decarboxylase domain containing protein, expressed | LOC_Os02g41770.1 uncharacterized protein PA4923, putative, expre</t>
  </si>
  <si>
    <t>Sobic.006G149300.1.p | Sobic.004G221100.1.p | Sobic.001G217700.1.p | Sobic.002G286400.1.p | Sobic.003G202200.1.p | Sobic.009G254900.1.p | Sobic.002G10</t>
  </si>
  <si>
    <t>Solyc09g007830.2.1 Cytokinin riboside 5_apos-monophosphate phosphoribohydrolase LOG  IPR005269  Conserved hypothetical protein CHP00730 | Solyc10g0841</t>
  </si>
  <si>
    <t>augustus-D18g-s12233.g19365</t>
  </si>
  <si>
    <t>augustus-D18g-s133558.g160559</t>
  </si>
  <si>
    <t>augustus-D18g-s239631.g249753</t>
  </si>
  <si>
    <t>augustus-D18g-s26664.g35398</t>
  </si>
  <si>
    <t>augustus-D18g-s298975.g301098</t>
  </si>
  <si>
    <t>augustus-D18g-s300164.g302117</t>
  </si>
  <si>
    <t>augustus-D18g-s38334.g49802</t>
  </si>
  <si>
    <t>augustus-D18g-s386615.g378485</t>
  </si>
  <si>
    <t>augustus-D18g-s511748.g458964</t>
  </si>
  <si>
    <t>augustus-D18g-s262283.g271829</t>
  </si>
  <si>
    <t>augustus-D18g-s267719.g276334</t>
  </si>
  <si>
    <t>AT5G52860.1 ABC-2 type transporter family protein | AT4G25750.1 ABC-2 type transporter family protein</t>
  </si>
  <si>
    <t>GRMZM5G874756_P01</t>
  </si>
  <si>
    <t>LOC_Os06g30730.1 ABC-2 type transporter domain containing protein, expressed</t>
  </si>
  <si>
    <t>Sobic.007G162400.1.p</t>
  </si>
  <si>
    <t>Solyc03g007690.1.1 ABC transporter G family member 8  IPR013525  ABC-2 type transporter</t>
  </si>
  <si>
    <t>augustus-D18g-s3101.g4795</t>
  </si>
  <si>
    <t>augustus-D18g-s328075.g324990</t>
  </si>
  <si>
    <t>augustus-D18g-s366234.g359854</t>
  </si>
  <si>
    <t>augustus-D18g-s409897.g397143</t>
  </si>
  <si>
    <t>augustus-D18g-s613955.g521447</t>
  </si>
  <si>
    <t>augustus-D18g-s66507.g88209</t>
  </si>
  <si>
    <t>augustus-D18g-s853788.g586154</t>
  </si>
  <si>
    <t>augustus-D18g-s876800.g589596</t>
  </si>
  <si>
    <t>AT3G24530.1 AAA-type ATPase family protein / ankyrin repeat family protein</t>
  </si>
  <si>
    <t>GRMZM2G053934_P01</t>
  </si>
  <si>
    <t>LOC_Os02g16660.2 cbxX, chromosomal, putative, expressed | LOC_Os02g16660.1 cbxX, chromosomal, putative, expressed</t>
  </si>
  <si>
    <t>Sobic.004G118700.1.p</t>
  </si>
  <si>
    <t xml:space="preserve">Solyc12g007100.1.1 Ankyrin repeat domain-containing protein 1  IPR000641  CbxX_CfqX | Solyc07g023990.1.1 Ankyrin repeat domain-containing protein 27  </t>
  </si>
  <si>
    <t>augustus-D18g-s151249.g176141</t>
  </si>
  <si>
    <t>augustus-D18g-s164777.g187641</t>
  </si>
  <si>
    <t>augustus-D18g-s262112.g271598</t>
  </si>
  <si>
    <t>augustus-D18g-s504294.g453830</t>
  </si>
  <si>
    <t>augustus-D18g-s534045.g476610</t>
  </si>
  <si>
    <t>augustus-D18g-s540157.g481453</t>
  </si>
  <si>
    <t>AT1G69830.1 alpha-amylase-like 3 | AT1G76130.1 alpha-amylase-like 2</t>
  </si>
  <si>
    <t>GRMZM5G863596_P01 | GRMZM2G422938_P02 | GRMZM2G081502_P01</t>
  </si>
  <si>
    <t>LOC_Os01g51754.1 alpha-amylase precursor, putative, expressed | LOC_Os01g51754.2 alpha-amylase precursor, putative, expressed | LOC_Os04g33040.1 alpha</t>
  </si>
  <si>
    <t>Sobic.003G276400.1.p | Sobic.006G063600.1.p | Sobic.002G225600.1.p</t>
  </si>
  <si>
    <t>Solyc02g066950.2.1 Alpha amylase 2 (IC)  IPR006589  Glycosyl hydrolase, family 13, subfamily, catalytic region | Solyc05g007070.2.1 Alpha amylase 2 (I</t>
  </si>
  <si>
    <t>augustus-D18g-s566759.g493601</t>
  </si>
  <si>
    <t>augustus-D18g-s616046.g522781</t>
  </si>
  <si>
    <t>augustus-D18g-s745224.g561112</t>
  </si>
  <si>
    <t>augustus-D18g-s767954.g567889</t>
  </si>
  <si>
    <t>augustus-D18g-s809836.g575798</t>
  </si>
  <si>
    <t>LOC_Os01g05370.1 retrotransposon protein, putative, unclassified, expressed | LOC_Os04g21100.1 retrotransposon protein, putative, unclassified, expres</t>
  </si>
  <si>
    <t>augustus-D18g-s826896.g578397</t>
  </si>
  <si>
    <t>AT4G39955.1 alpha/beta-Hydrolases superfamily protein | AT5G09430.1 alpha/beta-Hydrolases superfamily protein</t>
  </si>
  <si>
    <t>Solyc11g009000.1.1 Carboxylesterase bioH  IPR000073  Alpha_beta hydrolase fold-1 | Solyc10g047340.1.1 Hydrolase  IPR000639  Epoxide hydrolase-like | S</t>
  </si>
  <si>
    <t>augustus-D18g-s859519.g586699</t>
  </si>
  <si>
    <t>augustus-D18g-s1048578.g618872</t>
  </si>
  <si>
    <t>augustus-D18g-s255513.g265396</t>
  </si>
  <si>
    <t>augustus-D18g-s259541.g269511</t>
  </si>
  <si>
    <t>augustus-D18g-s320452.g318090</t>
  </si>
  <si>
    <t>augustus-D18g-s451511.g419616</t>
  </si>
  <si>
    <t>augustus-D18g-s564681.g491843</t>
  </si>
  <si>
    <t>AT5G49040.1 Disease resistance-responsive (dirigent-like protein) family protein | AT1G58170.1 Disease resistance-responsive (dirigent-like protein) f</t>
  </si>
  <si>
    <t>GRMZM2G132273_P01 | GRMZM2G320023_P01 | GRMZM2G159503_P01</t>
  </si>
  <si>
    <t>LOC_Os12g07580.1 dirigent, putative, expressed</t>
  </si>
  <si>
    <t>Sobic.008G055100.1.p</t>
  </si>
  <si>
    <t xml:space="preserve">Solyc07g042300.1.1 Disease resistance response  IPR004265  Plant disease resistance response protein | Solyc01g021600.2.1 Disease resistance response </t>
  </si>
  <si>
    <t>augustus-D18g-s578751.g505152</t>
  </si>
  <si>
    <t>augustus-D18g-s82595.g108194</t>
  </si>
  <si>
    <t>augustus-D18g-s882528.g592744</t>
  </si>
  <si>
    <t>augustus-D18g-s882528.g592745</t>
  </si>
  <si>
    <t>augustus-D18g-s164159.g186872</t>
  </si>
  <si>
    <t>augustus-D18g-s223892.g229009</t>
  </si>
  <si>
    <t>augustus-D18g-s223892.g229010</t>
  </si>
  <si>
    <t>augustus-D18g-s250177.g259838</t>
  </si>
  <si>
    <t>augustus-D18g-s331648.g328052</t>
  </si>
  <si>
    <t>augustus-D18g-s371044.g364405</t>
  </si>
  <si>
    <t>augustus-D18g-s371748.g365038</t>
  </si>
  <si>
    <t>AT3G07740.4 homolog of yeast ADA2 2A | AT4G16420.1 homolog of yeast ADA2 2B</t>
  </si>
  <si>
    <t>GRMZM2G177974_P01 | GRMZM2G129817_P02</t>
  </si>
  <si>
    <t>LOC_Os03g53960.2 transcriptional adaptor, putative, expressed | LOC_Os03g53960.1 transcriptional adaptor, putative, expressed</t>
  </si>
  <si>
    <t>Sobic.001G088100.1.p</t>
  </si>
  <si>
    <t>Solyc07g047610.2.1 Transcriptional adapter 2  IPR016827  Transcriptional adaptor 2 | Solyc05g054200.2.1 Transcriptional adapter 2  IPR016827  Transcri</t>
  </si>
  <si>
    <t>augustus-D18g-s404218.g392221</t>
  </si>
  <si>
    <t>LOC_Os03g64080.1 retrotransposon protein, putative, Ty1-copia subclass, expressed | LOC_Os07g16990.1 retrotransposon protein, putative, Ty1-copia subc</t>
  </si>
  <si>
    <t>augustus-D18g-s509552.g456695</t>
  </si>
  <si>
    <t>augustus-D18g-s528307.g473175</t>
  </si>
  <si>
    <t>augustus-D18g-s888544.g595443</t>
  </si>
  <si>
    <t>augustus-D18g-s113995.g143251</t>
  </si>
  <si>
    <t>augustus-D18g-s141705.g169278</t>
  </si>
  <si>
    <t>augustus-D18g-s198231.g207177</t>
  </si>
  <si>
    <t>AT4G33790.1 Jojoba acyl CoA reductase-related male sterility protein | AT3G44540.1 fatty acid reductase 4 | AT5G22500.1 fatty acid reductase 1 | AT3G4</t>
  </si>
  <si>
    <t>Solyc06g074390.2.1 Fatty acyl coA reductase  IPR013120  Male sterility, NAD-binding | Solyc11g067190.1.1 Fatty acyl coA reductase  IPR013120  Male ste</t>
  </si>
  <si>
    <t>augustus-D18g-s22755.g29432</t>
  </si>
  <si>
    <t>augustus-D18g-s236237.g245617</t>
  </si>
  <si>
    <t>AT2G41720.1 Tetratricopeptide repeat (TPR)-like superfamily protein</t>
  </si>
  <si>
    <t>GRMZM2G158452_P01</t>
  </si>
  <si>
    <t>LOC_Os07g11280.2 pentatricopeptide containing protein, putative, expressed | LOC_Os07g11280.1 pentatricopeptide containing protein, putative, expresse</t>
  </si>
  <si>
    <t>Sobic.002G347600.1.p</t>
  </si>
  <si>
    <t>Solyc04g015950.1.1 Pentatricopeptide repeat-containing protein  IPR002885  Pentatricopeptide repeat</t>
  </si>
  <si>
    <t>augustus-D18g-s238190.g248088</t>
  </si>
  <si>
    <t>augustus-D18g-s252185.g261870</t>
  </si>
  <si>
    <t>augustus-D18g-s26291.g34916</t>
  </si>
  <si>
    <t>augustus-D18g-s286298.g287606</t>
  </si>
  <si>
    <t>AT1G02970.1 WEE1 kinase homolog</t>
  </si>
  <si>
    <t>GRMZM5G878541_P02</t>
  </si>
  <si>
    <t>LOC_Os02g04240.1 wee1-like protein kinase, putative, expressed</t>
  </si>
  <si>
    <t>Sobic.004G032900.1.p</t>
  </si>
  <si>
    <t>Solyc09g074830.2.1 Protein kinase  IPR002290  Serine_threonine protein kinase</t>
  </si>
  <si>
    <t>augustus-D18g-s334545.g330425</t>
  </si>
  <si>
    <t>augustus-D18g-s344115.g337483</t>
  </si>
  <si>
    <t>augustus-D18g-s447964.g416610</t>
  </si>
  <si>
    <t>LOC_Os06g43290.1 retrotransposon protein, putative, Ty1-copia subclass, expressed | LOC_Os02g52020.1 retrotransposon protein, putative, Ty1-copia subc</t>
  </si>
  <si>
    <t>augustus-D18g-s47772.g65024</t>
  </si>
  <si>
    <t>augustus-D18g-s48032.g65415</t>
  </si>
  <si>
    <t>augustus-D18g-s618610.g524059</t>
  </si>
  <si>
    <t>augustus-D18g-s247472.g257050</t>
  </si>
  <si>
    <t>augustus-D18g-s402989.g391303</t>
  </si>
  <si>
    <t>augustus-D18g-s40523.g53761</t>
  </si>
  <si>
    <t>Sobic.001G192200.1.p</t>
  </si>
  <si>
    <t>Solyc02g065210.2.1 Cytochrome P450 | Solyc02g065230.2.1 Cytochrome P450 | Solyc02g065220.2.1 Cytochrome P450 | Solyc09g098030.2.1 Cytochrome P450 | So</t>
  </si>
  <si>
    <t>augustus-D18g-s501620.g452654</t>
  </si>
  <si>
    <t>augustus-D18g-s53998.g73891</t>
  </si>
  <si>
    <t>augustus-D18g-s58415.g78842</t>
  </si>
  <si>
    <t>augustus-D18g-s886839.g594537</t>
  </si>
  <si>
    <t>augustus-D18g-s955237.g609348</t>
  </si>
  <si>
    <t>AT1G60590.1 Pectin lyase-like superfamily protein | AT1G10640.1 Pectin lyase-like superfamily protein | AT5G14650.1 Pectin lyase-like superfamily prot</t>
  </si>
  <si>
    <t>GRMZM2G179696_P03 | GRMZM2G037431_P01 | GRMZM2G002034_P01 | GRMZM2G435380_P01</t>
  </si>
  <si>
    <t>LOC_Os01g44970.1 polygalacturonase, putative, expressed | LOC_Os06g28670.1 polygalacturonase, putative, expressed | LOC_Os01g45060.1 polygalacturonase</t>
  </si>
  <si>
    <t>Sobic.003G232600.1.p | Sobic.009G243500.1.p</t>
  </si>
  <si>
    <t>Solyc05g005040.2.1 Polygalacturonase  IPR012334  Pectin lyase fold</t>
  </si>
  <si>
    <t>augustus-D18g-s143480.g171072</t>
  </si>
  <si>
    <t>augustus-D18g-s165087.g187977</t>
  </si>
  <si>
    <t>augustus-D18g-s246979.g256410</t>
  </si>
  <si>
    <t>augustus-D18g-s253250.g262894</t>
  </si>
  <si>
    <t>augustus-D18g-s332415.g328665</t>
  </si>
  <si>
    <t>augustus-D18g-s373987.g367025</t>
  </si>
  <si>
    <t>augustus-D18g-s407951.g395570</t>
  </si>
  <si>
    <t>augustus-D18g-s54517.g74623</t>
  </si>
  <si>
    <t>LOC_Os08g27980.1 transposon protein, putative, CACTA, En/Spm sub-class, expressed | LOC_Os12g35940.1 transposon protein, putative, CACTA, En/Spm sub-c</t>
  </si>
  <si>
    <t>augustus-D18g-s55214.g75331</t>
  </si>
  <si>
    <t>augustus-D18g-s570452.g496685</t>
  </si>
  <si>
    <t>augustus-D18g-s617939.g523637</t>
  </si>
  <si>
    <t>augustus-D18g-s826844.g578363</t>
  </si>
  <si>
    <t>augustus-D18g-s208471.g216217</t>
  </si>
  <si>
    <t>augustus-D18g-s308823.g309269</t>
  </si>
  <si>
    <t>augustus-D18g-s350430.g344600</t>
  </si>
  <si>
    <t>GRMZM2G302778_P01</t>
  </si>
  <si>
    <t>LOC_Os07g16130.1 acetyltransferase, GNAT family, putative, expressed</t>
  </si>
  <si>
    <t>Sobic.002G102200.1.p</t>
  </si>
  <si>
    <t>Solyc03g025710.2.1 GCN5-related N-acetyltransferase  IPR000182  GCN5-related N-acetyltransferase</t>
  </si>
  <si>
    <t>augustus-D18g-s402896.g391251</t>
  </si>
  <si>
    <t>augustus-D18g-s492836.g447734</t>
  </si>
  <si>
    <t>AT1G08750.1 Peptidase C13 family</t>
  </si>
  <si>
    <t>AC209242.3_FGP003</t>
  </si>
  <si>
    <t>LOC_Os02g12740.1 GPI-anchor transamidase precursor, putative, expressed</t>
  </si>
  <si>
    <t>Sobic.004G084500.1.p</t>
  </si>
  <si>
    <t>Solyc10g007850.2.1 Gpi-anchor transamidase  IPR001096  Peptidase C13, legumain</t>
  </si>
  <si>
    <t>augustus-D18g-s537022.g479206</t>
  </si>
  <si>
    <t>augustus-D18g-s547952.g484681</t>
  </si>
  <si>
    <t>augustus-D18g-s603564.g519404</t>
  </si>
  <si>
    <t>augustus-D18g-s63536.g84572</t>
  </si>
  <si>
    <t>augustus-D18g-s87066.g113885</t>
  </si>
  <si>
    <t>augustus-D18g-s184368.g199796</t>
  </si>
  <si>
    <t>augustus-D18g-s239335.g249402</t>
  </si>
  <si>
    <t xml:space="preserve">AT1G31300.1 TRAM, LAG1 and CLN8 (TLC) lipid-sensing domain containing protein | AT4G19645.1 TRAM, LAG1 and CLN8 (TLC) lipid-sensing domain containing </t>
  </si>
  <si>
    <t>GRMZM2G016184_P02 | GRMZM5G825226_P03 | GRMZM2G132084_P04</t>
  </si>
  <si>
    <t>LOC_Os03g46410.1 transmembrane protein 56, putative, expressed | LOC_Os01g56230.3 transmembrane protein 56, putative, expressed | LOC_Os05g43540.1 tra</t>
  </si>
  <si>
    <t>Sobic.001G143200.1.p | Sobic.003G308800.1.p | Sobic.009G193700.1.p</t>
  </si>
  <si>
    <t>Solyc02g069350.2.1 Transmembrane protein 56  IPR006634  TRAM, LAG1 and CLN8 homology | Solyc07g044990.2.1 Transmembrane protein 56  IPR006634  TRAM, L</t>
  </si>
  <si>
    <t>augustus-D18g-s494108.g448535</t>
  </si>
  <si>
    <t>augustus-D18g-s517026.g462994</t>
  </si>
  <si>
    <t>augustus-D18g-s561818.g490351</t>
  </si>
  <si>
    <t>augustus-D18g-s592581.g515937</t>
  </si>
  <si>
    <t>augustus-D18g-s695809.g552467</t>
  </si>
  <si>
    <t>augustus-D18g-s724900.g556332</t>
  </si>
  <si>
    <t>augustus-D18g-s960756.g610870</t>
  </si>
  <si>
    <t>augustus-D18g-s334896.g330714</t>
  </si>
  <si>
    <t>augustus-D18g-s39902.g52624</t>
  </si>
  <si>
    <t>augustus-D18g-s435116.g408197</t>
  </si>
  <si>
    <t>GRMZM2G140600_P01</t>
  </si>
  <si>
    <t>LOC_Os08g37520.2 pentatricopeptide, putative, expressed | LOC_Os08g37520.1 pentatricopeptide, putative, expressed</t>
  </si>
  <si>
    <t>Sobic.007G226400.1.p</t>
  </si>
  <si>
    <t>Solyc11g010220.1.1 Pentatricopeptide repeat-containing protein  IPR002885  Pentatricopeptide repeat</t>
  </si>
  <si>
    <t>augustus-D18g-s580197.g506717</t>
  </si>
  <si>
    <t>AT1G68990.2 male gametophyte defective 3 | AT5G15700.2 DNA/RNA polymerases superfamily protein | AT2G24120.1 DNA/RNA polymerases superfamily protein</t>
  </si>
  <si>
    <t>GRMZM2G381395_P01 | GRMZM2G115564_P02</t>
  </si>
  <si>
    <t>LOC_Os09g07120.2 DNA-directed RNA polymerase 1B, mitochondrial precursor, putative, expressed | LOC_Os09g07120.1 DNA-directed RNA polymerase 1B, mitoc</t>
  </si>
  <si>
    <t>Sobic.002G378100.1.p | Sobic.010G211500.1.p</t>
  </si>
  <si>
    <t>Solyc05g010660.2.1 DNA-directed RNA polymerase  IPR002092  DNA-directed RNA polymerase, bacteriophage type | Solyc07g005930.2.1 DNA-directed RNA polym</t>
  </si>
  <si>
    <t>augustus-D18g-s902040.g598871</t>
  </si>
  <si>
    <t>Solyc12g014410.1.1 Ribonuclease III family protein  IPR000999  Ribonuclease III</t>
  </si>
  <si>
    <t>augustus-D18g-s196999.g206085</t>
  </si>
  <si>
    <t>augustus-D18g-s320458.g318094</t>
  </si>
  <si>
    <t>augustus-D18g-s334149.g330134</t>
  </si>
  <si>
    <t>augustus-D18g-s338808.g333862</t>
  </si>
  <si>
    <t>LOC_Os11g30860.1 retrotransposon protein, putative, Ty3-gypsy subclass, expressed | LOC_Os04g05730.1 retrotransposon protein, putative, Ty3-gypsy subc</t>
  </si>
  <si>
    <t>Solyc11g020560.1.1 Pol polyprotein | Solyc08g060910.1.1 Pol polyprotein | Solyc00g010540.1.1 Pol polyprotein | Solyc03g115130.2.1 Pol polyprotein | So</t>
  </si>
  <si>
    <t>augustus-D18g-s38098.g49402</t>
  </si>
  <si>
    <t>augustus-D18g-s454651.g422393</t>
  </si>
  <si>
    <t>augustus-D18g-s476386.g437914</t>
  </si>
  <si>
    <t>augustus-D18g-s615650.g522555</t>
  </si>
  <si>
    <t>augustus-D18g-s686962.g550944</t>
  </si>
  <si>
    <t>augustus-D18g-s249307.g259000</t>
  </si>
  <si>
    <t>augustus-D18g-s495502.g449381</t>
  </si>
  <si>
    <t>augustus-D18g-s5352.g9056</t>
  </si>
  <si>
    <t>LOC_Os05g12620.1 retrotransposon, putative, centromere-specific, expressed | LOC_Os03g41624.1 retrotransposon, putative, centromere-specific, expresse</t>
  </si>
  <si>
    <t>augustus-D18g-s585515.g511238</t>
  </si>
  <si>
    <t>augustus-D18g-s633483.g535366</t>
  </si>
  <si>
    <t>augustus-D18g-s951567.g608796</t>
  </si>
  <si>
    <t>augustus-D18g-s573124.g499332</t>
  </si>
  <si>
    <t>augustus-D18g-s83531.g109421</t>
  </si>
  <si>
    <t>augustus-D18g-s878050.g590459</t>
  </si>
  <si>
    <t>augustus-D18g-s93922.g122130</t>
  </si>
  <si>
    <t>augustus-D18g-s135752.g162902</t>
  </si>
  <si>
    <t>augustus-D18g-s217821.g222690</t>
  </si>
  <si>
    <t>augustus-D18g-s359557.g352686</t>
  </si>
  <si>
    <t>augustus-D18g-s502481.g453011</t>
  </si>
  <si>
    <t>augustus-D18g-s50449.g68975</t>
  </si>
  <si>
    <t>AT3G12740.1 ALA-interacting subunit 1 | AT1G54320.1 LEM3 (ligand-effect modulator 3) family protein / CDC50 family protein | AT1G79450.1 ALA-interacti</t>
  </si>
  <si>
    <t>GRMZM2G180211_P01 | GRMZM2G090849_P01 | GRMZM2G003988_P01 | GRMZM2G058900_P05 | GRMZM2G049031_P01 | GRMZM2G029716_P01 | GRMZM2G114704_P02 | GRMZM2G039</t>
  </si>
  <si>
    <t>LOC_Os02g07750.1 cell cycle control protein, putative, expressed | LOC_Os06g45430.1 cell cycle control protein, putative, expressed | LOC_Os09g38768.2</t>
  </si>
  <si>
    <t>Sobic.010G220100.1.p | Sobic.004G058500.1.p | Sobic.001G528800.1.p | Sobic.009G207700.1.p | Sobic.002G296600.1.p | Sobic.002G296800.1.p</t>
  </si>
  <si>
    <t>Solyc05g054800.1.1 Cell cycle control protein  IPR005045  Protein of unknown function DUF284, transmembrane eukaryotic | Solyc08g023460.2.1 Cell cycle</t>
  </si>
  <si>
    <t>augustus-D18g-s579394.g505895</t>
  </si>
  <si>
    <t>augustus-D18g-s794865.g572513</t>
  </si>
  <si>
    <t>augustus-D18g-s910380.g599221</t>
  </si>
  <si>
    <t>augustus-D18g-s925621.g601321</t>
  </si>
  <si>
    <t>augustus-D18g-s138898.g166614</t>
  </si>
  <si>
    <t>AT4G03210.1 xyloglucan endotransglucosylase/hydrolase 9 | AT5G13870.1 xyloglucan endotransglucosylase/hydrolase 5 | AT4G37800.1 xyloglucan endotransgl</t>
  </si>
  <si>
    <t>GRMZM2G004699_P01 | GRMZM2G166944_P01</t>
  </si>
  <si>
    <t>LOC_Os06g48180.1 glycosyl hydrolases family 16, putative, expressed</t>
  </si>
  <si>
    <t>Sobic.001G179400.1.p | Sobic.006G228100.1.p | Sobic.010G246400.1.p | Sobic.010G246700.1.p | Sobic.010G246600.1.p | Sobic.002G324100.1.p</t>
  </si>
  <si>
    <t>Solyc07g052980.2.1 Xyloglucan endotransglucosylase_hydrolase 5  IPR016455  Xyloglucan endotransglucosylase_hydrolase | Solyc03g098430.2.1 Xyloglucan e</t>
  </si>
  <si>
    <t>augustus-D18g-s235051.g244136</t>
  </si>
  <si>
    <t>augustus-D18g-s326737.g323721</t>
  </si>
  <si>
    <t>AT1G72280.1 endoplasmic reticulum oxidoreductins 1 | AT2G38960.3 endoplasmic reticulum oxidoreductins 2</t>
  </si>
  <si>
    <t>GRMZM2G521844_P01 | GRMZM2G108115_P01</t>
  </si>
  <si>
    <t>LOC_Os03g52340.1 endoplasmic oxidoreductin-1 precursor, putative, expressed | LOC_Os03g52340.2 endoplasmic oxidoreductin-1 precursor, putative, expres</t>
  </si>
  <si>
    <t>Sobic.001G101500.1.p | Sobic.003G112600.1.p | Sobic.003G060300.1.p</t>
  </si>
  <si>
    <t>Solyc07g056390.2.1 Endoplasmic oxidoreductin-1  IPR007266  Endoplasmic reticulum oxidoreductin 1</t>
  </si>
  <si>
    <t>augustus-D18g-s343363.g336920</t>
  </si>
  <si>
    <t>augustus-D18g-s50595.g69162</t>
  </si>
  <si>
    <t>augustus-D18g-s532105.g474806</t>
  </si>
  <si>
    <t>augustus-D18g-s631181.g534367</t>
  </si>
  <si>
    <t>AT4G39920.1 C-CAP/cofactor C-like domain-containing protein</t>
  </si>
  <si>
    <t>Solyc05g052840.1.1 Tubulin-specific chaperone C  IPR012945  Tubulin binding cofactor C</t>
  </si>
  <si>
    <t>augustus-D18g-s684317.g550130</t>
  </si>
  <si>
    <t>augustus-D18g-s880374.g591213</t>
  </si>
  <si>
    <t>augustus-D18g-s940129.g606678</t>
  </si>
  <si>
    <t>augustus-D18g-s410742.g397874</t>
  </si>
  <si>
    <t>GRMZM2G152466_P01 | GRMZM2G153292_P05 | GRMZM2G099167_P01 | GRMZM2G083243_P01 | AC195340.3_FGP001 | GRMZM2G051782_P01</t>
  </si>
  <si>
    <t>LOC_Os07g38730.1 tubulin/FtsZ domain containing protein, putative, expressed | LOC_Os03g51600.1 tubulin/FtsZ domain containing protein, putative, expr</t>
  </si>
  <si>
    <t>augustus-D18g-s482930.g442164</t>
  </si>
  <si>
    <t>augustus-D18g-s499849.g451814</t>
  </si>
  <si>
    <t>augustus-D18g-s517424.g463225</t>
  </si>
  <si>
    <t>augustus-D18g-s771643.g568549</t>
  </si>
  <si>
    <t>augustus-D18g-s893929.g596790</t>
  </si>
  <si>
    <t>augustus-D18g-s210625.g218073</t>
  </si>
  <si>
    <t>augustus-D18g-s2121.g3054</t>
  </si>
  <si>
    <t>augustus-D18g-s349907.g343992</t>
  </si>
  <si>
    <t>augustus-D18g-s449172.g417714</t>
  </si>
  <si>
    <t>augustus-D18g-s454584.g422325</t>
  </si>
  <si>
    <t>AT3G14000.1 DZC (Disease resistance/zinc finger/chromosome condensation-like region) domain containing protein | AT5G20540.1 BREVIS RADIX-like 4</t>
  </si>
  <si>
    <t>GRMZM2G429658_P01 | GRMZM2G066672_P01</t>
  </si>
  <si>
    <t>LOC_Os09g27230.1 brevis radix, putative, expressed</t>
  </si>
  <si>
    <t>Sobic.002G218600.1.p | Sobic.007G151500.1.p</t>
  </si>
  <si>
    <t>Solyc07g041230.2.1 Protein Brevis radix-like 4  IPR013591  Disease resistance_zinc finger_chromosome condensation-like region</t>
  </si>
  <si>
    <t>augustus-D18g-s47054.g63904</t>
  </si>
  <si>
    <t>augustus-D18g-s511123.g458348</t>
  </si>
  <si>
    <t>augustus-D18g-s511123.g458349</t>
  </si>
  <si>
    <t>augustus-D18g-s513084.g460213</t>
  </si>
  <si>
    <t>augustus-D18g-s5593.g9472</t>
  </si>
  <si>
    <t>augustus-D18g-s5593.g9473</t>
  </si>
  <si>
    <t>AT3G06260.1 galacturonosyltransferase-like 4 | AT1G70090.1 glucosyl transferase family 8 | AT1G24170.1 Nucleotide-diphospho-sugar transferases superfa</t>
  </si>
  <si>
    <t>GRMZM2G108576_P01 | GRMZM2G019583_P01 | GRMZM2G468661_P01 | GRMZM2G057930_P01 | GRMZM2G300692_P01 | GRMZM2G149024_P01 | GRMZM2G443785_P01 | GRMZM2G142</t>
  </si>
  <si>
    <t>LOC_Os03g24510.1 glycosyl transferase 8 domain containing protein, putative, expressed | LOC_Os07g45260.1 glycosyl transferase 8 domain containing pro</t>
  </si>
  <si>
    <t>Sobic.002G398400.1.p | Sobic.001G364700.1.p | Sobic.006G157800.1.p | Sobic.001G400100.1.p | Sobic.001G138200.1.p | Sobic.010G101400.1.p | Sobic.004G24</t>
  </si>
  <si>
    <t>Solyc06g008910.2.1 Glycosyltransferase family GT8 protein  IPR002495  Glycosyl transferase, family 8 | Solyc09g074080.1.1 Glycosyltransferase family G</t>
  </si>
  <si>
    <t>augustus-D18g-s888518.g595415</t>
  </si>
  <si>
    <t>augustus-D18g-s259290.g269353</t>
  </si>
  <si>
    <t>augustus-D18g-s293110.g295140</t>
  </si>
  <si>
    <t>AT1G56423.1 unknown protein; FUNCTIONS IN: molecular_function unknown; INVOLVED IN: biological_process unknown; LOCATED IN: endomembrane system; Has 3</t>
  </si>
  <si>
    <t>GRMZM2G179155_P01 | AC233955.1_FGP002</t>
  </si>
  <si>
    <t>LOC_Os03g19400.1 expressed protein</t>
  </si>
  <si>
    <t>Sobic.001G396100.1.p</t>
  </si>
  <si>
    <t>Solyc01g100480.2.1 Unknown Protein</t>
  </si>
  <si>
    <t>augustus-D18g-s347574.g341232</t>
  </si>
  <si>
    <t>Solyc06g074140.1.1 U-box domain-containing protein 24  IPR003613  U box domain | Solyc01g009320.1.1 U-box domain-containing protein 24  IPR003613  U b</t>
  </si>
  <si>
    <t>augustus-D18g-s536557.g478917</t>
  </si>
  <si>
    <t>augustus-D18g-s932257.g602860</t>
  </si>
  <si>
    <t>augustus-D18g-s939822.g606417</t>
  </si>
  <si>
    <t>augustus-D18g-s164186.g186905</t>
  </si>
  <si>
    <t>augustus-D18g-s171907.g193663</t>
  </si>
  <si>
    <t>augustus-D18g-s229889.g236873</t>
  </si>
  <si>
    <t>augustus-D18g-s240058.g250270</t>
  </si>
  <si>
    <t>augustus-D18g-s240857.g251007</t>
  </si>
  <si>
    <t>augustus-D18g-s264613.g274615</t>
  </si>
  <si>
    <t>augustus-D18g-s314276.g313136</t>
  </si>
  <si>
    <t>augustus-D18g-s355350.g348738</t>
  </si>
  <si>
    <t>augustus-D18g-s515429.g462126</t>
  </si>
  <si>
    <t>augustus-D18g-s636426.g536103</t>
  </si>
  <si>
    <t>augustus-D18g-s787036.g571578</t>
  </si>
  <si>
    <t>augustus-D18g-s817916.g577146</t>
  </si>
  <si>
    <t>augustus-D18g-s823566.g577921</t>
  </si>
  <si>
    <t>LOC_Os08g34110.1 retrotransposon protein, putative, Ty1-copia subclass, expressed</t>
  </si>
  <si>
    <t>augustus-D18g-s880557.g591394</t>
  </si>
  <si>
    <t>augustus-D18g-s14349.g21766</t>
  </si>
  <si>
    <t>augustus-D18g-s375468.g368418</t>
  </si>
  <si>
    <t>AT5G48390.1 Tetratricopeptide repeat (TPR)-like superfamily protein</t>
  </si>
  <si>
    <t>Solyc09g042760.1.1 ZIP4_SPO22  IPR013940  Meiosis specific protein SPO22</t>
  </si>
  <si>
    <t>augustus-D18g-s3865.g6161</t>
  </si>
  <si>
    <t>augustus-D18g-s410000.g397237</t>
  </si>
  <si>
    <t>augustus-D18g-s456350.g424048</t>
  </si>
  <si>
    <t>augustus-D18g-s473413.g436430</t>
  </si>
  <si>
    <t>AT3G23750.1 Leucine-rich repeat protein kinase family protein | AT1G66150.1 transmembrane kinase 1 | AT2G01820.1 Leucine-rich repeat protein kinase fa</t>
  </si>
  <si>
    <t>GRMZM2G137788_P01 | GRMZM2G158359_P01</t>
  </si>
  <si>
    <t>LOC_Os03g50810.1 receptor protein kinase TMK1 precursor, putative, expressed</t>
  </si>
  <si>
    <t>Sobic.001G113800.1.p</t>
  </si>
  <si>
    <t>Solyc09g092460.2.1 Receptor-like kinase  IPR002290  Serine_threonine protein kinase | Solyc12g098570.1.1 Receptor like kinase, RLK | Solyc01g108840.2.</t>
  </si>
  <si>
    <t>augustus-D18g-s486183.g444243</t>
  </si>
  <si>
    <t>augustus-D18g-s511126.g458350</t>
  </si>
  <si>
    <t>AT1G20650.1 Protein kinase superfamily protein | AT1G76370.1 Protein kinase superfamily protein | AT5G18610.1 Protein kinase superfamily protein | AT5</t>
  </si>
  <si>
    <t>GRMZM2G145709_P01 | GRMZM2G015889_P01 | GRMZM2G048210_P02</t>
  </si>
  <si>
    <t>Sobic.009G117300.1.p | Sobic.009G117400.1.p | Sobic.002G409600.1.p | Sobic.006G054700.1.p | Sobic.009G186300.1.p | Sobic.003G117900.1.p</t>
  </si>
  <si>
    <t>augustus-D18g-s567027.g493773</t>
  </si>
  <si>
    <t>augustus-D18g-s264668.g274662</t>
  </si>
  <si>
    <t>augustus-D18g-s334177.g330161</t>
  </si>
  <si>
    <t>augustus-D18g-s359698.g352839</t>
  </si>
  <si>
    <t>augustus-D18g-s428575.g407004</t>
  </si>
  <si>
    <t>AT5G50340.1 ATP-dependent peptidases;nucleotide binding;serine-type endopeptidases;DNA helicases;ATP binding;damaged DNA binding;nucleoside-triphospha</t>
  </si>
  <si>
    <t>Solyc03g121120.2.1 DNA repair protein radA  IPR004504  DNA repair protein RadA</t>
  </si>
  <si>
    <t>augustus-D18g-s47473.g64555</t>
  </si>
  <si>
    <t>augustus-D18g-s501337.g452546</t>
  </si>
  <si>
    <t>augustus-D18g-s561011.g489704</t>
  </si>
  <si>
    <t>augustus-D18g-s561011.g489705</t>
  </si>
  <si>
    <t>augustus-D18g-s584680.g510697</t>
  </si>
  <si>
    <t>augustus-D18g-s940044.g606613</t>
  </si>
  <si>
    <t>augustus-D18g-s161361.g184097</t>
  </si>
  <si>
    <t>LOC_Os08g27610.1 retrotransposon protein, putative, unclassified, expressed | LOC_Os02g34670.1 retrotransposon protein, putative, unclassified, expres</t>
  </si>
  <si>
    <t>augustus-D18g-s245915.g255087</t>
  </si>
  <si>
    <t>augustus-D18g-s257392.g267558</t>
  </si>
  <si>
    <t>AT3G23470.1 Cyclopropane-fatty-acyl-phospholipid synthase | AT3G23510.1 Cyclopropane-fatty-acyl-phospholipid synthase | AT3G23530.1 Cyclopropane-fatty</t>
  </si>
  <si>
    <t>GRMZM2G178917_P01 | GRMZM2G079805_P01 | GRMZM2G033544_P01</t>
  </si>
  <si>
    <t xml:space="preserve">LOC_Os07g29220.1 Cyclopropane-fatty-acyl-phospholipid synthase, putative, expressed | LOC_Os12g16650.2 Cyclopropane-fatty-acyl-phospholipid synthase, </t>
  </si>
  <si>
    <t>Sobic.002G258400.1.p | Sobic.001G327300.1.p | Sobic.005G218000.1.p | Sobic.005G218100.1.p</t>
  </si>
  <si>
    <t>Solyc04g056450.2.1 Cyclopropane-fatty-acyl-phospholipid synthase  IPR003333  Cyclopropane-fatty-acyl-phospholipid synthase | Solyc09g090510.2.1 Cyclop</t>
  </si>
  <si>
    <t>augustus-D18g-s26495.g35190</t>
  </si>
  <si>
    <t>augustus-D18g-s348458.g342269</t>
  </si>
  <si>
    <t>augustus-D18g-s375490.g368442</t>
  </si>
  <si>
    <t>augustus-D18g-s408181.g395765</t>
  </si>
  <si>
    <t>AT3G51480.1 glutamate receptor 3.6 | AT1G42540.1 glutamate receptor 3.3 | AT1G05200.1 glutamate receptor 3.4</t>
  </si>
  <si>
    <t>GRMZM2G125495_P01</t>
  </si>
  <si>
    <t>Sobic.010G231100.1.p | Sobic.010G231500.1.p | Sobic.006G193200.1.p</t>
  </si>
  <si>
    <t>augustus-D18g-s412256.g399136</t>
  </si>
  <si>
    <t>augustus-D18g-s435859.g408809</t>
  </si>
  <si>
    <t>augustus-D18g-s52957.g72439</t>
  </si>
  <si>
    <t>augustus-D18g-s640586.g537623</t>
  </si>
  <si>
    <t>augustus-D18g-s640586.g537624</t>
  </si>
  <si>
    <t>augustus-D18g-s680652.g548819</t>
  </si>
  <si>
    <t>augustus-D18g-s693004.g551957</t>
  </si>
  <si>
    <t>augustus-D18g-s7790.g13021</t>
  </si>
  <si>
    <t>augustus-D18g-s784230.g571405</t>
  </si>
  <si>
    <t>augustus-D18g-s236859.g246313</t>
  </si>
  <si>
    <t>augustus-D18g-s255291.g265142</t>
  </si>
  <si>
    <t>LOC_Os10g42580.1 retrotransposon protein, putative, unclassified, expressed | LOC_Os03g32119.1 retrotransposon protein, putative, unclassified, expres</t>
  </si>
  <si>
    <t>augustus-D18g-s320182.g317839</t>
  </si>
  <si>
    <t>augustus-D18g-s374787.g367802</t>
  </si>
  <si>
    <t>augustus-D18g-s43943.g59563</t>
  </si>
  <si>
    <t>augustus-D18g-s450484.g418789</t>
  </si>
  <si>
    <t>augustus-D18g-s536344.g478718</t>
  </si>
  <si>
    <t>AT1G18010.1 Major facilitator superfamily protein | AT1G18000.1 Major facilitator superfamily protein</t>
  </si>
  <si>
    <t>GRMZM2G176737_P01</t>
  </si>
  <si>
    <t>LOC_Os04g01520.1 expressed protein</t>
  </si>
  <si>
    <t>Sobic.006G003700.1.p | Sobic.006G003400.1.p | Sobic.006G003500.1.p</t>
  </si>
  <si>
    <t>augustus-D18g-s583664.g509980</t>
  </si>
  <si>
    <t>augustus-D18g-s587496.g512352</t>
  </si>
  <si>
    <t>augustus-D18g-s618414.g523894</t>
  </si>
  <si>
    <t>augustus-D18g-s697237.g552772</t>
  </si>
  <si>
    <t>Solyc05g018210.2.1 Os11g0109966 protein (Fragment)</t>
  </si>
  <si>
    <t>augustus-D18g-s81618.g107066</t>
  </si>
  <si>
    <t>GRMZM5G892247_P01 | GRMZM2G117134_P01 | GRMZM2G159098_P01</t>
  </si>
  <si>
    <t>Sobic.K033200.1.p | Sobic.003G169400.1.p</t>
  </si>
  <si>
    <t xml:space="preserve">Solyc08g028940.1.1 DNA-directed RNA polymerase subunit beta_apos_apos  IPR007083  RNA polymerase Rpb1, domain 4 | Solyc10g031550.1.1 DNA-directed RNA </t>
  </si>
  <si>
    <t>augustus-D18g-s227695.g234039</t>
  </si>
  <si>
    <t>augustus-D18g-s271436.g279533</t>
  </si>
  <si>
    <t>augustus-D18g-s32052.g41456</t>
  </si>
  <si>
    <t>augustus-D18g-s457910.g425514</t>
  </si>
  <si>
    <t>augustus-D18g-s60963.g82117</t>
  </si>
  <si>
    <t>augustus-D18g-s72871.g97023</t>
  </si>
  <si>
    <t>augustus-D18g-s72871.g97024</t>
  </si>
  <si>
    <t>augustus-D18g-s861572.g586844</t>
  </si>
  <si>
    <t>augustus-D18g-s975474.g614566</t>
  </si>
  <si>
    <t>GRMZM2G050765_P01</t>
  </si>
  <si>
    <t>LOC_Os06g45250.1 tRNA pseudouridine synthase family protein, putative, expressed</t>
  </si>
  <si>
    <t>Sobic.010G219000.1.p</t>
  </si>
  <si>
    <t>augustus-D18g-s1034675.g618500</t>
  </si>
  <si>
    <t>augustus-D18g-s231161.g238728</t>
  </si>
  <si>
    <t>augustus-D18g-s266106.g275505</t>
  </si>
  <si>
    <t>augustus-D18g-s340042.g334738</t>
  </si>
  <si>
    <t>augustus-D18g-s392237.g383032</t>
  </si>
  <si>
    <t>augustus-D18g-s431600.g407698</t>
  </si>
  <si>
    <t>augustus-D18g-s447159.g415955</t>
  </si>
  <si>
    <t xml:space="preserve">AT5G12110.1 Glutathione S-transferase, C-terminal-like;Translation elongation  factor EF1B/ribosomal protein S6 | AT5G19510.1 Translation elongation  </t>
  </si>
  <si>
    <t>GRMZM2G439201_P02 | GRMZM2G031545_P02 | GRMZM2G153569_P02</t>
  </si>
  <si>
    <t>LOC_Os07g46750.1 elongation factor protein, putative, expressed | LOC_Os03g29260.2 elongation factor protein, putative, expressed | LOC_Os07g42300.1 e</t>
  </si>
  <si>
    <t>Sobic.002G406500.1.p | Sobic.001G342300.1.p | Sobic.002G373800.1.p</t>
  </si>
  <si>
    <t>Solyc11g072190.1.1 Elongation factor beta-1  IPR014038  Translation elongation factor EF1B, beta and delta chains, guanine nucleotide exchange | Solyc</t>
  </si>
  <si>
    <t>augustus-D18g-s515295.g462038</t>
  </si>
  <si>
    <t>augustus-D18g-s748800.g561846</t>
  </si>
  <si>
    <t>AT1G78070.1 Transducin/WD40 repeat-like superfamily protein | AT1G36070.1 Transducin/WD40 repeat-like superfamily protein | AT5G56190.2 Transducin/WD4</t>
  </si>
  <si>
    <t>GRMZM2G078806_P02 | GRMZM2G113726_P01 | GRMZM2G109039_P01 | GRMZM2G048045_P01 | GRMZM2G144547_P01 | GRMZM2G161102_P02 | GRMZM2G029370_P01</t>
  </si>
  <si>
    <t>LOC_Os03g26870.2 WD-40 repeat family protein, putative, expressed | LOC_Os03g26870.1 WD-40 repeat family protein, putative, expressed | LOC_Os08g38880</t>
  </si>
  <si>
    <t>Sobic.002G381700.1.p | Sobic.001G353400.1.p | Sobic.007G219000.1.p | Sobic.010G126000.1.p | Sobic.007G123900.1.p | Sobic.004G257400.1.p | Sobic.010G05</t>
  </si>
  <si>
    <t>Solyc04g072890.2.1 WD-40 repeat family protein  IPR017986  WD40 repeat, region | Solyc10g005730.2.1 WD-40 repeat family protein  IPR017986  WD40 repea</t>
  </si>
  <si>
    <t>augustus-D18g-s869077.g588006</t>
  </si>
  <si>
    <t>augustus-D18g-s971449.g613547</t>
  </si>
  <si>
    <t>augustus-D18g-s166013.g188789</t>
  </si>
  <si>
    <t>augustus-D18g-s251047.g260742</t>
  </si>
  <si>
    <t>AT3G01720.1 unknown protein; FUNCTIONS IN: molecular_function unknown; INVOLVED IN: biological_process unknown; LOCATED IN: endomembrane system; EXPRE</t>
  </si>
  <si>
    <t>GRMZM2G177198_P01 | GRMZM2G479373_P01 | GRMZM2G126404_P01</t>
  </si>
  <si>
    <t>LOC_Os01g67750.1 expressed protein</t>
  </si>
  <si>
    <t>Sobic.003G393200.1.p</t>
  </si>
  <si>
    <t>Solyc05g008260.2.1 Homology to unknown gene (Fragment)</t>
  </si>
  <si>
    <t>augustus-D18g-s253085.g262757</t>
  </si>
  <si>
    <t>augustus-D18g-s33975.g43752</t>
  </si>
  <si>
    <t>Solyc03g083500.2.1 Unknown Protein  IPR009902  Protein of unknown function DUF1442 | Solyc06g034410.2.1 Unknown Protein  IPR009902  Protein of unknown</t>
  </si>
  <si>
    <t>augustus-D18g-s520077.g465543</t>
  </si>
  <si>
    <t>augustus-D18g-s537929.g479807</t>
  </si>
  <si>
    <t>augustus-D18g-s569523.g495832</t>
  </si>
  <si>
    <t>AT2G25610.1 ATPase, F0/V0 complex, subunit C protein | AT4G32530.2 ATPase, F0/V0 complex, subunit C protein</t>
  </si>
  <si>
    <t>GRMZM2G143128_P01 | GRMZM5G867882_P01</t>
  </si>
  <si>
    <t>LOC_Os01g42430.1 vacuolar ATP synthase, putative, expressed</t>
  </si>
  <si>
    <t>Sobic.003G216500.1.p</t>
  </si>
  <si>
    <t>Solyc08g067480.2.1 V-type proton ATPase proteolipid subunit  IPR000245  ATPase, V0 complex, proteolipid subunit C | Solyc06g067880.2.1 V-type proton A</t>
  </si>
  <si>
    <t>augustus-D18g-s578650.g505033</t>
  </si>
  <si>
    <t>augustus-D18g-s583538.g509873</t>
  </si>
  <si>
    <t>AT2G42590.3 general regulatory factor 9 | AT1G34760.1 general regulatory factor 11 | AT1G26480.1 general regulatory factor 12 | AT1G22300.1 general re</t>
  </si>
  <si>
    <t>AC217050.4_FGP006 | GRMZM2G091155_P02 | GRMZM2G408768_P01 | GRMZM2G102499_P02 | GRMZM2G106424_P01 | GRMZM2G153823_P01 | GRMZM5G866082_P02 | GRMZM2G107</t>
  </si>
  <si>
    <t>LOC_Os02g36974.4 14-3-3 protein, putative, expressed | LOC_Os02g36974.3 14-3-3 protein, putative, expressed | LOC_Os02g36974.2 14-3-3 protein, putativ</t>
  </si>
  <si>
    <t>Sobic.007G134000.1.p | Sobic.006G108400.1.p | Sobic.007G186800.1.p | Sobic.007G226100.1.p | Sobic.005G183200.1.p</t>
  </si>
  <si>
    <t>Solyc07g053260.2.1 14-3-3 protein sigma gamma zeta beta_alpha  IPR000308  14-3-3 protein | Solyc12g010860.1.1 14-3-3 protein beta_alpha  IPR000308  14</t>
  </si>
  <si>
    <t>augustus-D18g-s630728.g534124</t>
  </si>
  <si>
    <t>augustus-D18g-s691342.g551755</t>
  </si>
  <si>
    <t>augustus-D18g-s184748.g199963</t>
  </si>
  <si>
    <t>augustus-D18g-s219519.g223392</t>
  </si>
  <si>
    <t>augustus-D18g-s253934.g263528</t>
  </si>
  <si>
    <t>augustus-D18g-s275205.g281131</t>
  </si>
  <si>
    <t>augustus-D18g-s319297.g317035</t>
  </si>
  <si>
    <t>AT5G06970.1 Protein of unknown function (DUF810)</t>
  </si>
  <si>
    <t>GRMZM2G439950_P01</t>
  </si>
  <si>
    <t>LOC_Os03g47930.1 expressed protein</t>
  </si>
  <si>
    <t>Sobic.009G118900.1.p</t>
  </si>
  <si>
    <t>Solyc01g096540.2.1 AT5g06970_MOJ9_14  IPR008528  Protein of unknown function DUF810</t>
  </si>
  <si>
    <t>augustus-D18g-s354717.g348321</t>
  </si>
  <si>
    <t>augustus-D18g-s394756.g385725</t>
  </si>
  <si>
    <t>augustus-D18g-s556650.g487202</t>
  </si>
  <si>
    <t>augustus-D18g-s84599.g110736</t>
  </si>
  <si>
    <t>augustus-D18g-s84599.g110737</t>
  </si>
  <si>
    <t>augustus-D18g-s885634.g593737</t>
  </si>
  <si>
    <t>augustus-D18g-s206977.g214659</t>
  </si>
  <si>
    <t>augustus-D18g-s32614.g42160</t>
  </si>
  <si>
    <t>augustus-D18g-s396449.g387445</t>
  </si>
  <si>
    <t>augustus-D18g-s407092.g394843</t>
  </si>
  <si>
    <t>augustus-D18g-s438256.g410978</t>
  </si>
  <si>
    <t>AT3G17850.1 Protein kinase superfamily protein | AT1G48490.1 Protein kinase superfamily protein</t>
  </si>
  <si>
    <t>LOC_Os03g50390.1 AGC_AGC_other_GWLd.2 - ACG kinases include homologs to PKA, PKG and PKC, expressed</t>
  </si>
  <si>
    <t>Solyc06g068920.2.1 Protein kinase  IPR002290  Serine_threonine protein kinase | Solyc03g118530.2.1 Protein serine_threonine kinase  IPR002290  Serine_</t>
  </si>
  <si>
    <t>augustus-D18g-s67717.g89818</t>
  </si>
  <si>
    <t>augustus-D18g-s785113.g571479</t>
  </si>
  <si>
    <t>augustus-D18g-s870897.g588264</t>
  </si>
  <si>
    <t>augustus-D18g-s333937.g329960</t>
  </si>
  <si>
    <t>augustus-D18g-s350597.g344805</t>
  </si>
  <si>
    <t>augustus-D18g-s370819.g364213</t>
  </si>
  <si>
    <t>AT3G59970.3 methylenetetrahydrofolate reductase 1 | AT2G44160.1 methylenetetrahydrofolate reductase 2</t>
  </si>
  <si>
    <t>GRMZM2G347056_P01</t>
  </si>
  <si>
    <t>LOC_Os03g60090.2 methylenetetrahydrofolate reductase, putative, expressed | LOC_Os03g60090.1 methylenetetrahydrofolate reductase, putative, expressed</t>
  </si>
  <si>
    <t>Sobic.001G040100.1.p</t>
  </si>
  <si>
    <t>Solyc05g055730.2.1 Methylenetetrahydrofolate reductase  IPR004621  Eukaryotic-type methylenetetrahydrofolate reductase | Solyc11g008870.1.1 Methylenet</t>
  </si>
  <si>
    <t>augustus-D18g-s373902.g366940</t>
  </si>
  <si>
    <t>augustus-D18g-s641427.g538257</t>
  </si>
  <si>
    <t>augustus-D18g-s85301.g111621</t>
  </si>
  <si>
    <t>Solyc10g005090.2.1 Pentatricopeptide repeat-containing protein  IPR002885  Pentatricopeptide repeat</t>
  </si>
  <si>
    <t>augustus-D18g-s386045.g378139</t>
  </si>
  <si>
    <t>AT3G47960.1 Major facilitator superfamily protein | AT5G62680.1 Major facilitator superfamily protein | AT1G18880.1 Major facilitator superfamily prot</t>
  </si>
  <si>
    <t>Solyc03g113430.2.1 Peptide transporter  IPR000109  TGF-beta receptor, type I_II extracellular region | Solyc03g113420.2.1 Peptide transporter  IPR0001</t>
  </si>
  <si>
    <t>augustus-D18g-s392215.g383008</t>
  </si>
  <si>
    <t>augustus-D18g-s409000.g396456</t>
  </si>
  <si>
    <t>augustus-D18g-s460367.g427739</t>
  </si>
  <si>
    <t>augustus-D18g-s562928.g491117</t>
  </si>
  <si>
    <t>augustus-D18g-s744287.g560922</t>
  </si>
  <si>
    <t>AT1G10240.1 FAR1-related sequence 11</t>
  </si>
  <si>
    <t>LOC_Os04g36590.1 transposon protein, putative, unclassified, expressed</t>
  </si>
  <si>
    <t>Sobic.006G090700.1.p</t>
  </si>
  <si>
    <t xml:space="preserve">Solyc09g075640.2.1 Protein FAR1-RELATED SEQUENCE 11  IPR018289  MULE transposase, conserved domain | Solyc01g103180.2.1 Protein FAR1-RELATED SEQUENCE </t>
  </si>
  <si>
    <t>augustus-D18g-s75096.g99764</t>
  </si>
  <si>
    <t>augustus-D18g-s796600.g573108</t>
  </si>
  <si>
    <t>augustus-D18g-s796600.g573109</t>
  </si>
  <si>
    <t>augustus-D18g-s809908.g575814</t>
  </si>
  <si>
    <t>augustus-D18g-s86637.g113371</t>
  </si>
  <si>
    <t>augustus-D18g-s132764.g159686</t>
  </si>
  <si>
    <t>augustus-D18g-s205162.g212873</t>
  </si>
  <si>
    <t>Solyc09g090550.2.1 Actin related protein 2_3 complex subunit 2  IPR007188  Arp2_3 complex, 34kDa subunit p34-Arc</t>
  </si>
  <si>
    <t>augustus-D18g-s210857.g218240</t>
  </si>
  <si>
    <t>augustus-D18g-s215596.g221391</t>
  </si>
  <si>
    <t>augustus-D18g-s289372.g290956</t>
  </si>
  <si>
    <t>augustus-D18g-s351507.g345738</t>
  </si>
  <si>
    <t>augustus-D18g-s390494.g381108</t>
  </si>
  <si>
    <t>augustus-D18g-s392283.g383078</t>
  </si>
  <si>
    <t>augustus-D18g-s42752.g57710</t>
  </si>
  <si>
    <t>augustus-D18g-s527355.g472675</t>
  </si>
  <si>
    <t>augustus-D18g-s571761.g497571</t>
  </si>
  <si>
    <t>augustus-D18g-s573149.g499378</t>
  </si>
  <si>
    <t>augustus-D18g-s593066.g516247</t>
  </si>
  <si>
    <t>augustus-D18g-s650088.g542981</t>
  </si>
  <si>
    <t>AT3G48940.1 Remorin family protein | AT5G23750.1 Remorin family protein | AT3G61260.1 Remorin family protein</t>
  </si>
  <si>
    <t>GRMZM2G116538_P02 | GRMZM2G122937_P01</t>
  </si>
  <si>
    <t>LOC_Os04g45070.1 remorin, putative, expressed | LOC_Os03g02040.1 remorin, putative, expressed</t>
  </si>
  <si>
    <t>Sobic.006G159300.1.p</t>
  </si>
  <si>
    <t>Solyc03g025850.2.1 Remorin 1  IPR005516  Remorin, C-terminal region | Solyc06g035920.2.1 Remorin 1  IPR005516  Remorin, C-terminal region</t>
  </si>
  <si>
    <t>augustus-D18g-s720411.g555154</t>
  </si>
  <si>
    <t>GRMZM2G039094_P01</t>
  </si>
  <si>
    <t>LOC_Os12g40520.1 MATH domain containing protein, expressed</t>
  </si>
  <si>
    <t>Sobic.008G152900.1.p</t>
  </si>
  <si>
    <t>augustus-D18g-s1021876.g617136</t>
  </si>
  <si>
    <t>augustus-D18g-s177444.g195833</t>
  </si>
  <si>
    <t>AT5G04700.1 Ankyrin repeat family protein</t>
  </si>
  <si>
    <t>Solyc05g041590.2.1 Genomic DNA chromosome 5 P1 clone MUK11  IPR002110  Ankyrin | Solyc05g041440.2.1 Genomic DNA chromosome 5 P1 clone MUK11 | Solyc02g</t>
  </si>
  <si>
    <t>augustus-D18g-s287591.g289021</t>
  </si>
  <si>
    <t>augustus-D18g-s304315.g305571</t>
  </si>
  <si>
    <t>augustus-D18g-s332734.g328927</t>
  </si>
  <si>
    <t>augustus-D18g-s412023.g398948</t>
  </si>
  <si>
    <t>augustus-D18g-s412023.g398949</t>
  </si>
  <si>
    <t>augustus-D18g-s532128.g474825</t>
  </si>
  <si>
    <t>AT2G41680.1 NADPH-dependent thioredoxin reductase C</t>
  </si>
  <si>
    <t>GRMZM2G136522_P01 | GRMZM5G841142_P02</t>
  </si>
  <si>
    <t>LOC_Os07g46410.1 bifunctional thioredoxin reductase/thioredoxin, putative, expressed</t>
  </si>
  <si>
    <t>Sobic.002G401800.1.p | Sobic.004G262300.1.p | Sobic.010G135000.1.p</t>
  </si>
  <si>
    <t>augustus-D18g-s533937.g476490</t>
  </si>
  <si>
    <t>Solyc04g025620.1.1 Gag-Pol polyprotein</t>
  </si>
  <si>
    <t>augustus-D18g-s614993.g522165</t>
  </si>
  <si>
    <t>augustus-D18g-s630680.g534091</t>
  </si>
  <si>
    <t>augustus-D18g-s786173.g571548</t>
  </si>
  <si>
    <t>augustus-D18g-s869036.g587980</t>
  </si>
  <si>
    <t>LOC_Os07g31690.1 retrotransposon protein, putative, unclassified, expressed</t>
  </si>
  <si>
    <t>augustus-D18g-s123135.g149327</t>
  </si>
  <si>
    <t>augustus-D18g-s345057.g338307</t>
  </si>
  <si>
    <t>augustus-D18g-s345057.g338309</t>
  </si>
  <si>
    <t>augustus-D18g-s389014.g379699</t>
  </si>
  <si>
    <t>augustus-D18g-s409340.g396704</t>
  </si>
  <si>
    <t>augustus-D18g-s511098.g458320</t>
  </si>
  <si>
    <t>augustus-D18g-s57275.g77401</t>
  </si>
  <si>
    <t>augustus-D18g-s57275.g77406</t>
  </si>
  <si>
    <t>augustus-D18g-s593134.g516282</t>
  </si>
  <si>
    <t>augustus-D18g-s625686.g529872</t>
  </si>
  <si>
    <t>augustus-D18g-s164214.g186943</t>
  </si>
  <si>
    <t>AT4G15890.1 binding</t>
  </si>
  <si>
    <t>LOC_Os12g36170.1 HEAT repeat family protein, putative, expressed</t>
  </si>
  <si>
    <t>Sobic.008G123400.1.p</t>
  </si>
  <si>
    <t>Solyc12g099510.1.1 Chaperone protein dnaJ 49  IPR003095  Heat shock protein DnaJ</t>
  </si>
  <si>
    <t>augustus-D18g-s209652.g217313</t>
  </si>
  <si>
    <t>augustus-D18g-s37877.g49027</t>
  </si>
  <si>
    <t>augustus-D18g-s453123.g420997</t>
  </si>
  <si>
    <t>augustus-D18g-s491602.g446989</t>
  </si>
  <si>
    <t>LOC_Os10g34290.1 retrotransposon protein, putative, unclassified, expressed</t>
  </si>
  <si>
    <t>augustus-D18g-s50840.g69513</t>
  </si>
  <si>
    <t>augustus-D18g-s539801.g481191</t>
  </si>
  <si>
    <t>augustus-D18g-s566907.g493707</t>
  </si>
  <si>
    <t>augustus-D18g-s570405.g496644</t>
  </si>
  <si>
    <t>augustus-D18g-s799320.g574148</t>
  </si>
  <si>
    <t>augustus-D18g-s100571.g130835</t>
  </si>
  <si>
    <t>augustus-D18g-s110255.g140367</t>
  </si>
  <si>
    <t>augustus-D18g-s114007.g143261</t>
  </si>
  <si>
    <t>GRMZM2G032367_P01 | GRMZM2G158479_P03</t>
  </si>
  <si>
    <t>LOC_Os05g23620.3 cytochrome c1-1, heme protein, mitochondrial precursor, putative, expressed | LOC_Os05g23620.1 cytochrome c1-1, heme protein, mitocho</t>
  </si>
  <si>
    <t>augustus-D18g-s135388.g162537</t>
  </si>
  <si>
    <t>augustus-D18g-s138302.g165805</t>
  </si>
  <si>
    <t>augustus-D18g-s138302.g165806</t>
  </si>
  <si>
    <t>augustus-D18g-s292077.g293916</t>
  </si>
  <si>
    <t>augustus-D18g-s324159.g321519</t>
  </si>
  <si>
    <t>augustus-D18g-s351738.g345943</t>
  </si>
  <si>
    <t>augustus-D18g-s465419.g431446</t>
  </si>
  <si>
    <t>augustus-D18g-s51300.g70186</t>
  </si>
  <si>
    <t>augustus-D18g-s591627.g515253</t>
  </si>
  <si>
    <t>augustus-D18g-s609452.g520843</t>
  </si>
  <si>
    <t>augustus-D18g-s741936.g560231</t>
  </si>
  <si>
    <t>augustus-D18g-s741936.g560232</t>
  </si>
  <si>
    <t>augustus-D18g-s84117.g110134</t>
  </si>
  <si>
    <t>LOC_Os05g02090.1 retrotransposon protein, putative, unclassified, expressed</t>
  </si>
  <si>
    <t>Solyc06g034070.1.1 Helicase-like protein  IPR010285  Protein of unknown function DUF889, eukaryote</t>
  </si>
  <si>
    <t>augustus-D18g-s940695.g607051</t>
  </si>
  <si>
    <t>augustus-D18g-s23540.g30584</t>
  </si>
  <si>
    <t>AT3G45650.1 nitrate excretion transporter1</t>
  </si>
  <si>
    <t>augustus-D18g-s23540.g30585</t>
  </si>
  <si>
    <t>augustus-D18g-s27467.g36701</t>
  </si>
  <si>
    <t>AT1G80690.1 PPPDE putative thiol peptidase family protein | AT5G25170.1 PPPDE putative thiol peptidase family protein | AT2G25190.1 PPPDE putative thi</t>
  </si>
  <si>
    <t>GRMZM2G005435_P02 | GRMZM2G049382_P03 | GRMZM2G008326_P01 | GRMZM2G065694_P01 | GRMZM2G026050_P01 | GRMZM2G004709_P01</t>
  </si>
  <si>
    <t>LOC_Os03g10200.1 ethylene-responsive element-binding protein, putative, expressed | LOC_Os03g01130.2 ethylene-responsive element-binding protein, puta</t>
  </si>
  <si>
    <t>Sobic.001G468500.1.p | Sobic.004G296700.1.p | Sobic.010G064100.1.p | Sobic.010G168600.1.p | Sobic.006G168400.1.p</t>
  </si>
  <si>
    <t>Solyc03g117100.2.1 PPPDE peptidase domain-containing protein 1  IPR008580  Protein of unknown function DUF862, eukaryotic | Solyc06g068380.2.1 PPPDE p</t>
  </si>
  <si>
    <t>augustus-D18g-s367785.g361317</t>
  </si>
  <si>
    <t>augustus-D18g-s376662.g369726</t>
  </si>
  <si>
    <t>LOC_Os11g05840.1 retrotransposon protein, putative, Ty1-copia subclass, expressed | LOC_Os12g35810.1 retrotransposon protein, putative, Ty1-copia subc</t>
  </si>
  <si>
    <t>augustus-D18g-s376662.g369727</t>
  </si>
  <si>
    <t>augustus-D18g-s520017.g465477</t>
  </si>
  <si>
    <t>AT4G16120.1 COBRA-like protein-7 precursor | AT3G16860.1 COBRA-like protein 8 precursor | AT5G49270.1 COBRA-like extracellular glycosyl-phosphatidyl i</t>
  </si>
  <si>
    <t>GRMZM2G377215_P01 | GRMZM2G056627_P01 | GRMZM2G353276_P01</t>
  </si>
  <si>
    <t>LOC_Os03g18910.1 COBRA-like protein 7 precursor, putative, expressed | LOC_Os06g47110.1 COBRA-like protein precursor, putative, expressed | LOC_Os07g4</t>
  </si>
  <si>
    <t>Sobic.001G399900.1.p | Sobic.002G323200.1.p | Sobic.002G427400.1.p</t>
  </si>
  <si>
    <t>Solyc01g065530.2.1 COBRA-like protein  IPR006918  Glycosyl-phosphatidyl inositol-anchored, plant | Solyc02g080250.1.1 COBRA-like protein  IPR006918  G</t>
  </si>
  <si>
    <t>augustus-D18g-s559267.g488243</t>
  </si>
  <si>
    <t>augustus-D18g-s924837.g600759</t>
  </si>
  <si>
    <t>augustus-D18g-s995780.g616171</t>
  </si>
  <si>
    <t>augustus-D18g-s210724.g218153</t>
  </si>
  <si>
    <t>Solyc03g115130.2.1 Pol polyprotein | Solyc11g028190.1.1 Pol polyprotein | Solyc12g044210.1.1 Pol polyprotein | Solyc11g027680.1.1 Pol polyprotein</t>
  </si>
  <si>
    <t>augustus-D18g-s269732.g278228</t>
  </si>
  <si>
    <t>augustus-D18g-s379028.g372111</t>
  </si>
  <si>
    <t>augustus-D18g-s411781.g398737</t>
  </si>
  <si>
    <t>augustus-D18g-s440721.g412883</t>
  </si>
  <si>
    <t>augustus-D18g-s509794.g456949</t>
  </si>
  <si>
    <t>augustus-D18g-s534713.g477293</t>
  </si>
  <si>
    <t>augustus-D18g-s562872.g491087</t>
  </si>
  <si>
    <t>augustus-D18g-s620590.g525621</t>
  </si>
  <si>
    <t>AT1G08470.1 strictosidine synthase-like 3 | AT5G22020.1 Calcium-dependent phosphotriesterase superfamily protein | AT3G57030.1 Calcium-dependent phosp</t>
  </si>
  <si>
    <t>GRMZM2G177928_P01 | AC208847.4_FGP001</t>
  </si>
  <si>
    <t>LOC_Os03g53950.1 strictosidine synthase, putative, expressed</t>
  </si>
  <si>
    <t>Sobic.001G088200.1.p</t>
  </si>
  <si>
    <t>Solyc11g071800.1.1 Strictosidine synthase family protein  IPR004141  Strictosidine synthase | Solyc10g079610.1.1 Strictosidine synthase family protein</t>
  </si>
  <si>
    <t>augustus-D18g-s1023798.g617425</t>
  </si>
  <si>
    <t>augustus-D18g-s137229.g164518</t>
  </si>
  <si>
    <t>AT2G05170.1 vacuolar protein sorting 11</t>
  </si>
  <si>
    <t>AC231747.1_FGP001</t>
  </si>
  <si>
    <t>LOC_Os04g31390.1 vacuolar protein sorting-associated protein 11, putative, expressed</t>
  </si>
  <si>
    <t>Sobic.006G046700.1.p</t>
  </si>
  <si>
    <t>Solyc06g065170.2.1 Vacuolar protein sorting protein  IPR016528  Vacuolar protein sorting-associated protein 11</t>
  </si>
  <si>
    <t>augustus-D18g-s21742.g27682</t>
  </si>
  <si>
    <t>augustus-D18g-s323558.g320965</t>
  </si>
  <si>
    <t>augustus-D18g-s338355.g333519</t>
  </si>
  <si>
    <t>augustus-D18g-s347361.g340965</t>
  </si>
  <si>
    <t>augustus-D18g-s465076.g431256</t>
  </si>
  <si>
    <t>augustus-D18g-s472474.g435937</t>
  </si>
  <si>
    <t>augustus-D18g-s477990.g438740</t>
  </si>
  <si>
    <t>augustus-D18g-s505949.g454619</t>
  </si>
  <si>
    <t>augustus-D18g-s629426.g533243</t>
  </si>
  <si>
    <t>AT3G57040.1 response regulator 9 | AT2G41310.1 response regulator 3 | AT3G48100.1 response regulator 5 | AT3G56380.1 response regulator 17</t>
  </si>
  <si>
    <t>GRMZM2G129954_P01 | GRMZM2G319187_P03 | GRMZM2G156019_P01</t>
  </si>
  <si>
    <t>LOC_Os11g04720.2 OsRR10  type-A response regulator, expressed | LOC_Os12g04500.1 response regulator receiver domain containing protein, expressed | LO</t>
  </si>
  <si>
    <t>Sobic.008G012300.1.p | Sobic.005G030500.1.p | Sobic.003G428300.1.p</t>
  </si>
  <si>
    <t xml:space="preserve">Solyc10g079600.1.1 Response regulator 6  IPR001789  Signal transduction response regulator, receiver region | Solyc10g079700.1.1 Response regulator 6 </t>
  </si>
  <si>
    <t>augustus-D18g-s653688.g544398</t>
  </si>
  <si>
    <t>augustus-D18g-s757233.g564244</t>
  </si>
  <si>
    <t>augustus-D18g-s834593.g581007</t>
  </si>
  <si>
    <t>augustus-D18g-s873514.g588820</t>
  </si>
  <si>
    <t>augustus-D18g-s881410.g592105</t>
  </si>
  <si>
    <t>augustus-D18g-s935984.g604871</t>
  </si>
  <si>
    <t>augustus-D18g-s264296.g274318</t>
  </si>
  <si>
    <t>augustus-D18g-s273174.g280252</t>
  </si>
  <si>
    <t>augustus-D18g-s28544.g38033</t>
  </si>
  <si>
    <t>augustus-D18g-s287208.g288606</t>
  </si>
  <si>
    <t>LOC_Os02g22250.1 retrotransposon protein, putative, unclassified, expressed</t>
  </si>
  <si>
    <t>augustus-D18g-s314073.g313000</t>
  </si>
  <si>
    <t>LOC_Os05g44850.1 retrotransposon protein, putative, unclassified | LOC_Os02g18900.1 retrotransposon protein, putative, unclassified, expressed | LOC_O</t>
  </si>
  <si>
    <t>augustus-D18g-s360407.g353607</t>
  </si>
  <si>
    <t>augustus-D18g-s435717.g408688</t>
  </si>
  <si>
    <t>augustus-D18g-s484642.g443325</t>
  </si>
  <si>
    <t>augustus-D18g-s48583.g66291</t>
  </si>
  <si>
    <t>augustus-D18g-s5193.g8753</t>
  </si>
  <si>
    <t>augustus-D18g-s587431.g512315</t>
  </si>
  <si>
    <t>augustus-D18g-s619546.g524744</t>
  </si>
  <si>
    <t>augustus-D18g-s663239.g546696</t>
  </si>
  <si>
    <t>augustus-D18g-s772671.g568979</t>
  </si>
  <si>
    <t>GRMZM2G037585_P01 | GRMZM2G145709_P01 | GRMZM2G140590_P01 | GRMZM2G048210_P02 | GRMZM2G015889_P01 | GRMZM2G137468_P01 | GRMZM2G140095_P03 | GRMZM2G381</t>
  </si>
  <si>
    <t>LOC_Os05g30870.1 protein kinase domain containing protein, expressed | LOC_Os01g71000.1 protein kinase APK1B, chloroplast precursor, putative, express</t>
  </si>
  <si>
    <t>Sobic.009G117300.1.p | Sobic.009G117400.1.p | Sobic.002G409600.1.p | Sobic.006G054700.1.p | Sobic.004G157000.1.p | Sobic.002G431600.1.p | Sobic.009G18</t>
  </si>
  <si>
    <t>augustus-D18g-s211327.g218504</t>
  </si>
  <si>
    <t>augustus-D18g-s249224.g258911</t>
  </si>
  <si>
    <t>augustus-D18g-s268707.g277500</t>
  </si>
  <si>
    <t>augustus-D18g-s301664.g303391</t>
  </si>
  <si>
    <t>augustus-D18g-s31364.g40815</t>
  </si>
  <si>
    <t>augustus-D18g-s34456.g44227</t>
  </si>
  <si>
    <t>augustus-D18g-s345118.g338374</t>
  </si>
  <si>
    <t>AT1G80600.1 HOPW1-1-interacting 1</t>
  </si>
  <si>
    <t>GRMZM2G119583_P01</t>
  </si>
  <si>
    <t>LOC_Os05g03830.1 aminotransferase, putative, expressed | LOC_Os07g27780.1 aminotransferase, putative, expressed</t>
  </si>
  <si>
    <t>Sobic.009G029700.1.p</t>
  </si>
  <si>
    <t>Solyc08g080370.2.1 Acetylornithine aminotransferase  IPR004636  Acetylornithine and succinylornithine aminotransferase</t>
  </si>
  <si>
    <t>augustus-D18g-s386024.g378131</t>
  </si>
  <si>
    <t>AT1G62940.1 acyl-CoA synthetase 5</t>
  </si>
  <si>
    <t>GRMZM2G145179_P01 | GRMZM2G014651_P01</t>
  </si>
  <si>
    <t>LOC_Os04g24530.1 AMP-binding domain containing protein, expressed | LOC_Os04g24530.2 AMP-binding domain containing protein, expressed</t>
  </si>
  <si>
    <t>Sobic.003G004900.1.p</t>
  </si>
  <si>
    <t>Solyc02g088710.2.1 4-coumarate CoA ligase-like  IPR000873  AMP-dependent synthetase and ligase</t>
  </si>
  <si>
    <t>augustus-D18g-s39306.g51527</t>
  </si>
  <si>
    <t>augustus-D18g-s397494.g388324</t>
  </si>
  <si>
    <t>augustus-D18g-s574023.g500499</t>
  </si>
  <si>
    <t>augustus-D18g-s626311.g530309</t>
  </si>
  <si>
    <t>augustus-D18g-s694130.g552240</t>
  </si>
  <si>
    <t>augustus-D18g-s809938.g575827</t>
  </si>
  <si>
    <t>augustus-D18g-s962966.g611586</t>
  </si>
  <si>
    <t>augustus-D18g-s968183.g612465</t>
  </si>
  <si>
    <t>augustus-D18g-s101966.g132489</t>
  </si>
  <si>
    <t>augustus-D18g-s101966.g132491</t>
  </si>
  <si>
    <t>augustus-D18g-s193002.g203051</t>
  </si>
  <si>
    <t>augustus-D18g-s206495.g214304</t>
  </si>
  <si>
    <t>augustus-D18g-s399872.g389818</t>
  </si>
  <si>
    <t>augustus-D18g-s409488.g396816</t>
  </si>
  <si>
    <t>augustus-D18g-s428140.g406855</t>
  </si>
  <si>
    <t>augustus-D18g-s50059.g68430</t>
  </si>
  <si>
    <t>augustus-D18g-s624093.g528658</t>
  </si>
  <si>
    <t>augustus-D18g-s642396.g538932</t>
  </si>
  <si>
    <t>augustus-D18g-s690397.g551679</t>
  </si>
  <si>
    <t>augustus-D18g-s882106.g592551</t>
  </si>
  <si>
    <t>augustus-D18g-s126833.g153120</t>
  </si>
  <si>
    <t>augustus-D18g-s161151.g184018</t>
  </si>
  <si>
    <t>augustus-D18g-s214884.g220967</t>
  </si>
  <si>
    <t>augustus-D18g-s222959.g227721</t>
  </si>
  <si>
    <t>augustus-D18g-s237299.g246978</t>
  </si>
  <si>
    <t>augustus-D18g-s250508.g260206</t>
  </si>
  <si>
    <t>augustus-D18g-s250508.g260207</t>
  </si>
  <si>
    <t>augustus-D18g-s323389.g320807</t>
  </si>
  <si>
    <t>LOC_Os01g63960.1 retrotransposon protein, putative, Ty1-copia subclass, expressed</t>
  </si>
  <si>
    <t>augustus-D18g-s348736.g342593</t>
  </si>
  <si>
    <t>augustus-D18g-s353685.g347569</t>
  </si>
  <si>
    <t>AT1G62430.1 CDP-diacylglycerol synthase 1 | AT4G26770.1 Phosphatidate cytidylyltransferase family protein | AT4G22340.3 cytidinediphosphate diacylglyc</t>
  </si>
  <si>
    <t>GRMZM5G825110_P02 | GRMZM2G452529_P01 | GRMZM2G062416_P03</t>
  </si>
  <si>
    <t xml:space="preserve">LOC_Os01g55360.4 phosphatidate cytidylyltransferase, putative, expressed | LOC_Os01g55360.3 phosphatidate cytidylyltransferase, putative, expressed | </t>
  </si>
  <si>
    <t>Sobic.003G073800.1.p | Sobic.003G301900.1.p | Sobic.002G167100.1.p</t>
  </si>
  <si>
    <t>Solyc07g064960.1.1 Phosphatidate cytidylyltransferase  IPR000374  Phosphatidate cytidylyltransferase | Solyc09g083330.2.1 Phosphatidate cytidylyltrans</t>
  </si>
  <si>
    <t>augustus-D18g-s520690.g466209</t>
  </si>
  <si>
    <t>augustus-D18g-s538249.g479998</t>
  </si>
  <si>
    <t>augustus-D18g-s568013.g494506</t>
  </si>
  <si>
    <t>augustus-D18g-s640772.g537763</t>
  </si>
  <si>
    <t>augustus-D18g-s966818.g611799</t>
  </si>
  <si>
    <t>augustus-D18g-s1785.g2451</t>
  </si>
  <si>
    <t>augustus-D18g-s218485.g223074</t>
  </si>
  <si>
    <t>AT4G30440.1 UDP-D-glucuronate 4-epimerase 1 | AT2G45310.1 UDP-D-glucuronate 4-epimerase 4</t>
  </si>
  <si>
    <t>GRMZM2G042179_P01 | GRMZM2G455306_P01 | GRMZM2G110558_P01</t>
  </si>
  <si>
    <t>Sobic.004G326900.1.p | Sobic.001G436100.1.p</t>
  </si>
  <si>
    <t>augustus-D18g-s226922.g232991</t>
  </si>
  <si>
    <t>augustus-D18g-s366520.g360120</t>
  </si>
  <si>
    <t>augustus-D18g-s52251.g71491</t>
  </si>
  <si>
    <t>augustus-D18g-s627680.g531633</t>
  </si>
  <si>
    <t>augustus-D18g-s632020.g534816</t>
  </si>
  <si>
    <t>AT5G03730.2 Protein kinase superfamily protein</t>
  </si>
  <si>
    <t>GRMZM2G036902_P01</t>
  </si>
  <si>
    <t>Solyc09g009090.2.1 Protein kinase  IPR002290  Serine_threonine protein kinase | Solyc10g083610.1.1 Protein kinase  IPR002290  Serine_threonine protein</t>
  </si>
  <si>
    <t>augustus-D18g-s130964.g157671</t>
  </si>
  <si>
    <t>augustus-D18g-s132807.g159734</t>
  </si>
  <si>
    <t>augustus-D18g-s210583.g218049</t>
  </si>
  <si>
    <t>AT3G18800.1 unknown protein; FUNCTIONS IN: molecular_function unknown; INVOLVED IN: biological_process unknown; LOCATED IN: plasma membrane; EXPRESSED</t>
  </si>
  <si>
    <t>Solyc11g005390.1.1 Expressed protein (Fragment)</t>
  </si>
  <si>
    <t>augustus-D18g-s235820.g245181</t>
  </si>
  <si>
    <t>augustus-D18g-s249645.g259295</t>
  </si>
  <si>
    <t>augustus-D18g-s258674.g268952</t>
  </si>
  <si>
    <t>augustus-D18g-s32274.g41731</t>
  </si>
  <si>
    <t>AT5G07030.1 Eukaryotic aspartyl protease family protein | AT3G54400.1 Eukaryotic aspartyl protease family protein</t>
  </si>
  <si>
    <t>GRMZM2G036134_P01 | GRMZM2G077776_P01 | GRMZM2G463445_P01 | GRMZM2G370741_P02</t>
  </si>
  <si>
    <t>LOC_Os07g46480.1 eukaryotic aspartyl protease domain containing protein, expressed | LOC_Os01g72510.1 eukaryotic aspartyl protease domain containing p</t>
  </si>
  <si>
    <t>Sobic.002G403000.1.p | Sobic.003G430000.1.p | Sobic.002G216800.1.p</t>
  </si>
  <si>
    <t>Solyc01g096450.2.1 Aspartic proteinase nepenthesin-1  IPR001461  Peptidase A1</t>
  </si>
  <si>
    <t>augustus-D18g-s379293.g372340</t>
  </si>
  <si>
    <t>augustus-D18g-s41429.g55445</t>
  </si>
  <si>
    <t>augustus-D18g-s510843.g458036</t>
  </si>
  <si>
    <t>augustus-D18g-s569206.g495593</t>
  </si>
  <si>
    <t>augustus-D18g-s616596.g523001</t>
  </si>
  <si>
    <t>augustus-D18g-s762655.g566295</t>
  </si>
  <si>
    <t>augustus-D18g-s82740.g108396</t>
  </si>
  <si>
    <t>augustus-D18g-s935697.g604772</t>
  </si>
  <si>
    <t>augustus-D18g-s968096.g612415</t>
  </si>
  <si>
    <t>augustus-D18g-s12866.g20103</t>
  </si>
  <si>
    <t>augustus-D18g-s246356.g255653</t>
  </si>
  <si>
    <t>augustus-D18g-s247357.g256905</t>
  </si>
  <si>
    <t>augustus-D18g-s250392.g260065</t>
  </si>
  <si>
    <t>augustus-D18g-s358330.g351264</t>
  </si>
  <si>
    <t>Solyc12g044210.1.1 Pol polyprotein | Solyc10g036800.1.1 Polyprotein | Solyc03g115130.2.1 Pol polyprotein | Solyc11g028190.1.1 Pol polyprotein | Solyc0</t>
  </si>
  <si>
    <t>augustus-D18g-s384104.g376714</t>
  </si>
  <si>
    <t>augustus-D18g-s390285.g380886</t>
  </si>
  <si>
    <t>augustus-D18g-s403977.g392015</t>
  </si>
  <si>
    <t>augustus-D18g-s454297.g422056</t>
  </si>
  <si>
    <t>augustus-D18g-s876859.g589658</t>
  </si>
  <si>
    <t>augustus-D18g-s102419.g132996</t>
  </si>
  <si>
    <t>augustus-D18g-s129814.g156471</t>
  </si>
  <si>
    <t>AT2G46370.4 Auxin-responsive GH3 family protein | AT4G03400.1 Auxin-responsive GH3 family protein</t>
  </si>
  <si>
    <t>GRMZM2G162413_P02 | GRMZM2G091276_P02 | GRMZM2G001421_P04 | GRMZM2G060991_P01 | GRMZM2G061005_P01</t>
  </si>
  <si>
    <t xml:space="preserve">LOC_Os05g50890.2 OsGH3.5 - Probable indole-3-acetic acid-amido synthetase, expressed | LOC_Os05g50890.1 OsGH3.5 - Probable indole-3-acetic acid-amido </t>
  </si>
  <si>
    <t>Sobic.009G249900.1.p | Sobic.003G224100.1.p | Sobic.003G015000.1.p | Sobic.003G015100.1.p</t>
  </si>
  <si>
    <t>Solyc10g011660.2.1 GH3 family protein  IPR004993  GH3 auxin-responsive promoter | Solyc10g009640.1.1 GH3 family protein  IPR004993  GH3 auxin-responsi</t>
  </si>
  <si>
    <t>augustus-D18g-s208577.g216331</t>
  </si>
  <si>
    <t>augustus-D18g-s232540.g240603</t>
  </si>
  <si>
    <t>augustus-D18g-s338186.g333368</t>
  </si>
  <si>
    <t>AT5G65860.1 ankyrin repeat family protein</t>
  </si>
  <si>
    <t>GRMZM2G077404_P01</t>
  </si>
  <si>
    <t>LOC_Os03g55330.1 ankyrin repeat domain containing protein, putative, expressed</t>
  </si>
  <si>
    <t>Sobic.001G081400.1.p</t>
  </si>
  <si>
    <t>Solyc04g078120.2.1 Arginine N-methyltransferase 2  IPR002110  Ankyrin</t>
  </si>
  <si>
    <t>augustus-D18g-s5525.g9345</t>
  </si>
  <si>
    <t>LOC_Os11g16420.1 protein of unknown function containing protein, expressed</t>
  </si>
  <si>
    <t>augustus-D18g-s572070.g497911</t>
  </si>
  <si>
    <t>augustus-D18g-s627833.g531778</t>
  </si>
  <si>
    <t>augustus-D18g-s759976.g565208</t>
  </si>
  <si>
    <t>augustus-D18g-s875142.g589302</t>
  </si>
  <si>
    <t>augustus-D18g-s220602.g224195</t>
  </si>
  <si>
    <t>AT5G03040.1 IQ-domain 2</t>
  </si>
  <si>
    <t>Solyc10g086060.1.1 IQ-domain 10 (Fragment)  IPR000048  IQ calmodulin-binding region | Solyc10g084280.1.1 Calmodulin-binding protein  IPR000048  IQ cal</t>
  </si>
  <si>
    <t>augustus-D18g-s308715.g309187</t>
  </si>
  <si>
    <t xml:space="preserve">LOC_Os04g47760.1 transposon protein, putative, Pong sub-class, expressed | LOC_Os12g36410.1 transposon protein, putative, Pong sub-class, expressed | </t>
  </si>
  <si>
    <t>augustus-D18g-s325935.g323035</t>
  </si>
  <si>
    <t>augustus-D18g-s386798.g378582</t>
  </si>
  <si>
    <t>augustus-D18g-s406899.g394660</t>
  </si>
  <si>
    <t>augustus-D18g-s413573.g400087</t>
  </si>
  <si>
    <t>augustus-D18g-s572167.g498023</t>
  </si>
  <si>
    <t>augustus-D18g-s572167.g498024</t>
  </si>
  <si>
    <t>augustus-D18g-s868277.g587458</t>
  </si>
  <si>
    <t>augustus-D18g-s109007.g138975</t>
  </si>
  <si>
    <t>augustus-D18g-s115887.g144631</t>
  </si>
  <si>
    <t>augustus-D18g-s227610.g233938</t>
  </si>
  <si>
    <t>augustus-D18g-s304880.g306037</t>
  </si>
  <si>
    <t>augustus-D18g-s316803.g314963</t>
  </si>
  <si>
    <t>augustus-D18g-s542133.g482771</t>
  </si>
  <si>
    <t>augustus-D18g-s615964.g522730</t>
  </si>
  <si>
    <t>AT4G27260.1 Auxin-responsive GH3 family protein | AT5G54510.1 Auxin-responsive GH3 family protein</t>
  </si>
  <si>
    <t>Solyc07g063850.2.1 Indole-3-acetic acid-amido synthetase GH3.8  IPR004993  GH3 auxin-responsive promoter | Solyc12g005310.1.1 Auxin-responsive GH3-lik</t>
  </si>
  <si>
    <t>augustus-D18g-s626451.g530452</t>
  </si>
  <si>
    <t>augustus-D18g-s939416.g606109</t>
  </si>
  <si>
    <t>augustus-D18g-s28702.g38232</t>
  </si>
  <si>
    <t>augustus-D18g-s311909.g311517</t>
  </si>
  <si>
    <t>AT4G30990.2 ARM repeat superfamily protein</t>
  </si>
  <si>
    <t>GRMZM2G111846_P01</t>
  </si>
  <si>
    <t>LOC_Os01g40250.1 down-regulated in metastasis family protein, expressed</t>
  </si>
  <si>
    <t>Sobic.003G199300.1.p</t>
  </si>
  <si>
    <t>Solyc09g092240.2.1 Small subunit processome component 20 homolog  IPR011430  Down-regulated in metastasis</t>
  </si>
  <si>
    <t>augustus-D18g-s352452.g346610</t>
  </si>
  <si>
    <t>augustus-D18g-s393895.g384791</t>
  </si>
  <si>
    <t>augustus-D18g-s506337.g454813</t>
  </si>
  <si>
    <t>augustus-D18g-s532534.g475179</t>
  </si>
  <si>
    <t>augustus-D18g-s54276.g74265</t>
  </si>
  <si>
    <t>augustus-D18g-s54276.g74266</t>
  </si>
  <si>
    <t>augustus-D18g-s569694.g495997</t>
  </si>
  <si>
    <t>augustus-D18g-s623855.g528449</t>
  </si>
  <si>
    <t>augustus-D18g-s624321.g528841</t>
  </si>
  <si>
    <t>augustus-D18g-s773824.g569569</t>
  </si>
  <si>
    <t>augustus-D18g-s837359.g582228</t>
  </si>
  <si>
    <t>augustus-D18g-s956200.g609570</t>
  </si>
  <si>
    <t>augustus-D18g-s1018793.g616678</t>
  </si>
  <si>
    <t>augustus-D18g-s104023.g134257</t>
  </si>
  <si>
    <t>GRMZM2G165418_P01 | GRMZM2G142334_P01 | GRMZM2G069631_P02 | GRMZM2G164185_P01</t>
  </si>
  <si>
    <t xml:space="preserve">LOC_Os06g36770.2 serine/threonine protein phosphatase 2A 55 kDa regulatory subunit B, putative, expressed | LOC_Os06g36770.1 serine/threonine protein </t>
  </si>
  <si>
    <t>augustus-D18g-s21086.g26621</t>
  </si>
  <si>
    <t>augustus-D18g-s258109.g268407</t>
  </si>
  <si>
    <t>augustus-D18g-s288310.g289813</t>
  </si>
  <si>
    <t>augustus-D18g-s297708.g299934</t>
  </si>
  <si>
    <t>LOC_Os07g33860.1 60S ribosomal protein L44, putative, expressed</t>
  </si>
  <si>
    <t>Solyc03g112850.2.1 60S ribosomal protein L44  IPR000552  Ribosomal protein L44e</t>
  </si>
  <si>
    <t>augustus-D18g-s342718.g336508</t>
  </si>
  <si>
    <t>augustus-D18g-s346302.g339695</t>
  </si>
  <si>
    <t>augustus-D18g-s438310.g411030</t>
  </si>
  <si>
    <t>augustus-D18g-s495800.g449565</t>
  </si>
  <si>
    <t>augustus-D18g-s545524.g484111</t>
  </si>
  <si>
    <t>augustus-D18g-s56350.g76520</t>
  </si>
  <si>
    <t>augustus-D18g-s565506.g492534</t>
  </si>
  <si>
    <t>augustus-D18g-s577014.g503577</t>
  </si>
  <si>
    <t>augustus-D18g-s590825.g514662</t>
  </si>
  <si>
    <t>AT2G17820.1 histidine kinase 1</t>
  </si>
  <si>
    <t>Solyc02g083680.1.1 Multi-sensor hybrid histidine kinase  IPR004358  Signal transduction histidine kinase-related protein, C-terminal</t>
  </si>
  <si>
    <t>augustus-D18g-s8715.g14471</t>
  </si>
  <si>
    <t>augustus-D18g-s254468.g264168</t>
  </si>
  <si>
    <t>augustus-D18g-s465401.g431436</t>
  </si>
  <si>
    <t>LOC_Os08g20060.1 retrotransposon, putative, centromere-specific, expressed | LOC_Os03g41624.1 retrotransposon, putative, centromere-specific, expresse</t>
  </si>
  <si>
    <t>augustus-D18g-s614687.g521946</t>
  </si>
  <si>
    <t>augustus-D18g-s614687.g521948</t>
  </si>
  <si>
    <t>augustus-D18g-s767840.g567856</t>
  </si>
  <si>
    <t>augustus-D18g-s914035.g599880</t>
  </si>
  <si>
    <t>LOC_Os03g36790.3 tobamovirus multiplication protein, putative, expressed</t>
  </si>
  <si>
    <t>Solyc02g080370.2.1 Tobamovirus multiplication protein (Fragment)  IPR009457  Protein of unknown function DUF1084</t>
  </si>
  <si>
    <t>augustus-D18g-s982043.g615393</t>
  </si>
  <si>
    <t>AT1G60710.1 NAD(P)-linked oxidoreductase superfamily protein | AT1G60690.1 NAD(P)-linked oxidoreductase superfamily protein | AT1G60680.1 NAD(P)-linke</t>
  </si>
  <si>
    <t>Sobic.010G019900.1.p | Sobic.010G019800.1.p | Sobic.002G301900.1.p | Sobic.010G117900.1.p | Sobic.002G012800.1.p | Sobic.001G242800.1.p | Sobic.003G22</t>
  </si>
  <si>
    <t>Solyc09g097970.2.1 Aldo_keto reductase family protein  IPR001395  Aldo_keto reductase | Solyc09g097960.2.1 Aldo_keto reductase family protein  IPR0013</t>
  </si>
  <si>
    <t>augustus-D18g-s1034101.g618444</t>
  </si>
  <si>
    <t>augustus-D18g-s112466.g142304</t>
  </si>
  <si>
    <t>augustus-D18g-s125907.g151911</t>
  </si>
  <si>
    <t>augustus-D18g-s141935.g169525</t>
  </si>
  <si>
    <t>augustus-D18g-s222258.g226728</t>
  </si>
  <si>
    <t>augustus-D18g-s240102.g250322</t>
  </si>
  <si>
    <t>augustus-D18g-s345205.g338481</t>
  </si>
  <si>
    <t>augustus-D18g-s34959.g44772</t>
  </si>
  <si>
    <t>augustus-D18g-s589529.g513621</t>
  </si>
  <si>
    <t>augustus-D18g-s61966.g83214</t>
  </si>
  <si>
    <t>augustus-D18g-s142605.g170323</t>
  </si>
  <si>
    <t>augustus-D18g-s179972.g197694</t>
  </si>
  <si>
    <t>GRMZM2G448883_P01 | AC220927.3_FGP007 | GRMZM2G149422_P01 | GRMZM2G380432_P01 | GRMZM2G008353_P01 | GRMZM2G090226_P01 | GRMZM2G008196_P01 | GRMZM2G081</t>
  </si>
  <si>
    <t>LOC_Os02g52040.1 phosphate-induced protein 1 conserved region domain containing protein, expressed | LOC_Os02g52010.1 phosphate-induced protein 1 cons</t>
  </si>
  <si>
    <t>augustus-D18g-s194020.g203897</t>
  </si>
  <si>
    <t>augustus-D18g-s314195.g313073</t>
  </si>
  <si>
    <t>augustus-D18g-s352065.g346213</t>
  </si>
  <si>
    <t>augustus-D18g-s43158.g58356</t>
  </si>
  <si>
    <t>augustus-D18g-s46853.g63579</t>
  </si>
  <si>
    <t>AT5G57320.1 villin, putative | AT4G30160.2 villin 4</t>
  </si>
  <si>
    <t>GRMZM2G053839_P01 | GRMZM2G375593_P01 | GRMZM5G836827_P01 | GRMZM2G365250_P02</t>
  </si>
  <si>
    <t>LOC_Os06g44890.1 villin protein, putative, expressed | LOC_Os04g51440.2 villin protein, putative, expressed | LOC_Os04g51440.1 villin protein, putativ</t>
  </si>
  <si>
    <t>Sobic.010G216000.1.p | Sobic.002G327000.1.p | Sobic.006G205400.1.p</t>
  </si>
  <si>
    <t>Solyc02g021420.2.1 Gelsolin  IPR007122  Gelsolin</t>
  </si>
  <si>
    <t>augustus-D18g-s46853.g63580</t>
  </si>
  <si>
    <t>GRMZM2G391741_P01</t>
  </si>
  <si>
    <t>LOC_Os04g56360.1 cysteine-rich receptor-like protein kinase 8 precursor, putative, expressed | LOC_Os10g34220.1 TKL_IRAK_DUF26-lf.1 - DUF26 kinases ha</t>
  </si>
  <si>
    <t>Sobic.006G249000.1.p | Sobic.001G215900.1.p | Sobic.007G073400.1.p</t>
  </si>
  <si>
    <t xml:space="preserve">Solyc07g006940.1.1 Receptor-like serine_threonine kinase  IPR002290  Serine_threonine protein kinase | Solyc11g011880.1.1 RLK, Receptor like protein, </t>
  </si>
  <si>
    <t>augustus-D18g-s619223.g524528</t>
  </si>
  <si>
    <t>augustus-D18g-s749080.g561954</t>
  </si>
  <si>
    <t>augustus-D18g-s80251.g105588</t>
  </si>
  <si>
    <t>augustus-D18g-s80251.g105589</t>
  </si>
  <si>
    <t>augustus-D18g-s100416.g130628</t>
  </si>
  <si>
    <t>augustus-D18g-s123975.g149766</t>
  </si>
  <si>
    <t>augustus-D18g-s141500.g169038</t>
  </si>
  <si>
    <t>augustus-D18g-s341579.g335775</t>
  </si>
  <si>
    <t>augustus-D18g-s373288.g366375</t>
  </si>
  <si>
    <t>augustus-D18g-s425841.g406037</t>
  </si>
  <si>
    <t>augustus-D18g-s483207.g442356</t>
  </si>
  <si>
    <t>augustus-D18g-s495285.g449248</t>
  </si>
  <si>
    <t>augustus-D18g-s573645.g500032</t>
  </si>
  <si>
    <t>LOC_Os10g09060.1 retrotransposon protein, putative, Ty3-gypsy subclass, expressed | LOC_Os12g28690.1 retrotransposon protein, putative, Ty3-gypsy subc</t>
  </si>
  <si>
    <t>Solyc11g020560.1.1 Pol polyprotein | Solyc08g060910.1.1 Pol polyprotein | Solyc10g052630.1.1 Pol polyprotein  IPR001584  Integrase, catalytic core | S</t>
  </si>
  <si>
    <t>augustus-D18g-s573645.g500033</t>
  </si>
  <si>
    <t>augustus-D18g-s74458.g98984</t>
  </si>
  <si>
    <t>augustus-D18g-s757937.g564535</t>
  </si>
  <si>
    <t>augustus-D18g-s843211.g583163</t>
  </si>
  <si>
    <t>augustus-D18g-s938093.g605537</t>
  </si>
  <si>
    <t>augustus-D18g-s128370.g154892</t>
  </si>
  <si>
    <t>augustus-D18g-s258472.g268794</t>
  </si>
  <si>
    <t>augustus-D18g-s285593.g286837</t>
  </si>
  <si>
    <t>augustus-D18g-s347259.g340848</t>
  </si>
  <si>
    <t>augustus-D18g-s370285.g363723</t>
  </si>
  <si>
    <t>augustus-D18g-s413013.g399702</t>
  </si>
  <si>
    <t>augustus-D18g-s414127.g400465</t>
  </si>
  <si>
    <t>LOC_Os04g14960.1 retrotransposon protein, putative, Ty1-copia subclass, expressed | LOC_Os09g16930.1 retrotransposon protein, putative, Ty1-copia subc</t>
  </si>
  <si>
    <t>augustus-D18g-s478435.g439021</t>
  </si>
  <si>
    <t>augustus-D18g-s553736.g486754</t>
  </si>
  <si>
    <t>augustus-D18g-s563254.g491293</t>
  </si>
  <si>
    <t>augustus-D18g-s565905.g492840</t>
  </si>
  <si>
    <t>augustus-D18g-s574408.g500939</t>
  </si>
  <si>
    <t>augustus-D18g-s628063.g532005</t>
  </si>
  <si>
    <t>augustus-D18g-s846343.g584496</t>
  </si>
  <si>
    <t>Solyc09g011330.1.1 Receptor protein kinase-like  IPR002290  Serine_threonine protein kinase</t>
  </si>
  <si>
    <t>augustus-D18g-s851719.g585923</t>
  </si>
  <si>
    <t>augustus-D18g-s1024399.g617537</t>
  </si>
  <si>
    <t>augustus-D18g-s18512.g24994</t>
  </si>
  <si>
    <t>augustus-D18g-s20863.g26503</t>
  </si>
  <si>
    <t>augustus-D18g-s229911.g236908</t>
  </si>
  <si>
    <t>augustus-D18g-s482207.g441622</t>
  </si>
  <si>
    <t>augustus-D18g-s506701.g454950</t>
  </si>
  <si>
    <t>GRMZM2G130207_P01 | GRMZM2G043461_P01</t>
  </si>
  <si>
    <t>LOC_Os07g07610.1 RNA polymerase subunit, putative, expressed</t>
  </si>
  <si>
    <t>Sobic.006G013900.1.p | Sobic.002G000300.1.p</t>
  </si>
  <si>
    <t>Solyc11g069910.1.1 DNA-directed RNA polymerase II subunit J  IPR009025  DNA-directed RNA polymerase, RBP11-like</t>
  </si>
  <si>
    <t>augustus-D18g-s509846.g457003</t>
  </si>
  <si>
    <t>augustus-D18g-s578756.g505158</t>
  </si>
  <si>
    <t>augustus-D18g-s7244.g12190</t>
  </si>
  <si>
    <t>augustus-D18g-s8110.g13516</t>
  </si>
  <si>
    <t>augustus-D18g-s911305.g599508</t>
  </si>
  <si>
    <t>AT4G21060.1 Galactosyltransferase family protein | AT5G62620.1 Galactosyltransferase family protein | AT1G74800.1 Galactosyltransferase family protein</t>
  </si>
  <si>
    <t>GRMZM2G131329_P01 | GRMZM2G063688_P03 | GRMZM2G054350_P01 | GRMZM2G176774_P01 | GRMZM2G149935_P01 | GRMZM2G149841_P01 | GRMZM2G025048_P01 | GRMZM2G176</t>
  </si>
  <si>
    <t>LOC_Os08g03670.2 galactosyltransferase family protein, putative, expressed | LOC_Os08g03670.1 galactosyltransferase family protein, putative, expresse</t>
  </si>
  <si>
    <t>Sobic.008G169800.1.p | Sobic.001G050500.1.p | Sobic.002G068800.1.p | Sobic.002G069000.1.p | Sobic.001G050800.1.p</t>
  </si>
  <si>
    <t>Solyc02g070400.2.1 Beta-1 3-galactosyltransferase-like protein  IPR002659  Glycosyl transferase, family 31 | Solyc06g071160.2.1 Beta-1 3-galactosyltra</t>
  </si>
  <si>
    <t>augustus-D18g-s138576.g166162</t>
  </si>
  <si>
    <t>augustus-D18g-s26177.g34769</t>
  </si>
  <si>
    <t>augustus-D18g-s406041.g393937</t>
  </si>
  <si>
    <t>augustus-D18g-s573370.g499680</t>
  </si>
  <si>
    <t>augustus-D18g-s881878.g592397</t>
  </si>
  <si>
    <t>augustus-D18g-s171318.g193330</t>
  </si>
  <si>
    <t>augustus-D18g-s226076.g231812</t>
  </si>
  <si>
    <t>augustus-D18g-s360312.g353496</t>
  </si>
  <si>
    <t>augustus-D18g-s385370.g377679</t>
  </si>
  <si>
    <t>augustus-D18g-s391446.g382130</t>
  </si>
  <si>
    <t>augustus-D18g-s767164.g567566</t>
  </si>
  <si>
    <t>augustus-D18g-s176880.g195616</t>
  </si>
  <si>
    <t>augustus-D18g-s358960.g352015</t>
  </si>
  <si>
    <t>augustus-D18g-s482144.g441570</t>
  </si>
  <si>
    <t>augustus-D18g-s582228.g508717</t>
  </si>
  <si>
    <t>augustus-D18g-s754090.g563241</t>
  </si>
  <si>
    <t>augustus-D18g-s156733.g181893</t>
  </si>
  <si>
    <t>AT3G24503.1 aldehyde dehydrogenase 2C4 | AT3G48000.1 aldehyde dehydrogenase 2B4 | AT1G23800.1 aldehyde dehydrogenase 2B7</t>
  </si>
  <si>
    <t>GRMZM2G071021_P01 | GRMZM2G097706_P03 | GRMZM2G407949_P01 | GRMZM2G122172_P01 | GRMZM2G058675_P02 | GRMZM2G125268_P01</t>
  </si>
  <si>
    <t>LOC_Os01g40860.1 aldehyde dehydrogenase, putative, expressed | LOC_Os06g39230.1 aldehyde dehydrogenase, putative, expressed | LOC_Os01g40870.1 aldehyd</t>
  </si>
  <si>
    <t>Sobic.003G203500.1.p | Sobic.003G203600.1.p | Sobic.010G178300.1.p | Sobic.010G113000.1.p | Sobic.004G250900.1.p</t>
  </si>
  <si>
    <t>Solyc12g007030.1.1 Aldehyde dehydrogenase 1  IPR015590  Aldehyde dehydrogenase | Solyc08g068190.2.1 Aldehyde dehydrogenase  IPR015590  Aldehyde dehydr</t>
  </si>
  <si>
    <t>augustus-D18g-s156733.g181894</t>
  </si>
  <si>
    <t>augustus-D18g-s181521.g198591</t>
  </si>
  <si>
    <t>augustus-D18g-s20479.g26328</t>
  </si>
  <si>
    <t>augustus-D18g-s250990.g260678</t>
  </si>
  <si>
    <t>augustus-D18g-s264217.g274240</t>
  </si>
  <si>
    <t>augustus-D18g-s289173.g290754</t>
  </si>
  <si>
    <t>augustus-D18g-s347282.g340872</t>
  </si>
  <si>
    <t>augustus-D18g-s50171.g68610</t>
  </si>
  <si>
    <t>augustus-D18g-s562656.g490942</t>
  </si>
  <si>
    <t>augustus-D18g-s876876.g589669</t>
  </si>
  <si>
    <t>augustus-D18g-s109802.g139873</t>
  </si>
  <si>
    <t>augustus-D18g-s118781.g146053</t>
  </si>
  <si>
    <t>augustus-D18g-s142723.g170444</t>
  </si>
  <si>
    <t>augustus-D18g-s35579.g45416</t>
  </si>
  <si>
    <t>augustus-D18g-s512639.g459886</t>
  </si>
  <si>
    <t>AT2G01210.1 Leucine-rich repeat protein kinase family protein | AT1G25320.1 Leucine-rich repeat protein kinase family protein | AT1G66830.1 Leucine-ri</t>
  </si>
  <si>
    <t>GRMZM2G409893_P01</t>
  </si>
  <si>
    <t>LOC_Os01g33090.1 expressed protein</t>
  </si>
  <si>
    <t>Sobic.003G174700.1.p</t>
  </si>
  <si>
    <t>Solyc05g008860.2.1 Receptor like kinase, RLK</t>
  </si>
  <si>
    <t>augustus-D18g-s518701.g464140</t>
  </si>
  <si>
    <t>augustus-D18g-s518701.g464141</t>
  </si>
  <si>
    <t>augustus-D18g-s578088.g504449</t>
  </si>
  <si>
    <t>augustus-D18g-s582484.g508972</t>
  </si>
  <si>
    <t>augustus-D18g-s616846.g523170</t>
  </si>
  <si>
    <t>augustus-D18g-s90769.g118284</t>
  </si>
  <si>
    <t>augustus-D18g-s106526.g136936</t>
  </si>
  <si>
    <t>augustus-D18g-s201712.g210134</t>
  </si>
  <si>
    <t>AT1G76390.1 ARM repeat superfamily protein | AT1G20780.1 senescence-associated E3 ubiquitin ligase 1</t>
  </si>
  <si>
    <t>GRMZM2G033521_P01 | GRMZM2G063394_P01 | GRMZM2G017852_P01</t>
  </si>
  <si>
    <t>LOC_Os12g17900.1 armadillo/beta-catenin repeat family protein, putative, expressed | LOC_Os03g45420.1 armadillo/beta-catenin repeat family protein, pu</t>
  </si>
  <si>
    <t>Sobic.004G358700.1.p | Sobic.008G089100.1.p</t>
  </si>
  <si>
    <t>Solyc04g082570.2.1 U-box domain-containing protein  IPR011989  Armadillo-like helical</t>
  </si>
  <si>
    <t>augustus-D18g-s30215.g39624</t>
  </si>
  <si>
    <t>augustus-D18g-s37979.g49200</t>
  </si>
  <si>
    <t>augustus-D18g-s404768.g392726</t>
  </si>
  <si>
    <t>AT3G23730.1 xyloglucan endotransglucosylase/hydrolase 16 | AT4G14130.1 xyloglucan endotransglucosylase/hydrolase 15 | AT4G25810.1 xyloglucan endotrans</t>
  </si>
  <si>
    <t>GRMZM2G166944_P01 | GRMZM2G413006_P01 | GRMZM2G392125_P01 | GRMZM2G142857_P01 | AC210669.3_FGP001 | GRMZM2G004699_P01 | GRMZM2G091191_P01 | GRMZM2G076</t>
  </si>
  <si>
    <t>LOC_Os06g48200.1 glycosyl hydrolases family 16, putative, expressed | LOC_Os06g48160.1 glycosyl hydrolases family 16, putative, expressed | LOC_Os06g4</t>
  </si>
  <si>
    <t>Sobic.010G246700.1.p | Sobic.010G246400.1.p | Sobic.010G246600.1.p | Sobic.006G205600.1.p | Sobic.006G205500.1.p | Sobic.007G085500.1.p | Sobic.007G08</t>
  </si>
  <si>
    <t>Solyc12g098610.1.1 Xyloglucan endotransglucosylase_hydrolase 8  IPR016455  Xyloglucan endotransglucosylase_hydrolase | Solyc09g092520.2.1 Xyloglucan e</t>
  </si>
  <si>
    <t>augustus-D18g-s499249.g451483</t>
  </si>
  <si>
    <t>augustus-D18g-s58434.g78870</t>
  </si>
  <si>
    <t>augustus-D18g-s628310.g532243</t>
  </si>
  <si>
    <t>augustus-D18g-s742977.g560674</t>
  </si>
  <si>
    <t>AT2G15320.1 Leucine-rich repeat (LRR) family protein</t>
  </si>
  <si>
    <t>Solyc01g107670.2.1 LRR receptor-like serine_threonine-protein kinase, RLP</t>
  </si>
  <si>
    <t>augustus-D18g-s767262.g567625</t>
  </si>
  <si>
    <t>augustus-D18g-s812466.g576284</t>
  </si>
  <si>
    <t>augustus-D18g-s286883.g288276</t>
  </si>
  <si>
    <t>augustus-D18g-s312145.g311653</t>
  </si>
  <si>
    <t>augustus-D18g-s543447.g483414</t>
  </si>
  <si>
    <t>augustus-D18g-s568086.g494572</t>
  </si>
  <si>
    <t>augustus-D18g-s574366.g500887</t>
  </si>
  <si>
    <t>augustus-D18g-s896599.g597590</t>
  </si>
  <si>
    <t xml:space="preserve">Solyc10g045000.1.1 Pol polyprotein  IPR001584  Integrase, catalytic core | Solyc11g050910.1.1 Pol polyprotein  IPR001584  Integrase, catalytic core | </t>
  </si>
  <si>
    <t>augustus-D18g-s968687.g612682</t>
  </si>
  <si>
    <t>augustus-D18g-s20007.g26108</t>
  </si>
  <si>
    <t>augustus-D18g-s242543.g252310</t>
  </si>
  <si>
    <t>augustus-D18g-s394359.g385304</t>
  </si>
  <si>
    <t>augustus-D18g-s522473.g468173</t>
  </si>
  <si>
    <t>AT4G18530.1 Protein of unknown function (DUF707) | AT4G12840.1 Protein of unknown function (DUF707)</t>
  </si>
  <si>
    <t>GRMZM2G131988_P04</t>
  </si>
  <si>
    <t>LOC_Os06g51520.4 lysine ketoglutarate reductase trans-splicing related 1, putative, expressed | LOC_Os06g51520.5 lysine ketoglutarate reductase trans-</t>
  </si>
  <si>
    <t>Sobic.010G278700.1.p | Sobic.003G403500.1.p</t>
  </si>
  <si>
    <t>Solyc09g047910.2.1 Lysine ketoglutarate reductase trans-splicing related 1-like  IPR007877  Protein of unknown function DUF707 | Solyc01g103170.2.1 Ly</t>
  </si>
  <si>
    <t>augustus-D18g-s625568.g529786</t>
  </si>
  <si>
    <t>Solyc03g114950.2.1 Lipid a export ATP-binding_permease protein msba  IPR001140  ABC transporter, transmembrane region</t>
  </si>
  <si>
    <t>augustus-D18g-s747617.g561533</t>
  </si>
  <si>
    <t>AT1G79870.1 D-isomer specific 2-hydroxyacid dehydrogenase family protein</t>
  </si>
  <si>
    <t>GRMZM2G159587_P01 | GRMZM2G136072_P01</t>
  </si>
  <si>
    <t>LOC_Os01g12830.2 erythronate-4-phosphate dehydrogenase domain containing protein, expressed | LOC_Os01g12830.1 erythronate-4-phosphate dehydrogenase d</t>
  </si>
  <si>
    <t>Sobic.003G008900.1.p | Sobic.006G005200.1.p | Sobic.006G004700.1.p | Sobic.006G004600.1.p | Sobic.006G004900.1.p | Sobic.006G005300.1.p</t>
  </si>
  <si>
    <t xml:space="preserve">Solyc03g120670.2.1 D-isomer specific 2-hydroxyacid dehydrogenase NAD-binding  IPR006140  D-isomer specific 2-hydroxyacid dehydrogenase, NAD-binding | </t>
  </si>
  <si>
    <t>augustus-D18g-s838065.g582524</t>
  </si>
  <si>
    <t>augustus-D18g-s901722.g598851</t>
  </si>
  <si>
    <t>AT2G38080.1 Laccase/Diphenol oxidase family protein | AT5G01190.1 laccase 10 | AT5G58910.1 laccase 16 | AT2G29130.1 laccase 2 | AT5G03260.1 laccase 11</t>
  </si>
  <si>
    <t>GRMZM2G072808_P01 | GRMZM2G072780_P01 | GRMZM2G164467_P01 | GRMZM2G447271_P01 | GRMZM2G146152_P01 | GRMZM2G367668_P01 | GRMZM2G305526_P01 | GRMZM5G814</t>
  </si>
  <si>
    <t>LOC_Os11g48060.1 laccase-22 precursor, putative, expressed | LOC_Os01g62490.1 laccase precursor protein, putative, expressed | LOC_Os01g62480.1 laccas</t>
  </si>
  <si>
    <t>Sobic.003G352800.1.p | Sobic.003G352700.1.p | Sobic.009G162800.1.p | Sobic.003G353200.1.p | Sobic.009G162300.1.p | Sobic.001G403100.1.p | Sobic.001G42</t>
  </si>
  <si>
    <t>Solyc09g014240.2.1 Laccase 1a  IPR017761  Laccase | Solyc10g085090.1.1 Laccase 1a  IPR017761  Laccase | Solyc10g076830.1.1 Laccase 1a  IPR017761  Lacc</t>
  </si>
  <si>
    <t>augustus-D18g-s242144.g252049</t>
  </si>
  <si>
    <t>augustus-D18g-s256306.g266470</t>
  </si>
  <si>
    <t>augustus-D18g-s25907.g34313</t>
  </si>
  <si>
    <t>LOC_Os01g19100.1 retrotransposon protein, putative, Ty3-gypsy subclass, expressed | LOC_Os04g55890.1 retrotransposon protein, putative, Ty3-gypsy subc</t>
  </si>
  <si>
    <t>Solyc00g131710.1.1 Pol polyprotein  IPR001584  Integrase, catalytic core | Solyc03g115130.2.1 Pol polyprotein</t>
  </si>
  <si>
    <t>augustus-D18g-s31359.g40809</t>
  </si>
  <si>
    <t>augustus-D18g-s411189.g398257</t>
  </si>
  <si>
    <t>augustus-D18g-s526303.g471952</t>
  </si>
  <si>
    <t>augustus-D18g-s57434.g77570</t>
  </si>
  <si>
    <t>augustus-D18g-s620313.g525365</t>
  </si>
  <si>
    <t>augustus-D18g-s689399.g551550</t>
  </si>
  <si>
    <t>augustus-D18g-s689399.g551551</t>
  </si>
  <si>
    <t>augustus-D18g-s845325.g584031</t>
  </si>
  <si>
    <t>augustus-D18g-s880118.g590964</t>
  </si>
  <si>
    <t>augustus-D18g-s120315.g146687</t>
  </si>
  <si>
    <t>AT2G28890.1 poltergeist like 4 | AT1G07630.1 pol-like 5</t>
  </si>
  <si>
    <t>GRMZM2G141859_P01</t>
  </si>
  <si>
    <t>LOC_Os03g60650.1 protein phosphatase 2C, putative, expressed</t>
  </si>
  <si>
    <t>Solyc06g076100.2.1 Protein phosphatase 2C containing protein  IPR015655  Protein phosphatase 2C</t>
  </si>
  <si>
    <t>augustus-D18g-s127802.g154255</t>
  </si>
  <si>
    <t>augustus-D18g-s200268.g208657</t>
  </si>
  <si>
    <t>augustus-D18g-s262409.g272000</t>
  </si>
  <si>
    <t xml:space="preserve">AT3G11180.2 2-oxoglutarate (2OG) and Fe(II)-dependent oxygenase superfamily protein | AT5G05600.1 2-oxoglutarate (2OG) and Fe(II)-dependent oxygenase </t>
  </si>
  <si>
    <t>AC212219.3_FGP005 | GRMZM2G117246_P01 | GRMZM2G122280_P01 | GRMZM2G058024_P01</t>
  </si>
  <si>
    <t>LOC_Os05g03640.1 flavonol synthase/flavanone 3-hydroxylase, putative, expressed | LOC_Os03g18030.2 leucoanthocyanidin dioxygenase, putative, expressed</t>
  </si>
  <si>
    <t>Sobic.008G002600.1.p | Sobic.003G345100.1.p | Sobic.009G028200.1.p | Sobic.001G407800.1.p</t>
  </si>
  <si>
    <t>Solyc03g096050.2.1 1-aminocyclopropane-1-carboxylate oxidase 1  IPR005123  Oxoglutarate and iron-dependent oxygenase | Solyc10g076660.1.1 Anthocyanidi</t>
  </si>
  <si>
    <t>augustus-D18g-s270759.g279022</t>
  </si>
  <si>
    <t>augustus-D18g-s419230.g402968</t>
  </si>
  <si>
    <t>augustus-D18g-s888771.g595576</t>
  </si>
  <si>
    <t>AT3G28345.1 ABC transporter family protein | AT3G28390.1 P-glycoprotein 18 | AT3G28380.1 P-glycoprotein 17 | AT3G28360.1 P-glycoprotein 16 | AT3G28415</t>
  </si>
  <si>
    <t>GRMZM5G843192_P01</t>
  </si>
  <si>
    <t>LOC_Os02g09720.1 multidrug resistance protein, putative, expressed</t>
  </si>
  <si>
    <t>Sobic.004G073600.1.p | Sobic.004G073500.1.p | Sobic.004G073400.1.p | Sobic.004G174600.1.p</t>
  </si>
  <si>
    <t>Solyc02g087410.2.1 Lipid A export ATP-binding_permease protein msbA  IPR003439  ABC transporter-like</t>
  </si>
  <si>
    <t>augustus-D18g-s893904.g596768</t>
  </si>
  <si>
    <t>augustus-D18g-s128516.g155051</t>
  </si>
  <si>
    <t>AT5G44560.1 SNF7 family protein | AT1G03950.1 vacuolar protein sorting-associated protein 2.3</t>
  </si>
  <si>
    <t>GRMZM2G046676_P01 | GRMZM2G004996_P02</t>
  </si>
  <si>
    <t>LOC_Os03g43860.1 SNF7 domain containing protein, putative, expressed | LOC_Os10g33660.1 SNF7 domain containing protein, putative, expressed</t>
  </si>
  <si>
    <t>Sobic.001G158300.1.p | Sobic.001G220400.1.p</t>
  </si>
  <si>
    <t>Solyc02g069680.2.1 Charged multivesicular body protein 2a  IPR005024  Snf7</t>
  </si>
  <si>
    <t>augustus-D18g-s151664.g176625</t>
  </si>
  <si>
    <t>augustus-D18g-s402579.g391096</t>
  </si>
  <si>
    <t>augustus-D18g-s406751.g394531</t>
  </si>
  <si>
    <t>augustus-D18g-s569993.g496290</t>
  </si>
  <si>
    <t>AT1G60810.1 ATP-citrate lyase A-2 | AT1G10670.3 ATP-citrate lyase A-1 | AT1G09430.1 ATP-citrate lyase A-3</t>
  </si>
  <si>
    <t>GRMZM2G107082_P01 | GRMZM2G034083_P01</t>
  </si>
  <si>
    <t>LOC_Os12g37870.1 ATP-grasp domain containing protein, expressed | LOC_Os11g47330.1 ATP-grasp domain containing protein, expressed | LOC_Os11g47120.1 D</t>
  </si>
  <si>
    <t>Sobic.008G132700.1.p | Sobic.005G222200.1.p</t>
  </si>
  <si>
    <t>Solyc05g005160.2.1 ATP-citrate lyase A-2  IPR016102  Succinyl-CoA synthetase-like | Solyc04g039670.2.1 ATP-citrate lyase A-2  IPR013816  ATP-grasp fol</t>
  </si>
  <si>
    <t>augustus-D18g-s738774.g560047</t>
  </si>
  <si>
    <t>AT4G19020.1 chromomethylase 2 | AT1G69770.1 chromomethylase 3 | AT1G80740.1 chromomethylase 1</t>
  </si>
  <si>
    <t>GRMZM2G025592_P01 | GRMZM2G005310_P02</t>
  </si>
  <si>
    <t>LOC_Os05g13780.1 C-5 cytosine-specific DNA methylase, putative, expressed | LOC_Os03g12570.1 expressed protein | LOC_Os10g01570.1 C-5 cytosine-specifi</t>
  </si>
  <si>
    <t>Sobic.009G083900.1.p | Sobic.006G214000.1.p | Sobic.004G197400.1.p</t>
  </si>
  <si>
    <t>Solyc08g005400.2.1 Cytosine-specific methyltransferase  IPR001525  C-5 cytosine-specific DNA methylase | Solyc12g100330.1.1 Cytosine-specific methyltr</t>
  </si>
  <si>
    <t>augustus-D18g-s900711.g598728</t>
  </si>
  <si>
    <t>augustus-D18g-s108518.g138526</t>
  </si>
  <si>
    <t>augustus-D18g-s158294.g182748</t>
  </si>
  <si>
    <t>augustus-D18g-s205439.g213194</t>
  </si>
  <si>
    <t>augustus-D18g-s259930.g269726</t>
  </si>
  <si>
    <t>augustus-D18g-s290986.g292746</t>
  </si>
  <si>
    <t>augustus-D18g-s290986.g292747</t>
  </si>
  <si>
    <t>augustus-D18g-s33108.g42667</t>
  </si>
  <si>
    <t>augustus-D18g-s447115.g415927</t>
  </si>
  <si>
    <t>augustus-D18g-s511314.g458501</t>
  </si>
  <si>
    <t>AT4G17840.1 FUNCTIONS IN: molecular_function unknown; INVOLVED IN: biological_process unknown; LOCATED IN: chloroplast, membrane; EXPRESSED IN: 23 pla</t>
  </si>
  <si>
    <t>GRMZM2G005859_P02</t>
  </si>
  <si>
    <t>ChrSy.fgenesh.mRNA.82 expressed protein | LOC_Os03g01014.1 expressed protein</t>
  </si>
  <si>
    <t>Sobic.006G147300.1.p</t>
  </si>
  <si>
    <t>Solyc08g005010.2.1 Unknown Protein</t>
  </si>
  <si>
    <t>augustus-D18g-s564477.g491754</t>
  </si>
  <si>
    <t>augustus-D18g-s566932.g493723</t>
  </si>
  <si>
    <t>augustus-D18g-s58635.g79108</t>
  </si>
  <si>
    <t>augustus-D18g-s152104.g177151</t>
  </si>
  <si>
    <t>augustus-D18g-s193435.g203402</t>
  </si>
  <si>
    <t>augustus-D18g-s232073.g239865</t>
  </si>
  <si>
    <t>LOC_Os02g20570.1 retrotransposon protein, putative, Ty1-copia subclass, expressed | LOC_Os02g52020.1 retrotransposon protein, putative, Ty1-copia subc</t>
  </si>
  <si>
    <t>augustus-D18g-s375042.g368035</t>
  </si>
  <si>
    <t>augustus-D18g-s51124.g69924</t>
  </si>
  <si>
    <t>augustus-D18g-s534357.g476947</t>
  </si>
  <si>
    <t>augustus-D18g-s586040.g511561</t>
  </si>
  <si>
    <t>augustus-D18g-s590850.g514674</t>
  </si>
  <si>
    <t>augustus-D18g-s61742.g82919</t>
  </si>
  <si>
    <t>augustus-D18g-s962444.g611468</t>
  </si>
  <si>
    <t>augustus-D18g-s111941.g141966</t>
  </si>
  <si>
    <t>augustus-D18g-s16327.g23370</t>
  </si>
  <si>
    <t>augustus-D18g-s164072.g186727</t>
  </si>
  <si>
    <t>augustus-D18g-s190076.g201977</t>
  </si>
  <si>
    <t>augustus-D18g-s229708.g236655</t>
  </si>
  <si>
    <t>augustus-D18g-s246875.g256300</t>
  </si>
  <si>
    <t>augustus-D18g-s349346.g343327</t>
  </si>
  <si>
    <t>LOC_Os05g27060.1 retrotransposon protein, putative, unclassified, expressed | LOC_Os01g03830.1 retrotransposon protein, putative, unclassified, expres</t>
  </si>
  <si>
    <t>augustus-D18g-s381303.g374343</t>
  </si>
  <si>
    <t>augustus-D18g-s387068.g378713</t>
  </si>
  <si>
    <t>augustus-D18g-s38817.g50664</t>
  </si>
  <si>
    <t>augustus-D18g-s470648.g434863</t>
  </si>
  <si>
    <t>augustus-D18g-s592559.g515910</t>
  </si>
  <si>
    <t>augustus-D18g-s60037.g80955</t>
  </si>
  <si>
    <t>AT1G15880.1 golgi snare 11</t>
  </si>
  <si>
    <t>GRMZM5G837058_P01 | GRMZM2G059106_P01</t>
  </si>
  <si>
    <t>LOC_Os08g34140.1 vesicle transport v-SNARE protein, putative, expressed | LOC_Os09g24980.1 vesicle transport v-SNARE protein, putative, expressed</t>
  </si>
  <si>
    <t>Sobic.002G202300.1.p</t>
  </si>
  <si>
    <t>Solyc06g065740.2.1 Golgi SNAP receptor complex member 1  IPR007705  Vesicle transport v-SNARE</t>
  </si>
  <si>
    <t>augustus-D18g-s6058.g10292</t>
  </si>
  <si>
    <t>augustus-D18g-s6058.g10293</t>
  </si>
  <si>
    <t>augustus-D18g-s70885.g94313</t>
  </si>
  <si>
    <t>augustus-D18g-s70885.g94314</t>
  </si>
  <si>
    <t>augustus-D18g-s773260.g569380</t>
  </si>
  <si>
    <t>augustus-D18g-s789767.g571676</t>
  </si>
  <si>
    <t>GRMZM2G093316_P01 | GRMZM2G175504_P01 | AC209208.3_FGP001 | GRMZM6G513881_P02 | GRMZM2G540772_P01</t>
  </si>
  <si>
    <t>LOC_Os02g44642.1 STE_MEKK_ste11_MAP3K.10 - STE kinases include homologs to sterile 7, sterile 11 and sterile 20 from yeast, expressed | LOC_Os04g47240</t>
  </si>
  <si>
    <t>Sobic.004G288600.1.p | Sobic.006G176800.1.p | Sobic.005G105000.1.p</t>
  </si>
  <si>
    <t>augustus-D18g-s80256.g105593</t>
  </si>
  <si>
    <t>LOC_Os04g32910.1 retrotransposon protein, putative, Ty1-copia subclass, expressed | LOC_Os08g40640.1 retrotransposon protein, putative, Ty1-copia subc</t>
  </si>
  <si>
    <t>augustus-D18g-s10930.g17411</t>
  </si>
  <si>
    <t>augustus-D18g-s137380.g164703</t>
  </si>
  <si>
    <t>augustus-D18g-s151178.g176042</t>
  </si>
  <si>
    <t>augustus-D18g-s160064.g183618</t>
  </si>
  <si>
    <t>augustus-D18g-s21480.g27194</t>
  </si>
  <si>
    <t>augustus-D18g-s221828.g226084</t>
  </si>
  <si>
    <t>augustus-D18g-s267718.g276333</t>
  </si>
  <si>
    <t>AT1G50410.1 SNF2 domain-containing protein / helicase domain-containing protein / zinc finger protein-related | AT3G20010.1 SNF2 domain-containing pro</t>
  </si>
  <si>
    <t>GRMZM2G449355_P02 | GRMZM2G324781_P01 | GRMZM5G829297_P01</t>
  </si>
  <si>
    <t xml:space="preserve">LOC_Os08g08220.2 EDA16, putative, expressed | LOC_Os08g08220.1 EDA16, putative, expressed | LOC_Os01g57110.2 SNF2 family N-terminal domain containing </t>
  </si>
  <si>
    <t>Sobic.007G063000.1.p | Sobic.003G316500.1.p | Sobic.006G225900.1.p | Sobic.006G225700.1.p</t>
  </si>
  <si>
    <t>Solyc02g050280.2.1 Chromodomain-helicase-DNA-binding protein 3  IPR000330  SNF2-related | Solyc03g006570.2.1 DNA repair protein RAD5  IPR000330  SNF2-</t>
  </si>
  <si>
    <t>augustus-D18g-s286869.g288261</t>
  </si>
  <si>
    <t>augustus-D18g-s437953.g410715</t>
  </si>
  <si>
    <t>augustus-D18g-s48165.g65603</t>
  </si>
  <si>
    <t>augustus-D18g-s48165.g65604</t>
  </si>
  <si>
    <t>augustus-D18g-s572174.g498029</t>
  </si>
  <si>
    <t>augustus-D18g-s607566.g520600</t>
  </si>
  <si>
    <t>AT5G62440.1 Protein of unknown function (DUF3223)</t>
  </si>
  <si>
    <t>Solyc06g069770.2.1 DNA-directed RNA polymerase | Solyc03g116020.2.1 DNA-directed RNA polymerase</t>
  </si>
  <si>
    <t>augustus-D18g-s624958.g529325</t>
  </si>
  <si>
    <t>AT5G12040.1 Nitrilase/cyanide hydratase and apolipoprotein N-acyltransferase family protein</t>
  </si>
  <si>
    <t>GRMZM2G169365_P01 | GRMZM2G156486_P01</t>
  </si>
  <si>
    <t>LOC_Os03g07910.1 nitrilase, putative, expressed | LOC_Os06g10420.1 nitrilase, putative, expressed</t>
  </si>
  <si>
    <t>Sobic.001G485800.1.p | Sobic.010G077400.1.p</t>
  </si>
  <si>
    <t>Solyc08g062190.2.1 Nitrilase 2  IPR003010  Nitrilase_cyanide hydratase and apolipoprotein N-acyltransferase | Solyc07g041280.2.1 Nitrilase 2  IPR00301</t>
  </si>
  <si>
    <t>augustus-D18g-s840223.g582754</t>
  </si>
  <si>
    <t>AT3G27830.1 ribosomal protein L12-A | AT3G27850.1 ribosomal protein L12-C</t>
  </si>
  <si>
    <t>Solyc02g086730.1.1 50S ribosomal protein L12-C  IPR015608  Ribosomal protein L12, chloroplast | Solyc02g086740.1.1 50S ribosomal protein L12-C  IPR015</t>
  </si>
  <si>
    <t>augustus-D18g-s932199.g602814</t>
  </si>
  <si>
    <t>augustus-D18g-s966868.g611819</t>
  </si>
  <si>
    <t>augustus-D18g-s96775.g125895</t>
  </si>
  <si>
    <t>augustus-D18g-s14670.g22086</t>
  </si>
  <si>
    <t>AT5G47720.2 Thiolase family protein | AT5G48230.2 acetoacetyl-CoA thiolase 2</t>
  </si>
  <si>
    <t>GRMZM2G085474_P01 | GRMZM5G866758_P02 | GRMZM5G860137_P02 | GRMZM5G830250_P01</t>
  </si>
  <si>
    <t>LOC_Os09g07830.2 acetyl-CoA acetyltransferase, cytosolic, putative, expressed | LOC_Os09g07830.1 acetyl-CoA acetyltransferase, cytosolic, putative, ex</t>
  </si>
  <si>
    <t>Sobic.001G348100.1.p | Sobic.008G190100.1.p | Sobic.003G100800.1.p</t>
  </si>
  <si>
    <t xml:space="preserve">Solyc04g015100.2.1 Acetyl-CoA C-acetyltransferase protein  IPR002155  Thiolase | Solyc07g045350.2.1 Acetyl-CoA C-acetyltransferase protein  IPR002155 </t>
  </si>
  <si>
    <t>augustus-D18g-s245978.g255158</t>
  </si>
  <si>
    <t xml:space="preserve">AT1G04150.1 C2 calcium/lipid-binding plant phosphoribosyltransferase family protein | AT3G57880.1 Calcium-dependent lipid-binding (CaLB domain) plant </t>
  </si>
  <si>
    <t>GRMZM5G800598_P01 | GRMZM2G108149_P01 | GRMZM2G100864_P01 | GRMZM2G129642_P02 | GRMZM2G386643_P01 | GRMZM2G074754_P01 | GRMZM2G066153_P01 | GRMZM2G123</t>
  </si>
  <si>
    <t>LOC_Os02g57090.1 anthranilate phosphoribosyltransferase, putative, expressed | LOC_Os05g30750.4 anthranilate phosphoribosyltransferase, putative, expr</t>
  </si>
  <si>
    <t>Sobic.004G343800.1.p | Sobic.010G192500.1.p | Sobic.010G191800.1.p | Sobic.006G272800.1.p | Sobic.006G280300.1.p | Sobic.009G148000.1.p | Sobic.006G11</t>
  </si>
  <si>
    <t>Solyc09g064230.1.1 Phosphoribosylanthranilate transferase (Fragment)  IPR013583  Phosphoribosyltransferase C-terminal, plant | Solyc10g080430.1.1 Phos</t>
  </si>
  <si>
    <t>augustus-D18g-s265560.g275133</t>
  </si>
  <si>
    <t>augustus-D18g-s358208.g351139</t>
  </si>
  <si>
    <t>augustus-D18g-s377647.g370739</t>
  </si>
  <si>
    <t>augustus-D18g-s552282.g486456</t>
  </si>
  <si>
    <t>augustus-D18g-s559037.g488051</t>
  </si>
  <si>
    <t>augustus-D18g-s567007.g493763</t>
  </si>
  <si>
    <t>AT1G09790.1 COBRA-like protein 6 precursor</t>
  </si>
  <si>
    <t>GRMZM2G465188_P01 | GRMZM5G826714_P01 | GRMZM2G071970_P01</t>
  </si>
  <si>
    <t>LOC_Os03g54750.1 COBRA-like 3 protein precursor, putative, expressed | LOC_Os05g32110.4 COBRA, putative, expressed | LOC_Os03g30260.1 COBRA-like prote</t>
  </si>
  <si>
    <t>Sobic.002G368100.1.p | Sobic.001G086200.1.p</t>
  </si>
  <si>
    <t>Solyc01g103860.2.1 Ch-cobra  IPR006918  Glycosyl-phosphatidyl inositol-anchored, plant | Solyc03g114910.2.1 Ch-cobra  IPR017391  COBRA-like</t>
  </si>
  <si>
    <t>augustus-D18g-s795257.g572636</t>
  </si>
  <si>
    <t>augustus-D18g-s961817.g611272</t>
  </si>
  <si>
    <t>augustus-D18g-s114431.g143623</t>
  </si>
  <si>
    <t>LOC_Os11g12220.1 retrotransposon protein, putative, Ty3-gypsy subclass | LOC_Os08g23060.1 retrotransposon protein, putative, Ty3-gypsy subclass, expre</t>
  </si>
  <si>
    <t>augustus-D18g-s131859.g158719</t>
  </si>
  <si>
    <t>augustus-D18g-s154189.g179811</t>
  </si>
  <si>
    <t>GRMZM2G003411_P01 | GRMZM5G892675_P01 | GRMZM2G143139_P01 | GRMZM2G421495_P01 | GRMZM2G400533_P01 | GRMZM2G415529_P01 | GRMZM2G479906_P01 | GRMZM2G391</t>
  </si>
  <si>
    <t xml:space="preserve">LOC_Os02g11760.1 pleiotropic drug resistance protein, putative, expressed | LOC_Os01g42410.1 pleiotropic drug resistance protein, putative, expressed </t>
  </si>
  <si>
    <t>Sobic.004G087800.1.p | Sobic.003G216200.1.p | Sobic.003G216000.1.p | Sobic.004G087700.1.p | Sobic.003G215800.1.p | Sobic.003G215600.1.p | Sobic.005G18</t>
  </si>
  <si>
    <t>Solyc05g053610.2.1 ATP-binding cassette transporter  IPR013525  ABC-2 type transporter | Solyc09g091660.2.1 ABC transporter G family member 40  IPR013</t>
  </si>
  <si>
    <t>augustus-D18g-s263359.g273347</t>
  </si>
  <si>
    <t>augustus-D18g-s372617.g365782</t>
  </si>
  <si>
    <t>LOC_Os01g23330.1 retrotransposon, putative, centromere-specific, expressed | LOC_Os04g17630.1 retrotransposon, putative, centromere-specific | LOC_Os1</t>
  </si>
  <si>
    <t>augustus-D18g-s39302.g51511</t>
  </si>
  <si>
    <t>augustus-D18g-s479708.g439857</t>
  </si>
  <si>
    <t>augustus-D18g-s498715.g451211</t>
  </si>
  <si>
    <t>Solyc01g107820.2.1 UDP-glucosyltransferase family 1 protein  IPR002213  UDP-glucuronosyl_UDP-glucosyltransferase | Solyc01g107810.2.1 UDP-glucosyltran</t>
  </si>
  <si>
    <t>augustus-D18g-s522428.g468126</t>
  </si>
  <si>
    <t>augustus-D18g-s540605.g481784</t>
  </si>
  <si>
    <t>augustus-D18g-s573162.g499393</t>
  </si>
  <si>
    <t>augustus-D18g-s576209.g502810</t>
  </si>
  <si>
    <t>augustus-D18g-s195860.g205147</t>
  </si>
  <si>
    <t>augustus-D18g-s208458.g216202</t>
  </si>
  <si>
    <t>augustus-D18g-s269236.g277944</t>
  </si>
  <si>
    <t>augustus-D18g-s326988.g323962</t>
  </si>
  <si>
    <t>augustus-D18g-s453171.g421038</t>
  </si>
  <si>
    <t>augustus-D18g-s566524.g493342</t>
  </si>
  <si>
    <t>augustus-D18g-s589280.g513417</t>
  </si>
  <si>
    <t>augustus-D18g-s620647.g525678</t>
  </si>
  <si>
    <t>augustus-D18g-s873090.g588600</t>
  </si>
  <si>
    <t>augustus-D18g-s193511.g203454</t>
  </si>
  <si>
    <t>augustus-D18g-s251493.g261186</t>
  </si>
  <si>
    <t>augustus-D18g-s26115.g34680</t>
  </si>
  <si>
    <t>augustus-D18g-s261814.g271293</t>
  </si>
  <si>
    <t>augustus-D18g-s319228.g316972</t>
  </si>
  <si>
    <t>AT3G13570.1 SC35-like splicing factor 30A | AT1G55310.3 SC35-like splicing factor 33</t>
  </si>
  <si>
    <t>GRMZM2G426229_P01</t>
  </si>
  <si>
    <t xml:space="preserve">LOC_Os07g43950.1 RNA recognition motif containing protein, putative, expressed | LOC_Os03g25770.1 RNA recognition motif containing protein, putative, </t>
  </si>
  <si>
    <t>Sobic.002G387200.1.p | Sobic.001G358000.1.p</t>
  </si>
  <si>
    <t>Solyc01g005820.2.1 Splicing factor arginine_serine-rich 4  IPR012677  Nucleotide-binding, alpha-beta plait</t>
  </si>
  <si>
    <t>augustus-D18g-s330515.g327156</t>
  </si>
  <si>
    <t>augustus-D18g-s363665.g357317</t>
  </si>
  <si>
    <t>augustus-D18g-s373742.g366803</t>
  </si>
  <si>
    <t>augustus-D18g-s471552.g435415</t>
  </si>
  <si>
    <t>augustus-D18g-s528133.g473075</t>
  </si>
  <si>
    <t>augustus-D18g-s584432.g510531</t>
  </si>
  <si>
    <t>AT5G03540.3 exocyst subunit exo70 family protein A1 | AT5G52340.1 exocyst subunit exo70 family protein A2 | AT5G52350.1 exocyst subunit exo70 family p</t>
  </si>
  <si>
    <t>GRMZM2G074530_P01</t>
  </si>
  <si>
    <t>LOC_Os11g05880.1 exo70 exocyst complex subunit, putative, expressed | LOC_Os04g58880.1 exo70 exocyst complex subunit, putative, expressed | LOC_Os12g0</t>
  </si>
  <si>
    <t>Sobic.005G044300.1.p | Sobic.006G274600.1.p | Sobic.008G043600.1.p</t>
  </si>
  <si>
    <t>Solyc11g006620.1.1 Exocyst complex protein exo70  IPR004140  Exo70 exocyst complex subunit | Solyc04g009740.2.1 Exocyst complex protein EXO70  IPR0041</t>
  </si>
  <si>
    <t>augustus-D18g-s584542.g510615</t>
  </si>
  <si>
    <t>augustus-D18g-s620035.g525147</t>
  </si>
  <si>
    <t>augustus-D18g-s726329.g556865</t>
  </si>
  <si>
    <t>augustus-D18g-s807908.g575471</t>
  </si>
  <si>
    <t>augustus-D18g-s827215.g578702</t>
  </si>
  <si>
    <t>augustus-D18g-s888538.g595433</t>
  </si>
  <si>
    <t>augustus-D18g-s946109.g608320</t>
  </si>
  <si>
    <t>augustus-D18g-s156951.g181979</t>
  </si>
  <si>
    <t>augustus-D18g-s164533.g187350</t>
  </si>
  <si>
    <t>augustus-D18g-s164533.g187351</t>
  </si>
  <si>
    <t>augustus-D18g-s375889.g368862</t>
  </si>
  <si>
    <t>augustus-D18g-s375889.g368863</t>
  </si>
  <si>
    <t>augustus-D18g-s48698.g66497</t>
  </si>
  <si>
    <t>augustus-D18g-s521720.g467322</t>
  </si>
  <si>
    <t>augustus-D18g-s560227.g488966</t>
  </si>
  <si>
    <t>augustus-D18g-s622929.g527579</t>
  </si>
  <si>
    <t>augustus-D18g-s82732.g108385</t>
  </si>
  <si>
    <t>augustus-D18g-s837465.g582296</t>
  </si>
  <si>
    <t>augustus-D18g-s874411.g589143</t>
  </si>
  <si>
    <t>augustus-D18g-s132031.g158909</t>
  </si>
  <si>
    <t>LOC_Os05g10890.1 retrotransposon protein, putative, unclassified, expressed | LOC_Os02g04070.1 retrotransposon protein, putative, unclassified, expres</t>
  </si>
  <si>
    <t>augustus-D18g-s17154.g24030</t>
  </si>
  <si>
    <t>AT1G28440.1 HAESA-like 1 | AT4G28490.1 Leucine-rich receptor-like protein kinase family protein</t>
  </si>
  <si>
    <t>GRMZM2G070520_P02</t>
  </si>
  <si>
    <t>LOC_Os01g13800.1 receptor-like protein kinase 5 precursor, putative, expressed</t>
  </si>
  <si>
    <t>Sobic.003G002100.1.p</t>
  </si>
  <si>
    <t>Solyc02g077630.2.1 Receptor like kinase, RLK | Solyc07g053600.2.1 Receptor like kinase, RLK | Solyc03g006300.1.1 Receptor like kinase, RLK</t>
  </si>
  <si>
    <t>augustus-D18g-s247941.g257607</t>
  </si>
  <si>
    <t>augustus-D18g-s311498.g311213</t>
  </si>
  <si>
    <t>augustus-D18g-s352626.g346765</t>
  </si>
  <si>
    <t>AT1G64510.1 Translation elongation  factor EF1B/ribosomal protein S6 family protein</t>
  </si>
  <si>
    <t>GRMZM2G118005_P01</t>
  </si>
  <si>
    <t>LOC_Os03g62630.1 ribosomal protein S6, putative, expressed</t>
  </si>
  <si>
    <t>Sobic.001G017000.1.p</t>
  </si>
  <si>
    <t>Solyc08g082690.2.1 30S ribosomal protein S6  IPR000529  Ribosomal protein S6</t>
  </si>
  <si>
    <t>augustus-D18g-s409230.g396630</t>
  </si>
  <si>
    <t>augustus-D18g-s450599.g418892</t>
  </si>
  <si>
    <t>augustus-D18g-s482066.g441495</t>
  </si>
  <si>
    <t>augustus-D18g-s654095.g544554</t>
  </si>
  <si>
    <t>augustus-D18g-s654744.g544813</t>
  </si>
  <si>
    <t>AT2G42880.1 MAP kinase 20 | AT1G53510.1 mitogen-activated protein kinase 18 | AT3G14720.1 MAP kinase 19 | AT5G19010.1 mitogen-activated protein kinase</t>
  </si>
  <si>
    <t>GRMZM2G122335_P02 | GRMZM2G007848_P01 | GRMZM2G131334_P02 | GRMZM2G089484_P01 | GRMZM2G375975_P01 | GRMZM2G163861_P01 | GRMZM2G063144_P01 | GRMZM2G306</t>
  </si>
  <si>
    <t>LOC_Os01g47530.3 CGMC_MAPKCMGC_2.6 - CGMC includes CDA, MAPK, GSK3, and CLKC kinases, expressed | LOC_Os01g47530.2 CGMC_MAPKCMGC_2.6 - CGMC includes C</t>
  </si>
  <si>
    <t>Sobic.003G248100.1.p | Sobic.009G038900.1.p | Sobic.003G229400.1.p | Sobic.005G106600.1.p | Sobic.009G234300.1.p | Sobic.003G236000.1.p | Sobic.009G24</t>
  </si>
  <si>
    <t>Solyc07g062080.2.1 Mitogen-activated protein kinase 18  IPR002290  Serine_threonine protein kinase | Solyc10g007500.2.1 Mitogen activated protein kina</t>
  </si>
  <si>
    <t>augustus-D18g-s802425.g574697</t>
  </si>
  <si>
    <t>augustus-D18g-s223884.g229001</t>
  </si>
  <si>
    <t>AT1G20370.1 Pseudouridine synthase family protein | AT1G76120.1 Pseudouridine synthase family protein</t>
  </si>
  <si>
    <t>GRMZM2G112352_P01</t>
  </si>
  <si>
    <t>LOC_Os02g44810.1 tRNA pseudouridine synthase family protein, putative, expressed</t>
  </si>
  <si>
    <t>Sobic.004G287100.1.p</t>
  </si>
  <si>
    <t>augustus-D18g-s32485.g42009</t>
  </si>
  <si>
    <t>augustus-D18g-s335368.g331150</t>
  </si>
  <si>
    <t>augustus-D18g-s394507.g385472</t>
  </si>
  <si>
    <t>augustus-D18g-s51437.g70375</t>
  </si>
  <si>
    <t>Solyc10g047340.1.1 Hydrolase  IPR000639  Epoxide hydrolase-like | Solyc04g074220.2.1 Hydrolase  IPR000073  Alpha_beta hydrolase fold-1 | Solyc11g00900</t>
  </si>
  <si>
    <t>augustus-D18g-s534117.g476682</t>
  </si>
  <si>
    <t>augustus-D18g-s728294.g557548</t>
  </si>
  <si>
    <t>AT2G14050.1 minichromosome maintenance 9</t>
  </si>
  <si>
    <t>GRMZM2G534116_P03</t>
  </si>
  <si>
    <t>LOC_Os06g11500.1 MCM9 - Putative minichromosome maintenance MCM family subunit 9, expressed</t>
  </si>
  <si>
    <t>Sobic.010G087100.1.p</t>
  </si>
  <si>
    <t>Solyc01g105520.2.1 DNA replication licensing factor  IPR001208  DNA-dependent ATPase MCM</t>
  </si>
  <si>
    <t>augustus-D18g-s729360.g557730</t>
  </si>
  <si>
    <t>augustus-D18g-s834567.g580983</t>
  </si>
  <si>
    <t>augustus-D18g-s97151.g126401</t>
  </si>
  <si>
    <t>augustus-D18g-s107854.g138047</t>
  </si>
  <si>
    <t>augustus-D18g-s131128.g157839</t>
  </si>
  <si>
    <t>augustus-D18g-s204283.g212053</t>
  </si>
  <si>
    <t>augustus-D18g-s260476.g269946</t>
  </si>
  <si>
    <t>AT1G08830.1 copper/zinc superoxide dismutase 1 | AT5G18100.1 copper/zinc superoxide dismutase 3 | AT2G28190.1 copper/zinc superoxide dismutase 2</t>
  </si>
  <si>
    <t>GRMZM2G058522_P01 | GRMZM2G169890_P01 | GRMZM2G025992_P01 | GRMZM5G891739_P01 | GRMZM2G106928_P02</t>
  </si>
  <si>
    <t>LOC_Os07g46990.1 copper/zinc superoxide dismutase, putative, expressed | LOC_Os07g46990.2 copper/zinc superoxide dismutase, putative, expressed | LOC_</t>
  </si>
  <si>
    <t>Sobic.001G371900.1.p | Sobic.002G407900.1.p | Sobic.007G166600.1.p | Sobic.001G453800.1.p</t>
  </si>
  <si>
    <t>Solyc01g067740.2.1 Superoxide dismutase  IPR001424  Superoxide dismutase, copper_zinc binding | Solyc03g062890.2.1 Superoxide dismutase  IPR001424  Su</t>
  </si>
  <si>
    <t>augustus-D18g-s263453.g273444</t>
  </si>
  <si>
    <t>AT2G21340.1 MATE efflux family protein</t>
  </si>
  <si>
    <t>augustus-D18g-s411444.g398447</t>
  </si>
  <si>
    <t>augustus-D18g-s551025.g486021</t>
  </si>
  <si>
    <t>AT5G18820.1 TCP-1/cpn60 chaperonin family protein | AT2G28000.1 chaperonin-60alpha</t>
  </si>
  <si>
    <t>GRMZM2G434173_P01 | AC215201.3_FGP005</t>
  </si>
  <si>
    <t>LOC_Os03g64210.1 T-complex protein, putative, expressed | LOC_Os12g17910.1 T-complex protein, putative, expressed | LOC_Os09g38980.1 T-complex protein</t>
  </si>
  <si>
    <t>Sobic.001G003100.1.p | Sobic.009G098100.1.p | Sobic.002G131000.1.p</t>
  </si>
  <si>
    <t>Solyc02g068730.2.1 chaperonin  IPR001844  Chaperonin Cpn60 | Solyc06g075010.2.1 chaperonin  IPR001844  Chaperonin Cpn60 | Solyc11g069790.1.1 chaperoni</t>
  </si>
  <si>
    <t>augustus-D18g-s560890.g489599</t>
  </si>
  <si>
    <t>augustus-D18g-s834215.g580669</t>
  </si>
  <si>
    <t>augustus-D18g-s967264.g611997</t>
  </si>
  <si>
    <t>augustus-D18g-s1021862.g617130</t>
  </si>
  <si>
    <t>augustus-D18g-s301374.g303145</t>
  </si>
  <si>
    <t>augustus-D18g-s375802.g368767</t>
  </si>
  <si>
    <t>augustus-D18g-s568694.g495139</t>
  </si>
  <si>
    <t>augustus-D18g-s664373.g546904</t>
  </si>
  <si>
    <t>augustus-D18g-s843078.g583130</t>
  </si>
  <si>
    <t>augustus-D18g-s443942.g414823</t>
  </si>
  <si>
    <t>augustus-D18g-s477921.g438702</t>
  </si>
  <si>
    <t>AT5G56450.1 Mitochondrial substrate carrier family protein</t>
  </si>
  <si>
    <t>GRMZM2G111017_P01</t>
  </si>
  <si>
    <t>LOC_Os05g46220.1 mitochondrial carrier protein, putative, expressed</t>
  </si>
  <si>
    <t>Sobic.009G213400.1.p</t>
  </si>
  <si>
    <t>Solyc08g063010.2.1 ADP,ATP carrier protein 1, mitochondrial  IPR002113  Adenine nucleotide translocator 1</t>
  </si>
  <si>
    <t>augustus-D18g-s478837.g439277</t>
  </si>
  <si>
    <t>AT5G48040.1 Ubiquitin carboxyl-terminal hydrolase family protein</t>
  </si>
  <si>
    <t>augustus-D18g-s510396.g457606</t>
  </si>
  <si>
    <t>augustus-D18g-s566089.g492982</t>
  </si>
  <si>
    <t>augustus-D18g-s5839.g9914</t>
  </si>
  <si>
    <t>augustus-D18g-s682364.g549621</t>
  </si>
  <si>
    <t>augustus-D18g-s82218.g107741</t>
  </si>
  <si>
    <t>augustus-D18g-s201459.g209892</t>
  </si>
  <si>
    <t>augustus-D18g-s228061.g234564</t>
  </si>
  <si>
    <t>augustus-D18g-s443787.g414738</t>
  </si>
  <si>
    <t>augustus-D18g-s448820.g417409</t>
  </si>
  <si>
    <t>augustus-D18g-s479429.g439677</t>
  </si>
  <si>
    <t>augustus-D18g-s512292.g459545</t>
  </si>
  <si>
    <t>augustus-D18g-s876504.g589523</t>
  </si>
  <si>
    <t>augustus-D18g-s932515.g603032</t>
  </si>
  <si>
    <t>augustus-D18g-s14889.g22283</t>
  </si>
  <si>
    <t>augustus-D18g-s157957.g182520</t>
  </si>
  <si>
    <t>augustus-D18g-s236672.g246058</t>
  </si>
  <si>
    <t>augustus-D18g-s267472.g276153</t>
  </si>
  <si>
    <t>augustus-D18g-s305043.g306167</t>
  </si>
  <si>
    <t>augustus-D18g-s361737.g355152</t>
  </si>
  <si>
    <t>augustus-D18g-s361737.g355153</t>
  </si>
  <si>
    <t>augustus-D18g-s362069.g355500</t>
  </si>
  <si>
    <t>augustus-D18g-s404663.g392606</t>
  </si>
  <si>
    <t>augustus-D18g-s435715.g408687</t>
  </si>
  <si>
    <t>augustus-D18g-s511874.g459112</t>
  </si>
  <si>
    <t>augustus-D18g-s560173.g488910</t>
  </si>
  <si>
    <t>augustus-D18g-s17272.g24111</t>
  </si>
  <si>
    <t>LOC_Os10g24940.1 expressed protein | LOC_Os04g28820.1 retrotransposon protein, putative, unclassified, expressed | LOC_Os08g02000.1 retrotransposon pr</t>
  </si>
  <si>
    <t>augustus-D18g-s26928.g35849</t>
  </si>
  <si>
    <t>augustus-D18g-s271559.g279602</t>
  </si>
  <si>
    <t>augustus-D18g-s29080.g38614</t>
  </si>
  <si>
    <t>augustus-D18g-s29477.g38985</t>
  </si>
  <si>
    <t>augustus-D18g-s29506.g39013</t>
  </si>
  <si>
    <t>augustus-D18g-s408052.g395647</t>
  </si>
  <si>
    <t>Solyc04g082350.1.1 Transferase family protein  IPR003480  Transferase</t>
  </si>
  <si>
    <t>augustus-D18g-s507199.g455159</t>
  </si>
  <si>
    <t>augustus-D18g-s542172.g482792</t>
  </si>
  <si>
    <t>augustus-D18g-s549737.g485500</t>
  </si>
  <si>
    <t>augustus-D18g-s618788.g524182</t>
  </si>
  <si>
    <t>augustus-D18g-s819392.g577501</t>
  </si>
  <si>
    <t>augustus-D18g-s998655.g616256</t>
  </si>
  <si>
    <t>augustus-D18g-s1003840.g616437</t>
  </si>
  <si>
    <t>augustus-D18g-s134548.g161647</t>
  </si>
  <si>
    <t>augustus-D18g-s221052.g224914</t>
  </si>
  <si>
    <t>augustus-D18g-s25360.g33455</t>
  </si>
  <si>
    <t>augustus-D18g-s300839.g302661</t>
  </si>
  <si>
    <t>augustus-D18g-s316308.g314585</t>
  </si>
  <si>
    <t>augustus-D18g-s320956.g318574</t>
  </si>
  <si>
    <t>augustus-D18g-s38834.g50690</t>
  </si>
  <si>
    <t>augustus-D18g-s487405.g444876</t>
  </si>
  <si>
    <t>augustus-D18g-s544730.g483879</t>
  </si>
  <si>
    <t>augustus-D18g-s846254.g584466</t>
  </si>
  <si>
    <t>augustus-D18g-s945998.g608287</t>
  </si>
  <si>
    <t>augustus-D18g-s96058.g124903</t>
  </si>
  <si>
    <t>augustus-D18g-s179269.g197278</t>
  </si>
  <si>
    <t>augustus-D18g-s258285.g268625</t>
  </si>
  <si>
    <t>augustus-D18g-s350388.g344550</t>
  </si>
  <si>
    <t>augustus-D18g-s41618.g55757</t>
  </si>
  <si>
    <t>augustus-D18g-s52650.g72007</t>
  </si>
  <si>
    <t>augustus-D18g-s799997.g574304</t>
  </si>
  <si>
    <t>augustus-D18g-s81926.g107401</t>
  </si>
  <si>
    <t>Solyc10g079850.1.1 Genomic DNA chromosome 3 P1 clone MPN9</t>
  </si>
  <si>
    <t>augustus-D18g-s936085.g604910</t>
  </si>
  <si>
    <t>augustus-D18g-s1021431.g616985</t>
  </si>
  <si>
    <t>augustus-D18g-s1021431.g616986</t>
  </si>
  <si>
    <t>augustus-D18g-s156792.g181918</t>
  </si>
  <si>
    <t>augustus-D18g-s261751.g271216</t>
  </si>
  <si>
    <t>augustus-D18g-s470787.g434951</t>
  </si>
  <si>
    <t>augustus-D18g-s549917.g485581</t>
  </si>
  <si>
    <t>augustus-D18g-s580694.g507187</t>
  </si>
  <si>
    <t>augustus-D18g-s620475.g525492</t>
  </si>
  <si>
    <t>augustus-D18g-s766416.g567104</t>
  </si>
  <si>
    <t>augustus-D18g-s796575.g573101</t>
  </si>
  <si>
    <t>augustus-D18g-s130125.g156787</t>
  </si>
  <si>
    <t>augustus-D18g-s228931.g235677</t>
  </si>
  <si>
    <t>augustus-D18g-s228931.g235678</t>
  </si>
  <si>
    <t>augustus-D18g-s292526.g294472</t>
  </si>
  <si>
    <t>augustus-D18g-s329040.g325924</t>
  </si>
  <si>
    <t>augustus-D18g-s413965.g400381</t>
  </si>
  <si>
    <t>augustus-D18g-s45732.g61821</t>
  </si>
  <si>
    <t>augustus-D18g-s476437.g437934</t>
  </si>
  <si>
    <t>augustus-D18g-s501108.g452441</t>
  </si>
  <si>
    <t>Solyc10g036800.1.1 Polyprotein | Solyc12g044210.1.1 Pol polyprotein | Solyc01g020250.1.1 Pol polyprotein</t>
  </si>
  <si>
    <t>augustus-D18g-s512447.g459701</t>
  </si>
  <si>
    <t>augustus-D18g-s526660.g472226</t>
  </si>
  <si>
    <t>augustus-D18g-s60802.g81903</t>
  </si>
  <si>
    <t>augustus-D18g-s719917.g554939</t>
  </si>
  <si>
    <t>augustus-D18g-s887527.g594854</t>
  </si>
  <si>
    <t>augustus-D18g-s972677.g613918</t>
  </si>
  <si>
    <t>AT5G61520.1 Major facilitator superfamily protein | AT4G02050.1 sugar transporter protein 7 | AT5G26340.1 Major facilitator superfamily protein | AT3G</t>
  </si>
  <si>
    <t>GRMZM2G374812_P01 | GRMZM2G135739_P01 | GRMZM2G034061_P01 | GRMZM2G404965_P01 | GRMZM2G141034_P01 | GRMZM5G801949_P02 | GRMZM2G022440_P01 | GRMZM2G159</t>
  </si>
  <si>
    <t>LOC_Os10g41190.1 transporter family protein, putative, expressed | LOC_Os07g01560.1 transporter family protein, putative, expressed | LOC_Os03g01170.1</t>
  </si>
  <si>
    <t>Sobic.001G543500.1.p | Sobic.001G297600.1.p | Sobic.010G030600.1.p | Sobic.007G061800.1.p | Sobic.002G338500.1.p | Sobic.004G332700.1.p | Sobic.003G19</t>
  </si>
  <si>
    <t xml:space="preserve">Solyc03g093410.2.1 High-affinity glucose transporter  IPR003663  Sugar_inositol transporter | Solyc03g093400.2.1 Solute carrier family 2, facilitated </t>
  </si>
  <si>
    <t>augustus-D18g-s108607.g138609</t>
  </si>
  <si>
    <t>augustus-D18g-s11463.g18184</t>
  </si>
  <si>
    <t>augustus-D18g-s196656.g205819</t>
  </si>
  <si>
    <t>AT2G32040.1 Major facilitator superfamily protein</t>
  </si>
  <si>
    <t>GRMZM2G073429_P01 | GRMZM2G469469_P01 | GRMZM2G027603_P01</t>
  </si>
  <si>
    <t>LOC_Os03g58080.1 BT1 family protein, putative, expressed | LOC_Os07g07654.1 BT1 family protein, putative, expressed</t>
  </si>
  <si>
    <t>Sobic.002G048700.1.p | Sobic.001G058600.1.p</t>
  </si>
  <si>
    <t>Solyc09g082200.2.1 Folate_biopterin transporter family protein expressed  IPR004324  Biopterin transport-related protein BT1 | Solyc06g054120.1.1 Fola</t>
  </si>
  <si>
    <t>augustus-D18g-s352767.g346867</t>
  </si>
  <si>
    <t>AT5G36230.1 ARM repeat superfamily protein | AT1G65220.1 ARM repeat superfamily protein</t>
  </si>
  <si>
    <t>GRMZM5G877316_P03 | GRMZM2G012416_P05</t>
  </si>
  <si>
    <t>LOC_Os11g21990.1 expressed protein | LOC_Os11g21990.2 expressed protein</t>
  </si>
  <si>
    <t>Sobic.K013400.1.p</t>
  </si>
  <si>
    <t>Solyc05g055770.2.1 Basic leucine zipper and W2 domain-containing protein 2  IPR003307  eIF4-gamma_eIF5_eIF2-epsilon</t>
  </si>
  <si>
    <t>augustus-D18g-s413441.g399999</t>
  </si>
  <si>
    <t>augustus-D18g-s42735.g57685</t>
  </si>
  <si>
    <t>augustus-D18g-s440592.g412773</t>
  </si>
  <si>
    <t>augustus-D18g-s469540.g434139</t>
  </si>
  <si>
    <t>AT1G70070.1 DEAD/DEAH box helicase, putative</t>
  </si>
  <si>
    <t>LOC_Os02g50560.2 DSHCT domain containing protein, expressed | LOC_Os02g50560.1 DSHCT domain containing protein, expressed</t>
  </si>
  <si>
    <t>Sobic.004G244400.1.p</t>
  </si>
  <si>
    <t>Solyc05g006530.2.1 ATP-dependent RNA helicase  IPR011545  DNA_RNA helicase, DEAD_DEAH box type, N-terminal</t>
  </si>
  <si>
    <t>augustus-D18g-s536234.g478627</t>
  </si>
  <si>
    <t>AT1G25360.1 Pentatricopeptide repeat (PPR) superfamily protein</t>
  </si>
  <si>
    <t>GRMZM2G057176_P01</t>
  </si>
  <si>
    <t>LOC_Os07g39910.1 pentatricopeptide repeat domain containing protein, putative, expressed</t>
  </si>
  <si>
    <t>Sobic.002G358900.1.p</t>
  </si>
  <si>
    <t>Solyc04g082870.1.1 Pentatricopeptide repeat-containing protein  IPR002885  Pentatricopeptide repeat</t>
  </si>
  <si>
    <t>augustus-D18g-s53894.g73734</t>
  </si>
  <si>
    <t>augustus-D18g-s937310.g605289</t>
  </si>
  <si>
    <t>augustus-D18g-s105397.g135728</t>
  </si>
  <si>
    <t>augustus-D18g-s105896.g136309</t>
  </si>
  <si>
    <t>AT5G57900.1 SKP1 interacting partner 1 | AT4G30640.1 RNI-like superfamily protein</t>
  </si>
  <si>
    <t>LOC_Os08g16840.1 OsFBL45 - F-box domain and LRR containing protein, expressed</t>
  </si>
  <si>
    <t>Sobic.007G097900.1.p</t>
  </si>
  <si>
    <t>Solyc07g005750.2.1 F-box_LRR-repeat protein 17  IPR001810  Cyclin-like F-box</t>
  </si>
  <si>
    <t>augustus-D18g-s213410.g219829</t>
  </si>
  <si>
    <t>augustus-D18g-s349207.g343173</t>
  </si>
  <si>
    <t>AT4G00570.1 NAD-dependent malic enzyme 2</t>
  </si>
  <si>
    <t>augustus-D18g-s395430.g386423</t>
  </si>
  <si>
    <t>GRMZM2G009593_P01 | GRMZM2G028700_P01 | GRMZM2G148539_P02</t>
  </si>
  <si>
    <t>LOC_Os05g05240.2 serine/threonine protein phosphatase, putative, expressed | LOC_Os05g05240.1 serine/threonine protein phosphatase, putative, expresse</t>
  </si>
  <si>
    <t>Solyc01g009280.2.1 Serine_threonine-protein phosphatase  IPR012391  Serine_threonine protein phosphatase, BSU1 | Solyc06g073960.2.1 Serine_threonine-p</t>
  </si>
  <si>
    <t>augustus-D18g-s41391.g55376</t>
  </si>
  <si>
    <t>augustus-D18g-s58875.g79382</t>
  </si>
  <si>
    <t>Solyc09g061430.2.1 Nucleolar GTP-binding protein 2  IPR014813  GNL3L_Grn1 putative GTPase</t>
  </si>
  <si>
    <t>augustus-D18g-s635900.g535971</t>
  </si>
  <si>
    <t>augustus-D18g-s66698.g88469</t>
  </si>
  <si>
    <t>augustus-D18g-s11702.g18643</t>
  </si>
  <si>
    <t>augustus-D18g-s213865.g220224</t>
  </si>
  <si>
    <t>augustus-D18g-s23593.g30685</t>
  </si>
  <si>
    <t>augustus-D18g-s270851.g279096</t>
  </si>
  <si>
    <t>augustus-D18g-s426708.g406376</t>
  </si>
  <si>
    <t>augustus-D18g-s499278.g451502</t>
  </si>
  <si>
    <t>augustus-D18g-s516033.g462491</t>
  </si>
  <si>
    <t>augustus-D18g-s546525.g484322</t>
  </si>
  <si>
    <t>augustus-D18g-s566566.g493391</t>
  </si>
  <si>
    <t>augustus-D18g-s579203.g505662</t>
  </si>
  <si>
    <t>augustus-D18g-s843015.g583109</t>
  </si>
  <si>
    <t>augustus-D18g-s137194.g164484</t>
  </si>
  <si>
    <t>augustus-D18g-s181381.g198517</t>
  </si>
  <si>
    <t>AT4G26790.1 GDSL-like Lipase/Acylhydrolase superfamily protein | AT2G04570.1 GDSL-like Lipase/Acylhydrolase superfamily protein | AT2G42990.1 GDSL-lik</t>
  </si>
  <si>
    <t>GRMZM2G028413_P01 | GRMZM2G018105_P03 | GRMZM2G103937_P02 | GRMZM2G137507_P01 | GRMZM2G042758_P01 | GRMZM2G088919_P01 | GRMZM2G376265_P01</t>
  </si>
  <si>
    <t>LOC_Os02g09610.1 GDSL-like lipase/acylhydrolase, putative, expressed | LOC_Os09g04710.1 GDSL-like lipase/acylhydrolase, putative, expressed | LOC_Os02</t>
  </si>
  <si>
    <t>Sobic.010G200900.1.p | Sobic.010G233700.1.p | Sobic.004G072900.1.p | Sobic.008G171100.1.p | Sobic.002G141100.1.p</t>
  </si>
  <si>
    <t>Solyc05g043330.2.1 GDSL esterase_lipase At2g04570  IPR001087  Lipase, GDSL | Solyc07g049440.2.1 GDSL esterase_lipase At2g04570  IPR001087  Lipase, GDS</t>
  </si>
  <si>
    <t>augustus-D18g-s253795.g263387</t>
  </si>
  <si>
    <t>augustus-D18g-s265194.g274978</t>
  </si>
  <si>
    <t>GRMZM2G103599_P01</t>
  </si>
  <si>
    <t>Solyc11g013290.1.1 Cytoplasmic FMR1 interacting protein 1 (Predicted)  IPR008081  Cytoplasmic FMR1-interacting</t>
  </si>
  <si>
    <t>augustus-D18g-s373901.g366937</t>
  </si>
  <si>
    <t>augustus-D18g-s389248.g379889</t>
  </si>
  <si>
    <t>LOC_Os03g05850.1 retrotransposon protein, putative, unclassified, expressed | LOC_Os05g11110.1 retrotransposon protein, putative, unclassified, expres</t>
  </si>
  <si>
    <t>augustus-D18g-s41091.g54785</t>
  </si>
  <si>
    <t>LOC_Os07g39170.1 retrotransposon protein, putative, unclassified, expressed | LOC_Os09g10030.1 retrotransposon protein, putative, unclassified, expres</t>
  </si>
  <si>
    <t>augustus-D18g-s496407.g449938</t>
  </si>
  <si>
    <t>augustus-D18g-s60006.g80919</t>
  </si>
  <si>
    <t>augustus-D18g-s62894.g84013</t>
  </si>
  <si>
    <t>LOC_Os06g22090.1 retrotransposon protein, putative, Ty1-copia subclass, expressed | LOC_Os12g16060.1 retrotransposon protein, putative, Ty1-copia subc</t>
  </si>
  <si>
    <t>augustus-D18g-s721356.g555353</t>
  </si>
  <si>
    <t>Solyc04g079660.2.1 Cytochrome P450 | Solyc04g079640.2.1 Cytochrome P450 | Solyc04g079680.2.1 Cytochrome P450</t>
  </si>
  <si>
    <t>augustus-D18g-s858326.g586474</t>
  </si>
  <si>
    <t>augustus-D18g-s962215.g611389</t>
  </si>
  <si>
    <t>augustus-D18g-s105108.g135370</t>
  </si>
  <si>
    <t>augustus-D18g-s136499.g163621</t>
  </si>
  <si>
    <t>augustus-D18g-s136499.g163622</t>
  </si>
  <si>
    <t>augustus-D18g-s164234.g186964</t>
  </si>
  <si>
    <t>ATCG00340.1 Photosystem I, PsaA/PsaB protein</t>
  </si>
  <si>
    <t>LOC_Os10g38234.1 photosystem I P700 chlorophyll a apoprotein A2, putative, expressed | LOC_Os01g57962.1 photosystem I P700 chlorophyll a apoprotein A2</t>
  </si>
  <si>
    <t>Solyc12g033060.1.1 Photosystem I P700 chlorophyll a apoprotein A2  IPR001280  Photosystem I psaA and psaB | Solyc12g033050.1.1 Photosystem I P700 chlo</t>
  </si>
  <si>
    <t>augustus-D18g-s404704.g392653</t>
  </si>
  <si>
    <t>augustus-D18g-s410939.g398027</t>
  </si>
  <si>
    <t>augustus-D18g-s536488.g478854</t>
  </si>
  <si>
    <t>GRMZM2G044247_P01</t>
  </si>
  <si>
    <t>LOC_Os03g02690.3 dihydrodipicolinate reductase, putative, expressed | LOC_Os03g02690.2 dihydrodipicolinate reductase, putative, expressed | LOC_Os03g0</t>
  </si>
  <si>
    <t>Sobic.001G531800.1.p</t>
  </si>
  <si>
    <t>Solyc03g026210.2.1 Dihydrodipicolinate reductase family protein  IPR011770  Dihydrodipicolinate reductase, bacterial and plant</t>
  </si>
  <si>
    <t>augustus-D18g-s548364.g484870</t>
  </si>
  <si>
    <t>augustus-D18g-s58411.g78838</t>
  </si>
  <si>
    <t>augustus-D18g-s592392.g515797</t>
  </si>
  <si>
    <t>augustus-D18g-s621286.g526205</t>
  </si>
  <si>
    <t>augustus-D18g-s732518.g558823</t>
  </si>
  <si>
    <t>LOC_Os03g15900.2 SH3 domain containing protein, expressed</t>
  </si>
  <si>
    <t>Solyc05g025740.2.1 SH3 domain-containing protein  IPR001452  Src homology-3 domain</t>
  </si>
  <si>
    <t>augustus-D18g-s956232.g609578</t>
  </si>
  <si>
    <t>AT3G59850.1 Pectin lyase-like superfamily protein | AT2G43870.1 Pectin lyase-like superfamily protein | AT1G05660.1 Pectin lyase-like superfamily prot</t>
  </si>
  <si>
    <t>LOC_Os01g43490.1 polygalacturonase, putative, expressed | LOC_Os01g66710.1 polygalacturonase, putative, expressed</t>
  </si>
  <si>
    <t>Sobic.003G226000.1.p</t>
  </si>
  <si>
    <t>Solyc12g019220.1.1 Polygalacturonase 7  IPR012334  Pectin lyase fold | Solyc12g019180.1.1 Polygalacturonase 7  IPR000408  Regulator of chromosome cond</t>
  </si>
  <si>
    <t>augustus-D18g-s1049446.g618886</t>
  </si>
  <si>
    <t>Solyc02g014860.2.1 Chaperone protein DnaJ  IPR003095  Heat shock protein DnaJ</t>
  </si>
  <si>
    <t>augustus-D18g-s148703.g173846</t>
  </si>
  <si>
    <t>augustus-D18g-s201341.g209766</t>
  </si>
  <si>
    <t>augustus-D18g-s223368.g228290</t>
  </si>
  <si>
    <t>augustus-D18g-s261160.g270581</t>
  </si>
  <si>
    <t>augustus-D18g-s544391.g483763</t>
  </si>
  <si>
    <t>augustus-D18g-s60432.g81428</t>
  </si>
  <si>
    <t>augustus-D18g-s755643.g563960</t>
  </si>
  <si>
    <t>augustus-D18g-s877393.g590046</t>
  </si>
  <si>
    <t>augustus-D18g-s103844.g134128</t>
  </si>
  <si>
    <t>augustus-D18g-s202001.g210423</t>
  </si>
  <si>
    <t>Solyc01g102700.2.1 Receptor like kinase, RLK | Solyc01g102710.2.1 Receptor like kinase, RLK</t>
  </si>
  <si>
    <t>augustus-D18g-s2173.g3147</t>
  </si>
  <si>
    <t>augustus-D18g-s225898.g231572</t>
  </si>
  <si>
    <t>augustus-D18g-s239238.g249266</t>
  </si>
  <si>
    <t>augustus-D18g-s243690.g252869</t>
  </si>
  <si>
    <t>augustus-D18g-s243690.g252870</t>
  </si>
  <si>
    <t>augustus-D18g-s328056.g324960</t>
  </si>
  <si>
    <t>augustus-D18g-s37676.g48677</t>
  </si>
  <si>
    <t>augustus-D18g-s457130.g424798</t>
  </si>
  <si>
    <t>augustus-D18g-s55576.g75724</t>
  </si>
  <si>
    <t>augustus-D18g-s589970.g514023</t>
  </si>
  <si>
    <t>augustus-D18g-s767475.g567748</t>
  </si>
  <si>
    <t>AT4G35880.1 Eukaryotic aspartyl protease family protein</t>
  </si>
  <si>
    <t>GRMZM2G177575_P04 | GRMZM2G420910_P01 | GRMZM2G168115_P01</t>
  </si>
  <si>
    <t>Sobic.002G281700.1.p</t>
  </si>
  <si>
    <t>Solyc02g083450.2.1 Aspartic proteinase-like protein 1  IPR001461  Peptidase A1 | Solyc03g033360.1.1 Aspartic proteinase nepenthesin II-like  IPR001461</t>
  </si>
  <si>
    <t>augustus-D18g-s955077.g609309</t>
  </si>
  <si>
    <t>augustus-D18g-s312350.g311799</t>
  </si>
  <si>
    <t>augustus-D18g-s318250.g316100</t>
  </si>
  <si>
    <t>augustus-D18g-s43012.g58130</t>
  </si>
  <si>
    <t>augustus-D18g-s46524.g63030</t>
  </si>
  <si>
    <t>augustus-D18g-s5235.g8826</t>
  </si>
  <si>
    <t>augustus-D18g-s536413.g478783</t>
  </si>
  <si>
    <t>augustus-D18g-s594465.g516937</t>
  </si>
  <si>
    <t>augustus-D18g-s650455.g543181</t>
  </si>
  <si>
    <t>augustus-D18g-s689477.g551564</t>
  </si>
  <si>
    <t>augustus-D18g-s730229.g558051</t>
  </si>
  <si>
    <t>augustus-D18g-s1023447.g617338</t>
  </si>
  <si>
    <t>augustus-D18g-s114036.g143296</t>
  </si>
  <si>
    <t>augustus-D18g-s223079.g227887</t>
  </si>
  <si>
    <t>augustus-D18g-s268472.g277211</t>
  </si>
  <si>
    <t>augustus-D18g-s295435.g297539</t>
  </si>
  <si>
    <t>augustus-D18g-s304050.g305329</t>
  </si>
  <si>
    <t>augustus-D18g-s395598.g386623</t>
  </si>
  <si>
    <t>augustus-D18g-s406768.g394545</t>
  </si>
  <si>
    <t>augustus-D18g-s415688.g401559</t>
  </si>
  <si>
    <t>augustus-D18g-s466634.g432213</t>
  </si>
  <si>
    <t>augustus-D18g-s575480.g502100</t>
  </si>
  <si>
    <t>augustus-D18g-s615046.g522214</t>
  </si>
  <si>
    <t>AT3G51800.2 metallopeptidase M24 family protein</t>
  </si>
  <si>
    <t>AC233895.1_FGP001 | GRMZM2G388234_P01</t>
  </si>
  <si>
    <t>LOC_Os05g28280.1 peptidase, M24 family protein, putative, expressed</t>
  </si>
  <si>
    <t>Sobic.009G104100.1.p</t>
  </si>
  <si>
    <t xml:space="preserve">Solyc06g082090.2.1 Methionine aminopeptidase  IPR004545  Proliferation-associated protein 1 | Solyc06g007200.2.1 Methionine aminopeptidase  IPR004545 </t>
  </si>
  <si>
    <t>augustus-D18g-s615342.g522373</t>
  </si>
  <si>
    <t>augustus-D18g-s664835.g547025</t>
  </si>
  <si>
    <t>AT2G28550.3 related to AP2.7 | AT4G36920.1 Integrase-type DNA-binding superfamily protein | AT5G67180.1 target of early activation tagged (EAT) 3</t>
  </si>
  <si>
    <t>GRMZM2G176175_P02</t>
  </si>
  <si>
    <t>LOC_Os07g13170.1 AP2 domain containing protein, expressed | LOC_Os07g13170.2 AP2 domain containing protein, expressed | LOC_Os03g60430.2 AP2 domain co</t>
  </si>
  <si>
    <t>Sobic.002G083600.1.p | Sobic.009G024600.1.p | Sobic.010G015000.1.p</t>
  </si>
  <si>
    <t>Solyc10g084340.1.1 AP2-like ethylene-responsive transcription factor At1g16060  IPR001471  Pathogenesis-related transcriptional factor and ERF, DNA-bi</t>
  </si>
  <si>
    <t>augustus-D18g-s68670.g91187</t>
  </si>
  <si>
    <t>augustus-D18g-s90255.g117665</t>
  </si>
  <si>
    <t>augustus-D18g-s92927.g121023</t>
  </si>
  <si>
    <t>augustus-D18g-s131901.g158756</t>
  </si>
  <si>
    <t>augustus-D18g-s131901.g158757</t>
  </si>
  <si>
    <t>augustus-D18g-s137714.g165109</t>
  </si>
  <si>
    <t>augustus-D18g-s375606.g368567</t>
  </si>
  <si>
    <t>augustus-D18g-s43464.g58799</t>
  </si>
  <si>
    <t>AT5G24260.1 prolyl oligopeptidase family protein</t>
  </si>
  <si>
    <t>GRMZM2G174572_P01</t>
  </si>
  <si>
    <t>LOC_Os02g18850.1 OsPOP5 - Putative Prolyl Oligopeptidase homologue, expressed</t>
  </si>
  <si>
    <t>Sobic.004G130400.1.p</t>
  </si>
  <si>
    <t>Solyc03g083330.2.1 Dipeptidyl peptidase IV-like protein  IPR002469  Peptidase S9B, dipeptidylpeptidase IV N-terminal</t>
  </si>
  <si>
    <t>augustus-D18g-s454248.g422010</t>
  </si>
  <si>
    <t>augustus-D18g-s572327.g498223</t>
  </si>
  <si>
    <t>augustus-D18g-s592500.g515861</t>
  </si>
  <si>
    <t>augustus-D18g-s623602.g528233</t>
  </si>
  <si>
    <t>augustus-D18g-s291734.g293535</t>
  </si>
  <si>
    <t>augustus-D18g-s328642.g325530</t>
  </si>
  <si>
    <t>augustus-D18g-s328642.g325531</t>
  </si>
  <si>
    <t>augustus-D18g-s330179.g326905</t>
  </si>
  <si>
    <t>augustus-D18g-s481954.g441420</t>
  </si>
  <si>
    <t>augustus-D18g-s559225.g488199</t>
  </si>
  <si>
    <t>augustus-D18g-s559225.g488200</t>
  </si>
  <si>
    <t>augustus-D18g-s589346.g513470</t>
  </si>
  <si>
    <t>augustus-D18g-s618880.g524244</t>
  </si>
  <si>
    <t>augustus-D18g-s618901.g524265</t>
  </si>
  <si>
    <t>augustus-D18g-s79253.g104497</t>
  </si>
  <si>
    <t>augustus-D18g-s97053.g126277</t>
  </si>
  <si>
    <t>AT4G19900.1 alpha 1,4-glycosyltransferase family protein</t>
  </si>
  <si>
    <t>GRMZM5G897546_P01</t>
  </si>
  <si>
    <t>Solyc02g068790.2.1 Lactosylceramide 4-alpha-galactosyltransferase  IPR007652  Alpha 1,4-glycosyltransferase conserved region</t>
  </si>
  <si>
    <t>augustus-D18g-s145763.g172494</t>
  </si>
  <si>
    <t>augustus-D18g-s250909.g260602</t>
  </si>
  <si>
    <t>LOC_Os02g12320.1 retrotransposon protein, putative, Ty3-gypsy subclass, expressed</t>
  </si>
  <si>
    <t>augustus-D18g-s279533.g282241</t>
  </si>
  <si>
    <t>augustus-D18g-s33678.g43379</t>
  </si>
  <si>
    <t>augustus-D18g-s40458.g53636</t>
  </si>
  <si>
    <t>augustus-D18g-s410695.g397823</t>
  </si>
  <si>
    <t>augustus-D18g-s417021.g402239</t>
  </si>
  <si>
    <t>AT4G32650.1 potassium channel in Arabidopsis thaliana 3 | AT2G26650.1 K+ transporter 1 | AT5G46240.1 potassium channel in Arabidopsis thaliana 1 | AT4</t>
  </si>
  <si>
    <t>GRMZM2G171279_P02 | GRMZM2G178356_P01 | GRMZM2G081666_P01 | GRMZM2G020859_P01 | GRMZM5G838773_P01 | GRMZM2G428859_P01 | GRMZM2G093313_P02 | AC234152.1</t>
  </si>
  <si>
    <t>LOC_Os01g45990.1 potassium channel AKT1, putative, expressed | LOC_Os01g52070.1 potassium channel AKT1, putative, expressed | LOC_Os06g14310.1 potassi</t>
  </si>
  <si>
    <t>Sobic.003G237900.1.p | Sobic.004G107500.1.p | Sobic.003G300600.1.p | Sobic.002G049700.1.p | Sobic.009G147500.1.p | Sobic.009G147200.1.p | Sobic.009G14</t>
  </si>
  <si>
    <t>Solyc01g010080.2.1 Potassium_sodium hyperpolarization-activated cyclic nucleotide-gated channel 4  IPR000595  Cyclic nucleotide-binding | Solyc08g0680</t>
  </si>
  <si>
    <t>augustus-D18g-s476510.g437985</t>
  </si>
  <si>
    <t>AT1G58360.1 amino acid permease 1 | AT5G49630.1 amino acid permease 6 | AT1G10010.1 amino acid permease 8 | AT5G63850.1 amino acid permease 4 | AT1G77</t>
  </si>
  <si>
    <t>GRMZM2G108023_P01 | GRMZM2G110195_P01 | GRMZM2G433162_P01 | GRMZM2G076593_P02 | GRMZM2G164814_P01 | GRMZM2G332505_P02 | GRMZM2G157168_P01 | GRMZM2G136</t>
  </si>
  <si>
    <t>LOC_Os07g04180.2 amino acid transporter, putative, expressed | LOC_Os07g04180.1 amino acid transporter, putative, expressed | LOC_Os11g09020.1 amino a</t>
  </si>
  <si>
    <t>Sobic.002G027500.1.p | Sobic.008G058900.1.p | Sobic.003G378800.1.p | Sobic.009G142800.1.p | Sobic.008G059100.1.p | Sobic.008G059200.1.p | Sobic.008G05</t>
  </si>
  <si>
    <t>Solyc04g077050.2.1 Amino acid permease 6  IPR013057  Amino acid transporter, transmembrane | Solyc12g088190.1.1 Amino acid permease 6  IPR013057  Amin</t>
  </si>
  <si>
    <t>augustus-D18g-s570506.g496741</t>
  </si>
  <si>
    <t>Solyc02g087640.2.1 Protein midA homolog, mitochondrial  IPR003788  Protein of unknown function DUF185</t>
  </si>
  <si>
    <t>augustus-D18g-s681004.g548980</t>
  </si>
  <si>
    <t>augustus-D18g-s681004.g548981</t>
  </si>
  <si>
    <t>augustus-D18g-s684859.g550278</t>
  </si>
  <si>
    <t>AT5G10530.1 Concanavalin A-like lectin protein kinase family protein | AT5G65600.1 Concanavalin A-like lectin protein kinase family protein</t>
  </si>
  <si>
    <t>GRMZM2G060271_P01</t>
  </si>
  <si>
    <t>Sobic.002G345100.1.p</t>
  </si>
  <si>
    <t>Solyc03g043710.1.1 Receptor protein kinase-like protein  IPR002290  Serine_threonine protein kinase</t>
  </si>
  <si>
    <t>augustus-D18g-s83257.g109057</t>
  </si>
  <si>
    <t>augustus-D18g-s853139.g586112</t>
  </si>
  <si>
    <t>augustus-D18g-s132714.g159622</t>
  </si>
  <si>
    <t>augustus-D18g-s183745.g199533</t>
  </si>
  <si>
    <t>augustus-D18g-s283156.g284276</t>
  </si>
  <si>
    <t>AT5G24020.1 septum site-determining protein (MIND)</t>
  </si>
  <si>
    <t>GRMZM2G453388_P01</t>
  </si>
  <si>
    <t>LOC_Os06g01690.1 septum site-determining protein minD, putative, expressed</t>
  </si>
  <si>
    <t>Sobic.010G004400.1.p</t>
  </si>
  <si>
    <t>Solyc03g007980.1.1 Septum site-determining protein MinD  IPR010223  Septum site-determining protein MinD</t>
  </si>
  <si>
    <t>augustus-D18g-s369912.g363389</t>
  </si>
  <si>
    <t>augustus-D18g-s377594.g370676</t>
  </si>
  <si>
    <t>augustus-D18g-s587193.g512159</t>
  </si>
  <si>
    <t>augustus-D18g-s68695.g91214</t>
  </si>
  <si>
    <t>augustus-D18g-s776318.g570339</t>
  </si>
  <si>
    <t>augustus-D18g-s164247.g186981</t>
  </si>
  <si>
    <t>augustus-D18g-s347798.g341492</t>
  </si>
  <si>
    <t>augustus-D18g-s365898.g359545</t>
  </si>
  <si>
    <t>augustus-D18g-s36988.g47432</t>
  </si>
  <si>
    <t>AT1G19260.1 TTF-type zinc finger protein with HAT dimerisation domain | AT3G29763.1 General transcription factor 2-related zinc finger protein</t>
  </si>
  <si>
    <t>LOC_Os06g36530.1 hAT dimerisation domain-containing protein, putative, expressed</t>
  </si>
  <si>
    <t>augustus-D18g-s424961.g405646</t>
  </si>
  <si>
    <t>augustus-D18g-s424961.g405647</t>
  </si>
  <si>
    <t xml:space="preserve">AT2G37060.1 nuclear factor Y, subunit B8 | AT3G53340.1 nuclear factor Y, subunit B10 | AT2G38880.8 nuclear factor Y, subunit B1 | AT4G14540.1 nuclear </t>
  </si>
  <si>
    <t>GRMZM5G804893_P02 | GRMZM2G064426_P02 | GRMZM2G303465_P04 | GRMZM2G384528_P01 | GRMZM2G180947_P01 | GRMZM2G444073_P01</t>
  </si>
  <si>
    <t xml:space="preserve">LOC_Os01g61810.1 histone-like transcription factor and archaeal histone, putative, expressed | LOC_Os01g61810.2 histone-like transcription factor and </t>
  </si>
  <si>
    <t>Sobic.009G166200.1.p | Sobic.003G346500.1.p | Sobic.002G369800.1.p | Sobic.001G338700.1.p | Sobic.007G059500.1.p | Sobic.009G239600.1.p</t>
  </si>
  <si>
    <t>Solyc04g049910.2.1 Nuclear transcription factor Y subunit B-3  IPR003957  Transcription factor, CBFA_NFYB, DNA topoisomerase | Solyc09g007290.2.1 Nucl</t>
  </si>
  <si>
    <t>augustus-D18g-s448310.g416931</t>
  </si>
  <si>
    <t>augustus-D18g-s55637.g75785</t>
  </si>
  <si>
    <t>augustus-D18g-s600751.g518348</t>
  </si>
  <si>
    <t>augustus-D18g-s615598.g522525</t>
  </si>
  <si>
    <t>augustus-D18g-s717725.g554031</t>
  </si>
  <si>
    <t>Sobic.001G212700.1.p</t>
  </si>
  <si>
    <t>Solyc03g098590.2.1 RING finger protein 13  IPR018957  Zinc finger, C3HC4 RING-type</t>
  </si>
  <si>
    <t>augustus-D18g-s887080.g594676</t>
  </si>
  <si>
    <t>augustus-D18g-s163621.g186091</t>
  </si>
  <si>
    <t>augustus-D18g-s249842.g259497</t>
  </si>
  <si>
    <t>Solyc09g009750.1.1 Subtilisin-like serine protease  IPR015500  Peptidase S8, subtilisin-related</t>
  </si>
  <si>
    <t>augustus-D18g-s336867.g332374</t>
  </si>
  <si>
    <t>augustus-D18g-s356746.g349778</t>
  </si>
  <si>
    <t>LOC_Os08g20030.1 retrotransposon protein, putative, Ty3-gypsy subclass, expressed</t>
  </si>
  <si>
    <t>augustus-D18g-s602829.g519062</t>
  </si>
  <si>
    <t>augustus-D18g-s924596.g600635</t>
  </si>
  <si>
    <t>augustus-D18g-s110530.g140654</t>
  </si>
  <si>
    <t>augustus-D18g-s246667.g256020</t>
  </si>
  <si>
    <t>augustus-D18g-s247251.g256779</t>
  </si>
  <si>
    <t>augustus-D18g-s463389.g430130</t>
  </si>
  <si>
    <t>LOC_Os08g26300.1 retrotransposon protein, putative, unclassified, expressed</t>
  </si>
  <si>
    <t>augustus-D18g-s5756.g9755</t>
  </si>
  <si>
    <t>augustus-D18g-s575725.g502325</t>
  </si>
  <si>
    <t>augustus-D18g-s682850.g549783</t>
  </si>
  <si>
    <t>Solyc06g007650.1.1 UDP-glucose glucosyltransferase  IPR002213  UDP-glucuronosyl_UDP-glucosyltransferase</t>
  </si>
  <si>
    <t>augustus-D18g-s837834.g582442</t>
  </si>
  <si>
    <t>Solyc07g041020.2.1 Cell growth-regulating nucleolar protein  IPR014898  Zinc finger, C2H2, LYAR-type</t>
  </si>
  <si>
    <t>augustus-D18g-s845398.g584107</t>
  </si>
  <si>
    <t>augustus-D18g-s880734.g591582</t>
  </si>
  <si>
    <t>augustus-D18g-s134339.g161429</t>
  </si>
  <si>
    <t>augustus-D18g-s212836.g219310</t>
  </si>
  <si>
    <t>AT2G25080.1 glutathione peroxidase 1 | AT4G31870.1 glutathione peroxidase 7</t>
  </si>
  <si>
    <t>GRMZM2G012479_P01</t>
  </si>
  <si>
    <t>LOC_Os06g08670.1 glutathione peroxidase, putative, expressed</t>
  </si>
  <si>
    <t>Sobic.010G067100.1.p</t>
  </si>
  <si>
    <t>Solyc08g006720.2.1 Glutathione peroxidase  IPR000889  Glutathione peroxidase</t>
  </si>
  <si>
    <t>augustus-D18g-s301439.g303198</t>
  </si>
  <si>
    <t>augustus-D18g-s929367.g601985</t>
  </si>
  <si>
    <t>augustus-D18g-s963184.g611607</t>
  </si>
  <si>
    <t>augustus-D18g-s167313.g189695</t>
  </si>
  <si>
    <t>LOC_Os02g18900.1 retrotransposon protein, putative, unclassified, expressed | LOC_Os02g20470.1 retrotransposon protein, putative, unclassified, expres</t>
  </si>
  <si>
    <t>augustus-D18g-s167313.g189696</t>
  </si>
  <si>
    <t>augustus-D18g-s251054.g260748</t>
  </si>
  <si>
    <t>augustus-D18g-s258388.g268710</t>
  </si>
  <si>
    <t>augustus-D18g-s280324.g282494</t>
  </si>
  <si>
    <t>augustus-D18g-s344119.g337487</t>
  </si>
  <si>
    <t>augustus-D18g-s36437.g46379</t>
  </si>
  <si>
    <t>augustus-D18g-s411516.g398521</t>
  </si>
  <si>
    <t>LOC_Os09g13780.1 retrotransposon protein, putative, unclassified, expressed</t>
  </si>
  <si>
    <t>augustus-D18g-s448743.g417325</t>
  </si>
  <si>
    <t>Solyc02g083470.2.1 Pre-rRNA-processing protein ESF1</t>
  </si>
  <si>
    <t>augustus-D18g-s453040.g420928</t>
  </si>
  <si>
    <t>LOC_Os04g20720.1 retrotransposon, putative, centromere-specific, expressed | LOC_Os08g26660.1 retrotransposon, putative, centromere-specific, expresse</t>
  </si>
  <si>
    <t>augustus-D18g-s520642.g466145</t>
  </si>
  <si>
    <t>augustus-D18g-s584151.g510338</t>
  </si>
  <si>
    <t>augustus-D18g-s67020.g88858</t>
  </si>
  <si>
    <t>augustus-D18g-s743377.g560737</t>
  </si>
  <si>
    <t>augustus-D18g-s753725.g563031</t>
  </si>
  <si>
    <t>augustus-D18g-s967638.g612193</t>
  </si>
  <si>
    <t>augustus-D18g-s974105.g614356</t>
  </si>
  <si>
    <t>augustus-D18g-s117082.g145278</t>
  </si>
  <si>
    <t>augustus-D18g-s138308.g165817</t>
  </si>
  <si>
    <t>augustus-D18g-s333570.g329671</t>
  </si>
  <si>
    <t>augustus-D18g-s759682.g565110</t>
  </si>
  <si>
    <t>augustus-D18g-s818279.g577248</t>
  </si>
  <si>
    <t>augustus-D18g-s911638.g599580</t>
  </si>
  <si>
    <t>AT4G29740.2 cytokinin oxidase 4 | AT2G19500.1 cytokinin oxidase 2 | AT5G56970.1 cytokinin oxidase 3 | AT1G75450.1 cytokinin oxidase 5</t>
  </si>
  <si>
    <t>LOC_Os01g10110.1 cytokinin dehydrogenase precursor, putative, expressed | LOC_Os01g56810.1 cytokinin dehydrogenase precursor, putative, expressed | LO</t>
  </si>
  <si>
    <t>Solyc12g008900.1.1 Cytokinin oxidase_dehydrogenase 2  IPR015345  Cytokinin dehydrogenase 1, FAD and cytokinin binding | Solyc10g017990.1.1 Cytokinin o</t>
  </si>
  <si>
    <t>augustus-D18g-s913216.g599806</t>
  </si>
  <si>
    <t>augustus-D18g-s114205.g143444</t>
  </si>
  <si>
    <t>augustus-D18g-s114687.g143831</t>
  </si>
  <si>
    <t>augustus-D18g-s211195.g218425</t>
  </si>
  <si>
    <t>augustus-D18g-s211195.g218428</t>
  </si>
  <si>
    <t>augustus-D18g-s315240.g313828</t>
  </si>
  <si>
    <t>augustus-D18g-s348830.g342700</t>
  </si>
  <si>
    <t>AT5G66390.1 Peroxidase superfamily protein | AT4G36430.1 Peroxidase superfamily protein | AT1G44970.1 Peroxidase superfamily protein</t>
  </si>
  <si>
    <t>GRMZM2G089982_P01 | GRMZM2G041308_P01 | GRMZM2G023840_P01</t>
  </si>
  <si>
    <t>LOC_Os01g15830.1 peroxidase precursor, putative, expressed | LOC_Os01g36240.1 peroxidase precursor, putative, expressed</t>
  </si>
  <si>
    <t>Sobic.003G121100.1.p | Sobic.003G121000.1.p | Sobic.003G183300.1.p</t>
  </si>
  <si>
    <t>Solyc03g033710.2.1 Peroxidase  IPR002016  Haem peroxidase, plant_fungal_bacterial | Solyc02g062510.2.1 Peroxidase  IPR002016  Haem peroxidase, plant_f</t>
  </si>
  <si>
    <t>augustus-D18g-s360374.g353563</t>
  </si>
  <si>
    <t>augustus-D18g-s366211.g359834</t>
  </si>
  <si>
    <t>augustus-D18g-s386603.g378480</t>
  </si>
  <si>
    <t>augustus-D18g-s656137.g545281</t>
  </si>
  <si>
    <t>augustus-D18g-s66280.g87925</t>
  </si>
  <si>
    <t>augustus-D18g-s941940.g607540</t>
  </si>
  <si>
    <t>augustus-D18g-s941940.g607541</t>
  </si>
  <si>
    <t>augustus-D18g-s138632.g166243</t>
  </si>
  <si>
    <t>AT4G19890.1 Pentatricopeptide repeat (PPR-like) superfamily protein</t>
  </si>
  <si>
    <t>LOC_Os11g39360.1 pentatricopeptide repeat domain containing protein, putative, expressed | LOC_Os11g39360.2 pentatricopeptide repeat domain containing</t>
  </si>
  <si>
    <t>Solyc02g068890.2.1 Pentatricopeptide repeat-containing protein  IPR002885  Pentatricopeptide repeat</t>
  </si>
  <si>
    <t>augustus-D18g-s138632.g166244</t>
  </si>
  <si>
    <t>Solyc02g070300.2.1 Protection of telomeres 1 protein  IPR011564  Telomere end binding protein</t>
  </si>
  <si>
    <t>augustus-D18g-s314338.g313173</t>
  </si>
  <si>
    <t>augustus-D18g-s619361.g524625</t>
  </si>
  <si>
    <t>augustus-D18g-s1052890.g619082</t>
  </si>
  <si>
    <t>AT2G38680.1 5'-nucleotidases;magnesium ion binding</t>
  </si>
  <si>
    <t>GRMZM2G157310_P02</t>
  </si>
  <si>
    <t>LOC_Os03g44660.1 cytosolic 5-nucleotidase III, putative, expressed</t>
  </si>
  <si>
    <t>Sobic.001G153300.1.p</t>
  </si>
  <si>
    <t>Solyc11g006420.1.1 5_apos-nucleotidase cytosolic III  IPR006434  HAD-superfamily hydrolase, subfamily IE</t>
  </si>
  <si>
    <t>augustus-D18g-s125054.g150805</t>
  </si>
  <si>
    <t>augustus-D18g-s232110.g239942</t>
  </si>
  <si>
    <t>augustus-D18g-s245433.g254554</t>
  </si>
  <si>
    <t>augustus-D18g-s300952.g302764</t>
  </si>
  <si>
    <t>augustus-D18g-s394605.g385571</t>
  </si>
  <si>
    <t>augustus-D18g-s43290.g58540</t>
  </si>
  <si>
    <t>augustus-D18g-s43290.g58541</t>
  </si>
  <si>
    <t>augustus-D18g-s514939.g461783</t>
  </si>
  <si>
    <t>augustus-D18g-s54229.g74195</t>
  </si>
  <si>
    <t>augustus-D18g-s58655.g79132</t>
  </si>
  <si>
    <t>AT3G11960.1 Cleavage and polyadenylation specificity factor (CPSF) A subunit protein</t>
  </si>
  <si>
    <t>GRMZM2G091449_P01</t>
  </si>
  <si>
    <t>LOC_Os07g10390.1 cleavage and polyadenylation specificity factor, putative, expressed</t>
  </si>
  <si>
    <t>Sobic.002G071500.1.p</t>
  </si>
  <si>
    <t>Solyc10g080630.1.1 DNA damage-binding protein 1  IPR004871  Cleavage and polyadenylation specificity factor, A subunit, C-terminal</t>
  </si>
  <si>
    <t>augustus-D18g-s767166.g567568</t>
  </si>
  <si>
    <t>augustus-D18g-s849659.g585249</t>
  </si>
  <si>
    <t>augustus-D18g-s898370.g598239</t>
  </si>
  <si>
    <t>augustus-D18g-s99644.g129620</t>
  </si>
  <si>
    <t>augustus-D18g-s164551.g187374</t>
  </si>
  <si>
    <t>augustus-D18g-s181687.g198671</t>
  </si>
  <si>
    <t>augustus-D18g-s257808.g268056</t>
  </si>
  <si>
    <t>augustus-D18g-s257808.g268057</t>
  </si>
  <si>
    <t>AT3G21250.2 multidrug resistance-associated protein 6</t>
  </si>
  <si>
    <t>GRMZM2G113203_P01</t>
  </si>
  <si>
    <t>LOC_Os05g10730.2 ABC transporter, ATP-binding protein, putative, expressed | LOC_Os05g10730.1 ABC transporter, ATP-binding protein, putative, expresse</t>
  </si>
  <si>
    <t>Sobic.010G169000.1.p | Sobic.009G072400.1.p</t>
  </si>
  <si>
    <t>Solyc12g044820.1.1 Multidrug resistance protein ABC transporter family  IPR003439  ABC transporter-like</t>
  </si>
  <si>
    <t>augustus-D18g-s405516.g393445</t>
  </si>
  <si>
    <t>augustus-D18g-s42961.g58052</t>
  </si>
  <si>
    <t>augustus-D18g-s448793.g417377</t>
  </si>
  <si>
    <t>augustus-D18g-s47644.g64813</t>
  </si>
  <si>
    <t>augustus-D18g-s483925.g442807</t>
  </si>
  <si>
    <t>AT3G48770.1 DNA binding;ATP binding</t>
  </si>
  <si>
    <t>Sobic.005G124200.1.p | Sobic.005G124100.1.p | Sobic.005G124500.1.p</t>
  </si>
  <si>
    <t>Solyc03g097670.2.1 ATP binding protein  IPR003594  ATP-binding region, ATPase-like</t>
  </si>
  <si>
    <t>augustus-D18g-s490930.g446578</t>
  </si>
  <si>
    <t>augustus-D18g-s492811.g447715</t>
  </si>
  <si>
    <t>augustus-D18g-s532388.g475032</t>
  </si>
  <si>
    <t>augustus-D18g-s626497.g530491</t>
  </si>
  <si>
    <t>GRMZM2G172158_P01</t>
  </si>
  <si>
    <t>LOC_Os02g32540.1 ubiquitin carboxyl-terminal hydrolase, family 1, putative, expressed</t>
  </si>
  <si>
    <t>Sobic.004G162600.1.p</t>
  </si>
  <si>
    <t>augustus-D18g-s646319.g540537</t>
  </si>
  <si>
    <t>augustus-D18g-s693064.g551973</t>
  </si>
  <si>
    <t>augustus-D18g-s979692.g614982</t>
  </si>
  <si>
    <t>augustus-D18g-s171507.g193431</t>
  </si>
  <si>
    <t>augustus-D18g-s221517.g225593</t>
  </si>
  <si>
    <t>augustus-D18g-s229222.g236054</t>
  </si>
  <si>
    <t>augustus-D18g-s35461.g45297</t>
  </si>
  <si>
    <t>AT1G49750.1 Leucine-rich repeat (LRR) family protein | AT3G19320.1 Leucine-rich repeat (LRR) family protein | AT4G06744.1 Leucine-rich repeat (LRR) fa</t>
  </si>
  <si>
    <t>GRMZM2G340084_P01</t>
  </si>
  <si>
    <t>Sobic.006G260200.1.p</t>
  </si>
  <si>
    <t xml:space="preserve">Solyc10g050110.1.1 LRR receptor-like serine_threonine-protein kinase, RLP | Solyc02g064940.1.1 LRR receptor-like serine_threonine-protein kinase, RLP </t>
  </si>
  <si>
    <t>augustus-D18g-s361459.g354850</t>
  </si>
  <si>
    <t>augustus-D18g-s449920.g418323</t>
  </si>
  <si>
    <t>augustus-D18g-s528020.g473000</t>
  </si>
  <si>
    <t>augustus-D18g-s888141.g595068</t>
  </si>
  <si>
    <t>augustus-D18g-s896210.g597393</t>
  </si>
  <si>
    <t>augustus-D18g-s1049623.g618918</t>
  </si>
  <si>
    <t>augustus-D18g-s251936.g261613</t>
  </si>
  <si>
    <t>augustus-D18g-s420713.g403413</t>
  </si>
  <si>
    <t>augustus-D18g-s479805.g439933</t>
  </si>
  <si>
    <t>augustus-D18g-s641831.g538556</t>
  </si>
  <si>
    <t>augustus-D18g-s793239.g572363</t>
  </si>
  <si>
    <t>augustus-D18g-s848453.g584953</t>
  </si>
  <si>
    <t>augustus-D18g-s152265.g177367</t>
  </si>
  <si>
    <t>augustus-D18g-s152265.g177368</t>
  </si>
  <si>
    <t>augustus-D18g-s201198.g209598</t>
  </si>
  <si>
    <t>augustus-D18g-s233448.g241926</t>
  </si>
  <si>
    <t>augustus-D18g-s233605.g242129</t>
  </si>
  <si>
    <t>augustus-D18g-s334463.g330363</t>
  </si>
  <si>
    <t>augustus-D18g-s352197.g346367</t>
  </si>
  <si>
    <t>augustus-D18g-s352197.g346368</t>
  </si>
  <si>
    <t>augustus-D18g-s352197.g346369</t>
  </si>
  <si>
    <t>augustus-D18g-s454317.g422072</t>
  </si>
  <si>
    <t>augustus-D18g-s476085.g437782</t>
  </si>
  <si>
    <t>augustus-D18g-s51714.g70755</t>
  </si>
  <si>
    <t>augustus-D18g-s618342.g523828</t>
  </si>
  <si>
    <t>augustus-D18g-s873504.g588814</t>
  </si>
  <si>
    <t>augustus-D18g-s116929.g145190</t>
  </si>
  <si>
    <t>LOC_Os06g13500.1 retrotransposon protein, putative, Ty1-copia subclass, expressed</t>
  </si>
  <si>
    <t>augustus-D18g-s135483.g162625</t>
  </si>
  <si>
    <t>augustus-D18g-s283983.g285134</t>
  </si>
  <si>
    <t>augustus-D18g-s558877.g487908</t>
  </si>
  <si>
    <t>augustus-D18g-s574287.g500808</t>
  </si>
  <si>
    <t>augustus-D18g-s706871.g553473</t>
  </si>
  <si>
    <t>augustus-D18g-s734450.g559357</t>
  </si>
  <si>
    <t>augustus-D18g-s12197.g19327</t>
  </si>
  <si>
    <t>augustus-D18g-s12197.g19328</t>
  </si>
  <si>
    <t>augustus-D18g-s14361.g21779</t>
  </si>
  <si>
    <t>LOC_Os03g41790.1 retrotransposon, putative, centromere-specific, expressed | LOC_Os11g32200.1 retrotransposon, putative, centromere-specific, expresse</t>
  </si>
  <si>
    <t>augustus-D18g-s252267.g261965</t>
  </si>
  <si>
    <t>augustus-D18g-s38996.g50986</t>
  </si>
  <si>
    <t>augustus-D18g-s480974.g440707</t>
  </si>
  <si>
    <t>augustus-D18g-s536248.g478644</t>
  </si>
  <si>
    <t>augustus-D18g-s54409.g74453</t>
  </si>
  <si>
    <t>augustus-D18g-s605971.g520188</t>
  </si>
  <si>
    <t>augustus-D18g-s667069.g547415</t>
  </si>
  <si>
    <t>augustus-D18g-s775777.g570052</t>
  </si>
  <si>
    <t>augustus-D18g-s951079.g608766</t>
  </si>
  <si>
    <t>augustus-D18g-s249611.g259263</t>
  </si>
  <si>
    <t>augustus-D18g-s368340.g361856</t>
  </si>
  <si>
    <t>augustus-D18g-s39165.g51282</t>
  </si>
  <si>
    <t>augustus-D18g-s521279.g466818</t>
  </si>
  <si>
    <t>augustus-D18g-s531332.g474409</t>
  </si>
  <si>
    <t>augustus-D18g-s558357.g487502</t>
  </si>
  <si>
    <t>augustus-D18g-s570662.g496895</t>
  </si>
  <si>
    <t>augustus-D18g-s58827.g79332</t>
  </si>
  <si>
    <t>AT5G53940.1 Yippee family putative zinc-binding protein</t>
  </si>
  <si>
    <t>Solyc12g013920.1.1 Yippee family protein  IPR004910  Yippee-like protein | Solyc07g062880.2.1 Yippee zinc-binding-like protein  IPR004910  Yippee-like</t>
  </si>
  <si>
    <t>augustus-D18g-s614680.g521941</t>
  </si>
  <si>
    <t>augustus-D18g-s621411.g526311</t>
  </si>
  <si>
    <t>augustus-D18g-s723668.g555943</t>
  </si>
  <si>
    <t>augustus-D18g-s806310.g575273</t>
  </si>
  <si>
    <t>augustus-D18g-s944.g1299</t>
  </si>
  <si>
    <t>augustus-D18g-s112121.g142083</t>
  </si>
  <si>
    <t>augustus-D18g-s244061.g253291</t>
  </si>
  <si>
    <t>augustus-D18g-s27426.g36616</t>
  </si>
  <si>
    <t>augustus-D18g-s408729.g396228</t>
  </si>
  <si>
    <t>augustus-D18g-s799333.g574151</t>
  </si>
  <si>
    <t>augustus-D18g-s835738.g581590</t>
  </si>
  <si>
    <t>augustus-D18g-s836880.g582051</t>
  </si>
  <si>
    <t>augustus-D18g-s875465.g589368</t>
  </si>
  <si>
    <t>augustus-D18g-s898749.g598313</t>
  </si>
  <si>
    <t>augustus-D18g-s956760.g609679</t>
  </si>
  <si>
    <t>augustus-D18g-s974983.g614501</t>
  </si>
  <si>
    <t>augustus-D18g-s1595.g2114</t>
  </si>
  <si>
    <t>augustus-D18g-s22148.g28450</t>
  </si>
  <si>
    <t>augustus-D18g-s22148.g28452</t>
  </si>
  <si>
    <t>augustus-D18g-s249769.g259430</t>
  </si>
  <si>
    <t>augustus-D18g-s258784.g269021</t>
  </si>
  <si>
    <t>AT1G75620.1 glyoxal oxidase-related protein | AT1G19900.1 glyoxal oxidase-related protein</t>
  </si>
  <si>
    <t>augustus-D18g-s270450.g278717</t>
  </si>
  <si>
    <t>augustus-D18g-s283177.g284296</t>
  </si>
  <si>
    <t>augustus-D18g-s296982.g299174</t>
  </si>
  <si>
    <t>augustus-D18g-s308592.g309100</t>
  </si>
  <si>
    <t>augustus-D18g-s392292.g383086</t>
  </si>
  <si>
    <t>augustus-D18g-s407522.g395247</t>
  </si>
  <si>
    <t>augustus-D18g-s49516.g67736</t>
  </si>
  <si>
    <t>augustus-D18g-s558617.g487713</t>
  </si>
  <si>
    <t>augustus-D18g-s572185.g498041</t>
  </si>
  <si>
    <t>augustus-D18g-s572185.g498042</t>
  </si>
  <si>
    <t>augustus-D18g-s59806.g80662</t>
  </si>
  <si>
    <t>augustus-D18g-s602589.g518957</t>
  </si>
  <si>
    <t>augustus-D18g-s779478.g570941</t>
  </si>
  <si>
    <t>AT1G79180.1 myb domain protein 63 | AT1G16490.1 myb domain protein 58 | AT5G16770.1 myb domain protein 9 | AT3G23250.1 myb domain protein 15 | AT1G061</t>
  </si>
  <si>
    <t>GRMZM2G095904_P01 | GRMZM2G147346_P01 | GRMZM5G833253_P01 | GRMZM2G127857_P01</t>
  </si>
  <si>
    <t>LOC_Os10g33810.1 myb-related protein Myb4, putative, expressed | LOC_Os04g43680.1 MYB family transcription factor, putative, expressed | LOC_Os02g4151</t>
  </si>
  <si>
    <t>Sobic.001G219200.1.p | Sobic.004G219800.1.p | Sobic.004G231700.1.p</t>
  </si>
  <si>
    <t>Solyc05g055030.1.1 Myb-related transcription factor  IPR015495  Myb transcription factor | Solyc07g053240.2.1 Myb-related transcription factor  IPR015</t>
  </si>
  <si>
    <t>augustus-D18g-s836991.g582101</t>
  </si>
  <si>
    <t>augustus-D18g-s1021683.g617068</t>
  </si>
  <si>
    <t>augustus-D18g-s116174.g144801</t>
  </si>
  <si>
    <t>augustus-D18g-s236013.g245416</t>
  </si>
  <si>
    <t>augustus-D18g-s265300.g275029</t>
  </si>
  <si>
    <t>augustus-D18g-s453973.g421770</t>
  </si>
  <si>
    <t>augustus-D18g-s509784.g456935</t>
  </si>
  <si>
    <t>AT5G27560.1 Domain of unknown function (DUF1995)</t>
  </si>
  <si>
    <t>GRMZM2G051059_P05</t>
  </si>
  <si>
    <t>LOC_Os06g05390.1 expressed protein | LOC_Os06g05390.2 expressed protein</t>
  </si>
  <si>
    <t>Sobic.010G035400.1.p</t>
  </si>
  <si>
    <t>Solyc01g098990.2.1 Os06g0146300 protein (Fragment)  IPR018962  Domain of unknown function DUF1995</t>
  </si>
  <si>
    <t>augustus-D18g-s532826.g475476</t>
  </si>
  <si>
    <t>AT5G06830.1 unknown protein; CONTAINS InterPro DOMAIN/s: Protein of unknown function DUF773 (InterPro:IPR008491); Has 365 Blast hits to 359 proteins i</t>
  </si>
  <si>
    <t>GRMZM2G082962_P01</t>
  </si>
  <si>
    <t>LOC_Os06g21560.1 CDK5RAP3, putative, expressed</t>
  </si>
  <si>
    <t>Sobic.010G132300.1.p</t>
  </si>
  <si>
    <t>Solyc03g059030.2.1 CDK5 regulatory subunit associated protein 3  IPR008491  Protein of unknown function DUF773</t>
  </si>
  <si>
    <t>augustus-D18g-s535622.g478137</t>
  </si>
  <si>
    <t>augustus-D18g-s575534.g502147</t>
  </si>
  <si>
    <t>augustus-D18g-s632349.g534934</t>
  </si>
  <si>
    <t>augustus-D18g-s632349.g534936</t>
  </si>
  <si>
    <t>augustus-D18g-s7727.g12931</t>
  </si>
  <si>
    <t>augustus-D18g-s13373.g20672</t>
  </si>
  <si>
    <t xml:space="preserve">AT3G07210.1 unknown protein; Has 97 Blast hits to 85 proteins in 31 species: Archae - 0; Bacteria - 14; Metazoa - 7; Fungi - 19; Plants - 37; Viruses </t>
  </si>
  <si>
    <t>Solyc09g059470.2.1 Os01g0917200 protein (Fragment)  IPR009003  Peptidase, trypsin-like serine and cysteine | Solyc06g083370.2.1 Os01g0917200 protein (</t>
  </si>
  <si>
    <t>augustus-D18g-s156205.g181657</t>
  </si>
  <si>
    <t>augustus-D18g-s289679.g291278</t>
  </si>
  <si>
    <t>augustus-D18g-s290362.g292050</t>
  </si>
  <si>
    <t>augustus-D18g-s328606.g325498</t>
  </si>
  <si>
    <t>augustus-D18g-s376474.g369498</t>
  </si>
  <si>
    <t xml:space="preserve">AT2G42010.1 phospholipase D beta 1 | AT4G00240.1 phospholipase D beta 2 | AT4G11840.1 phospholipase D gamma 3 | AT4G11830.2 phospholipase D gamma 2 | </t>
  </si>
  <si>
    <t>GRMZM2G133943_P01 | GRMZM2G140811_P01 | GRMZM2G312438_P02 | GRMZM2G108912_P01 | GRMZM2G145944_P01 | GRMZM2G159125_P01 | GRMZM2G179792_P01 | GRMZM5G865</t>
  </si>
  <si>
    <t>LOC_Os03g02740.1 phospholipase D, putative, expressed | LOC_Os10g38060.2 phospholipase D, putative, expressed | LOC_Os10g38060.1 phospholipase D, puta</t>
  </si>
  <si>
    <t>Sobic.001G529800.1.p | Sobic.001G320200.1.p | Sobic.002G282500.1.p | Sobic.002G098900.1.p | Sobic.004G016900.1.p | Sobic.009G062600.1.p | Sobic.002G20</t>
  </si>
  <si>
    <t>Solyc01g091910.2.1 Phospholipase D  IPR011402  Phospholipase D, plant | Solyc10g017650.1.1 Phospholipase D  IPR015679  Phospholipase D | Solyc08g08013</t>
  </si>
  <si>
    <t>augustus-D18g-s388995.g379686</t>
  </si>
  <si>
    <t>augustus-D18g-s681557.g549257</t>
  </si>
  <si>
    <t>augustus-D18g-s717676.g554003</t>
  </si>
  <si>
    <t>augustus-D18g-s771565.g568509</t>
  </si>
  <si>
    <t>augustus-D18g-s799948.g574294</t>
  </si>
  <si>
    <t>augustus-D18g-s875099.g589282</t>
  </si>
  <si>
    <t>AT5G61510.1 GroES-like zinc-binding alcohol dehydrogenase family protein</t>
  </si>
  <si>
    <t>LOC_Os03g01190.1 dehydrogenase, putative, expressed | LOC_Os10g41170.1 dehydrogenase, putative, expressed</t>
  </si>
  <si>
    <t>Sobic.001G543300.1.p</t>
  </si>
  <si>
    <t>Solyc06g034120.2.1 Alcohol dehydrogenase zinc-binding domain protein  IPR002085  Alcohol dehydrogenase superfamily, zinc-containing</t>
  </si>
  <si>
    <t>augustus-D18g-s101649.g132126</t>
  </si>
  <si>
    <t>AT3G45400.1 exostosin family protein | AT3G03650.1 Exostosin family protein | AT1G74680.1 Exostosin family protein</t>
  </si>
  <si>
    <t>GRMZM2G022398_P02 | GRMZM2G009690_P01 | GRMZM2G127416_P01 | GRMZM2G054703_P01</t>
  </si>
  <si>
    <t>LOC_Os03g20850.1 exostosin family domain containing protein, expressed | LOC_Os12g03100.1 exostosin family domain containing protein, expressed | LOC_</t>
  </si>
  <si>
    <t>Sobic.001G387300.1.p | Sobic.007G139300.1.p | Sobic.008G021000.1.p</t>
  </si>
  <si>
    <t>Solyc10g081430.1.1 Exostosin family protein  IPR004263  Exostosin-like | Solyc03g116040.2.1 Exostosin family-like protein  IPR004263  Exostosin-like |</t>
  </si>
  <si>
    <t>augustus-D18g-s19428.g25844</t>
  </si>
  <si>
    <t>augustus-D18g-s253650.g263248</t>
  </si>
  <si>
    <t>augustus-D18g-s30795.g40159</t>
  </si>
  <si>
    <t>augustus-D18g-s319266.g317016</t>
  </si>
  <si>
    <t>augustus-D18g-s34958.g44771</t>
  </si>
  <si>
    <t>augustus-D18g-s44659.g60541</t>
  </si>
  <si>
    <t>augustus-D18g-s451744.g419801</t>
  </si>
  <si>
    <t>augustus-D18g-s478036.g438772</t>
  </si>
  <si>
    <t>augustus-D18g-s519672.g465141</t>
  </si>
  <si>
    <t>augustus-D18g-s684685.g550222</t>
  </si>
  <si>
    <t>GRMZM2G359986_P01</t>
  </si>
  <si>
    <t>LOC_Os05g25390.1 tyrosine protein kinase domain containing protein, putative, expressed</t>
  </si>
  <si>
    <t>Sobic.007G098400.1.p</t>
  </si>
  <si>
    <t>Solyc12g088040.1.1 Receptor-like protein kinase At3g21340  IPR002290  Serine_threonine protein kinase | Solyc09g011200.1.1 Receptor-like protein kinas</t>
  </si>
  <si>
    <t>augustus-D18g-s125196.g151003</t>
  </si>
  <si>
    <t>LOC_Os11g30700.1 retrotransposon protein, putative, unclassified, expressed | LOC_Os04g21100.1 retrotransposon protein, putative, unclassified, expres</t>
  </si>
  <si>
    <t>augustus-D18g-s168337.g190619</t>
  </si>
  <si>
    <t>augustus-D18g-s168337.g190620</t>
  </si>
  <si>
    <t>augustus-D18g-s380229.g373213</t>
  </si>
  <si>
    <t>augustus-D18g-s459172.g426667</t>
  </si>
  <si>
    <t>augustus-D18g-s501908.g452779</t>
  </si>
  <si>
    <t>Solyc09g066080.1.1 Breast cancer type 1 susceptibility protein homolog  IPR001357  BRCT | Solyc05g016230.2.1 Breast cancer type 1 susceptibility prote</t>
  </si>
  <si>
    <t>augustus-D18g-s808979.g575608</t>
  </si>
  <si>
    <t>augustus-D18g-s85260.g111562</t>
  </si>
  <si>
    <t>augustus-D18g-s897519.g598019</t>
  </si>
  <si>
    <t>augustus-D18g-s97375.g126667</t>
  </si>
  <si>
    <t>augustus-D18g-s25891.g34287</t>
  </si>
  <si>
    <t>augustus-D18g-s321919.g319459</t>
  </si>
  <si>
    <t>augustus-D18g-s376586.g369623</t>
  </si>
  <si>
    <t>augustus-D18g-s386472.g378397</t>
  </si>
  <si>
    <t>augustus-D18g-s399396.g389503</t>
  </si>
  <si>
    <t>augustus-D18g-s498699.g451201</t>
  </si>
  <si>
    <t>augustus-D18g-s646834.g540878</t>
  </si>
  <si>
    <t>augustus-D18g-s852218.g586025</t>
  </si>
  <si>
    <t>augustus-D18g-s937037.g605231</t>
  </si>
  <si>
    <t>augustus-D18g-s126350.g152487</t>
  </si>
  <si>
    <t>augustus-D18g-s227053.g233171</t>
  </si>
  <si>
    <t>augustus-D18g-s26834.g35661</t>
  </si>
  <si>
    <t>augustus-D18g-s26834.g35662</t>
  </si>
  <si>
    <t>augustus-D18g-s414592.g400820</t>
  </si>
  <si>
    <t>augustus-D18g-s503308.g453377</t>
  </si>
  <si>
    <t>augustus-D18g-s619337.g524613</t>
  </si>
  <si>
    <t>augustus-D18g-s773106.g569252</t>
  </si>
  <si>
    <t>augustus-D18g-s970169.g613066</t>
  </si>
  <si>
    <t>augustus-D18g-s142000.g169599</t>
  </si>
  <si>
    <t>augustus-D18g-s347845.g341550</t>
  </si>
  <si>
    <t>augustus-D18g-s439138.g411768</t>
  </si>
  <si>
    <t>augustus-D18g-s562835.g491066</t>
  </si>
  <si>
    <t>LOC_Os03g25890.1 retrotransposon protein, putative, unclassified, expressed | LOC_Os11g44530.1 retrotransposon protein, putative, unclassified, expres</t>
  </si>
  <si>
    <t>augustus-D18g-s577759.g504098</t>
  </si>
  <si>
    <t>augustus-D18g-s62245.g83523</t>
  </si>
  <si>
    <t>LOC_Os05g22700.1 retrotransposon, putative, centromere-specific, expressed | LOC_Os03g41790.1 retrotransposon, putative, centromere-specific, expresse</t>
  </si>
  <si>
    <t>augustus-D18g-s774582.g569720</t>
  </si>
  <si>
    <t>Solyc10g006780.2.1 Telomere length regulation protein TEL2 homolog  IPR019337  Telomere length regulation protein</t>
  </si>
  <si>
    <t>augustus-D18g-s924252.g600374</t>
  </si>
  <si>
    <t>augustus-D18g-s729856.g557855</t>
  </si>
  <si>
    <t>augustus-D18g-s94258.g122532</t>
  </si>
  <si>
    <t>augustus-D18g-s950594.g608715</t>
  </si>
  <si>
    <t>augustus-D18g-s989038.g615893</t>
  </si>
  <si>
    <t>augustus-D18g-s205441.g213200</t>
  </si>
  <si>
    <t>augustus-D18g-s405656.g393565</t>
  </si>
  <si>
    <t>Solyc10g036800.1.1 Polyprotein</t>
  </si>
  <si>
    <t>augustus-D18g-s494150.g448567</t>
  </si>
  <si>
    <t>augustus-D18g-s622241.g526924</t>
  </si>
  <si>
    <t>AT2G31680.1 RAB GTPase homolog A5D | AT2G43130.1 P-loop containing nucleoside triphosphate hydrolases superfamily protein | AT1G05810.1 RAB GTPase hom</t>
  </si>
  <si>
    <t>AC197246.3_FGP001 | GRMZM2G335738_P01 | GRMZM2G101938_P01 | GRMZM2G018619_P01 | GRMZM2G127648_P01</t>
  </si>
  <si>
    <t>LOC_Os08g41340.1 ras-related protein, putative, expressed | LOC_Os07g44040.1 ras-related protein, putative, expressed | LOC_Os06g35814.1 ras-related p</t>
  </si>
  <si>
    <t>Sobic.007G197600.1.p | Sobic.002G388100.1.p | Sobic.010G163600.1.p | Sobic.009G198700.1.p</t>
  </si>
  <si>
    <t>Solyc09g098170.2.1 Ras-related protein Rab-25  IPR015595  Rab11-related | Solyc09g097900.2.1 Ras-related protein Rab-25  IPR015595  Rab11-related | So</t>
  </si>
  <si>
    <t>augustus-D18g-s637439.g536521</t>
  </si>
  <si>
    <t>augustus-D18g-s724588.g556210</t>
  </si>
  <si>
    <t>LOC_Os05g47920.1 retrotransposon protein, putative, Ty1-copia subclass, expressed | LOC_Os12g31920.1 retrotransposon protein, putative, Ty1-copia subc</t>
  </si>
  <si>
    <t>augustus-D18g-s735006.g559484</t>
  </si>
  <si>
    <t>augustus-D18g-s837468.g582299</t>
  </si>
  <si>
    <t>AT1G01120.1 3-ketoacyl-CoA synthase 1 | AT2G26640.1 3-ketoacyl-CoA synthase 11 | AT1G04220.1 3-ketoacyl-CoA synthase 2 | AT5G43760.1 3-ketoacyl-CoA sy</t>
  </si>
  <si>
    <t>GRMZM2G156620_P01 | GRMZM2G022558_P01 | GRMZM2G149636_P01 | GRMZM2G569948_P01 | GRMZM2G104626_P01 | GRMZM2G393897_P01 | GRMZM2G063024_P01 | GRMZM2G160</t>
  </si>
  <si>
    <t>LOC_Os05g49900.1 3-ketoacyl-CoA synthase, putative, expressed | LOC_Os02g11070.1 3-ketoacyl-CoA synthase, putative, expressed | LOC_Os06g39750.2 3-ket</t>
  </si>
  <si>
    <t>Sobic.009G241000.1.p | Sobic.010G181500.1.p | Sobic.001G438100.1.p | Sobic.005G168700.1.p | Sobic.004G086800.1.p | Sobic.009G236100.1.p | Sobic.001G26</t>
  </si>
  <si>
    <t>Solyc10g009240.2.1 Fatty acid elongase 3-ketoacyl-CoA synthase  IPR012392  Very-long-chain 3-ketoacyl-CoA synthase | Solyc03g005320.2.1 Fatty acid elo</t>
  </si>
  <si>
    <t>augustus-D18g-s943387.g608010</t>
  </si>
  <si>
    <t>augustus-D18g-s971770.g613679</t>
  </si>
  <si>
    <t>augustus-D18g-s129124.g155743</t>
  </si>
  <si>
    <t>augustus-D18g-s200046.g208536</t>
  </si>
  <si>
    <t>augustus-D18g-s208708.g216478</t>
  </si>
  <si>
    <t>augustus-D18g-s210234.g217761</t>
  </si>
  <si>
    <t>augustus-D18g-s25820.g34136</t>
  </si>
  <si>
    <t>augustus-D18g-s31505.g40936</t>
  </si>
  <si>
    <t>augustus-D18g-s326428.g323433</t>
  </si>
  <si>
    <t>augustus-D18g-s581221.g507686</t>
  </si>
  <si>
    <t>augustus-D18g-s602619.g518972</t>
  </si>
  <si>
    <t>augustus-D18g-s647940.g541591</t>
  </si>
  <si>
    <t>augustus-D18g-s868713.g587766</t>
  </si>
  <si>
    <t>augustus-D18g-s940684.g607047</t>
  </si>
  <si>
    <t>augustus-D18g-s1175.g1617</t>
  </si>
  <si>
    <t>augustus-D18g-s144823.g171863</t>
  </si>
  <si>
    <t>augustus-D18g-s222893.g227617</t>
  </si>
  <si>
    <t>augustus-D18g-s257133.g267288</t>
  </si>
  <si>
    <t>augustus-D18g-s293699.g295776</t>
  </si>
  <si>
    <t>Solyc12g005790.1.1 Peroxidase 27  IPR002016  Haem peroxidase, plant_fungal_bacterial | Solyc05g046000.2.1 Peroxidase 27  IPR002016  Haem peroxidase, p</t>
  </si>
  <si>
    <t>augustus-D18g-s528398.g473228</t>
  </si>
  <si>
    <t>augustus-D18g-s545268.g484037</t>
  </si>
  <si>
    <t>augustus-D18g-s647915.g541577</t>
  </si>
  <si>
    <t>AT1G08320.1 bZIP transcription factor family protein | AT5G06839.3 bZIP transcription factor family protein | AT5G06950.1 bZIP transcription factor fa</t>
  </si>
  <si>
    <t>GRMZM2G030877_P01 | GRMZM2G060216_P01 | GRMZM2G366264_P01 | AC232238.2_FGP004 | GRMZM2G361847_P01 | GRMZM2G000842_P03 | GRMZM2G125243_P01 | GRMZM2G174</t>
  </si>
  <si>
    <t>LOC_Os11g05480.1 transcription factor, putative, expressed | LOC_Os01g64020.1 transcription factor, putative, expressed | LOC_Os12g05680.1 transcripti</t>
  </si>
  <si>
    <t>Sobic.005G038700.1.p | Sobic.008G037900.1.p | Sobic.003G363600.1.p | Sobic.003G329500.1.p | Sobic.002G424000.1.p | Sobic.001G390800.1.p | Sobic.003G08</t>
  </si>
  <si>
    <t xml:space="preserve">Solyc06g074320.2.1 BZIP transcription factor  IPR011616  bZIP transcription factor, bZIP-1 | Solyc11g068370.1.1 BZIP transcription factor  IPR011616  </t>
  </si>
  <si>
    <t>augustus-D18g-s69589.g92524</t>
  </si>
  <si>
    <t>augustus-D18g-s70180.g93362</t>
  </si>
  <si>
    <t>augustus-D18g-s897228.g597890</t>
  </si>
  <si>
    <t>augustus-D18g-s939422.g606113</t>
  </si>
  <si>
    <t>augustus-D18g-s940585.g606985</t>
  </si>
  <si>
    <t>augustus-D18g-s145363.g172279</t>
  </si>
  <si>
    <t>augustus-D18g-s162075.g184565</t>
  </si>
  <si>
    <t>augustus-D18g-s225044.g230477</t>
  </si>
  <si>
    <t>augustus-D18g-s392287.g383079</t>
  </si>
  <si>
    <t>augustus-D18g-s394215.g385128</t>
  </si>
  <si>
    <t>AT5G02500.1 heat shock cognate protein 70-1 | AT5G02490.1 Heat shock protein 70 (Hsp 70) family protein | AT3G12580.1 heat shock protein 70 | AT3G0944</t>
  </si>
  <si>
    <t>GRMZM2G056039_P01 | GRMZM2G340251_P02 | AC209784.3_FGP007 | GRMZM5G802801_P01 | GRMZM2G310431_P01 | GRMZM2G366532_P02 | GRMZM2G428391_P01 | GRMZM2G145</t>
  </si>
  <si>
    <t>LOC_Os11g47760.5 DnaK family protein, putative, expressed | LOC_Os11g47760.3 DnaK family protein, putative, expressed | LOC_Os11g47760.2 DnaK family p</t>
  </si>
  <si>
    <t>Sobic.008G136000.1.p | Sobic.009G163900.1.p | Sobic.003G350700.1.p | Sobic.001G418600.1.p | Sobic.001G420100.1.p | Sobic.001G419900.1.p | Sobic.001G41</t>
  </si>
  <si>
    <t>augustus-D18g-s478481.g439054</t>
  </si>
  <si>
    <t>augustus-D18g-s50125.g68530</t>
  </si>
  <si>
    <t>augustus-D18g-s881753.g592274</t>
  </si>
  <si>
    <t>AT3G56690.1 Cam interacting protein 111</t>
  </si>
  <si>
    <t>GRMZM2G315264_P01</t>
  </si>
  <si>
    <t>LOC_Os11g11340.1 CIP111, putative, expressed</t>
  </si>
  <si>
    <t>Sobic.005G098800.1.p</t>
  </si>
  <si>
    <t>Solyc10g078320.1.1 AAA family ATPase CDC48 subfamily  IPR003959  ATPase, AAA-type, core</t>
  </si>
  <si>
    <t>augustus-D18g-s891885.g596275</t>
  </si>
  <si>
    <t>augustus-D18g-s133040.g159984</t>
  </si>
  <si>
    <t>augustus-D18g-s254480.g264185</t>
  </si>
  <si>
    <t>augustus-D18g-s290419.g292106</t>
  </si>
  <si>
    <t>augustus-D18g-s539346.g480856</t>
  </si>
  <si>
    <t>augustus-D18g-s638553.g536970</t>
  </si>
  <si>
    <t>augustus-D18g-s814004.g576438</t>
  </si>
  <si>
    <t>AT4G27910.1 SET domain protein 16 | AT5G53430.1 SET domain group 29 | AT3G61740.1 SET domain protein 14</t>
  </si>
  <si>
    <t>GRMZM2G085266_P01 | GRMZM6G025093_P01 | GRMZM2G170412_P01 | GRMZM2G179814_P01</t>
  </si>
  <si>
    <t>LOC_Os01g11952.1 histone-lysine N-methyltransferase ATX5, putative, expressed | LOC_Os01g46700.1 SET domain containing protein, expressed</t>
  </si>
  <si>
    <t>Sobic.003G241700.1.p | Sobic.003G016500.1.p</t>
  </si>
  <si>
    <t>Solyc03g083410.2.1 Histone-lysine N-methyltransferase  IPR001214  SET | Solyc01g095890.2.1 Histone-lysine N-methyltransferase  IPR001214  SET | Solyc0</t>
  </si>
  <si>
    <t>augustus-D18g-s956174.g609561</t>
  </si>
  <si>
    <t>augustus-D18g-s587991.g512671</t>
  </si>
  <si>
    <t>augustus-D18g-s614032.g521481</t>
  </si>
  <si>
    <t>augustus-D18g-s741985.g560266</t>
  </si>
  <si>
    <t>AT3G14075.1 Mono-/di-acylglycerol lipase, N-terminal;Lipase, class 3 | AT4G16070.1 Mono-/di-acylglycerol lipase, N-terminal;Lipase, class 3</t>
  </si>
  <si>
    <t>GRMZM2G085402_P01 | GRMZM2G039792_P01</t>
  </si>
  <si>
    <t>LOC_Os02g54010.1 lipase class 3 family protein, putative, expressed | LOC_Os01g20840.1 lipase class 3 family protein, putative, expressed</t>
  </si>
  <si>
    <t>Sobic.004G319300.1.p | Sobic.003G146900.1.p</t>
  </si>
  <si>
    <t>augustus-D18g-s798297.g573793</t>
  </si>
  <si>
    <t>AT1G19300.1 Nucleotide-diphospho-sugar transferases superfamily protein | AT3G50760.1 galacturonosyltransferase-like 2 | AT4G02130.1 galacturonosyltra</t>
  </si>
  <si>
    <t>GRMZM2G149024_P01 | GRMZM2G300692_P01 | GRMZM2G057930_P01 | GRMZM2G468661_P01 | GRMZM2G108576_P01 | GRMZM2G019583_P01 | GRMZM2G443785_P01 | GRMZM2G000</t>
  </si>
  <si>
    <t>LOC_Os03g47530.1 glycosyl transferase 8 domain containing protein, putative, expressed | LOC_Os04g44850.1 glycosyl transferase 8 domain containing pro</t>
  </si>
  <si>
    <t>Sobic.001G138200.1.p | Sobic.006G157800.1.p | Sobic.001G400100.1.p | Sobic.002G398400.1.p | Sobic.001G364700.1.p | Sobic.010G101400.1.p | Sobic.004G24</t>
  </si>
  <si>
    <t>Solyc04g079860.1.1 Glycosyltransferase family GT8 protein  IPR002495  Glycosyl transferase, family 8 | Solyc02g065530.2.1 Glycosyltransferase family G</t>
  </si>
  <si>
    <t>augustus-D18g-s868068.g587323</t>
  </si>
  <si>
    <t>Solyc01g020250.1.1 Pol polyprotein</t>
  </si>
  <si>
    <t>augustus-D18g-s921348.g600216</t>
  </si>
  <si>
    <t>AT3G23560.1 MATE efflux family protein | AT3G23550.1 MATE efflux family protein</t>
  </si>
  <si>
    <t>GRMZM2G161809_P01 | GRMZM2G120563_P09</t>
  </si>
  <si>
    <t>LOC_Os07g31884.1 MATE efflux family protein, putative, expressed | LOC_Os07g01750.1 MATE efflux family protein, putative, expressed</t>
  </si>
  <si>
    <t>Sobic.002G311200.1.p | Sobic.002G006500.1.p</t>
  </si>
  <si>
    <t xml:space="preserve">Solyc10g007100.2.1 Multidrug resistance protein mdtK  IPR002528  Multi antimicrobial extrusion protein MatE | Solyc10g007360.2.1 Multidrug resistance </t>
  </si>
  <si>
    <t>augustus-D18g-s197182.g206240</t>
  </si>
  <si>
    <t>AT2G17580.1 Polynucleotide adenylyltransferase family protein</t>
  </si>
  <si>
    <t>GRMZM2G040887_P01</t>
  </si>
  <si>
    <t>LOC_Os03g03930.2 tRNA nucleotidyltransferase/polyA polymerase family protein, putative, expressed | LOC_Os03g03930.1 tRNA nucleotidyltransferase/polyA</t>
  </si>
  <si>
    <t>Sobic.001G517200.1.p</t>
  </si>
  <si>
    <t>Solyc03g032180.2.1 CCA-adding enzyme  IPR002646  Polynucleotide adenylyltransferase region | Solyc02g082810.2.1 CCA-adding enzyme  IPR002646  Polynucl</t>
  </si>
  <si>
    <t>augustus-D18g-s235464.g244739</t>
  </si>
  <si>
    <t>augustus-D18g-s273552.g280335</t>
  </si>
  <si>
    <t>augustus-D18g-s603732.g519465</t>
  </si>
  <si>
    <t>AT4G32180.1 pantothenate kinase 2 | AT1G60440.1 pantothenate kinase 1</t>
  </si>
  <si>
    <t>GRMZM2G104504_P01</t>
  </si>
  <si>
    <t xml:space="preserve">LOC_Os09g36270.2 pantothenate kinase, putative, expressed | LOC_Os09g36270.1 pantothenate kinase, putative, expressed | LOC_Os06g10520.1 pantothenate </t>
  </si>
  <si>
    <t>Sobic.002G275700.1.p | Sobic.010G078100.1.p</t>
  </si>
  <si>
    <t>Solyc05g005250.2.1 Pantothenate kinase  IPR004567  Eukaryotic pantothenate kinase  IPR011602  Fumble | Solyc03g112910.2.1 Pantothenate kinase  IPR0158</t>
  </si>
  <si>
    <t>augustus-D18g-s795430.g572721</t>
  </si>
  <si>
    <t>augustus-D18g-s98938.g128664</t>
  </si>
  <si>
    <t>augustus-D18g-s192943.g202996</t>
  </si>
  <si>
    <t>augustus-D18g-s24349.g31863</t>
  </si>
  <si>
    <t>augustus-D18g-s250316.g259976</t>
  </si>
  <si>
    <t>augustus-D18g-s297922.g300140</t>
  </si>
  <si>
    <t>augustus-D18g-s327045.g324018</t>
  </si>
  <si>
    <t>augustus-D18g-s376613.g369663</t>
  </si>
  <si>
    <t>augustus-D18g-s400129.g389972</t>
  </si>
  <si>
    <t>augustus-D18g-s537433.g479458</t>
  </si>
  <si>
    <t>augustus-D18g-s54036.g73936</t>
  </si>
  <si>
    <t>augustus-D18g-s563916.g491596</t>
  </si>
  <si>
    <t>augustus-D18g-s687023.g550961</t>
  </si>
  <si>
    <t>augustus-D18g-s760900.g565706</t>
  </si>
  <si>
    <t>augustus-D18g-s760900.g565707</t>
  </si>
  <si>
    <t>augustus-D18g-s827965.g579019</t>
  </si>
  <si>
    <t>augustus-D18g-s939923.g606501</t>
  </si>
  <si>
    <t>augustus-D18g-s1021763.g617094</t>
  </si>
  <si>
    <t>AT1G48170.1 unknown protein; Has 78 Blast hits to 78 proteins in 34 species: Archae - 0; Bacteria - 0; Metazoa - 30; Fungi - 0; Plants - 48; Viruses -</t>
  </si>
  <si>
    <t>GRMZM2G019538_P01</t>
  </si>
  <si>
    <t>LOC_Os12g08230.1 expressed protein</t>
  </si>
  <si>
    <t>Sobic.003G239800.1.p | Sobic.008G062000.1.p</t>
  </si>
  <si>
    <t>Solyc06g053470.2.1 Os12g0182800 protein (Fragment)</t>
  </si>
  <si>
    <t>augustus-D18g-s167409.g189774</t>
  </si>
  <si>
    <t>augustus-D18g-s171645.g193515</t>
  </si>
  <si>
    <t>augustus-D18g-s173549.g194419</t>
  </si>
  <si>
    <t>augustus-D18g-s25819.g34135</t>
  </si>
  <si>
    <t>Solyc10g036800.1.1 Polyprotein | Solyc03g115130.2.1 Pol polyprotein | Solyc12g044210.1.1 Pol polyprotein</t>
  </si>
  <si>
    <t>augustus-D18g-s38898.g50808</t>
  </si>
  <si>
    <t>augustus-D18g-s38898.g50811</t>
  </si>
  <si>
    <t>augustus-D18g-s393579.g384443</t>
  </si>
  <si>
    <t>AT2G42610.1 Protein of unknown function (DUF640) | AT4G18610.1 Protein of unknown function (DUF640) | AT1G07090.1 Protein of unknown function (DUF640)</t>
  </si>
  <si>
    <t>GRMZM2G030116_P01 | GRMZM2G147241_P02 | GRMZM2G168371_P01 | GRMZM2G095382_P01 | GRMZM2G459645_P01 | GRMZM2G034385_P02 | GRMZM2G081515_P01 | GRMZM2G027</t>
  </si>
  <si>
    <t>LOC_Os01g61310.1 DUF640 domain containing protein, putative, expressed | LOC_Os02g56610.1 DUF640 domain containing protein, putative, expressed | LOC_</t>
  </si>
  <si>
    <t>Sobic.005G094300.1.p | Sobic.003G342600.1.p | Sobic.009G102600.1.p | Sobic.001G219400.1.p | Sobic.004G219600.1.p | Sobic.006G147500.1.p | Sobic.004G33</t>
  </si>
  <si>
    <t>Solyc02g076820.2.1 Light-dependent short hypocotyls 1  IPR006936  Protein of unknown function DUF640 | Solyc10g008000.1.1 Light-dependent short hypoco</t>
  </si>
  <si>
    <t>augustus-D18g-s42522.g57325</t>
  </si>
  <si>
    <t>augustus-D18g-s453836.g421647</t>
  </si>
  <si>
    <t>augustus-D18g-s462956.g429843</t>
  </si>
  <si>
    <t>augustus-D18g-s472710.g436052</t>
  </si>
  <si>
    <t>augustus-D18g-s491481.g446925</t>
  </si>
  <si>
    <t>augustus-D18g-s584262.g510416</t>
  </si>
  <si>
    <t>AT1G80770.1 P-loop containing nucleoside triphosphate hydrolases superfamily protein</t>
  </si>
  <si>
    <t>GRMZM2G001551_P02</t>
  </si>
  <si>
    <t>LOC_Os08g06230.1 nucleolar GTP-binding protein 1, putative, expressed</t>
  </si>
  <si>
    <t>Sobic.007G049800.1.p | Sobic.002G411400.1.p</t>
  </si>
  <si>
    <t>Solyc09g090460.2.1 GTPase obg  IPR010674  Nucleolar GTP-binding 1</t>
  </si>
  <si>
    <t>augustus-D18g-s881876.g592395</t>
  </si>
  <si>
    <t>augustus-D18g-s138214.g165710</t>
  </si>
  <si>
    <t>augustus-D18g-s22125.g28404</t>
  </si>
  <si>
    <t>augustus-D18g-s229043.g235830</t>
  </si>
  <si>
    <t>augustus-D18g-s246521.g255846</t>
  </si>
  <si>
    <t>augustus-D18g-s246521.g255847</t>
  </si>
  <si>
    <t>augustus-D18g-s257396.g267568</t>
  </si>
  <si>
    <t>augustus-D18g-s257396.g267569</t>
  </si>
  <si>
    <t>augustus-D18g-s373755.g366822</t>
  </si>
  <si>
    <t>augustus-D18g-s523113.g468877</t>
  </si>
  <si>
    <t>augustus-D18g-s587054.g512085</t>
  </si>
  <si>
    <t>augustus-D18g-s744082.g560872</t>
  </si>
  <si>
    <t>augustus-D18g-s775951.g570142</t>
  </si>
  <si>
    <t>GRMZM2G116142_P01 | GRMZM2G423518_P01 | GRMZM2G422932_P01</t>
  </si>
  <si>
    <t>Solyc11g061950.1.1 HAT family dimerisation domain containing protein expressed</t>
  </si>
  <si>
    <t>augustus-D18g-s84515.g110637</t>
  </si>
  <si>
    <t>augustus-D18g-s850221.g585504</t>
  </si>
  <si>
    <t>augustus-D18g-s93283.g121408</t>
  </si>
  <si>
    <t>augustus-D18g-s95242.g123787</t>
  </si>
  <si>
    <t>GRMZM2G114578_P01 | GRMZM2G070837_P01</t>
  </si>
  <si>
    <t>LOC_Os05g50300.1 AMP-binding enzyme, putative, expressed | LOC_Os01g44950.1 AMP-binding enzyme, putative, expressed</t>
  </si>
  <si>
    <t>Sobic.003G232200.1.p | Sobic.009G244000.1.p</t>
  </si>
  <si>
    <t>Solyc04g080480.1.1 AMP-dependent synthetase and ligase  IPR000873  AMP-dependent synthetase and ligase</t>
  </si>
  <si>
    <t>augustus-D18g-s1018797.g616681</t>
  </si>
  <si>
    <t>AT1G54460.1 TPX2 (targeting protein for Xklp2) protein family</t>
  </si>
  <si>
    <t>Solyc01g097120.2.1 Os02g0200800 protein (Fragment)  IPR009675  Targeting for Xklp2 | Solyc06g053780.2.1 Os02g0200800 protein (Fragment)  IPR009675  Ta</t>
  </si>
  <si>
    <t>augustus-D18g-s135625.g162769</t>
  </si>
  <si>
    <t>augustus-D18g-s148938.g174072</t>
  </si>
  <si>
    <t>augustus-D18g-s164973.g187844</t>
  </si>
  <si>
    <t>augustus-D18g-s177950.g196158</t>
  </si>
  <si>
    <t>augustus-D18g-s186020.g200568</t>
  </si>
  <si>
    <t>augustus-D18g-s202855.g211155</t>
  </si>
  <si>
    <t>augustus-D18g-s236651.g246032</t>
  </si>
  <si>
    <t>augustus-D18g-s244073.g253306</t>
  </si>
  <si>
    <t>augustus-D18g-s25224.g33273</t>
  </si>
  <si>
    <t>augustus-D18g-s288489.g290002</t>
  </si>
  <si>
    <t>augustus-D18g-s357055.g350010</t>
  </si>
  <si>
    <t>augustus-D18g-s390445.g381061</t>
  </si>
  <si>
    <t>augustus-D18g-s529688.g473802</t>
  </si>
  <si>
    <t>augustus-D18g-s641855.g538575</t>
  </si>
  <si>
    <t>augustus-D18g-s850178.g585487</t>
  </si>
  <si>
    <t>AT4G01210.1 glycosyl transferase family 1 protein</t>
  </si>
  <si>
    <t>GRMZM2G053047_P02</t>
  </si>
  <si>
    <t>LOC_Os01g43380.1 glycosyltransferase family protein 1, putative, expressed</t>
  </si>
  <si>
    <t>Sobic.003G224700.1.p</t>
  </si>
  <si>
    <t>Solyc01g095300.2.1 Glycosyl transferase group 1  IPR001296  Glycosyl transferase, group 1</t>
  </si>
  <si>
    <t>augustus-D18g-s890268.g596071</t>
  </si>
  <si>
    <t>augustus-D18g-s372329.g365523</t>
  </si>
  <si>
    <t>augustus-D18g-s402630.g391115</t>
  </si>
  <si>
    <t>augustus-D18g-s458464.g426008</t>
  </si>
  <si>
    <t>augustus-D18g-s510860.g458058</t>
  </si>
  <si>
    <t>augustus-D18g-s534786.g477382</t>
  </si>
  <si>
    <t>augustus-D18g-s560312.g489043</t>
  </si>
  <si>
    <t>augustus-D18g-s61739.g82914</t>
  </si>
  <si>
    <t>augustus-D18g-s655450.g545061</t>
  </si>
  <si>
    <t>augustus-D18g-s85808.g112264</t>
  </si>
  <si>
    <t>augustus-D18g-s85808.g112266</t>
  </si>
  <si>
    <t>augustus-D18g-s218409.g223035</t>
  </si>
  <si>
    <t>LOC_Os07g11090.1 retrotransposon protein, putative, unclassified, expressed | LOC_Os04g14930.1 retrotransposon protein, putative, Ty1-copia subclass |</t>
  </si>
  <si>
    <t>augustus-D18g-s42645.g57530</t>
  </si>
  <si>
    <t>augustus-D18g-s707393.g553551</t>
  </si>
  <si>
    <t>AT3G12860.1 NOP56-like pre RNA processing ribonucleoprotein | AT1G56110.1 homolog of nucleolar protein NOP56 | AT5G27120.1 NOP56-like pre RNA processi</t>
  </si>
  <si>
    <t>GRMZM2G110233_P01 | GRMZM2G144995_P01 | GRMZM2G124576_P02 | GRMZM2G125148_P01 | GRMZM2G070831_P01</t>
  </si>
  <si>
    <t>Sobic.001G371100.1.p | Sobic.002G406300.1.p | Sobic.003G407800.1.p | Sobic.001G372800.1.p</t>
  </si>
  <si>
    <t>Solyc01g100570.2.1 Nucleolar protein  IPR002687  Pre-mRNA processing ribonucleoprotein, binding region | Solyc05g055880.2.1 Nucleolar protein 5  IPR00</t>
  </si>
  <si>
    <t>augustus-D18g-s164027.g186669</t>
  </si>
  <si>
    <t>augustus-D18g-s164027.g186671</t>
  </si>
  <si>
    <t>augustus-D18g-s37834.g48953</t>
  </si>
  <si>
    <t>Solyc05g016480.1.1 Pro-Pol polyprotein  IPR001584  Integrase, catalytic core | Solyc10g045000.1.1 Pol polyprotein  IPR001584  Integrase, catalytic cor</t>
  </si>
  <si>
    <t>augustus-D18g-s385889.g378063</t>
  </si>
  <si>
    <t>augustus-D18g-s385889.g378064</t>
  </si>
  <si>
    <t>augustus-D18g-s49476.g67686</t>
  </si>
  <si>
    <t>augustus-D18g-s829726.g579696</t>
  </si>
  <si>
    <t>augustus-D18g-s929924.g602122</t>
  </si>
  <si>
    <t>augustus-D18g-s134998.g162131</t>
  </si>
  <si>
    <t>augustus-D18g-s18463.g24909</t>
  </si>
  <si>
    <t>augustus-D18g-s203611.g211750</t>
  </si>
  <si>
    <t>AT5G54160.1 O-methyltransferase 1 | AT1G21130.1 O-methyltransferase family protein | AT1G21100.1 O-methyltransferase family protein</t>
  </si>
  <si>
    <t>AC196475.3_FGP004</t>
  </si>
  <si>
    <t>LOC_Os08g06100.1 O-methyltransferase, putative, expressed</t>
  </si>
  <si>
    <t>Sobic.007G047300.1.p</t>
  </si>
  <si>
    <t>Solyc10g005060.2.1 O-methyltransferase-like protein  IPR016461  O-methyltransferase, COMT, eukaryota | Solyc03g080180.2.1 O-methyltransferase  IPR0164</t>
  </si>
  <si>
    <t>augustus-D18g-s290878.g292650</t>
  </si>
  <si>
    <t>augustus-D18g-s32793.g42328</t>
  </si>
  <si>
    <t>augustus-D18g-s47377.g64427</t>
  </si>
  <si>
    <t>augustus-D18g-s520444.g465918</t>
  </si>
  <si>
    <t>augustus-D18g-s536076.g478499</t>
  </si>
  <si>
    <t>augustus-D18g-s823155.g577881</t>
  </si>
  <si>
    <t>augustus-D18g-s119023.g146148</t>
  </si>
  <si>
    <t>augustus-D18g-s138136.g165620</t>
  </si>
  <si>
    <t>augustus-D18g-s284006.g285164</t>
  </si>
  <si>
    <t>augustus-D18g-s331148.g327663</t>
  </si>
  <si>
    <t>AT5G08280.1 hydroxymethylbilane synthase</t>
  </si>
  <si>
    <t>GRMZM2G026117_P02 | GRMZM2G041159_P01</t>
  </si>
  <si>
    <t>LOC_Os02g07230.1 porphobilinogen deaminase, chloroplast precursor, putative, expressed | LOC_Os02g07230.2 porphobilinogen deaminase, chloroplast precu</t>
  </si>
  <si>
    <t>Sobic.004G054500.1.p | Sobic.004G054600.1.p</t>
  </si>
  <si>
    <t>Solyc07g066470.2.1 Porphobilinogen deaminase  IPR000860  Tetrapyrrole biosynthesis, hydroxymethylbilane synthase</t>
  </si>
  <si>
    <t>augustus-D18g-s383549.g376306</t>
  </si>
  <si>
    <t>augustus-D18g-s512159.g459413</t>
  </si>
  <si>
    <t>augustus-D18g-s626275.g530282</t>
  </si>
  <si>
    <t>augustus-D18g-s66495.g88183</t>
  </si>
  <si>
    <t>augustus-D18g-s811698.g576171</t>
  </si>
  <si>
    <t>augustus-D18g-s811698.g576172</t>
  </si>
  <si>
    <t>augustus-D18g-s882267.g592645</t>
  </si>
  <si>
    <t>augustus-D18g-s13826.g21279</t>
  </si>
  <si>
    <t>augustus-D18g-s139644.g167491</t>
  </si>
  <si>
    <t>augustus-D18g-s150408.g175112</t>
  </si>
  <si>
    <t>AT5G62290.1 nucleotide-sensitive chloride conductance regulator (ICln) family protein</t>
  </si>
  <si>
    <t>Solyc03g083540.2.1 Methylosome subunit pICln  IPR003521  Nucleotide-sensitive chloride conductance regulator</t>
  </si>
  <si>
    <t>augustus-D18g-s33794.g43519</t>
  </si>
  <si>
    <t>augustus-D18g-s33794.g43520</t>
  </si>
  <si>
    <t>augustus-D18g-s397050.g387978</t>
  </si>
  <si>
    <t>AT3G13060.2 evolutionarily conserved C-terminal region 5 | AT1G27960.1 evolutionarily conserved C-terminal region 9</t>
  </si>
  <si>
    <t>GRMZM2G025488_P02 | GRMZM2G126338_P02 | GRMZM2G144726_P01</t>
  </si>
  <si>
    <t>LOC_Os04g51940.2 YT521-B, putative, expressed | LOC_Os08g12760.4 YT521-B, putative, expressed | LOC_Os08g12760.3 YT521-B, putative, expressed | LOC_Os</t>
  </si>
  <si>
    <t>Sobic.001G090500.1.p | Sobic.002G047000.1.p</t>
  </si>
  <si>
    <t>Solyc12g099090.1.1 YTH domain family 2 (Predicted)  IPR007275  YT521-B-like protein</t>
  </si>
  <si>
    <t>augustus-D18g-s576607.g503179</t>
  </si>
  <si>
    <t>augustus-D18g-s767183.g567578</t>
  </si>
  <si>
    <t>augustus-D18g-s778779.g570858</t>
  </si>
  <si>
    <t>augustus-D18g-s785089.g571478</t>
  </si>
  <si>
    <t>augustus-D18g-s885123.g593494</t>
  </si>
  <si>
    <t>augustus-D18g-s935232.g604468</t>
  </si>
  <si>
    <t>augustus-D18g-s196684.g205849</t>
  </si>
  <si>
    <t>augustus-D18g-s261856.g271328</t>
  </si>
  <si>
    <t>GRMZM2G073551_P01</t>
  </si>
  <si>
    <t>LOC_Os04g09530.1 pentatricopeptide, putative, expressed | LOC_Os04g09530.2 pentatricopeptide, putative, expressed</t>
  </si>
  <si>
    <t>Solyc07g021620.1.1 Pentatricopeptide repeat-containing protein  IPR002885  Pentatricopeptide repeat | Solyc01g108180.2.1 Pentatricopeptide repeat-cont</t>
  </si>
  <si>
    <t>augustus-D18g-s310958.g310823</t>
  </si>
  <si>
    <t>augustus-D18g-s342129.g336148</t>
  </si>
  <si>
    <t>augustus-D18g-s397324.g388179</t>
  </si>
  <si>
    <t>augustus-D18g-s406326.g394159</t>
  </si>
  <si>
    <t>augustus-D18g-s423034.g404656</t>
  </si>
  <si>
    <t>augustus-D18g-s524484.g470283</t>
  </si>
  <si>
    <t>augustus-D18g-s749313.g562001</t>
  </si>
  <si>
    <t>augustus-D18g-s767470.g567743</t>
  </si>
  <si>
    <t>augustus-D18g-s970526.g613200</t>
  </si>
  <si>
    <t>augustus-D18g-s332432.g328686</t>
  </si>
  <si>
    <t>augustus-D18g-s462419.g429415</t>
  </si>
  <si>
    <t>augustus-D18g-s623050.g527690</t>
  </si>
  <si>
    <t>augustus-D18g-s660744.g546279</t>
  </si>
  <si>
    <t>augustus-D18g-s74522.g99068</t>
  </si>
  <si>
    <t>augustus-D18g-s754457.g563466</t>
  </si>
  <si>
    <t>augustus-D18g-s827937.g578993</t>
  </si>
  <si>
    <t>augustus-D18g-s970139.g613057</t>
  </si>
  <si>
    <t>augustus-D18g-s1030010.g618148</t>
  </si>
  <si>
    <t>augustus-D18g-s132255.g159142</t>
  </si>
  <si>
    <t>augustus-D18g-s136587.g163720</t>
  </si>
  <si>
    <t>augustus-D18g-s193085.g203140</t>
  </si>
  <si>
    <t>augustus-D18g-s195351.g204712</t>
  </si>
  <si>
    <t>augustus-D18g-s26536.g35247</t>
  </si>
  <si>
    <t>augustus-D18g-s2655.g4055</t>
  </si>
  <si>
    <t>augustus-D18g-s314527.g313326</t>
  </si>
  <si>
    <t>augustus-D18g-s380182.g373181</t>
  </si>
  <si>
    <t>augustus-D18g-s465159.g431300</t>
  </si>
  <si>
    <t>augustus-D18g-s482970.g442188</t>
  </si>
  <si>
    <t>augustus-D18g-s523851.g469610</t>
  </si>
  <si>
    <t>augustus-D18g-s667622.g547482</t>
  </si>
  <si>
    <t>AT3G53750.1 actin 3 | AT2G37620.1 actin 1 | AT5G59370.1 actin 4 | AT3G46520.1 actin-12 | AT3G12110.1 actin-11 | AT5G09810.1 actin 7 | AT1G49240.1 acti</t>
  </si>
  <si>
    <t>GRMZM2G152328_P01 | GRMZM2G110378_P02 | GRMZM2G104017_P02 | GRMZM2G067985_P05 | GRMZM2G006765_P02 | GRMZM2G126190_P01 | GRMZM2G053299_P01 | GRMZM2G030</t>
  </si>
  <si>
    <t>LOC_Os05g01600.1 actin, putative, expressed | LOC_Os05g01600.2 actin, putative, expressed | LOC_Os03g61970.1 actin, putative, expressed | LOC_Os03g508</t>
  </si>
  <si>
    <t>Sobic.001G112600.1.p | Sobic.009G006100.1.p | Sobic.005G047100.1.p | Sobic.001G022800.1.p | Sobic.008G047000.1.p | Sobic.001G197400.1.p | Sobic.003G36</t>
  </si>
  <si>
    <t xml:space="preserve">Solyc04g011500.2.1 Actin 4  IPR004000  Actin_actin-like | Solyc05g054480.2.1 Actin  IPR004000  Actin_actin-like | Solyc11g065990.1.1 Actin  IPR004000 </t>
  </si>
  <si>
    <t>augustus-D18g-s809296.g575682</t>
  </si>
  <si>
    <t>LOC_Os11g40450.1 retrotransposon protein, putative, Ty1-copia subclass, expressed</t>
  </si>
  <si>
    <t>augustus-D18g-s847820.g584779</t>
  </si>
  <si>
    <t>augustus-D18g-s847820.g584780</t>
  </si>
  <si>
    <t>AT5G25450.1 Cytochrome bd ubiquinol oxidase, 14kDa subunit | AT4G32470.1 Cytochrome bd ubiquinol oxidase, 14kDa subunit</t>
  </si>
  <si>
    <t>GRMZM2G161278_P01 | GRMZM2G170457_P01</t>
  </si>
  <si>
    <t>LOC_Os07g10500.1 cytochrome b-c1 complex subunit 7, putative, expressed | LOC_Os03g59220.1 cytochrome b-c1 complex subunit 7, putative, expressed</t>
  </si>
  <si>
    <t>Sobic.002G072600.1.p | Sobic.001G047800.1.p</t>
  </si>
  <si>
    <t>Solyc08g067020.2.1 Ubiquinol-cytochrome c reductase complex protein  IPR003197  Cytochrome bd ubiquinol oxidase, 14 kDa subunit</t>
  </si>
  <si>
    <t>augustus-D18g-s139322.g167133</t>
  </si>
  <si>
    <t>augustus-D18g-s319314.g317052</t>
  </si>
  <si>
    <t>augustus-D18g-s4072.g6558</t>
  </si>
  <si>
    <t>augustus-D18g-s407259.g395007</t>
  </si>
  <si>
    <t>augustus-D18g-s459776.g427232</t>
  </si>
  <si>
    <t>augustus-D18g-s497001.g450221</t>
  </si>
  <si>
    <t>augustus-D18g-s849767.g585301</t>
  </si>
  <si>
    <t>augustus-D18g-s152504.g177682</t>
  </si>
  <si>
    <t>augustus-D18g-s185283.g200234</t>
  </si>
  <si>
    <t>augustus-D18g-s203207.g211402</t>
  </si>
  <si>
    <t>augustus-D18g-s278585.g281890</t>
  </si>
  <si>
    <t>augustus-D18g-s365195.g358901</t>
  </si>
  <si>
    <t>augustus-D18g-s395731.g386748</t>
  </si>
  <si>
    <t>augustus-D18g-s448726.g417316</t>
  </si>
  <si>
    <t>AT5G62410.1 structural maintenance of chromosomes 2 | AT3G47460.1 Structural maintenance of chromosomes (SMC) family protein</t>
  </si>
  <si>
    <t>LOC_Os01g67740.1 chromosome segregation protein, putative, expressed</t>
  </si>
  <si>
    <t>Sobic.003G393100.1.p</t>
  </si>
  <si>
    <t>Solyc03g093250.1.1 Structural maintenance of chromosomes 2  IPR003395  RecF_RecN_SMC protein, N-terminal</t>
  </si>
  <si>
    <t>augustus-D18g-s564770.g491878</t>
  </si>
  <si>
    <t>LOC_Os01g14926.1 protein kinase domain containing protein, expressed</t>
  </si>
  <si>
    <t>Solyc09g015830.1.1 Pto-like, Serine_threonine kinase protein, resistance protein</t>
  </si>
  <si>
    <t>augustus-D18g-s583939.g510172</t>
  </si>
  <si>
    <t>augustus-D18g-s59097.g79650</t>
  </si>
  <si>
    <t>augustus-D18g-s621866.g526626</t>
  </si>
  <si>
    <t>augustus-D18g-s653321.g544253</t>
  </si>
  <si>
    <t>augustus-D18g-s653321.g544254</t>
  </si>
  <si>
    <t>augustus-D18g-s750944.g562490</t>
  </si>
  <si>
    <t>augustus-D18g-s897171.g597866</t>
  </si>
  <si>
    <t>Solyc07g063750.2.1 Serine_threonine-protein kinase receptor  IPR002290  Serine_threonine protein kinase | Solyc07g063710.1.1 Serine_threonine kinase r</t>
  </si>
  <si>
    <t>augustus-D18g-s125810.g151779</t>
  </si>
  <si>
    <t>augustus-D18g-s150175.g174868</t>
  </si>
  <si>
    <t>Solyc02g089090.2.1 Pto-like, Serine_threonine kinase protein, resistance protein | Solyc03g059070.2.1 Pto-like, Serine_threonine kinase protein, resis</t>
  </si>
  <si>
    <t>augustus-D18g-s210140.g217679</t>
  </si>
  <si>
    <t>augustus-D18g-s283654.g284822</t>
  </si>
  <si>
    <t>augustus-D18g-s448024.g416670</t>
  </si>
  <si>
    <t>augustus-D18g-s498995.g451358</t>
  </si>
  <si>
    <t>augustus-D18g-s874848.g589201</t>
  </si>
  <si>
    <t>augustus-D18g-s188654.g201486</t>
  </si>
  <si>
    <t>augustus-D18g-s268327.g277037</t>
  </si>
  <si>
    <t>augustus-D18g-s274578.g280855</t>
  </si>
  <si>
    <t>AT1G28120.1 CONTAINS InterPro DOMAIN/s: Ovarian tumour, otubain (InterPro:IPR003323), Ubiquitin thioesterase Otubain (InterPro:IPR016615), Peptidase C</t>
  </si>
  <si>
    <t>GRMZM2G107289_P02</t>
  </si>
  <si>
    <t>LOC_Os08g42540.2 ubiquitin thioesterase otubain-like, putative, expressed | LOC_Os08g42540.1 ubiquitin thioesterase otubain-like, putative, expressed</t>
  </si>
  <si>
    <t>Sobic.007G189000.1.p</t>
  </si>
  <si>
    <t>Solyc04g045480.2.1 Ubiquitin thioesterase otubain-like protein  IPR016615  Ubiquitin thioesterase Otubain</t>
  </si>
  <si>
    <t>augustus-D18g-s365308.g359003</t>
  </si>
  <si>
    <t>augustus-D18g-s438770.g411474</t>
  </si>
  <si>
    <t>augustus-D18g-s444436.g415060</t>
  </si>
  <si>
    <t>augustus-D18g-s452861.g420762</t>
  </si>
  <si>
    <t>augustus-D18g-s481890.g441355</t>
  </si>
  <si>
    <t>augustus-D18g-s735617.g559634</t>
  </si>
  <si>
    <t>augustus-D18g-s188890.g201560</t>
  </si>
  <si>
    <t>augustus-D18g-s451600.g419678</t>
  </si>
  <si>
    <t>LOC_Os10g18770.1 retrotransposon protein, putative, unclassified</t>
  </si>
  <si>
    <t>augustus-D18g-s46735.g63379</t>
  </si>
  <si>
    <t>augustus-D18g-s502912.g453188</t>
  </si>
  <si>
    <t>augustus-D18g-s590823.g514661</t>
  </si>
  <si>
    <t>augustus-D18g-s643242.g539412</t>
  </si>
  <si>
    <t>augustus-D18g-s657677.g545722</t>
  </si>
  <si>
    <t>augustus-D18g-s96922.g126092</t>
  </si>
  <si>
    <t>augustus-D18g-s247958.g257619</t>
  </si>
  <si>
    <t>augustus-D18g-s260235.g269866</t>
  </si>
  <si>
    <t>augustus-D18g-s495137.g449166</t>
  </si>
  <si>
    <t>augustus-D18g-s591795.g515384</t>
  </si>
  <si>
    <t>augustus-D18g-s69233.g92042</t>
  </si>
  <si>
    <t xml:space="preserve">AT3G05070.1 CONTAINS InterPro DOMAIN/s: mRNA splicing factor, Cwf18 (InterPro:IPR013169); Has 292 Blast hits to 292 proteins in 153 species: Archae - </t>
  </si>
  <si>
    <t>Solyc06g072170.2.1 Coiled-coil domain-containing protein 12  IPR013169  mRNA splicing factor, Cwf18</t>
  </si>
  <si>
    <t>augustus-D18g-s935222.g604465</t>
  </si>
  <si>
    <t>augustus-D18g-s138474.g166020</t>
  </si>
  <si>
    <t>augustus-D18g-s142577.g170285</t>
  </si>
  <si>
    <t>GRMZM5G804893_P02 | GRMZM2G064426_P02 | GRMZM2G303465_P04 | GRMZM2G384528_P01 | GRMZM2G180947_P01</t>
  </si>
  <si>
    <t xml:space="preserve">LOC_Os05g38820.4 histone-like transcription factor and archaeal histone, putative, expressed | LOC_Os01g61810.1 histone-like transcription factor and </t>
  </si>
  <si>
    <t>Sobic.009G166200.1.p | Sobic.003G346500.1.p | Sobic.002G369800.1.p</t>
  </si>
  <si>
    <t>augustus-D18g-s142577.g170286</t>
  </si>
  <si>
    <t>augustus-D18g-s231543.g239200</t>
  </si>
  <si>
    <t>augustus-D18g-s231543.g239201</t>
  </si>
  <si>
    <t>augustus-D18g-s266205.g275575</t>
  </si>
  <si>
    <t xml:space="preserve">AT5G35700.1 fimbrin-like protein 2 | AT5G55400.1 Actin binding Calponin homology (CH) domain-containing protein | AT4G26700.1 fimbrin 1 | AT2G04750.1 </t>
  </si>
  <si>
    <t>GRMZM2G081380_P02 | GRMZM2G010937_P01 | GRMZM2G382341_P01 | GRMZM2G556845_P01</t>
  </si>
  <si>
    <t>LOC_Os01g33080.1 fimbrin-like protein 2, putative, expressed | LOC_Os02g48740.1 fimbrin-like protein 2, putative, expressed | LOC_Os02g37580.1 fimbrin</t>
  </si>
  <si>
    <t>Sobic.003G174900.1.p | Sobic.004G259000.1.p | Sobic.004G197200.1.p</t>
  </si>
  <si>
    <t>augustus-D18g-s329533.g326330</t>
  </si>
  <si>
    <t>augustus-D18g-s46805.g63495</t>
  </si>
  <si>
    <t>augustus-D18g-s48360.g65917</t>
  </si>
  <si>
    <t>GRMZM2G001676_P01 | GRMZM2G472167_P01 | GRMZM5G865298_P01 | GRMZM2G001764_P01</t>
  </si>
  <si>
    <t>Solyc09g090470.2.1 Peptide transporter  IPR000109  TGF-beta receptor, type I_II extracellular region | Solyc09g072780.1.1 Peptide transporter  IPR0001</t>
  </si>
  <si>
    <t>augustus-D18g-s575227.g501855</t>
  </si>
  <si>
    <t>Solyc03g115130.2.1 Pol polyprotein | Solyc00g010540.1.1 Pol polyprotein | Solyc08g043150.1.1 Pol polyprotein | Solyc00g007230.1.1 Pol polyprotein | So</t>
  </si>
  <si>
    <t>augustus-D18g-s163477.g185877</t>
  </si>
  <si>
    <t>augustus-D18g-s198873.g207766</t>
  </si>
  <si>
    <t>AT2G03530.1 ureide permease 2 | AT2G03590.1 ureide permease 1 | AT2G03520.1 ureide permease 4 | AT1G26440.3 ureide permease 5 | AT2G03600.4 ureide per</t>
  </si>
  <si>
    <t>GRMZM2G025528_P05 | GRMZM2G135746_P01 | GRMZM2G055238_P01 | GRMZM2G091891_P02</t>
  </si>
  <si>
    <t>LOC_Os12g31850.3 ureide permease, putative, expressed | LOC_Os12g31850.2 ureide permease, putative, expressed | LOC_Os12g31850.4 ureide permease, puta</t>
  </si>
  <si>
    <t>Sobic.008G104500.1.p | Sobic.008G105500.1.p | Sobic.008G106100.1.p | Sobic.010G115900.1.p</t>
  </si>
  <si>
    <t>Solyc01g010290.2.1 Ureide permease 2  IPR009834  Fatty acid elongase 3-ketoacyl-CoA synthase 1 | Solyc05g012310.2.1 Ureide permease 2  IPR009834  Fatt</t>
  </si>
  <si>
    <t>augustus-D18g-s208732.g216497</t>
  </si>
  <si>
    <t>augustus-D18g-s314424.g313243</t>
  </si>
  <si>
    <t>Solyc01g016950.1.1 Transposon Ty1-PL Gag-Pol polyprotein  IPR001584  Integrase, catalytic core</t>
  </si>
  <si>
    <t>augustus-D18g-s320590.g318200</t>
  </si>
  <si>
    <t>augustus-D18g-s322093.g319600</t>
  </si>
  <si>
    <t>augustus-D18g-s349274.g343238</t>
  </si>
  <si>
    <t>augustus-D18g-s426411.g406272</t>
  </si>
  <si>
    <t>augustus-D18g-s449297.g417812</t>
  </si>
  <si>
    <t>augustus-D18g-s123478.g149529</t>
  </si>
  <si>
    <t>augustus-D18g-s228463.g235068</t>
  </si>
  <si>
    <t>augustus-D18g-s27122.g36184</t>
  </si>
  <si>
    <t>augustus-D18g-s297086.g299274</t>
  </si>
  <si>
    <t>augustus-D18g-s333553.g329661</t>
  </si>
  <si>
    <t>augustus-D18g-s507238.g455173</t>
  </si>
  <si>
    <t>augustus-D18g-s592049.g515545</t>
  </si>
  <si>
    <t>augustus-D18g-s627639.g531598</t>
  </si>
  <si>
    <t>AT1G55920.1 serine acetyltransferase 2;1 | AT3G13110.1 serine acetyltransferase 2;2 | AT5G56760.1 serine acetyltransferase 1;1 | AT4G35640.1 serine ac</t>
  </si>
  <si>
    <t>augustus-D18g-s760540.g565472</t>
  </si>
  <si>
    <t>augustus-D18g-s955777.g609486</t>
  </si>
  <si>
    <t>AT1G14010.1 emp24/gp25L/p24 family/GOLD family protein | AT1G69460.1 emp24/gp25L/p24 family/GOLD family protein | AT1G26690.1 emp24/gp25L/p24 family/G</t>
  </si>
  <si>
    <t>GRMZM2G158885_P02 | GRMZM2G021129_P01 | GRMZM2G114033_P01</t>
  </si>
  <si>
    <t>LOC_Os07g43890.1 emp24/gp25L/p24 family protein, putative, expressed | LOC_Os03g25930.1 emp24/gp25L/p24 family protein, putative, expressed</t>
  </si>
  <si>
    <t>Sobic.002G386700.1.p | Sobic.001G357400.1.p</t>
  </si>
  <si>
    <t>Solyc05g013130.2.1 Transmembrane emp24 domain-containing protein 10  IPR000348  emp24_gp25L_p24 | Solyc04g005570.2.1 Transmembrane emp24 domain-contai</t>
  </si>
  <si>
    <t>augustus-D18g-s205689.g213504</t>
  </si>
  <si>
    <t>augustus-D18g-s21941.g28036</t>
  </si>
  <si>
    <t>augustus-D18g-s231429.g239058</t>
  </si>
  <si>
    <t>augustus-D18g-s352885.g346952</t>
  </si>
  <si>
    <t>augustus-D18g-s384216.g376815</t>
  </si>
  <si>
    <t>augustus-D18g-s438058.g410817</t>
  </si>
  <si>
    <t>augustus-D18g-s448217.g416841</t>
  </si>
  <si>
    <t>augustus-D18g-s469342.g434012</t>
  </si>
  <si>
    <t>Solyc10g045000.1.1 Pol polyprotein  IPR001584  Integrase, catalytic core</t>
  </si>
  <si>
    <t>augustus-D18g-s522529.g468246</t>
  </si>
  <si>
    <t>augustus-D18g-s581203.g507667</t>
  </si>
  <si>
    <t>augustus-D18g-s730522.g558195</t>
  </si>
  <si>
    <t>augustus-D18g-s250698.g260381</t>
  </si>
  <si>
    <t>augustus-D18g-s26001.g34489</t>
  </si>
  <si>
    <t>augustus-D18g-s287704.g289146</t>
  </si>
  <si>
    <t>augustus-D18g-s319419.g317137</t>
  </si>
  <si>
    <t>augustus-D18g-s357717.g350605</t>
  </si>
  <si>
    <t>augustus-D18g-s78715.g103912</t>
  </si>
  <si>
    <t>augustus-D18g-s962512.g611481</t>
  </si>
  <si>
    <t>augustus-D18g-s962512.g611482</t>
  </si>
  <si>
    <t>augustus-D18g-s224654.g229982</t>
  </si>
  <si>
    <t>augustus-D18g-s322595.g320060</t>
  </si>
  <si>
    <t>augustus-D18g-s373088.g366208</t>
  </si>
  <si>
    <t>augustus-D18g-s424668.g405506</t>
  </si>
  <si>
    <t>augustus-D18g-s594602.g516992</t>
  </si>
  <si>
    <t>augustus-D18g-s59836.g80698</t>
  </si>
  <si>
    <t>augustus-D18g-s690812.g551708</t>
  </si>
  <si>
    <t>augustus-D18g-s723594.g555916</t>
  </si>
  <si>
    <t>augustus-D18g-s882035.g592521</t>
  </si>
  <si>
    <t>augustus-D18g-s89260.g116538</t>
  </si>
  <si>
    <t>augustus-D18g-s107990.g138128</t>
  </si>
  <si>
    <t>augustus-D18g-s134469.g161567</t>
  </si>
  <si>
    <t>augustus-D18g-s195414.g204776</t>
  </si>
  <si>
    <t>augustus-D18g-s200519.g208885</t>
  </si>
  <si>
    <t>augustus-D18g-s258043.g268347</t>
  </si>
  <si>
    <t>augustus-D18g-s367456.g361001</t>
  </si>
  <si>
    <t>augustus-D18g-s414868.g401034</t>
  </si>
  <si>
    <t>augustus-D18g-s487860.g445114</t>
  </si>
  <si>
    <t>augustus-D18g-s640218.g537344</t>
  </si>
  <si>
    <t>augustus-D18g-s680555.g548775</t>
  </si>
  <si>
    <t>augustus-D18g-s789832.g571712</t>
  </si>
  <si>
    <t>AT5G57140.1 purple acid phosphatase 28</t>
  </si>
  <si>
    <t>GRMZM2G096363_P01</t>
  </si>
  <si>
    <t>LOC_Os06g48570.1 Ser/Thr protein phosphatase family protein, putative, expressed</t>
  </si>
  <si>
    <t>Sobic.010G249300.1.p</t>
  </si>
  <si>
    <t>Solyc07g009460.2.1 Icc family phosphohydrolase  IPR011230  Phosphoesterase At2g46880</t>
  </si>
  <si>
    <t>augustus-D18g-s177964.g196169</t>
  </si>
  <si>
    <t>augustus-D18g-s186689.g200851</t>
  </si>
  <si>
    <t>augustus-D18g-s301842.g303547</t>
  </si>
  <si>
    <t>augustus-D18g-s353639.g347536</t>
  </si>
  <si>
    <t>augustus-D18g-s376804.g369885</t>
  </si>
  <si>
    <t>augustus-D18g-s37927.g49119</t>
  </si>
  <si>
    <t>augustus-D18g-s414177.g400500</t>
  </si>
  <si>
    <t>augustus-D18g-s73398.g97682</t>
  </si>
  <si>
    <t>augustus-D18g-s885452.g593621</t>
  </si>
  <si>
    <t>augustus-D18g-s971313.g613492</t>
  </si>
  <si>
    <t>augustus-D18g-s166716.g189220</t>
  </si>
  <si>
    <t>augustus-D18g-s177715.g195980</t>
  </si>
  <si>
    <t>GRMZM2G176943_P01</t>
  </si>
  <si>
    <t>LOC_Os01g41800.1 cytochrome P450, putative, expressed</t>
  </si>
  <si>
    <t>Solyc07g055530.2.1 Cytochrome P450 | Solyc07g055460.2.1 Cytochrome P450</t>
  </si>
  <si>
    <t>augustus-D18g-s214208.g220493</t>
  </si>
  <si>
    <t xml:space="preserve">AT5G39160.1 RmlC-like cupins superfamily protein | AT5G39190.1 germin-like protein 2 | AT5G39130.1 RmlC-like cupins superfamily protein | AT5G39120.1 </t>
  </si>
  <si>
    <t>GRMZM2G075925_P01 | GRMZM2G178817_P01 | GRMZM2G165839_P01 | GRMZM2G170829_P01 | GRMZM2G149714_P01 | GRMZM2G049930_P01 | GRMZM2G012530_P01 | GRMZM2G087</t>
  </si>
  <si>
    <t>LOC_Os02g29020.1 Cupin domain containing protein, expressed | LOC_Os02g29000.1 Cupin domain containing protein, expressed | LOC_Os08g08960.1 Cupin dom</t>
  </si>
  <si>
    <t>Sobic.004G148100.1.p | Sobic.004G148200.1.p | Sobic.004G148000.1.p | Sobic.004G147900.1.p | Sobic.004G148400.1.p | Sobic.007G067000.1.p | Sobic.007G06</t>
  </si>
  <si>
    <t>augustus-D18g-s268824.g277628</t>
  </si>
  <si>
    <t>augustus-D18g-s308136.g308731</t>
  </si>
  <si>
    <t>augustus-D18g-s31630.g41075</t>
  </si>
  <si>
    <t>augustus-D18g-s391997.g382765</t>
  </si>
  <si>
    <t>augustus-D18g-s491402.g446891</t>
  </si>
  <si>
    <t>augustus-D18g-s519265.g464747</t>
  </si>
  <si>
    <t>augustus-D18g-s882212.g592622</t>
  </si>
  <si>
    <t>augustus-D18g-s153709.g179347</t>
  </si>
  <si>
    <t>augustus-D18g-s200372.g208739</t>
  </si>
  <si>
    <t>augustus-D18g-s221011.g224844</t>
  </si>
  <si>
    <t>augustus-D18g-s303008.g304462</t>
  </si>
  <si>
    <t>augustus-D18g-s476735.g438111</t>
  </si>
  <si>
    <t>augustus-D18g-s485644.g443956</t>
  </si>
  <si>
    <t>augustus-D18g-s664779.g547004</t>
  </si>
  <si>
    <t>LOC_Os12g28690.1 retrotransposon protein, putative, Ty3-gypsy subclass, expressed | LOC_Os12g43179.1 retrotransposon protein, putative, Ty3-gypsy subc</t>
  </si>
  <si>
    <t>Solyc11g020560.1.1 Pol polyprotein | Solyc10g052630.1.1 Pol polyprotein  IPR001584  Integrase, catalytic core</t>
  </si>
  <si>
    <t>augustus-D18g-s68262.g90553</t>
  </si>
  <si>
    <t>LOC_Os02g34450.1 retrotransposon protein, putative, Ty3-gypsy subclass, expressed | LOC_Os12g15750.1 retrotransposon protein, putative, Ty3-gypsy subc</t>
  </si>
  <si>
    <t>Solyc00g131710.1.1 Pol polyprotein  IPR001584  Integrase, catalytic core | Solyc03g115130.2.1 Pol polyprotein | Solyc00g010540.1.1 Pol polyprotein</t>
  </si>
  <si>
    <t>augustus-D18g-s776751.g570513</t>
  </si>
  <si>
    <t>augustus-D18g-s844999.g583868</t>
  </si>
  <si>
    <t>augustus-D18g-s1021005.g616844</t>
  </si>
  <si>
    <t>augustus-D18g-s237811.g247686</t>
  </si>
  <si>
    <t>augustus-D18g-s429846.g407337</t>
  </si>
  <si>
    <t>augustus-D18g-s460994.g428245</t>
  </si>
  <si>
    <t>augustus-D18g-s508478.g455733</t>
  </si>
  <si>
    <t>augustus-D18g-s525694.g471528</t>
  </si>
  <si>
    <t>AT3G17920.1 Outer arm dynein light chain 1 protein | AT1G48540.1 Outer arm dynein light chain 1 protein</t>
  </si>
  <si>
    <t>GRMZM2G411653_P01</t>
  </si>
  <si>
    <t>LOC_Os03g12160.1 leucine-rich repeat family protein, putative, expressed | LOC_Os03g12160.2 leucine-rich repeat family protein, putative, expressed</t>
  </si>
  <si>
    <t>Sobic.001G452600.1.p</t>
  </si>
  <si>
    <t>Solyc03g118620.2.1 Leucine-rich repeat family protein</t>
  </si>
  <si>
    <t>augustus-D18g-s578385.g504762</t>
  </si>
  <si>
    <t>augustus-D18g-s790613.g571955</t>
  </si>
  <si>
    <t>AT1G31280.1 Argonaute family protein | AT1G31290.1 ARGONAUTE 3 | AT1G69440.1 Argonaute family protein</t>
  </si>
  <si>
    <t>GRMZM2G007791_P01 | GRMZM2G354867_P01 | GRMZM5G892991_P01</t>
  </si>
  <si>
    <t>LOC_Os04g52540.1 retrotransposon protein, putative, unclassified, expressed | LOC_Os04g52550.1 PAZ domain-containing protein, putative, expressed | LO</t>
  </si>
  <si>
    <t>Sobic.006G215000.1.p | Sobic.001G331800.1.p</t>
  </si>
  <si>
    <t>augustus-D18g-s806762.g575318</t>
  </si>
  <si>
    <t>augustus-D18g-s879451.g590818</t>
  </si>
  <si>
    <t>augustus-D18g-s947049.g608488</t>
  </si>
  <si>
    <t>augustus-D18g-s299591.g301640</t>
  </si>
  <si>
    <t>augustus-D18g-s346000.g339334</t>
  </si>
  <si>
    <t>augustus-D18g-s404165.g392175</t>
  </si>
  <si>
    <t>augustus-D18g-s410097.g397310</t>
  </si>
  <si>
    <t>augustus-D18g-s41309.g55201</t>
  </si>
  <si>
    <t>augustus-D18g-s41309.g55202</t>
  </si>
  <si>
    <t>augustus-D18g-s481022.g440742</t>
  </si>
  <si>
    <t>augustus-D18g-s510122.g457309</t>
  </si>
  <si>
    <t>augustus-D18g-s619289.g524586</t>
  </si>
  <si>
    <t>augustus-D18g-s648670.g542123</t>
  </si>
  <si>
    <t>augustus-D18g-s732896.g558870</t>
  </si>
  <si>
    <t>augustus-D18g-s877632.g590261</t>
  </si>
  <si>
    <t>augustus-D18g-s139027.g166759</t>
  </si>
  <si>
    <t>augustus-D18g-s186544.g200802</t>
  </si>
  <si>
    <t>augustus-D18g-s366443.g360043</t>
  </si>
  <si>
    <t>augustus-D18g-s46397.g62824</t>
  </si>
  <si>
    <t>augustus-D18g-s511618.g458802</t>
  </si>
  <si>
    <t>Solyc04g071980.2.1 Holocarboxylase synthetase (Fragment)  IPR016549  Uncharacterised conserved protein UCP009193</t>
  </si>
  <si>
    <t>augustus-D18g-s512469.g459722</t>
  </si>
  <si>
    <t>augustus-D18g-s768408.g568137</t>
  </si>
  <si>
    <t>augustus-D18g-s147887.g173410</t>
  </si>
  <si>
    <t>AT3G05040.1 ARM repeat superfamily protein</t>
  </si>
  <si>
    <t>GRMZM2G043238_P01</t>
  </si>
  <si>
    <t>LOC_Os01g26160.1 exportin 1, putative, expressed | LOC_Os01g26160.2 exportin 1, putative, expressed</t>
  </si>
  <si>
    <t>Sobic.003G161800.1.p</t>
  </si>
  <si>
    <t>Solyc01g098170.2.1 Exportin 5 (Fragment)  IPR013598  Exportin-1_Importin-beta-like</t>
  </si>
  <si>
    <t>augustus-D18g-s202050.g210483</t>
  </si>
  <si>
    <t>augustus-D18g-s210550.g218029</t>
  </si>
  <si>
    <t>augustus-D18g-s327671.g324618</t>
  </si>
  <si>
    <t>augustus-D18g-s332676.g328872</t>
  </si>
  <si>
    <t>augustus-D18g-s343554.g337074</t>
  </si>
  <si>
    <t>augustus-D18g-s440364.g412652</t>
  </si>
  <si>
    <t>augustus-D18g-s560794.g489492</t>
  </si>
  <si>
    <t>augustus-D18g-s602716.g519016</t>
  </si>
  <si>
    <t>augustus-D18g-s724633.g556225</t>
  </si>
  <si>
    <t>augustus-D18g-s810469.g575949</t>
  </si>
  <si>
    <t>augustus-D18g-s82426.g107985</t>
  </si>
  <si>
    <t>augustus-D18g-s896399.g597518</t>
  </si>
  <si>
    <t>augustus-D18g-s934798.g604072</t>
  </si>
  <si>
    <t>augustus-D18g-s250204.g259862</t>
  </si>
  <si>
    <t>augustus-D18g-s415782.g401621</t>
  </si>
  <si>
    <t>augustus-D18g-s474016.g436755</t>
  </si>
  <si>
    <t>LOC_Os01g28550.1 retrotransposon protein, putative, Ty1-copia subclass | LOC_Os03g35560.1 retrotransposon protein, putative, Ty1-copia subclass, expre</t>
  </si>
  <si>
    <t>augustus-D18g-s494837.g448988</t>
  </si>
  <si>
    <t>augustus-D18g-s532755.g475413</t>
  </si>
  <si>
    <t>augustus-D18g-s54016.g73907</t>
  </si>
  <si>
    <t>augustus-D18g-s577534.g503930</t>
  </si>
  <si>
    <t>augustus-D18g-s754221.g563362</t>
  </si>
  <si>
    <t>augustus-D18g-s757668.g564448</t>
  </si>
  <si>
    <t>augustus-D18g-s78636.g103812</t>
  </si>
  <si>
    <t>LOC_Os03g41624.1 retrotransposon, putative, centromere-specific, expressed | LOC_Os04g20720.1 retrotransposon, putative, centromere-specific, expresse</t>
  </si>
  <si>
    <t>augustus-D18g-s888263.g595191</t>
  </si>
  <si>
    <t>augustus-D18g-s11650.g18537</t>
  </si>
  <si>
    <t>augustus-D18g-s119549.g146334</t>
  </si>
  <si>
    <t>augustus-D18g-s22329.g28761</t>
  </si>
  <si>
    <t>augustus-D18g-s22329.g28762</t>
  </si>
  <si>
    <t>AT5G56000.1 HEAT SHOCK PROTEIN 81.4 | AT5G56010.1 heat shock protein 81-3 | AT5G56030.2 heat shock protein 81-2 | AT5G52640.1 heat shock protein 90.1</t>
  </si>
  <si>
    <t>GRMZM2G012631_P01 | GRMZM2G112165_P01 | GRMZM2G069651_P01 | GRMZM5G833699_P01 | GRMZM2G024668_P01 | GRMZM2G008377_P01</t>
  </si>
  <si>
    <t>LOC_Os09g30412.1 heat shock protein, putative, expressed | LOC_Os09g30418.1 heat shock protein, putative, expressed | LOC_Os08g39140.1 heat shock prot</t>
  </si>
  <si>
    <t>Sobic.007G216300.1.p | Sobic.002G243200.1.p | Sobic.002G243500.1.p | Sobic.006G005600.1.p</t>
  </si>
  <si>
    <t>Solyc07g065840.2.1 Heat shock protein 90  IPR003594  ATP-binding region, ATPase-like  IPR001404  Heat shock protein Hsp90 | Solyc12g015880.1.1 Heat sh</t>
  </si>
  <si>
    <t>augustus-D18g-s227296.g233516</t>
  </si>
  <si>
    <t>augustus-D18g-s321191.g318806</t>
  </si>
  <si>
    <t>augustus-D18g-s37781.g48838</t>
  </si>
  <si>
    <t>augustus-D18g-s40149.g53093</t>
  </si>
  <si>
    <t>AT4G26690.1 PLC-like phosphodiesterase family protein | AT5G55480.1 SHV3-like 1 | AT1G66970.2 SHV3-like 2 | AT1G66980.1 suppressor of npr1-1 constitut</t>
  </si>
  <si>
    <t>GRMZM2G013324_P01 | GRMZM2G018416_P01</t>
  </si>
  <si>
    <t>LOC_Os04g39610.1 glycerophosphoryl diester phosphodiesterase family protein, putative, expressed | LOC_Os02g37590.1 glycerophosphoryl diester phosphod</t>
  </si>
  <si>
    <t>Sobic.006G116000.1.p | Sobic.004G197600.1.p</t>
  </si>
  <si>
    <t>Solyc12g014570.1.1 Glycerophosphoryl diester phosphodiesterase family protein  IPR017946  PLC-like phosphodiesterase, TIM beta_alpha-barrel domain | S</t>
  </si>
  <si>
    <t>augustus-D18g-s406940.g394719</t>
  </si>
  <si>
    <t>augustus-D18g-s407458.g395183</t>
  </si>
  <si>
    <t>augustus-D18g-s409766.g397050</t>
  </si>
  <si>
    <t>augustus-D18g-s437312.g410157</t>
  </si>
  <si>
    <t>augustus-D18g-s482750.g442015</t>
  </si>
  <si>
    <t>LOC_Os10g24940.1 expressed protein | LOC_Os04g28820.1 retrotransposon protein, putative, unclassified, expressed</t>
  </si>
  <si>
    <t>augustus-D18g-s545783.g484165</t>
  </si>
  <si>
    <t>augustus-D18g-s601601.g518484</t>
  </si>
  <si>
    <t>augustus-D18g-s729921.g557894</t>
  </si>
  <si>
    <t>augustus-D18g-s886503.g594276</t>
  </si>
  <si>
    <t>augustus-D18g-s1058993.g619232</t>
  </si>
  <si>
    <t>augustus-D18g-s143381.g171000</t>
  </si>
  <si>
    <t>augustus-D18g-s348492.g342316</t>
  </si>
  <si>
    <t>augustus-D18g-s386477.g378399</t>
  </si>
  <si>
    <t>AT2G46060.1 transmembrane protein-related</t>
  </si>
  <si>
    <t>GRMZM2G146446_P01</t>
  </si>
  <si>
    <t>LOC_Os10g30910.1 transmembrane protein-related, putative, expressed</t>
  </si>
  <si>
    <t>Sobic.001G233700.1.p</t>
  </si>
  <si>
    <t>Solyc01g094860.2.1 Transmembrane protein 8B</t>
  </si>
  <si>
    <t>augustus-D18g-s548259.g484824</t>
  </si>
  <si>
    <t>augustus-D18g-s550139.g485675</t>
  </si>
  <si>
    <t>augustus-D18g-s120911.g147301</t>
  </si>
  <si>
    <t>LOC_Os03g41790.1 retrotransposon, putative, centromere-specific, expressed | LOC_Os04g20720.1 retrotransposon, putative, centromere-specific, expresse</t>
  </si>
  <si>
    <t>augustus-D18g-s284039.g285207</t>
  </si>
  <si>
    <t>augustus-D18g-s339409.g334286</t>
  </si>
  <si>
    <t>augustus-D18g-s203133.g211332</t>
  </si>
  <si>
    <t>augustus-D18g-s41796.g56080</t>
  </si>
  <si>
    <t>augustus-D18g-s496505.g450000</t>
  </si>
  <si>
    <t>augustus-D18g-s686714.g550870</t>
  </si>
  <si>
    <t>augustus-D18g-s962497.g611477</t>
  </si>
  <si>
    <t>augustus-D18g-s133305.g160270</t>
  </si>
  <si>
    <t>augustus-D18g-s138144.g165630</t>
  </si>
  <si>
    <t>augustus-D18g-s194853.g204299</t>
  </si>
  <si>
    <t>LOC_Os01g23330.1 retrotransposon, putative, centromere-specific, expressed | LOC_Os04g20140.1 retrotransposon, putative, centromere-specific, expresse</t>
  </si>
  <si>
    <t>augustus-D18g-s24089.g31443</t>
  </si>
  <si>
    <t>augustus-D18g-s286391.g287705</t>
  </si>
  <si>
    <t>ChrUn.fgenesh.mRNA.59 expressed protein | LOC_Os04g03830.1 OsWAK29 - OsWAK receptor-like protein kinase, expressed</t>
  </si>
  <si>
    <t>Solyc02g068660.1.1 Receptor-like protein kinase At3g21340  IPR002290  Serine_threonine protein kinase | Solyc10g076530.1.1 Receptor-like protein kinas</t>
  </si>
  <si>
    <t>augustus-D18g-s322513.g319997</t>
  </si>
  <si>
    <t>augustus-D18g-s43580.g58985</t>
  </si>
  <si>
    <t>augustus-D18g-s456884.g424567</t>
  </si>
  <si>
    <t>augustus-D18g-s529063.g473548</t>
  </si>
  <si>
    <t>augustus-D18g-s72484.g96545</t>
  </si>
  <si>
    <t>augustus-D18g-s973901.g614306</t>
  </si>
  <si>
    <t>augustus-D18g-s136834.g164018</t>
  </si>
  <si>
    <t>augustus-D18g-s141947.g169547</t>
  </si>
  <si>
    <t>augustus-D18g-s199624.g208330</t>
  </si>
  <si>
    <t>augustus-D18g-s215617.g221409</t>
  </si>
  <si>
    <t>augustus-D18g-s251988.g261667</t>
  </si>
  <si>
    <t>augustus-D18g-s33793.g43518</t>
  </si>
  <si>
    <t>augustus-D18g-s360104.g353282</t>
  </si>
  <si>
    <t>augustus-D18g-s37206.g47838</t>
  </si>
  <si>
    <t>augustus-D18g-s39476.g51811</t>
  </si>
  <si>
    <t>augustus-D18g-s442028.g413716</t>
  </si>
  <si>
    <t>augustus-D18g-s545522.g484110</t>
  </si>
  <si>
    <t>AT4G39670.1 Glycolipid transfer protein (GLTP) family protein</t>
  </si>
  <si>
    <t>GRMZM2G011098_P01 | GRMZM2G100650_P01 | GRMZM2G058872_P01</t>
  </si>
  <si>
    <t>LOC_Os03g50280.1 GLTP domain containing protein, putative, expressed</t>
  </si>
  <si>
    <t>Sobic.001G118300.1.p | Sobic.001G066700.1.p</t>
  </si>
  <si>
    <t>Solyc12g033130.1.1 Glycolipid transfer protein domain-containing protein 1  IPR014830  Glycolipid transfer protein, GLTP | Solyc02g070250.2.1 Glycolip</t>
  </si>
  <si>
    <t>augustus-D18g-s627966.g531907</t>
  </si>
  <si>
    <t>augustus-D18g-s640211.g537339</t>
  </si>
  <si>
    <t>AT2G26330.1 Leucine-rich receptor-like protein kinase family protein | AT5G07180.1 ERECTA-like 2 | AT5G62230.1 ERECTA-like 1</t>
  </si>
  <si>
    <t>GRMZM5G809695_P03 | GRMZM2G463904_P03 | GRMZM2G082855_P03</t>
  </si>
  <si>
    <t xml:space="preserve">LOC_Os06g10230.1 receptor-like protein kinase 5 precursor, putative, expressed | LOC_Os06g03970.1 receptor-like protein kinase 5 precursor, putative, </t>
  </si>
  <si>
    <t>Sobic.010G077000.1.p | Sobic.004G317200.1.p | Sobic.010G020600.1.p</t>
  </si>
  <si>
    <t>Solyc08g061560.2.1 Receptor like kinase, RLK | Solyc03g007050.2.1 Receptor like kinase, RLK</t>
  </si>
  <si>
    <t>augustus-D18g-s143273.g170939</t>
  </si>
  <si>
    <t>augustus-D18g-s186441.g200764</t>
  </si>
  <si>
    <t>augustus-D18g-s205668.g213478</t>
  </si>
  <si>
    <t>augustus-D18g-s27102.g36147</t>
  </si>
  <si>
    <t>augustus-D18g-s316540.g314771</t>
  </si>
  <si>
    <t>augustus-D18g-s486297.g444316</t>
  </si>
  <si>
    <t>augustus-D18g-s82194.g107711</t>
  </si>
  <si>
    <t>augustus-D18g-s888473.g595378</t>
  </si>
  <si>
    <t>augustus-D18g-s967632.g612188</t>
  </si>
  <si>
    <t>augustus-D18g-s121475.g147950</t>
  </si>
  <si>
    <t>augustus-D18g-s136189.g163295</t>
  </si>
  <si>
    <t>GRMZM2G321239_P01 | GRMZM2G314396_P01 | GRMZM2G081310_P01 | GRMZM2G347047_P01 | GRMZM2G032852_P02 | GRMZM2G121228_P01 | GRMZM2G027351_P01 | GRMZM2G463</t>
  </si>
  <si>
    <t xml:space="preserve">LOC_Os04g49510.1 CAMK_CAMK_like.27 - CAMK includes calcium/calmodulin depedent protein kinases, expressed | LOC_Os02g46090.1 CAMK_CAMK_like.15 - CAMK </t>
  </si>
  <si>
    <t>Sobic.006G192500.1.p | Sobic.004G279100.1.p | Sobic.004G358000.1.p | Sobic.001G520900.1.p | Sobic.001G063300.1.p | Sobic.002G040800.1.p | Sobic.008G09</t>
  </si>
  <si>
    <t>augustus-D18g-s237860.g247741</t>
  </si>
  <si>
    <t>AT5G58840.1 Subtilase family protein | AT5G59100.1 Subtilisin-like serine endopeptidase family protein | AT5G58820.1 Subtilisin-like serine endopeptid</t>
  </si>
  <si>
    <t xml:space="preserve">Solyc03g079890.1.1 Subtilisin-like serine protease  IPR015500  Peptidase S8, subtilisin-related | Solyc09g009750.1.1 Subtilisin-like serine protease  </t>
  </si>
  <si>
    <t>augustus-D18g-s242526.g252305</t>
  </si>
  <si>
    <t>augustus-D18g-s291010.g292782</t>
  </si>
  <si>
    <t>LOC_Os01g52000.1 retrotransposon protein, putative, unclassified, expressed | LOC_Os07g05430.1 retrotransposon protein, putative, unclassified, expres</t>
  </si>
  <si>
    <t>augustus-D18g-s331136.g327651</t>
  </si>
  <si>
    <t>augustus-D18g-s374425.g367414</t>
  </si>
  <si>
    <t>augustus-D18g-s409344.g396710</t>
  </si>
  <si>
    <t>augustus-D18g-s49655.g67931</t>
  </si>
  <si>
    <t>augustus-D18g-s632804.g535121</t>
  </si>
  <si>
    <t>augustus-D18g-s8720.g14479</t>
  </si>
  <si>
    <t>augustus-D18g-s924400.g600503</t>
  </si>
  <si>
    <t xml:space="preserve">AT4G01470.1 tonoplast intrinsic protein 1;3 | AT2G36830.1 gamma tonoplast intrinsic protein | AT3G26520.1 tonoplast intrinsic protein 2 | AT5G47450.1 </t>
  </si>
  <si>
    <t>GRMZM2G168439_P01 | GRMZM2G103983_P01 | GRMZM2G125023_P01 | GRMZM2G121275_P01 | GRMZM2G056908_P01 | GRMZM2G305446_P01 | GRMZM2G027098_P01 | GRMZM2G039</t>
  </si>
  <si>
    <t>LOC_Os01g74450.1 aquaporin protein, putative, expressed | LOC_Os03g05290.1 aquaporin protein, putative, expressed | LOC_Os06g22960.1 aquaporin protein</t>
  </si>
  <si>
    <t>Sobic.003G445300.1.p | Sobic.001G505100.1.p | Sobic.006G170600.1.p | Sobic.010G146100.1.p | Sobic.001G208500.1.p | Sobic.004G295100.1.p | Sobic.006G15</t>
  </si>
  <si>
    <t>Solyc10g083880.1.1 Aquaporin  IPR012269  Aquaporin | Solyc06g075650.2.1 Aquaporin  IPR012269  Aquaporin | Solyc06g074820.2.1 Aquaporin-like protein  I</t>
  </si>
  <si>
    <t>augustus-D18g-s217868.g222711</t>
  </si>
  <si>
    <t>AT4G34890.1 xanthine dehydrogenase 1 | AT4G34900.1 xanthine dehydrogenase  2</t>
  </si>
  <si>
    <t>GRMZM5G888877_P01</t>
  </si>
  <si>
    <t>LOC_Os03g31550.2 aldehyde oxidase, putative, expressed | LOC_Os03g31550.1 aldehyde oxidase, putative, expressed</t>
  </si>
  <si>
    <t>Sobic.001G325200.1.p</t>
  </si>
  <si>
    <t>Solyc11g065920.1.1 Xanthine dehydrogenase_oxidase  IPR016208  Aldehyde oxidase_xanthine dehydrogenase | Solyc11g065930.1.1 Xanthine dehydrogenase_oxid</t>
  </si>
  <si>
    <t>augustus-D18g-s242577.g252326</t>
  </si>
  <si>
    <t>augustus-D18g-s358248.g351179</t>
  </si>
  <si>
    <t>augustus-D18g-s46110.g62368</t>
  </si>
  <si>
    <t>augustus-D18g-s586413.g511781</t>
  </si>
  <si>
    <t>augustus-D18g-s761823.g565939</t>
  </si>
  <si>
    <t>augustus-D18g-s99892.g129963</t>
  </si>
  <si>
    <t>augustus-D18g-s139855.g167702</t>
  </si>
  <si>
    <t>augustus-D18g-s174632.g194883</t>
  </si>
  <si>
    <t>augustus-D18g-s22366.g28820</t>
  </si>
  <si>
    <t>augustus-D18g-s377090.g370181</t>
  </si>
  <si>
    <t>augustus-D18g-s38220.g49619</t>
  </si>
  <si>
    <t>augustus-D18g-s499046.g451384</t>
  </si>
  <si>
    <t>augustus-D18g-s52543.g71849</t>
  </si>
  <si>
    <t>LOC_Os09g07410.1 retrotransposon protein, putative, unclassified, expressed | LOC_Os06g22730.1 retrotransposon protein, putative, unclassified, expres</t>
  </si>
  <si>
    <t>augustus-D18g-s525995.g471742</t>
  </si>
  <si>
    <t>augustus-D18g-s601766.g518547</t>
  </si>
  <si>
    <t>augustus-D18g-s620614.g525645</t>
  </si>
  <si>
    <t>LOC_Os09g02980.1 retrotransposon protein, putative, Ty1-copia subclass | LOC_Os07g26340.1 retrotransposon protein, putative, Ty1-copia subclass</t>
  </si>
  <si>
    <t>augustus-D18g-s626740.g530749</t>
  </si>
  <si>
    <t>augustus-D18g-s643662.g539622</t>
  </si>
  <si>
    <t>augustus-D18g-s766850.g567370</t>
  </si>
  <si>
    <t>AT4G09750.1 NAD(P)-binding Rossmann-fold superfamily protein</t>
  </si>
  <si>
    <t>GRMZM2G095206_P02</t>
  </si>
  <si>
    <t>Sobic.010G177400.1.p</t>
  </si>
  <si>
    <t>Solyc00g009140.2.1 Short-chain dehydrogenase_reductase SDR  IPR002198  Short-chain dehydrogenase_reductase SDR | Solyc00g009120.2.1 Short-chain dehydr</t>
  </si>
  <si>
    <t>augustus-D18g-s816158.g576766</t>
  </si>
  <si>
    <t>AT3G01930.2 Major facilitator superfamily protein | AT5G14120.1 Major facilitator superfamily protein</t>
  </si>
  <si>
    <t>GRMZM2G135056_P01 | GRMZM2G136523_P01 | GRMZM2G097395_P01 | GRMZM2G159732_P01 | GRMZM5G826658_P01 | GRMZM2G179106_P01 | GRMZM2G479546_P01</t>
  </si>
  <si>
    <t>augustus-D18g-s92184.g120112</t>
  </si>
  <si>
    <t>augustus-D18g-s92184.g120113</t>
  </si>
  <si>
    <t>augustus-D18g-s932794.g603149</t>
  </si>
  <si>
    <t>augustus-D18g-s102310.g132876</t>
  </si>
  <si>
    <t>augustus-D18g-s113441.g142867</t>
  </si>
  <si>
    <t>augustus-D18g-s132360.g159242</t>
  </si>
  <si>
    <t>augustus-D18g-s144250.g171499</t>
  </si>
  <si>
    <t>augustus-D18g-s350395.g344558</t>
  </si>
  <si>
    <t>augustus-D18g-s36794.g47061</t>
  </si>
  <si>
    <t>augustus-D18g-s408287.g395869</t>
  </si>
  <si>
    <t>augustus-D18g-s730575.g558236</t>
  </si>
  <si>
    <t>AT5G60570.1 Galactose oxidase/kelch repeat superfamily protein</t>
  </si>
  <si>
    <t>Solyc11g069320.1.1 Kelch repeat-containing F-box family protein  IPR015915  Kelch-type beta propeller</t>
  </si>
  <si>
    <t>augustus-D18g-s743823.g560850</t>
  </si>
  <si>
    <t>augustus-D18g-s896107.g597328</t>
  </si>
  <si>
    <t>augustus-D18g-s196951.g206053</t>
  </si>
  <si>
    <t>augustus-D18g-s25392.g33495</t>
  </si>
  <si>
    <t>AT1G68530.1 3-ketoacyl-CoA synthase 6 | AT1G25450.1 3-ketoacyl-CoA synthase 5 | AT2G16280.1 3-ketoacyl-CoA synthase 9 | AT1G19440.1 3-ketoacyl-CoA syn</t>
  </si>
  <si>
    <t>GRMZM2G164974_P01 | AC233893.1_FGP003 | GRMZM2G393897_P01 | GRMZM2G160417_P01 | GRMZM2G569948_P01 | GRMZM2G003501_P01 | GRMZM2G156620_P01 | GRMZM2G022</t>
  </si>
  <si>
    <t>LOC_Os03g12030.1 3-ketoacyl-CoA synthase, putative, expressed | LOC_Os05g49290.3 3-ketoacyl-CoA synthase, putative, expressed | LOC_Os05g49290.1 3-ket</t>
  </si>
  <si>
    <t>Sobic.001G453200.1.p | Sobic.009G236100.1.p | Sobic.004G086800.1.p | Sobic.004G249400.1.p | Sobic.010G181500.1.p | Sobic.009G241000.1.p | Sobic.010G10</t>
  </si>
  <si>
    <t>Solyc02g085870.2.1 Fatty acid elongase 3-ketoacyl-CoA synthase  IPR012392  Very-long-chain 3-ketoacyl-CoA synthase | Solyc02g063140.2.1 Fatty acid elo</t>
  </si>
  <si>
    <t>augustus-D18g-s323415.g320830</t>
  </si>
  <si>
    <t>augustus-D18g-s329770.g326528</t>
  </si>
  <si>
    <t>AT3G11320.1 Nucleotide-sugar transporter family protein | AT5G05820.1 Nucleotide-sugar transporter family protein | AT5G04160.1 Nucleotide-sugar trans</t>
  </si>
  <si>
    <t xml:space="preserve">Solyc05g052790.2.1 Organic anion transporter  IPR004853  Protein of unknown function DUF250 | Solyc04g016280.2.1 Organic anion transporter  IPR004853 </t>
  </si>
  <si>
    <t>augustus-D18g-s502890.g453177</t>
  </si>
  <si>
    <t>AT4G31990.3 aspartate aminotransferase 5 | AT5G19550.1 aspartate aminotransferase 2 | AT5G11520.1 aspartate aminotransferase 3 | AT1G62800.2 aspartate</t>
  </si>
  <si>
    <t>GRMZM5G836910_P01 | GRMZM2G094712_P01</t>
  </si>
  <si>
    <t>LOC_Os02g55420.1 aminotransferase, classes I and II, domain containing protein, expressed | LOC_Os01g55540.2 aminotransferase, classes I and II, domai</t>
  </si>
  <si>
    <t>Sobic.004G331700.1.p | Sobic.003G303300.1.p</t>
  </si>
  <si>
    <t xml:space="preserve">Solyc08g041870.2.1 Aspartate aminotransferase  IPR000796  Aspartate_other aminotransferase | Solyc08g068330.2.1 Aspartate aminotransferase  IPR000796 </t>
  </si>
  <si>
    <t>augustus-D18g-s502890.g453178</t>
  </si>
  <si>
    <t>augustus-D18g-s545951.g484204</t>
  </si>
  <si>
    <t>augustus-D18g-s582087.g508587</t>
  </si>
  <si>
    <t>AT1G62050.1 Ankyrin repeat family protein | AT1G11740.1 ankyrin repeat family protein | AT3G04470.1 Ankyrin repeat family protein | AT1G04780.1 Ankyri</t>
  </si>
  <si>
    <t>GRMZM2G034005_P01 | GRMZM2G058289_P01 | GRMZM2G140394_P01</t>
  </si>
  <si>
    <t>LOC_Os02g56530.1 ankyrin repeat domain containing protein, expressed | LOC_Os07g25460.1 ankyrin repeat domain containing protein, expressed</t>
  </si>
  <si>
    <t>Sobic.004G339600.1.p | Sobic.002G119700.1.p</t>
  </si>
  <si>
    <t>Solyc02g080610.2.1 Ankyrin repeat domain-containing protein 13C-A  IPR002110  Ankyrin | Solyc09g091560.2.1 Ankyrin repeat domain-containing protein 13</t>
  </si>
  <si>
    <t>augustus-D18g-s774671.g569751</t>
  </si>
  <si>
    <t>augustus-D18g-s917201.g600040</t>
  </si>
  <si>
    <t>augustus-D18g-s231428.g239056</t>
  </si>
  <si>
    <t>augustus-D18g-s520942.g466461</t>
  </si>
  <si>
    <t>augustus-D18g-s534244.g476800</t>
  </si>
  <si>
    <t>augustus-D18g-s575817.g502428</t>
  </si>
  <si>
    <t>augustus-D18g-s623037.g527679</t>
  </si>
  <si>
    <t>augustus-D18g-s641340.g538184</t>
  </si>
  <si>
    <t>augustus-D18g-s66402.g88071</t>
  </si>
  <si>
    <t>augustus-D18g-s926700.g601534</t>
  </si>
  <si>
    <t>augustus-D18g-s937454.g605336</t>
  </si>
  <si>
    <t>GRMZM2G082174_P02 | GRMZM2G178169_P01 | GRMZM2G058039_P01 | GRMZM5G883601_P01</t>
  </si>
  <si>
    <t>Sobic.007G136800.1.p | Sobic.003G223200.1.p | Sobic.001G356500.1.p</t>
  </si>
  <si>
    <t>augustus-D18g-s143811.g171272</t>
  </si>
  <si>
    <t>LOC_Os09g14470.1 retrotransposon protein, putative, unclassified, expressed | LOC_Os10g01020.1 retrotransposon protein, putative, unclassified, expres</t>
  </si>
  <si>
    <t>augustus-D18g-s167243.g189633</t>
  </si>
  <si>
    <t>augustus-D18g-s202362.g210789</t>
  </si>
  <si>
    <t>augustus-D18g-s207558.g215182</t>
  </si>
  <si>
    <t>augustus-D18g-s254290.g263934</t>
  </si>
  <si>
    <t>augustus-D18g-s447932.g416578</t>
  </si>
  <si>
    <t>augustus-D18g-s559656.g488563</t>
  </si>
  <si>
    <t>augustus-D18g-s844771.g583735</t>
  </si>
  <si>
    <t>augustus-D18g-s888797.g595589</t>
  </si>
  <si>
    <t>AT1G33810.1 unknown protein; FUNCTIONS IN: molecular_function unknown; INVOLVED IN: biological_process unknown; LOCATED IN: chloroplast thylakoid memb</t>
  </si>
  <si>
    <t>LOC_Os08g02060.1 expressed protein</t>
  </si>
  <si>
    <t>Solyc06g064810.2.1 Chromosome 06 contig 1 DNA sequence</t>
  </si>
  <si>
    <t>augustus-D18g-s929773.g602089</t>
  </si>
  <si>
    <t>Solyc09g008640.1.1 Receptor-like protein kinase At3g21340  IPR002290  Serine_threonine protein kinase | Solyc12g088040.1.1 Receptor-like protein kinas</t>
  </si>
  <si>
    <t>augustus-D18g-s982684.g615449</t>
  </si>
  <si>
    <t>augustus-D18g-s145873.g172556</t>
  </si>
  <si>
    <t>augustus-D18g-s293407.g295471</t>
  </si>
  <si>
    <t>augustus-D18g-s350170.g344290</t>
  </si>
  <si>
    <t>augustus-D18g-s38523.g50127</t>
  </si>
  <si>
    <t>augustus-D18g-s38523.g50129</t>
  </si>
  <si>
    <t>augustus-D18g-s394347.g385285</t>
  </si>
  <si>
    <t>LOC_Os07g39170.1 retrotransposon protein, putative, unclassified, expressed | LOC_Os03g63124.1 retrotransposon protein, putative, unclassified, expres</t>
  </si>
  <si>
    <t>augustus-D18g-s394347.g385286</t>
  </si>
  <si>
    <t>augustus-D18g-s410012.g397244</t>
  </si>
  <si>
    <t>augustus-D18g-s447365.g416112</t>
  </si>
  <si>
    <t>augustus-D18g-s496354.g449896</t>
  </si>
  <si>
    <t>augustus-D18g-s51473.g70428</t>
  </si>
  <si>
    <t>augustus-D18g-s534376.g476962</t>
  </si>
  <si>
    <t>GRMZM5G892247_P01 | GRMZM2G126177_P01 | GRMZM2G039949_P01</t>
  </si>
  <si>
    <t>augustus-D18g-s775100.g569844</t>
  </si>
  <si>
    <t>LOC_Os11g47010.1 retrotransposon protein, putative, unclassified, expressed | LOC_Os04g40450.1 retrotransposon protein, putative, unclassified, expres</t>
  </si>
  <si>
    <t>augustus-D18g-s235084.g244180</t>
  </si>
  <si>
    <t>augustus-D18g-s424438.g405395</t>
  </si>
  <si>
    <t>augustus-D18g-s52008.g71182</t>
  </si>
  <si>
    <t>augustus-D18g-s559402.g488351</t>
  </si>
  <si>
    <t>augustus-D18g-s8294.g13812</t>
  </si>
  <si>
    <t>augustus-D18g-s310110.g310194</t>
  </si>
  <si>
    <t>LOC_Os06g29530.1 retrotransposon protein, putative, unclassified | LOC_Os10g42570.1 retrotransposon protein, putative, unclassified, expressed | LOC_O</t>
  </si>
  <si>
    <t>augustus-D18g-s541455.g482355</t>
  </si>
  <si>
    <t>augustus-D18g-s58972.g79496</t>
  </si>
  <si>
    <t>augustus-D18g-s594144.g516800</t>
  </si>
  <si>
    <t>augustus-D18g-s627167.g531147</t>
  </si>
  <si>
    <t>augustus-D18g-s720343.g555106</t>
  </si>
  <si>
    <t>augustus-D18g-s929801.g602096</t>
  </si>
  <si>
    <t>AT4G25810.1 xyloglucan endotransglycosylase 6 | AT5G57560.1 Xyloglucan endotransglucosylase/hydrolase family protein | AT5G57550.1 xyloglucan endotran</t>
  </si>
  <si>
    <t>GRMZM2G166944_P01 | GRMZM2G413006_P01 | AC210669.3_FGP001 | GRMZM2G142857_P01 | GRMZM2G091191_P01 | GRMZM2G392125_P01 | GRMZM2G076157_P01 | GRMZM2G004</t>
  </si>
  <si>
    <t>Sobic.010G246400.1.p | Sobic.010G246700.1.p | Sobic.010G246600.1.p | Sobic.006G205600.1.p | Sobic.007G086400.1.p | Sobic.007G085500.1.p | Sobic.006G20</t>
  </si>
  <si>
    <t>Solyc03g093080.2.1 Xyloglucan endotransglucosylase_hydrolase 9  IPR016455  Xyloglucan endotransglucosylase_hydrolase | Solyc03g093130.2.1 Xyloglucan e</t>
  </si>
  <si>
    <t>augustus-D18g-s94474.g122794</t>
  </si>
  <si>
    <t>augustus-D18g-s975872.g614605</t>
  </si>
  <si>
    <t>AT4G14340.1 casein kinase I | AT3G23340.1 casein kinase I-like 10 | AT1G03930.1 dual specificity kinase 1 | AT4G28540.1 casein kinase I-like 6 | AT5G4</t>
  </si>
  <si>
    <t>GRMZM2G054152_P01 | GRMZM2G162637_P02 | GRMZM2G150932_P01 | GRMZM2G075124_P01 | GRMZM2G075683_P01 | GRMZM2G032694_P01 | GRMZM2G057416_P02 | GRMZM2G072</t>
  </si>
  <si>
    <t>LOC_Os04g43490.2 CK1_CaseinKinase_1.7 - CK1 includes the casein kinase 1 kinases, expressed | LOC_Os02g40860.1 CK1_CaseinKinase_1.5 - CK1 includes the</t>
  </si>
  <si>
    <t>Sobic.001G220500.1.p | Sobic.004G339200.1.p | Sobic.006G146800.1.p | Sobic.004G219000.1.p | Sobic.003G273600.1.p | Sobic.009G257200.1.p | Sobic.003G00</t>
  </si>
  <si>
    <t>Solyc09g066440.2.1 Serine_threonine kinase  IPR002290  Serine_threonine protein kinase | Solyc06g083830.2.1 Serine_threonine kinase  IPR002290  Serine</t>
  </si>
  <si>
    <t>augustus-D18g-s11653.g18541</t>
  </si>
  <si>
    <t>augustus-D18g-s297202.g299422</t>
  </si>
  <si>
    <t>augustus-D18g-s332472.g328719</t>
  </si>
  <si>
    <t>augustus-D18g-s389858.g380441</t>
  </si>
  <si>
    <t>augustus-D18g-s391221.g381886</t>
  </si>
  <si>
    <t>augustus-D18g-s391221.g381887</t>
  </si>
  <si>
    <t>augustus-D18g-s392387.g383169</t>
  </si>
  <si>
    <t>augustus-D18g-s438867.g411548</t>
  </si>
  <si>
    <t>Solyc03g083310.2.1 Zinc finger transcription factor Gli3  IPR007087  Zinc finger, C2H2-type</t>
  </si>
  <si>
    <t>augustus-D18g-s566589.g493411</t>
  </si>
  <si>
    <t>GRMZM2G049091_P01 | GRMZM2G060284_P01</t>
  </si>
  <si>
    <t>Sobic.009G192000.1.p</t>
  </si>
  <si>
    <t>Solyc10g054400.1.1 General transcription factor IIF subunit 2  IPR003196  Transcription initiation factor IIF, beta subunit | Solyc07g032090.2.1 Trans</t>
  </si>
  <si>
    <t>augustus-D18g-s572123.g497979</t>
  </si>
  <si>
    <t>AT5G60160.1 Zn-dependent exopeptidases superfamily protein | AT5G04710.1 Zn-dependent exopeptidases superfamily protein</t>
  </si>
  <si>
    <t>GRMZM2G057942_P01 | GRMZM2G061127_P01</t>
  </si>
  <si>
    <t>LOC_Os12g13390.1 aspartyl aminopeptidase, putative, expressed | LOC_Os12g13390.2 aspartyl aminopeptidase, putative, expressed | LOC_Os01g73680.1 aspar</t>
  </si>
  <si>
    <t>Sobic.003G233600.1.p | Sobic.003G441200.1.p</t>
  </si>
  <si>
    <t>Solyc03g111180.2.1 Aspartyl aminopeptidase-like protein  IPR001948  Peptidase M18, aminopeptidase I | Solyc11g007090.1.1 Aspartyl aminopeptidase  IPR0</t>
  </si>
  <si>
    <t>augustus-D18g-s196960.g206057</t>
  </si>
  <si>
    <t>augustus-D18g-s224396.g229671</t>
  </si>
  <si>
    <t>Solyc03g117570.2.1 Pentatricopeptide repeat-containing protein  IPR002885  Pentatricopeptide repeat</t>
  </si>
  <si>
    <t>augustus-D18g-s232663.g240786</t>
  </si>
  <si>
    <t>augustus-D18g-s398882.g389133</t>
  </si>
  <si>
    <t>augustus-D18g-s411971.g398908</t>
  </si>
  <si>
    <t>augustus-D18g-s930996.g602398</t>
  </si>
  <si>
    <t>augustus-D18g-s938314.g605696</t>
  </si>
  <si>
    <t>AT5G10530.1 Concanavalin A-like lectin protein kinase family protein | AT5G65600.1 Concanavalin A-like lectin protein kinase family protein | AT5G5583</t>
  </si>
  <si>
    <t>augustus-D18g-s959467.g609967</t>
  </si>
  <si>
    <t>LOC_Os01g33460.1 retrotransposon protein, putative, unclassified, expressed | LOC_Os07g22430.1 retrotransposon protein, putative, unclassified, expres</t>
  </si>
  <si>
    <t>augustus-D18g-s106502.g136910</t>
  </si>
  <si>
    <t>augustus-D18g-s208988.g216746</t>
  </si>
  <si>
    <t>augustus-D18g-s309366.g309670</t>
  </si>
  <si>
    <t>augustus-D18g-s311544.g311249</t>
  </si>
  <si>
    <t>augustus-D18g-s316205.g314510</t>
  </si>
  <si>
    <t>augustus-D18g-s359670.g352810</t>
  </si>
  <si>
    <t>augustus-D18g-s366227.g359848</t>
  </si>
  <si>
    <t>augustus-D18g-s404639.g392574</t>
  </si>
  <si>
    <t>Solyc02g055510.1.1 Helicase-like protein  IPR010285  Protein of unknown function DUF889, eukaryote | Solyc00g014970.1.1 Helicase-like protein  IPR0102</t>
  </si>
  <si>
    <t>augustus-D18g-s43572.g58969</t>
  </si>
  <si>
    <t>augustus-D18g-s448801.g417392</t>
  </si>
  <si>
    <t>augustus-D18g-s452943.g420837</t>
  </si>
  <si>
    <t>augustus-D18g-s511670.g458873</t>
  </si>
  <si>
    <t>augustus-D18g-s511854.g459087</t>
  </si>
  <si>
    <t>augustus-D18g-s646289.g540523</t>
  </si>
  <si>
    <t>GRMZM2G037422_P01</t>
  </si>
  <si>
    <t>LOC_Os01g72000.1 armadillo repeat-containing protein, putative, expressed</t>
  </si>
  <si>
    <t>Sobic.003G424400.1.p</t>
  </si>
  <si>
    <t>Solyc01g068490.2.1 U-box domain-containing protein  IPR011989  Armadillo-like helical</t>
  </si>
  <si>
    <t>augustus-D18g-s772689.g568994</t>
  </si>
  <si>
    <t>AT4G25570.1 Cytochrome b561/ferric reductase transmembrane protein family</t>
  </si>
  <si>
    <t>GRMZM2G060357_P01 | GRMZM2G066885_P01 | GRMZM2G034668_P03 | GRMZM2G081148_P01 | AC191097.3_FGP007</t>
  </si>
  <si>
    <t>LOC_Os02g42890.1 cytochrome b561, putative, expressed | LOC_Os04g45090.2 cytochrome b561, putative, expressed | LOC_Os10g36030.1 cytochrome b561, puta</t>
  </si>
  <si>
    <t>Sobic.004G303200.1.p | Sobic.006G159600.1.p | Sobic.001G201100.1.p | Sobic.007G001000.1.p | Sobic.K030000.1.p</t>
  </si>
  <si>
    <t>Solyc03g025840.2.1 Cytochrome b561  IPR004877  Cytochrome b561, eukaryote</t>
  </si>
  <si>
    <t>augustus-D18g-s773141.g569284</t>
  </si>
  <si>
    <t>augustus-D18g-s894302.g597038</t>
  </si>
  <si>
    <t>augustus-D18g-s141562.g169111</t>
  </si>
  <si>
    <t>augustus-D18g-s21358.g26967</t>
  </si>
  <si>
    <t>augustus-D18g-s267933.g276570</t>
  </si>
  <si>
    <t>AT4G12800.1 photosystem I subunit l</t>
  </si>
  <si>
    <t>GRMZM2G026015_P02 | GRMZM2G094224_P01</t>
  </si>
  <si>
    <t>LOC_Os12g23200.2 photosystem I reaction center subunit XI, chloroplast precursor, putative, expressed | LOC_Os12g23200.1 photosystem I reaction center</t>
  </si>
  <si>
    <t>Sobic.003G052500.1.p</t>
  </si>
  <si>
    <t>Solyc06g082950.2.1 Photosystem I reaction center subunit XI  IPR003757  Photosystem I reaction centre, subunit XI PsaL | Solyc06g082940.2.1 Photosyste</t>
  </si>
  <si>
    <t>augustus-D18g-s845416.g584124</t>
  </si>
  <si>
    <t>augustus-D18g-s141262.g168771</t>
  </si>
  <si>
    <t>augustus-D18g-s141262.g168772</t>
  </si>
  <si>
    <t>augustus-D18g-s227985.g234456</t>
  </si>
  <si>
    <t>augustus-D18g-s262806.g272549</t>
  </si>
  <si>
    <t>augustus-D18g-s268164.g276847</t>
  </si>
  <si>
    <t>augustus-D18g-s589949.g514009</t>
  </si>
  <si>
    <t>AT3G55020.1 Ypt/Rab-GAP domain of gyp1p superfamily protein | AT2G39280.2 Ypt/Rab-GAP domain of gyp1p superfamily protein | AT2G37290.2 Ypt/Rab-GAP do</t>
  </si>
  <si>
    <t>GRMZM2G096470_P01 | GRMZM2G051050_P01 | GRMZM2G094951_P01 | GRMZM2G154883_P01 | GRMZM2G095868_P02</t>
  </si>
  <si>
    <t>LOC_Os01g61860.1 TBC domain containing protein, expressed | LOC_Os05g38950.1 TBC domain containing protein, expressed | LOC_Os05g38950.2 TBC domain co</t>
  </si>
  <si>
    <t>Sobic.003G347300.1.p | Sobic.009G167100.1.p | Sobic.001G411900.1.p</t>
  </si>
  <si>
    <t>Solyc04g009560.2.1 TBC1 domain family member 8B  IPR000195  RabGAP_TBC | Solyc09g007160.2.1 TBC1 domain family member 9B  IPR000195  RabGAP_TBC</t>
  </si>
  <si>
    <t>augustus-D18g-s649808.g542834</t>
  </si>
  <si>
    <t>augustus-D18g-s932629.g603084</t>
  </si>
  <si>
    <t>AT4G34100.1 RING/U-box superfamily protein</t>
  </si>
  <si>
    <t>Solyc01g107880.2.1 Membrane-associated ring finger 6  IPR011016  Zinc finger, RING-CH-type</t>
  </si>
  <si>
    <t>augustus-D18g-s413917.g400346</t>
  </si>
  <si>
    <t>augustus-D18g-s450596.g418890</t>
  </si>
  <si>
    <t>augustus-D18g-s630670.g534088</t>
  </si>
  <si>
    <t>augustus-D18g-s127661.g154093</t>
  </si>
  <si>
    <t>AT5G43710.1 Glycosyl hydrolase family 47 protein | AT1G27520.1 Glycosyl hydrolase family 47 protein</t>
  </si>
  <si>
    <t>GRMZM2G173868_P04</t>
  </si>
  <si>
    <t>LOC_Os01g56670.1 glycosyl hydrolase family 47 domain contain protein, expressed | LOC_Os01g56670.3 glycosyl hydrolase family 47 domain contain protein</t>
  </si>
  <si>
    <t>Sobic.003G312700.1.p</t>
  </si>
  <si>
    <t>Solyc06g053860.2.1 Alpha mannosidase-like protein  IPR001382  Glycoside hydrolase, family 47</t>
  </si>
  <si>
    <t>augustus-D18g-s141856.g169430</t>
  </si>
  <si>
    <t xml:space="preserve">LOC_Os01g02540.1 retrotransposon protein, putative, unclassified, expressed | LOC_Os08g24490.1 retrotransposon protein, putative, Ty1-copia subclass, </t>
  </si>
  <si>
    <t>augustus-D18g-s214646.g220825</t>
  </si>
  <si>
    <t>augustus-D18g-s29850.g39272</t>
  </si>
  <si>
    <t>AT3G58970.1 magnesium transporter 6 | AT4G28580.1 magnesium transport 5</t>
  </si>
  <si>
    <t>GRMZM2G453832_P01 | GRMZM2G145794_P01 | GRMZM2G018706_P01</t>
  </si>
  <si>
    <t>LOC_Os10g39790.2 CorA-like magnesium transporter protein, putative, expressed | LOC_Os10g39790.4 CorA-like magnesium transporter protein, putative, ex</t>
  </si>
  <si>
    <t>Sobic.001G309400.1.p</t>
  </si>
  <si>
    <t>Solyc01g103890.2.1 Magnesium transporter MRS2-4  IPR002523  Mg2+ transporter protein, CorA-like</t>
  </si>
  <si>
    <t>augustus-D18g-s407923.g395555</t>
  </si>
  <si>
    <t>augustus-D18g-s601054.g518375</t>
  </si>
  <si>
    <t>AT2G38810.1 histone H2A 8 | AT3G54560.1 histone H2A 11 | AT1G52740.1 histone H2A protein 9</t>
  </si>
  <si>
    <t>GRMZM2G056231_P01 | GRMZM2G149775_P01 | GRMZM2G050833_P01</t>
  </si>
  <si>
    <t>LOC_Os03g53190.2 Core histone H2A/H2B/H3/H4 domain containing protein, putative, expressed | LOC_Os03g53190.1 Core histone H2A/H2B/H3/H4 domain contai</t>
  </si>
  <si>
    <t>Sobic.004G205300.1.p | Sobic.001G094500.1.p | Sobic.005G168500.1.p | Sobic.001G495700.1.p</t>
  </si>
  <si>
    <t>Solyc12g006830.1.1 Histone H2A  IPR002119  Histone H2A | Solyc06g084090.2.1 Histone H2A  IPR002119  Histone H2A</t>
  </si>
  <si>
    <t>augustus-D18g-s601054.g518377</t>
  </si>
  <si>
    <t>AT2G26640.1 3-ketoacyl-CoA synthase 11 | AT1G04220.1 3-ketoacyl-CoA synthase 2 | AT1G19440.1 3-ketoacyl-CoA synthase 4 | AT4G34510.1 3-ketoacyl-CoA sy</t>
  </si>
  <si>
    <t>GRMZM2G156620_P01 | GRMZM2G160417_P01 | GRMZM2G393897_P01 | GRMZM2G022558_P01 | GRMZM2G569948_P01 | AC233893.1_FGP003 | GRMZM2G031790_P01</t>
  </si>
  <si>
    <t>LOC_Os02g11070.1 3-ketoacyl-CoA synthase, putative, expressed | LOC_Os05g49900.1 3-ketoacyl-CoA synthase, putative, expressed | LOC_Os11g37900.1 3-ket</t>
  </si>
  <si>
    <t>Sobic.005G168700.1.p | Sobic.009G236100.1.p | Sobic.009G241000.1.p | Sobic.010G181500.1.p | Sobic.001G247700.1.p | Sobic.001G495500.1.p | Sobic.004G08</t>
  </si>
  <si>
    <t>Solyc09g065800.2.1 Fatty acid elongase 3-ketoacyl-CoA synthase  IPR012392  Very-long-chain 3-ketoacyl-CoA synthase | Solyc09g065780.2.1 Fatty acid elo</t>
  </si>
  <si>
    <t>augustus-D18g-s754168.g563316</t>
  </si>
  <si>
    <t>augustus-D18g-s754168.g563318</t>
  </si>
  <si>
    <t>AT2G20190.1 CLIP-associated protein</t>
  </si>
  <si>
    <t>GRMZM2G052078_P02 | GRMZM2G081907_P01</t>
  </si>
  <si>
    <t>LOC_Os02g40430.1 HEAT repeat family protein, putative, expressed | LOC_Os04g42840.1 HEAT repeat family protein, putative, expressed | LOC_Os02g57120.3</t>
  </si>
  <si>
    <t>Sobic.006G140600.1.p | Sobic.004G344200.1.p</t>
  </si>
  <si>
    <t xml:space="preserve">Solyc09g063030.2.1 CLIP-associating protein 1-like  IPR011989  Armadillo-like helical | Solyc06g008040.2.1 CLIP-associating protein 1-like  IPR011989 </t>
  </si>
  <si>
    <t>augustus-D18g-s760532.g565465</t>
  </si>
  <si>
    <t>augustus-D18g-s951384.g608788</t>
  </si>
  <si>
    <t>augustus-D18g-s272119.g279895</t>
  </si>
  <si>
    <t>GRMZM2G065694_P01 | GRMZM2G071844_P01 | GRMZM2G026050_P01 | GRMZM2G004709_P01</t>
  </si>
  <si>
    <t>LOC_Os06g36490.1 ethylene-responsive element-binding protein, putative, expressed | LOC_Os03g01130.2 ethylene-responsive element-binding protein, puta</t>
  </si>
  <si>
    <t>Sobic.010G168600.1.p | Sobic.004G296700.1.p | Sobic.006G168400.1.p</t>
  </si>
  <si>
    <t>Solyc12g006880.1.1 PPPDE peptidase domain-containing protein 1  IPR008580  Protein of unknown function DUF862, eukaryotic</t>
  </si>
  <si>
    <t>augustus-D18g-s282674.g283781</t>
  </si>
  <si>
    <t>augustus-D18g-s48696.g66495</t>
  </si>
  <si>
    <t>augustus-D18g-s566495.g493311</t>
  </si>
  <si>
    <t>augustus-D18g-s624569.g529033</t>
  </si>
  <si>
    <t>augustus-D18g-s197664.g206671</t>
  </si>
  <si>
    <t>augustus-D18g-s207783.g215449</t>
  </si>
  <si>
    <t>augustus-D18g-s589975.g514026</t>
  </si>
  <si>
    <t>augustus-D18g-s649182.g542438</t>
  </si>
  <si>
    <t>augustus-D18g-s889642.g595903</t>
  </si>
  <si>
    <t>augustus-D18g-s939279.g605957</t>
  </si>
  <si>
    <t>augustus-D18g-s95682.g124382</t>
  </si>
  <si>
    <t>augustus-D18g-s100653.g130942</t>
  </si>
  <si>
    <t>augustus-D18g-s264249.g274274</t>
  </si>
  <si>
    <t>augustus-D18g-s276027.g281375</t>
  </si>
  <si>
    <t>augustus-D18g-s458560.g426097</t>
  </si>
  <si>
    <t>augustus-D18g-s50415.g68931</t>
  </si>
  <si>
    <t>augustus-D18g-s561983.g490485</t>
  </si>
  <si>
    <t>augustus-D18g-s640633.g537664</t>
  </si>
  <si>
    <t>augustus-D18g-s646314.g540533</t>
  </si>
  <si>
    <t>augustus-D18g-s730918.g558422</t>
  </si>
  <si>
    <t>AT2G30720.1 Thioesterase/thiol ester dehydrase-isomerase superfamily protein | AT5G48370.1 Thioesterase/thiol ester dehydrase-isomerase superfamily pr</t>
  </si>
  <si>
    <t>GRMZM5G860226_P01</t>
  </si>
  <si>
    <t>LOC_Os09g34190.1 acyl-coenzyme A thioesterase 10, mitochondrial precursor, putative, expressed</t>
  </si>
  <si>
    <t>Sobic.002G265300.1.p</t>
  </si>
  <si>
    <t>Solyc12g019490.1.1 Acyl-CoA thioesterase 9  IPR006683  Thioesterase superfamily | Solyc09g042750.2.1 Acyl-CoA thioesterase 9 | Solyc12g096860.1.1 Acyl</t>
  </si>
  <si>
    <t>augustus-D18g-s754207.g563348</t>
  </si>
  <si>
    <t>augustus-D18g-s903315.g598941</t>
  </si>
  <si>
    <t>augustus-D18g-s107955.g138099</t>
  </si>
  <si>
    <t>augustus-D18g-s152674.g177948</t>
  </si>
  <si>
    <t>AT4G39280.1 phenylalanyl-tRNA synthetase, putative / phenylalanine--tRNA ligase, putative</t>
  </si>
  <si>
    <t>GRMZM2G101463_P01</t>
  </si>
  <si>
    <t>LOC_Os10g26130.1 phenylalanyl-tRNA synthetase, putative, expressed</t>
  </si>
  <si>
    <t>Sobic.004G307500.1.p</t>
  </si>
  <si>
    <t>Solyc10g007060.2.1 Phenylalanyl-tRNA synthetase alpha chain  IPR002319  Phenylalanyl-tRNA synthetase, class IIc-related | Solyc02g090860.2.1 Phenylala</t>
  </si>
  <si>
    <t>augustus-D18g-s234327.g243100</t>
  </si>
  <si>
    <t>augustus-D18g-s326858.g323840</t>
  </si>
  <si>
    <t>augustus-D18g-s355258.g348678</t>
  </si>
  <si>
    <t>augustus-D18g-s363009.g356636</t>
  </si>
  <si>
    <t>augustus-D18g-s397030.g387958</t>
  </si>
  <si>
    <t>augustus-D18g-s451073.g419314</t>
  </si>
  <si>
    <t>augustus-D18g-s464282.g430757</t>
  </si>
  <si>
    <t>AT2G21330.1 fructose-bisphosphate aldolase 1 | AT4G38970.1 fructose-bisphosphate aldolase 2 | AT2G01140.1 Aldolase superfamily protein | AT4G26530.1 A</t>
  </si>
  <si>
    <t>GRMZM2G046284_P01 | GRMZM2G155253_P02 | GRMZM2G069195_P01 | GRMZM2G089365_P01 | GRMZM2G066024_P01 | GRMZM2G057823_P01</t>
  </si>
  <si>
    <t>LOC_Os11g07020.1 fructose-bisphospate aldolase isozyme, putative, expressed | LOC_Os01g02880.1 fructose-bisphospate aldolase isozyme, putative, expres</t>
  </si>
  <si>
    <t>Sobic.005G056400.1.p | Sobic.008G053200.1.p | Sobic.003G096000.1.p | Sobic.003G393900.1.p | Sobic.004G146000.1.p | Sobic.010G188300.1.p</t>
  </si>
  <si>
    <t>Solyc01g110360.2.1 Fructose-bisphosphate aldolase  IPR000741  Fructose-bisphosphate aldolase, class-I | Solyc02g062340.2.1 Fructose-bisphosphate aldol</t>
  </si>
  <si>
    <t>augustus-D18g-s493601.g448250</t>
  </si>
  <si>
    <t>augustus-D18g-s134760.g161865</t>
  </si>
  <si>
    <t>GRMZM2G039639_P01 | GRMZM2G374971_P01 | GRMZM2G092474_P01</t>
  </si>
  <si>
    <t>LOC_Os03g45960.1 thaumatin, putative, expressed | LOC_Os03g46070.1 thaumatin, putative, expressed | LOC_Os12g43450.1 thaumatin family domain containin</t>
  </si>
  <si>
    <t>Sobic.002G351400.1.p | Sobic.001G145700.1.p | Sobic.003G097000.1.p | Sobic.003G331700.1.p</t>
  </si>
  <si>
    <t>augustus-D18g-s152488.g177655</t>
  </si>
  <si>
    <t>augustus-D18g-s162678.g184921</t>
  </si>
  <si>
    <t>augustus-D18g-s220555.g224106</t>
  </si>
  <si>
    <t>augustus-D18g-s246791.g256184</t>
  </si>
  <si>
    <t>augustus-D18g-s345884.g339184</t>
  </si>
  <si>
    <t>augustus-D18g-s561239.g489879</t>
  </si>
  <si>
    <t>AT1G48900.1 Signal recognition particle, SRP54 subunit protein | AT5G49500.1 Signal recognition particle, SRP54 subunit protein | AT1G15310.1 signal r</t>
  </si>
  <si>
    <t>GRMZM2G079257_P01 | GRMZM2G038953_P01 | GRMZM2G060324_P01</t>
  </si>
  <si>
    <t>LOC_Os01g56600.1 signal recognition particle 54 kDa protein, putative, expressed | LOC_Os05g43390.1 signal recognition particle 54 kDa protein, putati</t>
  </si>
  <si>
    <t>Sobic.003G312200.1.p | Sobic.009G191700.1.p | Sobic.001G160900.1.p | Sobic.001G160600.1.p | Sobic.003G427400.1.p</t>
  </si>
  <si>
    <t>Solyc12g042740.1.1 Signal recognition particle protein 3  IPR000897  Signal recognition particle, SRP54 subunit, GTPase  IPR006325  Signal recognition</t>
  </si>
  <si>
    <t>augustus-D18g-s608874.g520777</t>
  </si>
  <si>
    <t>augustus-D18g-s70883.g94312</t>
  </si>
  <si>
    <t>augustus-D18g-s750122.g562199</t>
  </si>
  <si>
    <t>augustus-D18g-s848359.g584894</t>
  </si>
  <si>
    <t>AT2G37690.1 phosphoribosylaminoimidazole carboxylase, putative / AIR carboxylase, putative | AT2G05140.1 phosphoribosylaminoimidazole carboxylase fami</t>
  </si>
  <si>
    <t>GRMZM2G036123_P01 | GRMZM2G133121_P01</t>
  </si>
  <si>
    <t xml:space="preserve">LOC_Os01g10280.2 phosphoribosylaminoimidazole carboxylase, chloroplast precursor, putative, expressed | LOC_Os01g10280.1 phosphoribosylaminoimidazole </t>
  </si>
  <si>
    <t>Sobic.003G028600.1.p</t>
  </si>
  <si>
    <t>Solyc11g006340.1.1 Phosphoribosylaminoimidazole carboxylase ATPase subunit  IPR016301  Phosphoribosylaminoimidazole carboxylase</t>
  </si>
  <si>
    <t>augustus-D18g-s868681.g587735</t>
  </si>
  <si>
    <t>LOC_Os11g35740.1 retrotransposon protein, putative, Ty1-copia subclass, expressed</t>
  </si>
  <si>
    <t>augustus-D18g-s896824.g597669</t>
  </si>
  <si>
    <t>augustus-D18g-s165247.g188154</t>
  </si>
  <si>
    <t>augustus-D18g-s250895.g260588</t>
  </si>
  <si>
    <t>augustus-D18g-s363876.g357550</t>
  </si>
  <si>
    <t>augustus-D18g-s366613.g360206</t>
  </si>
  <si>
    <t>augustus-D18g-s373413.g366500</t>
  </si>
  <si>
    <t>augustus-D18g-s494422.g448743</t>
  </si>
  <si>
    <t>AT5G24400.1 NagB/RpiA/CoA transferase-like superfamily protein | AT3G49360.1 6-phosphogluconolactonase 2 | AT5G24410.1 6-phosphogluconolactonase 4</t>
  </si>
  <si>
    <t>GRMZM2G148769_P01 | GRMZM2G122126_P01</t>
  </si>
  <si>
    <t>LOC_Os09g35970.1 6-phosphogluconolactonase, putative, expressed | LOC_Os08g43370.1 6-phosphogluconolactonase, putative, expressed</t>
  </si>
  <si>
    <t>Sobic.002G272500.1.p</t>
  </si>
  <si>
    <t xml:space="preserve">Solyc06g053200.2.1 6-phosphogluconolactonase  IPR005900  6-phosphogluconolactonase | Solyc07g066270.2.1 Glucosamine-6-phosphate deaminase  IPR005900  </t>
  </si>
  <si>
    <t>augustus-D18g-s542244.g482827</t>
  </si>
  <si>
    <t>augustus-D18g-s614197.g521607</t>
  </si>
  <si>
    <t>augustus-D18g-s694597.g552321</t>
  </si>
  <si>
    <t xml:space="preserve">AT3G63470.1 serine carboxypeptidase-like 40 | AT2G35770.1 serine carboxypeptidase-like 28 | AT3G07990.1 serine carboxypeptidase-like 27 | AT3G52000.1 </t>
  </si>
  <si>
    <t>AC198353.5_FGP001 | GRMZM2G072218_P01 | GRMZM2G404929_P01 | GRMZM2G327595_P01 | GRMZM2G072488_P01 | GRMZM6G706391_P01 | GRMZM2G168196_P01 | GRMZM2G155</t>
  </si>
  <si>
    <t>LOC_Os03g26920.1 OsSCP12 - Putative Serine Carboxypeptidase homologue, expressed | LOC_Os07g46350.1 OsSCP40 - Putative Serine Carboxypeptidase homolog</t>
  </si>
  <si>
    <t>Sobic.002G401200.1.p | Sobic.002G238100.1.p | Sobic.001G353100.1.p | Sobic.002G229000.1.p | Sobic.002G229400.1.p | Sobic.002G238200.1.p | Sobic.003G06</t>
  </si>
  <si>
    <t>Solyc01g108450.2.1 Serine carboxypeptidase 1  IPR001563  Peptidase S10, serine carboxypeptidase | Solyc01g108480.1.1 Serine carboxypeptidase 1  IPR001</t>
  </si>
  <si>
    <t>augustus-D18g-s213077.g219542</t>
  </si>
  <si>
    <t>augustus-D18g-s31293.g40736</t>
  </si>
  <si>
    <t>augustus-D18g-s346182.g339538</t>
  </si>
  <si>
    <t>augustus-D18g-s450700.g418974</t>
  </si>
  <si>
    <t>augustus-D18g-s596536.g517625</t>
  </si>
  <si>
    <t>augustus-D18g-s646708.g540797</t>
  </si>
  <si>
    <t>augustus-D18g-s784110.g571391</t>
  </si>
  <si>
    <t>augustus-D18g-s91086.g118648</t>
  </si>
  <si>
    <t>augustus-D18g-s1092.g1535</t>
  </si>
  <si>
    <t>augustus-D18g-s183546.g199474</t>
  </si>
  <si>
    <t>augustus-D18g-s195551.g204896</t>
  </si>
  <si>
    <t>augustus-D18g-s253832.g263431</t>
  </si>
  <si>
    <t>augustus-D18g-s378710.g371838</t>
  </si>
  <si>
    <t>augustus-D18g-s397254.g388126</t>
  </si>
  <si>
    <t>augustus-D18g-s451338.g419507</t>
  </si>
  <si>
    <t>augustus-D18g-s48947.g66888</t>
  </si>
  <si>
    <t>augustus-D18g-s575684.g502275</t>
  </si>
  <si>
    <t>LOC_Os07g14410.1 retrotransposon protein, putative, Ty1-copia subclass, expressed</t>
  </si>
  <si>
    <t>Solyc09g059360.1.1 Transposon Ty1-A Gag-Pol polyprotein  IPR013103  Reverse transcriptase, RNA-dependent DNA polymerase</t>
  </si>
  <si>
    <t>augustus-D18g-s57723.g77938</t>
  </si>
  <si>
    <t>augustus-D18g-s721215.g555336</t>
  </si>
  <si>
    <t>augustus-D18g-s758631.g564789</t>
  </si>
  <si>
    <t>augustus-D18g-s833682.g580493</t>
  </si>
  <si>
    <t>augustus-D18g-s954163.g608913</t>
  </si>
  <si>
    <t>augustus-D18g-s129230.g155858</t>
  </si>
  <si>
    <t>augustus-D18g-s131281.g158010</t>
  </si>
  <si>
    <t>augustus-D18g-s177085.g195683</t>
  </si>
  <si>
    <t>augustus-D18g-s237540.g247339</t>
  </si>
  <si>
    <t>augustus-D18g-s371648.g364952</t>
  </si>
  <si>
    <t>LOC_Os01g24220.1 retrotransposon protein, putative, Ty1-copia subclass | LOC_Os04g36580.1 retrotransposon protein, putative, unclassified, expressed |</t>
  </si>
  <si>
    <t>augustus-D18g-s469841.g434361</t>
  </si>
  <si>
    <t>AT4G10770.1 oligopeptide transporter 7 | AT4G27730.1 oligopeptide transporter 1 | AT5G53520.1 oligopeptide transporter 8 | AT5G53510.1 oligopeptide tr</t>
  </si>
  <si>
    <t>GRMZM5G825515_P02 | GRMZM2G479703_P01 | AC198515.3_FGP011 | GRMZM2G141975_P01 | GRMZM2G112456_P02</t>
  </si>
  <si>
    <t>LOC_Os06g03540.1 oligopeptide transporter, putative, expressed | LOC_Os06g03700.1 oligopeptide transporter, putative, expressed | LOC_Os06g03560.1 oli</t>
  </si>
  <si>
    <t>Sobic.010G015500.1.p | Sobic.010G017100.1.p | Sobic.006G200300.1.p | Sobic.004G273400.1.p | Sobic.004G273500.1.p</t>
  </si>
  <si>
    <t>Solyc08g082990.2.1 Oligopeptide transporter 9  IPR004648  Tetrapeptide transporter, OPT1_isp4 | Solyc03g033460.2.1 Oligopeptide transporter 9  IPR0046</t>
  </si>
  <si>
    <t>augustus-D18g-s775003.g569802</t>
  </si>
  <si>
    <t>AT1G32400.1 tobamovirus multiplication 2A</t>
  </si>
  <si>
    <t>GRMZM2G049422_P01</t>
  </si>
  <si>
    <t>LOC_Os08g18044.2 tetraspanin family protein, putative, expressed</t>
  </si>
  <si>
    <t>Sobic.001G291100.1.p</t>
  </si>
  <si>
    <t>Solyc08g077220.2.1 Tetraspanin family protein  IPR018499  Tetraspanin</t>
  </si>
  <si>
    <t>augustus-D18g-s940237.g606747</t>
  </si>
  <si>
    <t>augustus-D18g-s102015.g132552</t>
  </si>
  <si>
    <t>augustus-D18g-s102696.g133267</t>
  </si>
  <si>
    <t>augustus-D18g-s172157.g193813</t>
  </si>
  <si>
    <t>augustus-D18g-s259631.g269564</t>
  </si>
  <si>
    <t>augustus-D18g-s287692.g289132</t>
  </si>
  <si>
    <t>augustus-D18g-s3322.g5161</t>
  </si>
  <si>
    <t>augustus-D18g-s3322.g5162</t>
  </si>
  <si>
    <t>augustus-D18g-s3322.g5163</t>
  </si>
  <si>
    <t>augustus-D18g-s3322.g5164</t>
  </si>
  <si>
    <t>LOC_Os08g22660.1 retrotransposon, putative, centromere-specific, expressed | LOC_Os01g35690.1 retrotransposon protein, putative, Ty3-gypsy subclass, e</t>
  </si>
  <si>
    <t>augustus-D18g-s3322.g5165</t>
  </si>
  <si>
    <t>augustus-D18g-s362672.g356220</t>
  </si>
  <si>
    <t>augustus-D18g-s414673.g400873</t>
  </si>
  <si>
    <t>augustus-D18g-s42497.g57279</t>
  </si>
  <si>
    <t>augustus-D18g-s437694.g410471</t>
  </si>
  <si>
    <t>ChrSy.fgenesh.mRNA.17 expressed protein | LOC_Os04g22010.1 retrotransposon protein, putative, Ty3-gypsy subclass, expressed | LOC_Os03g35830.1 retrotr</t>
  </si>
  <si>
    <t>Solyc00g010540.1.1 Pol polyprotein | Solyc03g115130.2.1 Pol polyprotein | Solyc08g043150.1.1 Pol polyprotein | Solyc10g036800.1.1 Polyprotein | Solyc1</t>
  </si>
  <si>
    <t>augustus-D18g-s52511.g71811</t>
  </si>
  <si>
    <t>augustus-D18g-s540316.g481557</t>
  </si>
  <si>
    <t>augustus-D18g-s629510.g533306</t>
  </si>
  <si>
    <t>AT1G78280.1 transferases, transferring glycosyl groups</t>
  </si>
  <si>
    <t>Solyc04g074490.2.1 Bifunctional arginine demethylase and lysyl-hydroxylase JMJD6  IPR013129  Transcription factor jumonji</t>
  </si>
  <si>
    <t>augustus-D18g-s80362.g105725</t>
  </si>
  <si>
    <t>augustus-D18g-s82112.g107619</t>
  </si>
  <si>
    <t>augustus-D18g-s173246.g194302</t>
  </si>
  <si>
    <t xml:space="preserve">AT1G14020.1 O-fucosyltransferase family protein | AT2G03280.2 O-fucosyltransferase family protein | AT5G15740.1 O-fucosyltransferase family protein | </t>
  </si>
  <si>
    <t>GRMZM2G136113_P01 | GRMZM2G104511_P01 | GRMZM2G178945_P01 | GRMZM2G021243_P01 | GRMZM2G423851_P01 | GRMZM2G089854_P01 | GRMZM2G020285_P01 | AC211474.3</t>
  </si>
  <si>
    <t>LOC_Os03g07310.1 growth regulator related protein, putative, expressed | LOC_Os01g07410.1 growth regulator related protein, putative, expressed | LOC_</t>
  </si>
  <si>
    <t>Sobic.003G053700.1.p | Sobic.001G490900.1.p | Sobic.002G236400.1.p | Sobic.010G118300.1.p | Sobic.004G253500.1.p | Sobic.001G385300.1.p</t>
  </si>
  <si>
    <t>Solyc05g013140.2.1 Os03g0169000 protein (Fragment)  IPR004348  Protein of unknown function DUF246, plant | Solyc03g114730.2.1 Os03g0169000 protein (Fr</t>
  </si>
  <si>
    <t>augustus-D18g-s217022.g222314</t>
  </si>
  <si>
    <t>augustus-D18g-s391868.g382616</t>
  </si>
  <si>
    <t>augustus-D18g-s588244.g512820</t>
  </si>
  <si>
    <t>augustus-D18g-s618733.g524142</t>
  </si>
  <si>
    <t>augustus-D18g-s628366.g532304</t>
  </si>
  <si>
    <t>augustus-D18g-s827264.g578732</t>
  </si>
  <si>
    <t>augustus-D18g-s138387.g165916</t>
  </si>
  <si>
    <t>augustus-D18g-s462016.g429092</t>
  </si>
  <si>
    <t>AT2G24230.1 Leucine-rich repeat protein kinase family protein</t>
  </si>
  <si>
    <t>GRMZM2G141355_P01</t>
  </si>
  <si>
    <t>LOC_Os08g17410.1 BRASSINOSTEROID INSENSITIVE 1 precursor, putative, expressed</t>
  </si>
  <si>
    <t>Sobic.007G113300.1.p</t>
  </si>
  <si>
    <t>Solyc07g005540.1.1 Receptor like kinase, RLK</t>
  </si>
  <si>
    <t>augustus-D18g-s606391.g520299</t>
  </si>
  <si>
    <t>augustus-D18g-s606391.g520300</t>
  </si>
  <si>
    <t>augustus-D18g-s622602.g527243</t>
  </si>
  <si>
    <t>augustus-D18g-s644135.g539780</t>
  </si>
  <si>
    <t>augustus-D18g-s77658.g102708</t>
  </si>
  <si>
    <t>augustus-D18g-s799526.g574194</t>
  </si>
  <si>
    <t>augustus-D18g-s858337.g586483</t>
  </si>
  <si>
    <t>augustus-D18g-s983366.g615476</t>
  </si>
  <si>
    <t>augustus-D18g-s10225.g16641</t>
  </si>
  <si>
    <t>augustus-D18g-s26131.g34706</t>
  </si>
  <si>
    <t>augustus-D18g-s399562.g389610</t>
  </si>
  <si>
    <t>augustus-D18g-s483162.g442331</t>
  </si>
  <si>
    <t>augustus-D18g-s652715.g544053</t>
  </si>
  <si>
    <t>LOC_Os05g47920.1 retrotransposon protein, putative, Ty1-copia subclass, expressed | LOC_Os08g40640.1 retrotransposon protein, putative, Ty1-copia subc</t>
  </si>
  <si>
    <t>augustus-D18g-s79825.g105118</t>
  </si>
  <si>
    <t>augustus-D18g-s142936.g170657</t>
  </si>
  <si>
    <t>augustus-D18g-s151973.g177006</t>
  </si>
  <si>
    <t>AT3G29765.1 General transcription factor 2-related zinc finger protein | AT1G19260.1 TTF-type zinc finger protein with HAT dimerisation domain | AT1G4</t>
  </si>
  <si>
    <t>LOC_Os01g08610.1 hAT dimerisation domain-containing protein, putative, expressed | LOC_Os02g43780.1 hAT dimerisation domain-containing protein, putati</t>
  </si>
  <si>
    <t>augustus-D18g-s190013.g201953</t>
  </si>
  <si>
    <t>augustus-D18g-s190645.g202167</t>
  </si>
  <si>
    <t>augustus-D18g-s33073.g42609</t>
  </si>
  <si>
    <t>LOC_Os06g32470.1 retrotransposon protein, putative, unclassified, expressed</t>
  </si>
  <si>
    <t>augustus-D18g-s35172.g45004</t>
  </si>
  <si>
    <t>augustus-D18g-s357372.g350282</t>
  </si>
  <si>
    <t>augustus-D18g-s357372.g350283</t>
  </si>
  <si>
    <t>augustus-D18g-s403990.g392027</t>
  </si>
  <si>
    <t>augustus-D18g-s449188.g417727</t>
  </si>
  <si>
    <t>augustus-D18g-s561046.g489734</t>
  </si>
  <si>
    <t>augustus-D18g-s683.g1123</t>
  </si>
  <si>
    <t>AT4G13730.1 Ypt/Rab-GAP domain of gyp1p superfamily protein | AT1G04830.2 Ypt/Rab-GAP domain of gyp1p superfamily protein</t>
  </si>
  <si>
    <t>GRMZM2G022308_P01 | GRMZM2G068392_P01</t>
  </si>
  <si>
    <t>LOC_Os01g68010.1 TBC domain containing protein, expressed | LOC_Os11g28990.1 TBC domain containing protein, expressed | LOC_Os04g30880.1 TBC domain co</t>
  </si>
  <si>
    <t>Sobic.006G050000.1.p | Sobic.005G114400.1.p | Sobic.003G395300.1.p</t>
  </si>
  <si>
    <t>Solyc09g092070.2.1 TBC1 domain family member 13  IPR000195  RabGAP_TBC | Solyc05g053710.2.1 TBC1 domain family member 13  IPR000195  RabGAP_TBC</t>
  </si>
  <si>
    <t>augustus-D18g-s727378.g557277</t>
  </si>
  <si>
    <t>augustus-D18g-s876467.g589513</t>
  </si>
  <si>
    <t>augustus-D18g-s960661.g610811</t>
  </si>
  <si>
    <t>augustus-D18g-s18546.g25056</t>
  </si>
  <si>
    <t>LOC_Os04g12320.1 retrotransposon protein, putative, Ty3-gypsy subclass, expressed</t>
  </si>
  <si>
    <t xml:space="preserve">Solyc11g017260.1.1 Pol polyprotein  IPR001584  Integrase, catalytic core | Solyc11g050910.1.1 Pol polyprotein  IPR001584  Integrase, catalytic core | </t>
  </si>
  <si>
    <t>augustus-D18g-s423503.g404920</t>
  </si>
  <si>
    <t>augustus-D18g-s428005.g406811</t>
  </si>
  <si>
    <t>Solyc06g066430.2.1 Calmodulin-binding family protein  IPR000048  IQ calmodulin-binding region</t>
  </si>
  <si>
    <t>augustus-D18g-s451925.g419946</t>
  </si>
  <si>
    <t>augustus-D18g-s64336.g85303</t>
  </si>
  <si>
    <t>augustus-D18g-s876513.g589525</t>
  </si>
  <si>
    <t>augustus-D18g-s956355.g609605</t>
  </si>
  <si>
    <t>augustus-D18g-s159810.g183527</t>
  </si>
  <si>
    <t>augustus-D18g-s177831.g196064</t>
  </si>
  <si>
    <t>augustus-D18g-s255768.g265702</t>
  </si>
  <si>
    <t>augustus-D18g-s269119.g277863</t>
  </si>
  <si>
    <t>augustus-D18g-s276146.g281421</t>
  </si>
  <si>
    <t>augustus-D18g-s281824.g282900</t>
  </si>
  <si>
    <t>AT3G03210.1 unknown protein; FUNCTIONS IN: molecular_function unknown; INVOLVED IN: biological_process unknown; LOCATED IN: endomembrane system; EXPRE</t>
  </si>
  <si>
    <t>Solyc03g031850.1.1 Unknown Protein | Solyc02g081230.2.1 Unknown Protein</t>
  </si>
  <si>
    <t>augustus-D18g-s290282.g291976</t>
  </si>
  <si>
    <t>AT2G36290.1 alpha/beta-Hydrolases superfamily protein | AT3G48410.1 alpha/beta-Hydrolases superfamily protein | AT1G74300.1 alpha/beta-Hydrolases supe</t>
  </si>
  <si>
    <t>GRMZM2G115504_P01 | GRMZM2G074238_P01 | GRMZM2G092021_P01 | GRMZM2G074914_P01</t>
  </si>
  <si>
    <t>LOC_Os02g32970.1 hydrolase, alpha/beta fold family protein, putative, expressed | LOC_Os04g33590.2 hydrolase, alpha/beta fold family protein, putative</t>
  </si>
  <si>
    <t>Sobic.004G165200.1.p | Sobic.006G068800.1.p | Sobic.008G037500.1.p | Sobic.003G441100.1.p | Sobic.006G068700.1.p</t>
  </si>
  <si>
    <t>Solyc09g009500.2.1 Hydrolase alpha_beta fold family protein  IPR000073  Alpha_beta hydrolase fold-1 | Solyc09g009550.2.1 Hydrolase alpha_beta fold fam</t>
  </si>
  <si>
    <t>augustus-D18g-s35814.g45637</t>
  </si>
  <si>
    <t>augustus-D18g-s429699.g407305</t>
  </si>
  <si>
    <t>augustus-D18g-s561740.g490295</t>
  </si>
  <si>
    <t>augustus-D18g-s584514.g510592</t>
  </si>
  <si>
    <t>augustus-D18g-s634340.g535601</t>
  </si>
  <si>
    <t>AT4G30080.1 auxin response factor 16 | AT2G28350.1 auxin response factor 10</t>
  </si>
  <si>
    <t>AC207656.3_FGP002 | GRMZM2G159399_P01 | GRMZM2G390641_P01 | GRMZM2G153233_P01 | GRMZM2G081406_P01</t>
  </si>
  <si>
    <t>LOC_Os06g47150.4 auxin response factor 18, putative, expressed | LOC_Os06g47150.2 auxin response factor 18, putative, expressed | LOC_Os06g47150.3 aux</t>
  </si>
  <si>
    <t>Sobic.010G236300.1.p | Sobic.001G217300.1.p | Sobic.004G221400.1.p | Sobic.006G149600.1.p | Sobic.002G290600.1.p</t>
  </si>
  <si>
    <t xml:space="preserve">Solyc09g007810.2.1 Auxin response factor 3  IPR010525  Auxin response factor | Solyc11g069500.1.1 Auxin response factor 16  IPR010525  Auxin response </t>
  </si>
  <si>
    <t>augustus-D18g-s750013.g562141</t>
  </si>
  <si>
    <t>AT1G44910.1 pre-mRNA-processing protein 40A</t>
  </si>
  <si>
    <t>LOC_Os01g34780.2 protein binding protein, putative, expressed | LOC_Os01g34780.1 protein binding protein, putative, expressed</t>
  </si>
  <si>
    <t>Sobic.003G179100.1.p</t>
  </si>
  <si>
    <t>Solyc07g022760.2.1 Pre-mRNA-processing factor 40 homolog A  IPR002713  FF domain | Solyc11g044340.1.1 Pre-mRNA-processing factor 40 homolog A  IPR0027</t>
  </si>
  <si>
    <t>augustus-D18g-s766293.g567019</t>
  </si>
  <si>
    <t>augustus-D18g-s883196.g592864</t>
  </si>
  <si>
    <t>augustus-D18g-s928871.g601615</t>
  </si>
  <si>
    <t>augustus-D18g-s104127.g134334</t>
  </si>
  <si>
    <t>augustus-D18g-s104127.g134335</t>
  </si>
  <si>
    <t>augustus-D18g-s151372.g176287</t>
  </si>
  <si>
    <t>augustus-D18g-s161675.g184291</t>
  </si>
  <si>
    <t>augustus-D18g-s245973.g255152</t>
  </si>
  <si>
    <t>augustus-D18g-s346077.g339436</t>
  </si>
  <si>
    <t>augustus-D18g-s398958.g389188</t>
  </si>
  <si>
    <t>augustus-D18g-s408514.g396056</t>
  </si>
  <si>
    <t>augustus-D18g-s437204.g410057</t>
  </si>
  <si>
    <t>augustus-D18g-s495458.g449353</t>
  </si>
  <si>
    <t>AT1G68370.1 Chaperone DnaJ-domain superfamily protein | AT1G24120.1 ARG1-like 1 | AT1G59980.1 ARG1-like 2</t>
  </si>
  <si>
    <t>GRMZM2G005753_P04 | GRMZM2G140070_P01 | GRMZM2G009683_P01</t>
  </si>
  <si>
    <t xml:space="preserve">LOC_Os01g32870.1 heat shock protein DnaJ, putative, expressed | LOC_Os01g32870.2 heat shock protein DnaJ, putative, expressed | LOC_Os06g13060.1 heat </t>
  </si>
  <si>
    <t>Sobic.008G124900.1.p | Sobic.004G242700.1.p | Sobic.010G098600.1.p</t>
  </si>
  <si>
    <t>Solyc04g007370.2.1 Chaperone protein dnaJ 15  IPR003095  Heat shock protein DnaJ | Solyc05g009160.2.1 Chaperone protein dnaJ 15  IPR003095  Heat shock</t>
  </si>
  <si>
    <t>augustus-D18g-s100912.g131236</t>
  </si>
  <si>
    <t>augustus-D18g-s374971.g367966</t>
  </si>
  <si>
    <t>augustus-D18g-s421649.g403900</t>
  </si>
  <si>
    <t>augustus-D18g-s494652.g448883</t>
  </si>
  <si>
    <t>augustus-D18g-s507662.g455313</t>
  </si>
  <si>
    <t>augustus-D18g-s515087.g461900</t>
  </si>
  <si>
    <t>augustus-D18g-s586668.g511917</t>
  </si>
  <si>
    <t>augustus-D18g-s61501.g82612</t>
  </si>
  <si>
    <t>Solyc11g050910.1.1 Pol polyprotein  IPR001584  Integrase, catalytic core</t>
  </si>
  <si>
    <t>augustus-D18g-s735967.g559794</t>
  </si>
  <si>
    <t>augustus-D18g-s762531.g566247</t>
  </si>
  <si>
    <t>augustus-D18g-s8501.g14134</t>
  </si>
  <si>
    <t>augustus-D18g-s137731.g165120</t>
  </si>
  <si>
    <t>augustus-D18g-s162165.g184629</t>
  </si>
  <si>
    <t>augustus-D18g-s256459.g266677</t>
  </si>
  <si>
    <t>LOC_Os11g30700.1 retrotransposon protein, putative, unclassified, expressed | LOC_Os01g05370.1 retrotransposon protein, putative, unclassified, expres</t>
  </si>
  <si>
    <t>augustus-D18g-s260250.g269873</t>
  </si>
  <si>
    <t>augustus-D18g-s348989.g342889</t>
  </si>
  <si>
    <t>augustus-D18g-s457150.g424818</t>
  </si>
  <si>
    <t>Solyc03g019830.2.1 Receptor like kinase, RLK</t>
  </si>
  <si>
    <t>augustus-D18g-s503055.g453262</t>
  </si>
  <si>
    <t>augustus-D18g-s596272.g517548</t>
  </si>
  <si>
    <t>augustus-D18g-s652451.g543972</t>
  </si>
  <si>
    <t>augustus-D18g-s746668.g561303</t>
  </si>
  <si>
    <t>augustus-D18g-s961112.g611031</t>
  </si>
  <si>
    <t>augustus-D18g-s961112.g611032</t>
  </si>
  <si>
    <t>augustus-D18g-s152896.g178310</t>
  </si>
  <si>
    <t>augustus-D18g-s154907.g180600</t>
  </si>
  <si>
    <t>augustus-D18g-s227961.g234425</t>
  </si>
  <si>
    <t>augustus-D18g-s227961.g234426</t>
  </si>
  <si>
    <t>augustus-D18g-s259255.g269333</t>
  </si>
  <si>
    <t>augustus-D18g-s4122.g6657</t>
  </si>
  <si>
    <t>augustus-D18g-s525707.g471542</t>
  </si>
  <si>
    <t>augustus-D18g-s751233.g562538</t>
  </si>
  <si>
    <t>augustus-D18g-s2726.g4174</t>
  </si>
  <si>
    <t>augustus-D18g-s320191.g317850</t>
  </si>
  <si>
    <t>augustus-D18g-s320191.g317851</t>
  </si>
  <si>
    <t>augustus-D18g-s326566.g323564</t>
  </si>
  <si>
    <t>augustus-D18g-s329801.g326559</t>
  </si>
  <si>
    <t>augustus-D18g-s884472.g593196</t>
  </si>
  <si>
    <t>augustus-D18g-s132247.g159131</t>
  </si>
  <si>
    <t>AT1G79560.1 FTSH protease 12</t>
  </si>
  <si>
    <t>Solyc02g079000.2.1 Cell division protease ftsH homolog 4  IPR003959  ATPase, AAA-type, core</t>
  </si>
  <si>
    <t>augustus-D18g-s48387.g65970</t>
  </si>
  <si>
    <t>LOC_Os03g33240.1 retrotransposon protein, putative, unclassified, expressed | LOC_Os02g22250.1 retrotransposon protein, putative, unclassified, expres</t>
  </si>
  <si>
    <t>augustus-D18g-s506110.g454709</t>
  </si>
  <si>
    <t>AT1G48090.1 calcium-dependent lipid-binding family protein</t>
  </si>
  <si>
    <t>GRMZM2G057402_P03</t>
  </si>
  <si>
    <t>LOC_Os02g27110.1 expressed protein</t>
  </si>
  <si>
    <t>Solyc09g009370.2.1 Vacuolar protein sorting-associated protein  IPR009291  Protein of unknown function DUF946, plant</t>
  </si>
  <si>
    <t>augustus-D18g-s552486.g486497</t>
  </si>
  <si>
    <t>augustus-D18g-s621386.g526290</t>
  </si>
  <si>
    <t>augustus-D18g-s621386.g526291</t>
  </si>
  <si>
    <t>GRMZM2G071378_P02 | GRMZM2G147446_P01 | GRMZM5G823629_P01 | GRMZM2G089630_P05 | GRMZM2G014610_P01</t>
  </si>
  <si>
    <t>Sobic.005G022100.1.p | Sobic.008G018200.1.p | Sobic.002G359400.1.p</t>
  </si>
  <si>
    <t>augustus-D18g-s627312.g531278</t>
  </si>
  <si>
    <t>augustus-D18g-s69366.g92210</t>
  </si>
  <si>
    <t>augustus-D18g-s832798.g580118</t>
  </si>
  <si>
    <t>augustus-D18g-s91829.g119630</t>
  </si>
  <si>
    <t>augustus-D18g-s106128.g136551</t>
  </si>
  <si>
    <t>AT5G09810.1 actin 7 | AT3G12110.1 actin-11 | AT3G53750.1 actin 3 | AT2G37620.1 actin 1 | AT3G46520.1 actin-12 | AT1G49240.1 actin 8 | AT3G18780.2 acti</t>
  </si>
  <si>
    <t>GRMZM2G152328_P01 | GRMZM2G110378_P02 | GRMZM2G104017_P02 | GRMZM2G030169_P01 | GRMZM2G082484_P01 | GRMZM2G067985_P05 | GRMZM2G126190_P01 | GRMZM2G053</t>
  </si>
  <si>
    <t>LOC_Os03g50885.1 actin, putative, expressed | LOC_Os03g61970.1 actin, putative, expressed | LOC_Os05g01600.1 actin, putative, expressed | LOC_Os05g016</t>
  </si>
  <si>
    <t>Sobic.001G112600.1.p | Sobic.009G006100.1.p | Sobic.005G047100.1.p | Sobic.001G197400.1.p | Sobic.008G047000.1.p | Sobic.001G022800.1.p | Sobic.003G36</t>
  </si>
  <si>
    <t>Solyc03g078400.2.1 Actin  IPR004000  Actin_actin-like | Solyc11g005330.1.1 Actin  IPR004000  Actin_actin-like | Solyc10g080500.1.1 Actin  IPR004000  A</t>
  </si>
  <si>
    <t>augustus-D18g-s263229.g273160</t>
  </si>
  <si>
    <t>augustus-D18g-s294060.g296126</t>
  </si>
  <si>
    <t>augustus-D18g-s441541.g413455</t>
  </si>
  <si>
    <t>augustus-D18g-s469272.g433959</t>
  </si>
  <si>
    <t>augustus-D18g-s558969.g487994</t>
  </si>
  <si>
    <t>LOC_Os04g14930.1 retrotransposon protein, putative, Ty1-copia subclass | LOC_Os06g29530.1 retrotransposon protein, putative, unclassified | LOC_Os04g2</t>
  </si>
  <si>
    <t>augustus-D18g-s83737.g109691</t>
  </si>
  <si>
    <t>augustus-D18g-s83737.g109692</t>
  </si>
  <si>
    <t>augustus-D18g-s885413.g593608</t>
  </si>
  <si>
    <t>augustus-D18g-s934086.g603652</t>
  </si>
  <si>
    <t>augustus-D18g-s94468.g122789</t>
  </si>
  <si>
    <t>LOC_Os05g22700.1 retrotransposon, putative, centromere-specific, expressed</t>
  </si>
  <si>
    <t>augustus-D18g-s121003.g147412</t>
  </si>
  <si>
    <t>augustus-D18g-s164925.g187790</t>
  </si>
  <si>
    <t>AT2G43240.1 Nucleotide-sugar transporter family protein | AT3G59360.1 UDP-galactose transporter 6</t>
  </si>
  <si>
    <t>GRMZM2G172647_P01 | GRMZM5G842886_P02 | GRMZM2G001033_P01</t>
  </si>
  <si>
    <t>LOC_Os02g39200.1 nucleotide-sugar transporter family protein, putative, expressed | LOC_Os04g41320.1 nucleotide-sugar transporter family protein, puta</t>
  </si>
  <si>
    <t>Sobic.004G207900.1.p | Sobic.006G130100.1.p | Sobic.003G389800.1.p</t>
  </si>
  <si>
    <t>Solyc09g098520.2.1 Nucleotide-sugar transporter UDP N-acetylglucosamine-like signal peptide 9 or more transmembrane domains (Fragment)  IPR007271  Nuc</t>
  </si>
  <si>
    <t>augustus-D18g-s206010.g213889</t>
  </si>
  <si>
    <t>augustus-D18g-s249725.g259380</t>
  </si>
  <si>
    <t>AT4G23430.2 NAD(P)-binding Rossmann-fold superfamily protein | AT4G23420.3 NAD(P)-binding Rossmann-fold superfamily protein | AT4G11410.1 NAD(P)-bindi</t>
  </si>
  <si>
    <t>GRMZM2G162527_P01 | GRMZM2G009940_P02 | GRMZM2G464885_P01 | GRMZM2G128577_P02 | GRMZM2G121034_P01 | GRMZM2G050915_P01</t>
  </si>
  <si>
    <t>LOC_Os01g05840.1 oxidoreductase, short chain dehydrogenase/reductase family domain containing family, expressed | LOC_Os01g05840.2 oxidoreductase, sho</t>
  </si>
  <si>
    <t>Sobic.002G137300.1.p | Sobic.003G070600.1.p | Sobic.001G307600.1.p | Sobic.001G307400.1.p | Sobic.005G063000.1.p | Sobic.001G307300.1.p</t>
  </si>
  <si>
    <t>Solyc03g025410.2.1 Dehydrogenase_reductase SDR family member 13  IPR002347  Glucose_ribitol dehydrogenase | Solyc03g025390.2.1 Retinol dehydrogenase 1</t>
  </si>
  <si>
    <t>augustus-D18g-s293240.g295265</t>
  </si>
  <si>
    <t>augustus-D18g-s404266.g392265</t>
  </si>
  <si>
    <t>augustus-D18g-s418551.g402792</t>
  </si>
  <si>
    <t>augustus-D18g-s473787.g436618</t>
  </si>
  <si>
    <t>augustus-D18g-s575433.g502054</t>
  </si>
  <si>
    <t>augustus-D18g-s795508.g572765</t>
  </si>
  <si>
    <t>augustus-D18g-s973262.g614100</t>
  </si>
  <si>
    <t>augustus-D18g-s142624.g170339</t>
  </si>
  <si>
    <t>augustus-D18g-s301087.g302875</t>
  </si>
  <si>
    <t>augustus-D18g-s501273.g452517</t>
  </si>
  <si>
    <t>augustus-D18g-s509676.g456830</t>
  </si>
  <si>
    <t>augustus-D18g-s594547.g516965</t>
  </si>
  <si>
    <t>augustus-D18g-s86035.g112568</t>
  </si>
  <si>
    <t>augustus-D18g-s886334.g594102</t>
  </si>
  <si>
    <t>augustus-D18g-s199456.g208218</t>
  </si>
  <si>
    <t>augustus-D18g-s21533.g27288</t>
  </si>
  <si>
    <t>augustus-D18g-s339964.g334679</t>
  </si>
  <si>
    <t>AT5G38880.1 unknown protein; Has 474 Blast hits to 433 proteins in 138 species: Archae - 6; Bacteria - 80; Metazoa - 195; Fungi - 44; Plants - 59; Vir</t>
  </si>
  <si>
    <t>GRMZM2G055917_P02 | GRMZM2G116196_P01</t>
  </si>
  <si>
    <t>LOC_Os09g21780.2 expressed protein | LOC_Os09g21780.1 expressed protein</t>
  </si>
  <si>
    <t>Sobic.002G192900.1.p</t>
  </si>
  <si>
    <t>Solyc03g046590.2.1 Genomic DNA chromosome 5 TAC clone K15E6</t>
  </si>
  <si>
    <t>augustus-D18g-s389079.g379744</t>
  </si>
  <si>
    <t>augustus-D18g-s390510.g381129</t>
  </si>
  <si>
    <t>augustus-D18g-s43452.g58774</t>
  </si>
  <si>
    <t>Solyc02g055510.1.1 Helicase-like protein  IPR010285  Protein of unknown function DUF889, eukaryote</t>
  </si>
  <si>
    <t>augustus-D18g-s515581.g462223</t>
  </si>
  <si>
    <t>augustus-D18g-s552328.g486467</t>
  </si>
  <si>
    <t>augustus-D18g-s82221.g107745</t>
  </si>
  <si>
    <t>augustus-D18g-s134122.g161180</t>
  </si>
  <si>
    <t>augustus-D18g-s136657.g163793</t>
  </si>
  <si>
    <t>augustus-D18g-s139796.g167645</t>
  </si>
  <si>
    <t>augustus-D18g-s265941.g275404</t>
  </si>
  <si>
    <t>augustus-D18g-s580975.g507442</t>
  </si>
  <si>
    <t>augustus-D18g-s629918.g533599</t>
  </si>
  <si>
    <t>AT4G05160.1 AMP-dependent synthetase and ligase family protein</t>
  </si>
  <si>
    <t>GRMZM2G122787_P02 | GRMZM2G174574_P02</t>
  </si>
  <si>
    <t>LOC_Os03g05780.1 4-coumarate--CoA ligase-like 7, putative, expressed</t>
  </si>
  <si>
    <t>Sobic.001G500800.1.p</t>
  </si>
  <si>
    <t>Solyc11g069050.1.1 4-coumarate-coa ligase  IPR000873  AMP-dependent synthetase and ligase</t>
  </si>
  <si>
    <t>augustus-D18g-s795349.g572665</t>
  </si>
  <si>
    <t>augustus-D18g-s853025.g586106</t>
  </si>
  <si>
    <t>augustus-D18g-s937341.g605301</t>
  </si>
  <si>
    <t>augustus-D18g-s985489.g615701</t>
  </si>
  <si>
    <t>augustus-D18g-s247752.g257396</t>
  </si>
  <si>
    <t>augustus-D18g-s361855.g355286</t>
  </si>
  <si>
    <t>LOC_Os05g47920.1 retrotransposon protein, putative, Ty1-copia subclass, expressed | LOC_Os04g55140.1 retrotransposon protein, putative, Ty1-copia subc</t>
  </si>
  <si>
    <t>Solyc02g005160.1.1 Gag-Pol polyprotein | Solyc11g051150.1.1 Gag-Pol polyprotein  IPR013103  Reverse transcriptase, RNA-dependent DNA polymerase | Soly</t>
  </si>
  <si>
    <t>augustus-D18g-s848599.g585033</t>
  </si>
  <si>
    <t>augustus-D18g-s940262.g606762</t>
  </si>
  <si>
    <t>augustus-D18g-s945912.g608260</t>
  </si>
  <si>
    <t>augustus-D18g-s204274.g212047</t>
  </si>
  <si>
    <t>augustus-D18g-s212994.g219453</t>
  </si>
  <si>
    <t>AT3G11430.1 glycerol-3-phosphate acyltransferase 5 | AT5G06090.1 glycerol-3-phosphate acyltransferase 7 | AT4G00400.1 glycerol-3-phosphate acyltransfe</t>
  </si>
  <si>
    <t>GRMZM2G147917_P01 | GRMZM2G064590_P01 | GRMZM2G124042_P01 | GRMZM2G059637_P01 | GRMZM2G166176_P01 | GRMZM2G083195_P01</t>
  </si>
  <si>
    <t>LOC_Os03g52570.1 glycerol-3-phosphate acyltransferase, putative, expressed | LOC_Os10g27330.1 glycerol-3-phosphate acyltransferase, putative, expresse</t>
  </si>
  <si>
    <t>Sobic.001G099300.1.p | Sobic.001G250200.1.p | Sobic.001G493300.1.p | Sobic.009G162000.1.p | Sobic.003G360700.1.p | Sobic.004G010300.1.p</t>
  </si>
  <si>
    <t xml:space="preserve">Solyc04g005840.1.1 ER glycerol-phosphate acyltransferase  IPR002123  Phospholipid_glycerol acyltransferase | Solyc02g087500.1.1 ER glycerol-phosphate </t>
  </si>
  <si>
    <t>augustus-D18g-s232398.g240367</t>
  </si>
  <si>
    <t>LOC_Os10g15040.1 retrotransposon protein, putative, Ty3-gypsy subclass, expressed | LOC_Os09g10470.1 retrotransposon protein, putative, Ty3-gypsy subc</t>
  </si>
  <si>
    <t>augustus-D18g-s263071.g272939</t>
  </si>
  <si>
    <t>augustus-D18g-s359007.g352083</t>
  </si>
  <si>
    <t>augustus-D18g-s37714.g48738</t>
  </si>
  <si>
    <t>augustus-D18g-s48819.g66696</t>
  </si>
  <si>
    <t>augustus-D18g-s602645.g518984</t>
  </si>
  <si>
    <t>augustus-D18g-s772057.g568623</t>
  </si>
  <si>
    <t>augustus-D18g-s929332.g601971</t>
  </si>
  <si>
    <t>augustus-D18g-s25051.g33006</t>
  </si>
  <si>
    <t>augustus-D18g-s32097.g41517</t>
  </si>
  <si>
    <t>augustus-D18g-s418584.g402799</t>
  </si>
  <si>
    <t>AT3G61180.1 RING/U-box superfamily protein | AT4G11680.1 Zinc finger, C3HC4 type (RING finger) family protein | AT1G12760.1 Zinc finger, C3HC4 type (R</t>
  </si>
  <si>
    <t>GRMZM2G072462_P01 | GRMZM5G856306_P01 | GRMZM2G081829_P01 | GRMZM2G139941_P01 | GRMZM5G840225_P01 | GRMZM6G187096_P02</t>
  </si>
  <si>
    <t>LOC_Os02g45240.1 zinc finger family protein, putative, expressed | LOC_Os04g48050.1 RING zinc finger protein, putative, expressed | LOC_Os07g27950.2 R</t>
  </si>
  <si>
    <t>Sobic.006G183000.1.p | Sobic.002G129000.1.p</t>
  </si>
  <si>
    <t>Solyc05g051040.2.1 RING finger family protein  IPR018957  Zinc finger, C3HC4 RING-type | Solyc01g091600.2.1 RING finger family protein  IPR018957  Zin</t>
  </si>
  <si>
    <t>augustus-D18g-s452630.g420556</t>
  </si>
  <si>
    <t>augustus-D18g-s506061.g454678</t>
  </si>
  <si>
    <t>augustus-D18g-s572051.g497885</t>
  </si>
  <si>
    <t>augustus-D18g-s575890.g502498</t>
  </si>
  <si>
    <t>augustus-D18g-s593528.g516510</t>
  </si>
  <si>
    <t>augustus-D18g-s761924.g566000</t>
  </si>
  <si>
    <t>augustus-D18g-s791105.g572066</t>
  </si>
  <si>
    <t>GRMZM2G060271_P01 | GRMZM2G118428_P01 | GRMZM2G332821_P01 | GRMZM2G377199_P01 | GRMZM5G869971_P02 | GRMZM2G056109_P01 | GRMZM2G015136_P01 | GRMZM2G474</t>
  </si>
  <si>
    <t>LOC_Os12g41490.1 cysteine-rich receptor-like protein kinase 8 precursor, putative, expressed | LOC_Os12g41510.1 cysteine-rich receptor-like protein ki</t>
  </si>
  <si>
    <t>Sobic.002G345100.1.p | Sobic.001G156600.1.p | Sobic.003G316400.1.p | Sobic.001G484600.1.p | Sobic.010G182800.1.p | Sobic.010G245100.1.p | Sobic.008G16</t>
  </si>
  <si>
    <t>augustus-D18g-s103494.g133892</t>
  </si>
  <si>
    <t>augustus-D18g-s114835.g143960</t>
  </si>
  <si>
    <t>augustus-D18g-s139097.g166852</t>
  </si>
  <si>
    <t>augustus-D18g-s204768.g212380</t>
  </si>
  <si>
    <t>augustus-D18g-s235847.g245216</t>
  </si>
  <si>
    <t>augustus-D18g-s236214.g245597</t>
  </si>
  <si>
    <t>augustus-D18g-s481930.g441400</t>
  </si>
  <si>
    <t>augustus-D18g-s522729.g468461</t>
  </si>
  <si>
    <t>augustus-D18g-s604054.g519591</t>
  </si>
  <si>
    <t>augustus-D18g-s843035.g583116</t>
  </si>
  <si>
    <t>LOC_Os04g14620.1 retrotransposon protein, putative, Ty3-gypsy subclass, expressed</t>
  </si>
  <si>
    <t>augustus-D18g-s859379.g586671</t>
  </si>
  <si>
    <t>augustus-D18g-s126209.g152290</t>
  </si>
  <si>
    <t>augustus-D18g-s158156.g182658</t>
  </si>
  <si>
    <t>augustus-D18g-s190223.g202033</t>
  </si>
  <si>
    <t>augustus-D18g-s384546.g377081</t>
  </si>
  <si>
    <t>augustus-D18g-s398250.g388791</t>
  </si>
  <si>
    <t>LOC_Os01g66050.1 wound-responsive family protein, putative, expressed</t>
  </si>
  <si>
    <t>Solyc11g005130.1.1 Wound-responsive family protein</t>
  </si>
  <si>
    <t>augustus-D18g-s572799.g498869</t>
  </si>
  <si>
    <t>AT5G60550.1 geminivirus rep interacting kinase 2 | AT3G45240.1 geminivirus rep interacting kinase 1</t>
  </si>
  <si>
    <t>GRMZM2G057084_P02 | GRMZM2G133854_P01</t>
  </si>
  <si>
    <t>LOC_Os03g50330.1 CAMK_KIN1/SNF1/Nim1_like.18 - CAMK includes calcium/calmodulin depedent protein kinases, expressed</t>
  </si>
  <si>
    <t>Sobic.006G161000.1.p | Sobic.001G117900.1.p</t>
  </si>
  <si>
    <t>augustus-D18g-s595373.g517266</t>
  </si>
  <si>
    <t>augustus-D18g-s669725.g547609</t>
  </si>
  <si>
    <t>augustus-D18g-s904401.g599057</t>
  </si>
  <si>
    <t>augustus-D18g-s961133.g611040</t>
  </si>
  <si>
    <t>augustus-D18g-s22052.g28241</t>
  </si>
  <si>
    <t>augustus-D18g-s266040.g275464</t>
  </si>
  <si>
    <t>AT5G04040.1 Patatin-like phospholipase family protein | AT3G57140.1 sugar-dependent 1-like</t>
  </si>
  <si>
    <t>GRMZM2G035421_P01 | GRMZM2G087612_P01 | GRMZM2G400352_P02 | GRMZM2G053664_P01</t>
  </si>
  <si>
    <t>LOC_Os01g55650.1 phospholipase, patatin family, putative, expressed | LOC_Os03g59620.1 phospholipase, patatin family, putative, expressed</t>
  </si>
  <si>
    <t>Sobic.003G304200.1.p | Sobic.001G041900.1.p</t>
  </si>
  <si>
    <t>Solyc10g079410.1.1 Patatin-like phospholipase domain-containing protein c  IPR006689  ARF_SAR superfamily</t>
  </si>
  <si>
    <t>augustus-D18g-s28666.g38189</t>
  </si>
  <si>
    <t>augustus-D18g-s305313.g306407</t>
  </si>
  <si>
    <t>augustus-D18g-s36399.g46301</t>
  </si>
  <si>
    <t>augustus-D18g-s367837.g361375</t>
  </si>
  <si>
    <t>augustus-D18g-s407807.g395469</t>
  </si>
  <si>
    <t>Solyc01g011430.2.1 Diacylglycerol O-acyltransferase  IPR009721  Protein of unknown function DUF1298 | Solyc10g009430.2.1 Diacylglycerol O-acyltransfer</t>
  </si>
  <si>
    <t>augustus-D18g-s533130.g475735</t>
  </si>
  <si>
    <t>augustus-D18g-s730667.g558315</t>
  </si>
  <si>
    <t>augustus-D18g-s845626.g584261</t>
  </si>
  <si>
    <t>augustus-D18g-s320317.g317984</t>
  </si>
  <si>
    <t>augustus-D18g-s482201.g441615</t>
  </si>
  <si>
    <t>augustus-D18g-s571003.g497149</t>
  </si>
  <si>
    <t>augustus-D18g-s626883.g530878</t>
  </si>
  <si>
    <t>augustus-D18g-s64524.g85563</t>
  </si>
  <si>
    <t>augustus-D18g-s969878.g613000</t>
  </si>
  <si>
    <t>augustus-D18g-s171298.g193319</t>
  </si>
  <si>
    <t>augustus-D18g-s194812.g204276</t>
  </si>
  <si>
    <t>Solyc07g006780.2.1 Glycerol kinase  IPR006003  Carbohydrate kinase, FGGY-related</t>
  </si>
  <si>
    <t>augustus-D18g-s215328.g221238</t>
  </si>
  <si>
    <t>augustus-D18g-s261620.g271053</t>
  </si>
  <si>
    <t>augustus-D18g-s305602.g306643</t>
  </si>
  <si>
    <t>augustus-D18g-s309838.g310010</t>
  </si>
  <si>
    <t>augustus-D18g-s335591.g331336</t>
  </si>
  <si>
    <t>augustus-D18g-s357332.g350243</t>
  </si>
  <si>
    <t>augustus-D18g-s36274.g46067</t>
  </si>
  <si>
    <t>augustus-D18g-s448115.g416755</t>
  </si>
  <si>
    <t>augustus-D18g-s510997.g458205</t>
  </si>
  <si>
    <t>augustus-D18g-s527820.g472887</t>
  </si>
  <si>
    <t>AT4G15010.1 Mitochondrial substrate carrier family protein</t>
  </si>
  <si>
    <t>Solyc11g007070.1.1 Mitochondrial substrate carrier family protein  IPR001993  Mitochondrial substrate carrier</t>
  </si>
  <si>
    <t>augustus-D18g-s61699.g82843</t>
  </si>
  <si>
    <t>augustus-D18g-s69027.g91725</t>
  </si>
  <si>
    <t>LOC_Os09g09110.1 retrotransposon protein, putative, Ty3-gypsy subclass, expressed | LOC_Os02g12320.1 retrotransposon protein, putative, Ty3-gypsy subc</t>
  </si>
  <si>
    <t>augustus-D18g-s806599.g575300</t>
  </si>
  <si>
    <t>augustus-D18g-s866575.g587038</t>
  </si>
  <si>
    <t>augustus-D18g-s939480.g606171</t>
  </si>
  <si>
    <t>augustus-D18g-s984053.g615570</t>
  </si>
  <si>
    <t>augustus-D18g-s222638.g227273</t>
  </si>
  <si>
    <t>augustus-D18g-s357030.g349995</t>
  </si>
  <si>
    <t>augustus-D18g-s374595.g367598</t>
  </si>
  <si>
    <t>augustus-D18g-s452325.g420322</t>
  </si>
  <si>
    <t>augustus-D18g-s4623.g7710</t>
  </si>
  <si>
    <t>augustus-D18g-s548969.g485162</t>
  </si>
  <si>
    <t>augustus-D18g-s588107.g512745</t>
  </si>
  <si>
    <t>augustus-D18g-s60589.g81635</t>
  </si>
  <si>
    <t>augustus-D18g-s620060.g525173</t>
  </si>
  <si>
    <t>augustus-D18g-s734027.g559097</t>
  </si>
  <si>
    <t>AT3G29765.1 General transcription factor 2-related zinc finger protein | AT1G19260.1 TTF-type zinc finger protein with HAT dimerisation domain | AT3G2</t>
  </si>
  <si>
    <t>LOC_Os02g43780.1 hAT dimerisation domain-containing protein, putative, expressed | LOC_Os01g08610.1 hAT dimerisation domain-containing protein, putati</t>
  </si>
  <si>
    <t>augustus-D18g-s828499.g579408</t>
  </si>
  <si>
    <t>augustus-D18g-s102183.g132750</t>
  </si>
  <si>
    <t>augustus-D18g-s119026.g146151</t>
  </si>
  <si>
    <t>augustus-D18g-s228524.g235139</t>
  </si>
  <si>
    <t>augustus-D18g-s283685.g284861</t>
  </si>
  <si>
    <t>augustus-D18g-s337139.g332571</t>
  </si>
  <si>
    <t>augustus-D18g-s460097.g427505</t>
  </si>
  <si>
    <t>augustus-D18g-s53612.g73352</t>
  </si>
  <si>
    <t>augustus-D18g-s747078.g561378</t>
  </si>
  <si>
    <t>augustus-D18g-s928858.g601594</t>
  </si>
  <si>
    <t>augustus-D18g-s100970.g131299</t>
  </si>
  <si>
    <t xml:space="preserve">AT2G14960.1 Auxin-responsive GH3 family protein | AT4G37390.1 Auxin-responsive GH3 family protein | AT2G23170.1 Auxin-responsive GH3 family protein | </t>
  </si>
  <si>
    <t>GRMZM2G033359_P01 | GRMZM2G053338_P03 | GRMZM2G068701_P01 | GRMZM2G378106_P01 | GRMZM2G366873_P01 | GRMZM2G061515_P01 | GRMZM2G410567_P01 | GRMZM2G414</t>
  </si>
  <si>
    <t xml:space="preserve">LOC_Os07g40290.1 OsGH3.8 - Probable indole-3-acetic acid-amido synthetase, expressed | LOC_Os01g55940.1 OsGH3.2 - Probable indole-3-acetic acid-amido </t>
  </si>
  <si>
    <t>Sobic.003G306500.1.p | Sobic.002G361500.1.p | Sobic.001G331200.1.p | Sobic.003G319900.1.p | Sobic.009G187700.1.p | Sobic.008G015100.1.p | Sobic.005G13</t>
  </si>
  <si>
    <t>Solyc01g107390.2.1 Auxin-responsive GH3 product  IPR004993  GH3 auxin-responsive promoter | Solyc02g092820.2.1 Indole-3-acetic acid-amido synthetase G</t>
  </si>
  <si>
    <t>augustus-D18g-s156909.g181959</t>
  </si>
  <si>
    <t>augustus-D18g-s218961.g223278</t>
  </si>
  <si>
    <t>augustus-D18g-s312860.g312172</t>
  </si>
  <si>
    <t>augustus-D18g-s462138.g429179</t>
  </si>
  <si>
    <t>augustus-D18g-s526618.g472189</t>
  </si>
  <si>
    <t>AT3G12750.1 zinc transporter 1 precursor | AT1G05300.1 zinc transporter 5 precursor | AT2G32270.1 zinc transporter 3 precursor | AT5G62160.1 zinc tran</t>
  </si>
  <si>
    <t>GRMZM2G093276_P01</t>
  </si>
  <si>
    <t>LOC_Os07g12890.2 metal cation transporter, putative, expressed</t>
  </si>
  <si>
    <t>Sobic.007G064900.1.p</t>
  </si>
  <si>
    <t>Solyc07g043200.1.1 Zinc transporter protein  IPR004698  Zinc_iron permease, fungal and plant | Solyc02g032100.2.1 Low affinity zinc transporter  IPR00</t>
  </si>
  <si>
    <t>augustus-D18g-s56096.g76280</t>
  </si>
  <si>
    <t>augustus-D18g-s66095.g87685</t>
  </si>
  <si>
    <t>augustus-D18g-s782082.g571067</t>
  </si>
  <si>
    <t>augustus-D18g-s835518.g581412</t>
  </si>
  <si>
    <t>augustus-D18g-s835833.g581646</t>
  </si>
  <si>
    <t>augustus-D18g-s939631.g606296</t>
  </si>
  <si>
    <t>augustus-D18g-s128287.g154799</t>
  </si>
  <si>
    <t>LOC_Os01g16580.1 retrotransposon protein, putative, unclassified | LOC_Os01g23470.1 retrotransposon protein, putative, Ty1-copia subclass, expressed |</t>
  </si>
  <si>
    <t>augustus-D18g-s197968.g206982</t>
  </si>
  <si>
    <t>augustus-D18g-s197968.g206983</t>
  </si>
  <si>
    <t>augustus-D18g-s411882.g398838</t>
  </si>
  <si>
    <t>AT3G08970.1 DNAJ heat shock N-terminal domain-containing protein</t>
  </si>
  <si>
    <t>GRMZM5G898471_P01</t>
  </si>
  <si>
    <t>LOC_Os03g18200.2 heat shock protein DnaJ, putative, expressed | LOC_Os03g18200.1 heat shock protein DnaJ, putative, expressed</t>
  </si>
  <si>
    <t>Sobic.001G405800.1.p</t>
  </si>
  <si>
    <t>Solyc09g005120.2.1 Chaperone protein DnaJ  IPR003095  Heat shock protein DnaJ</t>
  </si>
  <si>
    <t>augustus-D18g-s437833.g410604</t>
  </si>
  <si>
    <t>augustus-D18g-s48765.g66606</t>
  </si>
  <si>
    <t>LOC_Os08g22660.1 retrotransposon, putative, centromere-specific, expressed | LOC_Os04g04880.1 retrotransposon protein, putative, Ty3-gypsy subclass, e</t>
  </si>
  <si>
    <t xml:space="preserve">Solyc11g017260.1.1 Pol polyprotein  IPR001584  Integrase, catalytic core | Solyc00g131710.1.1 Pol polyprotein  IPR001584  Integrase, catalytic core | </t>
  </si>
  <si>
    <t>augustus-D18g-s827002.g578482</t>
  </si>
  <si>
    <t>augustus-D18g-s1021568.g617026</t>
  </si>
  <si>
    <t>AT5G57655.2 xylose isomerase family protein</t>
  </si>
  <si>
    <t>GRMZM2G005493_P01 | GRMZM2G081682_P01</t>
  </si>
  <si>
    <t>LOC_Os07g47290.3 xylose isomerase, putative, expressed | LOC_Os07g47290.1 xylose isomerase, putative, expressed</t>
  </si>
  <si>
    <t>Sobic.002G409800.1.p</t>
  </si>
  <si>
    <t>augustus-D18g-s137553.g164921</t>
  </si>
  <si>
    <t>augustus-D18g-s21500.g27229</t>
  </si>
  <si>
    <t>augustus-D18g-s235480.g244761</t>
  </si>
  <si>
    <t>augustus-D18g-s354723.g348326</t>
  </si>
  <si>
    <t>augustus-D18g-s563694.g491495</t>
  </si>
  <si>
    <t>LOC_Os05g44786.1 retrotransposon protein, putative, unclassified, expressed | LOC_Os11g38300.1 retrotransposon protein, putative, unclassified, expres</t>
  </si>
  <si>
    <t>augustus-D18g-s590862.g514685</t>
  </si>
  <si>
    <t>augustus-D18g-s597450.g517882</t>
  </si>
  <si>
    <t>augustus-D18g-s152201.g177262</t>
  </si>
  <si>
    <t>augustus-D18g-s239609.g249730</t>
  </si>
  <si>
    <t>augustus-D18g-s254174.g263807</t>
  </si>
  <si>
    <t>augustus-D18g-s347098.g340648</t>
  </si>
  <si>
    <t>augustus-D18g-s494168.g448580</t>
  </si>
  <si>
    <t>augustus-D18g-s520757.g466269</t>
  </si>
  <si>
    <t>augustus-D18g-s629826.g533538</t>
  </si>
  <si>
    <t>augustus-D18g-s844059.g583313</t>
  </si>
  <si>
    <t>augustus-D18g-s45020.g60993</t>
  </si>
  <si>
    <t>augustus-D18g-s500232.g452021</t>
  </si>
  <si>
    <t>AT5G45820.1 CBL-interacting protein kinase 20 | AT5G07070.1 CBL-interacting protein kinase 2 | AT5G01810.1 CBL-interacting protein kinase 15 | AT4G187</t>
  </si>
  <si>
    <t>GRMZM2G041463_P01 | GRMZM2G166658_P01 | GRMZM2G390896_P01 | GRMZM2G044038_P01 | GRMZM2G113967_P01 | GRMZM2G156150_P01 | GRMZM2G011919_P01 | GRMZM2G125</t>
  </si>
  <si>
    <t>LOC_Os07g48100.1 CAMK_KIN1/SNF1/Nim1_like.31 - CAMK includes calcium/calmodulin depedent protein kinases, expressed | LOC_Os05g26820.1 CAMK_KIN1/SNF1/</t>
  </si>
  <si>
    <t>Sobic.009G096700.1.p | Sobic.002G417300.1.p | Sobic.003G024400.1.p | Sobic.001G379600.1.p | Sobic.003G339700.1.p | Sobic.004G049500.1.p | Sobic.005G01</t>
  </si>
  <si>
    <t>Solyc06g007430.1.1 CBL-interacting protein kinase 11  IPR002290  Serine_threonine protein kinase | Solyc05g052270.1.1 CBL-interacting protein kinase 1</t>
  </si>
  <si>
    <t>augustus-D18g-s522663.g468388</t>
  </si>
  <si>
    <t>augustus-D18g-s601842.g518588</t>
  </si>
  <si>
    <t>augustus-D18g-s91396.g119062</t>
  </si>
  <si>
    <t>augustus-D18g-s1023375.g617317</t>
  </si>
  <si>
    <t>augustus-D18g-s102459.g133037</t>
  </si>
  <si>
    <t>augustus-D18g-s29665.g39118</t>
  </si>
  <si>
    <t>augustus-D18g-s452434.g420409</t>
  </si>
  <si>
    <t>augustus-D18g-s475718.g437573</t>
  </si>
  <si>
    <t>augustus-D18g-s647136.g541077</t>
  </si>
  <si>
    <t>augustus-D18g-s707375.g553549</t>
  </si>
  <si>
    <t>augustus-D18g-s94046.g122276</t>
  </si>
  <si>
    <t>augustus-D18g-s102675.g133247</t>
  </si>
  <si>
    <t>augustus-D18g-s287425.g288847</t>
  </si>
  <si>
    <t>augustus-D18g-s391511.g382198</t>
  </si>
  <si>
    <t>augustus-D18g-s391511.g382199</t>
  </si>
  <si>
    <t>augustus-D18g-s42014.g56474</t>
  </si>
  <si>
    <t>augustus-D18g-s457516.g425138</t>
  </si>
  <si>
    <t>augustus-D18g-s48326.g65869</t>
  </si>
  <si>
    <t>augustus-D18g-s490204.g446212</t>
  </si>
  <si>
    <t>augustus-D18g-s835593.g581479</t>
  </si>
  <si>
    <t>augustus-D18g-s891275.g596189</t>
  </si>
  <si>
    <t>augustus-D18g-s1033333.g618329</t>
  </si>
  <si>
    <t>augustus-D18g-s167507.g189863</t>
  </si>
  <si>
    <t>AT3G15980.5 Coatomer, beta' subunit | AT1G52360.2 Coatomer, beta' subunit | AT1G79990.1 structural molecules</t>
  </si>
  <si>
    <t>GRMZM2G095348_P01 | GRMZM2G443953_P01 | GRMZM2G000645_P01 | GRMZM2G124886_P03 | GRMZM2G141587_P01</t>
  </si>
  <si>
    <t>LOC_Os02g11830.2 coatomer subunit beta, putative, expressed</t>
  </si>
  <si>
    <t>Sobic.010G178600.1.p | Sobic.004G088500.1.p</t>
  </si>
  <si>
    <t>Solyc03g120260.2.1 Coatomer beta_apos subunit  IPR020472  G-protein beta WD-40 repeat, region | Solyc12g043000.1.1 Coatomer beta_apos subunit  IPR0164</t>
  </si>
  <si>
    <t>augustus-D18g-s292658.g294620</t>
  </si>
  <si>
    <t>augustus-D18g-s413155.g399794</t>
  </si>
  <si>
    <t>augustus-D18g-s455527.g423226</t>
  </si>
  <si>
    <t>augustus-D18g-s577856.g504193</t>
  </si>
  <si>
    <t>augustus-D18g-s614820.g522035</t>
  </si>
  <si>
    <t>augustus-D18g-s648961.g542300</t>
  </si>
  <si>
    <t>AT1G45130.1 beta-galactosidase 5 | AT4G36360.1 beta-galactosidase 3 | AT3G13750.1 beta galactosidase 1 | AT2G28470.1 beta-galactosidase 8 | AT5G56870.</t>
  </si>
  <si>
    <t>GRMZM2G417455_P02 | GRMZM2G081583_P02 | GRMZM2G027385_P01 | GRMZM2G130375_P03 | GRMZM2G127123_P03 | GRMZM2G178106_P01 | GRMZM2G038281_P01 | GRMZM2G073</t>
  </si>
  <si>
    <t>LOC_Os03g06940.1 beta-galactosidase, putative, expressed | LOC_Os03g06940.2 beta-galactosidase, putative, expressed | LOC_Os02g12730.3 beta-galactosid</t>
  </si>
  <si>
    <t>Sobic.001G493900.1.p | Sobic.004G093400.1.p | Sobic.010G173800.1.p | Sobic.003G197100.1.p | Sobic.001G433200.1.p | Sobic.003G374100.1.p | Sobic.008G05</t>
  </si>
  <si>
    <t>Solyc01g110000.2.1 Beta-galactosidase  IPR001944  Glycoside hydrolase, family 35 | Solyc04g080840.1.1 Beta-galactosidase  IPR001944  Glycoside hydrola</t>
  </si>
  <si>
    <t>augustus-D18g-s783869.g571374</t>
  </si>
  <si>
    <t>augustus-D18g-s238670.g248508</t>
  </si>
  <si>
    <t>augustus-D18g-s252077.g261753</t>
  </si>
  <si>
    <t>augustus-D18g-s262504.g272121</t>
  </si>
  <si>
    <t>augustus-D18g-s281722.g282796</t>
  </si>
  <si>
    <t>augustus-D18g-s382451.g375437</t>
  </si>
  <si>
    <t>augustus-D18g-s448032.g416678</t>
  </si>
  <si>
    <t>augustus-D18g-s581044.g507509</t>
  </si>
  <si>
    <t>AT1G10070.1 branched-chain amino acid transaminase 2 | AT3G49680.1 branched-chain aminotransferase 3 | AT1G10060.2 branched-chain amino acid transamin</t>
  </si>
  <si>
    <t>GRMZM2G071208_P01 | GRMZM2G153536_P02 | GRMZM5G860824_P01 | GRMZM2G047347_P03</t>
  </si>
  <si>
    <t>LOC_Os05g48450.3 aminotransferase domain containing protein, putative, expressed | LOC_Os05g48450.2 aminotransferase domain containing protein, putati</t>
  </si>
  <si>
    <t>Sobic.001G305600.1.p | Sobic.001G447500.1.p | Sobic.001G540100.1.p | Sobic.006G176600.1.p</t>
  </si>
  <si>
    <t>Solyc07g021630.2.1 Branched-chain-amino-acid aminotransferase  IPR005786  Branched-chain amino acid aminotransferase II | Solyc12g088220.1.1 Branched-</t>
  </si>
  <si>
    <t>augustus-D18g-s8322.g13862</t>
  </si>
  <si>
    <t>augustus-D18g-s894070.g596897</t>
  </si>
  <si>
    <t>augustus-D18g-s939107.g605858</t>
  </si>
  <si>
    <t>augustus-D18g-s101404.g131842</t>
  </si>
  <si>
    <t>augustus-D18g-s132042.g158926</t>
  </si>
  <si>
    <t>AT5G05310.3 TLC ATP/ADP transporter</t>
  </si>
  <si>
    <t>LOC_Os11g02159.1 expressed protein | LOC_Os11g02159.2 expressed protein | LOC_Os12g02100.2 expressed protein | LOC_Os12g02100.1 expressed protein</t>
  </si>
  <si>
    <t>Sobic.008G032500.1.p</t>
  </si>
  <si>
    <t>Solyc06g050210.2.1 Major facilitator superfamily MFS_1</t>
  </si>
  <si>
    <t>augustus-D18g-s164351.g187111</t>
  </si>
  <si>
    <t>augustus-D18g-s221581.g225709</t>
  </si>
  <si>
    <t>augustus-D18g-s221581.g225710</t>
  </si>
  <si>
    <t>augustus-D18g-s242646.g252369</t>
  </si>
  <si>
    <t>AT2G45510.1 cytochrome P450, family 704, subfamily A, polypeptide 2 | AT2G44890.1 cytochrome P450, family 704, subfamily A, polypeptide 1</t>
  </si>
  <si>
    <t>GRMZM2G124972_P01 | GRMZM2G066441_P01 | GRMZM2G476597_P01 | GRMZM5G816561_P01</t>
  </si>
  <si>
    <t>LOC_Os06g03930.1 cytochrome P450 86A1, putative, expressed | LOC_Os10g38090.1 cytochrome P450, putative, expressed | LOC_Os10g38110.1 cytochrome P450,</t>
  </si>
  <si>
    <t>Sobic.010G019600.1.p | Sobic.010G019700.1.p | Sobic.010G019500.1.p | Sobic.001G319900.1.p | Sobic.001G319800.1.p | Sobic.006G185900.1.p | Sobic.006G18</t>
  </si>
  <si>
    <t>Solyc01g094140.2.1 Cytochrome P450 | Solyc01g094130.2.1 Cytochrome P450 | Solyc01g094080.2.1 Cytochrome P450 | Solyc01g094100.2.1 Cytochrome P450 | So</t>
  </si>
  <si>
    <t>augustus-D18g-s330027.g326753</t>
  </si>
  <si>
    <t>augustus-D18g-s483335.g442440</t>
  </si>
  <si>
    <t>augustus-D18g-s520526.g466002</t>
  </si>
  <si>
    <t>augustus-D18g-s566982.g493749</t>
  </si>
  <si>
    <t>augustus-D18g-s654266.g544636</t>
  </si>
  <si>
    <t>augustus-D18g-s70198.g93382</t>
  </si>
  <si>
    <t>augustus-D18g-s768308.g568098</t>
  </si>
  <si>
    <t>GRMZM2G166639_P01 | GRMZM2G072529_P01 | GRMZM2G166616_P01 | GRMZM2G332423_P01 | GRMZM5G854264_P01 | GRMZM2G089856_P01</t>
  </si>
  <si>
    <t>Solyc06g060070.2.1 1-aminocyclopropane-1-carboxylate oxidase  IPR005123  Oxoglutarate and iron-dependent oxygenase</t>
  </si>
  <si>
    <t>augustus-D18g-s845108.g583895</t>
  </si>
  <si>
    <t>augustus-D18g-s869889.g588134</t>
  </si>
  <si>
    <t>augustus-D18g-s954262.g608945</t>
  </si>
  <si>
    <t>augustus-D18g-s978482.g614817</t>
  </si>
  <si>
    <t>Sobic.002G258800.1.p | Sobic.002G259000.1.p</t>
  </si>
  <si>
    <t>augustus-D18g-s211826.g218788</t>
  </si>
  <si>
    <t>augustus-D18g-s227015.g233112</t>
  </si>
  <si>
    <t>augustus-D18g-s346284.g339670</t>
  </si>
  <si>
    <t>augustus-D18g-s350195.g344319</t>
  </si>
  <si>
    <t>augustus-D18g-s380411.g373407</t>
  </si>
  <si>
    <t>augustus-D18g-s527474.g472736</t>
  </si>
  <si>
    <t>LOC_Os11g07650.1 retrotransposon protein, putative, unclassified, expressed | LOC_Os09g13780.1 retrotransposon protein, putative, unclassified, expres</t>
  </si>
  <si>
    <t>augustus-D18g-s64278.g85218</t>
  </si>
  <si>
    <t>AT2G05710.1 aconitase 3 | AT4G35830.1 aconitase 1 | AT4G26970.1 aconitase 2</t>
  </si>
  <si>
    <t>GRMZM2G020801_P01 | GRMZM2G009808_P01 | GRMZM2G176397_P01 | GRMZM2G171707_P01 | GRMZM2G467338_P02 | GRMZM5G858454_P02 | GRMZM2G005545_P01</t>
  </si>
  <si>
    <t>Sobic.007G068100.1.p | Sobic.001G512800.1.p | Sobic.002G316900.1.p | Sobic.006G000100.1.p</t>
  </si>
  <si>
    <t>augustus-D18g-s795241.g572629</t>
  </si>
  <si>
    <t>augustus-D18g-s267285.g276031</t>
  </si>
  <si>
    <t>augustus-D18g-s572292.g498194</t>
  </si>
  <si>
    <t>augustus-D18g-s837486.g582307</t>
  </si>
  <si>
    <t>augustus-D18g-s11527.g18308</t>
  </si>
  <si>
    <t>augustus-D18g-s317789.g315728</t>
  </si>
  <si>
    <t>AT4G33170.1 Tetratricopeptide repeat (TPR)-like superfamily protein</t>
  </si>
  <si>
    <t>augustus-D18g-s511572.g458742</t>
  </si>
  <si>
    <t>GRMZM5G825515_P02 | GRMZM2G479703_P01 | AC198515.3_FGP011 | GRMZM2G141975_P01 | GRMZM2G112456_P02 | GRMZM2G421491_P01 | GRMZM2G152555_P01</t>
  </si>
  <si>
    <t>Sobic.010G015500.1.p | Sobic.010G017100.1.p | Sobic.006G200300.1.p | Sobic.004G273400.1.p | Sobic.007G221400.1.p | Sobic.004G273500.1.p | Sobic.001G08</t>
  </si>
  <si>
    <t>augustus-D18g-s876870.g589667</t>
  </si>
  <si>
    <t>augustus-D18g-s925297.g601142</t>
  </si>
  <si>
    <t>AT4G35300.1 tonoplast monosaccharide transporter2 | AT3G51490.2 tonoplast monosaccharide transporter3 | AT1G20840.1 tonoplast monosaccharide transport</t>
  </si>
  <si>
    <t>GRMZM2G083173_P01 | GRMZM2G012923_P01 | GRMZM2G126555_P01 | GRMZM2G040871_P01</t>
  </si>
  <si>
    <t>LOC_Os10g39440.2 transporter family protein, putative, expressed | LOC_Os10g39440.1 transporter family protein, putative, expressed | LOC_Os02g13560.4</t>
  </si>
  <si>
    <t>Sobic.004G099300.1.p | Sobic.001G312900.1.p | Sobic.010G276100.1.p | Sobic.004G358100.1.p</t>
  </si>
  <si>
    <t>Solyc04g082700.2.1 Solute carrier family 2, facilitated glucose transporter member 12  IPR016196  Major facilitator superfamily, general substrate tra</t>
  </si>
  <si>
    <t>augustus-D18g-s178732.g196843</t>
  </si>
  <si>
    <t>augustus-D18g-s242824.g252482</t>
  </si>
  <si>
    <t>augustus-D18g-s410138.g397341</t>
  </si>
  <si>
    <t>augustus-D18g-s438603.g411316</t>
  </si>
  <si>
    <t>augustus-D18g-s479679.g439838</t>
  </si>
  <si>
    <t>augustus-D18g-s521255.g466796</t>
  </si>
  <si>
    <t>augustus-D18g-s625797.g529949</t>
  </si>
  <si>
    <t>augustus-D18g-s885941.g593929</t>
  </si>
  <si>
    <t>AT4G19003.2 E2F/DP family winged-helix DNA-binding domain</t>
  </si>
  <si>
    <t>Solyc08g076130.2.1 Vacuolar protein sorting protein 25  IPR008570  ESCRT-II complex, vps25 subunit</t>
  </si>
  <si>
    <t>augustus-D18g-s97472.g126799</t>
  </si>
  <si>
    <t>AT2G31740.1 S-adenosyl-L-methionine-dependent methyltransferases superfamily protein</t>
  </si>
  <si>
    <t>GRMZM2G547542_P01</t>
  </si>
  <si>
    <t>LOC_Os04g31000.1 methyltransferase domain containing protein, expressed</t>
  </si>
  <si>
    <t>Sobic.006G049600.1.p</t>
  </si>
  <si>
    <t>Solyc09g092140.2.1 Methyltransferase  IPR013216  Methyltransferase type 11</t>
  </si>
  <si>
    <t>augustus-D18g-s172350.g193914</t>
  </si>
  <si>
    <t>augustus-D18g-s33742.g43471</t>
  </si>
  <si>
    <t>augustus-D18g-s360625.g353858</t>
  </si>
  <si>
    <t>augustus-D18g-s377211.g370284</t>
  </si>
  <si>
    <t>augustus-D18g-s377211.g370285</t>
  </si>
  <si>
    <t>augustus-D18g-s455825.g423513</t>
  </si>
  <si>
    <t>GRMZM2G164956_P01 | GRMZM2G149520_P02</t>
  </si>
  <si>
    <t>Solyc06g035450.2.1 ATP-dependent RNA helicase  IPR011545  DNA_RNA helicase, DEAD_DEAH box type, N-terminal | Solyc03g007010.2.1 ATP-dependent DEAD-box</t>
  </si>
  <si>
    <t>augustus-D18g-s52212.g71451</t>
  </si>
  <si>
    <t>augustus-D18g-s560845.g489553</t>
  </si>
  <si>
    <t>AT5G13640.1 phospholipid:diacylglycerol acyltransferase | AT3G44830.1 Lecithin:cholesterol acyltransferase family protein</t>
  </si>
  <si>
    <t>GRMZM2G095763_P01 | GRMZM2G061885_P01 | GRMZM2G119239_P01 | GRMZM2G005700_P01</t>
  </si>
  <si>
    <t>LOC_Os09g27210.1 lecithine cholesterol acyltransferase, putative, expressed</t>
  </si>
  <si>
    <t>Sobic.002G218500.1.p</t>
  </si>
  <si>
    <t>Solyc07g041210.2.1 Phospholipid diacylglycerol acyltransferase  IPR003386  Lecithin:cholesterol acyltransferase | Solyc03g121960.2.1 Phospholipid diac</t>
  </si>
  <si>
    <t>augustus-D18g-s565391.g492417</t>
  </si>
  <si>
    <t>augustus-D18g-s572818.g498899</t>
  </si>
  <si>
    <t>augustus-D18g-s586133.g511615</t>
  </si>
  <si>
    <t>AT3G56840.1 FAD-dependent oxidoreductase family protein</t>
  </si>
  <si>
    <t>LOC_Os01g59490.1 FAD dependent oxidoreductase domain containing protein, expressed</t>
  </si>
  <si>
    <t>Sobic.003G329900.1.p</t>
  </si>
  <si>
    <t>Solyc10g079440.1.1 FAD-dependent oxidoreductase family protein  IPR006076  FAD dependent oxidoreductase</t>
  </si>
  <si>
    <t>augustus-D18g-s65542.g86920</t>
  </si>
  <si>
    <t>LOC_Os12g16060.1 retrotransposon protein, putative, Ty1-copia subclass, expressed</t>
  </si>
  <si>
    <t>augustus-D18g-s736307.g559878</t>
  </si>
  <si>
    <t>augustus-D18g-s94421.g122722</t>
  </si>
  <si>
    <t>augustus-D18g-s124541.g150221</t>
  </si>
  <si>
    <t>augustus-D18g-s141419.g168955</t>
  </si>
  <si>
    <t>augustus-D18g-s150483.g175206</t>
  </si>
  <si>
    <t>augustus-D18g-s307187.g307996</t>
  </si>
  <si>
    <t>augustus-D18g-s365338.g359038</t>
  </si>
  <si>
    <t>augustus-D18g-s413995.g400398</t>
  </si>
  <si>
    <t>augustus-D18g-s449007.g417569</t>
  </si>
  <si>
    <t>AT1G64960.1 ARM repeat superfamily protein</t>
  </si>
  <si>
    <t>Solyc03g044020.2.1 Condensin-2 complex subunit G2  IPR011989  Armadillo-like helical</t>
  </si>
  <si>
    <t>augustus-D18g-s450102.g418477</t>
  </si>
  <si>
    <t>AT1G75510.1 Transcription initiation factor IIF, beta subunit | AT3G52270.1 Transcription initiation factor IIF, beta subunit</t>
  </si>
  <si>
    <t>LOC_Os01g56550.1 transcription initiation factor IIF beta subunit, putative, expressed | LOC_Os01g56550.2 transcription initiation factor IIF beta sub</t>
  </si>
  <si>
    <t>Solyc07g032090.2.1 Transcription initiation factor IIF subunit beta  IPR003196  Transcription initiation factor IIF, beta subunit | Solyc10g054400.1.1</t>
  </si>
  <si>
    <t>augustus-D18g-s551033.g486024</t>
  </si>
  <si>
    <t>augustus-D18g-s631301.g534437</t>
  </si>
  <si>
    <t>LOC_Os12g27120.1 retrotransposon protein, putative, unclassified, expressed | LOC_Os11g06600.1 retrotransposon protein, putative, unclassified, expres</t>
  </si>
  <si>
    <t>augustus-D18g-s150787.g175596</t>
  </si>
  <si>
    <t>augustus-D18g-s191888.g202530</t>
  </si>
  <si>
    <t>augustus-D18g-s21223.g26736</t>
  </si>
  <si>
    <t>augustus-D18g-s396200.g387230</t>
  </si>
  <si>
    <t>augustus-D18g-s408770.g396258</t>
  </si>
  <si>
    <t>augustus-D18g-s429112.g407141</t>
  </si>
  <si>
    <t>augustus-D18g-s511411.g458588</t>
  </si>
  <si>
    <t>augustus-D18g-s558670.g487754</t>
  </si>
  <si>
    <t>augustus-D18g-s634100.g535543</t>
  </si>
  <si>
    <t>augustus-D18g-s64705.g85800</t>
  </si>
  <si>
    <t>augustus-D18g-s727262.g557232</t>
  </si>
  <si>
    <t>augustus-D18g-s75082.g99745</t>
  </si>
  <si>
    <t>augustus-D18g-s753553.g562878</t>
  </si>
  <si>
    <t>augustus-D18g-s879024.g590744</t>
  </si>
  <si>
    <t>Gene models with differential small RNA counts between R35 and m115 at FM stage</t>
  </si>
  <si>
    <t>augustus-D18g-s24191.g31625</t>
  </si>
  <si>
    <t>AT1G05190.1 Ribosomal protein L6 family</t>
  </si>
  <si>
    <t>GRMZM2G170870_P01 | GRMZM2G086788_P01</t>
  </si>
  <si>
    <t>LOC_Os03g54040.1 ribosomal protein L6, putative, expressed | LOC_Os03g24020.1 ribosomal protein L6, putative, expressed</t>
  </si>
  <si>
    <t>Sobic.001G368500.1.p</t>
  </si>
  <si>
    <t>Solyc12g100160.1.1 50S ribosomal protein L6  IPR019906  Ribosomal protein L6, subgroup</t>
  </si>
  <si>
    <t>augustus-D18g-s489997.g446090</t>
  </si>
  <si>
    <t>AT5G49610.1 F-box family protein</t>
  </si>
  <si>
    <t>Solyc12g099170.1.1 F-box family protein</t>
  </si>
  <si>
    <t>augustus-D18g-s224509.g229808</t>
  </si>
  <si>
    <t>AT3G23770.1 O-Glycosyl hydrolases family 17 protein | AT4G14080.1 O-Glycosyl hydrolases family 17 protein | AT3G07320.1 O-Glycosyl hydrolases family 1</t>
  </si>
  <si>
    <t>Solyc12g098560.1.1 Glucan endo-1 3-beta-glucosidase A6  IPR000490  Glycoside hydrolase, family 17 | Solyc09g057630.2.1 Glucan endo-1 3-beta-glucosidas</t>
  </si>
  <si>
    <t>augustus-D18g-s521934.g467585</t>
  </si>
  <si>
    <t>AT3G04080.1 apyrase 1 | AT5G18280.2 apyrase 2</t>
  </si>
  <si>
    <t>GRMZM2G124209_P02 | GRMZM2G131026_P01 | GRMZM2G003331_P02 | GRMZM2G349839_P01</t>
  </si>
  <si>
    <t>LOC_Os07g48430.1 nucleoside-triphosphatase, putative, expressed | LOC_Os03g21120.1 nucleoside-triphosphatase, putative, expressed | LOC_Os12g02980.1 n</t>
  </si>
  <si>
    <t>Sobic.001G385000.1.p | Sobic.002G420600.1.p | Sobic.005G099500.1.p | Sobic.005G018200.1.p | Sobic.008G021900.1.p | Sobic.005G086000.1.p</t>
  </si>
  <si>
    <t>Solyc12g096560.1.1 Ectonucleoside triphosphate diphosphohydrolase 6  IPR000407  Nucleoside phosphatase GDA1_CD39 | Solyc08g016010.2.1 Ectonucleoside t</t>
  </si>
  <si>
    <t>augustus-D18g-s263692.g273722</t>
  </si>
  <si>
    <t>AT5G10360.1 Ribosomal protein S6e | AT4G31700.1 ribosomal protein S6</t>
  </si>
  <si>
    <t>GRMZM2G054136_P01 | GRMZM5G851698_P02</t>
  </si>
  <si>
    <t>LOC_Os03g27260.1 40S ribosomal protein S6, putative, expressed | LOC_Os07g42950.1 40S ribosomal protein S6, putative, expressed</t>
  </si>
  <si>
    <t>Sobic.008G098800.1.p | Sobic.002G379500.1.p</t>
  </si>
  <si>
    <t>Solyc12g096300.1.1 40S ribosomal protein S6  IPR014401  Ribosomal protein S6, eukaryotic | Solyc08g074240.2.1 40S ribosomal protein S6  IPR014401  Rib</t>
  </si>
  <si>
    <t>augustus-D18g-s933147.g603244</t>
  </si>
  <si>
    <t>AT2G25840.2 Nucleotidylyl transferase superfamily protein</t>
  </si>
  <si>
    <t>GRMZM2G177970_P01</t>
  </si>
  <si>
    <t>LOC_Os01g54020.1 tRNA synthetase, putative, expressed | LOC_Os01g54020.2 tRNA synthetase, putative, expressed</t>
  </si>
  <si>
    <t>Sobic.003G292300.1.p</t>
  </si>
  <si>
    <t>Solyc12g095850.1.1 Tryptophanyl-tRNA synthetase  IPR002306  Tryptophanyl-tRNA synthetase, class Ib</t>
  </si>
  <si>
    <t>augustus-D18g-s81341.g106754</t>
  </si>
  <si>
    <t>AT4G04885.1 PCF11P-similar protein 4</t>
  </si>
  <si>
    <t>GRMZM2G007734_P01</t>
  </si>
  <si>
    <t>LOC_Os09g39270.1 ZOS9-20 - C2H2 zinc finger protein, expressed | LOC_Os08g08830.1 expressed protein</t>
  </si>
  <si>
    <t>Sobic.002G133300.1.p | Sobic.007G065400.1.p</t>
  </si>
  <si>
    <t>Solyc12g094490.1.1 mRNA cleavage factor complex component Pcf11  IPR008942  ENTH_VHS | Solyc09g009120.2.1 mRNA cleavage factor complex component Pcf11</t>
  </si>
  <si>
    <t>augustus-D18g-s1026004.g617866</t>
  </si>
  <si>
    <t>AT1G75330.1 ornithine carbamoyltransferase</t>
  </si>
  <si>
    <t>GRMZM2G050371_P01 | GRMZM2G046748_P01</t>
  </si>
  <si>
    <t>LOC_Os02g47590.1 ornithine carbamoyltransferase, putative, expressed</t>
  </si>
  <si>
    <t>Sobic.004G268100.1.p</t>
  </si>
  <si>
    <t>Solyc12g089210.1.1 Ornithine carbamoyltransferase  IPR002292  Ornithine carbamoyltransferase | Solyc04g080610.2.1 Ornithine carbamoyltransferase  IPR0</t>
  </si>
  <si>
    <t>augustus-D18g-s974509.g614428</t>
  </si>
  <si>
    <t>GRMZM2G409093_P02</t>
  </si>
  <si>
    <t>LOC_Os12g43720.1 early-responsive to dehydration protein-related, putative, expressed | LOC_Os03g47070.1 RXW8, putative, expressed</t>
  </si>
  <si>
    <t>Sobic.001G106800.1.p | Sobic.001G140000.1.p | Sobic.008G187100.1.p</t>
  </si>
  <si>
    <t>Solyc12g088230.1.1 Early-responsive to dehydration protein-like  IPR003864  Protein of unknown function DUF221 | Solyc04g077400.2.1 Early-responsive t</t>
  </si>
  <si>
    <t>augustus-D18g-s448851.g417439</t>
  </si>
  <si>
    <t>augustus-D18g-s734410.g559335</t>
  </si>
  <si>
    <t>Solyc12g062940.1.1 Exostosin-like  IPR004263  Exostosin-like</t>
  </si>
  <si>
    <t>augustus-D18g-s575956.g502576</t>
  </si>
  <si>
    <t>AT1G78130.1 Major facilitator superfamily protein | AT5G10190.1 Major facilitator superfamily protein</t>
  </si>
  <si>
    <t>GRMZM2G176721_P01 | GRMZM2G434388_P01 | GRMZM2G176780_P01 | GRMZM2G149553_P01 | GRMZM2G134496_P01 | GRMZM2G176759_P01 | GRMZM2G397754_P01</t>
  </si>
  <si>
    <t>LOC_Os08g31670.1 transporter, putative, expressed | LOC_Os09g20500.1 transporter, putative, expressed | LOC_Os09g20490.1 transporter, putative, expres</t>
  </si>
  <si>
    <t>Sobic.002G185500.1.p | Sobic.002G185300.1.p | Sobic.002G185800.1.p | Sobic.007G124400.1.p | Sobic.002G185600.1.p | Sobic.002G185400.1.p | Sobic.001G45</t>
  </si>
  <si>
    <t xml:space="preserve">Solyc12g057010.1.1 Transporter major facilitator family  IPR016196  Major facilitator superfamily, general substrate transporter | Solyc04g055080.2.1 </t>
  </si>
  <si>
    <t>augustus-D18g-s420591.g403343</t>
  </si>
  <si>
    <t>augustus-D18g-s559337.g488305</t>
  </si>
  <si>
    <t>AT4G27960.2 ubiquitin conjugating enzyme 9 | AT5G53300.1 ubiquitin-conjugating enzyme 10 | AT3G08690.1 ubiquitin-conjugating enzyme 11 | AT5G41700.4 u</t>
  </si>
  <si>
    <t>GRMZM5G814314_P04 | GRMZM2G102471_P01 | GRMZM2G132759_P01 | GRMZM2G086088_P01 | GRMZM2G165511_P01 | GRMZM5G866947_P05 | GRMZM2G156517_P01 | AC233922.1</t>
  </si>
  <si>
    <t>LOC_Os02g16040.1 ubiquitin-conjugating enzyme, putative, expressed | LOC_Os06g30970.1 ubiquitin-conjugating enzyme, putative, expressed | LOC_Os01g604</t>
  </si>
  <si>
    <t>Sobic.010G149300.1.p | Sobic.003G243600.1.p | Sobic.006G257900.1.p | Sobic.009G174900.1.p | Sobic.003G337000.1.p | Sobic.004G017800.1.p | Sobic.002G15</t>
  </si>
  <si>
    <t>Solyc12g056100.1.1 Ubiquitin-conjugating enzyme E2 8  IPR000608  Ubiquitin-conjugating enzyme, E2 | Solyc03g007470.2.1 Ubiquitin-conjugating enzyme E2</t>
  </si>
  <si>
    <t>augustus-D18g-s367701.g361236</t>
  </si>
  <si>
    <t xml:space="preserve">LOC_Os02g13110.1 serine/threonine protein phosphatase 2A 55 kDa regulatory subunit B, putative, expressed | LOC_Os02g13110.2 serine/threonine protein </t>
  </si>
  <si>
    <t>Sobic.010G169900.1.p | Sobic.004G096400.1.p | Sobic.003G209200.1.p</t>
  </si>
  <si>
    <t>Solyc12g044800.1.1 Serine_threonine protein phosphatase 2A 55 kDa regulatory subunit B beta isoform  IPR000009  Protein phosphatase 2A, regulatory sub</t>
  </si>
  <si>
    <t>augustus-D18g-s474814.g437123</t>
  </si>
  <si>
    <t>Solyc12g044210.1.1 Pol polyprotein | Solyc03g115130.2.1 Pol polyprotein | Solyc11g028190.1.1 Pol polyprotein | Solyc10g036800.1.1 Polyprotein</t>
  </si>
  <si>
    <t>augustus-D18g-s154254.g179884</t>
  </si>
  <si>
    <t>Solyc12g036330.1.1 Receptor-like protein kinase At3g21340  IPR002290  Serine_threonine protein kinase | Solyc03g119240.2.1 Receptor-like kinase  IPR00</t>
  </si>
  <si>
    <t>augustus-D18g-s43830.g59378</t>
  </si>
  <si>
    <t>Solyc12g033040.1.1 Photosystem I P700 chlorophyll a apoprotein A1  IPR001280  Photosystem I psaA and psaB | Solyc01g017330.1.1 Photosystem I P700 chlo</t>
  </si>
  <si>
    <t>augustus-D18g-s373380.g366464</t>
  </si>
  <si>
    <t>AT5G55950.1 Nucleotide/sugar transporter family protein | AT5G57100.1 Nucleotide/sugar transporter family protein</t>
  </si>
  <si>
    <t>GRMZM2G012992_P04 | GRMZM2G075372_P01</t>
  </si>
  <si>
    <t>LOC_Os02g49260.1 transporter-related, putative, expressed | LOC_Os06g19380.1 expressed protein</t>
  </si>
  <si>
    <t>Sobic.010G123100.1.p | Sobic.004G256100.1.p</t>
  </si>
  <si>
    <t>Solyc12g015850.1.1 Solute carrier family 35 member E3  IPR004853  Protein of unknown function DUF250 | Solyc07g006910.2.1 Solute carrier family 35 mem</t>
  </si>
  <si>
    <t>augustus-D18g-s414696.g400892</t>
  </si>
  <si>
    <t>AT3G13180.1 NOL1/NOP2/sun family protein / antitermination NusB domain-containing protein</t>
  </si>
  <si>
    <t>AC198353.5_FGP004</t>
  </si>
  <si>
    <t>LOC_Os09g30100.1 NOL1/NOP2/sun family protein, putative, expressed | LOC_Os09g30100.2 NOL1/NOP2/sun family protein, putative, expressed</t>
  </si>
  <si>
    <t>Sobic.002G237800.1.p</t>
  </si>
  <si>
    <t>Solyc12g015710.1.1 Ribosomal RNA small subunit methyltransferase B_eukaryotic nucleolar NOL1_Nop2p</t>
  </si>
  <si>
    <t>augustus-D18g-s834620.g581023</t>
  </si>
  <si>
    <t>augustus-D18g-s363001.g356625</t>
  </si>
  <si>
    <t>AT2G42680.1 multiprotein bridging factor 1A | AT3G58680.1 multiprotein bridging factor 1B</t>
  </si>
  <si>
    <t>GRMZM5G800112_P02 | GRMZM2G101480_P01</t>
  </si>
  <si>
    <t>LOC_Os08g27850.1 endothelial differentiation-related factor 1, putative, expressed | LOC_Os08g27850.2 endothelial differentiation-related factor 1, pu</t>
  </si>
  <si>
    <t>Sobic.007G106400.1.p</t>
  </si>
  <si>
    <t>Solyc12g014290.1.1 Multiprotein bridging factor 1b  IPR001387  Helix-turn-helix type 3 | Solyc07g062400.2.1 Multiprotein bridging factor 1c  IPR001387</t>
  </si>
  <si>
    <t>augustus-D18g-s622695.g527336</t>
  </si>
  <si>
    <t>AT4G38540.1 FAD/NAD(P)-binding oxidoreductase family protein</t>
  </si>
  <si>
    <t>LOC_Os03g05880.1 monooxygenase, putative, expressed | LOC_Os03g05880.2 monooxygenase, putative, expressed | LOC_Os03g05900.2 expressed protein</t>
  </si>
  <si>
    <t>Solyc12g013690.1.1 Monooxygenase FAD-binding protein  IPR003042  Aromatic-ring hydroxylase-like | Solyc08g063130.2.1 Monooxygenase FAD-binding protein</t>
  </si>
  <si>
    <t>augustus-D18g-s217718.g222616</t>
  </si>
  <si>
    <t>AT3G14450.1 CTC-interacting domain 9 | AT1G32790.2 CTC-interacting domain 11 | AT4G10610.1 CTC-interacting domain 12 | AT1G53650.1 CTC-interacting dom</t>
  </si>
  <si>
    <t>GRMZM2G173428_P01 | GRMZM2G069102_P01</t>
  </si>
  <si>
    <t>LOC_Os01g11120.1 CID11, putative, expressed | LOC_Os08g02330.1 RNA recognition motif containing protein, putative, expressed | LOC_Os02g14760.2 CID11,</t>
  </si>
  <si>
    <t>Sobic.007G018200.1.p | Sobic.004G107100.1.p | Sobic.003G023000.1.p</t>
  </si>
  <si>
    <t>augustus-D18g-s263481.g273478</t>
  </si>
  <si>
    <t>AT3G14450.1 CTC-interacting domain 9 | AT4G10610.1 CTC-interacting domain 12 | AT1G53650.1 CTC-interacting domain 8 | AT3G49390.1 CTC-interacting doma</t>
  </si>
  <si>
    <t>GRMZM2G051043_P01 | GRMZM2G173428_P01 | GRMZM2G069816_P01 | GRMZM5G814159_P01 | GRMZM2G029058_P01 | GRMZM2G069102_P01 | GRMZM2G349794_P01 | GRMZM2G161</t>
  </si>
  <si>
    <t>LOC_Os01g11120.1 CID11, putative, expressed | LOC_Os08g02330.1 RNA recognition motif containing protein, putative, expressed | LOC_Os02g14760.1 CID11,</t>
  </si>
  <si>
    <t>Sobic.003G023000.1.p | Sobic.007G018200.1.p | Sobic.004G107100.1.p | Sobic.010G160300.1.p</t>
  </si>
  <si>
    <t>augustus-D18g-s346212.g339575</t>
  </si>
  <si>
    <t>Solyc12g011020.1.1 Had superfamily (Subfamily iiia) phosphatase  IPR010021  HAD-superfamily phosphatase, subfamily IIIA | Solyc07g055980.2.1 HAD super</t>
  </si>
  <si>
    <t>augustus-D18g-s437024.g409899</t>
  </si>
  <si>
    <t>AT4G30920.1 Cytosol aminopeptidase family protein | AT2G24200.1 Cytosol aminopeptidase family protein | AT4G30910.1 Cytosol aminopeptidase family prot</t>
  </si>
  <si>
    <t>GRMZM2G178958_P01 | GRMZM2G043893_P01 | GRMZM2G018558_P01 | GRMZM2G388453_P02 | GRMZM2G468367_P01 | GRMZM2G028114_P01</t>
  </si>
  <si>
    <t xml:space="preserve">LOC_Os02g55140.1 leucine aminopeptidase, chloroplast precursor, putative, expressed | LOC_Os12g24650.1 leucine aminopeptidase, chloroplast precursor, </t>
  </si>
  <si>
    <t>Sobic.004G329300.1.p | Sobic.004G152900.1.p</t>
  </si>
  <si>
    <t>Solyc12g010040.1.1 Leucyl aminopeptidase  IPR011356  Peptidase M17, leucyl aminopeptidase  IPR000819  Peptidase M17, leucyl aminopeptidase, C-terminal</t>
  </si>
  <si>
    <t>augustus-D18g-s43125.g58301</t>
  </si>
  <si>
    <t>AT4G30600.1 signal recognition particle receptor alpha subunit family protein</t>
  </si>
  <si>
    <t>GRMZM2G060296_P01 | GRMZM2G071685_P01</t>
  </si>
  <si>
    <t>LOC_Os08g37444.3 signal recognition particle receptor, putative, expressed | LOC_Os08g37444.1 signal recognition particle receptor, putative, expresse</t>
  </si>
  <si>
    <t>Sobic.001G541100.1.p | Sobic.009G037700.1.p</t>
  </si>
  <si>
    <t>Solyc12g009990.1.1 Signal recognition particle protein  IPR007222  Signal recognition particle receptor, alpha subunit, N-terminal</t>
  </si>
  <si>
    <t>augustus-D18g-s396868.g387822</t>
  </si>
  <si>
    <t>AT2G11810.1 monogalactosyldiacylglycerol synthase type C | AT5G20410.1 monogalactosyldiacylglycerol synthase 2 | AT4G31780.2 monogalactosyl diacylglyc</t>
  </si>
  <si>
    <t>GRMZM2G178892_P01 | GRMZM2G141320_P01 | GRMZM2G142873_P01</t>
  </si>
  <si>
    <t>LOC_Os02g55910.2 monogalactosyldiacylglycerol synthase, putative, expressed | LOC_Os02g55910.1 monogalactosyldiacylglycerol synthase, putative, expres</t>
  </si>
  <si>
    <t>Sobic.004G334000.1.p | Sobic.007G211900.1.p | Sobic.002G206200.1.p</t>
  </si>
  <si>
    <t>Solyc12g009820.1.1 Processive diacylglycerol glucosyltransferase  IPR009695  Monogalactosyldiacylglycerol synthase | Solyc07g007620.2.1 Processive dia</t>
  </si>
  <si>
    <t>augustus-D18g-s536623.g478961</t>
  </si>
  <si>
    <t>Solyc12g009650.1.1 Proline rich protein (Fragment)  IPR013770  Plant lipid transfer protein and hydrophobic protein, helical</t>
  </si>
  <si>
    <t>augustus-D18g-s235023.g244093</t>
  </si>
  <si>
    <t>AT5G52580.2 RabGAP/TBC domain-containing protein</t>
  </si>
  <si>
    <t>Sobic.004G264400.1.p</t>
  </si>
  <si>
    <t>Solyc12g009610.1.1 TBC1 domain family member 15  IPR000195  RabGAP_TBC | Solyc07g008000.2.1 TBC1 domain family member 15  IPR000195  RabGAP_TBC</t>
  </si>
  <si>
    <t>augustus-D18g-s981325.g615311</t>
  </si>
  <si>
    <t>Solyc12g009600.1.1 Thylakoid lumenal protein</t>
  </si>
  <si>
    <t>augustus-D18g-s409090.g396526</t>
  </si>
  <si>
    <t>LOC_Os09g11980.1 retrotransposon protein, putative, Ty1-copia subclass | LOC_Os11g03830.1 retrotransposon protein, putative, Ty1-copia subclass, expre</t>
  </si>
  <si>
    <t>augustus-D18g-s479310.g439602</t>
  </si>
  <si>
    <t>augustus-D18g-s481238.g440902</t>
  </si>
  <si>
    <t>augustus-D18g-s430271.g407432</t>
  </si>
  <si>
    <t>LOC_Os02g22210.1 retrotransposon protein, putative, Ty1-copia subclass, expressed | LOC_Os06g43290.1 retrotransposon protein, putative, Ty1-copia subc</t>
  </si>
  <si>
    <t>augustus-D18g-s196731.g205889</t>
  </si>
  <si>
    <t>augustus-D18g-s317055.g315140</t>
  </si>
  <si>
    <t>augustus-D18g-s450666.g418944</t>
  </si>
  <si>
    <t>AT1G16110.1 wall associated kinase-like 6</t>
  </si>
  <si>
    <t>GRMZM2G419436_P01 | GRMZM2G306282_P01</t>
  </si>
  <si>
    <t>augustus-D18g-s83588.g109505</t>
  </si>
  <si>
    <t>augustus-D18g-s62531.g83697</t>
  </si>
  <si>
    <t>augustus-D18g-s4071.g6556</t>
  </si>
  <si>
    <t>augustus-D18g-s734044.g559107</t>
  </si>
  <si>
    <t>AT1G01090.1 pyruvate dehydrogenase E1 alpha</t>
  </si>
  <si>
    <t>GRMZM2G033894_P01</t>
  </si>
  <si>
    <t>LOC_Os04g02900.1 dehydrogenase E1 component domain containing protein, expressed | LOC_Os04g02900.2 dehydrogenase E1 component domain containing prote</t>
  </si>
  <si>
    <t>Sobic.006G011200.1.p</t>
  </si>
  <si>
    <t>Solyc12g009400.1.1 Pyruvate dehydrogenase E1 component alpha subunit E1 component, alpha subunit, subgroup y | Solyc12g009410.1.1 Pyruvate dehydrogena</t>
  </si>
  <si>
    <t>augustus-D18g-s796712.g573165</t>
  </si>
  <si>
    <t>AT5G20570.2 RING-box 1 | AT3G42830.1 RING/U-box superfamily protein</t>
  </si>
  <si>
    <t>GRMZM2G035341_P02 | GRMZM2G057150_P01 | GRMZM2G361074_P01</t>
  </si>
  <si>
    <t>LOC_Os02g47870.1 anaphase-promoting complex subunit 11, putative, expressed | LOC_Os01g01700.1 anaphase-promoting complex subunit 11, putative, expres</t>
  </si>
  <si>
    <t>Sobic.003G103400.1.p | Sobic.004G265700.1.p</t>
  </si>
  <si>
    <t>Solyc12g009120.1.1 RING-box protein  IPR018957  Zinc finger, C3HC4 RING-type | Solyc06g062940.2.1 RING-box protein  IPR018957  Zinc finger, C3HC4 RING</t>
  </si>
  <si>
    <t>augustus-D18g-s227766.g234144</t>
  </si>
  <si>
    <t>AT5G57010.1 calmodulin-binding family protein | AT4G33050.2 calmodulin-binding family protein | AT2G26190.1 calmodulin-binding family protein | AT3G13</t>
  </si>
  <si>
    <t>GRMZM2G031876_P01 | GRMZM2G061723_P01 | GRMZM2G053394_P01 | GRMZM5G880028_P01 | GRMZM2G318843_P01 | GRMZM2G168222_P01 | GRMZM2G116812_P01 | GRMZM2G424</t>
  </si>
  <si>
    <t>LOC_Os01g38980.2 calmodulin-binding protein, putative, expressed | LOC_Os01g38980.1 calmodulin-binding protein, putative, expressed | LOC_Os05g10840.2</t>
  </si>
  <si>
    <t>Sobic.009G072900.1.p | Sobic.003G193800.1.p | Sobic.009G257100.1.p | Sobic.001G358200.1.p | Sobic.008G035900.1.p | Sobic.002G387400.1.p | Sobic.001G49</t>
  </si>
  <si>
    <t>Solyc12g008960.1.1 Calmodulin-binding protein | Solyc07g040710.2.1 Calmodulin-binding protein | Solyc01g044420.2.1 Calmodulin binding protein  IPR0000</t>
  </si>
  <si>
    <t>augustus-D18g-s347498.g341123</t>
  </si>
  <si>
    <t>AT3G22060.1 Receptor-like protein kinase-related family protein</t>
  </si>
  <si>
    <t>Solyc12g005720.1.1 Cysteine-rich receptor-like protein kinase  IPR002902  Protein of unknown function DUF26</t>
  </si>
  <si>
    <t>augustus-D18g-s822505.g577764</t>
  </si>
  <si>
    <t>AT1G61290.1 syntaxin of plants 124 | AT1G11250.1 syntaxin of plants 125 | AT4G03330.1 syntaxin of plants 123 | AT3G11820.1 syntaxin of plants 121 | AT</t>
  </si>
  <si>
    <t>GRMZM2G095441_P01 | GRMZM2G416733_P01 | GRMZM2G411561_P01 | GRMZM2G414540_P01</t>
  </si>
  <si>
    <t>LOC_Os06g39050.1 syntaxin, putative, expressed | LOC_Os02g11890.1 syntaxin-related protein, putative, expressed | LOC_Os03g57310.1 syntaxin, putative,</t>
  </si>
  <si>
    <t>Sobic.010G177500.1.p | Sobic.004G088900.1.p | Sobic.001G064900.1.p</t>
  </si>
  <si>
    <t xml:space="preserve">Solyc12g005580.1.1 Syntaxin  IPR010989  t-SNARE | Solyc01g006950.2.1 Syntaxin  IPR010989  t-SNARE | Solyc10g081850.1.1 Syntaxin  IPR010989  t-SNARE | </t>
  </si>
  <si>
    <t>augustus-D18g-s577924.g504261</t>
  </si>
  <si>
    <t>AT5G59840.1 Ras-related small GTP-binding family protein | AT3G53610.1 RAB GTPase homolog 8 | AT3G46060.1 RAB GTPase homolog 8A | AT3G09900.1 RAB GTPa</t>
  </si>
  <si>
    <t>GRMZM2G061900_P01 | GRMZM2G149847_P01 | GRMZM5G878008_P01</t>
  </si>
  <si>
    <t>LOC_Os07g13530.1 ras-related protein, putative, expressed | LOC_Os03g60530.1 ras-related protein, putative, expressed | LOC_Os07g13530.2 ras-related p</t>
  </si>
  <si>
    <t>Sobic.009G164700.1.p | Sobic.001G035400.1.p | Sobic.002G068900.1.p</t>
  </si>
  <si>
    <t>Solyc11g073050.1.1 Ras-related protein Rab-8A  IPR003579  Ras small GTPase, Rab type | Solyc04g011360.2.1 Ras-related protein Rab-8A  IPR003579  Ras s</t>
  </si>
  <si>
    <t>augustus-D18g-s274309.g280672</t>
  </si>
  <si>
    <t>Solyc11g072570.1.1 Proton-dependent oligopeptide transport family protein  IPR000109  TGF-beta receptor, type I_II extracellular region</t>
  </si>
  <si>
    <t>augustus-D18g-s250747.g260434</t>
  </si>
  <si>
    <t>AT3G22980.1 Ribosomal protein S5/Elongation factor G/III/V family protein</t>
  </si>
  <si>
    <t>GRMZM2G134982_P01</t>
  </si>
  <si>
    <t>LOC_Os03g44780.1 elongation factor Tu family protein, putative, expressed | LOC_Os02g33850.1 elongation factor Tu family protein, putative, expressed</t>
  </si>
  <si>
    <t>Sobic.001G152000.1.p | Sobic.004G168900.1.p</t>
  </si>
  <si>
    <t>Solyc11g071770.1.1 Elongation factor Tu family protein  IPR000795  Protein synthesis factor, GTP-binding</t>
  </si>
  <si>
    <t>augustus-D18g-s35895.g45713</t>
  </si>
  <si>
    <t>AT2G28000.1 chaperonin-60alpha | AT5G18820.1 TCP-1/cpn60 chaperonin family protein | AT1G55490.1 chaperonin 60 beta | AT5G56500.1 TCP-1/cpn60 chaperon</t>
  </si>
  <si>
    <t>AC215201.3_FGP005 | GRMZM2G434173_P01 | GRMZM2G083716_P01 | GRMZM2G015989_P01 | GRMZM2G095252_P01 | GRMZM2G143664_P01</t>
  </si>
  <si>
    <t>LOC_Os12g17910.1 T-complex protein, putative, expressed | LOC_Os03g64210.1 T-complex protein, putative, expressed | LOC_Os03g64210.3 T-complex protein</t>
  </si>
  <si>
    <t>Sobic.009G098100.1.p | Sobic.001G003100.1.p | Sobic.002G131000.1.p | Sobic.004G002200.1.p | Sobic.010G011200.1.p</t>
  </si>
  <si>
    <t>Solyc11g069790.1.1 chaperonin  IPR001844  Chaperonin Cpn60 | Solyc06g075010.2.1 chaperonin  IPR001844  Chaperonin Cpn60 | Solyc02g068730.2.1 chaperoni</t>
  </si>
  <si>
    <t>augustus-D18g-s750002.g562132</t>
  </si>
  <si>
    <t>AT2G28260.1 cyclic nucleotide-gated channel 15 | AT2G24610.1 cyclic nucleotide-gated channel 14 | AT4G30360.1 cyclic nucleotide-gated channel 17 | AT2</t>
  </si>
  <si>
    <t>GRMZM2G068904_P01 | GRMZM2G005791_P01 | GRMZM2G148118_P02 | GRMZM2G023037_P01 | GRMZM2G135651_P01 | AC197150.3_FGP003</t>
  </si>
  <si>
    <t xml:space="preserve">LOC_Os02g41710.1 cyclic nucleotide-gated ion channel, putative, expressed | LOC_Os12g06570.1 cyclic nucleotide-gated ion channel, putative, expressed </t>
  </si>
  <si>
    <t>Sobic.004G221000.1.p | Sobic.004G325400.1.p | Sobic.010G068500.1.p | Sobic.001G155100.1.p | Sobic.004G113400.1.p | Sobic.006G237400.1.p | Sobic.002G29</t>
  </si>
  <si>
    <t>Solyc11g069580.1.1 Cyclic nucleotide gated channel  IPR000595  Cyclic nucleotide-binding | Solyc09g007840.2.1 Cyclic nucleotide gated channel  IPR0005</t>
  </si>
  <si>
    <t>augustus-D18g-s310269.g310319</t>
  </si>
  <si>
    <t>AT2G28260.1 cyclic nucleotide-gated channel 15 | AT2G24610.1 cyclic nucleotide-gated channel 14 | AT4G30360.1 cyclic nucleotide-gated channel 17 | AT5</t>
  </si>
  <si>
    <t>GRMZM2G068904_P01 | GRMZM2G005791_P01 | GRMZM2G148118_P02 | GRMZM2G023037_P01 | AC197150.3_FGP003 | GRMZM2G129375_P01</t>
  </si>
  <si>
    <t>LOC_Os02g41710.1 cyclic nucleotide-gated ion channel, putative, expressed | LOC_Os02g54760.1 cyclic nucleotide-gated ion channel 14, putative, express</t>
  </si>
  <si>
    <t>Sobic.004G221000.1.p | Sobic.004G325400.1.p | Sobic.010G068500.1.p | Sobic.006G237400.1.p | Sobic.001G155100.1.p | Sobic.004G113300.1.p | Sobic.008G17</t>
  </si>
  <si>
    <t>augustus-D18g-s304209.g305474</t>
  </si>
  <si>
    <t>AT1G08260.1 DNA polymerase epsilon catalytic subunit | AT2G27120.1 DNA polymerase epsilon catalytic subunit</t>
  </si>
  <si>
    <t>GRMZM2G011631_P01 | GRMZM2G426847_P01 | GRMZM2G099048_P05 | GRMZM2G379754_P04 | GRMZM2G134529_P04</t>
  </si>
  <si>
    <t>LOC_Os02g30800.1 POLE1 - Putative DNA polymerase epsilon catalytic subunit, expressed</t>
  </si>
  <si>
    <t>Sobic.004G156200.1.p</t>
  </si>
  <si>
    <t>Solyc11g067110.1.1 DNA polymerase  IPR006133  DNA-directed DNA polymerase, family B, exonuclease | Solyc11g067120.1.1 DNA polymerase  IPR012337  Polyn</t>
  </si>
  <si>
    <t>augustus-D18g-s497309.g450386</t>
  </si>
  <si>
    <t>AT5G22860.1 Serine carboxypeptidase S28 family protein</t>
  </si>
  <si>
    <t>augustus-D18g-s564302.g491699</t>
  </si>
  <si>
    <t>GRMZM2G056039_P01 | GRMZM2G340251_P02 | AC209784.3_FGP007 | GRMZM2G310431_P01 | GRMZM2G428391_P01 | GRMZM5G802801_P01 | GRMZM2G366532_P02 | GRMZM2G114</t>
  </si>
  <si>
    <t>LOC_Os11g47760.1 DnaK family protein, putative, expressed | LOC_Os05g38530.1 DnaK family protein, putative, expressed | LOC_Os03g16860.1 DnaK family p</t>
  </si>
  <si>
    <t>Sobic.008G136000.1.p | Sobic.009G163900.1.p | Sobic.003G350700.1.p | Sobic.001G420100.1.p | Sobic.001G418600.1.p | Sobic.006G055600.1.p | Sobic.001G41</t>
  </si>
  <si>
    <t>Solyc11g066060.1.1 heat shock protein  IPR013126  Heat shock protein 70 | Solyc09g010630.2.1 heat shock protein  IPR013126  Heat shock protein 70 | So</t>
  </si>
  <si>
    <t>augustus-D18g-s346801.g340309</t>
  </si>
  <si>
    <t>GRMZM2G056039_P01 | GRMZM2G340251_P02 | AC209784.3_FGP007 | GRMZM2G310431_P01 | GRMZM2G428391_P01 | GRMZM5G802801_P01 | GRMZM2G366532_P02 | GRMZM2G415</t>
  </si>
  <si>
    <t>Solyc11g066060.1.1 heat shock protein  IPR013126  Heat shock protein 70 | Solyc06g076020.2.1 heat shock protein  IPR013126  Heat shock protein 70 | So</t>
  </si>
  <si>
    <t>augustus-D18g-s772420.g568800</t>
  </si>
  <si>
    <t>AT4G34900.1 xanthine dehydrogenase  2 | AT4G34890.1 xanthine dehydrogenase 1</t>
  </si>
  <si>
    <t>augustus-D18g-s32805.g42338</t>
  </si>
  <si>
    <t>Solyc11g065390.1.1 Glycosyltransferase-like protein  IPR006740  Protein of unknown function DUF604 | Solyc12g099730.1.1 Glycosyltransferase-like prote</t>
  </si>
  <si>
    <t>augustus-D18g-s137521.g164890</t>
  </si>
  <si>
    <t>Solyc11g065390.1.1 Glycosyltransferase-like protein  IPR006740  Protein of unknown function DUF604 | Solyc11g065470.1.1 Glycosyltransferase-like prote</t>
  </si>
  <si>
    <t>augustus-D18g-s384833.g377310</t>
  </si>
  <si>
    <t>AT5G12200.1 pyrimidine 2</t>
  </si>
  <si>
    <t>GRMZM2G020002_P02</t>
  </si>
  <si>
    <t>LOC_Os01g59340.2 dihydropyrimidinase, putative, expressed | LOC_Os01g59340.1 dihydropyrimidinase, putative, expressed | LOC_Os01g59340.3 dihydropyrimi</t>
  </si>
  <si>
    <t>Sobic.003G329400.1.p</t>
  </si>
  <si>
    <t>Solyc11g064920.1.1 Dihydropyrimidinase  IPR011778  D-hydantoinase</t>
  </si>
  <si>
    <t>augustus-D18g-s562401.g490796</t>
  </si>
  <si>
    <t>augustus-D18g-s292750.g294735</t>
  </si>
  <si>
    <t>augustus-D18g-s81517.g106951</t>
  </si>
  <si>
    <t>augustus-D18g-s469951.g434413</t>
  </si>
  <si>
    <t>augustus-D18g-s43125.g58302</t>
  </si>
  <si>
    <t>augustus-D18g-s233005.g241303</t>
  </si>
  <si>
    <t>Solyc11g062200.1.1 Transposon Ty1-A Gag-Pol polyprotein  IPR013103  Reverse transcriptase, RNA-dependent DNA polymerase | Solyc03g063940.1.1 Transposo</t>
  </si>
  <si>
    <t>augustus-D18g-s222548.g227152</t>
  </si>
  <si>
    <t>Solyc11g056600.1.1 Gag-Pol polyprotein  IPR001584  Integrase, catalytic core | Solyc12g070160.1.1 Transposon Ty1-BR Gag-Pol polyprotein  IPR001584  In</t>
  </si>
  <si>
    <t>augustus-D18g-s24080.g31431</t>
  </si>
  <si>
    <t>LOC_Os01g02260.1 retrotransposon protein, putative, Ty3-gypsy subclass, expressed | LOC_Os10g06430.1 retrotransposon protein, putative, Ty3-gypsy subc</t>
  </si>
  <si>
    <t>Solyc11g050910.1.1 Pol polyprotein  IPR001584  Integrase, catalytic core | Solyc11g020560.1.1 Pol polyprotein | Solyc10g052630.1.1 Pol polyprotein  IP</t>
  </si>
  <si>
    <t>augustus-D18g-s309231.g309564</t>
  </si>
  <si>
    <t>LOC_Os08g22660.1 retrotransposon, putative, centromere-specific, expressed | LOC_Os09g04410.1 retrotransposon, putative, centromere-specific, expresse</t>
  </si>
  <si>
    <t>augustus-D18g-s81232.g106648</t>
  </si>
  <si>
    <t>augustus-D18g-s66335.g87994</t>
  </si>
  <si>
    <t>augustus-D18g-s521683.g467276</t>
  </si>
  <si>
    <t>augustus-D18g-s153220.g178740</t>
  </si>
  <si>
    <t>augustus-D18g-s233430.g241894</t>
  </si>
  <si>
    <t>augustus-D18g-s760836.g565663</t>
  </si>
  <si>
    <t>augustus-D18g-s29807.g39237</t>
  </si>
  <si>
    <t>LOC_Os03g23110.1 retrotransposon protein, putative, Ty3-gypsy subclass, expressed | LOC_Os08g11790.1 retrotransposon protein, putative, Ty3-gypsy subc</t>
  </si>
  <si>
    <t>augustus-D18g-s318844.g316607</t>
  </si>
  <si>
    <t>LOC_Os04g04880.1 retrotransposon protein, putative, Ty3-gypsy subclass, expressed | LOC_Os04g04590.1 retrotransposon protein, putative, Ty3-gypsy subc</t>
  </si>
  <si>
    <t>augustus-D18g-s230519.g237821</t>
  </si>
  <si>
    <t>AT2G13840.1 Polymerase/histidinol phosphatase-like</t>
  </si>
  <si>
    <t>GRMZM2G028136_P01</t>
  </si>
  <si>
    <t>Sobic.001G473800.1.p | Sobic.004G233500.1.p</t>
  </si>
  <si>
    <t>Solyc11g044800.1.1 PHP domain-containing protein  IPR003141  Polymerase and histidinol phosphatase, N-terminal</t>
  </si>
  <si>
    <t>augustus-D18g-s630721.g534121</t>
  </si>
  <si>
    <t>AT1G71440.1 tubulin folding cofactor E / Pfifferling (PFI)</t>
  </si>
  <si>
    <t>GRMZM2G060857_P01</t>
  </si>
  <si>
    <t>Sobic.004G057100.1.p</t>
  </si>
  <si>
    <t>Solyc11g042470.1.1 Tubulin-specific chaperone E  IPR000938  Cytoskeleton-associated protein, CAP-Gly</t>
  </si>
  <si>
    <t>augustus-D18g-s158297.g182751</t>
  </si>
  <si>
    <t>GRMZM2G017654_P02 | GRMZM2G084586_P01 | GRMZM2G011439_P01</t>
  </si>
  <si>
    <t>augustus-D18g-s521304.g466836</t>
  </si>
  <si>
    <t>LOC_Os09g23850.1 retrotransposon protein, putative, Ty3-gypsy subclass, expressed | LOC_Os10g06380.1 retrotransposon protein, putative, Ty3-gypsy subc</t>
  </si>
  <si>
    <t>Solyc11g020560.1.1 Pol polyprotein | Solyc03g115130.2.1 Pol polyprotein | Solyc08g043150.1.1 Pol polyprotein | Solyc10g036800.1.1 Polyprotein | Solyc1</t>
  </si>
  <si>
    <t>augustus-D18g-s469836.g434358</t>
  </si>
  <si>
    <t>AT1G71980.1 Protease-associated (PA) RING/U-box zinc finger family protein</t>
  </si>
  <si>
    <t>GRMZM2G003656_P01 | GRMZM2G423956_P02</t>
  </si>
  <si>
    <t>LOC_Os03g07130.4 RING finger protein 13, putative, expressed | LOC_Os03g07130.3 RING finger protein 13, putative, expressed | LOC_Os03g07130.2 RING fi</t>
  </si>
  <si>
    <t>Sobic.008G166300.1.p | Sobic.007G005300.1.p | Sobic.006G279900.1.p</t>
  </si>
  <si>
    <t>Solyc11g019930.1.1 RING finger protein 13  IPR003137  Protease-associated PA | Solyc06g065330.2.1 Ring finger protein 13  IPR003137  Protease-associat</t>
  </si>
  <si>
    <t>augustus-D18g-s413201.g399826</t>
  </si>
  <si>
    <t>Solyc11g018770.1.1 CCA-adding enzyme  IPR002646  Polynucleotide adenylyltransferase region | Solyc11g018820.1.1 CCA-adding enzyme  IPR002646  Polynucl</t>
  </si>
  <si>
    <t>augustus-D18g-s307970.g308608</t>
  </si>
  <si>
    <t>LOC_Os05g24060.1 retrotransposon protein, putative, Ty3-gypsy subclass, expressed | LOC_Os05g17260.1 retrotransposon protein, putative, Ty3-gypsy subc</t>
  </si>
  <si>
    <t xml:space="preserve">Solyc11g017260.1.1 Pol polyprotein  IPR001584  Integrase, catalytic core | Solyc10g052630.1.1 Pol polyprotein  IPR001584  Integrase, catalytic core | </t>
  </si>
  <si>
    <t>augustus-D18g-s470914.g435032</t>
  </si>
  <si>
    <t>augustus-D18g-s496218.g449821</t>
  </si>
  <si>
    <t>AT1G77670.1 Pyridoxal phosphate (PLP)-dependent transferases superfamily protein</t>
  </si>
  <si>
    <t>GRMZM2G067265_P01</t>
  </si>
  <si>
    <t>LOC_Os09g28050.1 asparate aminotransferase, putative, expressed | LOC_Os09g28050.3 asparate aminotransferase, putative, expressed | LOC_Os09g28050.2 a</t>
  </si>
  <si>
    <t>Sobic.002G223500.1.p</t>
  </si>
  <si>
    <t>Solyc11g013170.1.1 Aminotransferase  IPR004839  Aminotransferase, class I and II</t>
  </si>
  <si>
    <t>augustus-D18g-s369796.g363250</t>
  </si>
  <si>
    <t xml:space="preserve">Solyc11g012590.1.1 UPF0497 membrane protein 12  IPR006459  Uncharacterised protein family UPF0497, trans-membrane plant subgroup | Solyc05g054190.2.1 </t>
  </si>
  <si>
    <t>augustus-D18g-s790447.g571916</t>
  </si>
  <si>
    <t>AT4G36890.1 Nucleotide-diphospho-sugar transferases superfamily protein | AT5G67230.1 Nucleotide-diphospho-sugar transferases superfamily protein</t>
  </si>
  <si>
    <t>GRMZM2G150302_P01 | GRMZM2G113655_P01</t>
  </si>
  <si>
    <t>LOC_Os06g47340.1 glycosyltransferase family 43 protein, putative, expressed</t>
  </si>
  <si>
    <t>Sobic.010G238800.1.p</t>
  </si>
  <si>
    <t>Solyc11g011850.1.1 Galactosylgalactosylxylosylprotein 3-beta-glucuronosyltransferase 1  IPR005027  Glycosyl transferase, family 43 | Solyc01g020130.2.</t>
  </si>
  <si>
    <t>augustus-D18g-s53146.g72674</t>
  </si>
  <si>
    <t>AT4G40060.1 homeobox protein 16</t>
  </si>
  <si>
    <t>Solyc11g010270.1.1 Homeobox-leucine zipper protein  IPR001356  Homeobox | Solyc05g051460.2.1 Homeobox-leucine zipper protein  IPR003106  Leucine zippe</t>
  </si>
  <si>
    <t>augustus-D18g-s680396.g548693</t>
  </si>
  <si>
    <t>AT3G03300.1 dicer-like 2 | AT1G01040.2 dicer-like 1</t>
  </si>
  <si>
    <t>LOC_Os03g38740.1 Dicer, putative, expressed</t>
  </si>
  <si>
    <t>Sobic.001G180000.1.p</t>
  </si>
  <si>
    <t>Solyc11g008520.1.1 Ribonuclease 3-like protein 3  IPR000999  Ribonuclease III | Solyc06g048960.2.1 Ribonuclease 3-like protein 3  IPR000999  Ribonucle</t>
  </si>
  <si>
    <t>augustus-D18g-s281971.g283035</t>
  </si>
  <si>
    <t>Sobic.001G516600.1.p</t>
  </si>
  <si>
    <t>Solyc11g007970.1.1 4-coumarate-coa ligase  IPR000873  AMP-dependent synthetase and ligase | Solyc12g094520.1.1 4-coumarate-coa ligase  IPR000873  AMP-</t>
  </si>
  <si>
    <t>augustus-D18g-s940384.g606859</t>
  </si>
  <si>
    <t>augustus-D18g-s281971.g283036</t>
  </si>
  <si>
    <t>AT5G04420.1 Galactose oxidase/kelch repeat superfamily protein</t>
  </si>
  <si>
    <t>GRMZM2G114672_P02</t>
  </si>
  <si>
    <t>LOC_Os03g61930.4 ACBP4, putative, expressed</t>
  </si>
  <si>
    <t>Solyc11g007960.1.1 Kelch domain-containing protein 3  IPR015915  Kelch-type beta propeller</t>
  </si>
  <si>
    <t>augustus-D18g-s220607.g224203</t>
  </si>
  <si>
    <t>augustus-D18g-s720384.g555140</t>
  </si>
  <si>
    <t>AT5G04740.1 ACT domain-containing protein | AT1G16880.1 uridylyltransferase-related</t>
  </si>
  <si>
    <t>GRMZM2G066496_P01 | GRMZM5G825902_P02 | GRMZM2G109785_P01</t>
  </si>
  <si>
    <t>LOC_Os12g05650.1 ACT domain containing protein, expressed</t>
  </si>
  <si>
    <t>Sobic.008G037800.1.p</t>
  </si>
  <si>
    <t xml:space="preserve">Solyc11g006970.1.1 Unknown protein DS12 from 2D-PAGE of leaf, chloroplastic | Solyc06g068670.2.1 Unknown Protein | Solyc03g117890.2.1 Unknown protein </t>
  </si>
  <si>
    <t>augustus-D18g-s525690.g471527</t>
  </si>
  <si>
    <t>Solyc11g006590.1.1 Cytochrome P450 | Solyc09g092600.2.1 Cytochrome P450 | Solyc09g092640.2.1 Cytochrome P450 | Solyc09g092670.2.1 Cytochrome P450 | So</t>
  </si>
  <si>
    <t>augustus-D18g-s565257.g492293</t>
  </si>
  <si>
    <t>AT1G74880.1 NAD(P)H:plastoquinone dehydrogenase complex subunit O</t>
  </si>
  <si>
    <t>GRMZM2G133844_P01</t>
  </si>
  <si>
    <t>LOC_Os01g72950.1 expressed protein</t>
  </si>
  <si>
    <t>Sobic.003G433900.1.p</t>
  </si>
  <si>
    <t>Solyc11g006020.1.1 NAD(P)H-quinone oxidoreductase subunit O</t>
  </si>
  <si>
    <t>augustus-D18g-s836494.g581965</t>
  </si>
  <si>
    <t>AT5G10910.1 mraW methylase family protein</t>
  </si>
  <si>
    <t>GRMZM2G484344_P01</t>
  </si>
  <si>
    <t>LOC_Os02g04500.2 S-adenosyl-L-methionine-dependent methyltransferase mraW, putative, expressed | LOC_Os02g04500.1 S-adenosyl-L-methionine-dependent me</t>
  </si>
  <si>
    <t>Sobic.004G035000.1.p</t>
  </si>
  <si>
    <t>Solyc11g005580.1.1 Ribosomal RNA small subunit methyltransferase H  IPR002903  Bacterial methyltransferase</t>
  </si>
  <si>
    <t>augustus-D18g-s55879.g76033</t>
  </si>
  <si>
    <t>augustus-D18g-s42814.g57820</t>
  </si>
  <si>
    <t>AT3G53390.1 Transducin/WD40 repeat-like superfamily protein | AT2G37160.2 Transducin/WD40 repeat-like superfamily protein</t>
  </si>
  <si>
    <t>GRMZM2G180811_P01</t>
  </si>
  <si>
    <t xml:space="preserve">LOC_Os12g07450.3 WD domain, G-beta repeat domain containing protein, expressed | LOC_Os12g07450.2 WD domain, G-beta repeat domain containing protein, </t>
  </si>
  <si>
    <t>Sobic.005G059600.1.p | Sobic.008G054500.1.p</t>
  </si>
  <si>
    <t>Solyc10g086070.1.1 Wd-repeat protein  IPR017986  WD40 repeat, region | Solyc09g007670.2.1 Wd-repeat protein  IPR017986  WD40 repeat, region</t>
  </si>
  <si>
    <t>augustus-D18g-s766140.g566944</t>
  </si>
  <si>
    <t>AT2G35795.1 Chaperone DnaJ-domain superfamily protein | AT3G09700.1 Chaperone DnaJ-domain superfamily protein | AT5G03030.1 Chaperone DnaJ-domain supe</t>
  </si>
  <si>
    <t>GRMZM2G040587_P01 | GRMZM2G038950_P02</t>
  </si>
  <si>
    <t>LOC_Os07g09450.1 heat shock protein DnaJ, putative, expressed</t>
  </si>
  <si>
    <t>Sobic.003G063300.1.p | Sobic.007G061400.1.p</t>
  </si>
  <si>
    <t xml:space="preserve">Solyc10g086040.1.1 Mitochondrial import inner membrane translocase subunit TIM14  IPR001623  Heat shock protein DnaJ, N-terminal | Solyc09g007390.2.1 </t>
  </si>
  <si>
    <t>augustus-D18g-s257224.g267374</t>
  </si>
  <si>
    <t>GRMZM2G146437_P01</t>
  </si>
  <si>
    <t>Solyc10g085150.1.1 Undecaprenyl pyrophosphate synthase  IPR001441  Di-trans-poly-cis-decaprenylcistransferase-like</t>
  </si>
  <si>
    <t>augustus-D18g-s225870.g231540</t>
  </si>
  <si>
    <t>AT5G17920.1 Cobalamin-independent synthase family protein | AT3G03780.1 methionine synthase 2 | AT5G20980.1 methionine synthase 3</t>
  </si>
  <si>
    <t>GRMZM2G165747_P01 | GRMZM2G112149_P02 | GRMZM2G149751_P05</t>
  </si>
  <si>
    <t>LOC_Os12g42884.3 5-methyltetrahydropteroyltriglutamate--homocysteine methyltransferase, putative, expressed | LOC_Os12g42884.1 5-methyltetrahydroptero</t>
  </si>
  <si>
    <t>Sobic.008G178800.1.p | Sobic.001G148900.1.p</t>
  </si>
  <si>
    <t>Solyc10g081510.1.1 5-methyltetrahydropteroyltriglutamate--homocysteine methyltransferase  IPR006276  5-methyltetrahydropteroyltriglutamate--homocystei</t>
  </si>
  <si>
    <t>augustus-D18g-s163734.g186257</t>
  </si>
  <si>
    <t>GRMZM2G112149_P02 | GRMZM2G165747_P01 | GRMZM2G149751_P05</t>
  </si>
  <si>
    <t>Sobic.001G148900.1.p | Sobic.008G178800.1.p</t>
  </si>
  <si>
    <t>augustus-D18g-s49007.g67005</t>
  </si>
  <si>
    <t>AT3G13670.1 Protein kinase family protein</t>
  </si>
  <si>
    <t>GRMZM2G164265_P01 | GRMZM2G116151_P03 | GRMZM2G017835_P01 | GRMZM2G082099_P01</t>
  </si>
  <si>
    <t>LOC_Os07g07560.1 CK1_CaseinKinase_1a.6 - CK1 includes the casein kinase 1 kinases, expressed | LOC_Os07g07560.2 CK1_CaseinKinase_1a.6 - CK1 includes t</t>
  </si>
  <si>
    <t>Sobic.002G047700.1.p | Sobic.008G192800.1.p | Sobic.001G060100.1.p</t>
  </si>
  <si>
    <t>Solyc10g080700.1.1 Casein kinase-like protein  IPR002290  Serine_threonine protein kinase | Solyc12g095830.1.1 Casein kinase I  IPR002290  Serine_thre</t>
  </si>
  <si>
    <t>augustus-D18g-s961456.g611136</t>
  </si>
  <si>
    <t>Solyc10g079980.1.1 UDP-glucose glucosyltransferase  IPR002213  UDP-glucuronosyl_UDP-glucosyltransferase | Solyc10g079320.1.1 Glucosyltransferase-5  IP</t>
  </si>
  <si>
    <t>augustus-D18g-s54467.g74544</t>
  </si>
  <si>
    <t>AT3G57060.2 binding</t>
  </si>
  <si>
    <t>GRMZM2G326328_P01</t>
  </si>
  <si>
    <t>LOC_Os07g46540.1 condensin complex subunit 1, putative, expressed</t>
  </si>
  <si>
    <t>Sobic.002G403700.1.p</t>
  </si>
  <si>
    <t>Solyc10g079730.1.1 Condensin complex subunit 1  IPR007673  Non-SMC condensin subunit, XCAP-D2_Cnd1</t>
  </si>
  <si>
    <t>augustus-D18g-s329474.g326279</t>
  </si>
  <si>
    <t>Solyc10g079420.1.1 Calmodulin  IPR011992  EF-Hand type | Solyc04g018110.1.1 Calmodulin-like protein 1  IPR011992  EF-Hand type</t>
  </si>
  <si>
    <t>augustus-D18g-s1066877.g619296</t>
  </si>
  <si>
    <t>AT2G38310.1 PYR1-like 4</t>
  </si>
  <si>
    <t>Solyc10g076410.1.1 Abscisic acid receptor PYL4  IPR019587  Polyketide cyclase_dehydrase | Solyc10g085310.1.1 Abscisic acid receptor PYL4  IPR019587  P</t>
  </si>
  <si>
    <t>augustus-D18g-s589468.g513571</t>
  </si>
  <si>
    <t>AT2G38480.1 Uncharacterised protein family (UPF0497)</t>
  </si>
  <si>
    <t>GRMZM2G304108_P01</t>
  </si>
  <si>
    <t>LOC_Os05g27790.1 membrane associated DUF588 domain containing protein, putative, expressed</t>
  </si>
  <si>
    <t>Sobic.009G100900.1.p</t>
  </si>
  <si>
    <t>Solyc10g076300.1.1 UPF0497 membrane protein At2g38480  IPR006702  Uncharacterised protein family UPF0497, trans-membrane plant</t>
  </si>
  <si>
    <t>augustus-D18g-s568967.g495374</t>
  </si>
  <si>
    <t>AT3G54180.1 cyclin-dependent kinase B1;1 | AT2G38620.2 cyclin-dependent kinase B1;2 | AT1G20930.1 cyclin-dependent kinase B2;2 | AT1G76540.1 cyclin-de</t>
  </si>
  <si>
    <t>GRMZM2G495626_P03 | GRMZM2G068193_P02 | GRMZM2G174596_P01 | GRMZM2G143213_P02</t>
  </si>
  <si>
    <t>LOC_Os01g67160.1 cyclin-dependent kinase B1-1, putative, expressed | LOC_Os08g40170.1 cyclin-dependent kinase B2-1, putative, expressed | LOC_Os03g026</t>
  </si>
  <si>
    <t>Sobic.008G025600.1.p | Sobic.010G215300.1.p | Sobic.007G207700.1.p | Sobic.004G021000.1.p</t>
  </si>
  <si>
    <t>Solyc10g074720.1.1 Cell division protein kinase 2  IPR002290  Serine_threonine protein kinase | Solyc04g082840.2.1 Cell division protein kinase 2  IPR</t>
  </si>
  <si>
    <t>augustus-D18g-s571960.g497789</t>
  </si>
  <si>
    <t>AT5G01020.1 Protein kinase superfamily protein | AT2G07180.1 Protein kinase superfamily protein | AT2G05940.1 Protein kinase superfamily protein | AT1</t>
  </si>
  <si>
    <t>GRMZM2G007283_P01 | GRMZM2G099754_P02 | GRMZM2G175164_P01 | GRMZM2G110968_P01 | GRMZM2G050701_P02 | GRMZM2G157115_P01 | GRMZM2G127031_P01 | GRMZM2G142</t>
  </si>
  <si>
    <t>LOC_Os03g08170.1 protein kinase APK1B, chloroplast precursor, putative, expressed | LOC_Os06g45280.1 protein kinase APK1B, chloroplast precursor, puta</t>
  </si>
  <si>
    <t>Sobic.008G024300.1.p | Sobic.005G017000.1.p | Sobic.002G372800.1.p | Sobic.010G219100.1.p | Sobic.001G483600.1.p | Sobic.001G258000.1.p | Sobic.001G03</t>
  </si>
  <si>
    <t>Solyc10g074710.1.1 ATP binding _ serine-threonine kinase  IPR002290  Serine_threonine protein kinase | Solyc05g025820.2.1 ATP binding _ serine-threoni</t>
  </si>
  <si>
    <t>augustus-D18g-s695793.g552462</t>
  </si>
  <si>
    <t>LOC_Os11g47410.1 retrotransposon protein, putative, unclassified, expressed | LOC_Os01g37580.1 retrotransposon protein, putative, unclassified, expres</t>
  </si>
  <si>
    <t>Solyc10g074420.1.1 Helitron helicase-like protein  IPR010285  Protein of unknown function DUF889, eukaryote | Solyc05g018470.1.1 Helicase-like protein</t>
  </si>
  <si>
    <t>augustus-D18g-s643822.g539680</t>
  </si>
  <si>
    <t>AT2G16860.1 GCIP-interacting family protein</t>
  </si>
  <si>
    <t>GRMZM2G102447_P02 | GRMZM2G308689_P01</t>
  </si>
  <si>
    <t>LOC_Os06g49740.1 pre-mRNA-splicing factor syf2, putative, expressed</t>
  </si>
  <si>
    <t>Sobic.010G260500.1.p</t>
  </si>
  <si>
    <t>Solyc10g055640.1.1 Pre-mRNA-splicing factor syf2  IPR013260  mRNA splicing factor SYF2</t>
  </si>
  <si>
    <t>augustus-D18g-s43071.g58227</t>
  </si>
  <si>
    <t>AT2G16730.1 glycosyl hydrolase family 35 protein | AT4G35010.1 beta-galactosidase 11 | AT4G38590.2 beta-galactosidase 14</t>
  </si>
  <si>
    <t>GRMZM2G071883_P01 | GRMZM2G175779_P01 | GRMZM2G386824_P01</t>
  </si>
  <si>
    <t>LOC_Os08g43570.1 beta-galactosidase precursor, putative, expressed | LOC_Os09g36810.1 beta-galactosidase precursor, putative, expressed</t>
  </si>
  <si>
    <t>Sobic.007G176900.1.p | Sobic.002G279900.1.p</t>
  </si>
  <si>
    <t>Solyc10g055470.1.1 Beta-galactosidase  IPR001944  Glycoside hydrolase, family 35 | Solyc01g111540.2.1 Beta-galactosidase  IPR001944  Glycoside hydrola</t>
  </si>
  <si>
    <t>augustus-D18g-s938239.g605663</t>
  </si>
  <si>
    <t>augustus-D18g-s58952.g79474</t>
  </si>
  <si>
    <t>LOC_Os06g24630.1 retrotransposon protein, putative, Ty3-gypsy subclass, expressed | LOC_Os09g02990.1 retrotransposon protein, putative, Ty3-gypsy subc</t>
  </si>
  <si>
    <t>Solyc10g052630.1.1 Pol polyprotein  IPR001584  Integrase, catalytic core | Solyc12g044210.1.1 Pol polyprotein | Solyc10g036800.1.1 Polyprotein | Solyc</t>
  </si>
  <si>
    <t>augustus-D18g-s17169.g24039</t>
  </si>
  <si>
    <t>LOC_Os07g26220.1 retrotransposon protein, putative, Ty3-gypsy subclass, expressed | LOC_Os05g17000.1 retrotransposon protein, putative, Ty3-gypsy subc</t>
  </si>
  <si>
    <t>Solyc10g052630.1.1 Pol polyprotein  IPR001584  Integrase, catalytic core | Solyc11g020560.1.1 Pol polyprotein | Solyc11g017260.1.1 Pol polyprotein  IP</t>
  </si>
  <si>
    <t>augustus-D18g-s359072.g352147</t>
  </si>
  <si>
    <t>LOC_Os09g01100.1 retrotransposon protein, putative, Ty3-gypsy subclass, expressed | LOC_Os12g20110.1 retrotransposon protein, putative, Ty3-gypsy subc</t>
  </si>
  <si>
    <t>augustus-D18g-s528515.g473306</t>
  </si>
  <si>
    <t>augustus-D18g-s96904.g126065</t>
  </si>
  <si>
    <t>LOC_Os10g15040.1 retrotransposon protein, putative, Ty3-gypsy subclass, expressed | LOC_Os08g23060.1 retrotransposon protein, putative, Ty3-gypsy subc</t>
  </si>
  <si>
    <t>augustus-D18g-s4140.g6690</t>
  </si>
  <si>
    <t>Solyc10g051410.1.1 Gag-Pol polyprotein  IPR001584  Integrase, catalytic core | Solyc12g070160.1.1 Transposon Ty1-BR Gag-Pol polyprotein  IPR001584  In</t>
  </si>
  <si>
    <t>augustus-D18g-s526774.g472307</t>
  </si>
  <si>
    <t>GRMZM2G060271_P01 | GRMZM5G869971_P02 | GRMZM2G332821_P01 | GRMZM2G118428_P01 | GRMZM2G377199_P01 | GRMZM2G056109_P01 | GRMZM2G474153_P01 | GRMZM2G015</t>
  </si>
  <si>
    <t>LOC_Os12g41530.1 cysteine-rich receptor-like protein kinase 8 precursor, putative, expressed | LOC_Os12g41490.1 cysteine-rich receptor-like protein ki</t>
  </si>
  <si>
    <t>Sobic.002G345100.1.p | Sobic.003G316400.1.p | Sobic.001G484600.1.p | Sobic.001G156600.1.p | Sobic.008G161900.1.p | Sobic.010G182800.1.p | Sobic.010G24</t>
  </si>
  <si>
    <t xml:space="preserve">Solyc10g047810.1.1 Receptor protein kinase-like protein  IPR002290  Serine_threonine protein kinase | Solyc01g106160.1.1 Receptor protein kinase-like </t>
  </si>
  <si>
    <t>augustus-D18g-s940622.g607007</t>
  </si>
  <si>
    <t>AT4G33430.2 BRI1-associated receptor kinase | AT2G13790.1 somatic embryogenesis receptor-like kinase 4 | AT1G71830.1 somatic embryogenesis receptor-li</t>
  </si>
  <si>
    <t>GRMZM2G384439_P02 | GRMZM2G150024_P01 | GRMZM2G115420_P01 | GRMZM5G870959_P01 | GRMZM2G010693_P01 | AC217401.3_FGP003 | GRMZM2G067675_P01 | GRMZM2G145</t>
  </si>
  <si>
    <t>Sobic.007G059600.1.p | Sobic.004G189900.1.p | Sobic.006G104500.1.p | Sobic.001G123000.1.p | Sobic.003G051100.1.p | Sobic.010G115300.1.p | Sobic.004G25</t>
  </si>
  <si>
    <t>augustus-D18g-s195636.g204974</t>
  </si>
  <si>
    <t>LOC_Os04g04530.1 retrotransposon protein, putative, Ty3-gypsy subclass, expressed | LOC_Os07g10080.1 retrotransposon protein, putative, Ty3-gypsy subc</t>
  </si>
  <si>
    <t>augustus-D18g-s134797.g161917</t>
  </si>
  <si>
    <t>LOC_Os12g18320.1 retrotransposon protein, putative, Ty3-gypsy subclass, expressed | LOC_Os04g56260.1 retrotransposon protein, putative, Ty3-gypsy subc</t>
  </si>
  <si>
    <t>Solyc10g045000.1.1 Pol polyprotein  IPR001584  Integrase, catalytic core | Solyc05g016480.1.1 Pro-Pol polyprotein  IPR001584  Integrase, catalytic cor</t>
  </si>
  <si>
    <t>augustus-D18g-s364137.g357817</t>
  </si>
  <si>
    <t>augustus-D18g-s166963.g189438</t>
  </si>
  <si>
    <t>augustus-D18g-s60080.g81017</t>
  </si>
  <si>
    <t>augustus-D18g-s81232.g106649</t>
  </si>
  <si>
    <t>LOC_Os01g28330.1 retrotransposon protein, putative, Ty3-gypsy subclass, expressed | LOC_Os01g35070.1 retrotransposon protein, putative, Ty3-gypsy subc</t>
  </si>
  <si>
    <t>augustus-D18g-s511337.g458522</t>
  </si>
  <si>
    <t>Solyc10g036800.1.1 Polyprotein | Solyc03g115130.2.1 Pol polyprotein | Solyc12g044210.1.1 Pol polyprotein | Solyc11g028190.1.1 Pol polyprotein | Solyc0</t>
  </si>
  <si>
    <t>augustus-D18g-s92294.g120261</t>
  </si>
  <si>
    <t>augustus-D18g-s230961.g238474</t>
  </si>
  <si>
    <t>augustus-D18g-s8212.g13679</t>
  </si>
  <si>
    <t>augustus-D18g-s457411.g425038</t>
  </si>
  <si>
    <t>AT4G00290.1 Mechanosensitive ion channel protein</t>
  </si>
  <si>
    <t>Solyc10g012060.2.1 Small conductance mechanosensitive (MscS-family) ion channel  IPR006685  Mechanosensitive ion channel MscS</t>
  </si>
  <si>
    <t>augustus-D18g-s769308.g568243</t>
  </si>
  <si>
    <t>AT2G47960.1 unknown protein; CONTAINS InterPro DOMAIN/s: Protein of unknown function DUF974 (InterPro:IPR010378); Has 285 Blast hits to 284 proteins i</t>
  </si>
  <si>
    <t>GRMZM5G861997_P01</t>
  </si>
  <si>
    <t>LOC_Os10g35570.1 expressed protein</t>
  </si>
  <si>
    <t>Sobic.001G205100.1.p</t>
  </si>
  <si>
    <t>Solyc10g008990.2.1 UPF0533 protein C5orf44 homolog  IPR010378  Protein of unknown function DUF974</t>
  </si>
  <si>
    <t>augustus-D18g-s539293.g480824</t>
  </si>
  <si>
    <t>AT3G14940.1 phosphoenolpyruvate carboxylase 3 | AT1G53310.1 phosphoenolpyruvate carboxylase 1 | AT2G42600.2 phosphoenolpyruvate carboxylase 2</t>
  </si>
  <si>
    <t>GRMZM2G110714_P02 | GRMZM2G473001_P01 | GRMZM2G069542_P01 | GRMZM2G074122_P01 | GRMZM2G083841_P01 | GRMZM2G010791_P01 | GRMZM2G461831_P01</t>
  </si>
  <si>
    <t>LOC_Os08g27840.1 phosphoenolpyruvate carboxylase, putative, expressed | LOC_Os02g14770.4 phosphoenolpyruvate carboxylase, putative, expressed | LOC_Os</t>
  </si>
  <si>
    <t>Sobic.003G301800.1.p | Sobic.002G167000.1.p | Sobic.007G106500.1.p | Sobic.004G106900.1.p | Sobic.010G160700.1.p</t>
  </si>
  <si>
    <t>Solyc10g007290.2.1 Phosphoenolpyruvate carboxylase  IPR015813  Pyruvate_Phosphoenolpyruvate kinase, catalytic core  IPR001449  Phosphoenolpyruvate car</t>
  </si>
  <si>
    <t>augustus-D18g-s570674.g496907</t>
  </si>
  <si>
    <t>AT5G54650.1 formin homology5</t>
  </si>
  <si>
    <t>Solyc10g006540.2.1 Formin 3  IPR015425  Actin-binding FH2 | Solyc07g052730.2.1 Formin 3  IPR015425  Actin-binding FH2 | Solyc05g046120.2.1 Formin 3  I</t>
  </si>
  <si>
    <t>augustus-D18g-s34218.g44018</t>
  </si>
  <si>
    <t>AT3G20500.1 purple acid phosphatase 18 | AT3G52780.1 Purple acid phosphatases superfamily protein | AT3G52820.1 purple acid phosphatase 22 | AT3G52810</t>
  </si>
  <si>
    <t>GRMZM2G174549_P01 | GRMZM2G434170_P01 | GRMZM2G111425_P01 | GRMZM5G831009_P01 | GRMZM5G881649_P01</t>
  </si>
  <si>
    <t>LOC_Os03g37130.1 ATPAP18/PAP18, putative, expressed | LOC_Os11g05410.1 Ser/Thr protein phosphatase family protein, putative, expressed | LOC_Os12g0554</t>
  </si>
  <si>
    <t>Sobic.001G186800.1.p | Sobic.008G037000.1.p | Sobic.006G068100.1.p | Sobic.008G036300.1.p</t>
  </si>
  <si>
    <t>Solyc10g006300.2.1 Purple acid phosphatase  IPR008963  Purple acid phosphatase-like, N-terminal | Solyc07g064500.2.1 Purple acid phosphatase  IPR00896</t>
  </si>
  <si>
    <t>augustus-D18g-s868804.g587852</t>
  </si>
  <si>
    <t>AT3G20390.1 endoribonuclease L-PSP family protein</t>
  </si>
  <si>
    <t>GRMZM2G117642_P02</t>
  </si>
  <si>
    <t>LOC_Os07g33240.1 endoribonuclease, putative, expressed</t>
  </si>
  <si>
    <t>Sobic.002G317600.1.p</t>
  </si>
  <si>
    <t>Solyc10g006290.2.1 Endoribonuclease L-PSP family protein  IPR019897  YjgF-like protein, conserved site | Solyc07g064600.2.1 Endoribonuclease L-PSP fam</t>
  </si>
  <si>
    <t>augustus-D18g-s1025863.g617843</t>
  </si>
  <si>
    <t>AT3G20300.1 Protein of unknown function (DUF3537) | AT1G50630.1 Protein of unknown function (DUF3537) | AT4G22270.1 Protein of unknown function (DUF35</t>
  </si>
  <si>
    <t>Solyc10g006120.1.1 Extracellular ligand-gated ion channel | Solyc12g014450.1.1 Extracellular ligand-gated ion channel | Solyc07g064900.2.1 Extracellul</t>
  </si>
  <si>
    <t>augustus-D18g-s376945.g370023</t>
  </si>
  <si>
    <t>GRMZM2G035276_P01</t>
  </si>
  <si>
    <t>Sobic.003G271300.1.p</t>
  </si>
  <si>
    <t>Solyc09g098410.1.1 ABC transporter G family member 19  IPR013525  ABC-2 type transporter</t>
  </si>
  <si>
    <t>augustus-D18g-s206720.g214485</t>
  </si>
  <si>
    <t>Solyc09g098380.1.1 Amino acid transporter  IPR013057  Amino acid transporter, transmembrane</t>
  </si>
  <si>
    <t>augustus-D18g-s50403.g68921</t>
  </si>
  <si>
    <t>AT1G10840.1 translation initiation factor 3 subunit H1</t>
  </si>
  <si>
    <t>GRMZM2G104649_P03 | GRMZM2G028945_P01</t>
  </si>
  <si>
    <t>LOC_Os04g30780.1 eukaryotic translation initiation factor 3 subunit H, putative, expressed | LOC_Os04g30780.2 eukaryotic translation initiation factor</t>
  </si>
  <si>
    <t>Sobic.006G044600.1.p</t>
  </si>
  <si>
    <t>Solyc09g098280.2.1 Eukaryotic translation initiation factor 3 subunit 3  IPR000555  Mov34_MPN_PAD-1 | Solyc12g098680.1.1 Eukaryotic translation initia</t>
  </si>
  <si>
    <t>augustus-D18g-s233257.g241662</t>
  </si>
  <si>
    <t>LOC_Os04g26910.1 oxidoreductase, aldo/keto reductase family protein, putative, expressed | LOC_Os04g27060.1 oxidoreductase, aldo/keto reductase family</t>
  </si>
  <si>
    <t>Solyc09g097980.2.1 Aldo_keto reductase family protein  IPR001395  Aldo_keto reductase | Solyc09g097960.2.1 Aldo_keto reductase family protein  IPR0013</t>
  </si>
  <si>
    <t>augustus-D18g-s526120.g471848</t>
  </si>
  <si>
    <t>AT1G04880.1 HMG (high mobility group) box protein with ARID/BRIGHT DNA-binding domain</t>
  </si>
  <si>
    <t>Solyc09g091960.2.1 High mobility group family protein  IPR001606  AT-rich interaction region</t>
  </si>
  <si>
    <t>augustus-D18g-s580863.g507343</t>
  </si>
  <si>
    <t>Solyc09g091820.2.1 AT3g24160_MUJ8_16</t>
  </si>
  <si>
    <t>augustus-D18g-s250080.g259711</t>
  </si>
  <si>
    <t>AT3G24190.1 Protein kinase superfamily protein</t>
  </si>
  <si>
    <t>GRMZM2G157369_P01</t>
  </si>
  <si>
    <t>LOC_Os02g57160.1  ELMO/CED-12 family protein, putative, expressed</t>
  </si>
  <si>
    <t>Sobic.004G344600.1.p</t>
  </si>
  <si>
    <t>Solyc09g091580.2.1 Uncharacterized aarF domain-containing protein kinase 1  IPR004147  ABC-1</t>
  </si>
  <si>
    <t>augustus-D18g-s238886.g248792</t>
  </si>
  <si>
    <t>AT5G43750.1 NAD(P)H dehydrogenase 18</t>
  </si>
  <si>
    <t>GRMZM2G161295_P01</t>
  </si>
  <si>
    <t>LOC_Os01g70400.1 expressed protein</t>
  </si>
  <si>
    <t>Sobic.003G412900.1.p</t>
  </si>
  <si>
    <t>Solyc09g083190.2.1 Genomic DNA chromosome 5 P1 clone MQD19</t>
  </si>
  <si>
    <t>augustus-D18g-s939574.g606250</t>
  </si>
  <si>
    <t>AT4G14820.1 Pentatricopeptide repeat (PPR) superfamily protein</t>
  </si>
  <si>
    <t>Solyc09g082170.2.1 Pentatricopeptide repeat-containing protein  IPR002885  Pentatricopeptide repeat</t>
  </si>
  <si>
    <t>augustus-D18g-s934539.g603736</t>
  </si>
  <si>
    <t>AT4G14880.1 O-acetylserine (thiol) lyase (OAS-TL) isoform A1 | AT3G22460.1 O-acetylserine (thiol) lyase (OAS-TL) isoform A2 | AT2G43750.1 O-acetylseri</t>
  </si>
  <si>
    <t>GRMZM2G005887_P03 | GRMZM2G082185_P01 | GRMZM2G362803_P01 | GRMZM2G328893_P01 | GRMZM2G133359_P01 | GRMZM2G036708_P01</t>
  </si>
  <si>
    <t>LOC_Os03g53650.4 cysteine synthase, putative, expressed | LOC_Os12g42980.2 cysteine synthase, putative, expressed | LOC_Os03g53650.2 cysteine synthase</t>
  </si>
  <si>
    <t>Sobic.008G179900.1.p | Sobic.006G077900.1.p | Sobic.003G110100.1.p | Sobic.003G333700.1.p | Sobic.006G016900.1.p</t>
  </si>
  <si>
    <t>Solyc09g082060.2.1 Cysteine synthase  IPR005859  Cysteine synthase A | Solyc08g014340.2.1 Cysteine synthase  IPR005859  Cysteine synthase A | Solyc01g</t>
  </si>
  <si>
    <t>augustus-D18g-s490074.g446139</t>
  </si>
  <si>
    <t>AT3G22400.1 PLAT/LH2 domain-containing lipoxygenase family protein | AT1G55020.1 lipoxygenase 1</t>
  </si>
  <si>
    <t>GRMZM2G109130_P01 | GRMZM2G102760_P01 | GRMZM2G109056_P01 | GRMZM2G156861_P01</t>
  </si>
  <si>
    <t>LOC_Os03g49380.1 lipoxygenase, putative, expressed | LOC_Os03g49260.2 lipoxygenase, putative, expressed | LOC_Os03g49260.1 lipoxygenase, putative, exp</t>
  </si>
  <si>
    <t>Sobic.001G125900.1.p | Sobic.003G385500.1.p | Sobic.001G125800.1.p | Sobic.001G125700.1.p | Sobic.003G385900.1.p | Sobic.008G191000.1.p</t>
  </si>
  <si>
    <t>Solyc09g075860.2.1 Lipoxygenase  IPR001246  Lipoxygenase, plant | Solyc08g029000.2.1 Lipoxygenase  IPR001246  Lipoxygenase, plant | Solyc01g099160.2.1</t>
  </si>
  <si>
    <t>augustus-D18g-s517483.g463263</t>
  </si>
  <si>
    <t>AT3G50700.1 indeterminate(ID)-domain 2 | AT4G02670.1 indeterminate(ID)-domain 12</t>
  </si>
  <si>
    <t>GRMZM5G828179_P01 | GRMZM2G151309_P01 | GRMZM2G027333_P01</t>
  </si>
  <si>
    <t>LOC_Os02g31890.1 ZOS2-08 - C2H2 zinc finger protein, expressed | LOC_Os01g70870.1 ZOS1-23 - C2H2 zinc finger protein, expressed</t>
  </si>
  <si>
    <t>Sobic.003G001300.1.p | Sobic.003G031800.1.p</t>
  </si>
  <si>
    <t xml:space="preserve">Solyc09g074780.2.1 Zinc finger protein  IPR007087  Zinc finger, C2H2-type | Solyc01g099340.2.1 Zinc finger protein  IPR007087  Zinc finger, C2H2-type </t>
  </si>
  <si>
    <t>augustus-D18g-s533744.g476298</t>
  </si>
  <si>
    <t>AT4G03115.1 Mitochondrial substrate carrier family protein</t>
  </si>
  <si>
    <t>GRMZM2G050394_P06</t>
  </si>
  <si>
    <t>LOC_Os12g34870.2 mitochondrial carrier protein, putative, expressed | LOC_Os12g34870.1 mitochondrial carrier protein, putative, expressed</t>
  </si>
  <si>
    <t>Sobic.008G115900.1.p</t>
  </si>
  <si>
    <t>Solyc09g074370.2.1 Mitochondrial carrier protein expressed  IPR001993  Mitochondrial substrate carrier</t>
  </si>
  <si>
    <t>augustus-D18g-s319995.g317684</t>
  </si>
  <si>
    <t>augustus-D18g-s134135.g161195</t>
  </si>
  <si>
    <t>AT3G54700.1 phosphate transporter 1;7 | AT2G38940.1 phosphate transporter 1;4 | AT5G43350.1 phosphate transporter 1;1 | AT5G43360.1 phosphate transpor</t>
  </si>
  <si>
    <t>GRMZM2G154090_P01 | GRMZM2G112377_P01 | GRMZM2G326707_P01 | GRMZM2G045473_P01 | GRMZM2G075870_P01 | GRMZM2G070087_P01 | GRMZM2G139639_P01 | GRMZM5G881</t>
  </si>
  <si>
    <t>LOC_Os03g05610.1 inorganic phosphate transporter, putative, expressed | LOC_Os04g10750.3 inorganic phosphate transporter, putative, expressed | LOC_Os</t>
  </si>
  <si>
    <t>Sobic.001G234800.1.p | Sobic.007G164400.1.p | Sobic.001G513400.1.p | Sobic.001G502100.1.p | Sobic.006G027300.1.p | Sobic.001G234900.1.p | Sobic.001G50</t>
  </si>
  <si>
    <t>Solyc09g066410.1.1 Inorganic phosphate transporter  IPR004738  Phosphate permease | Solyc09g090070.1.1 Inorganic phosphate transporter  IPR004738  Pho</t>
  </si>
  <si>
    <t>augustus-D18g-s335150.g330971</t>
  </si>
  <si>
    <t>Solyc09g065840.2.1 Single-stranded DNA binding protein  IPR012340  Nucleic acid-binding, OB-fold</t>
  </si>
  <si>
    <t>augustus-D18g-s391315.g381983</t>
  </si>
  <si>
    <t>AT5G43940.2 GroES-like zinc-binding dehydrogenase family protein</t>
  </si>
  <si>
    <t>GRMZM5G824600_P03</t>
  </si>
  <si>
    <t>LOC_Os02g57040.2 dehydrogenase, putative, expressed | LOC_Os02g57040.1 dehydrogenase, putative, expressed</t>
  </si>
  <si>
    <t>Sobic.004G343200.1.p</t>
  </si>
  <si>
    <t>Solyc09g064370.2.1 Alcohol dehydrogenaseglutathione dehydrogenase</t>
  </si>
  <si>
    <t>augustus-D18g-s206530.g214328</t>
  </si>
  <si>
    <t>AT5G48850.1 Tetratricopeptide repeat (TPR)-like superfamily protein | AT1G04770.1 Tetratricopeptide repeat (TPR)-like superfamily protein | AT3G51280.</t>
  </si>
  <si>
    <t>GRMZM2G079613_P01 | GRMZM2G075563_P01 | GRMZM2G123986_P01 | GRMZM2G050268_P01 | GRMZM2G442170_P01</t>
  </si>
  <si>
    <t xml:space="preserve">LOC_Os05g43040.1 tetratricopeptide repeat domain containing protein, expressed | LOC_Os03g06970.1 tetratricopeptide repeat domain containing protein, </t>
  </si>
  <si>
    <t>Sobic.009G190000.1.p | Sobic.001G493500.1.p | Sobic.002G279300.1.p | Sobic.007G028900.1.p</t>
  </si>
  <si>
    <t>Solyc09g061700.2.1 Male sterility 5 family protein (Fragment)  IPR011990  Tetratricopeptide-like helical | Solyc09g091600.2.1 Male sterility MS5 famil</t>
  </si>
  <si>
    <t>augustus-D18g-s397465.g388296</t>
  </si>
  <si>
    <t>GRMZM2G079613_P01 | GRMZM2G123986_P01 | GRMZM2G075563_P01 | GRMZM2G000825_P02 | GRMZM2G050268_P01</t>
  </si>
  <si>
    <t xml:space="preserve">LOC_Os05g43040.1 tetratricopeptide repeat domain containing protein, expressed | LOC_Os09g36740.1 tetratricopeptide repeat domain containing protein, </t>
  </si>
  <si>
    <t>Sobic.009G190000.1.p | Sobic.001G493500.1.p | Sobic.002G279300.1.p</t>
  </si>
  <si>
    <t xml:space="preserve">Solyc09g061700.2.1 Male sterility 5 family protein (Fragment)  IPR011990  Tetratricopeptide-like helical | Solyc06g007970.2.1 Male sterility 5 family </t>
  </si>
  <si>
    <t>augustus-D18g-s205552.g213344</t>
  </si>
  <si>
    <t>AT3G07070.1 Protein kinase superfamily protein | AT3G24790.1 Protein kinase superfamily protein | AT4G13190.1 Protein kinase superfamily protein | AT3</t>
  </si>
  <si>
    <t>GRMZM2G381076_P01 | GRMZM2G351941_P01 | GRMZM2G137468_P01 | GRMZM2G037585_P01 | GRMZM2G145709_P01 | GRMZM2G139223_P01 | GRMZM2G091338_P01 | GRMZM2G015</t>
  </si>
  <si>
    <t>LOC_Os01g71000.1 protein kinase APK1B, chloroplast precursor, putative, expressed | LOC_Os07g47270.1 protein kinase APK1B, chloroplast precursor, puta</t>
  </si>
  <si>
    <t>Sobic.009G026900.1.p | Sobic.004G157000.1.p | Sobic.009G117400.1.p | Sobic.009G117300.1.p | Sobic.003G322000.1.p | Sobic.006G054700.1.p | Sobic.002G40</t>
  </si>
  <si>
    <t>Solyc09g061330.1.1 Serine_threonine-protein kinase  IPR002290  Serine_threonine protein kinase | Solyc06g083500.2.1 Serine_threonine-protein kinase  I</t>
  </si>
  <si>
    <t>augustus-D18g-s946478.g608404</t>
  </si>
  <si>
    <t>augustus-D18g-s257384.g267552</t>
  </si>
  <si>
    <t>augustus-D18g-s43989.g59639</t>
  </si>
  <si>
    <t>AT3G25410.1 Sodium Bile acid symporter family</t>
  </si>
  <si>
    <t>LOC_Os02g27490.1 bile acid sodium symporter family protein, putative, expressed | LOC_Os02g27490.2 bile acid sodium symporter family protein, putative</t>
  </si>
  <si>
    <t>Solyc09g055940.2.1 Bile acid sodium symporter family protein  IPR002657  Bile acid:sodium symporter</t>
  </si>
  <si>
    <t>augustus-D18g-s898793.g598319</t>
  </si>
  <si>
    <t xml:space="preserve">AT3G07510.1 unknown protein; BEST Arabidopsis thaliana protein match is: unknown protein (TAIR:AT2G01580.1); Has 133 Blast hits to 133 proteins in 14 </t>
  </si>
  <si>
    <t>GRMZM2G055309_P02</t>
  </si>
  <si>
    <t>LOC_Os10g09930.1 expressed protein</t>
  </si>
  <si>
    <t>Sobic.007G052800.1.p</t>
  </si>
  <si>
    <t>Solyc09g047930.1.1 Unknown Protein | Solyc06g082960.2.1 Unknown Protein</t>
  </si>
  <si>
    <t>augustus-D18g-s466794.g432316</t>
  </si>
  <si>
    <t>ATMG00080.1 ribosomal protein L16</t>
  </si>
  <si>
    <t>GRMZM2G109550_P01 | GRMZM2G062165_P01 | GRMZM2G366313_P01</t>
  </si>
  <si>
    <t>LOC_Os12g34128.1 mitochondrial 60S ribosomal protein L16, putative, expressed | LOC_Os12g34056.1 mitochondrial 60S ribosomal protein L16, putative, ex</t>
  </si>
  <si>
    <t>Solyc09g015860.1.1 50S ribosomal protein L16  IPR000114  Ribosomal protein L16</t>
  </si>
  <si>
    <t>augustus-D18g-s560892.g489601</t>
  </si>
  <si>
    <t>AT3G54110.1 plant uncoupling mitochondrial protein 1 | AT5G58970.1 uncoupling protein 2</t>
  </si>
  <si>
    <t>GRMZM2G000510_P04 | GRMZM5G852877_P02 | GRMZM2G165629_P01</t>
  </si>
  <si>
    <t>LOC_Os11g48040.1 mitochondrial carrier protein, putative, expressed | LOC_Os01g74640.1 mitochondrial carrier protein, putative, expressed | LOC_Os01g7</t>
  </si>
  <si>
    <t>Sobic.005G231900.1.p | Sobic.006G000400.1.p</t>
  </si>
  <si>
    <t>Solyc09g011920.2.1 Mitochondrial uncoupling protein  IPR018108  Mitochondrial substrate_solute carrier  IPR001993  Mitochondrial substrate carrier | S</t>
  </si>
  <si>
    <t>augustus-D18g-s910667.g599310</t>
  </si>
  <si>
    <t>AT1G55120.1 beta-fructofuranosidase 5 | AT3G13790.1 Glycosyl hydrolases family 32 protein | AT5G11920.1 6-&amp;1-fructan exohydrolase | AT2G36190.1 cell w</t>
  </si>
  <si>
    <t>Sobic.004G166700.1.p</t>
  </si>
  <si>
    <t>Solyc09g010080.2.1 Beta-fructofuranosidase, insoluble isoenzyme 1  IPR001362  Glycoside hydrolase, family 32 | Solyc10g085360.1.1 Beta-fructofuranosid</t>
  </si>
  <si>
    <t>augustus-D18g-s415133.g401230</t>
  </si>
  <si>
    <t>AT5G27730.1 Protein of unknown function (DUF1624)</t>
  </si>
  <si>
    <t>GRMZM2G302045_P02 | GRMZM2G161852_P01</t>
  </si>
  <si>
    <t>LOC_Os01g70550.1 heparan-alpha-glucosaminide N-acetyltransferase, putative, expressed | LOC_Os01g70550.3 heparan-alpha-glucosaminide N-acetyltransfera</t>
  </si>
  <si>
    <t>Sobic.003G414300.1.p | Sobic.005G085700.1.p</t>
  </si>
  <si>
    <t>Solyc09g008360.2.1 Heparan-alpha-glucosaminide N-acetyltransferase  IPR019259  Protein of unknown function DUF2261, transmembrane | Solyc01g099750.2.1</t>
  </si>
  <si>
    <t>augustus-D18g-s9819.g16151</t>
  </si>
  <si>
    <t>Sobic.006G177100.1.p</t>
  </si>
  <si>
    <t>Solyc09g008290.2.1 Thioredoxin family protein  IPR015467  Thioredoxin, core</t>
  </si>
  <si>
    <t>augustus-D18g-s51104.g69892</t>
  </si>
  <si>
    <t>AT2G37110.1 PLAC8 family protein</t>
  </si>
  <si>
    <t>GRMZM2G334628_P02</t>
  </si>
  <si>
    <t>LOC_Os01g06460.1 uncharacterized Cys-rich domain containing protein, putative, expressed</t>
  </si>
  <si>
    <t>Sobic.003G063200.1.p</t>
  </si>
  <si>
    <t>Solyc09g007490.2.1 Cell number regulator 8  IPR006461  Protein of unknown function Cys-rich | Solyc10g084260.1.1 Cell number regulator 8  IPR006461  P</t>
  </si>
  <si>
    <t>augustus-D18g-s399344.g389459</t>
  </si>
  <si>
    <t>AT2G27090.1 Protein of unknown function (DUF630 and DUF632)</t>
  </si>
  <si>
    <t>Solyc09g007100.2.1 BZIP transcription factor  IPR006867  Protein of unknown function DUF632</t>
  </si>
  <si>
    <t>augustus-D18g-s661845.g546456</t>
  </si>
  <si>
    <t>Solyc09g005920.2.1 G protein-coupled seven transmembrane receptor  IPR009637  Transmembrane receptor, eukaryota</t>
  </si>
  <si>
    <t>augustus-D18g-s624974.g529338</t>
  </si>
  <si>
    <t>AT4G02400.1 U3 ribonucleoprotein (Utp) family protein</t>
  </si>
  <si>
    <t>LOC_Os03g22320.1 utp14 protein, putative, expressed</t>
  </si>
  <si>
    <t>Solyc09g005760.2.1 U3 small nucleolar RNA-associated protein  IPR006709  Small-subunit processome, Utp14</t>
  </si>
  <si>
    <t>augustus-D18g-s288101.g289605</t>
  </si>
  <si>
    <t>AT3G16250.1 NDH-dependent cyclic electron flow 1</t>
  </si>
  <si>
    <t>GRMZM2G032253_P01</t>
  </si>
  <si>
    <t>LOC_Os07g30670.1 2Fe-2S iron-sulfur cluster binding domain containing protein, expressed</t>
  </si>
  <si>
    <t>Sobic.002G305700.1.p</t>
  </si>
  <si>
    <t>Solyc08g083360.2.1 Ferredoxin  IPR001041  Ferredoxin</t>
  </si>
  <si>
    <t>augustus-D18g-s407523.g395250</t>
  </si>
  <si>
    <t>AT3G52590.1 ubiquitin extension protein 1 | AT2G36170.1 Ubiquitin supergroup;Ribosomal protein L40e</t>
  </si>
  <si>
    <t>GRMZM2G047727_P01 | GRMZM2G116292_P05 | AC233910.1_FGP003 | GRMZM2G406643_P01</t>
  </si>
  <si>
    <t>LOC_Os09g39500.1 ubiquitin fusion protein, putative, expressed | LOC_Os03g13170.1 ubiquitin fusion protein, putative, expressed | LOC_Os09g31019.1 ubi</t>
  </si>
  <si>
    <t>Sobic.001G444800.1.p | Sobic.002G135200.1.p | Sobic.002G292500.1.p | Sobic.002G244600.1.p | Sobic.002G308900.1.p | Sobic.002G178700.1.p | Sobic.002G30</t>
  </si>
  <si>
    <t>Solyc08g083120.2.1 Ubiquitin  IPR019956  Ubiquitin subgroup | Solyc03g082570.2.1 Ubiquitin  IPR019956  Ubiquitin subgroup | Solyc01g096290.2.1 Ubiquit</t>
  </si>
  <si>
    <t>augustus-D18g-s144461.g171598</t>
  </si>
  <si>
    <t>AT5G42020.1 Heat shock protein 70 (Hsp 70) family protein | AT5G28540.1 heat shock protein 70 (Hsp 70) family protein | AT1G09080.1 Heat shock protein</t>
  </si>
  <si>
    <t>GRMZM2G114793_P01 | GRMZM2G415007_P01 | AC209784.3_FGP007 | GRMZM2G366532_P02 | GRMZM2G310431_P01 | GRMZM2G471196_P01 | GRMZM5G802801_P01 | GRMZM2G056</t>
  </si>
  <si>
    <t>LOC_Os02g02410.1 DnaK family protein, putative, expressed | LOC_Os03g50250.1 DnaK family protein, putative, expressed | LOC_Os08g09770.1 DnaK family p</t>
  </si>
  <si>
    <t>Sobic.004G011700.1.p | Sobic.001G118600.1.p | Sobic.003G378700.1.p | Sobic.001G418600.1.p | Sobic.003G350700.1.p | Sobic.009G163900.1.p | Sobic.008G13</t>
  </si>
  <si>
    <t>Solyc08g082820.2.1 Heat shock protein  IPR013126  Heat shock protein 70 | Solyc03g082920.2.1 Heat shock protein  IPR013126  Heat shock protein 70 | So</t>
  </si>
  <si>
    <t>augustus-D18g-s615482.g522464</t>
  </si>
  <si>
    <t>AT4G10920.1 transcriptional coactivator p15 (PC4) family protein (KELP)</t>
  </si>
  <si>
    <t>LOC_Os01g50960.1 RNA polymerase II transcriptional coactivator KELP, putative, expressed</t>
  </si>
  <si>
    <t>Solyc08g082580.2.1 Activated RNA polymerase II transcriptional coactivator p15  IPR017415  RNA polymerase II transcriptional coactivator KELP</t>
  </si>
  <si>
    <t>augustus-D18g-s671765.g547753</t>
  </si>
  <si>
    <t>AT4G23840.1 Leucine-rich repeat (LRR) family protein</t>
  </si>
  <si>
    <t>GRMZM2G110584_P04</t>
  </si>
  <si>
    <t>LOC_Os05g12140.1 Leucine Rich Repeat family protein, expressed | LOC_Os05g12140.2 Leucine Rich Repeat family protein, expressed</t>
  </si>
  <si>
    <t>Sobic.009G079500.1.p</t>
  </si>
  <si>
    <t>Solyc08g082270.2.1 Leucine-rich repeat domain protein  IPR006553  Leucine-rich repeat, cysteine-containing subtype</t>
  </si>
  <si>
    <t>augustus-D18g-s848388.g584911</t>
  </si>
  <si>
    <t>AT1G63980.1 D111/G-patch domain-containing protein</t>
  </si>
  <si>
    <t>GRMZM2G089976_P01</t>
  </si>
  <si>
    <t>LOC_Os03g03390.1 G-patch domain containing protein, expressed</t>
  </si>
  <si>
    <t>Sobic.001G524400.1.p</t>
  </si>
  <si>
    <t>Solyc08g081580.2.1 Pin2-interacting protein X1  IPR000467  D111_G-patch</t>
  </si>
  <si>
    <t>augustus-D18g-s582038.g508541</t>
  </si>
  <si>
    <t>GRMZM2G035552_P01 | GRMZM2G096682_P01 | GRMZM2G383408_P01 | GRMZM2G092432_P01 | GRMZM2G034404_P01</t>
  </si>
  <si>
    <t>LOC_Os03g29980.2 ACT domain containing protein, expressed | LOC_Os03g40100.1 ACT domain containing protein, expressed | LOC_Os03g14370.2 ACT domain co</t>
  </si>
  <si>
    <t>Sobic.001G338500.1.p | Sobic.001G173900.1.p | Sobic.007G020700.1.p | Sobic.001G437000.1.p</t>
  </si>
  <si>
    <t>augustus-D18g-s524841.g470691</t>
  </si>
  <si>
    <t>Solyc08g079150.1.1 Auxin responsive SAUR protein  IPR003676  Auxin responsive SAUR protein</t>
  </si>
  <si>
    <t>augustus-D18g-s971498.g613564</t>
  </si>
  <si>
    <t>AT4G17370.1 Oxidoreductase family protein</t>
  </si>
  <si>
    <t>GRMZM2G032684_P01</t>
  </si>
  <si>
    <t>LOC_Os08g05280.1 oxidoreductase family, NAD-binding Rossmann fold containing protein, expressed</t>
  </si>
  <si>
    <t>Sobic.007G037900.1.p</t>
  </si>
  <si>
    <t>Solyc08g078460.2.1 Inositol 2-dehydrogenase like protein-binding domain</t>
  </si>
  <si>
    <t>augustus-D18g-s141065.g168572</t>
  </si>
  <si>
    <t>AT5G47390.1 myb-like transcription factor family protein</t>
  </si>
  <si>
    <t>GRMZM2G034110_P01 | GRMZM5G813892_P01</t>
  </si>
  <si>
    <t>LOC_Os10g41200.1 MYB family transcription factor, putative, expressed | LOC_Os10g41200.3 MYB family transcription factor, putative, expressed</t>
  </si>
  <si>
    <t>Sobic.001G297500.1.p</t>
  </si>
  <si>
    <t>Solyc08g078340.2.1 Myb family transcription factor  IPR006447  Myb-like DNA-binding region, SHAQKYF class</t>
  </si>
  <si>
    <t>augustus-D18g-s756227.g564040</t>
  </si>
  <si>
    <t>LOC_Os07g31390.1 beta-expansin precursor, putative, expressed</t>
  </si>
  <si>
    <t>Solyc08g077330.2.1 Expansin-like protein  IPR007112  Expansin 45, endoglucanase-like</t>
  </si>
  <si>
    <t>augustus-D18g-s98687.g128348</t>
  </si>
  <si>
    <t>AT1G27940.1 P-glycoprotein 13 | AT1G28010.1 P-glycoprotein 14 | AT1G10680.1 P-glycoprotein 10 | AT4G25960.1 P-glycoprotein 2 | AT3G28860.1 ATP binding</t>
  </si>
  <si>
    <t>GRMZM2G125424_P04 | GRMZM2G004748_P01 | GRMZM2G085236_P01 | GRMZM2G072850_P01</t>
  </si>
  <si>
    <t>LOC_Os02g46680.1 multidrug resistance protein, putative, expressed | LOC_Os04g38570.2 multidrug resistance protein, putative, expressed | LOC_Os04g385</t>
  </si>
  <si>
    <t>Sobic.004G274600.1.p | Sobic.006G105600.1.p | Sobic.006G236700.1.p</t>
  </si>
  <si>
    <t>Solyc08g076720.2.1 Uncharacterized ABC transporter ATP-binding protein TM_0288  IPR003439  ABC transporter-like | Solyc02g087870.2.1 Uncharacterized A</t>
  </si>
  <si>
    <t>augustus-D18g-s111960.g141976</t>
  </si>
  <si>
    <t>AT5G23535.1 KOW domain-containing protein</t>
  </si>
  <si>
    <t>GRMZM2G076087_P01</t>
  </si>
  <si>
    <t>LOC_Os11g04370.1 ribosomal protein L24, putative, expressed | LOC_Os12g04160.1 ribosomal protein L24, putative, expressed</t>
  </si>
  <si>
    <t>Sobic.005G027300.1.p | Sobic.008G017700.1.p</t>
  </si>
  <si>
    <t>Solyc08g075850.2.1 50S ribosomal protein L24  IPR003256  Ribosomal protein L24</t>
  </si>
  <si>
    <t>augustus-D18g-s523908.g469661</t>
  </si>
  <si>
    <t>AT2G35040.1 AICARFT/IMPCHase bienzyme family protein</t>
  </si>
  <si>
    <t>GRMZM2G306374_P01 | GRMZM2G368902_P01</t>
  </si>
  <si>
    <t xml:space="preserve">LOC_Os08g10570.2 bifunctional purine biosynthesis protein purH, putative, expressed | LOC_Os08g10570.1 bifunctional purine biosynthesis protein purH, </t>
  </si>
  <si>
    <t>Sobic.006G213400.1.p | Sobic.007G075200.1.p</t>
  </si>
  <si>
    <t>Solyc08g075160.2.1 Bifunctional purine biosynthesis protein purH  IPR002695  AICARFT_IMPCHase bienzyme</t>
  </si>
  <si>
    <t>augustus-D18g-s523156.g468916</t>
  </si>
  <si>
    <t>AT2G44270.2 repressor of lrx1 | AT1G76170.1 2-thiocytidine tRNA biosynthesis protein, TtcA</t>
  </si>
  <si>
    <t>GRMZM2G402242_P01</t>
  </si>
  <si>
    <t>LOC_Os02g52470.1 ATP-binding domain-containing protein, putative, expressed | LOC_Os02g52470.2 ATP-binding domain-containing protein, putative, expres</t>
  </si>
  <si>
    <t>Sobic.004G307600.1.p</t>
  </si>
  <si>
    <t>Solyc08g074590.2.1 tRNA 2-thiocytidine biosynthesis protein TtcA  IPR012089  2-thiocytidine tRNA biosynthesis protein, TtcA</t>
  </si>
  <si>
    <t>augustus-D18g-s627310.g531277</t>
  </si>
  <si>
    <t>augustus-D18g-s954283.g608958</t>
  </si>
  <si>
    <t>AT5G25620.2 Flavin-binding monooxygenase family protein | AT4G13260.1 Flavin-binding monooxygenase family protein</t>
  </si>
  <si>
    <t>GRMZM2G025222_P01 | GRMZM2G017193_P01</t>
  </si>
  <si>
    <t>LOC_Os01g45760.1 YUC4, putative, expressed | LOC_Os01g53200.1 flavin monooxygenase, putative, expressed</t>
  </si>
  <si>
    <t>Sobic.008G110700.1.p | Sobic.003G236900.1.p</t>
  </si>
  <si>
    <t>Solyc08g068160.1.1 Monooxygenase  IPR000103  Pyridine nucleotide-disulphide oxidoreductase, class-II | Solyc06g065630.2.1 Monooxygenase  IPR000103  Py</t>
  </si>
  <si>
    <t>augustus-D18g-s582455.g508939</t>
  </si>
  <si>
    <t>Solyc08g066210.2.1 Receptor like kinase, RLK</t>
  </si>
  <si>
    <t>augustus-D18g-s665775.g547214</t>
  </si>
  <si>
    <t>augustus-D18g-s458612.g426154</t>
  </si>
  <si>
    <t>Solyc08g062410.1.1 Transposon Ty1-BR Gag-Pol polyprotein  IPR001584  Integrase, catalytic core | Solyc10g017730.1.1 Transposon Ty1-A Gag-Pol polyprote</t>
  </si>
  <si>
    <t>augustus-D18g-s43153.g58346</t>
  </si>
  <si>
    <t>Solyc08g061060.1.1 Blight-associated protein P12 (Fragment)  IPR007112  Expansin 45, endoglucanase-like</t>
  </si>
  <si>
    <t>augustus-D18g-s139160.g166935</t>
  </si>
  <si>
    <t>AT5G17640.1 Protein of unknown function (DUF1005)</t>
  </si>
  <si>
    <t>GRMZM2G113682_P01</t>
  </si>
  <si>
    <t>LOC_Os08g06640.1 stress-induced protein, putative, expressed</t>
  </si>
  <si>
    <t>Sobic.007G054100.1.p</t>
  </si>
  <si>
    <t>Solyc08g044380.1.1 Unknown Protein  IPR010410  Protein of unknown function DUF1005 | Solyc01g081440.2.1 Unknown Protein  IPR010410  Protein of unknown</t>
  </si>
  <si>
    <t>augustus-D18g-s68298.g90606</t>
  </si>
  <si>
    <t>Solyc08g043150.1.1 Pol polyprotein</t>
  </si>
  <si>
    <t>augustus-D18g-s934847.g604133</t>
  </si>
  <si>
    <t>AT2G34630.2 geranyl diphosphate synthase 1</t>
  </si>
  <si>
    <t>GRMZM2G014508_P03 | GRMZM2G483889_P01</t>
  </si>
  <si>
    <t>LOC_Os06g46450.1 polyprenyl synthetase, putative, expressed | LOC_Os06g46450.2 polyprenyl synthetase, putative, expressed | LOC_Os08g09370.1 polypreny</t>
  </si>
  <si>
    <t>Sobic.010G229400.1.p | Sobic.007G070000.1.p</t>
  </si>
  <si>
    <t>Solyc08g023470.2.1 Solanesyl diphosphate synthase  IPR000092  Polyprenyl synthetase</t>
  </si>
  <si>
    <t>augustus-D18g-s178778.g196883</t>
  </si>
  <si>
    <t>AT4G10450.1 Ribosomal protein L6 family | AT1G33140.1 Ribosomal protein L6 family | AT1G33120.1 Ribosomal protein L6 family</t>
  </si>
  <si>
    <t>GRMZM2G385287_P01 | GRMZM2G084739_P01 | GRMZM2G167103_P01</t>
  </si>
  <si>
    <t>LOC_Os09g31180.1 ribosomal protein L6, putative, expressed | LOC_Os02g01332.1 ribosomal protein L6, putative, expressed | LOC_Os09g31180.2 ribosomal p</t>
  </si>
  <si>
    <t>Sobic.010G005300.1.p | Sobic.004G003000.1.p</t>
  </si>
  <si>
    <t>Solyc08g014550.2.1 Ribosomal L9-like protein  IPR000702  Ribosomal protein L6 | Solyc12g096700.1.1 Ribosomal L9-like protein  IPR002359  Ribosomal pro</t>
  </si>
  <si>
    <t>augustus-D18g-s448792.g417376</t>
  </si>
  <si>
    <t>AT3G54440.3 glycoside hydrolase family 2 protein</t>
  </si>
  <si>
    <t>GRMZM2G032496_P01</t>
  </si>
  <si>
    <t>LOC_Os01g72340.1 beta-galactosidase, putative, expressed</t>
  </si>
  <si>
    <t>Sobic.003G428400.1.p</t>
  </si>
  <si>
    <t>Solyc08g014480.2.1 Beta Galactosidase-like protein  IPR006103  Glycoside hydrolase family 2, TIM barrel</t>
  </si>
  <si>
    <t>augustus-D18g-s241182.g251240</t>
  </si>
  <si>
    <t>AT2G13560.1 NAD-dependent malic enzyme 1 | AT4G00570.1 NAD-dependent malic enzyme 2</t>
  </si>
  <si>
    <t>GRMZM2G406672_P01 | GRMZM2G085747_P05</t>
  </si>
  <si>
    <t>LOC_Os07g31380.1 NAD-dependent malic enzyme, mitochondrial precursor, putative, expressed | LOC_Os10g35960.2 NAD-dependent malic enzyme, mitochondrial</t>
  </si>
  <si>
    <t>Sobic.002G309400.1.p | Sobic.001G201700.1.p</t>
  </si>
  <si>
    <t>Solyc08g013860.2.1 NAD-dependent malic enzyme 2  IPR012302  Malic enzyme, NAD-binding | Solyc01g094200.2.1 NAD-dependent malic enzyme 2  IPR012302  Ma</t>
  </si>
  <si>
    <t>augustus-D18g-s613681.g521283</t>
  </si>
  <si>
    <t>AT1G03390.1 HXXXD-type acyl-transferase family protein</t>
  </si>
  <si>
    <t>Solyc08g013830.1.1 Hydroxycinnamoyl CoA quinate transferase  IPR003480  Transferase</t>
  </si>
  <si>
    <t>augustus-D18g-s404131.g392149</t>
  </si>
  <si>
    <t xml:space="preserve">AT4G24840.1 FUNCTIONS IN: molecular_function unknown; INVOLVED IN: protein transport, Golgi organization; LOCATED IN: vacuole; EXPRESSED IN: 23 plant </t>
  </si>
  <si>
    <t>Solyc08g006660.1.1 Conserved oligomeric Golgi complex subunit 2  IPR009316  COG complex component, COG2</t>
  </si>
  <si>
    <t>augustus-D18g-s389283.g379930</t>
  </si>
  <si>
    <t>augustus-D18g-s395202.g386185</t>
  </si>
  <si>
    <t>AT1G05675.1 UDP-Glycosyltransferase superfamily protein | AT1G05680.1 Uridine diphosphate glycosyltransferase 74E2</t>
  </si>
  <si>
    <t>Solyc08g006410.2.1 UDP-glucose glucosyltransferase  IPR002213  UDP-glucuronosyl_UDP-glucosyltransferase | Solyc08g006330.2.1 UDP-glucose salicylic aci</t>
  </si>
  <si>
    <t>augustus-D18g-s208878.g216634</t>
  </si>
  <si>
    <t>AT4G17890.1 ARF-GAP domain 8 | AT5G46750.1 ARF-GAP domain 9 | AT2G35210.1 root and pollen arfgap</t>
  </si>
  <si>
    <t>GRMZM2G176612_P02 | GRMZM2G134045_P01 | GRMZM2G083546_P01 | GRMZM2G094390_P01</t>
  </si>
  <si>
    <t>LOC_Os03g63710.1 GTPase-activating protein, putative, expressed | LOC_Os10g42420.1 GTPase-activating protein, putative, expressed</t>
  </si>
  <si>
    <t>Sobic.001G007600.1.p | Sobic.001G287800.1.p</t>
  </si>
  <si>
    <t>Solyc08g005070.2.1 ADP-ribosylation factor GTPase-activating protein 3  IPR001164  Arf GTPase activating protein | Solyc08g076920.2.1 ADP-ribosylation</t>
  </si>
  <si>
    <t>augustus-D18g-s103581.g133951</t>
  </si>
  <si>
    <t>AT1G79460.1 Terpenoid cyclases/Protein prenyltransferases superfamily protein</t>
  </si>
  <si>
    <t>Solyc07g066670.2.1 Ent-kaurene synthase  IPR005630  Terpene synthase, metal-binding domain</t>
  </si>
  <si>
    <t>augustus-D18g-s197586.g206588</t>
  </si>
  <si>
    <t>AT2G18900.1 Transducin/WD40 repeat-like superfamily protein</t>
  </si>
  <si>
    <t>GRMZM2G049201_P01</t>
  </si>
  <si>
    <t>LOC_Os12g41620.1 WD domain, G-beta repeat domain containing protein, expressed</t>
  </si>
  <si>
    <t>Sobic.008G163500.1.p</t>
  </si>
  <si>
    <t>Solyc07g066410.2.1 WD repeat protein  IPR017986  WD40 repeat, region</t>
  </si>
  <si>
    <t>augustus-D18g-s209933.g217528</t>
  </si>
  <si>
    <t>augustus-D18g-s778803.g570863</t>
  </si>
  <si>
    <t>AT4G21270.1 kinesin 1 | AT4G05190.1 kinesin 5</t>
  </si>
  <si>
    <t>Solyc07g064030.2.1 Kinesin-like protein  IPR001752  Kinesin, motor region | Solyc12g005250.1.1 Kinesin-like protein  IPR001752  Kinesin, motor region</t>
  </si>
  <si>
    <t>augustus-D18g-s131837.g158690</t>
  </si>
  <si>
    <t>AT5G54670.1 kinesin 3 | AT4G21270.1 kinesin 1 | AT4G27180.1 kinesin 2 | AT4G05190.1 kinesin 5</t>
  </si>
  <si>
    <t>GRMZM2G436981_P01 | GRMZM2G114861_P01</t>
  </si>
  <si>
    <t>LOC_Os07g01490.1 kinesin motor domain containing protein, putative, expressed | LOC_Os04g53760.2 kinesin motor domain containing protein, putative, ex</t>
  </si>
  <si>
    <t>Sobic.002G004100.1.p | Sobic.006G226200.1.p</t>
  </si>
  <si>
    <t>augustus-D18g-s448988.g417550</t>
  </si>
  <si>
    <t>AT5G54630.1 zinc finger protein-related | AT4G27240.1 zinc finger (C2H2 type) family protein</t>
  </si>
  <si>
    <t>GRMZM2G139160_P01 | GRMZM2G105224_P01</t>
  </si>
  <si>
    <t>LOC_Os01g57650.1 ZOS1-12 - C2H2 zinc finger protein, expressed</t>
  </si>
  <si>
    <t>Sobic.003G320300.1.p</t>
  </si>
  <si>
    <t xml:space="preserve">Solyc07g063970.2.1 Transcription factor (Fragment)  IPR007087  Zinc finger, C2H2-type | Solyc02g079920.2.1 Transcription factor (Fragment)  IPR007087 </t>
  </si>
  <si>
    <t>augustus-D18g-s844978.g583858</t>
  </si>
  <si>
    <t>AT3G14940.1 phosphoenolpyruvate carboxylase 3 | AT2G42600.2 phosphoenolpyruvate carboxylase 2 | AT1G53310.1 phosphoenolpyruvate carboxylase 1 | AT1G68</t>
  </si>
  <si>
    <t>GRMZM2G074122_P01 | GRMZM2G069542_P01 | GRMZM2G473001_P01 | GRMZM2G110714_P02 | GRMZM2G083841_P01 | GRMZM2G082780_P02</t>
  </si>
  <si>
    <t>LOC_Os01g55350.1 phosphoenolpyruvate carboxylase, putative, expressed | LOC_Os02g14770.4 phosphoenolpyruvate carboxylase, putative, expressed | LOC_Os</t>
  </si>
  <si>
    <t>Sobic.004G106900.1.p | Sobic.002G167000.1.p | Sobic.007G106500.1.p | Sobic.003G301800.1.p | Sobic.010G160700.1.p | Sobic.003G100600.1.p</t>
  </si>
  <si>
    <t>Solyc07g062530.2.1 Phosphoenolpyruvate carboxylase 2  IPR015813  Pyruvate_Phosphoenolpyruvate kinase, catalytic core  IPR001449  Phosphoenolpyruvate c</t>
  </si>
  <si>
    <t>augustus-D18g-s264973.g274873</t>
  </si>
  <si>
    <t>Solyc07g062500.2.1 Cytochrome P450 | Solyc10g007880.2.1 Cytochrome P450 | Solyc07g055550.1.1 Cytochrome P450</t>
  </si>
  <si>
    <t>augustus-D18g-s331839.g328222</t>
  </si>
  <si>
    <t>AT3G14690.1 cytochrome P450, family 72, subfamily A, polypeptide 15 | AT3G14660.1 cytochrome P450, family 72, subfamily A, polypeptide 13 | AT3G14610.</t>
  </si>
  <si>
    <t>GRMZM2G056247_P02 | GRMZM2G021436_P01 | GRMZM2G147752_P01 | GRMZM2G014395_P01 | GRMZM2G147774_P01 | GRMZM2G176943_P01 | GRMZM2G370745_P01 | GRMZM2G102</t>
  </si>
  <si>
    <t xml:space="preserve">LOC_Os01g43710.1 cytochrome P450 72A1, putative, expressed | LOC_Os01g43750.1 cytochrome P450 72A1, putative, expressed | LOC_Os01g41800.1 cytochrome </t>
  </si>
  <si>
    <t>Sobic.003G228500.1.p | Sobic.003G228000.1.p | Sobic.003G228200.1.p | Sobic.003G228400.1.p | Sobic.003G228300.1.p | Sobic.003G227900.1.p | Sobic.003G22</t>
  </si>
  <si>
    <t>Solyc07g062500.2.1 Cytochrome P450 | Solyc07g055350.2.1 Cytochrome P450 | Solyc07g052070.1.1 Cytochrome P450 | Solyc07g055560.2.1 G-type lectin S-rece</t>
  </si>
  <si>
    <t>augustus-D18g-s258537.g268848</t>
  </si>
  <si>
    <t>AT3G14860.2 NHL domain-containing protein</t>
  </si>
  <si>
    <t>GRMZM2G026490_P01</t>
  </si>
  <si>
    <t>LOC_Os02g13950.1 NHL repeat-containing protein, putative, expressed</t>
  </si>
  <si>
    <t>Sobic.004G102900.1.p</t>
  </si>
  <si>
    <t>Solyc07g062300.2.1 NHL repeat-containing protein  IPR001258  NHL repeat</t>
  </si>
  <si>
    <t>augustus-D18g-s168626.g190945</t>
  </si>
  <si>
    <t>AT1G17110.2 ubiquitin-specific protease 15</t>
  </si>
  <si>
    <t>GRMZM2G116314_P01</t>
  </si>
  <si>
    <t>LOC_Os02g14730.1 ubiquitin carboxyl-terminal hydrolase family protein, expressed</t>
  </si>
  <si>
    <t>Sobic.004G107200.1.p</t>
  </si>
  <si>
    <t>Solyc07g061780.2.1 Ubiquitin carboxyl-terminal hydrolase family protein  IPR001394  Peptidase C19, ubiquitin carboxyl-terminal hydrolase 2</t>
  </si>
  <si>
    <t>augustus-D18g-s771516.g568474</t>
  </si>
  <si>
    <t>AT1G17140.1 interactor of constitutive active rops 1</t>
  </si>
  <si>
    <t>Solyc07g056650.2.1 Interactor of constitutive active ROPs 1 | Solyc12g011360.1.1 Interactor of constitutive active ROPs 1</t>
  </si>
  <si>
    <t>augustus-D18g-s330440.g327099</t>
  </si>
  <si>
    <t>GRMZM2G401561_P01 | GRMZM2G049902_P01</t>
  </si>
  <si>
    <t>augustus-D18g-s873997.g589061</t>
  </si>
  <si>
    <t>AT3G58610.1 ketol-acid reductoisomerase</t>
  </si>
  <si>
    <t>GRMZM2G004382_P01 | GRMZM2G161868_P01</t>
  </si>
  <si>
    <t>LOC_Os05g49800.1 ketol-acid reductoisomerase, chloroplast precursor, putative, expressed | LOC_Os01g46380.1 ketol-acid reductoisomerase, chloroplast p</t>
  </si>
  <si>
    <t>Sobic.003G239900.1.p | Sobic.009G239900.1.p</t>
  </si>
  <si>
    <t>Solyc07g053280.2.1 Ketol-acid reductoisomerase  IPR016206  Ketol-acid reductoisomerase, plant | Solyc12g010840.1.1 Ketol-acid reductoisomerase  IPR016</t>
  </si>
  <si>
    <t>augustus-D18g-s57280.g77410</t>
  </si>
  <si>
    <t>AT2G42590.3 general regulatory factor 9 | AT1G26480.1 general regulatory factor 12 | AT1G34760.1 general regulatory factor 11 | AT1G22300.1 general re</t>
  </si>
  <si>
    <t>AC217050.4_FGP006 | GRMZM2G091155_P02 | GRMZM2G102499_P02 | GRMZM2G408768_P01 | GRMZM2G106424_P01 | GRMZM2G153823_P01 | GRMZM2G006207_P01 | GRMZM2G107</t>
  </si>
  <si>
    <t>LOC_Os03g50290.1 14-3-3 protein, putative, expressed | LOC_Os02g36974.4 14-3-3 protein, putative, expressed | LOC_Os02g36974.3 14-3-3 protein, putativ</t>
  </si>
  <si>
    <t>augustus-D18g-s244679.g253920</t>
  </si>
  <si>
    <t>augustus-D18g-s872914.g588431</t>
  </si>
  <si>
    <t>augustus-D18g-s529674.g473791</t>
  </si>
  <si>
    <t>AT1G62300.1 WRKY family transcription factor | AT4G04450.1 WRKY family transcription factor | AT4G22070.1 WRKY DNA-binding protein 31</t>
  </si>
  <si>
    <t>GRMZM2G366795_P01 | GRMZM2G448605_P01</t>
  </si>
  <si>
    <t>LOC_Os01g14440.1 WRKY1, expressed | LOC_Os05g49210.1 WRKY43, expressed | LOC_Os01g18584.1 WRKY9, expressed | LOC_Os05g04640.1 WRKY5, expressed</t>
  </si>
  <si>
    <t>Sobic.009G234900.1.p | Sobic.003G000600.1.p</t>
  </si>
  <si>
    <t xml:space="preserve">Solyc07g051840.2.1 WRKY transcription factor  IPR003657  DNA-binding WRKY | Solyc02g080890.2.1 Transcription factor WRKY  IPR003657  DNA-binding WRKY </t>
  </si>
  <si>
    <t>augustus-D18g-s239954.g250143</t>
  </si>
  <si>
    <t>AT5G55300.2 DNA topoisomerase I alpha | AT5G55310.1 DNA topoisomerase 1 beta</t>
  </si>
  <si>
    <t>GRMZM2G092451_P02</t>
  </si>
  <si>
    <t>LOC_Os08g05840.1 DNA topoisomerase 1, putative, expressed</t>
  </si>
  <si>
    <t>Sobic.007G043500.1.p</t>
  </si>
  <si>
    <t>Solyc07g049720.2.1 DNA topoisomerase I  IPR013499  DNA topoisomerase I, C-terminal, eukaryotic-type</t>
  </si>
  <si>
    <t>augustus-D18g-s239896.g250076</t>
  </si>
  <si>
    <t>AT2G05790.1 O-Glycosyl hydrolases family 17 protein | AT5G55180.2 O-Glycosyl hydrolases family 17 protein | AT4G26830.1 O-Glycosyl hydrolases family 1</t>
  </si>
  <si>
    <t>GRMZM2G046459_P01</t>
  </si>
  <si>
    <t>LOC_Os02g53200.2 glucan endo-1,3-beta-glucosidase precursor, putative, expressed | LOC_Os02g53200.1 glucan endo-1,3-beta-glucosidase precursor, putati</t>
  </si>
  <si>
    <t>Sobic.004G313200.1.p</t>
  </si>
  <si>
    <t>Solyc07g049370.2.1 Glucan endo-1 3-beta-glucosidase A6  IPR000490  Glycoside hydrolase, family 17 | Solyc12g014420.1.1 Glucan endo-1 3-beta-glucosidas</t>
  </si>
  <si>
    <t>augustus-D18g-s92731.g120770</t>
  </si>
  <si>
    <t>AT2G04780.1 FASCICLIN-like arabinoogalactan 7</t>
  </si>
  <si>
    <t>GRMZM2G174799_P01 | GRMZM2G081017_P01 | AC234156.1_FGP005</t>
  </si>
  <si>
    <t>LOC_Os08g39270.1 fasciclin domain containing protein, expressed | LOC_Os09g30486.1 fasciclin domain containing protein, expressed</t>
  </si>
  <si>
    <t>Sobic.002G244300.1.p | Sobic.007G214700.1.p</t>
  </si>
  <si>
    <t>Solyc07g048090.1.1 Fasciclin-like arabinogalactan protein 2  IPR000782  FAS1 domain</t>
  </si>
  <si>
    <t>augustus-D18g-s589286.g513421</t>
  </si>
  <si>
    <t>LOC_Os03g53980.2 expressed protein</t>
  </si>
  <si>
    <t>Sobic.001G087900.1.p</t>
  </si>
  <si>
    <t>Solyc07g047700.2.1 UPF0382 membrane protein SE_0353  IPR006696  Protein of unknown function DUF423</t>
  </si>
  <si>
    <t>augustus-D18g-s579267.g505746</t>
  </si>
  <si>
    <t>AT3G07650.1 CONSTANS-like 9 | AT5G48250.1 B-box type zinc finger protein with CCT domain</t>
  </si>
  <si>
    <t>GRMZM2G013398_P04</t>
  </si>
  <si>
    <t>Solyc07g045180.2.1 CONSTANS-like zinc finger protein  IPR010402  CCT domain | Solyc12g006240.1.1 CONSTANS-like zinc finger protein  IPR000315  Zinc fi</t>
  </si>
  <si>
    <t>augustus-D18g-s81430.g106853</t>
  </si>
  <si>
    <t>AT3G08590.1 Phosphoglycerate mutase, 2,3-bisphosphoglycerate-independent | AT1G09780.1 Phosphoglycerate mutase, 2,3-bisphosphoglycerate-independent</t>
  </si>
  <si>
    <t>GRMZM2G003385_P02 | GRMZM5G833389_P02 | GRMZM2G050077_P01</t>
  </si>
  <si>
    <t>LOC_Os05g40420.2 2,3-bisphosphoglycerate-independent phosphoglycerate mutase, putative, expressed | LOC_Os05g40420.1 2,3-bisphosphoglycerate-independe</t>
  </si>
  <si>
    <t>Sobic.003G336000.1.p | Sobic.001G384100.1.p</t>
  </si>
  <si>
    <t>Solyc07g044840.2.1 2 3-bisphosphoglycerate-independent phosphoglycerate mutase  IPR005995  Phosphoglycerate mutase, 2,3-bisphosphoglycerate-independen</t>
  </si>
  <si>
    <t>augustus-D18g-s244443.g253694</t>
  </si>
  <si>
    <t>AT3G21750.1 UDP-glucosyl transferase 71B1</t>
  </si>
  <si>
    <t>Solyc07g043170.2.1 Glucosyltransferase  IPR002213  UDP-glucuronosyl_UDP-glucosyltransferase | Solyc07g043150.1.1 UDP-glucosyltransferase  IPR002213  U</t>
  </si>
  <si>
    <t>augustus-D18g-s692026.g551833</t>
  </si>
  <si>
    <t>AT3G13050.1 Major facilitator superfamily protein</t>
  </si>
  <si>
    <t>GRMZM2G381453_P06 | GRMZM2G087479_P01 | GRMZM2G066801_P04 | GRMZM5G811095_P02 | AC207347.3_FGP005</t>
  </si>
  <si>
    <t>LOC_Os03g43720.7 transporter family protein, putative, expressed | LOC_Os03g43720.6 transporter family protein, putative, expressed | LOC_Os03g43720.4</t>
  </si>
  <si>
    <t>Sobic.001G237500.1.p | Sobic.001G159700.1.p | Sobic.002G295700.1.p | Sobic.001G261200.1.p | Sobic.002G346600.1.p | Sobic.001G159600.1.p</t>
  </si>
  <si>
    <t xml:space="preserve">Solyc07g042900.2.1 Major facilitator family transporter  IPR016196  Major facilitator superfamily, general substrate transporter | Solyc07g042690.2.1 </t>
  </si>
  <si>
    <t>augustus-D18g-s634075.g535535</t>
  </si>
  <si>
    <t>AT5G36130.1 Cytochrome P450 superfamily protein</t>
  </si>
  <si>
    <t>Solyc07g042880.1.1 Cytochrome P450 | Solyc05g021390.2.1 Cytochrome P450 | Solyc06g065420.1.1 Cytochrome P450 | Solyc06g065430.2.1 Cytochrome P450</t>
  </si>
  <si>
    <t>augustus-D18g-s289012.g290594</t>
  </si>
  <si>
    <t xml:space="preserve">AT1G19140.2 FUNCTIONS IN: molecular_function unknown; INVOLVED IN: ubiquinone biosynthetic process; LOCATED IN: mitochondrion; EXPRESSED IN: 24 plant </t>
  </si>
  <si>
    <t>GRMZM2G117222_P04</t>
  </si>
  <si>
    <t>LOC_Os03g29180.1 ubiquinone biosynthesis protein COQ9, mitochondrial precursor, putative, expressed</t>
  </si>
  <si>
    <t>Sobic.001G342900.1.p</t>
  </si>
  <si>
    <t>Solyc07g042150.2.1 Ubiquinone biosynthesis protein COQ9 mitochondrial  IPR012762  Ubiquinone biosynthesis protein COQ9</t>
  </si>
  <si>
    <t>augustus-D18g-s59202.g79807</t>
  </si>
  <si>
    <t>AT5G35560.1 DENN (AEX-3) domain-containing protein</t>
  </si>
  <si>
    <t>Solyc07g041660.2.1 DENN domain containing protein expressed  IPR001194  DENN</t>
  </si>
  <si>
    <t>augustus-D18g-s166297.g188969</t>
  </si>
  <si>
    <t>AT5G20540.1 BREVIS RADIX-like 4 | AT3G14000.1 DZC (Disease resistance/zinc finger/chromosome condensation-like region) domain containing protein | AT1</t>
  </si>
  <si>
    <t>GRMZM2G066672_P01 | GRMZM2G429658_P01 | GRMZM2G037941_P01</t>
  </si>
  <si>
    <t>LOC_Os09g27230.1 brevis radix, putative, expressed | LOC_Os08g36020.1 Disease resistance/zinc finger/chromosome condensation-like region protein, puta</t>
  </si>
  <si>
    <t>Solyc07g041230.2.1 Protein Brevis radix-like 4  IPR013591  Disease resistance_zinc finger_chromosome condensation-like region | Solyc06g062880.1.1 Pro</t>
  </si>
  <si>
    <t>augustus-D18g-s206483.g214291</t>
  </si>
  <si>
    <t>GRMZM2G429658_P01 | GRMZM2G066672_P01 | GRMZM2G037941_P01</t>
  </si>
  <si>
    <t>augustus-D18g-s773052.g569206</t>
  </si>
  <si>
    <t>AT3G26560.1 ATP-dependent RNA helicase, putative</t>
  </si>
  <si>
    <t>GRMZM2G029258_P01 | GRMZM2G012453_P01 | GRMZM2G437262_P01 | GRMZM2G023636_P01</t>
  </si>
  <si>
    <t>LOC_Os02g19860.1 pre-mRNA-splicing factor ATP-dependent RNA helicase, putative, expressed | LOC_Os06g23530.1 pre-mRNA-splicing factor ATP-dependent RN</t>
  </si>
  <si>
    <t>Sobic.001G473000.1.p | Sobic.007G196400.1.p</t>
  </si>
  <si>
    <t>Solyc07g039550.2.1 ATP-dependent RNA helicase  IPR014001  DEAD-like helicase, N-terminal | Solyc01g110990.2.1 ATP-dependent RNA helicase  IPR011709  R</t>
  </si>
  <si>
    <t>augustus-D18g-s344937.g338191</t>
  </si>
  <si>
    <t>AT2G19560.1 proteasome family protein</t>
  </si>
  <si>
    <t>GRMZM2G011030_P01</t>
  </si>
  <si>
    <t>LOC_Os09g21760.1 proteasome subunit, putative, expressed</t>
  </si>
  <si>
    <t>Sobic.002G192200.1.p</t>
  </si>
  <si>
    <t>Solyc07g039210.2.1 PCI domain-containing protein 2 homolog  IPR013143  PCI_PINT associated module</t>
  </si>
  <si>
    <t>augustus-D18g-s513791.g460822</t>
  </si>
  <si>
    <t>GRMZM2G143165_P01 | GRMZM2G443202_P01</t>
  </si>
  <si>
    <t>augustus-D18g-s81875.g107347</t>
  </si>
  <si>
    <t>augustus-D18g-s195642.g204981</t>
  </si>
  <si>
    <t>augustus-D18g-s56600.g76769</t>
  </si>
  <si>
    <t>augustus-D18g-s152560.g177785</t>
  </si>
  <si>
    <t>augustus-D18g-s295447.g297554</t>
  </si>
  <si>
    <t>augustus-D18g-s251323.g261006</t>
  </si>
  <si>
    <t>augustus-D18g-s49679.g67965</t>
  </si>
  <si>
    <t>LOC_Os06g35000.1 retrotransposon, putative, centromere-specific, expressed | LOC_Os06g31990.1 retrotransposon, putative, centromere-specific, expresse</t>
  </si>
  <si>
    <t>augustus-D18g-s138792.g166476</t>
  </si>
  <si>
    <t>LOC_Os12g20040.1 retrotransposon, putative, centromere-specific, expressed | LOC_Os07g22750.1 retrotransposon, putative, centromere-specific, expresse</t>
  </si>
  <si>
    <t>augustus-D18g-s485925.g444108</t>
  </si>
  <si>
    <t>augustus-D18g-s91067.g118635</t>
  </si>
  <si>
    <t>augustus-D18g-s67893.g90056</t>
  </si>
  <si>
    <t>LOC_Os11g22780.1 retrotransposon, putative, centromere-specific, expressed | LOC_Os01g32030.1 retrotransposon, putative, centromere-specific</t>
  </si>
  <si>
    <t>augustus-D18g-s685510.g550494</t>
  </si>
  <si>
    <t>augustus-D18g-s32155.g41584</t>
  </si>
  <si>
    <t>augustus-D18g-s221959.g226279</t>
  </si>
  <si>
    <t>augustus-D18g-s283876.g285039</t>
  </si>
  <si>
    <t>LOC_Os04g17630.1 retrotransposon, putative, centromere-specific | LOC_Os04g20720.1 retrotransposon, putative, centromere-specific, expressed | LOC_Os0</t>
  </si>
  <si>
    <t>augustus-D18g-s91073.g118641</t>
  </si>
  <si>
    <t>LOC_Os11g22780.1 retrotransposon, putative, centromere-specific, expressed | LOC_Os06g31950.1 retrotransposon, putative, centromere-specific, expresse</t>
  </si>
  <si>
    <t>augustus-D18g-s407421.g395153</t>
  </si>
  <si>
    <t>augustus-D18g-s168191.g190427</t>
  </si>
  <si>
    <t>augustus-D18g-s202451.g210884</t>
  </si>
  <si>
    <t>AT1G62020.1 Coatomer, alpha subunit | AT2G21390.1 Coatomer, alpha subunit</t>
  </si>
  <si>
    <t>GRMZM2G010054_P01 | GRMZM2G149406_P01 | AC155622.2_FGP001 | AC155622.2_FGP004</t>
  </si>
  <si>
    <t>LOC_Os09g04110.2 coatomer alpha subunit, putative, expressed | LOC_Os09g04110.1 coatomer alpha subunit, putative, expressed | LOC_Os03g50340.1 coatome</t>
  </si>
  <si>
    <t>Sobic.001G117800.1.p | Sobic.003G029600.1.p</t>
  </si>
  <si>
    <t>Solyc07g032100.2.1 Coatomer alpha subunit-like protein  IPR016391  Coatomer, alpha subunit | Solyc04g080980.2.1 Coatomer alpha subunit-like protein  I</t>
  </si>
  <si>
    <t>augustus-D18g-s472681.g436039</t>
  </si>
  <si>
    <t>AT2G18980.1 Peroxidase superfamily protein | AT4G30170.1 Peroxidase family protein | AT3G49960.1 Peroxidase superfamily protein | AT5G67400.1 root hai</t>
  </si>
  <si>
    <t>GRMZM2G136042_P01 | GRMZM2G048775_P01 | GRMZM2G047456_P04 | AC210003.2_FGP004 | GRMZM2G080183_P01 | AC211164.5_FGP004 | GRMZM2G136534_P01 | GRMZM2G047</t>
  </si>
  <si>
    <t xml:space="preserve">LOC_Os07g02440.1 peroxidase precursor, putative, expressed | LOC_Os03g55420.1 peroxidase precursor, putative, expressed | LOC_Os04g56180.1 peroxidase </t>
  </si>
  <si>
    <t>Sobic.002G010700.1.p | Sobic.001G080200.1.p | Sobic.006G247800.1.p | Sobic.010G245800.1.p | Sobic.002G258300.1.p | Sobic.007G192300.1.p | Sobic.001G08</t>
  </si>
  <si>
    <t>Solyc07g017880.2.1 Peroxidase  IPR002016  Haem peroxidase, plant_fungal_bacterial | Solyc02g092580.2.1 Peroxidase  IPR002016  Haem peroxidase, plant_f</t>
  </si>
  <si>
    <t>augustus-D18g-s254270.g263913</t>
  </si>
  <si>
    <t>AT5G57110.1 autoinhibited Ca2+ -ATPase, isoform 8 | AT3G21180.1 autoinhibited Ca(2+)-ATPase 9 | AT4G29900.1 autoinhibited Ca(2+)-ATPase 10 | AT3G63380</t>
  </si>
  <si>
    <t>GRMZM2G391042_P01 | GRMZM2G140328_P03 | GRMZM2G132712_P03 | GRMZM2G340139_P01</t>
  </si>
  <si>
    <t>Sobic.004G061400.1.p | Sobic.006G206800.1.p | Sobic.007G200500.1.p | Sobic.002G253800.1.p</t>
  </si>
  <si>
    <t>augustus-D18g-s197342.g206367</t>
  </si>
  <si>
    <t>AT1G15690.1 Inorganic H pyrophosphatase family protein</t>
  </si>
  <si>
    <t>GRMZM2G104419_P01 | GRMZM2G069095_P01 | GRMZM2G170927_P01 | GRMZM2G014240_P01 | GRMZM2G148200_P01 | GRMZM2G035542_P01 | GRMZM2G041065_P01 | GRMZM2G363</t>
  </si>
  <si>
    <t>LOC_Os06g43660.1 inorganic H+ pyrophosphatase, putative, expressed | LOC_Os02g09150.1 inorganic H+ pyrophosphatase, putative, expressed | LOC_Os02g558</t>
  </si>
  <si>
    <t>Sobic.010G060600.1.p | Sobic.004G068300.1.p | Sobic.010G114000.1.p | Sobic.010G205500.1.p | Sobic.004G333900.1.p | Sobic.003G155000.1.p | Sobic.009G05</t>
  </si>
  <si>
    <t>Solyc07g007600.2.1 Pyrophosphate-energized proton pump  IPR004131  Inorganic H+ pyrophosphatase | Solyc12g009840.1.1 Pyrophosphate-energized proton pu</t>
  </si>
  <si>
    <t>augustus-D18g-s447621.g416291</t>
  </si>
  <si>
    <t>GRMZM2G090262_P01</t>
  </si>
  <si>
    <t>LOC_Os05g32430.1 NLI interacting factor-like phosphatase, putative, expressed | LOC_Os05g32430.2 NLI interacting factor-like phosphatase, putative, ex</t>
  </si>
  <si>
    <t>Sobic.010G209000.1.p | Sobic.009G125600.1.p</t>
  </si>
  <si>
    <t>augustus-D18g-s706767.g553459</t>
  </si>
  <si>
    <t>AT5G26110.1 Protein kinase superfamily protein</t>
  </si>
  <si>
    <t>Solyc06g084160.2.1 Serine_threonine-protein kinase bud32 (EC 2.7.11.1)  IPR002290  Serine_threonine protein kinase | Solyc08g005140.2.1 Serine_threoni</t>
  </si>
  <si>
    <t>augustus-D18g-s729959.g557913</t>
  </si>
  <si>
    <t>AT3G23340.1 casein kinase I-like 10 | AT4G28540.1 casein kinase I-like 6 | AT4G14340.1 casein kinase I | AT1G03930.1 dual specificity kinase 1 | AT5G4</t>
  </si>
  <si>
    <t>GRMZM2G075124_P01 | GRMZM2G150932_P01 | GRMZM2G054152_P01 | GRMZM2G032694_P01 | GRMZM2G072107_P01 | GRMZM2G162637_P02 | GRMZM2G075683_P01 | GRMZM2G053</t>
  </si>
  <si>
    <t>LOC_Os02g40860.1 CK1_CaseinKinase_1.5 - CK1 includes the casein kinase 1 kinases, expressed | LOC_Os02g56560.2 CK1_CaseinKinase_1.6 - CK1 includes the</t>
  </si>
  <si>
    <t>Sobic.001G220500.1.p | Sobic.004G339200.1.p | Sobic.006G146800.1.p | Sobic.004G219000.1.p | Sobic.003G273600.1.p | Sobic.009G257200.1.p | Sobic.003G19</t>
  </si>
  <si>
    <t>Solyc06g083830.2.1 Serine_threonine kinase  IPR002290  Serine_threonine protein kinase | Solyc06g008320.2.1 Serine_threonine kinase  IPR002290  Serine</t>
  </si>
  <si>
    <t>augustus-D18g-s209088.g216846</t>
  </si>
  <si>
    <t>AT4G13050.1 Acyl-ACP thioesterase | AT3G25110.1 fatA acyl-ACP thioesterase</t>
  </si>
  <si>
    <t>GRMZM2G102878_P01</t>
  </si>
  <si>
    <t>Sobic.002G256900.1.p</t>
  </si>
  <si>
    <t>Solyc06g083380.2.1 Acyl-ACP thioesterase  IPR002864  Acyl-ACP thioesterase</t>
  </si>
  <si>
    <t>augustus-D18g-s244600.g253846</t>
  </si>
  <si>
    <t>AT5G19480.1 unknown protein; BEST Arabidopsis thaliana protein match is: unknown protein (TAIR:AT5G12230.1); Has 1807 Blast hits to 1807 proteins in 2</t>
  </si>
  <si>
    <t>GRMZM2G119339_P01 | GRMZM2G327174_P01</t>
  </si>
  <si>
    <t>LOC_Os12g41962.3 nucleolar protein NOP5, putative, expressed | LOC_Os12g41962.2 nucleolar protein NOP5, putative, expressed | LOC_Os12g41962.4 nucleol</t>
  </si>
  <si>
    <t>Sobic.008G170000.1.p | Sobic.007G106800.1.p</t>
  </si>
  <si>
    <t>Solyc06g082900.2.1 Genomic DNA chromosome 5 P1 clone MXC9 | Solyc09g020010.1.1 Genomic DNA chromosome 5 P1 clone MXC9 | Solyc06g007660.1.1 Genomic DNA</t>
  </si>
  <si>
    <t>augustus-D18g-s537565.g479568</t>
  </si>
  <si>
    <t>AT2G30460.1 Nucleotide/sugar transporter family protein | AT1G06890.1 nodulin MtN21 /EamA-like transporter family protein</t>
  </si>
  <si>
    <t>GRMZM2G063253_P01 | GRMZM2G116053_P01 | GRMZM2G081848_P05</t>
  </si>
  <si>
    <t>LOC_Os01g07310.2 transporter-related, putative, expressed | LOC_Os01g07310.1 transporter-related, putative, expressed | LOC_Os01g07310.3 transporter-r</t>
  </si>
  <si>
    <t>Sobic.003G055500.1.p</t>
  </si>
  <si>
    <t>Solyc06g082500.2.1 Solute carrier family 35 member E3  IPR004853  Protein of unknown function DUF250 | Solyc06g049070.2.1 Solute carrier family 35 mem</t>
  </si>
  <si>
    <t>augustus-D18g-s85807.g112262</t>
  </si>
  <si>
    <t>AT2G30140.1 UDP-Glycosyltransferase superfamily protein | AT2G30150.1 UDP-Glycosyltransferase superfamily protein</t>
  </si>
  <si>
    <t>Solyc06g082300.2.1 UDP-glucosyltransferase  IPR002213  UDP-glucuronosyl_UDP-glucosyltransferase</t>
  </si>
  <si>
    <t>augustus-D18g-s935276.g604499</t>
  </si>
  <si>
    <t>AT5G58590.1 RAN binding protein 1 | AT1G07140.1 Pleckstrin homology (PH) domain superfamily protein | AT2G30060.1 Pleckstrin homology (PH) domain supe</t>
  </si>
  <si>
    <t>AC213884.3_FGP001 | GRMZM2G111411_P01 | GRMZM2G094388_P01 | GRMZM2G078933_P01</t>
  </si>
  <si>
    <t>LOC_Os05g28290.1 ranBP1 domain containing protein, expressed | LOC_Os03g18180.1 ranBP1 domain containing protein, expressed</t>
  </si>
  <si>
    <t>Sobic.009G104000.1.p | Sobic.001G405900.1.p</t>
  </si>
  <si>
    <t>Solyc06g082120.2.1 Ran GTPase binding protein  IPR000156  Ran Binding Protein 1 | Solyc08g062660.2.1 Ran GTPase binding protein  IPR000156  Ran Bindin</t>
  </si>
  <si>
    <t>augustus-D18g-s373080.g366200</t>
  </si>
  <si>
    <t>augustus-D18g-s973413.g614161</t>
  </si>
  <si>
    <t>augustus-D18g-s357021.g349988</t>
  </si>
  <si>
    <t>augustus-D18g-s916803.g600007</t>
  </si>
  <si>
    <t>AT1G07270.1 Cell division control, Cdc6</t>
  </si>
  <si>
    <t>GRMZM2G363408_P01</t>
  </si>
  <si>
    <t>LOC_Os01g63710.3 CDC6 - Putative DNA replication initiation protein, expressed</t>
  </si>
  <si>
    <t>Sobic.003G361200.1.p</t>
  </si>
  <si>
    <t>Solyc06g076860.2.1 Cell division control protein 6 homolog  IPR016314  Cell division control, Cdc6</t>
  </si>
  <si>
    <t>augustus-D18g-s654202.g544614</t>
  </si>
  <si>
    <t>Solyc06g074860.1.1 Double-strand-break repair protein rad21  IPR006910  Rad21_Rec8 like protein, N-terminal</t>
  </si>
  <si>
    <t>augustus-D18g-s747794.g561596</t>
  </si>
  <si>
    <t>Solyc06g073840.2.1 Peptidyl-prolyl cis-trans isomerase D  IPR011990  Tetratricopeptide-like helical</t>
  </si>
  <si>
    <t>augustus-D18g-s135137.g162273</t>
  </si>
  <si>
    <t>Solyc06g073640.2.1 MYB transcription factor  IPR015495  Myb transcription factor | Solyc01g009070.2.1 MYB transcription factor  IPR015495  Myb transcr</t>
  </si>
  <si>
    <t>augustus-D18g-s413557.g400081</t>
  </si>
  <si>
    <t>Solyc06g073480.2.1 Phototropic-responsive NPH3 family protein  IPR004249  NPH3 | Solyc01g081140.1.1 Phototropic-responsive NPH3 family protein  IPR004</t>
  </si>
  <si>
    <t>augustus-D18g-s806095.g575251</t>
  </si>
  <si>
    <t>Solyc06g073350.2.1 Calcium-dependent protein kinase 2  IPR002290  Serine_threonine protein kinase</t>
  </si>
  <si>
    <t>augustus-D18g-s972888.g613972</t>
  </si>
  <si>
    <t>AT1G48410.2 Stabilizer of iron transporter SufD / Polynucleotidyl transferase | AT5G43810.1 Stabilizer of iron transporter SufD / Polynucleotidyl tran</t>
  </si>
  <si>
    <t>GRMZM2G039455_P01 | GRMZM2G162525_P01 | GRMZM2G441583_P01 | GRMZM2G361518_P01 | GRMZM2G079080_P02 | AC189879.3_FGP003 | AC209206.3_FGP011 | GRMZM2G404</t>
  </si>
  <si>
    <t>LOC_Os04g47870.2 PINHEAD, putative, expressed | LOC_Os04g47870.1 PINHEAD, putative, expressed | LOC_Os02g45070.2 PINHEAD, putative, expressed | LOC_Os</t>
  </si>
  <si>
    <t>Sobic.006G181000.1.p | Sobic.009G003700.1.p | Sobic.004G357700.1.p | Sobic.010G180800.1.p | Sobic.010G276600.1.p | Sobic.001G053700.1.p | Sobic.002G06</t>
  </si>
  <si>
    <t>Solyc06g072300.2.1 ARGONAUTE 1  IPR003165  Stem cell self-renewal protein Piwi | Solyc03g098280.2.1 ARGONAUTE 1  IPR003165  Stem cell self-renewal pro</t>
  </si>
  <si>
    <t>augustus-D18g-s89056.g116313</t>
  </si>
  <si>
    <t>AT1G07590.1 Tetratricopeptide repeat (TPR)-like superfamily protein</t>
  </si>
  <si>
    <t>Solyc06g071900.2.1 Pentatricopeptide repeat-containing protein  IPR002885  Pentatricopeptide repeat</t>
  </si>
  <si>
    <t>augustus-D18g-s85081.g111332</t>
  </si>
  <si>
    <t>AT5G62530.1 aldehyde dehydrogenase 12A1</t>
  </si>
  <si>
    <t>GRMZM2G090087_P02</t>
  </si>
  <si>
    <t>Sobic.009G212600.1.p</t>
  </si>
  <si>
    <t>Solyc06g071000.2.1 N-succinylglutamate 5-semialdehyde dehydrogenase  IPR015590  Aldehyde dehydrogenase</t>
  </si>
  <si>
    <t>augustus-D18g-s522079.g467773</t>
  </si>
  <si>
    <t>augustus-D18g-s458131.g425694</t>
  </si>
  <si>
    <t xml:space="preserve">AT5G15740.1 O-fucosyltransferase family protein | AT3G02250.1 O-fucosyltransferase family protein | AT2G03280.2 O-fucosyltransferase family protein | </t>
  </si>
  <si>
    <t>GRMZM2G104511_P01 | GRMZM2G020285_P01 | GRMZM2G089854_P01 | AC211474.3_FGP006 | GRMZM2G021243_P01 | GRMZM2G136113_P01 | GRMZM2G423851_P01 | GRMZM2G178</t>
  </si>
  <si>
    <t>LOC_Os09g29940.2 auxin-independent growth promoter protein, putative, expressed | LOC_Os02g49460.1 auxin-independent growth promoter protein, putative</t>
  </si>
  <si>
    <t>Sobic.004G253500.1.p | Sobic.010G118300.1.p | Sobic.002G236400.1.p | Sobic.003G053700.1.p | Sobic.001G490900.1.p | Sobic.001G385300.1.p</t>
  </si>
  <si>
    <t>Solyc06g069380.2.1 Os03g0169000 protein (Fragment)  IPR004348  Protein of unknown function DUF246, plant | Solyc03g114730.2.1 Os03g0169000 protein (Fr</t>
  </si>
  <si>
    <t>augustus-D18g-s785423.g571507</t>
  </si>
  <si>
    <t>GRMZM2G014240_P01 | GRMZM2G170927_P01 | GRMZM2G104419_P01 | GRMZM2G069095_P01 | GRMZM2G363503_P01 | GRMZM2G148200_P01 | GRMZM2G035542_P01 | GRMZM2G041</t>
  </si>
  <si>
    <t>LOC_Os06g08080.1 inorganic H+ pyrophosphatase, putative, expressed | LOC_Os02g55890.1 inorganic H+ pyrophosphatase, putative, expressed | LOC_Os06g436</t>
  </si>
  <si>
    <t>Sobic.010G060600.1.p | Sobic.010G114000.1.p | Sobic.004G333900.1.p | Sobic.004G068300.1.p | Sobic.010G205500.1.p | Sobic.003G155000.1.p | Sobic.009G05</t>
  </si>
  <si>
    <t>Solyc06g068240.2.1 Pyrophosphate-energized proton pump  IPR004131  Inorganic H+ pyrophosphatase | Solyc07g007600.2.1 Pyrophosphate-energized proton pu</t>
  </si>
  <si>
    <t>augustus-D18g-s66630.g88393</t>
  </si>
  <si>
    <t>GRMZM2G061969_P01 | GRMZM2G054559_P01 | GRMZM2G438378_P01 | GRMZM2G442551_P01 | GRMZM2G179792_P01 | GRMZM2G019029_P01</t>
  </si>
  <si>
    <t>Sobic.009G062600.1.p | Sobic.003G050400.1.p | Sobic.008G183400.1.p | Sobic.010G185600.1.p | Sobic.001G349800.1.p | Sobic.005G222500.1.p</t>
  </si>
  <si>
    <t>augustus-D18g-s874576.g589165</t>
  </si>
  <si>
    <t>AT1G52790.1 2-oxoglutarate (2OG) and Fe(II)-dependent oxygenase superfamily protein</t>
  </si>
  <si>
    <t>Solyc06g067870.2.1 2-oxoglutarate-dependent dioxygenase  IPR005123  Oxoglutarate and iron-dependent oxygenase</t>
  </si>
  <si>
    <t>augustus-D18g-s571248.g497306</t>
  </si>
  <si>
    <t>AT1G79900.1 Mitochondrial substrate carrier family protein</t>
  </si>
  <si>
    <t>GRMZM2G072029_P01</t>
  </si>
  <si>
    <t>LOC_Os01g12520.1 mitochondrial carrier protein, putative, expressed</t>
  </si>
  <si>
    <t>Sobic.003G012300.1.p</t>
  </si>
  <si>
    <t>Solyc06g066680.2.1 Mitochondrial carrier protein  IPR002067  Mitochondrial carrier protein | Solyc03g120100.2.1 Mitochondrial carrier protein  IPR0021</t>
  </si>
  <si>
    <t>augustus-D18g-s179867.g197639</t>
  </si>
  <si>
    <t>AT1G32100.1 pinoresinol reductase 1 | AT4G13660.1 pinoresinol reductase 2</t>
  </si>
  <si>
    <t>GRMZM2G326116_P01</t>
  </si>
  <si>
    <t>LOC_Os12g16220.2 nmrA-like family domain containing protein, expressed | LOC_Os12g16410.1 isoflavone reductase, putative, expressed | LOC_Os12g16410.2</t>
  </si>
  <si>
    <t>Sobic.008G106800.1.p | Sobic.008G106700.1.p</t>
  </si>
  <si>
    <t>Solyc06g066170.2.1 Pinoresinol-lariciresinol reductase  IPR008030  NmrA-like | Solyc06g066160.2.1 Pinoresinol-lariciresinol reductase  IPR008030  NmrA</t>
  </si>
  <si>
    <t>augustus-D18g-s719978.g554958</t>
  </si>
  <si>
    <t>Solyc06g064940.2.1 Phosphatidylinositol transfer protein SFH5  IPR001251  Cellular retinaldehyde-binding_triple function, C-terminal | Solyc11g051160.</t>
  </si>
  <si>
    <t>augustus-D18g-s529645.g473787</t>
  </si>
  <si>
    <t>AT1G17680.1 tetratricopeptide repeat (TPR)-containing protein</t>
  </si>
  <si>
    <t>GRMZM2G146862_P01</t>
  </si>
  <si>
    <t>LOC_Os11g16540.1 tetratricopeptide repeat domain containing protein, expressed</t>
  </si>
  <si>
    <t>Sobic.007G074600.1.p</t>
  </si>
  <si>
    <t>Solyc06g063420.2.1 Tfc4p like TFIIIC subunit TPR repeat containing basal transcription factor  IPR011990  Tetratricopeptide-like helical</t>
  </si>
  <si>
    <t>augustus-D18g-s532437.g475082</t>
  </si>
  <si>
    <t>AT3G02875.1 Peptidase M20/M25/M40 family protein</t>
  </si>
  <si>
    <t>GRMZM2G003789_P01 | GRMZM2G016958_P01 | GRMZM2G394311_P01 | GRMZM2G125552_P03</t>
  </si>
  <si>
    <t>LOC_Os03g62070.1 hydrolase, putative, expressed | LOC_Os07g14590.1 hydrolase, putative, expressed</t>
  </si>
  <si>
    <t>Sobic.002G093500.1.p | Sobic.001G022000.1.p | Sobic.001G021900.1.p | Sobic.002G093300.1.p | Sobic.002G093400.1.p | Sobic.008G016600.1.p</t>
  </si>
  <si>
    <t>Solyc06g054410.2.1 Iaa-amino acid hydrolase 4  IPR017439  Peptidase M20D, mername-AA028_carboxypeptidase Ss1 | Solyc01g005490.2.1 Iaa-amino acid hydro</t>
  </si>
  <si>
    <t>augustus-D18g-s325704.g322832</t>
  </si>
  <si>
    <t>GRMZM2G180847_P01 | AC200057.4_FGP007 | GRMZM2G332294_P01 | AC190609.3_FGP001 | GRMZM2G112483_P01 | GRMZM2G151295_P02 | GRMZM2G149040_P01 | GRMZM2G062</t>
  </si>
  <si>
    <t>LOC_Os09g34060.1 transcription factor RF2a, putative, expressed | LOC_Os04g41820.1 transcription factor RF2a, putative, expressed | LOC_Os03g21800.1 b</t>
  </si>
  <si>
    <t>Sobic.002G264100.1.p | Sobic.007G184800.1.p | Sobic.006G133700.1.p | Sobic.002G418100.1.p | Sobic.001G380700.1.p</t>
  </si>
  <si>
    <t>Solyc06g053350.2.1 BZIP transcription factor family protein  IPR011700  Basic leucine zipper | Solyc06g049040.2.1 BZIP transcription factor family pro</t>
  </si>
  <si>
    <t>augustus-D18g-s197191.g206249</t>
  </si>
  <si>
    <t>AT3G11410.1 protein phosphatase 2CA | AT5G59220.1 highly ABA-induced PP2C gene 1</t>
  </si>
  <si>
    <t>GRMZM5G818101_P02 | GRMZM2G122228_P01 | GRMZM2G300125_P01 | GRMZM2G308615_P01 | GRMZM2G082487_P01</t>
  </si>
  <si>
    <t>LOC_Os01g46760.1 protein phosphatase 2C, putative, expressed | LOC_Os05g49730.1 protein phosphatase 2C, putative, expressed | LOC_Os09g15670.1 protein</t>
  </si>
  <si>
    <t>Sobic.009G238600.1.p | Sobic.001G424400.1.p | Sobic.003G354000.1.p | Sobic.002G172000.1.p</t>
  </si>
  <si>
    <t>Solyc06g051940.2.1 Protein phosphatase 2C  IPR015655  Protein phosphatase 2C | Solyc03g007230.2.1 Protein phosphatase 2C  IPR015655  Protein phosphata</t>
  </si>
  <si>
    <t>augustus-D18g-s60838.g81944</t>
  </si>
  <si>
    <t>AT2G40090.1 ABC2 homolog 9</t>
  </si>
  <si>
    <t>GRMZM2G026180_P02</t>
  </si>
  <si>
    <t>Sobic.001G127500.1.p</t>
  </si>
  <si>
    <t>Solyc06g051730.2.1 Uncharacterized aarF domain-containing protein kinase 1  IPR004147  ABC-1</t>
  </si>
  <si>
    <t>augustus-D18g-s263294.g273252</t>
  </si>
  <si>
    <t>AT5G58440.1 sorting nexin 2A | AT5G07120.1 sorting nexin 2B</t>
  </si>
  <si>
    <t>LOC_Os05g27920.1 phox domain-containing protein, putative, expressed</t>
  </si>
  <si>
    <t>Solyc06g050550.2.1 Sorting nexin 1  IPR001683  Phox-like | Solyc09g031600.2.1 Sorting nexin 1  IPR001683  Phox-like</t>
  </si>
  <si>
    <t>augustus-D18g-s653712.g544411</t>
  </si>
  <si>
    <t>AT2G39510.1 nodulin MtN21 /EamA-like transporter family protein | AT2G37460.1 nodulin MtN21 /EamA-like transporter family protein | AT2G37450.2 noduli</t>
  </si>
  <si>
    <t>GRMZM2G149452_P01</t>
  </si>
  <si>
    <t>LOC_Os10g14920.5 integral membrane protein DUF6 containing protein, expressed | LOC_Os10g14920.2 integral membrane protein DUF6 containing protein, ex</t>
  </si>
  <si>
    <t>Solyc06g031710.2.1 Nodulin-like protein  IPR000620  Protein of unknown function DUF6, transmembrane | Solyc09g010360.2.1 Nodulin-like protein  IPR0006</t>
  </si>
  <si>
    <t>augustus-D18g-s510091.g457276</t>
  </si>
  <si>
    <t>GRMZM2G375504_P01 | GRMZM2G028535_P01</t>
  </si>
  <si>
    <t>Sobic.009G160100.1.p | Sobic.003G356000.1.p</t>
  </si>
  <si>
    <t>Solyc06g019170.2.1 Gamma-glutamyl phosphate reductase  IPR005766  Delta l-pyrroline-5-carboxylate synthetase | Solyc08g043170.2.1 Gamma-glutamyl phosp</t>
  </si>
  <si>
    <t>augustus-D18g-s42639.g57525</t>
  </si>
  <si>
    <t>augustus-D18g-s565282.g492319</t>
  </si>
  <si>
    <t>augustus-D18g-s199670.g208357</t>
  </si>
  <si>
    <t>AT5G52090.1 P-loop containing nucleoside triphosphate hydrolases superfamily protein | AT5G37150.1 P-loop containing nucleoside triphosphate hydrolase</t>
  </si>
  <si>
    <t>Solyc06g010110.1.1 Regulator of nonsense transcripts 1-like</t>
  </si>
  <si>
    <t>augustus-D18g-s531036.g474260</t>
  </si>
  <si>
    <t>AT5G60390.1 GTP binding Elongation factor Tu family protein | AT5G60390.1 GTP binding Elongation factor Tu family protein | AT1G07940.1 GTP binding El</t>
  </si>
  <si>
    <t>AC233866.1_FGP006 | AC233866.1_FGP006 | GRMZM2G151193_P02 | GRMZM2G151193_P02 | GRMZM2G001327_P01 | GRMZM2G001327_P01 | GRMZM2G149768_P01 | GRMZM2G149</t>
  </si>
  <si>
    <t xml:space="preserve">LOC_Os03g08050.1 elongation factor Tu, putative, expressed | LOC_Os03g08050.1 elongation factor Tu, putative, expressed | LOC_Os03g08020.1 elongation </t>
  </si>
  <si>
    <t>Sobic.010G182300.1.p | Sobic.010G182300.1.p | Sobic.010G182200.1.p | Sobic.010G182200.1.p | Sobic.010G182600.1.p | Sobic.010G182600.1.p | Sobic.010G18</t>
  </si>
  <si>
    <t>augustus-D18g-s242259.g252127</t>
  </si>
  <si>
    <t>AT4G39110.1 Malectin/receptor-like protein kinase family protein | AT5G54380.1 protein kinase family protein | AT2G21480.1 Malectin/receptor-like prot</t>
  </si>
  <si>
    <t>GRMZM2G432722_P01 | GRMZM2G335052_P01 | GRMZM2G100288_P01</t>
  </si>
  <si>
    <t>LOC_Os01g14926.1 protein kinase domain containing protein, expressed | LOC_Os06g22810.1 TKL_IRAK_CrRLK1L-1.14 - The CrRLK1L-1 subfamily has homology t</t>
  </si>
  <si>
    <t>Sobic.010G211800.1.p | Sobic.010G016100.1.p</t>
  </si>
  <si>
    <t>Solyc06g009540.1.1 Pto-like, Serine_threonine kinase protein, resistance protein</t>
  </si>
  <si>
    <t>augustus-D18g-s407291.g395048</t>
  </si>
  <si>
    <t>AT3G62150.1 P-glycoprotein 21 | AT2G47000.1 ATP binding cassette subfamily B4 | AT1G02520.1 P-glycoprotein 11 | AT1G02530.1 P-glycoprotein 12 | AT4G01</t>
  </si>
  <si>
    <t>GRMZM2G085111_P02 | GRMZM2G119894_P01 | GRMZM2G086730_P01 | GRMZM2G082385_P01 | GRMZM2G014089_P01 | AC233882.1_FGP003</t>
  </si>
  <si>
    <t>LOC_Os01g18670.1 MDR-like ABC transporter, putative, expressed | LOC_Os01g50160.1 MDR-like ABC transporter, putative, expressed | LOC_Os05g47500.1 MDR</t>
  </si>
  <si>
    <t>Sobic.003G139300.1.p | Sobic.009G034500.1.p | Sobic.003G267700.1.p | Sobic.003G267300.1.p | Sobic.002G156400.1.p | Sobic.003G267100.1.p | Sobic.003G18</t>
  </si>
  <si>
    <t>Solyc06g009290.2.1 Lipid A export ATP-binding_permease protein msbA  IPR003439  ABC transporter-like | Solyc06g009280.1.1 Lipid A export ATP-binding_p</t>
  </si>
  <si>
    <t>augustus-D18g-s718519.g554316</t>
  </si>
  <si>
    <t>AT3G06260.1 galacturonosyltransferase-like 4 | AT3G62660.1 galacturonosyltransferase-like 7 | AT1G13250.1 galacturonosyltransferase-like 3 | AT3G28340</t>
  </si>
  <si>
    <t>GRMZM2G108576_P01 | GRMZM2G019583_P01 | GRMZM2G468661_P01 | GRMZM2G057930_P01 | GRMZM2G300692_P01 | GRMZM2G142709_P01 | GRMZM2G000587_P01 | GRMZM2G443</t>
  </si>
  <si>
    <t>Sobic.002G398400.1.p | Sobic.006G157800.1.p | Sobic.001G364700.1.p | Sobic.001G400100.1.p | Sobic.010G101400.1.p | Sobic.004G244100.1.p | Sobic.001G13</t>
  </si>
  <si>
    <t>augustus-D18g-s375713.g368674</t>
  </si>
  <si>
    <t>AT3G23340.1 casein kinase I-like 10 | AT1G03930.1 dual specificity kinase 1 | AT5G43320.1 casein kinase I-like 8 | AT1G04440.1 casein kinase like 13 |</t>
  </si>
  <si>
    <t>GRMZM2G150932_P01 | GRMZM2G075124_P01 | GRMZM2G032694_P01 | GRMZM2G072107_P01 | GRMZM2G075683_P01 | GRMZM2G162637_P02 | GRMZM2G054152_P01 | GRMZM2G053</t>
  </si>
  <si>
    <t>LOC_Os02g56560.1 CK1_CaseinKinase_1.6 - CK1 includes the casein kinase 1 kinases, expressed | LOC_Os02g40860.1 CK1_CaseinKinase_1.5 - CK1 includes the</t>
  </si>
  <si>
    <t>Sobic.004G339200.1.p | Sobic.006G146800.1.p | Sobic.001G220500.1.p | Sobic.004G219000.1.p | Sobic.003G273600.1.p | Sobic.009G257200.1.p | Sobic.004G12</t>
  </si>
  <si>
    <t>augustus-D18g-s411050.g398127</t>
  </si>
  <si>
    <t>AT5G58250.1 unknown protein; FUNCTIONS IN: molecular_function unknown; INVOLVED IN: biological_process unknown; LOCATED IN: thylakoid, chloroplast; EX</t>
  </si>
  <si>
    <t>GRMZM2G010196_P01</t>
  </si>
  <si>
    <t>LOC_Os03g21370.1 expressed protein</t>
  </si>
  <si>
    <t>Sobic.001G383900.1.p</t>
  </si>
  <si>
    <t>Solyc06g007760.2.1 Ycf54 protein  IPR019616  Protein of unknown function DUF2488</t>
  </si>
  <si>
    <t>augustus-D18g-s57664.g77852</t>
  </si>
  <si>
    <t>AT2G28950.1 expansin A6 | AT2G39700.1 expansin A4 | AT2G37640.1 Barwin-like endoglucanases superfamily protein | AT3G55500.1 expansin A16 | AT5G02260.</t>
  </si>
  <si>
    <t>GRMZM2G445169_P01 | GRMZM2G368886_P01 | GRMZM2G105844_P01 | GRMZM2G339122_P01 | GRMZM2G127029_P01 | GRMZM2G094523_P01 | GRMZM2G139695_P01 | GRMZM2G149</t>
  </si>
  <si>
    <t>LOC_Os03g60720.1 expansin precursor, putative, expressed | LOC_Os01g60770.1 expansin precursor, putative, expressed | LOC_Os05g39990.1 expansin precur</t>
  </si>
  <si>
    <t>Sobic.001G033300.1.p | Sobic.001G314600.1.p | Sobic.009G173700.1.p | Sobic.003G444400.1.p | Sobic.006G031900.1.p | Sobic.001G356400.1.p | Sobic.003G12</t>
  </si>
  <si>
    <t>augustus-D18g-s644144.g539788</t>
  </si>
  <si>
    <t>Solyc06g005230.1.1 Pto-like, Serine_threonine kinase protein, resistance protein | Solyc03g059070.2.1 Pto-like, Serine_threonine kinase protein, resis</t>
  </si>
  <si>
    <t>augustus-D18g-s572438.g498380</t>
  </si>
  <si>
    <t>AT1G07890.3 ascorbate peroxidase 1 | AT3G09640.1 ascorbate peroxidase 2 | AT4G35000.1 ascorbate peroxidase 3 | AT4G35970.1 ascorbate peroxidase 5</t>
  </si>
  <si>
    <t>GRMZM2G140667_P01 | GRMZM2G137839_P01 | GRMZM2G054300_P04 | GRMZM2G004211_P01 | GRMZM2G460406_P01 | GRMZM2G093346_P01 | GRMZM2G150356_P01</t>
  </si>
  <si>
    <t>LOC_Os07g49400.1 OsAPx2 - Cytosolic Ascorbate Peroxidase encoding gene 4,5,6,8, expressed | LOC_Os07g49400.2 OsAPx2 - Cytosolic Ascorbate Peroxidase e</t>
  </si>
  <si>
    <t>Sobic.002G431100.1.p | Sobic.001G410200.1.p | Sobic.007G177000.1.p | Sobic.006G021100.1.p</t>
  </si>
  <si>
    <t>Solyc06g005160.2.1 Ascorbate peroxidase  IPR019793  Peroxidases heam-ligand binding site  IPR019794  Peroxidase, active site  IPR002016  Haem peroxida</t>
  </si>
  <si>
    <t>augustus-D18g-s223563.g228570</t>
  </si>
  <si>
    <t>GRMZM2G012416_P05 | GRMZM5G877316_P03</t>
  </si>
  <si>
    <t>LOC_Os11g21990.2 expressed protein | LOC_Os11g21990.1 expressed protein</t>
  </si>
  <si>
    <t>augustus-D18g-s937629.g605377</t>
  </si>
  <si>
    <t>AT1G21860.1 SKU5 similar 7 | AT1G21850.1 SKU5 similar 8 | AT1G76160.1 SKU5 similar 5 | AT4G22010.1 SKU5  similar 4 | AT5G48450.1 SKU5  similar 3 | AT5</t>
  </si>
  <si>
    <t>GRMZM2G172642_P01 | GRMZM2G077317_P01 | GRMZM2G402584_P01 | GRMZM2G438386_P01 | GRMZM2G049693_P01</t>
  </si>
  <si>
    <t>LOC_Os08g05820.1 monocopper oxidase, putative, expressed | LOC_Os06g01490.1 monocopper oxidase, putative, expressed</t>
  </si>
  <si>
    <t>Sobic.007G043300.1.p | Sobic.001G369800.1.p | Sobic.001G199400.1.p | Sobic.010G003100.1.p</t>
  </si>
  <si>
    <t>Solyc05g055490.1.1 Laccase-22  IPR011707  Multicopper oxidase, type 3 | Solyc11g008030.1.1 Laccase-16  IPR001117  Multicopper oxidase, type 1 | Solyc0</t>
  </si>
  <si>
    <t>augustus-D18g-s335197.g331001</t>
  </si>
  <si>
    <t>AT3G12360.1 Ankyrin repeat family protein | AT3G09550.1 Ankyrin repeat family protein</t>
  </si>
  <si>
    <t>GRMZM2G338333_P02 | GRMZM2G020982_P01 | GRMZM2G123977_P01</t>
  </si>
  <si>
    <t>LOC_Os03g17240.1 ankyrin repeat-containing protein, putative, expressed | LOC_Os01g61990.1 ankyrin repeat-containing protein, putative, expressed | LO</t>
  </si>
  <si>
    <t>Sobic.001G414500.1.p | Sobic.003G348400.1.p</t>
  </si>
  <si>
    <t>Solyc05g054830.2.1 Ankyrin-repeat protein  IPR002110  Ankyrin | Solyc10g084550.1.1 Ankyrin-repeat protein  IPR002110  Ankyrin</t>
  </si>
  <si>
    <t>augustus-D18g-s883171.g592849</t>
  </si>
  <si>
    <t>augustus-D18g-s886509.g594284</t>
  </si>
  <si>
    <t xml:space="preserve">AT5G37310.1 Endomembrane protein 70 protein family | AT2G01970.1 Endomembrane protein 70 protein family | AT1G14670.1 Endomembrane protein 70 protein </t>
  </si>
  <si>
    <t>GRMZM2G177621_P01 | GRMZM2G164821_P01 | GRMZM2G061096_P01</t>
  </si>
  <si>
    <t xml:space="preserve">LOC_Os03g13380.1 transmembrane 9 superfamily member, putative, expressed | LOC_Os10g02350.1 transmembrane 9 superfamily member, putative, expressed | </t>
  </si>
  <si>
    <t>Sobic.007G051400.1.p | Sobic.001G443200.1.p</t>
  </si>
  <si>
    <t>Solyc05g054040.2.1 Transmembrane 9 superfamily protein member 1 | Solyc04g014570.2.1 Transmembrane 9 superfamily protein member 1 | Solyc06g048940.2.1</t>
  </si>
  <si>
    <t>augustus-D18g-s577542.g503934</t>
  </si>
  <si>
    <t xml:space="preserve">AT3G23660.2 Sec23/Sec24 protein transport family protein | AT1G05520.1 Sec23/Sec24 protein transport family protein | AT4G14160.1 Sec23/Sec24 protein </t>
  </si>
  <si>
    <t>GRMZM2G045987_P01 | GRMZM2G063775_P01 | GRMZM2G064840_P02</t>
  </si>
  <si>
    <t>LOC_Os11g24560.1 protein transport protein, putative, expressed | LOC_Os08g36994.2 protein transport protein, putative, expressed | LOC_Os08g36994.1 p</t>
  </si>
  <si>
    <t>augustus-D18g-s178740.g196845</t>
  </si>
  <si>
    <t>AT2G31970.1 DNA repair-recombination protein (RAD50)</t>
  </si>
  <si>
    <t>GRMZM2G030128_P01</t>
  </si>
  <si>
    <t>LOC_Os02g29464.1 RecF/RecN/SMC N terminal domain containing protein, expressed</t>
  </si>
  <si>
    <t>Sobic.004G151000.1.p</t>
  </si>
  <si>
    <t>Solyc05g053800.2.1 DNA repair protein Rad50  IPR004584  Recombination_repair protein Rad50</t>
  </si>
  <si>
    <t>augustus-D18g-s960913.g610958</t>
  </si>
  <si>
    <t>AT5G14180.1 Myzus persicae-induced lipase 1</t>
  </si>
  <si>
    <t>GRMZM2G057136_P01 | GRMZM2G322892_P01 | GRMZM2G047533_P01</t>
  </si>
  <si>
    <t>LOC_Os06g42860.1 triacylglycerol lipase precursor, putative, expressed | LOC_Os08g41780.1 triacylglycerol lipase precursor, putative, expressed</t>
  </si>
  <si>
    <t>Sobic.006G037500.1.p | Sobic.010G200000.1.p | Sobic.007G194800.1.p</t>
  </si>
  <si>
    <t>Solyc05g053750.1.1 Lipase  IPR006693  AB-hydrolase associated lipase region | Solyc03g005020.2.1 Lipase  IPR006693  AB-hydrolase associated lipase reg</t>
  </si>
  <si>
    <t>augustus-D18g-s952833.g608847</t>
  </si>
  <si>
    <t>AT3G16340.1 pleiotropic drug resistance 1 | AT1G66950.1 pleiotropic drug resistance 11 | AT2G26910.1 pleiotropic drug resistance 4 | AT1G15210.1 pleio</t>
  </si>
  <si>
    <t>GRMZM2G143139_P01 | GRMZM2G400533_P01 | GRMZM2G003411_P01 | GRMZM5G892675_P01 | GRMZM5G874955_P01 | GRMZM2G479906_P01 | GRMZM2G000614_P02 | GRMZM2G118</t>
  </si>
  <si>
    <t>LOC_Os08g29570.1 pleiotropic drug resistance protein 3, putative, expressed | LOC_Os01g42410.1 pleiotropic drug resistance protein, putative, expresse</t>
  </si>
  <si>
    <t>Sobic.004G087800.1.p | Sobic.002G174000.1.p | Sobic.003G215300.1.p | Sobic.010G196900.1.p | Sobic.004G254100.1.p | Sobic.003G045700.1.p</t>
  </si>
  <si>
    <t>Solyc05g053590.2.1 ATP-binding cassette transporter  IPR013525  ABC-2 type transporter | Solyc05g053570.2.1 ATP-binding cassette transporter  IPR01352</t>
  </si>
  <si>
    <t>augustus-D18g-s766956.g567437</t>
  </si>
  <si>
    <t>AT2G39890.1 proline transporter 1 | AT3G55740.1 proline transporter 2 | AT2G36590.1 proline transporter 3</t>
  </si>
  <si>
    <t>LOC_Os07g01090.1 transmembrane amino acid transporter protein, putative, expressed | LOC_Os07g01090.2 transmembrane amino acid transporter protein, pu</t>
  </si>
  <si>
    <t>Solyc05g052820.2.1 Amino acid permease-like protein proline transporter-like protein  IPR013057  Amino acid transporter, transmembrane | Solyc03g09639</t>
  </si>
  <si>
    <t>augustus-D18g-s579681.g506227</t>
  </si>
  <si>
    <t>AT3G08510.1 phospholipase C 2 | AT3G55940.1 Phosphoinositide-specific phospholipase C family protein</t>
  </si>
  <si>
    <t>augustus-D18g-s158012.g182567</t>
  </si>
  <si>
    <t>AT4G19180.1 GDA1/CD39 nucleoside phosphatase family protein</t>
  </si>
  <si>
    <t>GRMZM2G140587_P01</t>
  </si>
  <si>
    <t>LOC_Os10g21000.1 nucleoside-triphosphatase, putative, expressed</t>
  </si>
  <si>
    <t>Sobic.009G166600.1.p</t>
  </si>
  <si>
    <t>Solyc05g052490.2.1 Ectonucleoside triphosphate diphosphohydrolase 1  IPR000407  Nucleoside phosphatase GDA1_CD39</t>
  </si>
  <si>
    <t>augustus-D18g-s157853.g182452</t>
  </si>
  <si>
    <t>AT5G05270.1 Chalcone-flavanone isomerase family protein</t>
  </si>
  <si>
    <t>GRMZM2G175076_P01</t>
  </si>
  <si>
    <t>LOC_Os12g02370.2 chalcone--flavonone isomerase, putative, expressed | LOC_Os11g02440.1 chalcone--flavonone isomerase, putative, expressed | LOC_Os12g0</t>
  </si>
  <si>
    <t>Sobic.008G030100.1.p</t>
  </si>
  <si>
    <t>Solyc05g052240.2.1 Chalcone--flavonone isomerase  IPR003466  Chalcone isomerase, subgroup</t>
  </si>
  <si>
    <t>augustus-D18g-s226895.g232950</t>
  </si>
  <si>
    <t>AT2G38560.1 transcript elongation factor IIS</t>
  </si>
  <si>
    <t>GRMZM2G108716_P01 | GRMZM2G465553_P01</t>
  </si>
  <si>
    <t>LOC_Os03g60130.2 transcription elongation factor protein, putative, expressed | LOC_Os03g60130.1 transcription elongation factor protein, putative, ex</t>
  </si>
  <si>
    <t>Sobic.001G039700.1.p</t>
  </si>
  <si>
    <t>Solyc05g052190.2.1 Transcription elongation factor A protein 2  IPR006289  Transcription elongation factor, TFIIS | Solyc03g095720.2.1 Transcription e</t>
  </si>
  <si>
    <t>augustus-D18g-s270901.g279138</t>
  </si>
  <si>
    <t>AT5G65000.1 Nucleotide-sugar transporter family protein</t>
  </si>
  <si>
    <t>GRMZM2G025236_P01</t>
  </si>
  <si>
    <t>LOC_Os02g36390.1 nucleotide-sugar transporter family protein, putative, expressed | LOC_Os02g36390.4 nucleotide-sugar transporter family protein, puta</t>
  </si>
  <si>
    <t>Sobic.004G188500.1.p</t>
  </si>
  <si>
    <t>Solyc05g051590.2.1 UDP-galactose transporter  IPR007271  Nucleotide-sugar transporter</t>
  </si>
  <si>
    <t>augustus-D18g-s532913.g475553</t>
  </si>
  <si>
    <t>AT5G37540.1 Eukaryotic aspartyl protease family protein | AT1G66180.1 Eukaryotic aspartyl protease family protein</t>
  </si>
  <si>
    <t>Solyc05g051240.1.1 Aspartic proteinase nepenthesin I  IPR001461  Peptidase A1 | Solyc11g011440.1.1 Aspartic proteinase nepenthesin-1  IPR001461  Pepti</t>
  </si>
  <si>
    <t>augustus-D18g-s13944.g21384</t>
  </si>
  <si>
    <t>AT4G01130.1 GDSL-like Lipase/Acylhydrolase superfamily protein</t>
  </si>
  <si>
    <t>GRMZM2G071249_P03</t>
  </si>
  <si>
    <t>LOC_Os06g06520.1 GDSL-like lipase/acylhydrolase, putative, expressed</t>
  </si>
  <si>
    <t>Sobic.010G047300.1.p</t>
  </si>
  <si>
    <t>Solyc05g050210.2.1 GDSL esterase_lipase At4g01130  IPR001087  Lipase, GDSL | Solyc01g095450.2.1 GDSL esterase_lipase At4g01130  IPR001087  Lipase, GDS</t>
  </si>
  <si>
    <t>augustus-D18g-s482615.g441909</t>
  </si>
  <si>
    <t>AT3G01190.1 Peroxidase superfamily protein | AT4G11290.1 Peroxidase superfamily protein | AT1G05250.1 Peroxidase superfamily protein | AT1G05240.1 Per</t>
  </si>
  <si>
    <t>GRMZM2G055487_P01 | AC208341.4_FGP007 | GRMZM2G160327_P01 | GRMZM2G370928_P01 | GRMZM2G070603_P01 | GRMZM2G419953_P01 | GRMZM2G085198_P02</t>
  </si>
  <si>
    <t xml:space="preserve">LOC_Os11g43980.1 peroxidase precursor, putative, expressed | LOC_Os05g41990.1 peroxidase precursor, putative, expressed | LOC_Os04g53640.1 peroxidase </t>
  </si>
  <si>
    <t>Sobic.002G003200.1.p | Sobic.010G128300.1.p | Sobic.010G128700.1.p | Sobic.K026900.1.p | Sobic.010G128400.1.p | Sobic.004G359300.1.p | Sobic.010G23250</t>
  </si>
  <si>
    <t>augustus-D18g-s283526.g284657</t>
  </si>
  <si>
    <t>AT2G19790.1 SNARE-like superfamily protein</t>
  </si>
  <si>
    <t>GRMZM2G023008_P01</t>
  </si>
  <si>
    <t>LOC_Os08g30480.1 clathrin adaptor complex small chain domain containing protein, expressed | LOC_Os10g22330.1 clathrin adaptor complex small chain dom</t>
  </si>
  <si>
    <t>Sobic.007G119600.1.p</t>
  </si>
  <si>
    <t>Solyc05g026130.2.1 AP-4 complex subunit sigma-1  IPR016635  Adaptor protein complex, sigma subunit</t>
  </si>
  <si>
    <t>augustus-D18g-s251521.g261211</t>
  </si>
  <si>
    <t>AT2G07360.2 SH3 domain-containing protein</t>
  </si>
  <si>
    <t>GRMZM2G012319_P01</t>
  </si>
  <si>
    <t>Sobic.001G426600.1.p</t>
  </si>
  <si>
    <t>Solyc05g025740.2.1 SH3 domain-containing protein  IPR001452  Src homology-3 domain | Solyc05g025750.2.1 SH3 domain-containing protein</t>
  </si>
  <si>
    <t>augustus-D18g-s459558.g427039</t>
  </si>
  <si>
    <t>AT2G26910.1 pleiotropic drug resistance 4 | AT1G15520.1 pleiotropic drug resistance 12 | AT2G36380.1 pleiotropic drug resistance 6 | AT1G66950.1 pleio</t>
  </si>
  <si>
    <t>GRMZM2G118243_P02 | GRMZM5G892675_P01 | GRMZM2G003411_P01 | GRMZM2G400533_P01 | GRMZM2G143139_P01 | GRMZM2G421495_P01 | GRMZM2G366146_P01 | GRMZM2G319</t>
  </si>
  <si>
    <t xml:space="preserve">LOC_Os02g11760.1 pleiotropic drug resistance protein, putative, expressed | LOC_Os01g42370.1 pleiotropic drug resistance protein, putative, expressed </t>
  </si>
  <si>
    <t>Sobic.003G045700.1.p | Sobic.004G087700.1.p | Sobic.004G087800.1.p | Sobic.003G215600.1.p | Sobic.003G215300.1.p | Sobic.003G216200.1.p | Sobic.003G21</t>
  </si>
  <si>
    <t>Solyc05g018510.2.1 ABC transporter G family member 32  IPR013525  ABC-2 type transporter | Solyc06g065670.2.1 ATP-binding cassette transporter  IPR013</t>
  </si>
  <si>
    <t>augustus-D18g-s925515.g601280</t>
  </si>
  <si>
    <t>AT1G24764.1 microtubule-associated proteins 70-2 | AT1G14840.1 microtubule-associated proteins 70-4 | AT1G68060.1 microtubule-associated proteins 70-1</t>
  </si>
  <si>
    <t>GRMZM2G008556_P01 | GRMZM2G039325_P01 | GRMZM5G832989_P01 | GRMZM2G017525_P01 | GRMZM2G099767_P01</t>
  </si>
  <si>
    <t>LOC_Os02g50320.2 ATMAP70 protein, putative, expressed | LOC_Os02g50320.1 ATMAP70 protein, putative, expressed | LOC_Os12g44340.1 ATMAP70 protein, puta</t>
  </si>
  <si>
    <t>Sobic.010G103500.1.p | Sobic.008G192700.1.p | Sobic.004G246500.1.p | Sobic.001G455700.1.p</t>
  </si>
  <si>
    <t>Solyc05g017980.2.1 microtubule associated protein Type 1  IPR009768  Myosin II heavy chain-like | Solyc04g008040.2.1 microtubule associated protein Ty</t>
  </si>
  <si>
    <t>augustus-D18g-s268008.g276659</t>
  </si>
  <si>
    <t>GRMZM2G133016_P03 | GRMZM2G075784_P01</t>
  </si>
  <si>
    <t>Sobic.006G118900.1.p</t>
  </si>
  <si>
    <t>augustus-D18g-s973753.g614273</t>
  </si>
  <si>
    <t>AT2G03340.1 WRKY DNA-binding protein 3 | AT1G13960.1 WRKY DNA-binding protein 4 | AT3G01080.1 WRKY DNA-binding protein 58 | AT4G12020.2 protein kinase</t>
  </si>
  <si>
    <t>GRMZM2G148087_P01 | GRMZM2G130854_P01</t>
  </si>
  <si>
    <t>LOC_Os01g61080.1 WRKY24, expressed</t>
  </si>
  <si>
    <t>Sobic.003G341100.1.p</t>
  </si>
  <si>
    <t>Solyc05g012770.2.1 WRKY transcription factor-a  IPR003657  DNA-binding WRKY | Solyc09g014990.2.1 WRKY-like transcription factor  IPR003657  DNA-bindin</t>
  </si>
  <si>
    <t>augustus-D18g-s179361.g197346</t>
  </si>
  <si>
    <t>AT5G63010.1 Transducin/WD40 repeat-like superfamily protein</t>
  </si>
  <si>
    <t>GRMZM2G077458_P01</t>
  </si>
  <si>
    <t>LOC_Os04g42880.1 WD domain, G-beta repeat domain containing protein, expressed</t>
  </si>
  <si>
    <t>Sobic.006G141000.1.p</t>
  </si>
  <si>
    <t>Solyc05g012320.1.1 WD-40 repeat family protein  IPR017986  WD40 repeat, region | Solyc05g012300.1.1 WD-40 repeat family protein  IPR017986  WD40 repea</t>
  </si>
  <si>
    <t>augustus-D18g-s983526.g615494</t>
  </si>
  <si>
    <t>AT2G03690.1 coenzyme Q biosynthesis Coq4 family protein / ubiquinone biosynthesis Coq4 family protein</t>
  </si>
  <si>
    <t>GRMZM2G092365_P02</t>
  </si>
  <si>
    <t>LOC_Os04g57790.1 ubiquinone biosynthesis protein COQ4, putative, expressed | LOC_Os05g09650.1 ubiquinone biosynthesis protein COQ4, putative, expresse</t>
  </si>
  <si>
    <t>Sobic.006G263900.1.p</t>
  </si>
  <si>
    <t>Solyc05g012150.2.1 Ubiquinone biosynthesis protein COQ4, mitochondrial  IPR007715  Coenzyme Q biosynthesis Coq4</t>
  </si>
  <si>
    <t>augustus-D18g-s675667.g548111</t>
  </si>
  <si>
    <t>AT1G68930.1 pentatricopeptide (PPR) repeat-containing protein</t>
  </si>
  <si>
    <t>GRMZM2G053396_P01</t>
  </si>
  <si>
    <t>LOC_Os02g01610.1 pentatricopeptide, putative, expressed | LOC_Os02g01610.2 pentatricopeptide, putative, expressed</t>
  </si>
  <si>
    <t>Sobic.004G241000.1.p</t>
  </si>
  <si>
    <t>Solyc05g010620.1.1 Pentatricopeptide repeat-containing protein  IPR002885  Pentatricopeptide repeat</t>
  </si>
  <si>
    <t>augustus-D18g-s159069.g183216</t>
  </si>
  <si>
    <t>AT1G68910.1 WPP domain-interacting protein 2</t>
  </si>
  <si>
    <t>Solyc05g010590.2.1 WPP domain-interacting tail-anchored protein 2</t>
  </si>
  <si>
    <t>augustus-D18g-s510598.g457812</t>
  </si>
  <si>
    <t>AT1G26220.1 Acyl-CoA N-acyltransferases (NAT) superfamily protein</t>
  </si>
  <si>
    <t>Solyc05g010250.1.1 Acetyltransferase-like protein  IPR000182  GCN5-related N-acetyltransferase</t>
  </si>
  <si>
    <t>augustus-D18g-s426434.g406286</t>
  </si>
  <si>
    <t>AT1G26120.1 alpha/beta-Hydrolases superfamily protein | AT5G15860.1 prenylcysteine methylesterase | AT3G02410.1 alpha/beta-Hydrolases superfamily prot</t>
  </si>
  <si>
    <t>GRMZM2G473976_P01 | GRMZM2G439203_P03 | GRMZM2G437845_P01 | GRMZM5G854930_P01 | GRMZM2G427351_P01</t>
  </si>
  <si>
    <t xml:space="preserve">LOC_Os01g45460.1 serine esterase, putative, expressed | LOC_Os05g50170.2 ATPCME, putative, expressed | LOC_Os05g50170.1 ATPCME, putative, expressed | </t>
  </si>
  <si>
    <t>Sobic.003G235400.1.p | Sobic.010G257300.1.p | Sobic.009G242600.1.p</t>
  </si>
  <si>
    <t>Solyc05g010050.2.1 Alpha_beta hydrolase fold-3  IPR002018  Carboxylesterase, type B | Solyc02g065590.2.1 Alpha_beta hydrolase fold-3  IPR002018  Carbo</t>
  </si>
  <si>
    <t>augustus-D18g-s120206.g146614</t>
  </si>
  <si>
    <t>AT3G02410.1 alpha/beta-Hydrolases superfamily protein | AT5G15860.1 prenylcysteine methylesterase | AT1G26120.1 alpha/beta-Hydrolases superfamily prot</t>
  </si>
  <si>
    <t>GRMZM2G439203_P03 | GRMZM2G473976_P01 | GRMZM2G406177_P01 | GRMZM2G437845_P01</t>
  </si>
  <si>
    <t xml:space="preserve">LOC_Os06g49440.1 serine esterase, putative, expressed | LOC_Os05g50170.2 ATPCME, putative, expressed | LOC_Os05g50170.1 ATPCME, putative, expressed | </t>
  </si>
  <si>
    <t>augustus-D18g-s833276.g580307</t>
  </si>
  <si>
    <t>Solyc05g009780.2.1 Methionine aminopeptidase  IPR002467  Peptidase M24A, methionine aminopeptidase, subfamily 1</t>
  </si>
  <si>
    <t>augustus-D18g-s810694.g576015</t>
  </si>
  <si>
    <t>AT1G68640.1 bZIP transcription factor family protein | AT5G06950.1 bZIP transcription factor family protein | AT3G12250.4 TGACG motif-binding factor 6</t>
  </si>
  <si>
    <t>GRMZM2G125243_P01 | GRMZM2G361847_P01 | GRMZM2G030280_P02 | GRMZM2G174284_P01 | GRMZM2G056099_P02 | GRMZM2G019907_P03 | GRMZM2G133331_P01 | GRMZM2G030</t>
  </si>
  <si>
    <t>LOC_Os01g17260.2 transcription factor, putative, expressed | LOC_Os01g17260.1 transcription factor, putative, expressed | LOC_Os01g59350.1 transcripti</t>
  </si>
  <si>
    <t>Sobic.003G329500.1.p | Sobic.002G424000.1.p | Sobic.001G390800.1.p | Sobic.003G081000.1.p | Sobic.010G110100.1.p | Sobic.009G180700.1.p | Sobic.005G03</t>
  </si>
  <si>
    <t xml:space="preserve">Solyc05g009660.2.1 BZIP transcription factor  IPR011616  bZIP transcription factor, bZIP-1 | Solyc11g064950.1.1 BZIP transcription factor  IPR011616  </t>
  </si>
  <si>
    <t>augustus-D18g-s729990.g557927</t>
  </si>
  <si>
    <t>AT3G18290.1 zinc finger protein-related</t>
  </si>
  <si>
    <t>GRMZM2G175661_P01 | GRMZM2G320399_P01 | GRMZM2G312712_P02</t>
  </si>
  <si>
    <t xml:space="preserve">LOC_Os01g49470.1 E3 ubiquitin ligase, putative, expressed | LOC_Os01g49470.2 E3 ubiquitin ligase, putative, expressed | LOC_Os05g47780.1 E3 ubiquitin </t>
  </si>
  <si>
    <t>Sobic.003G262200.1.p | Sobic.009G222200.1.p</t>
  </si>
  <si>
    <t>Solyc05g009150.2.1 CHY zinc finger containing protein  IPR008913  Zinc finger, CHY-type | Solyc03g119300.2.1 CHY zinc finger containing protein  IPR00</t>
  </si>
  <si>
    <t>augustus-D18g-s453298.g421164</t>
  </si>
  <si>
    <t>GRMZM2G312712_P02 | GRMZM2G175661_P01 | GRMZM2G320399_P01</t>
  </si>
  <si>
    <t>augustus-D18g-s492660.g447621</t>
  </si>
  <si>
    <t>AT1G68410.1 Protein phosphatase 2C family protein | AT1G09160.2 Protein phosphatase 2C family protein | AT1G47380.1 Protein phosphatase 2C family prot</t>
  </si>
  <si>
    <t>GRMZM2G113016_P01 | GRMZM5G836628_P02 | GRMZM2G006429_P01 | GRMZM2G150213_P01 | GRMZM2G077960_P01 | GRMZM2G015610_P01 | GRMZM2G044382_P01 | GRMZM2G135</t>
  </si>
  <si>
    <t>LOC_Os01g32964.1 protein phosphotase protein, putative, expressed | LOC_Os07g49040.1 protein phosphotase protein, putative, expressed | LOC_Os03g18970</t>
  </si>
  <si>
    <t>Sobic.003G167000.1.p | Sobic.002G427300.1.p | Sobic.001G399300.1.p | Sobic.001G347700.1.p | Sobic.002G226800.1.p | Sobic.006G098100.1.p | Sobic.004G18</t>
  </si>
  <si>
    <t>Solyc05g009070.2.1 Integrin-linked kinase-associated serine_threonine phosphatase 2C  IPR015655  Protein phosphatase 2C | Solyc01g100110.2.1 Integrin-</t>
  </si>
  <si>
    <t>augustus-D18g-s619005.g524373</t>
  </si>
  <si>
    <t>AT1G25390.1 Protein kinase superfamily protein | AT1G18390.2 Protein kinase superfamily protein | AT5G38210.1 Protein kinase family protein | AT1G6688</t>
  </si>
  <si>
    <t>GRMZM2G002748_P01 | GRMZM2G171807_P01 | GRMZM2G013790_P04 | GRMZM2G144028_P01 | GRMZM2G028568_P01 | GRMZM2G017157_P01 | GRMZM2G456487_P01 | GRMZM5G832</t>
  </si>
  <si>
    <t>LOC_Os01g04409.1 OsWAK1 - OsWAK receptor-like cytoplasmic kinase OsWAK-RLCK, expressed | LOC_Os01g49529.3 OsWAK10d - OsWAK receptor-like cytoplasmic k</t>
  </si>
  <si>
    <t>Sobic.003G081700.1.p | Sobic.003G262600.1.p | Sobic.009G222100.1.p</t>
  </si>
  <si>
    <t>Solyc05g008940.2.1 Receptor-like kinase  IPR002290  Serine_threonine protein kinase | Solyc05g008930.2.1 Receptor-like kinase  IPR002290  Serine_threo</t>
  </si>
  <si>
    <t>augustus-D18g-s259165.g269270</t>
  </si>
  <si>
    <t>AT2G01140.1 Aldolase superfamily protein | AT4G38970.1 fructose-bisphosphate aldolase 2 | AT2G21330.1 fructose-bisphosphate aldolase 1 | AT4G26530.1 A</t>
  </si>
  <si>
    <t>GRMZM2G089365_P01 | GRMZM2G069195_P01 | GRMZM2G046284_P01 | GRMZM2G155253_P02 | GRMZM2G066024_P01 | GRMZM2G057823_P01 | GRMZM2G345493_P01</t>
  </si>
  <si>
    <t>LOC_Os01g02880.1 fructose-bisphospate aldolase isozyme, putative, expressed | LOC_Os11g07020.1 fructose-bisphospate aldolase isozyme, putative, expres</t>
  </si>
  <si>
    <t>Sobic.003G096000.1.p | Sobic.005G056400.1.p | Sobic.008G053200.1.p | Sobic.010G188300.1.p | Sobic.003G393900.1.p | Sobic.004G146000.1.p</t>
  </si>
  <si>
    <t>Solyc05g008600.2.1 Fructose-bisphosphate aldolase  IPR000741  Fructose-bisphosphate aldolase, class-I | Solyc02g062340.2.1 Fructose-bisphosphate aldol</t>
  </si>
  <si>
    <t>augustus-D18g-s335802.g331499</t>
  </si>
  <si>
    <t>Solyc05g007030.2.1 AT3g17900_MEB5_12</t>
  </si>
  <si>
    <t>augustus-D18g-s400510.g390206</t>
  </si>
  <si>
    <t>AT5G40250.1 RING/U-box superfamily protein | AT1G23980.1 RING/U-box superfamily protein</t>
  </si>
  <si>
    <t>Sobic.004G241200.1.p</t>
  </si>
  <si>
    <t>Solyc05g005790.2.1 RING finger protein  IPR018957  Zinc finger, C3HC4 RING-type | Solyc02g087040.1.1 RING finger protein  IPR018957  Zinc finger, C3HC</t>
  </si>
  <si>
    <t>augustus-D18g-s844673.g583661</t>
  </si>
  <si>
    <t>augustus-D18g-s734251.g559214</t>
  </si>
  <si>
    <t>AT1G70520.1 cysteine-rich RLK (RECEPTOR-like protein kinase) 2 | AT5G40380.1 cysteine-rich RLK (RECEPTOR-like protein kinase) 42 | AT1G19090.1 recepto</t>
  </si>
  <si>
    <t>GRMZM2G332107_P01</t>
  </si>
  <si>
    <t>LOC_Os05g03920.1 TKL_IRAK_DUF26-lf.3 - DUF26 kinases have homology to DUF26 containing loci, expressed</t>
  </si>
  <si>
    <t>Sobic.009G030600.1.p | Sobic.009G127200.1.p</t>
  </si>
  <si>
    <t xml:space="preserve">Solyc05g005070.2.1 RLK, Receptor like protein, putative resistance protein with an antifungal domain | Solyc01g007960.2.1 RLK, Receptor like protein, </t>
  </si>
  <si>
    <t>augustus-D18g-s783679.g571350</t>
  </si>
  <si>
    <t>AT1G20930.1 cyclin-dependent kinase B2;2 | AT1G76540.1 cyclin-dependent kinase B2;1 | AT3G54180.1 cyclin-dependent kinase B1;1 | AT2G38620.2 cyclin-de</t>
  </si>
  <si>
    <t>GRMZM2G068193_P02 | GRMZM2G495626_P03 | GRMZM2G008327_P01 | GRMZM2G143213_P02 | GRMZM2G174596_P01 | GRMZM2G162546_P02</t>
  </si>
  <si>
    <t>LOC_Os08g40170.1 cyclin-dependent kinase B2-1, putative, expressed | LOC_Os01g67160.1 cyclin-dependent kinase B1-1, putative, expressed | LOC_Os03g026</t>
  </si>
  <si>
    <t>Sobic.010G215300.1.p | Sobic.007G207700.1.p | Sobic.008G025600.1.p | Sobic.001G530600.1.p | Sobic.004G021000.1.p</t>
  </si>
  <si>
    <t>Solyc04g082840.2.1 Cell division protein kinase 2  IPR002290  Serine_threonine protein kinase | Solyc10g074720.1.1 Cell division protein kinase 2  IPR</t>
  </si>
  <si>
    <t>augustus-D18g-s422623.g404428</t>
  </si>
  <si>
    <t>GRMZM2G143566_P01</t>
  </si>
  <si>
    <t>Sobic.001G517800.1.p</t>
  </si>
  <si>
    <t>Solyc04g082480.2.1 Nodule inception protein (Fragment)  IPR003035  Plant regulator RWP-RK</t>
  </si>
  <si>
    <t>augustus-D18g-s640981.g537910</t>
  </si>
  <si>
    <t>AT1G20540.1 Transducin/WD40 repeat-like superfamily protein | AT1G76260.1 DWD (DDB1-binding WD40 protein) hypersensitive to ABA 2</t>
  </si>
  <si>
    <t>GRMZM2G143878_P01 | GRMZM2G081538_P02</t>
  </si>
  <si>
    <t xml:space="preserve">LOC_Os08g44010.4 WD domain, G-beta repeat domain containing protein, expressed | LOC_Os08g44010.5 WD domain, G-beta repeat domain containing protein, </t>
  </si>
  <si>
    <t>Sobic.007G173700.1.p</t>
  </si>
  <si>
    <t>Solyc04g082300.2.1 Histone-binding protein RBBP7  IPR017986  WD40 repeat, region</t>
  </si>
  <si>
    <t>augustus-D18g-s101625.g132096</t>
  </si>
  <si>
    <t>Solyc04g081770.2.1 GDSL esterase_lipase At5g42170  IPR001087  Lipase, GDSL</t>
  </si>
  <si>
    <t>augustus-D18g-s289317.g290906</t>
  </si>
  <si>
    <t>AT4G31790.1 Tetrapyrrole (Corrin/Porphyrin) Methylases</t>
  </si>
  <si>
    <t>GRMZM2G102548_P01</t>
  </si>
  <si>
    <t>LOC_Os03g23970.2 diphthine synthase, putative, expressed | LOC_Os03g23970.1 diphthine synthase, putative, expressed</t>
  </si>
  <si>
    <t>Sobic.001G368800.1.p</t>
  </si>
  <si>
    <t>Solyc04g081310.2.1 Diphthine synthase  IPR004551  Diphthine synthase</t>
  </si>
  <si>
    <t>augustus-D18g-s107554.g137835</t>
  </si>
  <si>
    <t>GRMZM2G063733_P01</t>
  </si>
  <si>
    <t>LOC_Os03g15320.1 glyoxal oxidase-related, putative, expressed</t>
  </si>
  <si>
    <t>Sobic.001G431200.1.p | Sobic.010G099500.1.p | Sobic.006G135500.1.p</t>
  </si>
  <si>
    <t>Solyc04g081140.1.1 Glyoxal oxidase  IPR009880  Glyoxal oxidase, N-terminal | Solyc12g089250.1.1 Glyoxal oxidase  IPR009880  Glyoxal oxidase, N-termina</t>
  </si>
  <si>
    <t>augustus-D18g-s933446.g603416</t>
  </si>
  <si>
    <t>AT1G47710.1 Serine protease inhibitor (SERPIN) family protein | AT3G45220.1 Serine protease inhibitor (SERPIN) family protein | AT2G25240.1 Serine pro</t>
  </si>
  <si>
    <t>GRMZM2G066996_P01</t>
  </si>
  <si>
    <t>LOC_Os03g41438.1 serpin domain containing protein, putative, expressed | LOC_Os03g41419.1 serpin domain containing protein, putative, expressed | LOC_</t>
  </si>
  <si>
    <t>Sobic.001G168600.1.p | Sobic.001G168500.1.p | Sobic.009G002700.1.p</t>
  </si>
  <si>
    <t>Solyc04g079440.2.1 Serpin (Serine protease inhibitor)  IPR015554  Protease inhibitor I4, serpin, plant | Solyc04g079470.2.1 Serpin (Serine protease in</t>
  </si>
  <si>
    <t>augustus-D18g-s877624.g590256</t>
  </si>
  <si>
    <t>AC197705.4_FGP007</t>
  </si>
  <si>
    <t>Sobic.003G343200.1.p | Sobic.009G169200.1.p</t>
  </si>
  <si>
    <t>augustus-D18g-s614836.g522046</t>
  </si>
  <si>
    <t>AT1G47380.1 Protein phosphatase 2C family protein | AT1G09160.2 Protein phosphatase 2C family protein | AT1G68410.1 Protein phosphatase 2C family prot</t>
  </si>
  <si>
    <t>GRMZM2G077960_P01 | GRMZM2G150213_P01 | GRMZM2G081359_P03 | GRMZM2G052699_P01 | GRMZM2G044382_P01 | GRMZM2G015610_P01 | GRMZM2G135444_P01 | GRMZM2G113</t>
  </si>
  <si>
    <t>LOC_Os03g27780.2 protein phosphotase protein, putative, expressed | LOC_Os03g27780.1 protein phosphotase protein, putative, expressed | LOC_Os02g35910</t>
  </si>
  <si>
    <t>Sobic.001G347700.1.p | Sobic.004G186300.1.p | Sobic.006G098100.1.p | Sobic.002G226800.1.p | Sobic.002G427300.1.p | Sobic.001G399300.1.p | Sobic.003G16</t>
  </si>
  <si>
    <t>Solyc04g079120.2.1 Protein phosphatase 2C containing protein expressed  IPR015655  Protein phosphatase 2C | Solyc01g100110.2.1 Integrin-linked kinase-</t>
  </si>
  <si>
    <t>augustus-D18g-s356794.g349817</t>
  </si>
  <si>
    <t>AT5G67360.1 Subtilase family protein</t>
  </si>
  <si>
    <t>GRMZM2G091578_P01 | GRMZM2G121293_P01</t>
  </si>
  <si>
    <t>LOC_Os03g55350.1 OsSub31 - Putative Subtilisin homologue, expressed | LOC_Os03g40830.1 OsSub30 - Putative Subtilisin homologue, expressed</t>
  </si>
  <si>
    <t>Sobic.001G081100.1.p | Sobic.001G170700.1.p</t>
  </si>
  <si>
    <t>Solyc04g078110.1.1 Subtilisin-like protease  IPR015500  Peptidase S8, subtilisin-related | Solyc02g092670.1.1 Subtilisin-like protease  IPR015500  Pep</t>
  </si>
  <si>
    <t>augustus-D18g-s213083.g219548</t>
  </si>
  <si>
    <t>AT1G27760.3 interferon-related developmental regulator family protein / IFRD protein family</t>
  </si>
  <si>
    <t>Solyc04g077920.2.1 Interferon-related developmental regulator family protein  IPR007701  Interferon-related developmental regulator, N-terminal | Soly</t>
  </si>
  <si>
    <t>augustus-D18g-s828582.g579447</t>
  </si>
  <si>
    <t>AT5G64410.1 oligopeptide transporter 4 | AT1G09930.1 oligopeptide transporter 2 | AT4G10770.1 oligopeptide transporter 7 | AT4G27730.1 oligopeptide tr</t>
  </si>
  <si>
    <t>GRMZM2G112456_P02 | GRMZM2G141975_P01 | AC198515.3_FGP011 | GRMZM5G825515_P02 | GRMZM2G479703_P01 | GRMZM2G421491_P01 | GRMZM2G152555_P01 | GRMZM2G019</t>
  </si>
  <si>
    <t>LOC_Os02g46850.1 oligopeptide transporter, putative, expressed | LOC_Os01g43940.1 oligopeptide transporter, putative, expressed | LOC_Os06g03540.1 oli</t>
  </si>
  <si>
    <t>Sobic.004G273400.1.p | Sobic.004G273500.1.p | Sobic.006G200300.1.p | Sobic.010G015500.1.p | Sobic.010G017100.1.p | Sobic.001G087700.1.p | Sobic.007G22</t>
  </si>
  <si>
    <t>Solyc04g076780.2.1 Oligopeptide transporter 4  IPR004648  Tetrapeptide transporter, OPT1_isp4 | Solyc04g076760.1.1 Oligopeptide transporter 4  IPR0046</t>
  </si>
  <si>
    <t>augustus-D18g-s35096.g44933</t>
  </si>
  <si>
    <t>Solyc04g076160.1.1 Helitron helicase-like protein | Solyc02g055520.1.1 Helitron helicase-like protein | Solyc02g055510.1.1 Helicase-like protein  IPR0</t>
  </si>
  <si>
    <t>augustus-D18g-s228132.g234665</t>
  </si>
  <si>
    <t>AT1G28390.2 Protein kinase superfamily protein</t>
  </si>
  <si>
    <t>Solyc04g075000.1.1 Serine_threonine protein kinase  IPR002290  Serine_threonine protein kinase | Solyc01g088050.2.1 Receptor-like protein kinase At3g2</t>
  </si>
  <si>
    <t>augustus-D18g-s875299.g589336</t>
  </si>
  <si>
    <t>GRMZM2G448883_P01 | AC220927.3_FGP007 | GRMZM2G149422_P01 | GRMZM2G380432_P01 | GRMZM2G008353_P01 | GRMZM2G090226_P01 | GRMZM2G008196_P01</t>
  </si>
  <si>
    <t>Sobic.004G229200.1.p | Sobic.004G229300.1.p | Sobic.004G229500.1.p | Sobic.010G088400.1.p | Sobic.010G088700.1.p | Sobic.007G225400.1.p</t>
  </si>
  <si>
    <t>Solyc04g074450.1.1 Phi-1 protein (Fragment)  IPR006766  Phosphate-induced protein 1 conserved region | Solyc04g074410.1.1 Os06g0220000 protein (Fragme</t>
  </si>
  <si>
    <t>augustus-D18g-s204970.g212607</t>
  </si>
  <si>
    <t>GRMZM2G448883_P01 | AC220927.3_FGP007 | GRMZM2G149422_P01 | GRMZM2G380432_P01 | GRMZM2G090226_P01 | GRMZM2G008353_P01 | GRMZM2G081214_P01</t>
  </si>
  <si>
    <t>augustus-D18g-s249367.g259056</t>
  </si>
  <si>
    <t>augustus-D18g-s267975.g276622</t>
  </si>
  <si>
    <t xml:space="preserve">AT1G35780.1 unknown protein; BEST Arabidopsis thaliana protein match is: unknown protein (TAIR:AT1G78150.2); Has 145 Blast hits to 144 proteins in 16 </t>
  </si>
  <si>
    <t>GRMZM2G116620_P01 | GRMZM2G092107_P01 | GRMZM5G879278_P02 | GRMZM2G381267_P01 | GRMZM2G107473_P01</t>
  </si>
  <si>
    <t>LOC_Os07g43070.1 expressed protein | LOC_Os04g38310.1 expressed protein | LOC_Os02g36500.1 expressed protein | LOC_Os04g38310.2 expressed protein | LO</t>
  </si>
  <si>
    <t>Sobic.002G380700.1.p | Sobic.006G102900.1.p</t>
  </si>
  <si>
    <t>Solyc04g073970.2.1 cDNA clone J033025P19 full insert sequence | Solyc04g055160.2.1 cDNA clone J033025P19 full insert sequence | Solyc03g078610.2.1 cDN</t>
  </si>
  <si>
    <t>augustus-D18g-s320057.g317740</t>
  </si>
  <si>
    <t>AT5G48100.1 Laccase/Diphenol oxidase family protein</t>
  </si>
  <si>
    <t>GRMZM2G169033_P01 | GRMZM2G320786_P01</t>
  </si>
  <si>
    <t>Sobic.004G236000.1.p</t>
  </si>
  <si>
    <t>Solyc04g072280.2.1 Laccase  IPR017761  Laccase | Solyc12g056820.1.1 Laccase  IPR017761  Laccase</t>
  </si>
  <si>
    <t>augustus-D18g-s148405.g173652</t>
  </si>
  <si>
    <t>AT1G71810.1 Protein kinase superfamily protein</t>
  </si>
  <si>
    <t>GRMZM2G305007_P01</t>
  </si>
  <si>
    <t>LOC_Os04g54790.1  ELMO/CED-12 family protein, putative, expressed</t>
  </si>
  <si>
    <t>Sobic.006G235400.1.p</t>
  </si>
  <si>
    <t>Solyc04g072230.2.1 Uncharacterized aarF domain-containing protein kinase 1  IPR004147  ABC-1</t>
  </si>
  <si>
    <t>augustus-D18g-s176649.g195541</t>
  </si>
  <si>
    <t xml:space="preserve">AT5G42140.1 Regulator of chromosome condensation (RCC1) family with FYVE zinc finger domain | AT1G76950.1 Regulator of chromosome condensation (RCC1) </t>
  </si>
  <si>
    <t>LOC_Os01g73410.1 FYVE zinc finger domain containing protein, expressed</t>
  </si>
  <si>
    <t>Solyc04g071040.2.1 Regulator of chromosome condensation domain-containing protein  IPR009091  Regulator of chromosome condensation_beta-lactamase-inhi</t>
  </si>
  <si>
    <t>augustus-D18g-s101576.g132035</t>
  </si>
  <si>
    <t>GRMZM2G092616_P01 | GRMZM2G402309_P01 | GRMZM2G124371_P01 | GRMZM2G174949_P01 | GRMZM2G075906_P01 | GRMZM2G319130_P01 | GRMZM2G125642_P01 | GRMZM2G029</t>
  </si>
  <si>
    <t>LOC_Os01g73410.1 FYVE zinc finger domain containing protein, expressed | LOC_Os05g01610.1 FYVE zinc finger domain containing protein, expressed | LOC_</t>
  </si>
  <si>
    <t>Sobic.003G438900.1.p | Sobic.009G005700.1.p | Sobic.006G275500.1.p | Sobic.009G217400.1.p | Sobic.003G269400.1.p | Sobic.003G428100.1.p</t>
  </si>
  <si>
    <t>augustus-D18g-s460467.g427821</t>
  </si>
  <si>
    <t>GRMZM2G124371_P01 | GRMZM2G092616_P01 | GRMZM2G075906_P01 | GRMZM2G174949_P01 | GRMZM2G402309_P01 | GRMZM2G125642_P01 | GRMZM2G152249_P01</t>
  </si>
  <si>
    <t xml:space="preserve">LOC_Os04g58960.1 regulator of chromosome condensation, putative, expressed | LOC_Os01g73410.1 FYVE zinc finger domain containing protein, expressed | </t>
  </si>
  <si>
    <t>Sobic.006G275500.1.p | Sobic.003G438900.1.p | Sobic.009G005700.1.p | Sobic.003G428100.1.p</t>
  </si>
  <si>
    <t>augustus-D18g-s148110.g173499</t>
  </si>
  <si>
    <t>AT2G22125.1 binding</t>
  </si>
  <si>
    <t>GRMZM2G553687_P01 | GRMZM2G027862_P01</t>
  </si>
  <si>
    <t>LOC_Os06g11990.1 expressed protein</t>
  </si>
  <si>
    <t>Sobic.010G090500.1.p | Sobic.010G090400.1.p</t>
  </si>
  <si>
    <t>Solyc04g054480.2.1 C2 domain-containing protein-like  IPR011989  Armadillo-like helical</t>
  </si>
  <si>
    <t>augustus-D18g-s700826.g553054</t>
  </si>
  <si>
    <t>AT5G10010.1 unknown protein; FUNCTIONS IN: molecular_function unknown; INVOLVED IN: biological_process unknown; LOCATED IN: nucleolus; EXPRESSED IN: 2</t>
  </si>
  <si>
    <t>GRMZM2G021219_P01 | GRMZM2G175313_P01</t>
  </si>
  <si>
    <t>LOC_Os04g56590.1 ATP/GTP binding protein, putative, expressed | LOC_Os02g31960.1 ATP/GTP binding protein, putative, expressed</t>
  </si>
  <si>
    <t>Sobic.001G205500.1.p | Sobic.006G129000.1.p</t>
  </si>
  <si>
    <t>Solyc04g054180.2.1 Os02g0519300 protein (Fragment)</t>
  </si>
  <si>
    <t>augustus-D18g-s1035287.g618545</t>
  </si>
  <si>
    <t>AT5G33370.1 GDSL-like Lipase/Acylhydrolase superfamily protein | AT3G04290.1 Li-tolerant lipase 1 | AT5G18430.1 GDSL-like Lipase/Acylhydrolase superfa</t>
  </si>
  <si>
    <t>GRMZM2G001241_P01 | GRMZM2G099802_P01 | GRMZM2G116360_P02 | GRMZM2G148867_P02 | GRMZM2G017869_P01</t>
  </si>
  <si>
    <t>LOC_Os04g42860.1 GDSL-like lipase/acylhydrolase, putative, expressed | LOC_Os02g40440.1 GDSL-like lipase/acylhydrolase, putative, expressed | LOC_Os02</t>
  </si>
  <si>
    <t>Solyc04g050570.2.1 GDSL esterase_lipase At5g33370  IPR001087  Lipase, GDSL | Solyc11g006250.1.1 GDSL esterase_lipase At5g33370  IPR001087  Lipase, GDS</t>
  </si>
  <si>
    <t>augustus-D18g-s489935.g446052</t>
  </si>
  <si>
    <t>AT1G67570.1 Protein of unknown function (DUF3537)</t>
  </si>
  <si>
    <t>Solyc04g045310.2.1 Extracellular ligand-gated ion channel</t>
  </si>
  <si>
    <t>augustus-D18g-s250721.g260408</t>
  </si>
  <si>
    <t>AT3G10210.1 SEC14 cytosolic factor family protein / phosphoglyceride transfer family protein</t>
  </si>
  <si>
    <t>GRMZM2G369652_P02 | GRMZM2G129108_P01</t>
  </si>
  <si>
    <t>LOC_Os01g71980.1 rho-GTPase-activating protein-like, putative, expressed | LOC_Os01g71980.2 rho-GTPase-activating protein-like, putative, expressed</t>
  </si>
  <si>
    <t>Sobic.003G424200.1.p</t>
  </si>
  <si>
    <t>Solyc04g040200.2.1 Cellular retinaldehyde-binding_triple function C-terminal  IPR001251  Cellular retinaldehyde-binding_triple function, C-terminal</t>
  </si>
  <si>
    <t>augustus-D18g-s457747.g425365</t>
  </si>
  <si>
    <t>AT5G04250.1 Cysteine proteinases superfamily protein | AT3G02070.1 Cysteine proteinases superfamily protein</t>
  </si>
  <si>
    <t>GRMZM2G035150_P02 | GRMZM2G064386_P04 | GRMZM2G122239_P02 | GRMZM2G074634_P02 | GRMZM2G156648_P01 | GRMZM2G178906_P02</t>
  </si>
  <si>
    <t>LOC_Os03g64219.1 OTU-like cysteine protease family protein, putative, expressed | LOC_Os02g57410.10 OTU-like cysteine protease family protein, putativ</t>
  </si>
  <si>
    <t>Sobic.001G003000.1.p | Sobic.004G347800.1.p | Sobic.006G062800.1.p | Sobic.004G054300.1.p | Sobic.010G223900.1.p</t>
  </si>
  <si>
    <t>Solyc04g024710.2.1 Cysteine-type peptidase  IPR003323  Ovarian tumour, otubain | Solyc09g008020.2.1 Cysteine-type peptidase  IPR003323  Ovarian tumour</t>
  </si>
  <si>
    <t>augustus-D18g-s220282.g223712</t>
  </si>
  <si>
    <t>AT2G41830.1 Uncharacterized protein | AT5G21080.1 Uncharacterized protein</t>
  </si>
  <si>
    <t>GRMZM2G340342_P01 | GRMZM2G168449_P03 | GRMZM2G431573_P01</t>
  </si>
  <si>
    <t>LOC_Os02g05040.1 cyclin-related protein, putative, expressed | LOC_Os02g53990.1 cyclin-related protein, putative, expressed</t>
  </si>
  <si>
    <t>Sobic.003G093100.1.p | Sobic.010G252600.1.p</t>
  </si>
  <si>
    <t>Solyc04g015580.2.1 Protein EFR3 homolog B | Solyc01g087450.2.1 Cyclin-like protein | Solyc01g087440.2.1 Protein EFR3 homolog B</t>
  </si>
  <si>
    <t>augustus-D18g-s558449.g487583</t>
  </si>
  <si>
    <t>AT5G47670.1 nuclear factor Y, subunit B6 | AT1G21970.1 Histone superfamily protein</t>
  </si>
  <si>
    <t>Sobic.004G254500.1.p</t>
  </si>
  <si>
    <t>Solyc04g015060.1.1 Nuclear transcription factor Y subunit B-6  IPR003957  Transcription factor, CBFA_NFYB, DNA topoisomerase | Solyc05g005390.1.1 Nucl</t>
  </si>
  <si>
    <t>augustus-D18g-s228878.g235612</t>
  </si>
  <si>
    <t>AT3G55320.1 P-glycoprotein  20 | AT2G39480.1 P-glycoprotein 6</t>
  </si>
  <si>
    <t>GRMZM2G401769_P01 | GRMZM5G891159_P01 | GRMZM2G049351_P01</t>
  </si>
  <si>
    <t>LOC_Os01g74470.1 ABC transporter, ATP-binding protein, putative, expressed | LOC_Os03g17180.1 ABC transporter, ATP-binding protein, putative, expresse</t>
  </si>
  <si>
    <t>Sobic.003G445500.1.p | Sobic.001G415300.1.p</t>
  </si>
  <si>
    <t>Solyc04g010310.2.1 Uncharacterized ABC transporter ATP-binding protein_permease C9B6.09c  IPR003439  ABC transporter-like</t>
  </si>
  <si>
    <t>augustus-D18g-s889715.g595922</t>
  </si>
  <si>
    <t>Solyc04g009990.2.1 Lysine-specific demethylase 5A  IPR013129  Transcription factor jumonji</t>
  </si>
  <si>
    <t>augustus-D18g-s521400.g466942</t>
  </si>
  <si>
    <t>AT1G08630.1 threonine aldolase 1 | AT3G04520.1 threonine aldolase 2</t>
  </si>
  <si>
    <t>GRMZM2G043887_P03 | GRMZM2G147268_P01 | GRMZM2G147256_P03</t>
  </si>
  <si>
    <t>LOC_Os04g43650.2 L-allo-threonine aldolase, putative, expressed | LOC_Os04g43650.1 L-allo-threonine aldolase, putative, expressed</t>
  </si>
  <si>
    <t>Sobic.006G147600.1.p | Sobic.006G147700.1.p</t>
  </si>
  <si>
    <t>Solyc04g009960.2.1 L-allo-threonine aldolase  IPR001597  Aromatic amino acid beta-eliminating lyase_threonine aldolase</t>
  </si>
  <si>
    <t>augustus-D18g-s938210.g605642</t>
  </si>
  <si>
    <t>AT1G08640.1 Chloroplast J-like domain 1</t>
  </si>
  <si>
    <t>GRMZM2G057091_P01 | GRMZM2G050118_P01</t>
  </si>
  <si>
    <t>LOC_Os08g03380.1 heat shock protein DnaJ, putative, expressed | LOC_Os10g33790.1 expressed protein | LOC_Os10g33790.2 expressed protein</t>
  </si>
  <si>
    <t>Sobic.007G026200.1.p</t>
  </si>
  <si>
    <t>Solyc04g009940.2.1 Heat shock protein binding protein</t>
  </si>
  <si>
    <t>augustus-D18g-s625199.g529508</t>
  </si>
  <si>
    <t>augustus-D18g-s572527.g498504</t>
  </si>
  <si>
    <t>AT5G23140.1 nuclear-encoded CLP protease P7 | AT1G02560.1 nuclear encoded CLP protease 5</t>
  </si>
  <si>
    <t>GRMZM2G474883_P01 | GRMZM2G320135_P01 | GRMZM2G053236_P01 | GRMZM2G111756_P01 | GRMZM2G121456_P03</t>
  </si>
  <si>
    <t>LOC_Os04g44400.1 OsClp7 - Putative Clp protease homologue, expressed | LOC_Os02g42290.1 OsClp3 - Putative Clp protease homologue, expressed | LOC_Os02</t>
  </si>
  <si>
    <t>Sobic.006G153200.1.p | Sobic.004G224500.1.p | Sobic.001G395300.1.p</t>
  </si>
  <si>
    <t>Solyc04g009310.2.1 ATP-dependent Clp protease proteolytic subunit  IPR001907  Peptidase S14, ClpP | Solyc01g100520.2.1 ATP-dependent Clp protease prot</t>
  </si>
  <si>
    <t>augustus-D18g-s1051539.g619007</t>
  </si>
  <si>
    <t>AT1G70740.1 Protein kinase superfamily protein | AT4G23180.1 cysteine-rich RLK (RECEPTOR-like protein kinase) 10 | AT4G11530.1 cysteine-rich RLK (RECE</t>
  </si>
  <si>
    <t>GRMZM2G334165_P01 | GRMZM2G040840_P01 | GRMZM2G378452_P01 | GRMZM2G075247_P01 | GRMZM2G010892_P03</t>
  </si>
  <si>
    <t>LOC_Os09g24330.1 TKL_IRAK_DUF26-lg.2 - DUF26 kinases have homology to DUF26 containing loci, expressed | LOC_Os01g57510.1 receptor protein kinase, put</t>
  </si>
  <si>
    <t>Sobic.002G197600.1.p | Sobic.001G190100.1.p | Sobic.006G228900.1.p | Sobic.004G264000.1.p</t>
  </si>
  <si>
    <t>Solyc04g007880.2.1 Serine_threonine-protein kinase receptor  IPR002290  Serine_threonine protein kinase | Solyc03g006770.2.1 Serine_threonine kinase r</t>
  </si>
  <si>
    <t>augustus-D18g-s565743.g492704</t>
  </si>
  <si>
    <t>AT1G13570.1 F-box/RNI-like superfamily protein</t>
  </si>
  <si>
    <t>Solyc04g005900.2.1 F-box family protein  IPR013101  Leucine-rich repeat 2</t>
  </si>
  <si>
    <t>augustus-D18g-s458366.g425915</t>
  </si>
  <si>
    <t>AT3G13062.2 Polyketide cyclase/dehydrase and lipid transport superfamily protein | AT1G55960.1 Polyketide cyclase/dehydrase and lipid transport superf</t>
  </si>
  <si>
    <t>GRMZM2G028763_P01</t>
  </si>
  <si>
    <t>LOC_Os02g26860.1 START domain containing protein, putative, expressed</t>
  </si>
  <si>
    <t>Sobic.004G141400.1.p</t>
  </si>
  <si>
    <t>Solyc03g124060.2.1 Membrane related protein-like  IPR002913  Lipid-binding START</t>
  </si>
  <si>
    <t>augustus-D18g-s403674.g391759</t>
  </si>
  <si>
    <t>AT3G14200.1 Chaperone DnaJ-domain superfamily protein</t>
  </si>
  <si>
    <t>Solyc03g123560.2.1 Chaperone protein dnaJ  IPR015609  Molecular chaperone, heat shock protein, Hsp40, DnaJ</t>
  </si>
  <si>
    <t>augustus-D18g-s648016.g541638</t>
  </si>
  <si>
    <t>AT3G13790.1 Glycosyl hydrolases family 32 protein | AT1G55120.1 beta-fructofuranosidase 5 | AT3G13784.1 cell wall invertase 5</t>
  </si>
  <si>
    <t>Solyc03g121680.1.1 Beta-fructofuranosidase  IPR001362  Glycoside hydrolase, family 32</t>
  </si>
  <si>
    <t>augustus-D18g-s240295.g250514</t>
  </si>
  <si>
    <t>AT2G19520.1 Transducin family protein / WD-40 repeat family protein | AT4G29730.1 nucleosome/chromatin assembly factor group C5</t>
  </si>
  <si>
    <t>GRMZM2G137965_P01 | GRMZM2G316113_P01 | GRMZM2G106047_P01</t>
  </si>
  <si>
    <t xml:space="preserve">LOC_Os01g51300.2 WD domain, G-beta repeat domain containing protein, expressed | LOC_Os01g51300.1 WD domain, G-beta repeat domain containing protein, </t>
  </si>
  <si>
    <t>Sobic.003G274400.1.p</t>
  </si>
  <si>
    <t>Solyc03g121580.2.1 Histone-binding protein RBBP7  IPR017986  WD40 repeat, region | Solyc07g039330.2.1 Histone-binding protein RBBP7  IPR017986  WD40 r</t>
  </si>
  <si>
    <t>augustus-D18g-s546513.g484320</t>
  </si>
  <si>
    <t>AT1G79730.1 hydroxyproline-rich glycoprotein family protein</t>
  </si>
  <si>
    <t>GRMZM2G055520_P01 | GRMZM5G806309_P01</t>
  </si>
  <si>
    <t>LOC_Os08g06070.1 ELF7, putative, expressed</t>
  </si>
  <si>
    <t>Sobic.007G046200.1.p</t>
  </si>
  <si>
    <t>Solyc03g121020.2.1 RNA polymerase II-associated factor 1 homolog  IPR007133  RNA polymerase II-associated, Paf1</t>
  </si>
  <si>
    <t>augustus-D18g-s332610.g328819</t>
  </si>
  <si>
    <t>AT1G52150.2 Homeobox-leucine zipper family protein / lipid-binding START domain-containing protein | AT4G32880.1 homeobox gene 8 | AT5G60690.1 Homeobo</t>
  </si>
  <si>
    <t>GRMZM2G423337_P01 | GRMZM2G109987_P02</t>
  </si>
  <si>
    <t>LOC_Os03g43930.2 START domain containing protein, expressed | LOC_Os03g43930.1 START domain containing protein, expressed | LOC_Os10g33960.2 START dom</t>
  </si>
  <si>
    <t>Sobic.001G157400.1.p | Sobic.003G028300.1.p | Sobic.001G537300.1.p</t>
  </si>
  <si>
    <t>Solyc03g120910.2.1 Class III homeodomain-leucine zipper  IPR013978  MEKHLA | Solyc12g044410.1.1 Class III homeodomain-leucine zipper  IPR013978  MEKHL</t>
  </si>
  <si>
    <t>augustus-D18g-s452734.g420651</t>
  </si>
  <si>
    <t>AT1G79840.2 HD-ZIP IV family of homeobox-leucine zipper protein with lipid-binding START domain</t>
  </si>
  <si>
    <t>Solyc03g120620.2.1 Homeobox-leucine zipper protein ATHB-15  IPR002913  Lipid-binding START</t>
  </si>
  <si>
    <t>augustus-D18g-s159467.g183416</t>
  </si>
  <si>
    <t>AT1G52780.1 Protein of unknown function (DUF2921)</t>
  </si>
  <si>
    <t>Solyc03g119920.1.1 Unknown Protein</t>
  </si>
  <si>
    <t>augustus-D18g-s349192.g343158</t>
  </si>
  <si>
    <t>AT3G18490.1 Eukaryotic aspartyl protease family protein | AT1G25510.1 Eukaryotic aspartyl protease family protein | AT1G01300.1 Eukaryotic aspartyl pr</t>
  </si>
  <si>
    <t>GRMZM2G320521_P01 | GRMZM2G042008_P01</t>
  </si>
  <si>
    <t>LOC_Os01g04710.1 aspartic proteinase, putative, expressed | LOC_Os01g41550.1 aspartic proteinase, putative, expressed | LOC_Os05g51220.1 aspartic prot</t>
  </si>
  <si>
    <t>Sobic.003G078400.1.p | Sobic.003G208800.1.p</t>
  </si>
  <si>
    <t>Solyc03g119690.1.1 Aspartic proteinase nepenthesin-1  IPR001461  Peptidase A1 | Solyc05g009680.1.1 Aspartic proteinase nepenthesin I  IPR001461  Pepti</t>
  </si>
  <si>
    <t>augustus-D18g-s748873.g561875</t>
  </si>
  <si>
    <t>GRMZM5G802801_P01 | AC209784.3_FGP007 | GRMZM2G366532_P02 | GRMZM2G310431_P01 | GRMZM2G340251_P02 | GRMZM2G056039_P01 | GRMZM2G428391_P01</t>
  </si>
  <si>
    <t>LOC_Os05g38530.1 DnaK family protein, putative, expressed | LOC_Os01g62290.2 DnaK family protein, putative, expressed | LOC_Os01g62290.1 DnaK family p</t>
  </si>
  <si>
    <t>Solyc03g117630.1.1 heat shock protein  IPR013126  Heat shock protein 70 | Solyc11g066100.1.1 heat shock protein  IPR013126  Heat shock protein 70 | So</t>
  </si>
  <si>
    <t>augustus-D18g-s595637.g517353</t>
  </si>
  <si>
    <t>AT1G52630.1 O-fucosyltransferase family protein</t>
  </si>
  <si>
    <t>GRMZM2G080565_P01</t>
  </si>
  <si>
    <t>LOC_Os08g42550.2 AP2 domain containing protein, expressed | LOC_Os08g42550.4 AP2 domain containing protein, expressed | LOC_Os08g42550.5 AP2 domain co</t>
  </si>
  <si>
    <t>Sobic.007G188900.1.p</t>
  </si>
  <si>
    <t>Solyc03g116550.2.1 AT1G52630-like protein (Fragment)  IPR004348  Protein of unknown function DUF246, plant</t>
  </si>
  <si>
    <t>augustus-D18g-s102170.g132735</t>
  </si>
  <si>
    <t>LOC_Os03g23110.1 retrotransposon protein, putative, Ty3-gypsy subclass, expressed | LOC_Os11g12130.1 retrotransposon protein, putative, Ty3-gypsy subc</t>
  </si>
  <si>
    <t>Solyc03g115130.2.1 Pol polyprotein | Solyc08g043150.1.1 Pol polyprotein | Solyc11g028190.1.1 Pol polyprotein | Solyc12g044210.1.1 Pol polyprotein</t>
  </si>
  <si>
    <t>augustus-D18g-s115401.g144317</t>
  </si>
  <si>
    <t>Solyc03g115130.2.1 Pol polyprotein | Solyc08g043150.1.1 Pol polyprotein | Solyc11g028190.1.1 Pol polyprotein | Solyc10g036800.1.1 Polyprotein | Solyc1</t>
  </si>
  <si>
    <t>augustus-D18g-s52790.g72189</t>
  </si>
  <si>
    <t>Solyc03g115130.2.1 Pol polyprotein | Solyc08g043150.1.1 Pol polyprotein | Solyc11g028190.1.1 Pol polyprotein</t>
  </si>
  <si>
    <t>augustus-D18g-s388028.g379070</t>
  </si>
  <si>
    <t>Solyc03g115130.2.1 Pol polyprotein | Solyc08g043150.1.1 Pol polyprotein | Solyc10g036800.1.1 Polyprotein | Solyc11g028190.1.1 Pol polyprotein | Solyc1</t>
  </si>
  <si>
    <t>augustus-D18g-s91796.g119592</t>
  </si>
  <si>
    <t>augustus-D18g-s518836.g464296</t>
  </si>
  <si>
    <t>augustus-D18g-s356318.g349457</t>
  </si>
  <si>
    <t>augustus-D18g-s166590.g189119</t>
  </si>
  <si>
    <t>AT5G62570.2 Calmodulin binding protein-like | AT5G57580.1 Calmodulin-binding protein | AT4G25800.1 Calmodulin-binding protein</t>
  </si>
  <si>
    <t>GRMZM2G121851_P02</t>
  </si>
  <si>
    <t>LOC_Os03g32160.2 calmodulin binding protein, putative, expressed | LOC_Os03g32160.1 calmodulin binding protein, putative, expressed</t>
  </si>
  <si>
    <t>Sobic.001G031600.1.p</t>
  </si>
  <si>
    <t xml:space="preserve">Solyc03g113920.2.1 Calmodulin-binding protein  IPR012416  Calmodulin binding protein-like | Solyc07g006830.2.1 Calmodulin-binding protein (Fragment)  </t>
  </si>
  <si>
    <t>augustus-D18g-s798418.g573829</t>
  </si>
  <si>
    <t>AT3G48150.1 anaphase-promoting complex subunit 8</t>
  </si>
  <si>
    <t>GRMZM2G170591_P04</t>
  </si>
  <si>
    <t>LOC_Os02g43920.1 cell division cycle protein 23, putative, expressed | LOC_Os06g46540.1 cell division cycle protein 23, putative, expressed</t>
  </si>
  <si>
    <t>Sobic.004G295900.1.p</t>
  </si>
  <si>
    <t>Solyc03g113740.2.1 Anaphase promoting complex subunit 8_cell division cycle protein 23-like protein (Fragment)  IPR007192  Cdc23</t>
  </si>
  <si>
    <t>augustus-D18g-s565421.g492448</t>
  </si>
  <si>
    <t>AT5G11010.2 Pre-mRNA cleavage complex II protein family</t>
  </si>
  <si>
    <t>GRMZM2G083763_P01</t>
  </si>
  <si>
    <t>LOC_Os01g08850.1 expressed protein</t>
  </si>
  <si>
    <t>Sobic.003G039500.1.p</t>
  </si>
  <si>
    <t>Solyc03g113610.2.1 Protein CLP1 homolog  IPR012581  NUC156</t>
  </si>
  <si>
    <t>augustus-D18g-s168284.g190544</t>
  </si>
  <si>
    <t>AT5G62710.1 Leucine-rich repeat protein kinase family protein | AT1G31420.1 Leucine-rich repeat protein kinase family protein | AT2G35620.1 Leucine-ri</t>
  </si>
  <si>
    <t>GRMZM2G147857_P01 | GRMZM2G461278_P02 | GRMZM5G886952_P01</t>
  </si>
  <si>
    <t>LOC_Os12g44090.1 leucine-rich repeat family protein, putative, expressed | LOC_Os03g16010.1 BRASSINOSTEROID INSENSITIVE 1-associated receptor kinase 1</t>
  </si>
  <si>
    <t>Sobic.008G190000.1.p | Sobic.001G425700.1.p</t>
  </si>
  <si>
    <t>Solyc03g113450.2.1 Receptor like kinase, RLK | Solyc08g074760.2.1 Receptor like kinase, RLK</t>
  </si>
  <si>
    <t>augustus-D18g-s628078.g532020</t>
  </si>
  <si>
    <t>augustus-D18g-s889210.g595809</t>
  </si>
  <si>
    <t>AT5G52450.1 MATE efflux family protein</t>
  </si>
  <si>
    <t>GRMZM2G166459_P01 | GRMZM2G010765_P01 | GRMZM2G154845_P02</t>
  </si>
  <si>
    <t>LOC_Os06g29844.1 MATE efflux family protein, putative, expressed | LOC_Os04g30490.1 MATE efflux family protein, putative, expressed | LOC_Os06g29994.1</t>
  </si>
  <si>
    <t>Sobic.006G042200.1.p | Sobic.010G138400.1.p | Sobic.010G256700.1.p | Sobic.004G129700.1.p | Sobic.004G129800.1.p</t>
  </si>
  <si>
    <t>Solyc03g112250.1.1 Multidrug and toxin extrusion protein 1  IPR015521  MATE family transporter related protein | Solyc03g118970.2.1 Multidrug resistan</t>
  </si>
  <si>
    <t>augustus-D18g-s525012.g470864</t>
  </si>
  <si>
    <t xml:space="preserve">AT3G48260.1 with no lysine (K) kinase 3 | AT3G04910.1 with no lysine (K) kinase 1 | AT1G49160.2 Protein kinase superfamily protein | AT3G18750.1 with </t>
  </si>
  <si>
    <t>GRMZM2G312970_P04 | GRMZM2G034779_P01 | GRMZM2G089159_P01 | GRMZM2G084791_P01 | GRMZM5G878530_P03 | GRMZM2G032619_P01 | GRMZM2G116376_P01 | GRMZM2G023</t>
  </si>
  <si>
    <t>LOC_Os05g01780.1 STE_PAK_Ste20++TranslationKinase_Slob_Wnk.1 - STE kinases include homologs to sterile 7, sterile 11 and sterile 20 from yeast, expres</t>
  </si>
  <si>
    <t>Sobic.009G008200.1.p | Sobic.002G348000.1.p | Sobic.004G284800.1.p | Sobic.005G012200.1.p | Sobic.002G056500.1.p | Sobic.005G045800.1.p | Sobic.002G35</t>
  </si>
  <si>
    <t>Solyc03g112140.2.1 Serine_threonine protein kinase  IPR002290  Serine_threonine protein kinase | Solyc06g071800.2.1 Serine_threonine protein kinase  I</t>
  </si>
  <si>
    <t>augustus-D18g-s404812.g392758</t>
  </si>
  <si>
    <t>AT3G48330.1 protein-l-isoaspartate methyltransferase 1 | AT5G50240.1 protein-l-isoaspartate methyltransferase 2</t>
  </si>
  <si>
    <t>GRMZM2G423027_P07 | GRMZM2G100315_P01</t>
  </si>
  <si>
    <t>LOC_Os08g44280.2 protein-L-isoaspartate O-methyltransferase, putative, expressed | LOC_Os08g44280.1 protein-L-isoaspartate O-methyltransferase, putati</t>
  </si>
  <si>
    <t>Sobic.007G171900.1.p | Sobic.006G122600.1.p</t>
  </si>
  <si>
    <t>Solyc03g111830.2.1 Protein-L-isoaspartate O-methyltransferase O-methyltransferase</t>
  </si>
  <si>
    <t>augustus-D18g-s498441.g451068</t>
  </si>
  <si>
    <t>AT3G10220.1 tubulin folding cofactor B</t>
  </si>
  <si>
    <t>GRMZM2G127581_P01</t>
  </si>
  <si>
    <t>LOC_Os04g59560.1 tubulin folding cofactor B, putative, expressed</t>
  </si>
  <si>
    <t>Sobic.006G280600.1.p</t>
  </si>
  <si>
    <t>Solyc03g098170.2.1 Tubulin folding cofactor B  IPR000938  Cytoskeleton-associated protein, CAP-Gly</t>
  </si>
  <si>
    <t>augustus-D18g-s325545.g322683</t>
  </si>
  <si>
    <t>AT5G51140.2 Pseudouridine synthase family protein</t>
  </si>
  <si>
    <t>GRMZM2G147335_P03</t>
  </si>
  <si>
    <t>LOC_Os02g30840.2 RNA pseudouridine synthase, putative, expressed | LOC_Os02g30840.1 RNA pseudouridine synthase, putative, expressed</t>
  </si>
  <si>
    <t>Sobic.004G156800.1.p</t>
  </si>
  <si>
    <t>Solyc03g097550.2.1 Pseudouridine synthase family protein  IPR006225  Pseudouridine synthase, RluC_RluD</t>
  </si>
  <si>
    <t>augustus-D18g-s263803.g273840</t>
  </si>
  <si>
    <t>AT4G00430.1 plasma membrane intrinsic protein 1;4 | AT2G45960.3 plasma membrane intrinsic protein 1B | AT1G01620.1 plasma membrane intrinsic protein 1</t>
  </si>
  <si>
    <t>GRMZM2G174807_P01 | AC209208.3_FGP002 | GRMZM2G081843_P01 | GRMZM2G392975_P01 | GRMZM2G136032_P01 | GRMZM2G081192_P01 | GRMZM2G178693_P01 | GRMZM2G092</t>
  </si>
  <si>
    <t>LOC_Os02g44630.3 aquaporin protein, putative, expressed | LOC_Os04g47220.1 aquaporin protein, putative, expressed | LOC_Os02g44630.2 aquaporin protein</t>
  </si>
  <si>
    <t>Sobic.006G176700.1.p | Sobic.004G288700.1.p | Sobic.004G351200.1.p | Sobic.010G087900.1.p | Sobic.K007000.1.p | Sobic.004G222000.1.p | Sobic.002G12470</t>
  </si>
  <si>
    <t xml:space="preserve">Solyc03g096290.2.1 Aquaporin-like protein  IPR012269  Aquaporin | Solyc08g081190.2.1 Aquaporin 1  IPR012269  Aquaporin | Solyc08g008050.2.1 Aquaporin </t>
  </si>
  <si>
    <t>augustus-D18g-s781831.g571005</t>
  </si>
  <si>
    <t>AT2G40110.1 Yippee family putative zinc-binding protein | AT3G11230.2 Yippee family putative zinc-binding protein | AT3G08990.1 Yippee family putative</t>
  </si>
  <si>
    <t>GRMZM5G832740_P01 | GRMZM5G856436_P02</t>
  </si>
  <si>
    <t>LOC_Os03g49150.1 yippee zinc-binding protein, putative, expressed</t>
  </si>
  <si>
    <t>Sobic.001G127400.1.p</t>
  </si>
  <si>
    <t xml:space="preserve">Solyc03g096080.2.1 Yippee zinc-binding-like protein  IPR004910  Yippee-like protein | Solyc03g096260.1.1 Yippee zinc-binding-like protein  IPR004910  </t>
  </si>
  <si>
    <t>augustus-D18g-s512749.g459956</t>
  </si>
  <si>
    <t>Solyc03g095990.1.1 Unknown Protein</t>
  </si>
  <si>
    <t>augustus-D18g-s877951.g590423</t>
  </si>
  <si>
    <t>augustus-D18g-s69374.g92222</t>
  </si>
  <si>
    <t>Solyc03g095850.1.1 Peptide-N4-(N-acetyl-beta-glucosaminyl)asparagine amidase A</t>
  </si>
  <si>
    <t>augustus-D18g-s4760.g7973</t>
  </si>
  <si>
    <t>AT2G40770.1 zinc ion binding;DNA binding;helicases;ATP binding;nucleic acid binding</t>
  </si>
  <si>
    <t>Sobic.002G418600.1.p</t>
  </si>
  <si>
    <t>Solyc03g095680.1.1 SNF2 helicase  IPR000330  SNF2-related</t>
  </si>
  <si>
    <t>augustus-D18g-s615258.g522333</t>
  </si>
  <si>
    <t>AT5G01960.1 RING/U-box superfamily protein</t>
  </si>
  <si>
    <t>GRMZM5G890843_P01 | GRMZM2G141216_P01 | GRMZM2G061980_P01 | GRMZM2G064139_P01</t>
  </si>
  <si>
    <t>LOC_Os01g07390.1 zinc finger, C3HC4 type family protein, expressed | LOC_Os05g25180.1 zinc finger, C3HC4 type family protein, expressed</t>
  </si>
  <si>
    <t>Sobic.003G053900.1.p | Sobic.009G092400.1.p</t>
  </si>
  <si>
    <t>Solyc03g095450.2.1 RING finger protein 141  IPR018957  Zinc finger, C3HC4 RING-type | Solyc06g048520.2.1 RING finger and transmembrane domain-containi</t>
  </si>
  <si>
    <t>augustus-D18g-s630440.g533940</t>
  </si>
  <si>
    <t>Solyc03g095300.2.1 Proline-rich family protein  IPR000008  C2 calcium-dependent membrane targeting</t>
  </si>
  <si>
    <t>augustus-D18g-s217212.g222391</t>
  </si>
  <si>
    <t>augustus-D18g-s217818.g222687</t>
  </si>
  <si>
    <t>AT2G45010.1 PLAC8 family protein | AT5G51400.1 PLAC8 family protein</t>
  </si>
  <si>
    <t>GRMZM2G168257_P01</t>
  </si>
  <si>
    <t>LOC_Os03g01210.1 uncharacterized Cys-rich domain containing protein, putative, expressed | LOC_Os03g01210.2 uncharacterized Cys-rich domain containing</t>
  </si>
  <si>
    <t>Sobic.001G542900.1.p</t>
  </si>
  <si>
    <t>Solyc03g093200.2.1 Os04g0461600 protein (Fragment)  IPR006461  Protein of unknown function Cys-rich | Solyc05g051690.2.1 Cell number regulator 6  IPR0</t>
  </si>
  <si>
    <t>augustus-D18g-s5316.g8990</t>
  </si>
  <si>
    <t>AT5G53080.1 Tetratricopeptide repeat (TPR)-like superfamily protein</t>
  </si>
  <si>
    <t>Solyc03g082990.2.1 Tetratricopeptide repeat containing protein  IPR011990  Tetratricopeptide-like helical</t>
  </si>
  <si>
    <t>augustus-D18g-s216515.g222010</t>
  </si>
  <si>
    <t>AT5G53580.1 NAD(P)-linked oxidoreductase superfamily protein</t>
  </si>
  <si>
    <t>GRMZM2G022130_P04</t>
  </si>
  <si>
    <t>LOC_Os10g37330.1 oxidoreductase, aldo/keto reductase family protein, putative, expressed</t>
  </si>
  <si>
    <t>Sobic.001G193700.1.p</t>
  </si>
  <si>
    <t>Solyc03g082560.2.1 Aldo_keto reductase-like protein  IPR020471  Aldo_keto reductase subgroup</t>
  </si>
  <si>
    <t>augustus-D18g-s665961.g547242</t>
  </si>
  <si>
    <t>AT1G64720.1 Polyketide cyclase/dehydrase and lipid transport superfamily protein | AT5G54170.1 Polyketide cyclase/dehydrase and lipid transport superf</t>
  </si>
  <si>
    <t>GRMZM2G133958_P01 | GRMZM2G069773_P01</t>
  </si>
  <si>
    <t>LOC_Os02g03230.1 membrane related protein CP5, putative, expressed | LOC_Os04g02910.3 membrane related protein CP5, putative, expressed | LOC_Os04g029</t>
  </si>
  <si>
    <t>Sobic.004G023200.1.p | Sobic.006G011300.1.p | Sobic.004G023300.1.p</t>
  </si>
  <si>
    <t>Solyc03g081320.2.1 Membrane related protein  IPR002913  Lipid-binding START | Solyc08g083330.2.1 Membrane related protein  IPR002913  Lipid-binding ST</t>
  </si>
  <si>
    <t>augustus-D18g-s23808.g30998</t>
  </si>
  <si>
    <t>Solyc03g078770.2.1 UDP-glucuronosyltransferase  IPR002213  UDP-glucuronosyl_UDP-glucosyltransferase | Solyc05g052870.2.1 UDP-glucosyltransferase famil</t>
  </si>
  <si>
    <t>augustus-D18g-s205737.g213567</t>
  </si>
  <si>
    <t>AT1G22360.1 UDP-glucosyl transferase 85A2 | AT1G22380.1 UDP-glucosyl transferase 85A3 | AT1G22400.1 UDP-Glycosyltransferase superfamily protein | AT1G</t>
  </si>
  <si>
    <t>GRMZM2G009125_P01 | GRMZM2G169628_P01 | GRMZM2G470524_P01 | GRMZM2G041699_P02 | GRMZM2G373124_P01 | GRMZM2G089241_P01 | GRMZM2G083935_P01 | GRMZM2G132</t>
  </si>
  <si>
    <t>LOC_Os02g51910.1 cytokinin-O-glucosyltransferase 2, putative, expressed | LOC_Os02g51930.1 cytokinin-O-glucosyltransferase 2, putative, expressed | LO</t>
  </si>
  <si>
    <t>Sobic.004G230200.1.p | Sobic.004G229800.1.p | Sobic.004G230800.1.p | Sobic.006G100900.1.p | Sobic.006G101200.1.p | Sobic.004G191000.1.p | Sobic.007G13</t>
  </si>
  <si>
    <t xml:space="preserve">Solyc03g078500.2.1 UDP-glucuronosyltransferase  IPR002213  UDP-glucuronosyl_UDP-glucosyltransferase | Solyc03g078490.2.1 UDP-glucuronosyltransferase  </t>
  </si>
  <si>
    <t>augustus-D18g-s897693.g598095</t>
  </si>
  <si>
    <t>Solyc03g078330.1.1 Fatty acid elongase 3-ketoacyl-CoA synthase  IPR012392  Very-long-chain 3-ketoacyl-CoA synthase</t>
  </si>
  <si>
    <t>augustus-D18g-s294748.g296833</t>
  </si>
  <si>
    <t>augustus-D18g-s583396.g509777</t>
  </si>
  <si>
    <t>augustus-D18g-s206356.g214188</t>
  </si>
  <si>
    <t>AT5G04140.2 glutamate synthase 1 | AT2G41220.1 glutamate synthase 2</t>
  </si>
  <si>
    <t>GRMZM2G036609_P01</t>
  </si>
  <si>
    <t>LOC_Os07g46460.1 ferredoxin-dependent glutamate synthase, chloroplast precursor, putative, expressed</t>
  </si>
  <si>
    <t>Sobic.002G402700.1.p</t>
  </si>
  <si>
    <t>Solyc03g063560.2.1 Glutamate synthase (Ferredoxin)  IPR002932  Glutamate synthase, central-C</t>
  </si>
  <si>
    <t>augustus-D18g-s3770.g5966</t>
  </si>
  <si>
    <t>augustus-D18g-s465960.g431792</t>
  </si>
  <si>
    <t>augustus-D18g-s11618.g18489</t>
  </si>
  <si>
    <t>augustus-D18g-s205308.g213006</t>
  </si>
  <si>
    <t>LOC_Os07g39170.1 retrotransposon protein, putative, unclassified, expressed | LOC_Os02g10270.1 retrotransposon protein, putative, unclassified, expres</t>
  </si>
  <si>
    <t>augustus-D18g-s246565.g255893</t>
  </si>
  <si>
    <t>augustus-D18g-s595844.g517414</t>
  </si>
  <si>
    <t>augustus-D18g-s376603.g369649</t>
  </si>
  <si>
    <t>augustus-D18g-s525553.g471416</t>
  </si>
  <si>
    <t>LOC_Os07g18890.1 retrotransposon protein, putative, unclassified, expressed | LOC_Os09g07410.1 retrotransposon protein, putative, unclassified, expres</t>
  </si>
  <si>
    <t>augustus-D18g-s96773.g125889</t>
  </si>
  <si>
    <t>AT1G54385.1 ARM repeat superfamily protein | AT3G03970.1 ARM repeat superfamily protein</t>
  </si>
  <si>
    <t>Solyc03g062700.2.1 Binding protein  IPR007022  Survival motor neuron interacting protein 1</t>
  </si>
  <si>
    <t>augustus-D18g-s648251.g541800</t>
  </si>
  <si>
    <t>AT3G48560.1 chlorsulfuron/imidazolinone resistant 1</t>
  </si>
  <si>
    <t>GRMZM2G143008_P01 | GRMZM2G143357_P01</t>
  </si>
  <si>
    <t xml:space="preserve">LOC_Os02g30630.2 thiamine pyrophosphate enzyme, C-terminal TPP binding domain containing protein, expressed | LOC_Os02g30630.1 thiamine pyrophosphate </t>
  </si>
  <si>
    <t>Sobic.004G155800.1.p</t>
  </si>
  <si>
    <t>Solyc03g044330.1.1 Acetolactate synthase  IPR012846  Acetolactate synthase, large subunit, biosynthetic | Solyc06g059880.2.1 Acetolactate synthase  IP</t>
  </si>
  <si>
    <t>augustus-D18g-s591166.g514925</t>
  </si>
  <si>
    <t>AT5G67220.1 FMN-linked oxidoreductases superfamily protein</t>
  </si>
  <si>
    <t>GRMZM2G108775_P01</t>
  </si>
  <si>
    <t>LOC_Os06g49870.1 tRNA-dihydrouridine synthase, putative, expressed</t>
  </si>
  <si>
    <t>Sobic.010G262000.1.p</t>
  </si>
  <si>
    <t>Solyc03g044270.2.1 tRNA-dihydrouridine synthase 1-like protein  IPR001269  tRNA-dihydrouridine synthase | Solyc02g093060.2.1 tRNA-dihydrouridine synth</t>
  </si>
  <si>
    <t>augustus-D18g-s255611.g265489</t>
  </si>
  <si>
    <t>Solyc03g044150.2.1 Subtilisin-like protease  IPR015500  Peptidase S8, subtilisin-related | Solyc02g092670.1.1 Subtilisin-like protease  IPR015500  Pep</t>
  </si>
  <si>
    <t>augustus-D18g-s99404.g129302</t>
  </si>
  <si>
    <t>Solyc03g043600.1.1 E3 ubiquitin-protein ligase SINA-like 10  IPR018121  Seven in absentia protein, TRAF-like domain</t>
  </si>
  <si>
    <t>augustus-D18g-s126195.g152274</t>
  </si>
  <si>
    <t>AT1G35470.2 SPla/RYanodine receptor (SPRY) domain-containing protein | AT4G09340.1 SPla/RYanodine receptor (SPRY) domain-containing protein</t>
  </si>
  <si>
    <t>GRMZM2G082642_P06 | GRMZM5G886785_P01</t>
  </si>
  <si>
    <t>LOC_Os02g35070.1 SPRY-domain containing protein, putative, expressed</t>
  </si>
  <si>
    <t>Solyc03g033380.2.1 Ran-binding protein 9  IPR018355  SPla_RYanodine receptor subgroup</t>
  </si>
  <si>
    <t>augustus-D18g-s549438.g485372</t>
  </si>
  <si>
    <t>AT1G65730.1 YELLOW STRIPE like 7 | AT3G17650.1 YELLOW STRIPE like 5 | AT1G48370.1 YELLOW STRIPE like 8 | AT5G45450.1 Oligopeptide transporter OPT supe</t>
  </si>
  <si>
    <t>GRMZM2G120922_P01 | GRMZM5G893444_P01 | GRMZM2G368398_P01 | GRMZM2G024196_P01 | GRMZM2G400570_P01 | GRMZM2G062844_P01 | GRMZM2G085833_P03 | GRMZM2G026</t>
  </si>
  <si>
    <t>LOC_Os04g44320.1 transposon protein, putative, unclassified, expressed | LOC_Os02g42220.1 transposon protein, putative, unclassified, expressed | LOC_</t>
  </si>
  <si>
    <t>Sobic.006G152600.1.p | Sobic.004G224000.1.p | Sobic.006G152500.1.p | Sobic.005G124600.1.p | Sobic.006G152700.1.p | Sobic.006G152900.1.p | Sobic.006G26</t>
  </si>
  <si>
    <t>Solyc03g031920.2.1 Yellow stripe-like protein 2.1 (Fragment)  IPR004813  Oligopeptide transporter OPT superfamily | Solyc02g081570.2.1 Yellow stripe-l</t>
  </si>
  <si>
    <t>augustus-D18g-s506564.g454899</t>
  </si>
  <si>
    <t>Solyc03g026200.2.1 Os10g0522500 protein (Fragment)</t>
  </si>
  <si>
    <t>augustus-D18g-s421021.g403541</t>
  </si>
  <si>
    <t>AT5G23940.1 HXXXD-type acyl-transferase family protein</t>
  </si>
  <si>
    <t>GRMZM2G179703_P02</t>
  </si>
  <si>
    <t>LOC_Os08g44840.1 transferase family protein, putative, expressed</t>
  </si>
  <si>
    <t>Sobic.007G165800.1.p</t>
  </si>
  <si>
    <t>Solyc03g025320.2.1 Hydroxycinnamoyl transferase  IPR003480  Transferase</t>
  </si>
  <si>
    <t>augustus-D18g-s881950.g592458</t>
  </si>
  <si>
    <t>AT5G52470.1 fibrillarin 1 | AT4G25630.1 fibrillarin 2 | AT5G52490.1 Fibrillarin family protein</t>
  </si>
  <si>
    <t>GRMZM2G363678_P01</t>
  </si>
  <si>
    <t xml:space="preserve">LOC_Os02g57590.1 rRNA 2-O-methyltransferase fibrillarin 2, putative, expressed | LOC_Os05g08360.1 rRNA 2-O-methyltransferase fibrillarin 2, putative, </t>
  </si>
  <si>
    <t>Sobic.004G349700.1.p | Sobic.010G250700.1.p</t>
  </si>
  <si>
    <t>Solyc03g025270.2.1 rRNA 2_apos-O-methyltransferase fibrillarin  IPR000692  Fibrillarin</t>
  </si>
  <si>
    <t>augustus-D18g-s36677.g46832</t>
  </si>
  <si>
    <t>Solyc03g025170.1.1 GRAS family transcription factor  IPR005202  GRAS transcription factor</t>
  </si>
  <si>
    <t>augustus-D18g-s200898.g209280</t>
  </si>
  <si>
    <t>Solyc03g007470.2.1 Ubiquitin-conjugating enzyme E2 10  IPR000608  Ubiquitin-conjugating enzyme, E2 | Solyc01g095490.2.1 Ubiquitin-conjugating enzyme E</t>
  </si>
  <si>
    <t>augustus-D18g-s601879.g518615</t>
  </si>
  <si>
    <t>Solyc03g007010.2.1 ATP-dependent DEAD-box RNA helicase DeaD  IPR011545  DNA_RNA helicase, DEAD_DEAH box type, N-terminal | Solyc06g035460.2.1 DEAD-box</t>
  </si>
  <si>
    <t>augustus-D18g-s825018.g578063</t>
  </si>
  <si>
    <t>AT5G51830.1 pfkB-like carbohydrate kinase family protein | AT1G66430.1 pfkB-like carbohydrate kinase family protein | AT4G10260.1 pfkB-like carbohydra</t>
  </si>
  <si>
    <t>GRMZM2G072091_P01 | GRMZM2G086845_P01 | GRMZM2G026969_P01 | GRMZM2G051677_P02</t>
  </si>
  <si>
    <t xml:space="preserve">LOC_Os06g12600.1 kinase, pfkB family, putative, expressed | LOC_Os08g02120.1 kinase, pfkB family, putative, expressed | LOC_Os01g66940.1 kinase, pfkB </t>
  </si>
  <si>
    <t>Sobic.010G095000.1.p | Sobic.003G386000.1.p | Sobic.007G014700.1.p</t>
  </si>
  <si>
    <t>Solyc03g006860.2.1 Fructokinase  IPR002173  Carbohydrate_puine kinase, PfkB, conserved site | Solyc10g017620.2.1 5-dehydro-2-deoxygluconokinase 1  IPR</t>
  </si>
  <si>
    <t>augustus-D18g-s422734.g404499</t>
  </si>
  <si>
    <t>augustus-D18g-s274122.g280521</t>
  </si>
  <si>
    <t>AT4G14700.1 origin recognition complex 1 | AT4G12620.1 origin of replication complex 1B</t>
  </si>
  <si>
    <t>GRMZM2G168249_P01 | GRMZM2G455243_P01</t>
  </si>
  <si>
    <t>LOC_Os06g08790.1 ORC1 - Putative origin recognition complex subunit 1, expressed</t>
  </si>
  <si>
    <t>Sobic.010G067900.1.p</t>
  </si>
  <si>
    <t>Solyc03g006420.2.1 Origin recognition complex subunit 1  IPR001025  Bromo adjacent region</t>
  </si>
  <si>
    <t>augustus-D18g-s532419.g475070</t>
  </si>
  <si>
    <t>AT2G33420.1 Protein of unknown function (DUF810) | AT1G04470.1 Protein of unknown function (DUF810)</t>
  </si>
  <si>
    <t xml:space="preserve">Solyc03g005630.2.1 Homology to unknown gene  IPR008528  Protein of unknown function DUF810 | Solyc09g090480.2.1 AT5g06970_MOJ9_14  IPR008528  Protein </t>
  </si>
  <si>
    <t>augustus-D18g-s514352.g461291</t>
  </si>
  <si>
    <t>AT4G36945.1 PLC-like phosphodiesterases superfamily protein | AT1G49740.1 PLC-like phosphodiesterases superfamily protein | AT3G19310.1 PLC-like phosp</t>
  </si>
  <si>
    <t>GRMZM2G163709_P02</t>
  </si>
  <si>
    <t>LOC_Os04g35100.1 phospholipase C, putative, expressed | LOC_Os08g01310.1 phospholipase C, putative, expressed | LOC_Os09g02729.1 phospholipase C, puta</t>
  </si>
  <si>
    <t>Sobic.006G081200.1.p | Sobic.007G002800.1.p | Sobic.006G277900.1.p</t>
  </si>
  <si>
    <t>Solyc02g093310.2.1 MAP-like protein kinase  IPR017946  PLC-like phosphodiesterase, TIM beta_alpha-barrel domain | Solyc01g107990.2.1 MAPprotein kinase</t>
  </si>
  <si>
    <t>augustus-D18g-s220657.g224266</t>
  </si>
  <si>
    <t>Solyc02g092440.2.1 Mitochondrial porin (Voltage-dependent anion channel) outer membrane protein  IPR001925  Porin, eukaryotic type | Solyc03g044010.2.</t>
  </si>
  <si>
    <t>augustus-D18g-s877602.g590241</t>
  </si>
  <si>
    <t>augustus-D18g-s602194.g518778</t>
  </si>
  <si>
    <t>LOC_Os11g33270.1 glycosyl hydrolases family 16, putative, expressed</t>
  </si>
  <si>
    <t>augustus-D18g-s583648.g509967</t>
  </si>
  <si>
    <t>LOC_Os02g52830.1 lipase, putative, expressed | LOC_Os06g10850.2 lipase, putative, expressed</t>
  </si>
  <si>
    <t>Sobic.004G310000.1.p | Sobic.010G081100.1.p</t>
  </si>
  <si>
    <t xml:space="preserve">Solyc02g090930.2.1 Lipase  IPR002921  Lipase, class 3 | Solyc02g090940.2.1 Lipase  IPR002921  Lipase, class 3 | Solyc12g088800.1.1 Lipase  IPR002921  </t>
  </si>
  <si>
    <t>augustus-D18g-s454209.g421974</t>
  </si>
  <si>
    <t>Solyc02g090510.2.1 Calcium-dependent protein kinase-like  IPR002290  Serine_threonine protein kinase</t>
  </si>
  <si>
    <t>augustus-D18g-s910507.g599265</t>
  </si>
  <si>
    <t>AT5G38900.1 Thioredoxin superfamily protein</t>
  </si>
  <si>
    <t>GRMZM2G045192_P01 | GRMZM2G074193_P01</t>
  </si>
  <si>
    <t>Sobic.001G173500.1.p</t>
  </si>
  <si>
    <t>Solyc02g089230.2.1 DSBA oxidoreductase family protein  IPR001853  DSBA oxidoreductase</t>
  </si>
  <si>
    <t>augustus-D18g-s104045.g134269</t>
  </si>
  <si>
    <t>AT3G51550.1 Malectin/receptor-like protein kinase family protein</t>
  </si>
  <si>
    <t>augustus-D18g-s373628.g366696</t>
  </si>
  <si>
    <t>Solyc02g088800.1.1 Exocyst complex component 7  IPR004140  Exo70 exocyst complex subunit</t>
  </si>
  <si>
    <t>augustus-D18g-s903335.g598945</t>
  </si>
  <si>
    <t>AT5G39250.1 F-box family protein</t>
  </si>
  <si>
    <t>GRMZM2G171022_P01</t>
  </si>
  <si>
    <t>LOC_Os03g30920.1 OsFBX95 - F-box domain containing protein, expressed</t>
  </si>
  <si>
    <t>Sobic.001G334600.1.p</t>
  </si>
  <si>
    <t>Solyc02g088730.1.1 F-box family protein-like  IPR001810  Cyclin-like F-box</t>
  </si>
  <si>
    <t>augustus-D18g-s235336.g244550</t>
  </si>
  <si>
    <t>augustus-D18g-s610856.g521059</t>
  </si>
  <si>
    <t>AT1G50010.1 tubulin alpha-2 chain | AT1G04820.1 tubulin alpha-4 chain | AT4G14960.2 Tubulin/FtsZ family protein | AT5G19780.1 tubulin alpha-5 | AT5G19</t>
  </si>
  <si>
    <t>GRMZM2G152466_P01 | GRMZM2G083243_P01 | GRMZM2G099167_P01 | AC195340.3_FGP001 | GRMZM2G153292_P05 | GRMZM2G051782_P01</t>
  </si>
  <si>
    <t>LOC_Os03g51600.1 tubulin/FtsZ domain containing protein, putative, expressed | LOC_Os11g14220.1 tubulin/FtsZ domain containing protein, putative, expr</t>
  </si>
  <si>
    <t>augustus-D18g-s1054500.g619104</t>
  </si>
  <si>
    <t>AT1G01610.1 glycerol-3-phosphate acyltransferase 4 | AT4G00400.1 glycerol-3-phosphate acyltransferase 8</t>
  </si>
  <si>
    <t>GRMZM2G147917_P01 | GRMZM2G064590_P01 | GRMZM2G124042_P01</t>
  </si>
  <si>
    <t>LOC_Os03g52570.1 glycerol-3-phosphate acyltransferase, putative, expressed | LOC_Os05g37600.1 glycerol-3-phosphate acyltransferase, putative, expresse</t>
  </si>
  <si>
    <t>Sobic.001G099300.1.p | Sobic.001G493300.1.p | Sobic.001G250200.1.p</t>
  </si>
  <si>
    <t xml:space="preserve">Solyc02g087500.1.1 ER glycerol-phosphate acyltransferase  IPR002123  Phospholipid_glycerol acyltransferase | Solyc04g005840.1.1 ER glycerol-phosphate </t>
  </si>
  <si>
    <t>augustus-D18g-s531840.g474651</t>
  </si>
  <si>
    <t>AT3G28345.1 ABC transporter family protein | AT3G28390.1 P-glycoprotein 18 | AT3G28415.1 ABC transporter family protein | AT3G28380.1 P-glycoprotein 1</t>
  </si>
  <si>
    <t>GRMZM2G146034_P01 | GRMZM5G843192_P01 | GRMZM2G111462_P01 | GRMZM2G025860_P01</t>
  </si>
  <si>
    <t>LOC_Os02g09720.1 multidrug resistance protein, putative, expressed | LOC_Os01g52550.1 ABC transporter, ATP-binding protein, putative, expressed | LOC_</t>
  </si>
  <si>
    <t>Sobic.004G073600.1.p | Sobic.004G073400.1.p | Sobic.004G174600.1.p | Sobic.004G073300.1.p | Sobic.003G281400.1.p</t>
  </si>
  <si>
    <t>Solyc02g087410.2.1 Lipid A export ATP-binding_permease protein msbA  IPR003439  ABC transporter-like | Solyc05g013890.1.1 Lipid A export ATP-binding_p</t>
  </si>
  <si>
    <t>augustus-D18g-s391428.g382109</t>
  </si>
  <si>
    <t>Solyc02g087280.2.1 Peptide transporter  IPR000109  TGF-beta receptor, type I_II extracellular region</t>
  </si>
  <si>
    <t>augustus-D18g-s427585.g406687</t>
  </si>
  <si>
    <t>Solyc02g087120.2.1 Leaf senescence protein-like  IPR004253  Protein of unknown function DUF231, plant</t>
  </si>
  <si>
    <t>augustus-D18g-s52681.g72045</t>
  </si>
  <si>
    <t>Solyc02g086790.2.1 Serine_threonine protein kinase  IPR002290  Serine_threonine protein kinase</t>
  </si>
  <si>
    <t>augustus-D18g-s676909.g548173</t>
  </si>
  <si>
    <t>AT1G25390.1 Protein kinase superfamily protein | AT5G38210.1 Protein kinase family protein | AT1G18390.2 Protein kinase superfamily protein | AT1G6688</t>
  </si>
  <si>
    <t>GRMZM2G002748_P01 | GRMZM2G171807_P01 | GRMZM2G013790_P04 | GRMZM2G028568_P01 | GRMZM5G832149_P02 | GRMZM2G144028_P01 | GRMZM2G456487_P01 | GRMZM2G017</t>
  </si>
  <si>
    <t>Sobic.003G081700.1.p | Sobic.003G262600.1.p | Sobic.003G081100.1.p | Sobic.009G222100.1.p</t>
  </si>
  <si>
    <t>Solyc02g086270.2.1 Receptor-like kinase  IPR002290  Serine_threonine protein kinase | Solyc12g036330.1.1 Receptor-like protein kinase At3g21340  IPR00</t>
  </si>
  <si>
    <t>augustus-D18g-s750387.g562291</t>
  </si>
  <si>
    <t>Solyc02g085800.1.1 Acetyl esterase  IPR013094  Alpha_beta hydrolase fold-3</t>
  </si>
  <si>
    <t>augustus-D18g-s290771.g292531</t>
  </si>
  <si>
    <t>Solyc02g085600.1.1 GRAS family transcription factor  IPR005202  GRAS transcription factor</t>
  </si>
  <si>
    <t>augustus-D18g-s305349.g306437</t>
  </si>
  <si>
    <t>AT4G36660.1 Protein of unknown function (DUF1195) | AT5G65650.1 Protein of unknown function (DUF1195)</t>
  </si>
  <si>
    <t>Solyc02g085480.2.1 BAC19.4  IPR010608  Protein of unknown function DUF1195 | Solyc03g034090.2.1 BAC19.4  IPR010608  Protein of unknown function DUF119</t>
  </si>
  <si>
    <t>augustus-D18g-s153857.g179482</t>
  </si>
  <si>
    <t>AT4G36360.1 beta-galactosidase 3 | AT3G13750.1 beta galactosidase 1 | AT1G45130.1 beta-galactosidase 5 | AT4G26140.1 beta-galactosidase 12 | AT3G52840</t>
  </si>
  <si>
    <t>GRMZM2G417455_P02 | GRMZM2G130375_P03 | GRMZM2G178106_P01 | GRMZM2G081583_P02 | GRMZM2G027385_P01 | GRMZM2G127123_P03 | GRMZM2G038281_P01</t>
  </si>
  <si>
    <t>Sobic.001G493900.1.p | Sobic.003G197100.1.p | Sobic.010G173800.1.p | Sobic.004G093400.1.p | Sobic.001G433200.1.p | Sobic.003G374100.1.p</t>
  </si>
  <si>
    <t>augustus-D18g-s202485.g210915</t>
  </si>
  <si>
    <t>GRMZM2G417455_P02 | GRMZM2G130375_P03 | GRMZM2G178106_P01 | GRMZM2G081583_P02 | GRMZM2G027385_P01 | GRMZM2G127123_P03 | GRMZM2G038281_P01 | GRMZM2G073</t>
  </si>
  <si>
    <t>augustus-D18g-s886341.g594106</t>
  </si>
  <si>
    <t>AT4G36360.1 beta-galactosidase 3 | AT3G13750.1 beta galactosidase 1 | AT1G45130.1 beta-galactosidase 5 | AT3G52840.1 beta-galactosidase 2 | AT4G26140.</t>
  </si>
  <si>
    <t>GRMZM2G417455_P02 | GRMZM2G130375_P03 | GRMZM2G178106_P01 | GRMZM2G081583_P02 | GRMZM2G027385_P01</t>
  </si>
  <si>
    <t>augustus-D18g-s768620.g568175</t>
  </si>
  <si>
    <t>AT2G17840.1 Senescence/dehydration-associated protein-related | AT3G51250.1 Senescence/dehydration-associated protein-related</t>
  </si>
  <si>
    <t>GRMZM2G300135_P01</t>
  </si>
  <si>
    <t>Sobic.010G267600.1.p</t>
  </si>
  <si>
    <t>Solyc02g083690.2.1 Senescence-associated protein 12  IPR009686  Senescence-associated | Solyc02g062100.2.1 Senescence-associated protein 12  IPR009686</t>
  </si>
  <si>
    <t>augustus-D18g-s227889.g234316</t>
  </si>
  <si>
    <t>AT3G51290.1 Protein of unknown function (DUF630) ;Protein of unknown function (DUF632) | AT3G51300.1 RHO-related protein from plants 1 | AT2G17800.1 A</t>
  </si>
  <si>
    <t>GRMZM2G071599_P02 | GRMZM5G846811_P01 | GRMZM5G803949_P02 | GRMZM2G375002_P01 | GRMZM2G102946_P01 | GRMZM2G001953_P01 | GRMZM2G176217_P02 | AC209819.3</t>
  </si>
  <si>
    <t>LOC_Os09g36760.1 DUF630/DUF632 domains containing protein, putative, expressed | LOC_Os02g02840.1 ras-related protein, putative, expressed | LOC_Os02g</t>
  </si>
  <si>
    <t>Sobic.002G279400.1.p | Sobic.004G017900.1.p | Sobic.010G096100.1.p | Sobic.004G242000.1.p | Sobic.009G195600.1.p | Sobic.009G084100.1.p | Sobic.004G35</t>
  </si>
  <si>
    <t>Solyc02g083610.2.1 BZIP transcription factor  IPR006867  Protein of unknown function DUF632 | Solyc02g062020.2.1 Ras-like GTP-binding protein RHO  IPR</t>
  </si>
  <si>
    <t>augustus-D18g-s39183.g51300</t>
  </si>
  <si>
    <t>AT2G17510.2 ribonuclease II family protein</t>
  </si>
  <si>
    <t>GRMZM2G031859_P01</t>
  </si>
  <si>
    <t>LOC_Os03g03710.1 ribonuclease protein, putative, expressed</t>
  </si>
  <si>
    <t>Sobic.001G519900.1.p</t>
  </si>
  <si>
    <t>Solyc02g082460.2.1 Exoribonuclease 2  IPR001900  Ribonuclease II and R</t>
  </si>
  <si>
    <t>augustus-D18g-s388751.g379493</t>
  </si>
  <si>
    <t xml:space="preserve">AT3G12710.1 DNA glycosylase superfamily protein | AT5G57970.1 DNA glycosylase superfamily protein | AT1G13635.1 DNA glycosylase superfamily protein | </t>
  </si>
  <si>
    <t>GRMZM2G047384_P02</t>
  </si>
  <si>
    <t>Sobic.003G325400.1.p | Sobic.001G468300.1.p</t>
  </si>
  <si>
    <t>Solyc02g082120.2.1 DNA-3-methyladenine glycosylase I  IPR005019  Methyladenine glycosylase</t>
  </si>
  <si>
    <t>augustus-D18g-s239814.g249974</t>
  </si>
  <si>
    <t>AT3G57150.1 homologue of NAP57</t>
  </si>
  <si>
    <t>GRMZM2G172956_P02 | GRMZM2G082365_P01 | GRMZM2G044128_P01</t>
  </si>
  <si>
    <t>LOC_Os07g44190.1 h/ACA ribonucleoprotein complex subunit 4, putative, expressed | LOC_Os03g25450.1 h/ACA ribonucleoprotein complex subunit 4, putative</t>
  </si>
  <si>
    <t>Sobic.003G117100.1.p | Sobic.002G389500.1.p</t>
  </si>
  <si>
    <t>Solyc02g081810.2.1 tRNA pseudouridine synthase B  IPR004802  Pseudouridine synthase, putative</t>
  </si>
  <si>
    <t>augustus-D18g-s767671.g567789</t>
  </si>
  <si>
    <t>AT5G45130.1 RAB homolog 1 | AT4G19640.1 Ras-related small GTP-binding family protein | AT3G54840.1 Ras-related small GTP-binding family protein</t>
  </si>
  <si>
    <t>GRMZM2G131939_P01 | GRMZM2G131254_P01 | GRMZM2G015159_P01 | GRMZM2G362088_P02</t>
  </si>
  <si>
    <t>LOC_Os12g43550.2 ras-related protein, putative, expressed | LOC_Os03g46390.1 ras-related protein, putative, expressed | LOC_Os12g43550.1 ras-related p</t>
  </si>
  <si>
    <t>Sobic.001G143300.1.p | Sobic.008G185400.1.p | Sobic.010G237500.1.p | Sobic.001G501200.1.p</t>
  </si>
  <si>
    <t>Solyc02g081380.2.1 Ras-related protein Rab-5C  IPR015599  Rab5-related | Solyc02g036450.2.1 Ras-related protein Rab-5C  IPR015599  Rab5-related | Soly</t>
  </si>
  <si>
    <t>augustus-D18g-s239569.g249672</t>
  </si>
  <si>
    <t xml:space="preserve">AT1G05010.1 ethylene-forming enzyme | AT1G62380.1 ACC oxidase 2 | AT1G12010.1 2-oxoglutarate (2OG) and Fe(II)-dependent oxygenase superfamily protein </t>
  </si>
  <si>
    <t>GRMZM2G007249_P02 | GRMZM2G052422_P01 | GRMZM2G126732_P01 | GRMZM2G166616_P01 | GRMZM2G332423_P01</t>
  </si>
  <si>
    <t>LOC_Os09g27820.1 1-aminocyclopropane-1-carboxylate oxidase protein, putative, expressed | LOC_Os09g27750.1 1-aminocyclopropane-1-carboxylate oxidase 1</t>
  </si>
  <si>
    <t>Sobic.002G221900.1.p | Sobic.004G313100.1.p</t>
  </si>
  <si>
    <t>Solyc02g081190.2.1 1-aminocyclopropane-1-carboxylate oxidase  IPR005123  Oxoglutarate and iron-dependent oxygenase | Solyc02g036350.2.1 1-aminocyclopr</t>
  </si>
  <si>
    <t>augustus-D18g-s54907.g75017</t>
  </si>
  <si>
    <t>AT1G11660.1 heat shock protein 70 (Hsp 70) family protein</t>
  </si>
  <si>
    <t>GRMZM2G016886_P01</t>
  </si>
  <si>
    <t>LOC_Os06g46600.1 DnaK family protein, putative, expressed</t>
  </si>
  <si>
    <t>Sobic.010G230600.1.p</t>
  </si>
  <si>
    <t>Solyc02g080470.2.1 Heat shock protein 4  IPR013126  Heat shock protein 70</t>
  </si>
  <si>
    <t>augustus-D18g-s775041.g569810</t>
  </si>
  <si>
    <t>AT4G21790.1 tobamovirus multiplication 1 | AT2G02180.1 tobamovirus multiplication protein 3 | AT1G14530.1 Protein of unknown function (DUF1084)</t>
  </si>
  <si>
    <t>GRMZM2G020281_P03 | GRMZM2G096693_P01 | GRMZM2G003076_P01 | GRMZM2G174286_P01 | GRMZM2G171469_P02</t>
  </si>
  <si>
    <t xml:space="preserve">LOC_Os03g36790.1 tobamovirus multiplication protein, putative, expressed | LOC_Os07g01250.1 tobamovirus multiplication protein, putative, expressed | </t>
  </si>
  <si>
    <t>Sobic.001G188400.1.p | Sobic.002G002500.1.p | Sobic.001G313500.1.p | Sobic.004G280200.1.p</t>
  </si>
  <si>
    <t>Solyc02g080370.2.1 Tobamovirus multiplication protein (Fragment)  IPR009457  Protein of unknown function DUF1084 | Solyc01g105270.2.1 Tobamovirus mult</t>
  </si>
  <si>
    <t>augustus-D18g-s782562.g571189</t>
  </si>
  <si>
    <t>AT3G04950.1 CONTAINS InterPro DOMAIN/s: SEC-C motif (InterPro:IPR004027); Has 583 Blast hits to 583 proteins in 248 species: Archae - 0; Bacteria - 48</t>
  </si>
  <si>
    <t>GRMZM2G073123_P01</t>
  </si>
  <si>
    <t>LOC_Os06g19480.1 expressed protein</t>
  </si>
  <si>
    <t>Sobic.010G123700.1.p</t>
  </si>
  <si>
    <t>Solyc02g079130.2.1 Protein translocase subunit secA  IPR004027  SEC-C motif</t>
  </si>
  <si>
    <t>augustus-D18g-s422233.g404211</t>
  </si>
  <si>
    <t>AT5G58950.1 Protein kinase superfamily protein</t>
  </si>
  <si>
    <t>GRMZM2G104283_P01 | GRMZM2G474546_P03 | GRMZM2G114093_P01 | GRMZM2G018280_P01</t>
  </si>
  <si>
    <t>LOC_Os01g54350.1 protein kinase domain containing protein, expressed</t>
  </si>
  <si>
    <t>Sobic.007G125900.1.p | Sobic.009G200800.1.p | Sobic.003G294000.1.p</t>
  </si>
  <si>
    <t>Solyc02g078140.2.1 Protein kinase  IPR002290  Serine_threonine protein kinase | Solyc03g006400.2.1 Protein kinase  IPR001245  Tyrosine protein kinase</t>
  </si>
  <si>
    <t>augustus-D18g-s514676.g461581</t>
  </si>
  <si>
    <t>AT4G18820.1 AAA-type ATPase family protein | AT5G45720.1 AAA-type ATPase family protein</t>
  </si>
  <si>
    <t>GRMZM2G124876_P01 | GRMZM2G101270_P01</t>
  </si>
  <si>
    <t>LOC_Os01g53070.1 ATP binding protein, putative, expressed | LOC_Os05g45340.1 ATP binding protein, putative, expressed</t>
  </si>
  <si>
    <t>Sobic.003G285700.1.p | Sobic.009G207400.1.p</t>
  </si>
  <si>
    <t>Solyc02g072090.1.1 DNA polymerase III subunit gamma_tau  IPR012763  DNA polymerase III, subunit gamma_ tau</t>
  </si>
  <si>
    <t>augustus-D18g-s46841.g63559</t>
  </si>
  <si>
    <t xml:space="preserve">AT2G34510.1 Protein of unknown function, DUF642 | AT1G29980.1 Protein of unknown function, DUF642 | AT4G32460.1 Protein of unknown function, DUF642 | </t>
  </si>
  <si>
    <t>GRMZM2G324705_P01 | GRMZM2G180021_P01</t>
  </si>
  <si>
    <t>LOC_Os01g55190.1 expressed protein | LOC_Os01g34690.1 expressed protein</t>
  </si>
  <si>
    <t>Sobic.003G300400.1.p</t>
  </si>
  <si>
    <t>Solyc02g070540.2.1 Os01g0611000 protein (Fragment)  IPR006946  Protein of unknown function DUF642 | Solyc08g067030.2.1 Os01g0611000 protein (Fragment)</t>
  </si>
  <si>
    <t>augustus-D18g-s422382.g404303</t>
  </si>
  <si>
    <t>AT1G31280.1 Argonaute family protein | AT1G31290.1 ARGONAUTE 3</t>
  </si>
  <si>
    <t>GRMZM2G007791_P01 | GRMZM2G354867_P01 | GRMZM5G892991_P01 | GRMZM2G059033_P01</t>
  </si>
  <si>
    <t>augustus-D18g-s638799.g537058</t>
  </si>
  <si>
    <t>AT4G19670.1 RING/U-box superfamily protein</t>
  </si>
  <si>
    <t>Solyc02g069230.2.1 IBR finger domain-containing protein  IPR002867  Zinc finger, C6HC-type</t>
  </si>
  <si>
    <t>augustus-D18g-s932917.g603194</t>
  </si>
  <si>
    <t>augustus-D18g-s474902.g437150</t>
  </si>
  <si>
    <t>AT1G16130.1 wall associated kinase-like 2 | AT1G69730.1 Wall-associated kinase family protein | AT1G16150.1 wall associated kinase-like 4 | AT1G16120.</t>
  </si>
  <si>
    <t>GRMZM2G180160_P01 | GRMZM2G137861_P01 | GRMZM2G134205_P01 | GRMZM2G176225_P01 | GRMZM2G050536_P02 | GRMZM2G059012_P01 | GRMZM2G095209_P02 | GRMZM2G355</t>
  </si>
  <si>
    <t>LOC_Os04g51040.1 OsWAK50 - OsWAK receptor-like protein kinase, expressed | LOC_Os04g51050.1 OsWAK53b - OsWAK receptor-like protein kinase, expressed |</t>
  </si>
  <si>
    <t>Sobic.006G201700.1.p | Sobic.001G150200.1.p | Sobic.002G166200.1.p | Sobic.004G223400.1.p | Sobic.006G243800.1.p | Sobic.004G223500.1.p | Sobic.007G21</t>
  </si>
  <si>
    <t>Solyc02g068660.1.1 Receptor-like protein kinase At3g21340  IPR002290  Serine_threonine protein kinase | Solyc09g014720.1.1 Receptor-like protein kinas</t>
  </si>
  <si>
    <t>augustus-D18g-s64329.g85291</t>
  </si>
  <si>
    <t>AT5G40890.1 chloride channel A | AT5G40890.1 chloride channel A | AT3G27170.1 chloride channel B | AT3G27170.1 chloride channel B | AT5G49890.1 chlori</t>
  </si>
  <si>
    <t>GRMZM2G057616_P01 | GRMZM2G057616_P01 | GRMZM2G071119_P04 | GRMZM2G096365_P01 | GRMZM2G096365_P01 | GRMZM2G113409_P01 | GRMZM2G113409_P01 | GRMZM2G344</t>
  </si>
  <si>
    <t xml:space="preserve">LOC_Os12g25200.1 chloride transporter, chloride channel family, putative, expressed | ChrSy.fgenesh.mRNA.37 expressed protein | ChrSy.fgenesh.mRNA.37 </t>
  </si>
  <si>
    <t>Sobic.010G214600.1.p | Sobic.010G214600.1.p | Sobic.006G238600.1.p | Sobic.006G090500.1.p | Sobic.004G179300.1.p | Sobic.004G179300.1.p | Sobic.004G07</t>
  </si>
  <si>
    <t>Solyc02g068080.2.1 Voltage-gated chloride channel  IPR002251  Chloride channel plant CLC | Solyc02g068080.2.1 Voltage-gated chloride channel  IPR00225</t>
  </si>
  <si>
    <t>augustus-D18g-s270547.g278821</t>
  </si>
  <si>
    <t>AT5G16120.2 alpha/beta-Hydrolases superfamily protein | AT1G77420.1 alpha/beta-Hydrolases superfamily protein</t>
  </si>
  <si>
    <t>GRMZM2G110198_P04 | GRMZM2G085438_P01</t>
  </si>
  <si>
    <t>LOC_Os10g04620.1 OsPOP20 - Putative Prolyl Oligopeptidase homologue, expressed | LOC_Os01g49380.1 lipase, putative, expressed | LOC_Os10g04620.2 OsPOP</t>
  </si>
  <si>
    <t>Sobic.001G270400.1.p | Sobic.003G261500.1.p</t>
  </si>
  <si>
    <t>Solyc02g063160.2.1 Lipase-like protein  IPR000073  Alpha_beta hydrolase fold-1 | Solyc05g009390.2.1 Lipase-like protein  IPR000073  Alpha_beta hydrola</t>
  </si>
  <si>
    <t>augustus-D18g-s762565.g566265</t>
  </si>
  <si>
    <t>AT5G23510.2 unknown protein; LOCATED IN: cellular_component unknown; BEST Arabidopsis thaliana protein match is: unknown protein (TAIR:AT5G23490.1); H</t>
  </si>
  <si>
    <t>GRMZM2G104377_P03</t>
  </si>
  <si>
    <t>LOC_Os01g01800.2 expressed protein | LOC_Os01g01800.1 expressed protein</t>
  </si>
  <si>
    <t>Solyc02g063050.2.1 Os05g0100900 protein (Fragment)</t>
  </si>
  <si>
    <t>augustus-D18g-s601763.g518545</t>
  </si>
  <si>
    <t>augustus-D18g-s140624.g168278</t>
  </si>
  <si>
    <t>Solyc02g055520.1.1 Helitron helicase-like protein | Solyc02g055510.1.1 Helicase-like protein  IPR010285  Protein of unknown function DUF889, eukaryote</t>
  </si>
  <si>
    <t>augustus-D18g-s806071.g575247</t>
  </si>
  <si>
    <t>Sobic.001G229900.1.p</t>
  </si>
  <si>
    <t>augustus-D18g-s413833.g400303</t>
  </si>
  <si>
    <t>augustus-D18g-s26746.g35505</t>
  </si>
  <si>
    <t>LOC_Os05g44786.1 retrotransposon protein, putative, unclassified, expressed | LOC_Os05g02090.1 retrotransposon protein, putative, unclassified, expres</t>
  </si>
  <si>
    <t>Sobic.002G160500.1.p | Sobic.001G229900.1.p</t>
  </si>
  <si>
    <t>augustus-D18g-s245543.g254649</t>
  </si>
  <si>
    <t>augustus-D18g-s48630.g66377</t>
  </si>
  <si>
    <t>LOC_Os01g12340.1 retrotransposon protein, putative, unclassified, expressed | LOC_Os01g14200.1 retrotransposon protein, putative, unclassified, expres</t>
  </si>
  <si>
    <t>augustus-D18g-s162735.g184959</t>
  </si>
  <si>
    <t>AT1G06900.1 Insulinase (Peptidase family M16) family protein</t>
  </si>
  <si>
    <t>GRMZM2G084525_P01</t>
  </si>
  <si>
    <t>LOC_Os03g21810.1 insulin-degrading enzyme, putative, expressed</t>
  </si>
  <si>
    <t>Sobic.001G380600.1.p</t>
  </si>
  <si>
    <t>Solyc02g043860.2.1 Insulin degrading enzyme  IPR011237  Peptidase M16, core</t>
  </si>
  <si>
    <t>augustus-D18g-s630453.g533949</t>
  </si>
  <si>
    <t>AT3G21690.1 MATE efflux family protein | AT1G11670.1 MATE efflux family protein | AT1G61890.1 MATE efflux family protein | AT4G21903.2 MATE efflux fam</t>
  </si>
  <si>
    <t>GRMZM5G842695_P01 | GRMZM2G170116_P01 | GRMZM6G734131_P01 | GRMZM2G075828_P03 | GRMZM2G031938_P01 | GRMZM2G170128_P01 | GRMZM2G169539_P01</t>
  </si>
  <si>
    <t>LOC_Os03g37490.1 MATE efflux family protein, putative, expressed | LOC_Os03g37640.1 MATE efflux family protein, putative, expressed | LOC_Os03g37640.2</t>
  </si>
  <si>
    <t>Sobic.001G185500.1.p | Sobic.001G185400.1.p | Sobic.001G185800.1.p | Sobic.001G185600.1.p | Sobic.002G318300.1.p | Sobic.001G012600.1.p</t>
  </si>
  <si>
    <t>Solyc02g032660.2.1 MATE efflux family protein expressed  IPR002528  Multi antimicrobial extrusion protein MatE | Solyc02g080490.2.1 MATE efflux family</t>
  </si>
  <si>
    <t>augustus-D18g-s229113.g235922</t>
  </si>
  <si>
    <t>AT5G23110.1 Zinc finger, C3HC4 type (RING finger) family protein</t>
  </si>
  <si>
    <t>GRMZM2G084819_P02</t>
  </si>
  <si>
    <t>Sobic.006G265200.1.p</t>
  </si>
  <si>
    <t>Solyc02g014190.2.1 Genomic DNA chromosome 5 P1 clone MYJ24  IPR003594  ATP-binding region, ATPase-like</t>
  </si>
  <si>
    <t>augustus-D18g-s409449.g396788</t>
  </si>
  <si>
    <t>LOC_Os05g47920.1 retrotransposon protein, putative, Ty1-copia subclass, expressed | LOC_Os11g03830.1 retrotransposon protein, putative, Ty1-copia subc</t>
  </si>
  <si>
    <t>augustus-D18g-s75034.g99691</t>
  </si>
  <si>
    <t>AT4G38180.1 FAR1-related sequence 5 | AT4G38170.1 FAR1-related sequence 9</t>
  </si>
  <si>
    <t>Solyc01g112320.2.1 Protein FAR1-RELATED SEQUENCE 5  IPR004330  Transcription factor, FAR1-related | Solyc07g008700.2.1 Protein FAR1-RELATED SEQUENCE 9</t>
  </si>
  <si>
    <t>augustus-D18g-s574453.g500982</t>
  </si>
  <si>
    <t>AT1G20200.1 PAM domain (PCI/PINT associated module) protein | AT1G75990.1 PAM domain (PCI/PINT associated module) protein</t>
  </si>
  <si>
    <t>GRMZM2G180578_P01 | GRMZM2G119761_P01</t>
  </si>
  <si>
    <t>LOC_Os08g43640.1 26S proteasome non-ATPase regulatory subunit 3, putative, expressed | LOC_Os09g37000.1 26S proteasome non-ATPase regulatory subunit 3</t>
  </si>
  <si>
    <t>Sobic.007G176200.1.p</t>
  </si>
  <si>
    <t>Solyc01g111710.2.1 26S proteasome non-ATPase regulatory subunit 3  IPR013143  PCI_PINT associated module | Solyc01g111700.1.1 26S proteasome non-ATPas</t>
  </si>
  <si>
    <t>augustus-D18g-s887148.g594707</t>
  </si>
  <si>
    <t>AT4G35100.1 plasma membrane intrinsic protein 3 | AT2G16850.1 plasma membrane intrinsic protein 2;8 | AT5G60660.1 plasma membrane intrinsic protein 2;</t>
  </si>
  <si>
    <t>GRMZM2G092125_P01 | GRMZM2G154628_P01 | GRMZM2G081192_P01 | GRMZM2G014914_P02 | GRMZM2G178693_P01 | GRMZM2G432926_P01 | GRMZM2G047368_P02 | GRMZM2G018</t>
  </si>
  <si>
    <t>LOC_Os07g26690.1 aquaporin protein, putative, expressed | LOC_Os02g41860.2 aquaporin protein, putative, expressed | LOC_Os07g26660.1 aquaporin protein</t>
  </si>
  <si>
    <t>Sobic.002G124700.1.p | Sobic.004G222000.1.p | Sobic.006G150100.1.p | Sobic.002G125000.1.p | Sobic.002G125700.1.p | Sobic.002G125200.1.p | Sobic.002G12</t>
  </si>
  <si>
    <t xml:space="preserve">Solyc01g111660.2.1 Aquaporin-like protein  IPR012269  Aquaporin | Solyc10g055630.1.1 Aquaporin  IPR012269  Aquaporin | Solyc11g069430.1.1 Aquaporin 1 </t>
  </si>
  <si>
    <t>augustus-D18g-s108280.g138333</t>
  </si>
  <si>
    <t>GRMZM2G154628_P01 | GRMZM2G081192_P01 | GRMZM2G092125_P01 | GRMZM2G014914_P02 | GRMZM2G178693_P01 | GRMZM2G047368_P02 | GRMZM2G018649_P01 | GRMZM2G432</t>
  </si>
  <si>
    <t>Sobic.002G124700.1.p | Sobic.004G222000.1.p | Sobic.002G125200.1.p | Sobic.002G125700.1.p | Sobic.002G125000.1.p | Sobic.002G125300.1.p | Sobic.006G15</t>
  </si>
  <si>
    <t xml:space="preserve">Solyc01g111660.2.1 Aquaporin-like protein  IPR012269  Aquaporin | Solyc10g055630.1.1 Aquaporin  IPR012269  Aquaporin | Solyc06g011350.2.1 Aquaporin 2 </t>
  </si>
  <si>
    <t>augustus-D18g-s412263.g399141</t>
  </si>
  <si>
    <t>AT4G38580.1 farnesylated protein 6</t>
  </si>
  <si>
    <t>Solyc01g111600.2.1 Metal ion binding protein  IPR006121  Heavy metal transport_detoxification protein</t>
  </si>
  <si>
    <t>augustus-D18g-s583811.g510082</t>
  </si>
  <si>
    <t>Solyc01g111540.2.1 Beta-galactosidase  IPR001944  Glycoside hydrolase, family 35 | Solyc10g055470.1.1 Beta-galactosidase  IPR001944  Glycoside hydrola</t>
  </si>
  <si>
    <t>augustus-D18g-s54660.g74782</t>
  </si>
  <si>
    <t>GRMZM2G050937_P01 | GRMZM2G111309_P01</t>
  </si>
  <si>
    <t>LOC_Os04g10530.1 amidase, putative, expressed | LOC_Os04g10460.1 amidase, putative, expressed | LOC_Os04g10410.1 amidase, putative, expressed | LOC_Os</t>
  </si>
  <si>
    <t>Sobic.002G301500.1.p | Sobic.006G027900.1.p | Sobic.002G301600.1.p | Sobic.002G301700.1.p | Sobic.001G265500.1.p | Sobic.006G028000.1.p</t>
  </si>
  <si>
    <t>Solyc01g111220.2.1 Glutamyl-tRNA(Gln) amidotransferase subunit A  IPR000120  Amidase signature enzyme | Solyc11g071550.1.1 Glutamyl-tRNA(Gln) amidotra</t>
  </si>
  <si>
    <t>augustus-D18g-s579763.g506303</t>
  </si>
  <si>
    <t>AT1G75540.1 salt tolerance homolog2</t>
  </si>
  <si>
    <t>augustus-D18g-s851888.g585963</t>
  </si>
  <si>
    <t>AT2G21540.1 SEC14-like 3</t>
  </si>
  <si>
    <t>Solyc01g109860.2.1 Phosphatidylinositol_phosphatidylcholine transfer protein-like  IPR001251  Cellular retinaldehyde-binding_triple function, C-termin</t>
  </si>
  <si>
    <t>augustus-D18g-s87773.g114786</t>
  </si>
  <si>
    <t>AT2G21600.1 endoplasmatic reticulum retrieval protein 1B | AT4G39220.1 Rer1 family protein | AT2G18240.1 Rer1 family protein | AT2G23310.1 Rer1 family</t>
  </si>
  <si>
    <t>GRMZM2G078941_P01 | GRMZM2G135756_P01 | GRMZM2G053319_P01 | GRMZM2G060868_P01</t>
  </si>
  <si>
    <t>LOC_Os01g01640.1 Rer1 protein, putative, expressed | LOC_Os06g49460.1 Rer1 protein, putative, expressed | LOC_Os08g21760.1 Rer1 protein, putative, exp</t>
  </si>
  <si>
    <t>Sobic.010G257600.1.p</t>
  </si>
  <si>
    <t>Solyc01g109770.2.1 RER1 protein  IPR004932  Retrieval of early ER protein Rer1 | Solyc02g093010.2.1 RER1 protein  IPR004932  Retrieval of early ER pro</t>
  </si>
  <si>
    <t>augustus-D18g-s70249.g93473</t>
  </si>
  <si>
    <t>AT4G34430.4 DNA-binding family protein</t>
  </si>
  <si>
    <t>Solyc01g109510.2.1 Subunit of the SWI_SNF chromatin remodeling complex  IPR007526  SWIRM</t>
  </si>
  <si>
    <t>augustus-D18g-s180628.g198061</t>
  </si>
  <si>
    <t>AT4G36750.1 Quinone reductase family protein | AT4G27270.1 Quinone reductase family protein | AT5G58800.1 Quinone reductase family protein | AT5G54500</t>
  </si>
  <si>
    <t>GRMZM2G042136_P01 | GRMZM2G138800_P01 | GRMZM2G159643_P01 | GRMZM2G082792_P01 | GRMZM2G165133_P01 | GRMZM2G174621_P01</t>
  </si>
  <si>
    <t>LOC_Os05g42190.1 NADPH-dependent FMN reductase domain containing protein, expressed | LOC_Os03g53730.1 flavoprotein wrbA, putative, expressed | LOC_Os</t>
  </si>
  <si>
    <t>Sobic.001G240500.1.p | Sobic.003G319700.1.p | Sobic.009G188000.1.p | Sobic.002G004700.1.p | Sobic.002G074400.1.p | Sobic.004G185100.1.p</t>
  </si>
  <si>
    <t>Solyc01g109420.2.1 Flavoprotein wrbA  IPR010089  Flavoprotein WrbA | Solyc01g109400.2.1 Flavoprotein wrbA  IPR010089  Flavoprotein WrbA | Solyc03g0341</t>
  </si>
  <si>
    <t>augustus-D18g-s264161.g274177</t>
  </si>
  <si>
    <t>AT4G34350.1 4-hydroxy-3-methylbut-2-enyl diphosphate reductase</t>
  </si>
  <si>
    <t>GRMZM2G027059_P01</t>
  </si>
  <si>
    <t>LOC_Os03g52170.1 4-hydroxy-3-methylbut-2-enyl diphosphate reductase, putative, expressed | LOC_Os03g52180.1 4-hydroxy-3-methylbut-2-enyl diphosphate r</t>
  </si>
  <si>
    <t>Sobic.001G102500.1.p</t>
  </si>
  <si>
    <t>Solyc01g109300.2.1 4-hydroxy-3-methylbut-2-enyl diphosphate reductase  IPR003451  LytB protein</t>
  </si>
  <si>
    <t>augustus-D18g-s888146.g595070</t>
  </si>
  <si>
    <t>AT3G50830.1 cold-regulated 413-plasma membrane 2 | AT4G37220.1 Cold acclimation protein WCOR413 family | AT2G15970.1 cold regulated 413 plasma membran</t>
  </si>
  <si>
    <t>GRMZM2G040030_P01 | GRMZM2G052423_P01 | GRMZM2G329740_P01</t>
  </si>
  <si>
    <t>LOC_Os03g55850.1 cold acclimation protein WCOR413, putative, expressed</t>
  </si>
  <si>
    <t>Sobic.001G077000.1.p</t>
  </si>
  <si>
    <t>Solyc01g109170.2.1 Cold acclimation protein COR413-like  IPR008892  Cold acclimation WCOR413 | Solyc02g065380.2.1 Cold acclimation protein COR413-like</t>
  </si>
  <si>
    <t>augustus-D18g-s327367.g324318</t>
  </si>
  <si>
    <t>AT3G18940.1 clast3-related</t>
  </si>
  <si>
    <t>GRMZM2G072682_P01</t>
  </si>
  <si>
    <t>LOC_Os03g55784.1 tumor necrosis factor superfamily, member 5-induced protein 1, putative, expressed</t>
  </si>
  <si>
    <t>Sobic.001G077500.1.p</t>
  </si>
  <si>
    <t>Solyc01g109130.2.1 Proteasome assembly chaperone 2  IPR016562  20S proteasome assembly chaperone 2, subgroup</t>
  </si>
  <si>
    <t>augustus-D18g-s240393.g250604</t>
  </si>
  <si>
    <t>AT1G66150.1 transmembrane kinase 1 | AT2G01820.1 Leucine-rich repeat protein kinase family protein | AT1G24650.1 Leucine-rich repeat protein kinase fa</t>
  </si>
  <si>
    <t>GRMZM2G158359_P01 | GRMZM2G137788_P01</t>
  </si>
  <si>
    <t>Solyc01g108840.2.1 Receptor like kinase, RLK | Solyc11g006040.1.1 Receptor like kinase, RLK | Solyc12g098570.1.1 Receptor like kinase, RLK | Solyc01g1</t>
  </si>
  <si>
    <t>augustus-D18g-s241164.g251219</t>
  </si>
  <si>
    <t>AT3G63470.1 serine carboxypeptidase-like 40 | AT2G35770.1 serine carboxypeptidase-like 28</t>
  </si>
  <si>
    <t>GRMZM2G433767_P02 | GRMZM6G706391_P01 | GRMZM2G327595_P01 | AC198353.5_FGP001 | GRMZM2G404929_P01 | GRMZM2G072218_P01 | GRMZM2G072488_P01 | GRMZM2G155</t>
  </si>
  <si>
    <t>LOC_Os07g46350.1 OsSCP40 - Putative Serine Carboxypeptidase homologue, expressed | LOC_Os03g26920.1 OsSCP12 - Putative Serine Carboxypeptidase homolog</t>
  </si>
  <si>
    <t>Sobic.002G401200.1.p | Sobic.002G238100.1.p | Sobic.001G353100.1.p | Sobic.002G229400.1.p | Sobic.003G062800.1.p | Sobic.002G238200.1.p</t>
  </si>
  <si>
    <t>Solyc01g108450.2.1 Serine carboxypeptidase 1  IPR001563  Peptidase S10, serine carboxypeptidase | Solyc01g108470.1.1 Serine carboxypeptidase 1  IPR001</t>
  </si>
  <si>
    <t>augustus-D18g-s650383.g543149</t>
  </si>
  <si>
    <t>AT3G19450.1 GroES-like zinc-binding alcohol dehydrogenase family protein | AT4G34230.1 cinnamyl alcohol dehydrogenase 5 | AT2G21890.1 cinnamyl alcohol</t>
  </si>
  <si>
    <t>GRMZM5G844562_P01 | GRMZM2G118610_P01 | AC234163.1_FGP002 | GRMZM2G700188_P05</t>
  </si>
  <si>
    <t xml:space="preserve">LOC_Os02g09490.1 dehydrogenase, putative, expressed | LOC_Os09g23530.1 dehydrogenase, putative, expressed | LOC_Os09g23560.1 dehydrogenase, putative, </t>
  </si>
  <si>
    <t>Sobic.004G071000.1.p | Sobic.007G076000.1.p | Sobic.002G195400.1.p | Sobic.002G195600.1.p | Sobic.002G195700.1.p</t>
  </si>
  <si>
    <t>Solyc01g107590.2.1 Cinnamyl alcohol dehydrogenase  IPR002085  Alcohol dehydrogenase superfamily, zinc-containing | Solyc03g078440.2.1 Cinnamyl alcohol</t>
  </si>
  <si>
    <t>augustus-D18g-s493677.g448302</t>
  </si>
  <si>
    <t>AT2G14740.1 vaculolar sorting receptor 3 | AT2G14720.1 vacuolar sorting receptor 4 | AT3G52850.1 vacuolar sorting receptor homolog 1 | AT2G30290.2 VAC</t>
  </si>
  <si>
    <t>GRMZM2G303631_P03 | GRMZM2G389362_P01 | GRMZM2G347541_P01 | GRMZM5G881387_P01 | GRMZM2G049211_P01 | GRMZM2G067546_P01 | GRMZM2G115660_P01</t>
  </si>
  <si>
    <t xml:space="preserve">LOC_Os10g20630.1 vacuolar-sorting receptor precursor, putative, expressed | LOC_Os12g02390.1 vacuolar-sorting receptor precursor, putative, expressed </t>
  </si>
  <si>
    <t>Sobic.K010600.1.p | Sobic.005G013300.1.p | Sobic.001G381200.1.p | Sobic.002G418300.1.p | Sobic.010G219800.1.p | Sobic.006G211300.1.p</t>
  </si>
  <si>
    <t>Solyc01g107130.2.1 Vacuolar sorting receptor  IPR003137  Protease-associated PA | Solyc10g074980.1.1 Vacuolar sorting receptor  IPR003137  Protease-as</t>
  </si>
  <si>
    <t>augustus-D18g-s327768.g324713</t>
  </si>
  <si>
    <t>AT2G14520.1 CBS domain-containing protein with a domain of unknown function (DUF21) | AT4G33700.1 CBS domain-containing protein with a domain of unkno</t>
  </si>
  <si>
    <t>GRMZM2G050684_P01 | GRMZM2G092281_P01 | GRMZM2G176558_P01 | GRMZM2G045892_P02</t>
  </si>
  <si>
    <t>LOC_Os03g47120.1 CBS domain containing protein, expressed | LOC_Os03g03430.1 CBS domain containing protein, expressed | LOC_Os05g32850.2 CBS domain co</t>
  </si>
  <si>
    <t>Sobic.001G139900.1.p | Sobic.001G524000.1.p | Sobic.009G128500.1.p</t>
  </si>
  <si>
    <t>Solyc01g106570.2.1 Magnesium and cobalt efflux protein corC  IPR002550  Protein of unknown function DUF21 | Solyc10g048010.1.1 Magnesium and cobalt ef</t>
  </si>
  <si>
    <t>augustus-D18g-s722845.g555621</t>
  </si>
  <si>
    <t>Solyc01g106280.2.1 DNA-binding bromodomain-containing protein  IPR001487  Bromodomain</t>
  </si>
  <si>
    <t>augustus-D18g-s326212.g323249</t>
  </si>
  <si>
    <t>augustus-D18g-s452980.g420885</t>
  </si>
  <si>
    <t>AT3G43660.1 Vacuolar iron transporter (VIT) family protein | AT3G43630.1 Vacuolar iron transporter (VIT) family protein | AT1G21140.1 Vacuolar iron tr</t>
  </si>
  <si>
    <t>GRMZM2G434557_P01 | AC214046.4_FGP005 | AC234521.1_FGP004</t>
  </si>
  <si>
    <t>LOC_Os04g59020.1 integral membrane protein, putative, expressed | LOC_Os02g43030.1 integral membrane protein, putative, expressed</t>
  </si>
  <si>
    <t>Sobic.006G276300.1.p</t>
  </si>
  <si>
    <t>Solyc01g104810.2.1 Integral membrane protein  IPR008217  Protein of unknown function DUF125, transmembrane | Solyc01g104800.2.1 Integral membrane prot</t>
  </si>
  <si>
    <t>augustus-D18g-s560745.g489451</t>
  </si>
  <si>
    <t>AT1G11050.1 Protein kinase superfamily protein</t>
  </si>
  <si>
    <t>AC226248.1_FGP002 | GRMZM2G020158_P01</t>
  </si>
  <si>
    <t>LOC_Os05g34950.1 cysteine-rich receptor-like protein kinase 6 precursor, putative, expressed | LOC_Os01g66020.1 protein kinase family protein, putativ</t>
  </si>
  <si>
    <t>Sobic.009G142600.1.p | Sobic.003G378900.1.p</t>
  </si>
  <si>
    <t>Solyc01g104050.2.1 Receptor-like kinase  IPR002290  Serine_threonine protein kinase</t>
  </si>
  <si>
    <t>augustus-D18g-s77128.g102077</t>
  </si>
  <si>
    <t>AT4G06599.1 ubiquitin family protein</t>
  </si>
  <si>
    <t>GRMZM2G114172_P01</t>
  </si>
  <si>
    <t>LOC_Os01g65450.2 ubiquitin-like domain-containing CTD phosphatase 1, putative, expressed | LOC_Os01g65450.1 ubiquitin-like domain-containing CTD phosp</t>
  </si>
  <si>
    <t>Sobic.003G374000.1.p</t>
  </si>
  <si>
    <t>Solyc01g103850.2.1 Ubiquitin-like domain containing CTD phosphatase 1  IPR011943  HAD-superfamily hydrolase, subfamily IIID</t>
  </si>
  <si>
    <t>augustus-D18g-s726955.g557085</t>
  </si>
  <si>
    <t>AT2G02470.1 alfin-like 6 | AT1G14510.1 alfin-like 7 | AT5G20510.1 alfin-like 5 | AT3G42790.1 alfin-like 3 | AT5G05610.1 alfin-like 1 | AT5G26210.1 alf</t>
  </si>
  <si>
    <t>GRMZM2G038066_P01 | GRMZM2G063864_P01 | GRMZM2G107807_P02 | GRMZM2G016817_P02 | GRMZM2G008259_P02 | GRMZM2G158918_P01 | GRMZM2G115424_P03 | GRMZM2G153</t>
  </si>
  <si>
    <t>LOC_Os04g36730.1 PHD finger protein, putative, expressed | LOC_Os11g14010.1 PHD finger protein, putative, expressed | LOC_Os02g35600.1 PHD finger prot</t>
  </si>
  <si>
    <t>Sobic.004G182900.1.p | Sobic.009G140700.1.p | Sobic.005G086200.1.p | Sobic.003G062400.1.p | Sobic.008G073600.1.p | Sobic.009G056300.1.p | Sobic.003G38</t>
  </si>
  <si>
    <t>Solyc01g102750.2.1 PHD finger family protein  IPR019787  Zinc finger, PHD-finger | Solyc01g102760.2.1 PHD finger family protein | Solyc12g096040.1.1 P</t>
  </si>
  <si>
    <t>augustus-D18g-s213364.g219778</t>
  </si>
  <si>
    <t>AT1G56590.1 Clathrin adaptor complexes medium subunit family protein</t>
  </si>
  <si>
    <t>GRMZM2G074278_P01 | GRMZM2G384730_P01 | GRMZM2G157126_P01 | GRMZM2G390109_P02</t>
  </si>
  <si>
    <t>LOC_Os05g31780.1 adaptor complexes medium subunit family domain containing protein, expressed | LOC_Os05g31780.2 adaptor complexes medium subunit fami</t>
  </si>
  <si>
    <t>Sobic.004G017300.1.p</t>
  </si>
  <si>
    <t>Solyc01g100820.2.1 AP-3 complex subunit mu-2  IPR001392  Clathrin adaptor, mu subunit</t>
  </si>
  <si>
    <t>augustus-D18g-s545964.g484208</t>
  </si>
  <si>
    <t>augustus-D18g-s10431.g16875</t>
  </si>
  <si>
    <t>AT5G59870.1 histone H2A 6 | AT5G27670.1 histone H2A 7 | AT5G02560.2 histone H2A 12 | AT1G51060.1 histone H2A 10 | AT5G54640.1 Histone superfamily prot</t>
  </si>
  <si>
    <t>GRMZM2G367842_P01 | GRMZM2G109448_P01 | GRMZM2G047813_P01 | GRMZM2G448458_P01 | GRMZM2G003306_P01 | GRMZM2G130746_P02 | GRMZM2G305046_P02 | GRMZM2G028</t>
  </si>
  <si>
    <t>Sobic.001G416800.1.p | Sobic.001G416900.1.p | Sobic.002G276000.1.p | Sobic.001G009700.1.p | Sobic.002G059200.1.p | Sobic.009G015900.1.p | Sobic.009G16</t>
  </si>
  <si>
    <t>augustus-D18g-s887440.g594825</t>
  </si>
  <si>
    <t>AT5G27540.1 MIRO-related GTP-ase 1</t>
  </si>
  <si>
    <t>GRMZM2G004459_P01 | GRMZM2G071071_P01</t>
  </si>
  <si>
    <t>Solyc01g098920.2.1 Mitochondrial Rho GTPase 1  IPR013567  EF hand associated, type-2</t>
  </si>
  <si>
    <t>augustus-D18g-s200871.g209260</t>
  </si>
  <si>
    <t>AT5G27450.1 mevalonate kinase</t>
  </si>
  <si>
    <t>Solyc01g098840.2.1 Mevalonate kinase  IPR006205  Mevalonate kinase</t>
  </si>
  <si>
    <t>augustus-D18g-s805673.g575197</t>
  </si>
  <si>
    <t>AT1G54790.2 GDSL-like Lipase/Acylhydrolase superfamily protein</t>
  </si>
  <si>
    <t>Solyc01g098650.2.1 GDSL esterase_lipase At1g54790  IPR001087  Lipase, GDSL</t>
  </si>
  <si>
    <t>augustus-D18g-s408300.g395879</t>
  </si>
  <si>
    <t>GRMZM2G062772_P01 | GRMZM2G177475_P01</t>
  </si>
  <si>
    <t>LOC_Os05g41090.1 CAMK_CAMK_like_CG18020d.1 - CAMK includes calcium/calmodulin depedent protein kinases, expressed</t>
  </si>
  <si>
    <t>Sobic.010G260600.1.p</t>
  </si>
  <si>
    <t>Solyc01g096820.2.1 Calcium-dependent protein kinase 1  IPR002290  Serine_threonine protein kinase</t>
  </si>
  <si>
    <t>augustus-D18g-s462435.g429428</t>
  </si>
  <si>
    <t xml:space="preserve">AT3G61790.1 Protein with RING/U-box and TRAF-like domains | AT4G27880.1 Protein with RING/U-box and TRAF-like domains | AT3G58040.1 seven in absentia </t>
  </si>
  <si>
    <t>GRMZM2G124915_P01 | GRMZM2G081075_P01 | GRMZM2G051101_P01 | GRMZM2G101852_P01 | GRMZM2G309063_P01 | GRMZM2G009265_P02 | GRMZM2G061624_P01 | GRMZM2G146</t>
  </si>
  <si>
    <t>LOC_Os05g14860.1 seven in absentia protein family domain containing protein, expressed | LOC_Os01g13370.1 seven in absentia protein family domain cont</t>
  </si>
  <si>
    <t>Sobic.004G130900.1.p | Sobic.009G087800.1.p | Sobic.003G005100.1.p | Sobic.001G368300.1.p | Sobic.002G404300.1.p | Sobic.004G027000.1.p</t>
  </si>
  <si>
    <t>Solyc01g096020.2.1 E3 ubiquitin-protein ligase sina  IPR004162  Seven in absentia protein | Solyc03g083270.2.1 E3 ubiquitin-protein ligase sina  IPR00</t>
  </si>
  <si>
    <t>augustus-D18g-s261946.g271417</t>
  </si>
  <si>
    <t>AT1G01320.1 Tetratricopeptide repeat (TPR)-like superfamily protein | AT4G28080.1 Tetratricopeptide repeat (TPR)-like superfamily protein | AT1G15290.</t>
  </si>
  <si>
    <t>GRMZM2G318635_P01 | GRMZM2G086030_P01</t>
  </si>
  <si>
    <t>LOC_Os07g23990.1 tetratricopeptide repeat domain containing protein, putative, expressed | LOC_Os07g23990.2 tetratricopeptide repeat domain containing</t>
  </si>
  <si>
    <t>Sobic.002G118200.1.p | Sobic.004G327700.1.p | Sobic.006G239000.1.p</t>
  </si>
  <si>
    <t>Solyc01g095900.2.1 Protein TIF31 homolog  IPR011990  Tetratricopeptide-like helical | Solyc05g050630.2.1 Protein TIF31 homolog  IPR011990  Tetratricop</t>
  </si>
  <si>
    <t>augustus-D18g-s775076.g569826</t>
  </si>
  <si>
    <t>AT5G23990.1 ferric reduction oxidase 5 | AT5G23980.1 ferric reduction oxidase 4</t>
  </si>
  <si>
    <t>LOC_Os04g48930.1 ferric-chelate reductase, putative, expressed | LOC_Os04g48930.3 ferric-chelate reductase, putative, expressed | LOC_Os04g48930.2 fer</t>
  </si>
  <si>
    <t>augustus-D18g-s843502.g583185</t>
  </si>
  <si>
    <t>AT2G45610.1 alpha/beta-Hydrolases superfamily protein</t>
  </si>
  <si>
    <t>Solyc01g091410.2.1 Acetyl esterase  IPR013094  Alpha_beta hydrolase fold-3</t>
  </si>
  <si>
    <t>augustus-D18g-s620446.g525467</t>
  </si>
  <si>
    <t>AT2G45220.1 Plant invertase/pectin methylesterase inhibitor superfamily</t>
  </si>
  <si>
    <t>Solyc01g091050.2.1 Pectinesterase  IPR000070  Pectinesterase, catalytic | Solyc03g083870.2.1 Pectinesterase  IPR000070  Pectinesterase, catalytic</t>
  </si>
  <si>
    <t>augustus-D18g-s170576.g192866</t>
  </si>
  <si>
    <t>AT5G46570.1 BR-signaling kinase 2 | AT4G35230.1 BR-signaling kinase 1 | AT5G59010.1 Protein kinase protein with tetratricopeptide repeat domain | AT3G</t>
  </si>
  <si>
    <t>GRMZM2G054634_P01 | GRMZM2G169080_P01 | GRMZM2G026767_P03 | GRMZM2G127050_P01 | GRMZM2G099598_P01 | GRMZM2G382104_P01 | GRMZM2G121826_P01 | GRMZM2G177</t>
  </si>
  <si>
    <t>LOC_Os10g42110.1 protein kinase family protein, putative, expressed | LOC_Os03g04050.1 protein kinase family protein, putative, expressed | LOC_Os10g3</t>
  </si>
  <si>
    <t>Sobic.001G290500.1.p | Sobic.001G310700.1.p | Sobic.001G516100.1.p | Sobic.006G273200.1.p | Sobic.001G030400.1.p</t>
  </si>
  <si>
    <t>Solyc01g080880.2.1 Receptor-like kinase  IPR002290  Serine_threonine protein kinase | Solyc04g082260.2.1 Receptor protein kinase-like protein  IPR0022</t>
  </si>
  <si>
    <t>augustus-D18g-s250870.g260566</t>
  </si>
  <si>
    <t>AT4G15545.1 unknown protein; BEST Arabidopsis thaliana protein match is: unknown protein (TAIR:AT1G16520.1); Has 30201 Blast hits to 17322 proteins in</t>
  </si>
  <si>
    <t>GRMZM2G086464_P01</t>
  </si>
  <si>
    <t>LOC_Os05g33620.1 expressed protein</t>
  </si>
  <si>
    <t>Solyc01g080510.2.1 Os05g0406000 protein (Fragment)</t>
  </si>
  <si>
    <t>augustus-D18g-s180428.g197944</t>
  </si>
  <si>
    <t>AT4G02120.1 CTP synthase family protein | AT3G12670.1 CTP synthase family protein | AT1G30820.1 CTP synthase family protein | AT4G20320.1 CTP synthase</t>
  </si>
  <si>
    <t>GRMZM2G122999_P02 | GRMZM2G153058_P01 | GRMZM2G132547_P01 | AC234185.1_FGP004 | GRMZM2G330302_P01</t>
  </si>
  <si>
    <t>LOC_Os12g36950.1 CTP synthase, putative, expressed | LOC_Os12g36950.3 CTP synthase, putative, expressed | LOC_Os01g46570.2 CTP synthase, putative, exp</t>
  </si>
  <si>
    <t>Sobic.008G127100.1.p | Sobic.003G241000.1.p | Sobic.003G221200.1.p | Sobic.009G239500.1.p | Sobic.003G017300.1.p</t>
  </si>
  <si>
    <t xml:space="preserve">Solyc01g079650.2.1 CTP synthase-like protein  IPR004468  CTP synthase | Solyc02g082190.2.1 CTP synthase  IPR004468  CTP synthase | Solyc01g056850.2.1 </t>
  </si>
  <si>
    <t>augustus-D18g-s152572.g177802</t>
  </si>
  <si>
    <t>AT5G18620.2 chromatin remodeling factor17 | AT3G06400.3 chromatin-remodeling protein 11</t>
  </si>
  <si>
    <t>GRMZM2G010085_P01</t>
  </si>
  <si>
    <t>LOC_Os01g27040.1 chromatin-remodeling complex ATPase chain, putative, expressed | ChrUn.fgenesh.mRNA.85 expressed protein | LOC_Os05g05780.1 chromatin</t>
  </si>
  <si>
    <t>Sobic.003G163200.1.p</t>
  </si>
  <si>
    <t>Solyc01g067390.2.1 Chromodomain-helicase-DNA-binding protein 2  IPR000330  SNF2-related | Solyc06g054560.2.1 Chromodomain-helicase-DNA-binding protein</t>
  </si>
  <si>
    <t>augustus-D18g-s660876.g546306</t>
  </si>
  <si>
    <t>AT3G16785.1 phospholipase D P1</t>
  </si>
  <si>
    <t>GRMZM2G066485_P01 | GRMZM2G158008_P01</t>
  </si>
  <si>
    <t>LOC_Os05g29050.1 phospholipase D p1, putative, expressed | LOC_Os05g29050.2 phospholipase D p1, putative, expressed | LOC_Os01g20860.1 phospholipase D</t>
  </si>
  <si>
    <t>Sobic.009G109900.1.p | Sobic.003G147000.1.p</t>
  </si>
  <si>
    <t>Solyc01g065720.2.1 Phospholipase D  IPR016555  Phospholipase D, eukaryota | Solyc01g100020.2.1 Phospholipase D  IPR016555  Phospholipase D, eukaryota</t>
  </si>
  <si>
    <t>augustus-D18g-s202222.g210657</t>
  </si>
  <si>
    <t>AT3G05640.1 Protein phosphatase 2C family protein | AT5G27930.1 Protein phosphatase 2C family protein | AT3G16800.2 Protein phosphatase 2C family prot</t>
  </si>
  <si>
    <t>GRMZM2G069713_P01</t>
  </si>
  <si>
    <t>LOC_Os05g29030.2 protein phosphatase 2C, putative, expressed | LOC_Os05g29030.1 protein phosphatase 2C, putative, expressed</t>
  </si>
  <si>
    <t>Sobic.009G109700.1.p</t>
  </si>
  <si>
    <t>Solyc01g065700.2.1 Integrin-linked kinase-associated serine_threonine phosphatase 2C  IPR015655  Protein phosphatase 2C | Solyc01g100040.2.1 Integrin-</t>
  </si>
  <si>
    <t>augustus-D18g-s762570.g566268</t>
  </si>
  <si>
    <t>AT4G16143.1 importin alpha isoform 2 | AT3G06720.1 importin alpha isoform 1 | AT1G09270.1 importin alpha isoform 4 | AT4G02150.1 ARM repeat superfamil</t>
  </si>
  <si>
    <t>GRMZM2G091119_P01 | GRMZM2G009845_P01 | GRMZM2G088088_P01</t>
  </si>
  <si>
    <t>LOC_Os01g14950.1 importin subunit alpha, putative, expressed | LOC_Os05g06350.1 importin subunit alpha, putative, expressed | LOC_Os01g24060.2 importi</t>
  </si>
  <si>
    <t>Sobic.003G115100.1.p | Sobic.009G050700.1.p | Sobic.003G157200.1.p</t>
  </si>
  <si>
    <t>Solyc01g060470.2.1 Importin alpha-1b subunit  IPR011989  Armadillo-like helical | Solyc08g041890.2.1 Importin alpha-1b subunit  IPR011989  Armadillo-l</t>
  </si>
  <si>
    <t>augustus-D18g-s152814.g178193</t>
  </si>
  <si>
    <t>Sobic.003G115100.1.p | Sobic.009G050700.1.p</t>
  </si>
  <si>
    <t>Solyc01g060470.2.1 Importin alpha-1b subunit  IPR011989  Armadillo-like helical | Solyc06g009750.2.1 Importin alpha-1b subunit  IPR002652  Importin-al</t>
  </si>
  <si>
    <t>augustus-D18g-s408620.g396157</t>
  </si>
  <si>
    <t>augustus-D18g-s91638.g119401</t>
  </si>
  <si>
    <t>LOC_Os11g03830.1 retrotransposon protein, putative, Ty1-copia subclass, expressed | LOC_Os01g72400.1 retrotransposon protein, putative, Ty1-copia subc</t>
  </si>
  <si>
    <t>augustus-D18g-s955951.g609516</t>
  </si>
  <si>
    <t>Solyc01g034150.2.1 DNA polymerase IV  IPR017061  DNA polymerase eta</t>
  </si>
  <si>
    <t>augustus-D18g-s74907.g99531</t>
  </si>
  <si>
    <t>AT3G13470.1 TCP-1/cpn60 chaperonin family protein | AT5G56500.1 TCP-1/cpn60 chaperonin family protein | AT1G55490.1 chaperonin 60 beta | AT1G26230.1 T</t>
  </si>
  <si>
    <t>GRMZM2G083716_P01 | GRMZM2G015989_P01 | GRMZM2G042253_P01 | GRMZM2G434173_P01 | GRMZM2G095252_P01 | GRMZM2G065023_P01</t>
  </si>
  <si>
    <t>Sobic.010G011200.1.p | Sobic.004G002200.1.p | Sobic.001G437900.1.p | Sobic.009G098100.1.p | Sobic.001G003100.1.p</t>
  </si>
  <si>
    <t>augustus-D18g-s41834.g56143</t>
  </si>
  <si>
    <t>Solyc01g016950.1.1 Transposon Ty1-PL Gag-Pol polyprotein  IPR001584  Integrase, catalytic core | Solyc04g011970.1.1 Gag-Pol polyprotein  IPR013103  Re</t>
  </si>
  <si>
    <t>augustus-D18g-s155114.g180876</t>
  </si>
  <si>
    <t>LOC_Os01g41516.1 retrotransposon protein, putative, Ty1-copia subclass, expressed | LOC_Os12g04620.1 retrotransposon protein, putative, Ty1-copia subc</t>
  </si>
  <si>
    <t>augustus-D18g-s507987.g455440</t>
  </si>
  <si>
    <t>Solyc01g010260.2.1 Cytochrome P450</t>
  </si>
  <si>
    <t>augustus-D18g-s736982.g559949</t>
  </si>
  <si>
    <t>AT1G69040.2 ACT domain repeat 4 | AT2G03730.1 ACT domain repeat 5</t>
  </si>
  <si>
    <t>Sobic.001G338500.1.p</t>
  </si>
  <si>
    <t>Solyc01g010150.2.1 Unknown protein DS12 from 2D-PAGE of leaf, chloroplastic  IPR002912  Amino acid-binding ACT | Solyc05g011920.2.1 ACT domain-contain</t>
  </si>
  <si>
    <t>augustus-D18g-s796906.g573271</t>
  </si>
  <si>
    <t>Solyc01g008650.2.1 Cytochrome P450 | Solyc01g008640.2.1 Cytochrome P450</t>
  </si>
  <si>
    <t>augustus-D18g-s204173.g212019</t>
  </si>
  <si>
    <t>AT5G19440.1 NAD(P)-binding Rossmann-fold superfamily protein | AT1G51410.1 NAD(P)-binding Rossmann-fold superfamily protein | AT1G09510.1 NAD(P)-bindi</t>
  </si>
  <si>
    <t>GRMZM2G179981_P01</t>
  </si>
  <si>
    <t>LOC_Os01g34480.1 NAD dependent epimerase/dehydratase family protein, putative, expressed | LOC_Os01g34480.2 NAD dependent epimerase/dehydratase family</t>
  </si>
  <si>
    <t>augustus-D18g-s268302.g277004</t>
  </si>
  <si>
    <t>augustus-D18g-s107094.g137473</t>
  </si>
  <si>
    <t>AT3G20920.1 translocation protein-related</t>
  </si>
  <si>
    <t>Solyc01g008470.2.1 Non-selective cation channel-2 family  IPR004728  Translocation protein Sec62</t>
  </si>
  <si>
    <t>augustus-D18g-s33685.g43385</t>
  </si>
  <si>
    <t>ATCG01250.1 NADH-Ubiquinone/plastoquinone (complex I) protein | ATCG00890.1 NADH-Ubiquinone/plastoquinone (complex I) protein</t>
  </si>
  <si>
    <t>GRMZM2G075144_P01 | GRMZM2G474534_P01 | GRMZM2G450705_P01 | GRMZM2G383052_P02 | GRMZM5G800101_P01 | GRMZM5G810298_P01 | GRMZM5G876106_P01 | GRMZM2G427</t>
  </si>
  <si>
    <t>LOC_Os08g15248.1 NADPH-dependent oxidoreductase, putative, expressed | LOC_Os07g25004.1 NADPH-dependent oxidoreductase, putative, expressed | LOC_Os04</t>
  </si>
  <si>
    <t>Sobic.K038800.1.p</t>
  </si>
  <si>
    <t>Solyc01g007660.2.1 NAD(P)H-quinone oxidoreductase subunit 2 chloroplastic  IPR010096  NADH-quinone oxidoreductase, chain N | Solyc11g021110.1.1 NAD(P)</t>
  </si>
  <si>
    <t>augustus-D18g-s69325.g92153</t>
  </si>
  <si>
    <t>GRMZM2G474511_P01 | GRMZM5G865774_P01 | GRMZM5G809403_P01</t>
  </si>
  <si>
    <t>Sobic.K038400.1.p</t>
  </si>
  <si>
    <t>Solyc01g007640.2.1 Ycf2  IPR008543  Chloroplast Ycf2 | Solyc04g050840.1.1 Ycf2  IPR008543  Chloroplast Ycf2 | Solyc10g019000.1.1 Ycf2 | Solyc04g039760</t>
  </si>
  <si>
    <t>augustus-D18g-s87385.g114272</t>
  </si>
  <si>
    <t>GRMZM5G808939_P01 | GRMZM2G557236_P01</t>
  </si>
  <si>
    <t>LOC_Os06g39708.1 photosystem II P680 chlorophyll A apoprotein, putative, expressed | LOC_Os10g21310.1 photosystem II P680 chlorophyll A apoprotein, pu</t>
  </si>
  <si>
    <t>Sobic.003G169100.1.p | Sobic.K035300.1.p | Sobic.003G172300.1.p | Sobic.003G172200.1.p</t>
  </si>
  <si>
    <t>augustus-D18g-s613862.g521402</t>
  </si>
  <si>
    <t>GRMZM2G308907_P01 | GRMZM2G360821_P01 | GRMZM2G448344_P01 | GRMZM2G385635_P01 | GRMZM5G815453_P01 | GRMZM2G115168_P01</t>
  </si>
  <si>
    <t>Sobic.K039000.1.p | Sobic.K039100.1.p</t>
  </si>
  <si>
    <t>Solyc01g007330.2.1 Ribulose bisphosphate carboxylase large chain  IPR000685  Ribulose bisphosphate carboxylase, large subunit, C-terminal | Solyc00g20</t>
  </si>
  <si>
    <t>augustus-D18g-s152483.g177640</t>
  </si>
  <si>
    <t>ATCG00490.1 ribulose-bisphosphate carboxylases | AT2G07732.1 Ribulose bisphosphate carboxylase large chain, catalytic domain | ATMG00280.1 Ribulose bi</t>
  </si>
  <si>
    <t>GRMZM2G360821_P01 | GRMZM2G448344_P01 | GRMZM2G385635_P01 | GRMZM5G815453_P01 | GRMZM2G308907_P01 | GRMZM2G083364_P01 | GRMZM2G057171_P01 | GRMZM2G450</t>
  </si>
  <si>
    <t>LOC_Os10g21268.1 ribulose bisphosphate carboxylase large chain precursor, putative, expressed | LOC_Os01g58020.1 ribulose bisphosphate carboxylase lar</t>
  </si>
  <si>
    <t>Sobic.K039100.1.p | Sobic.K039000.1.p | Sobic.003G172800.1.p | Sobic.005G194400.1.p</t>
  </si>
  <si>
    <t>augustus-D18g-s2855.g4390</t>
  </si>
  <si>
    <t>ATCG00430.1 photosystem II reaction center protein G</t>
  </si>
  <si>
    <t>GRMZM5G800980_P01</t>
  </si>
  <si>
    <t>LOC_Os01g58022.1 NADPH-dependent oxidoreductase, putative, expressed | LOC_Os12g19420.1 ubiquinone oxidoreductase, putative, expressed | LOC_Os06g2201</t>
  </si>
  <si>
    <t>Sobic.K039700.1.p | Sobic.003G173000.1.p</t>
  </si>
  <si>
    <t>Solyc01g007300.1.1 NAD(P)H-quinone oxidoreductase subunit K chloroplastic  IPR006138  NADH:ubiquinone oxidoreductase, 20 kDa subunit</t>
  </si>
  <si>
    <t>augustus-D18g-s884594.g593277</t>
  </si>
  <si>
    <t>Solyc01g006600.1.1 Non-ribosomal peptide synthetase  IPR011614  Catalase, N-terminal | Solyc01g006640.1.1 AMP-dependent synthetase and ligase  IPR0116</t>
  </si>
  <si>
    <t>augustus-D18g-s666621.g547335</t>
  </si>
  <si>
    <t>AT3G32930.1 unknown protein; FUNCTIONS IN: molecular_function unknown; INVOLVED IN: biological_process unknown; LOCATED IN: chloroplast envelope; EXPR</t>
  </si>
  <si>
    <t>GRMZM2G038338_P01 | GRMZM2G040618_P01</t>
  </si>
  <si>
    <t>LOC_Os07g41710.2 expressed protein</t>
  </si>
  <si>
    <t>Sobic.002G370700.1.p</t>
  </si>
  <si>
    <t>Solyc01g006020.2.1 At3g32930-like protein (Fragment)</t>
  </si>
  <si>
    <t>augustus-D18g-s471536.g435402</t>
  </si>
  <si>
    <t>AT3G13620.1 Amino acid permease family protein</t>
  </si>
  <si>
    <t>GRMZM2G127150_P01 | GRMZM2G127138_P01 | GRMZM2G301271_P01 | GRMZM2G306919_P01</t>
  </si>
  <si>
    <t xml:space="preserve">LOC_Os03g25920.1 amino acid permease family protein, putative, expressed | LOC_Os03g25840.1 amino acid permease family protein, putative, expressed | </t>
  </si>
  <si>
    <t>Sobic.001G357500.1.p | Sobic.001G357700.1.p | Sobic.001G357800.1.p | Sobic.001G357600.1.p</t>
  </si>
  <si>
    <t xml:space="preserve">Solyc01g005920.2.1 Amino acid permease (Fragment)  IPR002293  Amino acid_polyamine transporter I | Solyc01g034080.1.1 Amino acid permease (Fragment)  </t>
  </si>
  <si>
    <t>augustus-D18g-s459214.g426709</t>
  </si>
  <si>
    <t>LOC_Os11g12190.1 retrotransposon protein, putative, Ty3-gypsy subclass, expressed | LOC_Os04g04880.1 retrotransposon protein, putative, Ty3-gypsy subc</t>
  </si>
  <si>
    <t>Solyc00g131710.1.1 Pol polyprotein  IPR001584  Integrase, catalytic core | Solyc10g052630.1.1 Pol polyprotein  IPR001584  Integrase, catalytic core</t>
  </si>
  <si>
    <t>augustus-D18g-s459325.g426820</t>
  </si>
  <si>
    <t>augustus-D18g-s164578.g187410</t>
  </si>
  <si>
    <t>LOC_Os09g01450.1 retrotransposon protein, putative, Ty3-gypsy subclass, expressed | LOC_Os03g59810.1 retrotransposon protein, putative, Ty3-gypsy subc</t>
  </si>
  <si>
    <t>Solyc00g131710.1.1 Pol polyprotein  IPR001584  Integrase, catalytic core</t>
  </si>
  <si>
    <t>augustus-D18g-s473169.g436296</t>
  </si>
  <si>
    <t>AT4G37760.1 squalene epoxidase 3 | AT1G58440.1 FAD/NAD(P)-binding oxidoreductase family protein | AT2G22830.1 squalene epoxidase 2</t>
  </si>
  <si>
    <t>GRMZM2G091456_P02 | GRMZM2G105787_P01</t>
  </si>
  <si>
    <t>LOC_Os03g12910.1 squalene monooxygenase, putative, expressed | LOC_Os03g12900.5 squalene monooxygenase, putative, expressed | LOC_Os03g12900.4 squalen</t>
  </si>
  <si>
    <t>Sobic.001G447600.1.p</t>
  </si>
  <si>
    <t>Solyc00g085070.2.1 Squalene monooxygenase  IPR013698  Squalene epoxidase | Solyc04g077440.2.1 Squalene monooxygenase  IPR013698  Squalene epoxidase</t>
  </si>
  <si>
    <t>augustus-D18g-s31144.g40561</t>
  </si>
  <si>
    <t>augustus-D18g-s795421.g572718</t>
  </si>
  <si>
    <t>augustus-D18g-s755308.g563872</t>
  </si>
  <si>
    <t>augustus-D18g-s565832.g492777</t>
  </si>
  <si>
    <t>augustus-D18g-s569284.g495653</t>
  </si>
  <si>
    <t>augustus-D18g-s729582.g557780</t>
  </si>
  <si>
    <t>augustus-D18g-s530366.g474069</t>
  </si>
  <si>
    <t>augustus-D18g-s247062.g256522</t>
  </si>
  <si>
    <t>augustus-D18g-s748649.g561764</t>
  </si>
  <si>
    <t>augustus-D18g-s53478.g73157</t>
  </si>
  <si>
    <t>Solyc00g010540.1.1 Pol polyprotein | Solyc08g043150.1.1 Pol polyprotein | Solyc03g115130.2.1 Pol polyprotein | Solyc00g007230.1.1 Pol polyprotein</t>
  </si>
  <si>
    <t>augustus-D18g-s120165.g146594</t>
  </si>
  <si>
    <t>augustus-D18g-s8836.g14661</t>
  </si>
  <si>
    <t>augustus-D18g-s113990.g143246</t>
  </si>
  <si>
    <t>Solyc00g010540.1.1 Pol polyprotein | Solyc03g115130.2.1 Pol polyprotein | Solyc08g043150.1.1 Pol polyprotein</t>
  </si>
  <si>
    <t>augustus-D18g-s377.g781</t>
  </si>
  <si>
    <t>AT5G13410.1 FKBP-like peptidyl-prolyl cis-trans isomerase family protein</t>
  </si>
  <si>
    <t>GRMZM2G155753_P03</t>
  </si>
  <si>
    <t>LOC_Os07g04160.1 peptidyl-prolyl cis-trans isomerase, FKBP-type, putative, expressed | LOC_Os07g04160.2 peptidyl-prolyl cis-trans isomerase, FKBP-type</t>
  </si>
  <si>
    <t>Sobic.007G143700.1.p</t>
  </si>
  <si>
    <t>Solyc00g006810.2.1 Peptidyl-prolyl cis-trans isomerase  IPR001179  Peptidyl-prolyl cis-trans isomerase, FKBP-type</t>
  </si>
  <si>
    <t>augustus-D18g-s321389.g319004</t>
  </si>
  <si>
    <t>ChrUn.fgenesh.mRNA.36 hypothetical protein | LOC_Os09g16930.1 retrotransposon protein, putative, Ty1-copia subclass, expressed | LOC_Os07g12180.1 retr</t>
  </si>
  <si>
    <t>augustus-D18g-s325967.g323057</t>
  </si>
  <si>
    <t>augustus-D18g-s417567.g402480</t>
  </si>
  <si>
    <t>augustus-D18g-s439395.g412027</t>
  </si>
  <si>
    <t>augustus-D18g-s380868.g373889</t>
  </si>
  <si>
    <t>augustus-D18g-s251424.g261112</t>
  </si>
  <si>
    <t>augustus-D18g-s577369.g503831</t>
  </si>
  <si>
    <t>augustus-D18g-s585825.g511417</t>
  </si>
  <si>
    <t>augustus-D18g-s592755.g516053</t>
  </si>
  <si>
    <t>augustus-D18g-s324670.g321968</t>
  </si>
  <si>
    <t>augustus-D18g-s937767.g605418</t>
  </si>
  <si>
    <t>augustus-D18g-s628753.g532706</t>
  </si>
  <si>
    <t>augustus-D18g-s225327.g230843</t>
  </si>
  <si>
    <t>augustus-D18g-s59030.g79556</t>
  </si>
  <si>
    <t>augustus-D18g-s592269.g515698</t>
  </si>
  <si>
    <t>augustus-D18g-s859262.g586644</t>
  </si>
  <si>
    <t>augustus-D18g-s207694.g215332</t>
  </si>
  <si>
    <t>augustus-D18g-s91993.g119876</t>
  </si>
  <si>
    <t>augustus-D18g-s52888.g72340</t>
  </si>
  <si>
    <t>augustus-D18g-s60413.g81398</t>
  </si>
  <si>
    <t>augustus-D18g-s167628.g189944</t>
  </si>
  <si>
    <t>augustus-D18g-s276217.g281437</t>
  </si>
  <si>
    <t>augustus-D18g-s402976.g391299</t>
  </si>
  <si>
    <t>augustus-D18g-s61819.g83034</t>
  </si>
  <si>
    <t>augustus-D18g-s628877.g532790</t>
  </si>
  <si>
    <t>augustus-D18g-s963303.g611616</t>
  </si>
  <si>
    <t>AT1G35710.1 Protein kinase family protein with leucine-rich repeat domain</t>
  </si>
  <si>
    <t>augustus-D18g-s207696.g215334</t>
  </si>
  <si>
    <t>augustus-D18g-s212969.g219431</t>
  </si>
  <si>
    <t>augustus-D18g-s327150.g324121</t>
  </si>
  <si>
    <t>augustus-D18g-s379167.g372239</t>
  </si>
  <si>
    <t>augustus-D18g-s395905.g386924</t>
  </si>
  <si>
    <t>augustus-D18g-s5011.g8425</t>
  </si>
  <si>
    <t>augustus-D18g-s12564.g19743</t>
  </si>
  <si>
    <t>augustus-D18g-s148552.g173746</t>
  </si>
  <si>
    <t>augustus-D18g-s315568.g314051</t>
  </si>
  <si>
    <t>augustus-D18g-s362328.g355798</t>
  </si>
  <si>
    <t>augustus-D18g-s524078.g469837</t>
  </si>
  <si>
    <t>augustus-D18g-s230361.g237563</t>
  </si>
  <si>
    <t>augustus-D18g-s317911.g315810</t>
  </si>
  <si>
    <t>augustus-D18g-s447355.g416107</t>
  </si>
  <si>
    <t>augustus-D18g-s457801.g425414</t>
  </si>
  <si>
    <t>augustus-D18g-s524144.g469903</t>
  </si>
  <si>
    <t>augustus-D18g-s60800.g81897</t>
  </si>
  <si>
    <t>augustus-D18g-s253449.g263079</t>
  </si>
  <si>
    <t>augustus-D18g-s367810.g361349</t>
  </si>
  <si>
    <t>augustus-D18g-s1049511.g618903</t>
  </si>
  <si>
    <t>AT5G49660.1 Leucine-rich repeat transmembrane protein kinase family protein</t>
  </si>
  <si>
    <t>GRMZM2G093809_P01</t>
  </si>
  <si>
    <t>LOC_Os12g43660.1 receptor-like protein kinase HAIKU2 precursor, putative, expressed</t>
  </si>
  <si>
    <t>Sobic.008G186400.1.p</t>
  </si>
  <si>
    <t>augustus-D18g-s629960.g533631</t>
  </si>
  <si>
    <t>augustus-D18g-s880573.g591424</t>
  </si>
  <si>
    <t>augustus-D18g-s889762.g595932</t>
  </si>
  <si>
    <t xml:space="preserve">LOC_Os09g20250.1 retrotransposon protein, putative, Ty1-copia subclass, expressed | LOC_Os09g38950.1 retrotransposon protein, putative, unclassified, </t>
  </si>
  <si>
    <t>augustus-D18g-s262166.g271661</t>
  </si>
  <si>
    <t>augustus-D18g-s510172.g457362</t>
  </si>
  <si>
    <t>augustus-D18g-s551417.g486193</t>
  </si>
  <si>
    <t>augustus-D18g-s839239.g582664</t>
  </si>
  <si>
    <t>augustus-D18g-s937999.g605471</t>
  </si>
  <si>
    <t>augustus-D18g-s4656.g7779</t>
  </si>
  <si>
    <t>augustus-D18g-s466439.g432091</t>
  </si>
  <si>
    <t>augustus-D18g-s479729.g439865</t>
  </si>
  <si>
    <t>augustus-D18g-s523756.g469526</t>
  </si>
  <si>
    <t>augustus-D18g-s49972.g68309</t>
  </si>
  <si>
    <t>ChrUn.fgenesh.mRNA.36 hypothetical protein | LOC_Os09g16930.1 retrotransposon protein, putative, Ty1-copia subclass, expressed | LOC_Os11g10500.1 retr</t>
  </si>
  <si>
    <t>augustus-D18g-s283783.g284940</t>
  </si>
  <si>
    <t>augustus-D18g-s455573.g423257</t>
  </si>
  <si>
    <t>LOC_Os12g13070.1 transposon protein, putative, CACTA, En/Spm sub-class, expressed | LOC_Os04g23650.1 transposon protein, putative, CACTA, En/Spm sub-c</t>
  </si>
  <si>
    <t>augustus-D18g-s52814.g72232</t>
  </si>
  <si>
    <t>augustus-D18g-s691758.g551798</t>
  </si>
  <si>
    <t>augustus-D18g-s18446.g24887</t>
  </si>
  <si>
    <t>augustus-D18g-s402905.g391259</t>
  </si>
  <si>
    <t>augustus-D18g-s48315.g65852</t>
  </si>
  <si>
    <t>augustus-D18g-s475238.g437334</t>
  </si>
  <si>
    <t>augustus-D18g-s539532.g480995</t>
  </si>
  <si>
    <t>augustus-D18g-s301463.g303216</t>
  </si>
  <si>
    <t>augustus-D18g-s455793.g423473</t>
  </si>
  <si>
    <t>augustus-D18g-s492020.g447250</t>
  </si>
  <si>
    <t>augustus-D18g-s867970.g587242</t>
  </si>
  <si>
    <t>augustus-D18g-s87067.g113890</t>
  </si>
  <si>
    <t>augustus-D18g-s328343.g325238</t>
  </si>
  <si>
    <t>augustus-D18g-s559972.g488778</t>
  </si>
  <si>
    <t>augustus-D18g-s163494.g185907</t>
  </si>
  <si>
    <t>augustus-D18g-s772268.g568719</t>
  </si>
  <si>
    <t>augustus-D18g-s169799.g192222</t>
  </si>
  <si>
    <t>augustus-D18g-s264718.g274706</t>
  </si>
  <si>
    <t>augustus-D18g-s924667.g600672</t>
  </si>
  <si>
    <t>augustus-D18g-s254394.g264081</t>
  </si>
  <si>
    <t>augustus-D18g-s459742.g427207</t>
  </si>
  <si>
    <t>augustus-D18g-s61288.g82427</t>
  </si>
  <si>
    <t>augustus-D18g-s185352.g200272</t>
  </si>
  <si>
    <t>augustus-D18g-s120938.g147336</t>
  </si>
  <si>
    <t>augustus-D18g-s46798.g63483</t>
  </si>
  <si>
    <t>augustus-D18g-s5330.g9016</t>
  </si>
  <si>
    <t>augustus-D18g-s105197.g135490</t>
  </si>
  <si>
    <t>augustus-D18g-s933127.g603232</t>
  </si>
  <si>
    <t>augustus-D18g-s940628.g607012</t>
  </si>
  <si>
    <t>augustus-D18g-s109174.g139176</t>
  </si>
  <si>
    <t>augustus-D18g-s344096.g337468</t>
  </si>
  <si>
    <t>augustus-D18g-s164701.g187549</t>
  </si>
  <si>
    <t>augustus-D18g-s229637.g236563</t>
  </si>
  <si>
    <t>augustus-D18g-s301983.g303660</t>
  </si>
  <si>
    <t>augustus-D18g-s74512.g99055</t>
  </si>
  <si>
    <t>augustus-D18g-s323252.g320680</t>
  </si>
  <si>
    <t>augustus-D18g-s783871.g571375</t>
  </si>
  <si>
    <t>augustus-D18g-s139037.g166769</t>
  </si>
  <si>
    <t>augustus-D18g-s42828.g57845</t>
  </si>
  <si>
    <t>augustus-D18g-s797788.g573616</t>
  </si>
  <si>
    <t>augustus-D18g-s220718.g224348</t>
  </si>
  <si>
    <t>augustus-D18g-s303056.g304502</t>
  </si>
  <si>
    <t>augustus-D18g-s32320.g41800</t>
  </si>
  <si>
    <t>augustus-D18g-s571684.g497503</t>
  </si>
  <si>
    <t>augustus-D18g-s854718.g586251</t>
  </si>
  <si>
    <t>augustus-D18g-s973939.g614323</t>
  </si>
  <si>
    <t>augustus-D18g-s425425.g405865</t>
  </si>
  <si>
    <t>augustus-D18g-s53934.g73797</t>
  </si>
  <si>
    <t>augustus-D18g-s933306.g603352</t>
  </si>
  <si>
    <t>augustus-D18g-s296685.g298868</t>
  </si>
  <si>
    <t>augustus-D18g-s44177.g59913</t>
  </si>
  <si>
    <t>augustus-D18g-s44177.g59914</t>
  </si>
  <si>
    <t>augustus-D18g-s516637.g462794</t>
  </si>
  <si>
    <t>augustus-D18g-s6776.g11440</t>
  </si>
  <si>
    <t>LOC_Os04g20860.1 retrotransposon protein, putative, unclassified | LOC_Os06g49910.1 retrotransposon protein, putative, unclassified | LOC_Os01g16160.1</t>
  </si>
  <si>
    <t>augustus-D18g-s254455.g264148</t>
  </si>
  <si>
    <t>augustus-D18g-s971564.g613591</t>
  </si>
  <si>
    <t>LOC_Os09g16930.1 retrotransposon protein, putative, Ty1-copia subclass, expressed | ChrUn.fgenesh.mRNA.36 hypothetical protein | LOC_Os04g36580.1 retr</t>
  </si>
  <si>
    <t>augustus-D18g-s155013.g180744</t>
  </si>
  <si>
    <t>augustus-D18g-s317628.g315593</t>
  </si>
  <si>
    <t>augustus-D18g-s510979.g458186</t>
  </si>
  <si>
    <t>LOC_Os04g08580.1 retrotransposon protein, putative, Ty1-copia subclass, expressed</t>
  </si>
  <si>
    <t>augustus-D18g-s587256.g512194</t>
  </si>
  <si>
    <t>augustus-D18g-s224288.g229536</t>
  </si>
  <si>
    <t>augustus-D18g-s300393.g302303</t>
  </si>
  <si>
    <t>augustus-D18g-s101.g200</t>
  </si>
  <si>
    <t>augustus-D18g-s170526.g192828</t>
  </si>
  <si>
    <t>augustus-D18g-s205827.g213675</t>
  </si>
  <si>
    <t>augustus-D18g-s207811.g215485</t>
  </si>
  <si>
    <t xml:space="preserve">AT3G19990.1 unknown protein; INVOLVED IN: biological_process unknown; LOCATED IN: chloroplast stroma, chloroplast; EXPRESSED IN: 23 plant structures; </t>
  </si>
  <si>
    <t>GRMZM2G145133_P03</t>
  </si>
  <si>
    <t>LOC_Os02g58150.1 expressed protein</t>
  </si>
  <si>
    <t>Sobic.004G354500.1.p</t>
  </si>
  <si>
    <t>augustus-D18g-s223743.g228819</t>
  </si>
  <si>
    <t>augustus-D18g-s228671.g235337</t>
  </si>
  <si>
    <t>augustus-D18g-s561883.g490420</t>
  </si>
  <si>
    <t>augustus-D18g-s572646.g498659</t>
  </si>
  <si>
    <t>augustus-D18g-s852496.g586070</t>
  </si>
  <si>
    <t>augustus-D18g-s310010.g310126</t>
  </si>
  <si>
    <t>augustus-D18g-s314541.g313337</t>
  </si>
  <si>
    <t>augustus-D18g-s329724.g326491</t>
  </si>
  <si>
    <t>augustus-D18g-s452728.g420644</t>
  </si>
  <si>
    <t>augustus-D18g-s452728.g420645</t>
  </si>
  <si>
    <t>augustus-D18g-s45611.g61665</t>
  </si>
  <si>
    <t>augustus-D18g-s461621.g428749</t>
  </si>
  <si>
    <t>augustus-D18g-s83426.g109295</t>
  </si>
  <si>
    <t>augustus-D18g-s314905.g313616</t>
  </si>
  <si>
    <t>augustus-D18g-s335336.g331111</t>
  </si>
  <si>
    <t>augustus-D18g-s689386.g551548</t>
  </si>
  <si>
    <t>augustus-D18g-s948927.g608606</t>
  </si>
  <si>
    <t>augustus-D18g-s204747.g212360</t>
  </si>
  <si>
    <t>augustus-D18g-s285314.g286565</t>
  </si>
  <si>
    <t>augustus-D18g-s542728.g483050</t>
  </si>
  <si>
    <t>augustus-D18g-s569726.g496040</t>
  </si>
  <si>
    <t>augustus-D18g-s74976.g99605</t>
  </si>
  <si>
    <t>augustus-D18g-s248846.g258543</t>
  </si>
  <si>
    <t>augustus-D18g-s284659.g285845</t>
  </si>
  <si>
    <t>augustus-D18g-s586307.g511720</t>
  </si>
  <si>
    <t>augustus-D18g-s882207.g592618</t>
  </si>
  <si>
    <t>augustus-D18g-s284532.g285714</t>
  </si>
  <si>
    <t>augustus-D18g-s43560.g58940</t>
  </si>
  <si>
    <t>augustus-D18g-s223000.g227784</t>
  </si>
  <si>
    <t>augustus-D18g-s572789.g498863</t>
  </si>
  <si>
    <t>augustus-D18g-s579322.g505820</t>
  </si>
  <si>
    <t>augustus-D18g-s959322.g609855</t>
  </si>
  <si>
    <t>augustus-D18g-s126154.g152229</t>
  </si>
  <si>
    <t>augustus-D18g-s154711.g180377</t>
  </si>
  <si>
    <t>LOC_Os02g32300.1 retrotransposon protein, putative, unclassified, expressed | LOC_Os07g33570.1 retrotransposon protein, putative, unclassified, expres</t>
  </si>
  <si>
    <t>augustus-D18g-s322570.g320041</t>
  </si>
  <si>
    <t>augustus-D18g-s240254.g250482</t>
  </si>
  <si>
    <t>augustus-D18g-s240254.g250483</t>
  </si>
  <si>
    <t>augustus-D18g-s8564.g14225</t>
  </si>
  <si>
    <t>augustus-D18g-s867805.g587070</t>
  </si>
  <si>
    <t>augustus-D18g-s15674.g22837</t>
  </si>
  <si>
    <t>LOC_Os04g14930.1 retrotransposon protein, putative, Ty1-copia subclass | ChrUn.fgenesh.mRNA.36 hypothetical protein | LOC_Os01g24220.1 retrotransposon</t>
  </si>
  <si>
    <t>augustus-D18g-s230568.g237885</t>
  </si>
  <si>
    <t>augustus-D18g-s290276.g291969</t>
  </si>
  <si>
    <t>augustus-D18g-s751409.g562559</t>
  </si>
  <si>
    <t>augustus-D18g-s896776.g597646</t>
  </si>
  <si>
    <t>LOC_Os11g38300.1 retrotransposon protein, putative, unclassified, expressed | LOC_Os05g02090.1 retrotransposon protein, putative, unclassified, expres</t>
  </si>
  <si>
    <t>augustus-D18g-s966336.g611757</t>
  </si>
  <si>
    <t>augustus-D18g-s355635.g348949</t>
  </si>
  <si>
    <t>augustus-D18g-s411471.g398476</t>
  </si>
  <si>
    <t>augustus-D18g-s6378.g10882</t>
  </si>
  <si>
    <t>augustus-D18g-s795239.g572627</t>
  </si>
  <si>
    <t>augustus-D18g-s229314.g236184</t>
  </si>
  <si>
    <t>augustus-D18g-s270510.g278785</t>
  </si>
  <si>
    <t>augustus-D18g-s386343.g378323</t>
  </si>
  <si>
    <t>augustus-D18g-s495824.g449584</t>
  </si>
  <si>
    <t>augustus-D18g-s535227.g477775</t>
  </si>
  <si>
    <t>augustus-D18g-s588008.g512685</t>
  </si>
  <si>
    <t>augustus-D18g-s653539.g544341</t>
  </si>
  <si>
    <t>augustus-D18g-s92166.g120087</t>
  </si>
  <si>
    <t>augustus-D18g-s223941.g229076</t>
  </si>
  <si>
    <t>augustus-D18g-s233439.g241909</t>
  </si>
  <si>
    <t>augustus-D18g-s259348.g269385</t>
  </si>
  <si>
    <t>augustus-D18g-s787410.g571615</t>
  </si>
  <si>
    <t>augustus-D18g-s277049.g281620</t>
  </si>
  <si>
    <t>augustus-D18g-s377499.g370565</t>
  </si>
  <si>
    <t>augustus-D18g-s437529.g410341</t>
  </si>
  <si>
    <t>augustus-D18g-s492595.g447589</t>
  </si>
  <si>
    <t>augustus-D18g-s835581.g581460</t>
  </si>
  <si>
    <t>augustus-D18g-s132874.g159800</t>
  </si>
  <si>
    <t>augustus-D18g-s137877.g165304</t>
  </si>
  <si>
    <t>augustus-D18g-s398814.g389099</t>
  </si>
  <si>
    <t>augustus-D18g-s96979.g126178</t>
  </si>
  <si>
    <t>augustus-D18g-s565392.g492419</t>
  </si>
  <si>
    <t>augustus-D18g-s196573.g205754</t>
  </si>
  <si>
    <t>augustus-D18g-s329581.g326370</t>
  </si>
  <si>
    <t>augustus-D18g-s38784.g50601</t>
  </si>
  <si>
    <t>augustus-D18g-s401217.g390553</t>
  </si>
  <si>
    <t>augustus-D18g-s61381.g82498</t>
  </si>
  <si>
    <t>augustus-D18g-s98595.g128203</t>
  </si>
  <si>
    <t>augustus-D18g-s447695.g416356</t>
  </si>
  <si>
    <t>augustus-D18g-s199364.g208157</t>
  </si>
  <si>
    <t>augustus-D18g-s90451.g117896</t>
  </si>
  <si>
    <t>augustus-D18g-s257494.g267690</t>
  </si>
  <si>
    <t>augustus-D18g-s273292.g280291</t>
  </si>
  <si>
    <t>augustus-D18g-s466331.g432015</t>
  </si>
  <si>
    <t>augustus-D18g-s415557.g401490</t>
  </si>
  <si>
    <t>augustus-D18g-s580261.g506771</t>
  </si>
  <si>
    <t>augustus-D18g-s580261.g506772</t>
  </si>
  <si>
    <t>augustus-D18g-s496109.g449751</t>
  </si>
  <si>
    <t>augustus-D18g-s574993.g501610</t>
  </si>
  <si>
    <t>augustus-D18g-s135734.g162886</t>
  </si>
  <si>
    <t>augustus-D18g-s229279.g236136</t>
  </si>
  <si>
    <t>augustus-D18g-s371422.g364724</t>
  </si>
  <si>
    <t>augustus-D18g-s620421.g525442</t>
  </si>
  <si>
    <t>augustus-D18g-s108463.g138461</t>
  </si>
  <si>
    <t>augustus-D18g-s189711.g201834</t>
  </si>
  <si>
    <t>augustus-D18g-s343509.g337037</t>
  </si>
  <si>
    <t>augustus-D18g-s573798.g500217</t>
  </si>
  <si>
    <t>augustus-D18g-s206095.g213965</t>
  </si>
  <si>
    <t>augustus-D18g-s42228.g56881</t>
  </si>
  <si>
    <t>augustus-D18g-s230392.g237611</t>
  </si>
  <si>
    <t>augustus-D18g-s43771.g59306</t>
  </si>
  <si>
    <t>augustus-D18g-s515166.g461959</t>
  </si>
  <si>
    <t>augustus-D18g-s547422.g484479</t>
  </si>
  <si>
    <t>augustus-D18g-s1033941.g618431</t>
  </si>
  <si>
    <t>augustus-D18g-s205823.g213669</t>
  </si>
  <si>
    <t>augustus-D18g-s61071.g82230</t>
  </si>
  <si>
    <t>augustus-D18g-s623910.g528495</t>
  </si>
  <si>
    <t>augustus-D18g-s633836.g535478</t>
  </si>
  <si>
    <t>augustus-D18g-s102304.g132868</t>
  </si>
  <si>
    <t>augustus-D18g-s247826.g257493</t>
  </si>
  <si>
    <t>augustus-D18g-s39580.g52007</t>
  </si>
  <si>
    <t>augustus-D18g-s961035.g611002</t>
  </si>
  <si>
    <t>augustus-D18g-s20461.g26323</t>
  </si>
  <si>
    <t>AT1G70130.1 Concanavalin A-like lectin protein kinase family protein | AT4G29050.1 Concanavalin A-like lectin protein kinase family protein</t>
  </si>
  <si>
    <t>augustus-D18g-s579840.g506395</t>
  </si>
  <si>
    <t>augustus-D18g-s626385.g530375</t>
  </si>
  <si>
    <t>augustus-D18g-s681716.g549333</t>
  </si>
  <si>
    <t>augustus-D18g-s399760.g389761</t>
  </si>
  <si>
    <t>augustus-D18g-s96137.g125033</t>
  </si>
  <si>
    <t>augustus-D18g-s151443.g176371</t>
  </si>
  <si>
    <t>augustus-D18g-s552752.g486555</t>
  </si>
  <si>
    <t>augustus-D18g-s70643.g93980</t>
  </si>
  <si>
    <t>augustus-D18g-s826959.g578450</t>
  </si>
  <si>
    <t>augustus-D18g-s16230.g23294</t>
  </si>
  <si>
    <t>augustus-D18g-s453063.g420952</t>
  </si>
  <si>
    <t>augustus-D18g-s512831.g460025</t>
  </si>
  <si>
    <t>augustus-D18g-s218763.g223218</t>
  </si>
  <si>
    <t>augustus-D18g-s439284.g411904</t>
  </si>
  <si>
    <t>augustus-D18g-s115540.g144412</t>
  </si>
  <si>
    <t>augustus-D18g-s136368.g163494</t>
  </si>
  <si>
    <t>augustus-D18g-s522647.g468379</t>
  </si>
  <si>
    <t>augustus-D18g-s595545.g517322</t>
  </si>
  <si>
    <t>augustus-D18g-s152286.g177401</t>
  </si>
  <si>
    <t>ATCG00180.1 DNA-directed RNA polymerase family protein</t>
  </si>
  <si>
    <t>GRMZM5G899366_P01</t>
  </si>
  <si>
    <t>LOC_Os02g24614.1 DNA-directed RNA polymerase subunit beta, putative, expressed</t>
  </si>
  <si>
    <t>Sobic.K033300.1.p</t>
  </si>
  <si>
    <t>augustus-D18g-s351185.g345397</t>
  </si>
  <si>
    <t>augustus-D18g-s393934.g384839</t>
  </si>
  <si>
    <t>augustus-D18g-s474609.g437027</t>
  </si>
  <si>
    <t>augustus-D18g-s210390.g217891</t>
  </si>
  <si>
    <t>augustus-D18g-s521035.g466553</t>
  </si>
  <si>
    <t>augustus-D18g-s230513.g237813</t>
  </si>
  <si>
    <t>augustus-D18g-s232498.g240539</t>
  </si>
  <si>
    <t>augustus-D18g-s296444.g298575</t>
  </si>
  <si>
    <t>augustus-D18g-s767364.g567696</t>
  </si>
  <si>
    <t>augustus-D18g-s246548.g255872</t>
  </si>
  <si>
    <t>augustus-D18g-s262637.g272312</t>
  </si>
  <si>
    <t>augustus-D18g-s96489.g125515</t>
  </si>
  <si>
    <t>augustus-D18g-s19969.g26085</t>
  </si>
  <si>
    <t>augustus-D18g-s370406.g363845</t>
  </si>
  <si>
    <t>augustus-D18g-s52049.g71237</t>
  </si>
  <si>
    <t>augustus-D18g-s783175.g571285</t>
  </si>
  <si>
    <t>augustus-D18g-s798065.g573733</t>
  </si>
  <si>
    <t>augustus-D18g-s304439.g305661</t>
  </si>
  <si>
    <t>augustus-D18g-s515079.g461895</t>
  </si>
  <si>
    <t>augustus-D18g-s614740.g521984</t>
  </si>
  <si>
    <t>augustus-D18g-s125640.g151553</t>
  </si>
  <si>
    <t>augustus-D18g-s518501.g463951</t>
  </si>
  <si>
    <t>augustus-D18g-s402085.g390911</t>
  </si>
  <si>
    <t>augustus-D18g-s124814.g150512</t>
  </si>
  <si>
    <t>augustus-D18g-s578865.g505288</t>
  </si>
  <si>
    <t>augustus-D18g-s589046.g513226</t>
  </si>
  <si>
    <t>augustus-D18g-s595525.g517311</t>
  </si>
  <si>
    <t>AT4G10130.1 DNAJ heat shock N-terminal domain-containing protein</t>
  </si>
  <si>
    <t>augustus-D18g-s718449.g554286</t>
  </si>
  <si>
    <t>augustus-D18g-s152121.g177174</t>
  </si>
  <si>
    <t>augustus-D18g-s374441.g367424</t>
  </si>
  <si>
    <t>augustus-D18g-s523357.g469113</t>
  </si>
  <si>
    <t>augustus-D18g-s889869.g595955</t>
  </si>
  <si>
    <t>augustus-D18g-s570354.g496597</t>
  </si>
  <si>
    <t>augustus-D18g-s578588.g504970</t>
  </si>
  <si>
    <t>augustus-D18g-s324337.g321659</t>
  </si>
  <si>
    <t>augustus-D18g-s627623.g531581</t>
  </si>
  <si>
    <t>augustus-D18g-s247822.g257484</t>
  </si>
  <si>
    <t>augustus-D18g-s405481.g393417</t>
  </si>
  <si>
    <t>augustus-D18g-s495642.g449459</t>
  </si>
  <si>
    <t>augustus-D18g-s761918.g565997</t>
  </si>
  <si>
    <t>augustus-D18g-s772634.g568943</t>
  </si>
  <si>
    <t>augustus-D18g-s247562.g257162</t>
  </si>
  <si>
    <t>augustus-D18g-s327215.g324166</t>
  </si>
  <si>
    <t>augustus-D18g-s234935.g243970</t>
  </si>
  <si>
    <t>augustus-D18g-s480239.g440226</t>
  </si>
  <si>
    <t>AT3G29763.1 General transcription factor 2-related zinc finger protein</t>
  </si>
  <si>
    <t>LOC_Os06g11830.1 hAT dimerisation domain-containing protein, putative, expressed | LOC_Os01g36064.1 hAT dimerisation domain-containing protein, putati</t>
  </si>
  <si>
    <t>augustus-D18g-s45851.g61974</t>
  </si>
  <si>
    <t>augustus-D18g-s59055.g79592</t>
  </si>
  <si>
    <t>augustus-D18g-s746942.g561343</t>
  </si>
  <si>
    <t>augustus-D18g-s185417.g200303</t>
  </si>
  <si>
    <t>augustus-D18g-s32262.g41717</t>
  </si>
  <si>
    <t>augustus-D18g-s407216.g394950</t>
  </si>
  <si>
    <t>augustus-D18g-s138372.g165900</t>
  </si>
  <si>
    <t>augustus-D18g-s57423.g77558</t>
  </si>
  <si>
    <t>augustus-D18g-s291689.g293496</t>
  </si>
  <si>
    <t>augustus-D18g-s293360.g295420</t>
  </si>
  <si>
    <t>augustus-D18g-s197568.g206569</t>
  </si>
  <si>
    <t>augustus-D18g-s260529.g269976</t>
  </si>
  <si>
    <t>augustus-D18g-s600546.g518331</t>
  </si>
  <si>
    <t>augustus-D18g-s649095.g542386</t>
  </si>
  <si>
    <t>augustus-D18g-s167164.g189574</t>
  </si>
  <si>
    <t>augustus-D18g-s926066.g601450</t>
  </si>
  <si>
    <t>augustus-D18g-s315092.g313733</t>
  </si>
  <si>
    <t>augustus-D18g-s362213.g355658</t>
  </si>
  <si>
    <t>augustus-D18g-s458180.g425750</t>
  </si>
  <si>
    <t>augustus-D18g-s929043.g601804</t>
  </si>
  <si>
    <t>augustus-D18g-s4247.g6915</t>
  </si>
  <si>
    <t>augustus-D18g-s752726.g562738</t>
  </si>
  <si>
    <t>augustus-D18g-s772505.g568851</t>
  </si>
  <si>
    <t>augustus-D18g-s246728.g256099</t>
  </si>
  <si>
    <t>augustus-D18g-s60852.g81963</t>
  </si>
  <si>
    <t>augustus-D18g-s61638.g82760</t>
  </si>
  <si>
    <t>augustus-D18g-s135403.g162550</t>
  </si>
  <si>
    <t>LOC_Os01g23330.1 retrotransposon, putative, centromere-specific, expressed | LOC_Os06g35000.1 retrotransposon, putative, centromere-specific, expresse</t>
  </si>
  <si>
    <t>augustus-D18g-s142108.g169701</t>
  </si>
  <si>
    <t>augustus-D18g-s545852.g484181</t>
  </si>
  <si>
    <t>augustus-D18g-s628208.g532145</t>
  </si>
  <si>
    <t>augustus-D18g-s873144.g588647</t>
  </si>
  <si>
    <t>augustus-D18g-s581472.g507916</t>
  </si>
  <si>
    <t>augustus-D18g-s587301.g512236</t>
  </si>
  <si>
    <t>augustus-D18g-s744270.g560910</t>
  </si>
  <si>
    <t>augustus-D18g-s112698.g142417</t>
  </si>
  <si>
    <t>augustus-D18g-s184647.g199916</t>
  </si>
  <si>
    <t>augustus-D18g-s204882.g212515</t>
  </si>
  <si>
    <t>augustus-D18g-s255435.g265309</t>
  </si>
  <si>
    <t>augustus-D18g-s448405.g417016</t>
  </si>
  <si>
    <t>augustus-D18g-s69839.g92873</t>
  </si>
  <si>
    <t>augustus-D18g-s254165.g263798</t>
  </si>
  <si>
    <t>augustus-D18g-s375452.g368398</t>
  </si>
  <si>
    <t>augustus-D18g-s383154.g375985</t>
  </si>
  <si>
    <t>augustus-D18g-s42113.g56672</t>
  </si>
  <si>
    <t>augustus-D18g-s50637.g69221</t>
  </si>
  <si>
    <t>augustus-D18g-s804075.g575017</t>
  </si>
  <si>
    <t>augustus-D18g-s969866.g612997</t>
  </si>
  <si>
    <t>augustus-D18g-s578501.g504876</t>
  </si>
  <si>
    <t>augustus-D18g-s960624.g610790</t>
  </si>
  <si>
    <t>augustus-D18g-s396922.g387868</t>
  </si>
  <si>
    <t>augustus-D18g-s485507.g443879</t>
  </si>
  <si>
    <t>augustus-D18g-s940520.g606947</t>
  </si>
  <si>
    <t>augustus-D18g-s24549.g32172</t>
  </si>
  <si>
    <t>augustus-D18g-s397930.g388571</t>
  </si>
  <si>
    <t>augustus-D18g-s546572.g484334</t>
  </si>
  <si>
    <t>augustus-D18g-s67981.g90181</t>
  </si>
  <si>
    <t>augustus-D18g-s229306.g236177</t>
  </si>
  <si>
    <t>augustus-D18g-s300933.g302750</t>
  </si>
  <si>
    <t>augustus-D18g-s37321.g48076</t>
  </si>
  <si>
    <t>augustus-D18g-s384525.g377057</t>
  </si>
  <si>
    <t>augustus-D18g-s4379.g7179</t>
  </si>
  <si>
    <t>augustus-D18g-s486540.g444445</t>
  </si>
  <si>
    <t>augustus-D18g-s961286.g611094</t>
  </si>
  <si>
    <t>augustus-D18g-s258037.g268340</t>
  </si>
  <si>
    <t>augustus-D18g-s296000.g298098</t>
  </si>
  <si>
    <t>augustus-D18g-s349063.g342993</t>
  </si>
  <si>
    <t>augustus-D18g-s622880.g527538</t>
  </si>
  <si>
    <t>augustus-D18g-s173410.g194371</t>
  </si>
  <si>
    <t>augustus-D18g-s209780.g217407</t>
  </si>
  <si>
    <t>augustus-D18g-s334721.g330564</t>
  </si>
  <si>
    <t>augustus-D18g-s81438.g106866</t>
  </si>
  <si>
    <t>augustus-D18g-s255894.g265870</t>
  </si>
  <si>
    <t>augustus-D18g-s292848.g294836</t>
  </si>
  <si>
    <t>augustus-D18g-s92621.g120654</t>
  </si>
  <si>
    <t>augustus-D18g-s885885.g593891</t>
  </si>
  <si>
    <t>augustus-D18g-s934273.g603695</t>
  </si>
  <si>
    <t>augustus-D18g-s967342.g612030</t>
  </si>
  <si>
    <t>augustus-D18g-s344937.g338190</t>
  </si>
  <si>
    <t>augustus-D18g-s356835.g349850</t>
  </si>
  <si>
    <t>augustus-D18g-s132092.g158970</t>
  </si>
  <si>
    <t>augustus-D18g-s207032.g214721</t>
  </si>
  <si>
    <t>augustus-D18g-s50301.g68782</t>
  </si>
  <si>
    <t>augustus-D18g-s54213.g74179</t>
  </si>
  <si>
    <t>augustus-D18g-s572912.g499020</t>
  </si>
  <si>
    <t>augustus-D18g-s971726.g613662</t>
  </si>
  <si>
    <t>augustus-D18g-s333163.g329315</t>
  </si>
  <si>
    <t>augustus-D18g-s36709.g46902</t>
  </si>
  <si>
    <t>LOC_Os08g26690.1 retrotransposon protein, putative, Ty1-copia subclass | LOC_Os11g09520.1 retrotransposon protein, putative, unclassified, expressed |</t>
  </si>
  <si>
    <t>augustus-D18g-s374999.g367994</t>
  </si>
  <si>
    <t>augustus-D18g-s391737.g382444</t>
  </si>
  <si>
    <t>augustus-D18g-s571976.g497805</t>
  </si>
  <si>
    <t>augustus-D18g-s414784.g400964</t>
  </si>
  <si>
    <t>augustus-D18g-s592439.g515830</t>
  </si>
  <si>
    <t>LOC_Os01g03830.1 retrotransposon protein, putative, unclassified, expressed | LOC_Os05g27060.1 retrotransposon protein, putative, unclassified, expres</t>
  </si>
  <si>
    <t>augustus-D18g-s593264.g516359</t>
  </si>
  <si>
    <t>augustus-D18g-s827519.g578838</t>
  </si>
  <si>
    <t>augustus-D18g-s87108.g113950</t>
  </si>
  <si>
    <t>augustus-D18g-s227383.g233640</t>
  </si>
  <si>
    <t>augustus-D18g-s340673.g335216</t>
  </si>
  <si>
    <t>augustus-D18g-s349830.g343913</t>
  </si>
  <si>
    <t>augustus-D18g-s38353.g49840</t>
  </si>
  <si>
    <t>augustus-D18g-s882056.g592528</t>
  </si>
  <si>
    <t>augustus-D18g-s583642.g509963</t>
  </si>
  <si>
    <t>augustus-D18g-s731204.g558527</t>
  </si>
  <si>
    <t>augustus-D18g-s760736.g565605</t>
  </si>
  <si>
    <t>augustus-D18g-s329949.g326694</t>
  </si>
  <si>
    <t>augustus-D18g-s343518.g337043</t>
  </si>
  <si>
    <t>augustus-D18g-s620898.g525898</t>
  </si>
  <si>
    <t>augustus-D18g-s384392.g376971</t>
  </si>
  <si>
    <t>augustus-D18g-s467469.g432735</t>
  </si>
  <si>
    <t>augustus-D18g-s283759.g284916</t>
  </si>
  <si>
    <t>augustus-D18g-s310026.g310138</t>
  </si>
  <si>
    <t>augustus-D18g-s459538.g427026</t>
  </si>
  <si>
    <t>augustus-D18g-s972332.g613829</t>
  </si>
  <si>
    <t>augustus-D18g-s894455.g597099</t>
  </si>
  <si>
    <t>augustus-D18g-s313496.g312608</t>
  </si>
  <si>
    <t>augustus-D18g-s502061.g452844</t>
  </si>
  <si>
    <t>augustus-D18g-s582514.g509009</t>
  </si>
  <si>
    <t>augustus-D18g-s762297.g566119</t>
  </si>
  <si>
    <t>augustus-D18g-s11485.g18227</t>
  </si>
  <si>
    <t>augustus-D18g-s17900.g24526</t>
  </si>
  <si>
    <t>augustus-D18g-s193351.g203339</t>
  </si>
  <si>
    <t>augustus-D18g-s541880.g482618</t>
  </si>
  <si>
    <t>augustus-D18g-s288363.g289866</t>
  </si>
  <si>
    <t>augustus-D18g-s528226.g473122</t>
  </si>
  <si>
    <t>augustus-D18g-s760883.g565692</t>
  </si>
  <si>
    <t>augustus-D18g-s502875.g453170</t>
  </si>
  <si>
    <t>augustus-D18g-s568144.g494604</t>
  </si>
  <si>
    <t>augustus-D18g-s838622.g582618</t>
  </si>
  <si>
    <t>augustus-D18g-s195799.g205109</t>
  </si>
  <si>
    <t>augustus-D18g-s215357.g221251</t>
  </si>
  <si>
    <t>augustus-D18g-s303264.g304669</t>
  </si>
  <si>
    <t>ChrUn.fgenesh.mRNA.31 expressed protein | LOC_Os06g22730.1 retrotransposon protein, putative, unclassified, expressed</t>
  </si>
  <si>
    <t>augustus-D18g-s631041.g534299</t>
  </si>
  <si>
    <t>augustus-D18g-s884441.g593170</t>
  </si>
  <si>
    <t>augustus-D18g-s250852.g260551</t>
  </si>
  <si>
    <t>augustus-D18g-s359863.g353025</t>
  </si>
  <si>
    <t>augustus-D18g-s79249.g104492</t>
  </si>
  <si>
    <t>augustus-D18g-s268412.g277138</t>
  </si>
  <si>
    <t>augustus-D18g-s360539.g353765</t>
  </si>
  <si>
    <t>LOC_Os08g03180.1 retrotransposon protein, putative, unclassified, expressed</t>
  </si>
  <si>
    <t>augustus-D18g-s460776.g428071</t>
  </si>
  <si>
    <t>augustus-D18g-s288500.g290014</t>
  </si>
  <si>
    <t>augustus-D18g-s213172.g219635</t>
  </si>
  <si>
    <t>augustus-D18g-s244761.g254011</t>
  </si>
  <si>
    <t>augustus-D18g-s41275.g55127</t>
  </si>
  <si>
    <t>augustus-D18g-s538734.g480345</t>
  </si>
  <si>
    <t>LOC_Os11g28740.1 hAT dimerisation domain-containing protein, putative, expressed | LOC_Os06g36530.1 hAT dimerisation domain-containing protein, putati</t>
  </si>
  <si>
    <t>augustus-D18g-s582791.g509278</t>
  </si>
  <si>
    <t>augustus-D18g-s11704.g18650</t>
  </si>
  <si>
    <t>augustus-D18g-s148833.g173969</t>
  </si>
  <si>
    <t>augustus-D18g-s25804.g34105</t>
  </si>
  <si>
    <t>augustus-D18g-s45294.g61301</t>
  </si>
  <si>
    <t>augustus-D18g-s582242.g508734</t>
  </si>
  <si>
    <t>augustus-D18g-s618769.g524177</t>
  </si>
  <si>
    <t>augustus-D18g-s311302.g311087</t>
  </si>
  <si>
    <t>augustus-D18g-s82625.g108229</t>
  </si>
  <si>
    <t>augustus-D18g-s235525.g244812</t>
  </si>
  <si>
    <t>LOC_Os09g04260.1 retrotransposon protein, putative, unclassified, expressed | LOC_Os07g15470.1 retrotransposon protein, putative, unclassified, expres</t>
  </si>
  <si>
    <t>augustus-D18g-s590836.g514667</t>
  </si>
  <si>
    <t>augustus-D18g-s594489.g516948</t>
  </si>
  <si>
    <t>augustus-D18g-s802207.g574629</t>
  </si>
  <si>
    <t>augustus-D18g-s113772.g143069</t>
  </si>
  <si>
    <t>augustus-D18g-s53840.g73664</t>
  </si>
  <si>
    <t>augustus-D18g-s620337.g525386</t>
  </si>
  <si>
    <t>augustus-D18g-s648086.g541680</t>
  </si>
  <si>
    <t>augustus-D18g-s294801.g296888</t>
  </si>
  <si>
    <t>augustus-D18g-s759981.g565217</t>
  </si>
  <si>
    <t>augustus-D18g-s543085.g483238</t>
  </si>
  <si>
    <t>augustus-D18g-s897141.g597845</t>
  </si>
  <si>
    <t>augustus-D18g-s304593.g305786</t>
  </si>
  <si>
    <t>augustus-D18g-s357277.g350205</t>
  </si>
  <si>
    <t>augustus-D18g-s959694.g610169</t>
  </si>
  <si>
    <t>augustus-D18g-s482147.g441573</t>
  </si>
  <si>
    <t>augustus-D18g-s504462.g453902</t>
  </si>
  <si>
    <t>augustus-D18g-s622151.g526846</t>
  </si>
  <si>
    <t>augustus-D18g-s63477.g84529</t>
  </si>
  <si>
    <t>augustus-D18g-s63477.g84530</t>
  </si>
  <si>
    <t>augustus-D18g-s158995.g183181</t>
  </si>
  <si>
    <t>augustus-D18g-s940388.g606865</t>
  </si>
  <si>
    <t>augustus-D18g-s10740.g17211</t>
  </si>
  <si>
    <t>augustus-D18g-s328129.g325036</t>
  </si>
  <si>
    <t>augustus-D18g-s456377.g424071</t>
  </si>
  <si>
    <t>augustus-D18g-s112816.g142485</t>
  </si>
  <si>
    <t>augustus-D18g-s360891.g354162</t>
  </si>
  <si>
    <t>augustus-D18g-s258734.g268994</t>
  </si>
  <si>
    <t>augustus-D18g-s362754.g356319</t>
  </si>
  <si>
    <t>augustus-D18g-s623890.g528474</t>
  </si>
  <si>
    <t>augustus-D18g-s731160.g558502</t>
  </si>
  <si>
    <t>augustus-D18g-s87660.g114628</t>
  </si>
  <si>
    <t>augustus-D18g-s910383.g599223</t>
  </si>
  <si>
    <t>augustus-D18g-s125197.g151005</t>
  </si>
  <si>
    <t>augustus-D18g-s623555.g528185</t>
  </si>
  <si>
    <t>augustus-D18g-s777647.g570725</t>
  </si>
  <si>
    <t>augustus-D18g-s897050.g597788</t>
  </si>
  <si>
    <t>augustus-D18g-s938851.g605821</t>
  </si>
  <si>
    <t>augustus-D18g-s129169.g155788</t>
  </si>
  <si>
    <t>augustus-D18g-s540031.g481347</t>
  </si>
  <si>
    <t>augustus-D18g-s577522.g503919</t>
  </si>
  <si>
    <t>augustus-D18g-s827745.g578889</t>
  </si>
  <si>
    <t>augustus-D18g-s829612.g579683</t>
  </si>
  <si>
    <t>augustus-D18g-s742673.g560596</t>
  </si>
  <si>
    <t>augustus-D18g-s361653.g355058</t>
  </si>
  <si>
    <t>augustus-D18g-s123950.g149758</t>
  </si>
  <si>
    <t>augustus-D18g-s224516.g229816</t>
  </si>
  <si>
    <t>LOC_Os03g25890.1 retrotransposon protein, putative, unclassified, expressed | LOC_Os01g02540.1 retrotransposon protein, putative, unclassified, expres</t>
  </si>
  <si>
    <t>augustus-D18g-s231723.g239408</t>
  </si>
  <si>
    <t>augustus-D18g-s34948.g44758</t>
  </si>
  <si>
    <t>augustus-D18g-s410267.g397472</t>
  </si>
  <si>
    <t>augustus-D18g-s880157.g590999</t>
  </si>
  <si>
    <t>augustus-D18g-s177714.g195979</t>
  </si>
  <si>
    <t>augustus-D18g-s241863.g251846</t>
  </si>
  <si>
    <t>LOC_Os06g13500.1 retrotransposon protein, putative, Ty1-copia subclass, expressed | LOC_Os12g34580.1 retrotransposon protein, putative, Ty1-copia subc</t>
  </si>
  <si>
    <t>augustus-D18g-s130914.g157617</t>
  </si>
  <si>
    <t>augustus-D18g-s368497.g361995</t>
  </si>
  <si>
    <t>augustus-D18g-s406701.g394486</t>
  </si>
  <si>
    <t>augustus-D18g-s57664.g77851</t>
  </si>
  <si>
    <t>augustus-D18g-s945138.g608212</t>
  </si>
  <si>
    <t>augustus-D18g-s1048634.g618874</t>
  </si>
  <si>
    <t>augustus-D18g-s247046.g256505</t>
  </si>
  <si>
    <t>augustus-D18g-s252523.g262228</t>
  </si>
  <si>
    <t>augustus-D18g-s264774.g274749</t>
  </si>
  <si>
    <t>augustus-D18g-s505357.g454342</t>
  </si>
  <si>
    <t>augustus-D18g-s794014.g572406</t>
  </si>
  <si>
    <t>augustus-D18g-s136340.g163464</t>
  </si>
  <si>
    <t>augustus-D18g-s232144.g239986</t>
  </si>
  <si>
    <t>augustus-D18g-s247037.g256490</t>
  </si>
  <si>
    <t>augustus-D18g-s264799.g274770</t>
  </si>
  <si>
    <t>augustus-D18g-s494470.g448777</t>
  </si>
  <si>
    <t>augustus-D18g-s955902.g609494</t>
  </si>
  <si>
    <t>augustus-D18g-s59318.g79955</t>
  </si>
  <si>
    <t>augustus-D18g-s858174.g586432</t>
  </si>
  <si>
    <t>augustus-D18g-s164038.g186681</t>
  </si>
  <si>
    <t>LOC_Os05g44850.1 retrotransposon protein, putative, unclassified</t>
  </si>
  <si>
    <t>augustus-D18g-s164038.g186682</t>
  </si>
  <si>
    <t>augustus-D18g-s290764.g292523</t>
  </si>
  <si>
    <t>augustus-D18g-s349281.g343243</t>
  </si>
  <si>
    <t>augustus-D18g-s47547.g64657</t>
  </si>
  <si>
    <t>augustus-D18g-s64295.g85243</t>
  </si>
  <si>
    <t>augustus-D18g-s848499.g584981</t>
  </si>
  <si>
    <t>augustus-D18g-s511239.g458439</t>
  </si>
  <si>
    <t>augustus-D18g-s897525.g598024</t>
  </si>
  <si>
    <t>augustus-D18g-s94839.g123266</t>
  </si>
  <si>
    <t>augustus-D18g-s99779.g129810</t>
  </si>
  <si>
    <t>augustus-D18g-s251407.g261098</t>
  </si>
  <si>
    <t>augustus-D18g-s457405.g425035</t>
  </si>
  <si>
    <t>augustus-D18g-s312878.g312184</t>
  </si>
  <si>
    <t>augustus-D18g-s82011.g107513</t>
  </si>
  <si>
    <t>augustus-D18g-s257717.g267958</t>
  </si>
  <si>
    <t>augustus-D18g-s560522.g489242</t>
  </si>
  <si>
    <t>augustus-D18g-s59870.g80748</t>
  </si>
  <si>
    <t>LOC_Os08g21690.1 retrotransposon protein, putative, unclassified, expressed</t>
  </si>
  <si>
    <t>augustus-D18g-s811404.g576105</t>
  </si>
  <si>
    <t>augustus-D18g-s1053.g1477</t>
  </si>
  <si>
    <t>augustus-D18g-s271942.g279811</t>
  </si>
  <si>
    <t>augustus-D18g-s776255.g570301</t>
  </si>
  <si>
    <t>augustus-D18g-s382970.g375838</t>
  </si>
  <si>
    <t>augustus-D18g-s384053.g376691</t>
  </si>
  <si>
    <t>augustus-D18g-s309800.g309990</t>
  </si>
  <si>
    <t>augustus-D18g-s348206.g341971</t>
  </si>
  <si>
    <t>augustus-D18g-s517234.g463108</t>
  </si>
  <si>
    <t>augustus-D18g-s636889.g536277</t>
  </si>
  <si>
    <t>augustus-D18g-s92587.g120601</t>
  </si>
  <si>
    <t>augustus-D18g-s257858.g268108</t>
  </si>
  <si>
    <t>augustus-D18g-s168592.g190902</t>
  </si>
  <si>
    <t>augustus-D18g-s226724.g232717</t>
  </si>
  <si>
    <t>augustus-D18g-s301663.g303385</t>
  </si>
  <si>
    <t>augustus-D18g-s51182.g70015</t>
  </si>
  <si>
    <t>augustus-D18g-s631527.g534565</t>
  </si>
  <si>
    <t>augustus-D18g-s744318.g560942</t>
  </si>
  <si>
    <t>augustus-D18g-s405970.g393872</t>
  </si>
  <si>
    <t>augustus-D18g-s483524.g442538</t>
  </si>
  <si>
    <t>augustus-D18g-s52547.g71858</t>
  </si>
  <si>
    <t>augustus-D18g-s6806.g11482</t>
  </si>
  <si>
    <t>augustus-D18g-s1024509.g617587</t>
  </si>
  <si>
    <t>augustus-D18g-s205627.g213426</t>
  </si>
  <si>
    <t>augustus-D18g-s244621.g253865</t>
  </si>
  <si>
    <t>augustus-D18g-s539534.g480996</t>
  </si>
  <si>
    <t>augustus-D18g-s146043.g172645</t>
  </si>
  <si>
    <t>augustus-D18g-s466306.g431987</t>
  </si>
  <si>
    <t>augustus-D18g-s573609.g499994</t>
  </si>
  <si>
    <t>augustus-D18g-s125637.g151549</t>
  </si>
  <si>
    <t>augustus-D18g-s538751.g480364</t>
  </si>
  <si>
    <t>augustus-D18g-s652981.g544142</t>
  </si>
  <si>
    <t>augustus-D18g-s224346.g229607</t>
  </si>
  <si>
    <t>augustus-D18g-s113042.g142615</t>
  </si>
  <si>
    <t>augustus-D18g-s163657.g186140</t>
  </si>
  <si>
    <t>augustus-D18g-s31141.g40555</t>
  </si>
  <si>
    <t>augustus-D18g-s327594.g324532</t>
  </si>
  <si>
    <t>augustus-D18g-s574338.g500856</t>
  </si>
  <si>
    <t>augustus-D18g-s942484.g607749</t>
  </si>
  <si>
    <t>augustus-D18g-s223739.g228814</t>
  </si>
  <si>
    <t>augustus-D18g-s931678.g602554</t>
  </si>
  <si>
    <t>augustus-D18g-s43900.g59490</t>
  </si>
  <si>
    <t>augustus-D18g-s585809.g511409</t>
  </si>
  <si>
    <t>augustus-D18g-s629755.g533500</t>
  </si>
  <si>
    <t>augustus-D18g-s197675.g206683</t>
  </si>
  <si>
    <t>augustus-D18g-s511853.g459084</t>
  </si>
  <si>
    <t>augustus-D18g-s541405.g482321</t>
  </si>
  <si>
    <t>augustus-D18g-s567511.g494114</t>
  </si>
  <si>
    <t>augustus-D18g-s878971.g590734</t>
  </si>
  <si>
    <t>augustus-D18g-s1021386.g616969</t>
  </si>
  <si>
    <t>augustus-D18g-s193225.g203259</t>
  </si>
  <si>
    <t>augustus-D18g-s514602.g461523</t>
  </si>
  <si>
    <t>augustus-D18g-s546513.g484319</t>
  </si>
  <si>
    <t>augustus-D18g-s616641.g523045</t>
  </si>
  <si>
    <t>augustus-D18g-s400620.g390280</t>
  </si>
  <si>
    <t>augustus-D18g-s877602.g590240</t>
  </si>
  <si>
    <t>LOC_Os10g30510.1 retrotransposon protein, putative, unclassified, expressed | LOC_Os03g06540.1 retrotransposon protein, putative, unclassified, expres</t>
  </si>
  <si>
    <t>augustus-D18g-s897816.g598128</t>
  </si>
  <si>
    <t>augustus-D18g-s796777.g573210</t>
  </si>
  <si>
    <t>augustus-D18g-s686773.g550884</t>
  </si>
  <si>
    <t>augustus-D18g-s485782.g444029</t>
  </si>
  <si>
    <t>augustus-D18g-s504245.g453802</t>
  </si>
  <si>
    <t>augustus-D18g-s967641.g612195</t>
  </si>
  <si>
    <t>augustus-D18g-s13419.g20729</t>
  </si>
  <si>
    <t>augustus-D18g-s405290.g393225</t>
  </si>
  <si>
    <t>augustus-D18g-s48074.g65462</t>
  </si>
  <si>
    <t>augustus-D18g-s239874.g250048</t>
  </si>
  <si>
    <t>augustus-D18g-s47329.g64365</t>
  </si>
  <si>
    <t>augustus-D18g-s648768.g542192</t>
  </si>
  <si>
    <t>augustus-D18g-s762746.g566315</t>
  </si>
  <si>
    <t>augustus-D18g-s250124.g259763</t>
  </si>
  <si>
    <t>augustus-D18g-s310726.g310647</t>
  </si>
  <si>
    <t>augustus-D18g-s582733.g509220</t>
  </si>
  <si>
    <t>augustus-D18g-s153464.g179068</t>
  </si>
  <si>
    <t>augustus-D18g-s156206.g181658</t>
  </si>
  <si>
    <t>augustus-D18g-s40914.g54475</t>
  </si>
  <si>
    <t>augustus-D18g-s445822.g415551</t>
  </si>
  <si>
    <t>augustus-D18g-s46557.g63085</t>
  </si>
  <si>
    <t>augustus-D18g-s220527.g224066</t>
  </si>
  <si>
    <t>augustus-D18g-s500037.g451919</t>
  </si>
  <si>
    <t>augustus-D18g-s534246.g476804</t>
  </si>
  <si>
    <t>augustus-D18g-s735953.g559790</t>
  </si>
  <si>
    <t>augustus-D18g-s256339.g266519</t>
  </si>
  <si>
    <t>augustus-D18g-s630491.g533964</t>
  </si>
  <si>
    <t>augustus-D18g-s130784.g157475</t>
  </si>
  <si>
    <t>augustus-D18g-s171244.g193281</t>
  </si>
  <si>
    <t>augustus-D18g-s550197.g485693</t>
  </si>
  <si>
    <t>augustus-D18g-s640851.g537821</t>
  </si>
  <si>
    <t>augustus-D18g-s848143.g584817</t>
  </si>
  <si>
    <t>augustus-D18g-s877436.g590102</t>
  </si>
  <si>
    <t>augustus-D18g-s285790.g287057</t>
  </si>
  <si>
    <t>augustus-D18g-s395532.g386538</t>
  </si>
  <si>
    <t>augustus-D18g-s408184.g395767</t>
  </si>
  <si>
    <t>LOC_Os06g35000.1 retrotransposon, putative, centromere-specific, expressed | LOC_Os04g17630.1 retrotransposon, putative, centromere-specific | LOC_Os0</t>
  </si>
  <si>
    <t>augustus-D18g-s52317.g71577</t>
  </si>
  <si>
    <t>augustus-D18g-s67633.g89701</t>
  </si>
  <si>
    <t>augustus-D18g-s859861.g586723</t>
  </si>
  <si>
    <t>augustus-D18g-s237461.g247244</t>
  </si>
  <si>
    <t>augustus-D18g-s390684.g381338</t>
  </si>
  <si>
    <t>augustus-D18g-s392634.g383420</t>
  </si>
  <si>
    <t>augustus-D18g-s4057.g6522</t>
  </si>
  <si>
    <t>augustus-D18g-s523871.g469632</t>
  </si>
  <si>
    <t>augustus-D18g-s85787.g112240</t>
  </si>
  <si>
    <t>augustus-D18g-s112067.g142050</t>
  </si>
  <si>
    <t>augustus-D18g-s380718.g373731</t>
  </si>
  <si>
    <t>augustus-D18g-s627551.g531507</t>
  </si>
  <si>
    <t>augustus-D18g-s120689.g147062</t>
  </si>
  <si>
    <t>augustus-D18g-s23322.g30188</t>
  </si>
  <si>
    <t>augustus-D18g-s338163.g333346</t>
  </si>
  <si>
    <t>augustus-D18g-s388205.g379150</t>
  </si>
  <si>
    <t>augustus-D18g-s50305.g68790</t>
  </si>
  <si>
    <t>augustus-D18g-s877114.g589872</t>
  </si>
  <si>
    <t>augustus-D18g-s970551.g613209</t>
  </si>
  <si>
    <t>augustus-D18g-s4432.g7295</t>
  </si>
  <si>
    <t>augustus-D18g-s4432.g7297</t>
  </si>
  <si>
    <t>augustus-D18g-s887687.g594913</t>
  </si>
  <si>
    <t>augustus-D18g-s226700.g232687</t>
  </si>
  <si>
    <t>augustus-D18g-s262270.g271805</t>
  </si>
  <si>
    <t>augustus-D18g-s334206.g330183</t>
  </si>
  <si>
    <t>augustus-D18g-s825547.g578112</t>
  </si>
  <si>
    <t>AT3G11260.1 WUSCHEL related homeobox 5</t>
  </si>
  <si>
    <t>augustus-D18g-s134128.g161186</t>
  </si>
  <si>
    <t>augustus-D18g-s734961.g559469</t>
  </si>
  <si>
    <t>augustus-D18g-s360751.g354004</t>
  </si>
  <si>
    <t>augustus-D18g-s492697.g447646</t>
  </si>
  <si>
    <t>AT1G19260.1 TTF-type zinc finger protein with HAT dimerisation domain | AT4G09660.1 CONTAINS InterPro DOMAIN/s: Zinc finger, TTF-type (InterPro:IPR006</t>
  </si>
  <si>
    <t>augustus-D18g-s393801.g384705</t>
  </si>
  <si>
    <t>augustus-D18g-s509006.g456160</t>
  </si>
  <si>
    <t>augustus-D18g-s39832.g52493</t>
  </si>
  <si>
    <t>augustus-D18g-s53332.g72925</t>
  </si>
  <si>
    <t>augustus-D18g-s777058.g570585</t>
  </si>
  <si>
    <t>augustus-D18g-s106675.g137078</t>
  </si>
  <si>
    <t>augustus-D18g-s221837.g226094</t>
  </si>
  <si>
    <t>augustus-D18g-s49262.g67385</t>
  </si>
  <si>
    <t>augustus-D18g-s158399.g182829</t>
  </si>
  <si>
    <t>augustus-D18g-s540745.g481867</t>
  </si>
  <si>
    <t>augustus-D18g-s626530.g530526</t>
  </si>
  <si>
    <t>augustus-D18g-s680867.g548918</t>
  </si>
  <si>
    <t>augustus-D18g-s568002.g494500</t>
  </si>
  <si>
    <t>augustus-D18g-s573144.g499370</t>
  </si>
  <si>
    <t>augustus-D18g-s827310.g578761</t>
  </si>
  <si>
    <t>augustus-D18g-s209413.g217133</t>
  </si>
  <si>
    <t>augustus-D18g-s24730.g32481</t>
  </si>
  <si>
    <t>augustus-D18g-s30154.g39558</t>
  </si>
  <si>
    <t>augustus-D18g-s221620.g225775</t>
  </si>
  <si>
    <t>augustus-D18g-s377071.g370159</t>
  </si>
  <si>
    <t>augustus-D18g-s400137.g389979</t>
  </si>
  <si>
    <t>augustus-D18g-s47578.g64705</t>
  </si>
  <si>
    <t>augustus-D18g-s480161.g440170</t>
  </si>
  <si>
    <t>augustus-D18g-s603324.g519304</t>
  </si>
  <si>
    <t>augustus-D18g-s763654.g566442</t>
  </si>
  <si>
    <t>augustus-D18g-s206523.g214325</t>
  </si>
  <si>
    <t>augustus-D18g-s350777.g344991</t>
  </si>
  <si>
    <t>augustus-D18g-s375458.g368405</t>
  </si>
  <si>
    <t>augustus-D18g-s300165.g302119</t>
  </si>
  <si>
    <t>augustus-D18g-s372377.g365564</t>
  </si>
  <si>
    <t>augustus-D18g-s265375.g275054</t>
  </si>
  <si>
    <t>augustus-D18g-s372689.g365852</t>
  </si>
  <si>
    <t>augustus-D18g-s479620.g439801</t>
  </si>
  <si>
    <t>augustus-D18g-s592146.g515609</t>
  </si>
  <si>
    <t>augustus-D18g-s733551.g558957</t>
  </si>
  <si>
    <t>augustus-D18g-s875096.g589277</t>
  </si>
  <si>
    <t>augustus-D18g-s462566.g429522</t>
  </si>
  <si>
    <t>augustus-D18g-s521344.g466882</t>
  </si>
  <si>
    <t>augustus-D18g-s105705.g136095</t>
  </si>
  <si>
    <t>augustus-D18g-s225811.g231463</t>
  </si>
  <si>
    <t>augustus-D18g-s256743.g266988</t>
  </si>
  <si>
    <t>augustus-D18g-s341431.g335691</t>
  </si>
  <si>
    <t>augustus-D18g-s706051.g553344</t>
  </si>
  <si>
    <t>augustus-D18g-s304929.g306078</t>
  </si>
  <si>
    <t>augustus-D18g-s209719.g217365</t>
  </si>
  <si>
    <t>augustus-D18g-s766080.g566908</t>
  </si>
  <si>
    <t>augustus-D18g-s287954.g289437</t>
  </si>
  <si>
    <t>augustus-D18g-s538673.g480288</t>
  </si>
  <si>
    <t>augustus-D18g-s439191.g411814</t>
  </si>
  <si>
    <t>augustus-D18g-s473914.g436693</t>
  </si>
  <si>
    <t>augustus-D18g-s229268.g236116</t>
  </si>
  <si>
    <t>LOC_Os02g18900.1 retrotransposon protein, putative, unclassified, expressed | LOC_Os07g39170.1 retrotransposon protein, putative, unclassified, expres</t>
  </si>
  <si>
    <t>augustus-D18g-s31238.g40674</t>
  </si>
  <si>
    <t>augustus-D18g-s569189.g495582</t>
  </si>
  <si>
    <t>augustus-D18g-s569189.g495583</t>
  </si>
  <si>
    <t>augustus-D18g-s577507.g503912</t>
  </si>
  <si>
    <t>augustus-D18g-s603758.g519485</t>
  </si>
  <si>
    <t>augustus-D18g-s832984.g580200</t>
  </si>
  <si>
    <t>augustus-D18g-s843121.g583147</t>
  </si>
  <si>
    <t>augustus-D18g-s148293.g173581</t>
  </si>
  <si>
    <t>augustus-D18g-s362543.g356067</t>
  </si>
  <si>
    <t>augustus-D18g-s214844.g220935</t>
  </si>
  <si>
    <t>augustus-D18g-s363832.g357502</t>
  </si>
  <si>
    <t>augustus-D18g-s410449.g397620</t>
  </si>
  <si>
    <t>augustus-D18g-s83020.g108741</t>
  </si>
  <si>
    <t>augustus-D18g-s877566.g590213</t>
  </si>
  <si>
    <t>augustus-D18g-s539755.g481151</t>
  </si>
  <si>
    <t>augustus-D18g-s201080.g209462</t>
  </si>
  <si>
    <t>LOC_Os02g19620.1 retrotransposon protein, putative, unclassified, expressed</t>
  </si>
  <si>
    <t>augustus-D18g-s22466.g28959</t>
  </si>
  <si>
    <t>augustus-D18g-s346397.g339806</t>
  </si>
  <si>
    <t>augustus-D18g-s471771.g435541</t>
  </si>
  <si>
    <t>augustus-D18g-s26050.g34572</t>
  </si>
  <si>
    <t>augustus-D18g-s295655.g297767</t>
  </si>
  <si>
    <t>augustus-D18g-s451759.g419822</t>
  </si>
  <si>
    <t>augustus-D18g-s623844.g528441</t>
  </si>
  <si>
    <t>augustus-D18g-s828715.g579488</t>
  </si>
  <si>
    <t>augustus-D18g-s504425.g453886</t>
  </si>
  <si>
    <t>augustus-D18g-s24386.g31911</t>
  </si>
  <si>
    <t>augustus-D18g-s220881.g224604</t>
  </si>
  <si>
    <t>augustus-D18g-s315378.g313916</t>
  </si>
  <si>
    <t>augustus-D18g-s373161.g366264</t>
  </si>
  <si>
    <t>LOC_Os07g39170.1 retrotransposon protein, putative, unclassified, expressed | LOC_Os01g16160.1 retrotransposon protein, putative, unclassified, expres</t>
  </si>
  <si>
    <t>augustus-D18g-s890369.g596093</t>
  </si>
  <si>
    <t>augustus-D18g-s395454.g386446</t>
  </si>
  <si>
    <t>augustus-D18g-s516947.g462933</t>
  </si>
  <si>
    <t>augustus-D18g-s66461.g88149</t>
  </si>
  <si>
    <t>augustus-D18g-s101606.g132076</t>
  </si>
  <si>
    <t>augustus-D18g-s428553.g406997</t>
  </si>
  <si>
    <t>augustus-D18g-s517055.g463004</t>
  </si>
  <si>
    <t>augustus-D18g-s797020.g573306</t>
  </si>
  <si>
    <t>augustus-D18g-s213124.g219594</t>
  </si>
  <si>
    <t>augustus-D18g-s31574.g41006</t>
  </si>
  <si>
    <t>augustus-D18g-s528639.g473379</t>
  </si>
  <si>
    <t>augustus-D18g-s978470.g614815</t>
  </si>
  <si>
    <t>augustus-D18g-s39209.g51338</t>
  </si>
  <si>
    <t>augustus-D18g-s591101.g514869</t>
  </si>
  <si>
    <t>LOC_Os06g35000.1 retrotransposon, putative, centromere-specific, expressed | LOC_Os04g17630.1 retrotransposon, putative, centromere-specific | LOC_Os1</t>
  </si>
  <si>
    <t>augustus-D18g-s2117.g3041</t>
  </si>
  <si>
    <t>augustus-D18g-s248506.g258196</t>
  </si>
  <si>
    <t>augustus-D18g-s2975.g4587</t>
  </si>
  <si>
    <t>augustus-D18g-s539564.g481012</t>
  </si>
  <si>
    <t>augustus-D18g-s57461.g77601</t>
  </si>
  <si>
    <t>augustus-D18g-s595639.g517354</t>
  </si>
  <si>
    <t>augustus-D18g-s640089.g537303</t>
  </si>
  <si>
    <t>augustus-D18g-s245979.g255161</t>
  </si>
  <si>
    <t>augustus-D18g-s254855.g264668</t>
  </si>
  <si>
    <t>augustus-D18g-s632866.g535150</t>
  </si>
  <si>
    <t>augustus-D18g-s12536.g19708</t>
  </si>
  <si>
    <t>augustus-D18g-s144950.g171969</t>
  </si>
  <si>
    <t>augustus-D18g-s522266.g467957</t>
  </si>
  <si>
    <t>augustus-D18g-s718535.g554324</t>
  </si>
  <si>
    <t>augustus-D18g-s877572.g590218</t>
  </si>
  <si>
    <t>augustus-D18g-s348200.g341967</t>
  </si>
  <si>
    <t>augustus-D18g-s579695.g506237</t>
  </si>
  <si>
    <t>augustus-D18g-s795951.g572912</t>
  </si>
  <si>
    <t>augustus-D18g-s331795.g328182</t>
  </si>
  <si>
    <t>augustus-D18g-s59933.g80815</t>
  </si>
  <si>
    <t>augustus-D18g-s226824.g232852</t>
  </si>
  <si>
    <t>LOC_Os05g24120.1 retrotransposon protein, putative, unclassified, expressed | LOC_Os06g25850.1 retrotransposon protein, putative, unclassified, expres</t>
  </si>
  <si>
    <t>augustus-D18g-s313541.g312641</t>
  </si>
  <si>
    <t>augustus-D18g-s333995.g330006</t>
  </si>
  <si>
    <t>augustus-D18g-s255654.g265555</t>
  </si>
  <si>
    <t>augustus-D18g-s42035.g56514</t>
  </si>
  <si>
    <t>LOC_Os11g09520.1 retrotransposon protein, putative, unclassified, expressed</t>
  </si>
  <si>
    <t>augustus-D18g-s524600.g470408</t>
  </si>
  <si>
    <t>augustus-D18g-s727021.g557100</t>
  </si>
  <si>
    <t>augustus-D18g-s448055.g416699</t>
  </si>
  <si>
    <t>augustus-D18g-s797246.g573399</t>
  </si>
  <si>
    <t>augustus-D18g-s438553.g411269</t>
  </si>
  <si>
    <t>augustus-D18g-s518667.g464120</t>
  </si>
  <si>
    <t>augustus-D18g-s642697.g539112</t>
  </si>
  <si>
    <t>augustus-D18g-s148762.g173902</t>
  </si>
  <si>
    <t>augustus-D18g-s437134.g409996</t>
  </si>
  <si>
    <t>augustus-D18g-s54899.g75010</t>
  </si>
  <si>
    <t>augustus-D18g-s524701.g470525</t>
  </si>
  <si>
    <t>augustus-D18g-s405896.g393800</t>
  </si>
  <si>
    <t>augustus-D18g-s548353.g484867</t>
  </si>
  <si>
    <t>augustus-D18g-s881125.g591922</t>
  </si>
  <si>
    <t>augustus-D18g-s24300.g31795</t>
  </si>
  <si>
    <t>augustus-D18g-s261273.g270660</t>
  </si>
  <si>
    <t>augustus-D18g-s324354.g321673</t>
  </si>
  <si>
    <t>augustus-D18g-s376676.g369743</t>
  </si>
  <si>
    <t>augustus-D18g-s50685.g69292</t>
  </si>
  <si>
    <t>LOC_Os01g39530.1 retrotransposon, putative, centromere-specific | LOC_Os06g35000.1 retrotransposon, putative, centromere-specific, expressed | LOC_Os1</t>
  </si>
  <si>
    <t>augustus-D18g-s50685.g69293</t>
  </si>
  <si>
    <t>augustus-D18g-s519611.g465077</t>
  </si>
  <si>
    <t>augustus-D18g-s694441.g552291</t>
  </si>
  <si>
    <t>augustus-D18g-s222552.g227154</t>
  </si>
  <si>
    <t>augustus-D18g-s380421.g373414</t>
  </si>
  <si>
    <t>augustus-D18g-s748770.g561834</t>
  </si>
  <si>
    <t>augustus-D18g-s886368.g594135</t>
  </si>
  <si>
    <t>augustus-D18g-s907148.g599167</t>
  </si>
  <si>
    <t>augustus-D18g-s518022.g463582</t>
  </si>
  <si>
    <t>augustus-D18g-s520779.g466291</t>
  </si>
  <si>
    <t>augustus-D18g-s526473.g472068</t>
  </si>
  <si>
    <t>augustus-D18g-s933802.g603568</t>
  </si>
  <si>
    <t>augustus-D18g-s99624.g129599</t>
  </si>
  <si>
    <t>augustus-D18g-s347178.g340747</t>
  </si>
  <si>
    <t>augustus-D18g-s405941.g393839</t>
  </si>
  <si>
    <t>augustus-D18g-s535546.g478081</t>
  </si>
  <si>
    <t>augustus-D18g-s227996.g234468</t>
  </si>
  <si>
    <t>augustus-D18g-s257900.g268174</t>
  </si>
  <si>
    <t>augustus-D18g-s802968.g574797</t>
  </si>
  <si>
    <t>augustus-D18g-s750244.g562261</t>
  </si>
  <si>
    <t>augustus-D18g-s347618.g341299</t>
  </si>
  <si>
    <t>augustus-D18g-s512096.g459340</t>
  </si>
  <si>
    <t>augustus-D18g-s378738.g371867</t>
  </si>
  <si>
    <t>augustus-D18g-s522760.g468506</t>
  </si>
  <si>
    <t>augustus-D18g-s80238.g105575</t>
  </si>
  <si>
    <t>augustus-D18g-s523607.g469367</t>
  </si>
  <si>
    <t>augustus-D18g-s587628.g512434</t>
  </si>
  <si>
    <t>augustus-D18g-s366896.g360473</t>
  </si>
  <si>
    <t>augustus-D18g-s408501.g396043</t>
  </si>
  <si>
    <t>augustus-D18g-s12930.g20191</t>
  </si>
  <si>
    <t>augustus-D18g-s451775.g419835</t>
  </si>
  <si>
    <t>augustus-D18g-s574827.g501432</t>
  </si>
  <si>
    <t>LOC_Os02g40250.1 retrotransposon protein, putative, unclassified, expressed</t>
  </si>
  <si>
    <t>augustus-D18g-s80025.g105330</t>
  </si>
  <si>
    <t>augustus-D18g-s923695.g600236</t>
  </si>
  <si>
    <t>augustus-D18g-s167994.g190221</t>
  </si>
  <si>
    <t>augustus-D18g-s254256.g263894</t>
  </si>
  <si>
    <t>augustus-D18g-s408930.g396405</t>
  </si>
  <si>
    <t>augustus-D18g-s411055.g398138</t>
  </si>
  <si>
    <t>augustus-D18g-s411055.g398139</t>
  </si>
  <si>
    <t>augustus-D18g-s515039.g461866</t>
  </si>
  <si>
    <t>augustus-D18g-s246671.g256024</t>
  </si>
  <si>
    <t>augustus-D18g-s3703.g5819</t>
  </si>
  <si>
    <t>augustus-D18g-s437918.g410682</t>
  </si>
  <si>
    <t>augustus-D18g-s482460.g441798</t>
  </si>
  <si>
    <t>augustus-D18g-s748013.g561670</t>
  </si>
  <si>
    <t>augustus-D18g-s403627.g391718</t>
  </si>
  <si>
    <t>augustus-D18g-s45122.g61097</t>
  </si>
  <si>
    <t>augustus-D18g-s93570.g121740</t>
  </si>
  <si>
    <t>augustus-D18g-s161678.g184299</t>
  </si>
  <si>
    <t>augustus-D18g-s168176.g190401</t>
  </si>
  <si>
    <t>augustus-D18g-s234301.g243067</t>
  </si>
  <si>
    <t>augustus-D18g-s30320.g39722</t>
  </si>
  <si>
    <t>augustus-D18g-s421573.g403853</t>
  </si>
  <si>
    <t>augustus-D18g-s683936.g550064</t>
  </si>
  <si>
    <t>augustus-D18g-s899226.g598446</t>
  </si>
  <si>
    <t>augustus-D18g-s158671.g182996</t>
  </si>
  <si>
    <t>augustus-D18g-s359116.g352200</t>
  </si>
  <si>
    <t>augustus-D18g-s895117.g597199</t>
  </si>
  <si>
    <t>augustus-D18g-s519107.g464593</t>
  </si>
  <si>
    <t>augustus-D18g-s151346.g176249</t>
  </si>
  <si>
    <t>LOC_Os06g08630.1 retrotransposon protein, putative, Ty1-copia subclass, expressed | LOC_Os06g30840.1 retrotransposon protein, putative, Ty1-copia subc</t>
  </si>
  <si>
    <t>augustus-D18g-s52596.g71929</t>
  </si>
  <si>
    <t>augustus-D18g-s955494.g609410</t>
  </si>
  <si>
    <t>ChrUn.fgenesh.mRNA.36 hypothetical protein</t>
  </si>
  <si>
    <t>augustus-D18g-s457287.g424941</t>
  </si>
  <si>
    <t>augustus-D18g-s57552.g77708</t>
  </si>
  <si>
    <t>augustus-D18g-s970173.g613069</t>
  </si>
  <si>
    <t>augustus-D18g-s106564.g136967</t>
  </si>
  <si>
    <t>augustus-D18g-s140344.g168109</t>
  </si>
  <si>
    <t>augustus-D18g-s48397.g65985</t>
  </si>
  <si>
    <t>augustus-D18g-s509236.g456419</t>
  </si>
  <si>
    <t>augustus-D18g-s630610.g534040</t>
  </si>
  <si>
    <t>augustus-D18g-s634094.g535542</t>
  </si>
  <si>
    <t>augustus-D18g-s500000.g451901</t>
  </si>
  <si>
    <t>augustus-D18g-s619687.g524851</t>
  </si>
  <si>
    <t>augustus-D18g-s413382.g399951</t>
  </si>
  <si>
    <t>augustus-D18g-s588146.g512765</t>
  </si>
  <si>
    <t>augustus-D18g-s649132.g542409</t>
  </si>
  <si>
    <t>augustus-D18g-s962552.g611497</t>
  </si>
  <si>
    <t>AT1G74240.1 Mitochondrial substrate carrier family protein</t>
  </si>
  <si>
    <t>GRMZM2G094444_P01</t>
  </si>
  <si>
    <t>LOC_Os03g11510.1 mitochondrial carrier protein, putative, expressed</t>
  </si>
  <si>
    <t>Sobic.001G457200.1.p</t>
  </si>
  <si>
    <t>augustus-D18g-s67050.g88900</t>
  </si>
  <si>
    <t>augustus-D18g-s1076680.g619561</t>
  </si>
  <si>
    <t>augustus-D18g-s84570.g110701</t>
  </si>
  <si>
    <t>augustus-D18g-s165808.g188613</t>
  </si>
  <si>
    <t>augustus-D18g-s18657.g25200</t>
  </si>
  <si>
    <t>augustus-D18g-s28583.g38078</t>
  </si>
  <si>
    <t>augustus-D18g-s327949.g324866</t>
  </si>
  <si>
    <t>augustus-D18g-s361472.g354870</t>
  </si>
  <si>
    <t>augustus-D18g-s404874.g392829</t>
  </si>
  <si>
    <t>augustus-D18g-s588980.g513175</t>
  </si>
  <si>
    <t>augustus-D18g-s628416.g532362</t>
  </si>
  <si>
    <t>augustus-D18g-s732933.g558877</t>
  </si>
  <si>
    <t>augustus-D18g-s245823.g254984</t>
  </si>
  <si>
    <t>augustus-D18g-s248385.g258073</t>
  </si>
  <si>
    <t>augustus-D18g-s510559.g457776</t>
  </si>
  <si>
    <t>augustus-D18g-s68702.g91226</t>
  </si>
  <si>
    <t>augustus-D18g-s828366.g579283</t>
  </si>
  <si>
    <t>augustus-D18g-s840065.g582711</t>
  </si>
  <si>
    <t>augustus-D18g-s209667.g217320</t>
  </si>
  <si>
    <t>augustus-D18g-s366448.g360048</t>
  </si>
  <si>
    <t>augustus-D18g-s72649.g96758</t>
  </si>
  <si>
    <t>augustus-D18g-s85775.g112221</t>
  </si>
  <si>
    <t>augustus-D18g-s90632.g118118</t>
  </si>
  <si>
    <t>augustus-D18g-s222596.g227210</t>
  </si>
  <si>
    <t>LOC_Os06g35000.1 retrotransposon, putative, centromere-specific, expressed | LOC_Os04g17140.1 retrotransposon, putative, centromere-specific, expresse</t>
  </si>
  <si>
    <t>augustus-D18g-s318959.g316715</t>
  </si>
  <si>
    <t>augustus-D18g-s344074.g337449</t>
  </si>
  <si>
    <t>augustus-D18g-s769116.g568230</t>
  </si>
  <si>
    <t>augustus-D18g-s523200.g468959</t>
  </si>
  <si>
    <t>augustus-D18g-s88877.g116133</t>
  </si>
  <si>
    <t>augustus-D18g-s110865.g141022</t>
  </si>
  <si>
    <t>augustus-D18g-s825092.g578071</t>
  </si>
  <si>
    <t>augustus-D18g-s870851.g588257</t>
  </si>
  <si>
    <t>augustus-D18g-s298184.g300370</t>
  </si>
  <si>
    <t>augustus-D18g-s409675.g396991</t>
  </si>
  <si>
    <t>augustus-D18g-s438402.g411123</t>
  </si>
  <si>
    <t>augustus-D18g-s54979.g75082</t>
  </si>
  <si>
    <t>augustus-D18g-s357687.g350578</t>
  </si>
  <si>
    <t>augustus-D18g-s357687.g350579</t>
  </si>
  <si>
    <t>augustus-D18g-s382571.g375546</t>
  </si>
  <si>
    <t>augustus-D18g-s414611.g400836</t>
  </si>
  <si>
    <t>augustus-D18g-s558942.g487967</t>
  </si>
  <si>
    <t>augustus-D18g-s502183.g452893</t>
  </si>
  <si>
    <t>augustus-D18g-s662487.g546593</t>
  </si>
  <si>
    <t>augustus-D18g-s888637.g595497</t>
  </si>
  <si>
    <t>augustus-D18g-s963008.g611590</t>
  </si>
  <si>
    <t>augustus-D18g-s835176.g581237</t>
  </si>
  <si>
    <t>augustus-D18g-s89692.g117031</t>
  </si>
  <si>
    <t>augustus-D18g-s98635.g128249</t>
  </si>
  <si>
    <t>augustus-D18g-s454197.g421965</t>
  </si>
  <si>
    <t>augustus-D18g-s370417.g363857</t>
  </si>
  <si>
    <t>augustus-D18g-s587508.g512362</t>
  </si>
  <si>
    <t>augustus-D18g-s114693.g143834</t>
  </si>
  <si>
    <t>augustus-D18g-s163096.g185345</t>
  </si>
  <si>
    <t>augustus-D18g-s56408.g76586</t>
  </si>
  <si>
    <t>augustus-D18g-s319509.g317242</t>
  </si>
  <si>
    <t>augustus-D18g-s87094.g113930</t>
  </si>
  <si>
    <t>augustus-D18g-s172552.g194035</t>
  </si>
  <si>
    <t>augustus-D18g-s245190.g254376</t>
  </si>
  <si>
    <t>augustus-D18g-s651628.g543708</t>
  </si>
  <si>
    <t>augustus-D18g-s762588.g566276</t>
  </si>
  <si>
    <t>augustus-D18g-s303661.g305011</t>
  </si>
  <si>
    <t>augustus-D18g-s312772.g312097</t>
  </si>
  <si>
    <t>augustus-D18g-s565622.g492622</t>
  </si>
  <si>
    <t>augustus-D18g-s47218.g64197</t>
  </si>
  <si>
    <t>augustus-D18g-s210364.g217865</t>
  </si>
  <si>
    <t>augustus-D18g-s258448.g268767</t>
  </si>
  <si>
    <t>augustus-D18g-s647099.g541055</t>
  </si>
  <si>
    <t>augustus-D18g-s79474.g104736</t>
  </si>
  <si>
    <t>augustus-D18g-s106893.g137301</t>
  </si>
  <si>
    <t>augustus-D18g-s542034.g482712</t>
  </si>
  <si>
    <t>augustus-D18g-s263604.g273628</t>
  </si>
  <si>
    <t>augustus-D18g-s535491.g478022</t>
  </si>
  <si>
    <t>augustus-D18g-s880843.g591662</t>
  </si>
  <si>
    <t>augustus-D18g-s318234.g316082</t>
  </si>
  <si>
    <t>augustus-D18g-s619863.g524983</t>
  </si>
  <si>
    <t>augustus-D18g-s733550.g558956</t>
  </si>
  <si>
    <t>augustus-D18g-s810780.g576035</t>
  </si>
  <si>
    <t>augustus-D18g-s47618.g64773</t>
  </si>
  <si>
    <t>augustus-D18g-s121751.g148247</t>
  </si>
  <si>
    <t>augustus-D18g-s569371.g495716</t>
  </si>
  <si>
    <t>augustus-D18g-s873066.g588578</t>
  </si>
  <si>
    <t>augustus-D18g-s114009.g143263</t>
  </si>
  <si>
    <t>augustus-D18g-s239446.g249530</t>
  </si>
  <si>
    <t>augustus-D18g-s28946.g38495</t>
  </si>
  <si>
    <t>LOC_Os10g18770.1 retrotransposon protein, putative, unclassified | ChrUn.fgenesh.mRNA.36 hypothetical protein | LOC_Os10g42570.1 retrotransposon prote</t>
  </si>
  <si>
    <t>augustus-D18g-s469991.g434446</t>
  </si>
  <si>
    <t>augustus-D18g-s629136.g533028</t>
  </si>
  <si>
    <t>augustus-D18g-s629793.g533521</t>
  </si>
  <si>
    <t>augustus-D18g-s9993.g16365</t>
  </si>
  <si>
    <t>augustus-D18g-s26905.g35800</t>
  </si>
  <si>
    <t>augustus-D18g-s499412.g451598</t>
  </si>
  <si>
    <t>augustus-D18g-s85553.g111937</t>
  </si>
  <si>
    <t>augustus-D18g-s109328.g139329</t>
  </si>
  <si>
    <t>augustus-D18g-s125780.g151738</t>
  </si>
  <si>
    <t>augustus-D18g-s218855.g223247</t>
  </si>
  <si>
    <t>augustus-D18g-s265939.g275401</t>
  </si>
  <si>
    <t>augustus-D18g-s147296.g173202</t>
  </si>
  <si>
    <t>LOC_Os02g18900.1 retrotransposon protein, putative, unclassified, expressed | LOC_Os05g27060.1 retrotransposon protein, putative, unclassified, expres</t>
  </si>
  <si>
    <t>augustus-D18g-s5247.g8854</t>
  </si>
  <si>
    <t>augustus-D18g-s459359.g426861</t>
  </si>
  <si>
    <t>augustus-D18g-s205593.g213389</t>
  </si>
  <si>
    <t>augustus-D18g-s664864.g547037</t>
  </si>
  <si>
    <t>augustus-D18g-s735826.g559755</t>
  </si>
  <si>
    <t>augustus-D18g-s820199.g577604</t>
  </si>
  <si>
    <t>augustus-D18g-s275321.g281166</t>
  </si>
  <si>
    <t>augustus-D18g-s46771.g63435</t>
  </si>
  <si>
    <t>augustus-D18g-s88749.g115989</t>
  </si>
  <si>
    <t>augustus-D18g-s990591.g615949</t>
  </si>
  <si>
    <t>augustus-D18g-s172636.g194069</t>
  </si>
  <si>
    <t>augustus-D18g-s421296.g403715</t>
  </si>
  <si>
    <t>augustus-D18g-s816497.g576890</t>
  </si>
  <si>
    <t>augustus-D18g-s941373.g607316</t>
  </si>
  <si>
    <t>augustus-D18g-s141391.g168929</t>
  </si>
  <si>
    <t>augustus-D18g-s232280.g240193</t>
  </si>
  <si>
    <t>augustus-D18g-s233679.g242228</t>
  </si>
  <si>
    <t>augustus-D18g-s935628.g604738</t>
  </si>
  <si>
    <t>augustus-D18g-s227196.g233391</t>
  </si>
  <si>
    <t>augustus-D18g-s393410.g384274</t>
  </si>
  <si>
    <t>augustus-D18g-s559214.g488193</t>
  </si>
  <si>
    <t>augustus-D18g-s8255.g13746</t>
  </si>
  <si>
    <t>augustus-D18g-s21847.g27868</t>
  </si>
  <si>
    <t>augustus-D18g-s21847.g27869</t>
  </si>
  <si>
    <t>augustus-D18g-s401374.g390640</t>
  </si>
  <si>
    <t>augustus-D18g-s467542.g432786</t>
  </si>
  <si>
    <t>augustus-D18g-s729576.g557777</t>
  </si>
  <si>
    <t>augustus-D18g-s287870.g289344</t>
  </si>
  <si>
    <t>augustus-D18g-s384331.g376902</t>
  </si>
  <si>
    <t>augustus-D18g-s385587.g377827</t>
  </si>
  <si>
    <t>augustus-D18g-s39929.g52665</t>
  </si>
  <si>
    <t>augustus-D18g-s877693.g590297</t>
  </si>
  <si>
    <t>augustus-D18g-s248572.g258254</t>
  </si>
  <si>
    <t>augustus-D18g-s458484.g426028</t>
  </si>
  <si>
    <t>LOC_Os05g41830.1 retrotransposon protein, putative, Ty1-copia subclass, expressed | LOC_Os12g35810.1 retrotransposon protein, putative, Ty1-copia subc</t>
  </si>
  <si>
    <t>augustus-D18g-s932092.g602725</t>
  </si>
  <si>
    <t>augustus-D18g-s261623.g271059</t>
  </si>
  <si>
    <t>augustus-D18g-s58882.g79391</t>
  </si>
  <si>
    <t>augustus-D18g-s92975.g121092</t>
  </si>
  <si>
    <t>augustus-D18g-s962367.g611442</t>
  </si>
  <si>
    <t>augustus-D18g-s1037179.g618657</t>
  </si>
  <si>
    <t>augustus-D18g-s12138.g19249</t>
  </si>
  <si>
    <t>augustus-D18g-s225081.g230529</t>
  </si>
  <si>
    <t>augustus-D18g-s188699.g201498</t>
  </si>
  <si>
    <t>augustus-D18g-s2083.g2984</t>
  </si>
  <si>
    <t>augustus-D18g-s272203.g279928</t>
  </si>
  <si>
    <t>augustus-D18g-s339868.g334617</t>
  </si>
  <si>
    <t>augustus-D18g-s355223.g348649</t>
  </si>
  <si>
    <t>augustus-D18g-s335362.g331145</t>
  </si>
  <si>
    <t>augustus-D18g-s480440.g440374</t>
  </si>
  <si>
    <t>augustus-D18g-s567185.g493872</t>
  </si>
  <si>
    <t>augustus-D18g-s935766.g604801</t>
  </si>
  <si>
    <t>augustus-D18g-s255733.g265655</t>
  </si>
  <si>
    <t>augustus-D18g-s467879.g432987</t>
  </si>
  <si>
    <t>augustus-D18g-s297968.g300180</t>
  </si>
  <si>
    <t>augustus-D18g-s570789.g496998</t>
  </si>
  <si>
    <t>augustus-D18g-s973537.g614205</t>
  </si>
  <si>
    <t>augustus-D18g-s523156.g468915</t>
  </si>
  <si>
    <t>augustus-D18g-s66488.g88179</t>
  </si>
  <si>
    <t>augustus-D18g-s794822.g572490</t>
  </si>
  <si>
    <t>augustus-D18g-s827641.g578874</t>
  </si>
  <si>
    <t>augustus-D18g-s858290.g586465</t>
  </si>
  <si>
    <t>augustus-D18g-s102663.g133239</t>
  </si>
  <si>
    <t>augustus-D18g-s133938.g160960</t>
  </si>
  <si>
    <t>augustus-D18g-s783324.g571310</t>
  </si>
  <si>
    <t>augustus-D18g-s242317.g252175</t>
  </si>
  <si>
    <t>augustus-D18g-s204031.g211973</t>
  </si>
  <si>
    <t>augustus-D18g-s263534.g273555</t>
  </si>
  <si>
    <t>augustus-D18g-s27008.g35997</t>
  </si>
  <si>
    <t>augustus-D18g-s164591.g187429</t>
  </si>
  <si>
    <t>augustus-D18g-s247789.g257442</t>
  </si>
  <si>
    <t>augustus-D18g-s917273.g600044</t>
  </si>
  <si>
    <t>augustus-D18g-s568237.g494683</t>
  </si>
  <si>
    <t>augustus-D18g-s404338.g392315</t>
  </si>
  <si>
    <t>augustus-D18g-s288855.g290419</t>
  </si>
  <si>
    <t>LOC_Os01g65760.1 retrotransposon protein, putative, unclassified, expressed | LOC_Os09g37850.1 retrotransposon protein, putative, unclassified, expres</t>
  </si>
  <si>
    <t>augustus-D18g-s687465.g551107</t>
  </si>
  <si>
    <t>augustus-D18g-s731389.g558623</t>
  </si>
  <si>
    <t>augustus-D18g-s87746.g114741</t>
  </si>
  <si>
    <t>augustus-D18g-s244598.g253842</t>
  </si>
  <si>
    <t>augustus-D18g-s262257.g271787</t>
  </si>
  <si>
    <t>augustus-D18g-s541624.g482467</t>
  </si>
  <si>
    <t>augustus-D18g-s99468.g129400</t>
  </si>
  <si>
    <t>augustus-D18g-s11692.g18625</t>
  </si>
  <si>
    <t>augustus-D18g-s1724.g2324</t>
  </si>
  <si>
    <t>augustus-D18g-s172738.g194107</t>
  </si>
  <si>
    <t>augustus-D18g-s172738.g194108</t>
  </si>
  <si>
    <t>augustus-D18g-s223277.g228158</t>
  </si>
  <si>
    <t>augustus-D18g-s230717.g238105</t>
  </si>
  <si>
    <t>augustus-D18g-s68128.g90368</t>
  </si>
  <si>
    <t>augustus-D18g-s221679.g225876</t>
  </si>
  <si>
    <t>augustus-D18g-s471544.g435408</t>
  </si>
  <si>
    <t>augustus-D18g-s694774.g552340</t>
  </si>
  <si>
    <t>augustus-D18g-s148728.g173872</t>
  </si>
  <si>
    <t>augustus-D18g-s170371.g192722</t>
  </si>
  <si>
    <t>augustus-D18g-s213259.g219693</t>
  </si>
  <si>
    <t>augustus-D18g-s247886.g257545</t>
  </si>
  <si>
    <t>augustus-D18g-s311338.g311116</t>
  </si>
  <si>
    <t>augustus-D18g-s718628.g554377</t>
  </si>
  <si>
    <t>augustus-D18g-s88282.g115407</t>
  </si>
  <si>
    <t>augustus-D18g-s886512.g594289</t>
  </si>
  <si>
    <t>augustus-D18g-s113960.g143225</t>
  </si>
  <si>
    <t>augustus-D18g-s192805.g202874</t>
  </si>
  <si>
    <t>augustus-D18g-s125165.g150962</t>
  </si>
  <si>
    <t>augustus-D18g-s126756.g153024</t>
  </si>
  <si>
    <t>augustus-D18g-s137743.g165136</t>
  </si>
  <si>
    <t>augustus-D18g-s311109.g310936</t>
  </si>
  <si>
    <t>augustus-D18g-s170053.g192494</t>
  </si>
  <si>
    <t>augustus-D18g-s396313.g387327</t>
  </si>
  <si>
    <t>augustus-D18g-s569457.g495788</t>
  </si>
  <si>
    <t>augustus-D18g-s827983.g579042</t>
  </si>
  <si>
    <t>augustus-D18g-s126071.g152120</t>
  </si>
  <si>
    <t>augustus-D18g-s175513.g195191</t>
  </si>
  <si>
    <t>augustus-D18g-s221380.g225399</t>
  </si>
  <si>
    <t>augustus-D18g-s226667.g232640</t>
  </si>
  <si>
    <t>augustus-D18g-s237499.g247283</t>
  </si>
  <si>
    <t>augustus-D18g-s24148.g31532</t>
  </si>
  <si>
    <t>augustus-D18g-s827302.g578758</t>
  </si>
  <si>
    <t>augustus-D18g-s835336.g581294</t>
  </si>
  <si>
    <t>augustus-D18g-s880766.g591611</t>
  </si>
  <si>
    <t>augustus-D18g-s258965.g269130</t>
  </si>
  <si>
    <t>augustus-D18g-s370112.g363580</t>
  </si>
  <si>
    <t>augustus-D18g-s435209.g408266</t>
  </si>
  <si>
    <t>augustus-D18g-s437631.g410421</t>
  </si>
  <si>
    <t>augustus-D18g-s566414.g493244</t>
  </si>
  <si>
    <t>augustus-D18g-s675012.g548098</t>
  </si>
  <si>
    <t>augustus-D18g-s87405.g114295</t>
  </si>
  <si>
    <t>augustus-D18g-s375864.g368833</t>
  </si>
  <si>
    <t>augustus-D18g-s379518.g372557</t>
  </si>
  <si>
    <t>augustus-D18g-s390962.g381619</t>
  </si>
  <si>
    <t>augustus-D18g-s1024271.g617495</t>
  </si>
  <si>
    <t>augustus-D18g-s284757.g285955</t>
  </si>
  <si>
    <t>augustus-D18g-s301106.g302892</t>
  </si>
  <si>
    <t>augustus-D18g-s32818.g42353</t>
  </si>
  <si>
    <t>augustus-D18g-s834294.g580752</t>
  </si>
  <si>
    <t>augustus-D18g-s843944.g583262</t>
  </si>
  <si>
    <t>augustus-D18g-s423650.g405007</t>
  </si>
  <si>
    <t>augustus-D18g-s725403.g556491</t>
  </si>
  <si>
    <t>augustus-D18g-s56169.g76356</t>
  </si>
  <si>
    <t>augustus-D18g-s218173.g222902</t>
  </si>
  <si>
    <t>augustus-D18g-s437167.g410025</t>
  </si>
  <si>
    <t>augustus-D18g-s570026.g496321</t>
  </si>
  <si>
    <t>augustus-D18g-s216466.g221975</t>
  </si>
  <si>
    <t>augustus-D18g-s27858.g37231</t>
  </si>
  <si>
    <t>augustus-D18g-s395190.g386167</t>
  </si>
  <si>
    <t>augustus-D18g-s400510.g390205</t>
  </si>
  <si>
    <t>augustus-D18g-s512089.g459328</t>
  </si>
  <si>
    <t>augustus-D18g-s751711.g562585</t>
  </si>
  <si>
    <t>augustus-D18g-s925029.g600910</t>
  </si>
  <si>
    <t>augustus-D18g-s356488.g349579</t>
  </si>
  <si>
    <t>augustus-D18g-s363778.g357447</t>
  </si>
  <si>
    <t>augustus-D18g-s65556.g86943</t>
  </si>
  <si>
    <t>augustus-D18g-s342402.g336316</t>
  </si>
  <si>
    <t>augustus-D18g-s489496.g445855</t>
  </si>
  <si>
    <t>augustus-D18g-s512449.g459702</t>
  </si>
  <si>
    <t>augustus-D18g-s572945.g499052</t>
  </si>
  <si>
    <t>augustus-D18g-s580531.g507029</t>
  </si>
  <si>
    <t>augustus-D18g-s877409.g590067</t>
  </si>
  <si>
    <t>LOC_Os01g05370.1 retrotransposon protein, putative, unclassified, expressed | LOC_Os08g07870.1 retrotransposon protein, putative, unclassified, expres</t>
  </si>
  <si>
    <t>augustus-D18g-s882243.g592636</t>
  </si>
  <si>
    <t>augustus-D18g-s936635.g605138</t>
  </si>
  <si>
    <t>augustus-D18g-s127463.g153881</t>
  </si>
  <si>
    <t>augustus-D18g-s88816.g116054</t>
  </si>
  <si>
    <t>augustus-D18g-s237338.g247053</t>
  </si>
  <si>
    <t>augustus-D18g-s750132.g562205</t>
  </si>
  <si>
    <t>augustus-D18g-s493009.g447855</t>
  </si>
  <si>
    <t>augustus-D18g-s520430.g465898</t>
  </si>
  <si>
    <t>LOC_Os04g55140.1 retrotransposon protein, putative, Ty1-copia subclass, expressed | LOC_Os09g01570.1 retrotransposon protein, putative, Ty1-copia subc</t>
  </si>
  <si>
    <t>augustus-D18g-s132586.g159494</t>
  </si>
  <si>
    <t>augustus-D18g-s132586.g159495</t>
  </si>
  <si>
    <t>augustus-D18g-s25056.g33014</t>
  </si>
  <si>
    <t>augustus-D18g-s314648.g313416</t>
  </si>
  <si>
    <t>augustus-D18g-s40601.g53908</t>
  </si>
  <si>
    <t>augustus-D18g-s53975.g73850</t>
  </si>
  <si>
    <t>augustus-D18g-s15666.g22828</t>
  </si>
  <si>
    <t>augustus-D18g-s209194.g216940</t>
  </si>
  <si>
    <t>augustus-D18g-s260824.g270265</t>
  </si>
  <si>
    <t>augustus-D18g-s82974.g108678</t>
  </si>
  <si>
    <t>augustus-D18g-s82974.g108679</t>
  </si>
  <si>
    <t>augustus-D18g-s200355.g208720</t>
  </si>
  <si>
    <t>augustus-D18g-s582235.g508727</t>
  </si>
  <si>
    <t>augustus-D18g-s333196.g329346</t>
  </si>
  <si>
    <t>augustus-D18g-s50046.g68409</t>
  </si>
  <si>
    <t>augustus-D18g-s556777.g487223</t>
  </si>
  <si>
    <t>LOC_Os07g11090.1 retrotransposon protein, putative, unclassified, expressed</t>
  </si>
  <si>
    <t>augustus-D18g-s911333.g599516</t>
  </si>
  <si>
    <t>augustus-D18g-s257328.g267493</t>
  </si>
  <si>
    <t>augustus-D18g-s300056.g302044</t>
  </si>
  <si>
    <t>augustus-D18g-s578946.g505385</t>
  </si>
  <si>
    <t>LOC_Os03g44470.1 retrotransposon protein, putative, unclassified, expressed | LOC_Os09g01430.1 retrotransposon protein, putative, unclassified, expres</t>
  </si>
  <si>
    <t>augustus-D18g-s638867.g537071</t>
  </si>
  <si>
    <t>augustus-D18g-s241407.g251435</t>
  </si>
  <si>
    <t>augustus-D18g-s413234.g399853</t>
  </si>
  <si>
    <t>augustus-D18g-s21550.g27323</t>
  </si>
  <si>
    <t>augustus-D18g-s21550.g27324</t>
  </si>
  <si>
    <t>augustus-D18g-s419420.g403026</t>
  </si>
  <si>
    <t>augustus-D18g-s574703.g501277</t>
  </si>
  <si>
    <t>augustus-D18g-s319881.g317570</t>
  </si>
  <si>
    <t>augustus-D18g-s499830.g451805</t>
  </si>
  <si>
    <t>augustus-D18g-s504645.g453982</t>
  </si>
  <si>
    <t>augustus-D18g-s939866.g606452</t>
  </si>
  <si>
    <t>augustus-D18g-s393121.g383939</t>
  </si>
  <si>
    <t>augustus-D18g-s420247.g403236</t>
  </si>
  <si>
    <t>augustus-D18g-s766967.g567444</t>
  </si>
  <si>
    <t>augustus-D18g-s510426.g457628</t>
  </si>
  <si>
    <t>augustus-D18g-s544395.g483764</t>
  </si>
  <si>
    <t>augustus-D18g-s57317.g77450</t>
  </si>
  <si>
    <t>augustus-D18g-s575456.g502081</t>
  </si>
  <si>
    <t>augustus-D18g-s93934.g122142</t>
  </si>
  <si>
    <t>augustus-D18g-s138125.g165605</t>
  </si>
  <si>
    <t>augustus-D18g-s511949.g459188</t>
  </si>
  <si>
    <t>augustus-D18g-s520764.g466276</t>
  </si>
  <si>
    <t>augustus-D18g-s621416.g526315</t>
  </si>
  <si>
    <t>augustus-D18g-s194141.g203957</t>
  </si>
  <si>
    <t>augustus-D18g-s591312.g515031</t>
  </si>
  <si>
    <t>augustus-D18g-s351558.g345787</t>
  </si>
  <si>
    <t>augustus-D18g-s209554.g217239</t>
  </si>
  <si>
    <t>augustus-D18g-s394391.g385345</t>
  </si>
  <si>
    <t>augustus-D18g-s106653.g137052</t>
  </si>
  <si>
    <t>augustus-D18g-s246674.g256029</t>
  </si>
  <si>
    <t>augustus-D18g-s453770.g421581</t>
  </si>
  <si>
    <t>LOC_Os06g35000.1 retrotransposon, putative, centromere-specific, expressed | LOC_Os07g22750.1 retrotransposon, putative, centromere-specific, expresse</t>
  </si>
  <si>
    <t>augustus-D18g-s101113.g131474</t>
  </si>
  <si>
    <t>augustus-D18g-s588311.g512854</t>
  </si>
  <si>
    <t>augustus-D18g-s67068.g88926</t>
  </si>
  <si>
    <t>augustus-D18g-s226524.g232437</t>
  </si>
  <si>
    <t>augustus-D18g-s405702.g393603</t>
  </si>
  <si>
    <t>augustus-D18g-s409106.g396543</t>
  </si>
  <si>
    <t>augustus-D18g-s1025346.g617760</t>
  </si>
  <si>
    <t>augustus-D18g-s22608.g29173</t>
  </si>
  <si>
    <t>augustus-D18g-s834418.g580866</t>
  </si>
  <si>
    <t>augustus-D18g-s876444.g589501</t>
  </si>
  <si>
    <t>augustus-D18g-s23579.g30661</t>
  </si>
  <si>
    <t>augustus-D18g-s452903.g420800</t>
  </si>
  <si>
    <t>augustus-D18g-s13359.g20647</t>
  </si>
  <si>
    <t>augustus-D18g-s246380.g255684</t>
  </si>
  <si>
    <t>augustus-D18g-s369244.g362706</t>
  </si>
  <si>
    <t>augustus-D18g-s887541.g594862</t>
  </si>
  <si>
    <t>augustus-D18g-s194518.g204132</t>
  </si>
  <si>
    <t>augustus-D18g-s365685.g359349</t>
  </si>
  <si>
    <t>augustus-D18g-s424503.g405425</t>
  </si>
  <si>
    <t>augustus-D18g-s640473.g537522</t>
  </si>
  <si>
    <t>augustus-D18g-s18846.g25360</t>
  </si>
  <si>
    <t>augustus-D18g-s197154.g206214</t>
  </si>
  <si>
    <t>augustus-D18g-s457720.g425340</t>
  </si>
  <si>
    <t>augustus-D18g-s152158.g177215</t>
  </si>
  <si>
    <t>augustus-D18g-s248399.g258088</t>
  </si>
  <si>
    <t>augustus-D18g-s567988.g494481</t>
  </si>
  <si>
    <t>augustus-D18g-s795559.g572778</t>
  </si>
  <si>
    <t>augustus-D18g-s142647.g170365</t>
  </si>
  <si>
    <t>augustus-D18g-s25291.g33355</t>
  </si>
  <si>
    <t>augustus-D18g-s51464.g70418</t>
  </si>
  <si>
    <t>augustus-D18g-s165893.g188693</t>
  </si>
  <si>
    <t>augustus-D18g-s197132.g206192</t>
  </si>
  <si>
    <t>augustus-D18g-s364195.g357865</t>
  </si>
  <si>
    <t>augustus-D18g-s384551.g377083</t>
  </si>
  <si>
    <t>augustus-D18g-s523995.g469740</t>
  </si>
  <si>
    <t>augustus-D18g-s247716.g257369</t>
  </si>
  <si>
    <t>augustus-D18g-s257408.g267583</t>
  </si>
  <si>
    <t>augustus-D18g-s559667.g488576</t>
  </si>
  <si>
    <t>augustus-D18g-s77177.g102137</t>
  </si>
  <si>
    <t>augustus-D18g-s96422.g125433</t>
  </si>
  <si>
    <t>augustus-D18g-s214272.g220539</t>
  </si>
  <si>
    <t>augustus-D18g-s231351.g238964</t>
  </si>
  <si>
    <t>augustus-D18g-s939531.g606221</t>
  </si>
  <si>
    <t>augustus-D18g-s436874.g409727</t>
  </si>
  <si>
    <t>augustus-D18g-s562367.g490769</t>
  </si>
  <si>
    <t>augustus-D18g-s890193.g596052</t>
  </si>
  <si>
    <t>augustus-D18g-s122286.g148743</t>
  </si>
  <si>
    <t>augustus-D18g-s386601.g378476</t>
  </si>
  <si>
    <t>augustus-D18g-s93344.g121478</t>
  </si>
  <si>
    <t>augustus-D18g-s101218.g131627</t>
  </si>
  <si>
    <t>augustus-D18g-s179593.g197476</t>
  </si>
  <si>
    <t>augustus-D18g-s616179.g522846</t>
  </si>
  <si>
    <t>GRMZM2G139066_P01</t>
  </si>
  <si>
    <t>LOC_Os07g07520.1 OsFBX217 - F-box domain containing protein, expressed</t>
  </si>
  <si>
    <t>Sobic.001G228400.1.p</t>
  </si>
  <si>
    <t>augustus-D18g-s236665.g246051</t>
  </si>
  <si>
    <t>augustus-D18g-s102716.g133283</t>
  </si>
  <si>
    <t>augustus-D18g-s153130.g178631</t>
  </si>
  <si>
    <t>augustus-D18g-s1006053.g616470</t>
  </si>
  <si>
    <t>augustus-D18g-s475353.g437401</t>
  </si>
  <si>
    <t>augustus-D18g-s870654.g588217</t>
  </si>
  <si>
    <t>LOC_Os06g24380.1 retrotransposon, putative, centromere-specific, expressed | LOC_Os11g22780.1 retrotransposon, putative, centromere-specific, expresse</t>
  </si>
  <si>
    <t>augustus-D18g-s164093.g186754</t>
  </si>
  <si>
    <t>augustus-D18g-s296489.g298634</t>
  </si>
  <si>
    <t>augustus-D18g-s487783.g445071</t>
  </si>
  <si>
    <t>augustus-D18g-s68472.g90885</t>
  </si>
  <si>
    <t>augustus-D18g-s828188.g579168</t>
  </si>
  <si>
    <t>augustus-D18g-s892247.g596309</t>
  </si>
  <si>
    <t>augustus-D18g-s112192.g142135</t>
  </si>
  <si>
    <t>augustus-D18g-s229995.g237031</t>
  </si>
  <si>
    <t>augustus-D18g-s335358.g331142</t>
  </si>
  <si>
    <t>augustus-D18g-s407695.g395379</t>
  </si>
  <si>
    <t>augustus-D18g-s418498.g402774</t>
  </si>
  <si>
    <t>augustus-D18g-s506118.g454714</t>
  </si>
  <si>
    <t>augustus-D18g-s34879.g44667</t>
  </si>
  <si>
    <t>augustus-D18g-s587482.g512345</t>
  </si>
  <si>
    <t>augustus-D18g-s394.g811</t>
  </si>
  <si>
    <t>augustus-D18g-s450000.g418397</t>
  </si>
  <si>
    <t>augustus-D18g-s457475.g425091</t>
  </si>
  <si>
    <t>augustus-D18g-s576983.g503552</t>
  </si>
  <si>
    <t>augustus-D18g-s725681.g556593</t>
  </si>
  <si>
    <t>augustus-D18g-s87711.g114702</t>
  </si>
  <si>
    <t>augustus-D18g-s153691.g179332</t>
  </si>
  <si>
    <t>augustus-D18g-s816118.g576748</t>
  </si>
  <si>
    <t>augustus-D18g-s236972.g246475</t>
  </si>
  <si>
    <t>augustus-D18g-s321970.g319500</t>
  </si>
  <si>
    <t>augustus-D18g-s534269.g476837</t>
  </si>
  <si>
    <t>augustus-D18g-s562440.g490821</t>
  </si>
  <si>
    <t>augustus-D18g-s989642.g615914</t>
  </si>
  <si>
    <t>augustus-D18g-s252457.g262169</t>
  </si>
  <si>
    <t>augustus-D18g-s488854.g445532</t>
  </si>
  <si>
    <t>augustus-D18g-s243830.g253019</t>
  </si>
  <si>
    <t>augustus-D18g-s396710.g387684</t>
  </si>
  <si>
    <t>augustus-D18g-s509665.g456813</t>
  </si>
  <si>
    <t>augustus-D18g-s520566.g466052</t>
  </si>
  <si>
    <t>augustus-D18g-s60384.g81370</t>
  </si>
  <si>
    <t>augustus-D18g-s13944.g21383</t>
  </si>
  <si>
    <t>augustus-D18g-s221468.g225529</t>
  </si>
  <si>
    <t>augustus-D18g-s237949.g247848</t>
  </si>
  <si>
    <t>augustus-D18g-s255223.g265075</t>
  </si>
  <si>
    <t>augustus-D18g-s286725.g288086</t>
  </si>
  <si>
    <t>augustus-D18g-s346955.g340483</t>
  </si>
  <si>
    <t>augustus-D18g-s105062.g135320</t>
  </si>
  <si>
    <t>augustus-D18g-s12257.g19404</t>
  </si>
  <si>
    <t>augustus-D18g-s440763.g412908</t>
  </si>
  <si>
    <t>augustus-D18g-s297189.g299406</t>
  </si>
  <si>
    <t>augustus-D18g-s417672.g402517</t>
  </si>
  <si>
    <t>augustus-D18g-s760012.g565248</t>
  </si>
  <si>
    <t>augustus-D18g-s305978.g306955</t>
  </si>
  <si>
    <t>augustus-D18g-s49.g95</t>
  </si>
  <si>
    <t>augustus-D18g-s28009.g37392</t>
  </si>
  <si>
    <t>augustus-D18g-s396152.g387174</t>
  </si>
  <si>
    <t>LOC_Os03g05850.1 retrotransposon protein, putative, unclassified, expressed | LOC_Os08g03180.1 retrotransposon protein, putative, unclassified, expres</t>
  </si>
  <si>
    <t>augustus-D18g-s798269.g573788</t>
  </si>
  <si>
    <t>augustus-D18g-s726741.g557034</t>
  </si>
  <si>
    <t>augustus-D18g-s940136.g606682</t>
  </si>
  <si>
    <t>augustus-D18g-s365380.g359071</t>
  </si>
  <si>
    <t>augustus-D18g-s393759.g384658</t>
  </si>
  <si>
    <t>augustus-D18g-s541706.g482515</t>
  </si>
  <si>
    <t>augustus-D18g-s836723.g582013</t>
  </si>
  <si>
    <t>augustus-D18g-s401353.g390625</t>
  </si>
  <si>
    <t>augustus-D18g-s566656.g493489</t>
  </si>
  <si>
    <t>augustus-D18g-s8767.g14551</t>
  </si>
  <si>
    <t>augustus-D18g-s168096.g190318</t>
  </si>
  <si>
    <t>augustus-D18g-s215566.g221372</t>
  </si>
  <si>
    <t>augustus-D18g-s44224.g59967</t>
  </si>
  <si>
    <t>augustus-D18g-s44224.g59968</t>
  </si>
  <si>
    <t>augustus-D18g-s491932.g447195</t>
  </si>
  <si>
    <t>augustus-D18g-s375543.g368495</t>
  </si>
  <si>
    <t>LOC_Os09g11550.1 retrotransposon protein, putative, Ty1-copia subclass, expressed | LOC_Os06g43290.1 retrotransposon protein, putative, Ty1-copia subc</t>
  </si>
  <si>
    <t>augustus-D18g-s132544.g159457</t>
  </si>
  <si>
    <t>augustus-D18g-s837608.g582368</t>
  </si>
  <si>
    <t>augustus-D18g-s238100.g247995</t>
  </si>
  <si>
    <t>augustus-D18g-s329128.g325994</t>
  </si>
  <si>
    <t>augustus-D18g-s369104.g362580</t>
  </si>
  <si>
    <t>augustus-D18g-s542458.g482928</t>
  </si>
  <si>
    <t>augustus-D18g-s82587.g108181</t>
  </si>
  <si>
    <t>augustus-D18g-s837986.g582497</t>
  </si>
  <si>
    <t>LOC_Os03g35560.1 retrotransposon protein, putative, Ty1-copia subclass, expressed | LOC_Os04g22400.1 retrotransposon protein, putative, Ty1-copia subc</t>
  </si>
  <si>
    <t>augustus-D18g-s844770.g583732</t>
  </si>
  <si>
    <t>augustus-D18g-s58543.g79009</t>
  </si>
  <si>
    <t>augustus-D18g-s117056.g145263</t>
  </si>
  <si>
    <t>augustus-D18g-s153278.g178822</t>
  </si>
  <si>
    <t>augustus-D18g-s206792.g214535</t>
  </si>
  <si>
    <t>augustus-D18g-s78497.g103660</t>
  </si>
  <si>
    <t>augustus-D18g-s135126.g162255</t>
  </si>
  <si>
    <t>augustus-D18g-s221354.g225357</t>
  </si>
  <si>
    <t>augustus-D18g-s384886.g377359</t>
  </si>
  <si>
    <t>GRMZM2G322593_P01</t>
  </si>
  <si>
    <t>augustus-D18g-s622301.g526974</t>
  </si>
  <si>
    <t>augustus-D18g-s257502.g267699</t>
  </si>
  <si>
    <t>augustus-D18g-s345415.g338711</t>
  </si>
  <si>
    <t>augustus-D18g-s46265.g62614</t>
  </si>
  <si>
    <t>augustus-D18g-s308809.g309258</t>
  </si>
  <si>
    <t>augustus-D18g-s845315.g584025</t>
  </si>
  <si>
    <t>augustus-D18g-s262256.g271785</t>
  </si>
  <si>
    <t>augustus-D18g-s914590.g599920</t>
  </si>
  <si>
    <t>augustus-D18g-s405166.g393127</t>
  </si>
  <si>
    <t>augustus-D18g-s60154.g81108</t>
  </si>
  <si>
    <t>augustus-D18g-s696729.g552684</t>
  </si>
  <si>
    <t>augustus-D18g-s65044.g86227</t>
  </si>
  <si>
    <t>augustus-D18g-s329388.g326205</t>
  </si>
  <si>
    <t>augustus-D18g-s331715.g328103</t>
  </si>
  <si>
    <t>augustus-D18g-s625353.g529620</t>
  </si>
  <si>
    <t>augustus-D18g-s286308.g287611</t>
  </si>
  <si>
    <t>augustus-D18g-s312580.g311971</t>
  </si>
  <si>
    <t>LOC_Os04g14930.1 retrotransposon protein, putative, Ty1-copia subclass | ChrUn.fgenesh.mRNA.36 hypothetical protein | LOC_Os07g11090.1 retrotransposon</t>
  </si>
  <si>
    <t>augustus-D18g-s450601.g418894</t>
  </si>
  <si>
    <t>augustus-D18g-s49109.g67166</t>
  </si>
  <si>
    <t>LOC_Os04g25780.1 retrotransposon protein, putative, unclassified, expressed | LOC_Os11g31050.1 retrotransposon protein, putative, unclassified, expres</t>
  </si>
  <si>
    <t>augustus-D18g-s56506.g76672</t>
  </si>
  <si>
    <t>augustus-D18g-s585060.g510960</t>
  </si>
  <si>
    <t>augustus-D18g-s799083.g574060</t>
  </si>
  <si>
    <t>augustus-D18g-s210488.g217976</t>
  </si>
  <si>
    <t>augustus-D18g-s460205.g427596</t>
  </si>
  <si>
    <t>augustus-D18g-s238058.g247954</t>
  </si>
  <si>
    <t>augustus-D18g-s42015.g56477</t>
  </si>
  <si>
    <t>augustus-D18g-s724115.g556083</t>
  </si>
  <si>
    <t>augustus-D18g-s165336.g188234</t>
  </si>
  <si>
    <t>augustus-D18g-s400419.g390155</t>
  </si>
  <si>
    <t>augustus-D18g-s593619.g516551</t>
  </si>
  <si>
    <t>augustus-D18g-s978979.g614911</t>
  </si>
  <si>
    <t>augustus-D18g-s642827.g539206</t>
  </si>
  <si>
    <t>augustus-D18g-s704456.g553232</t>
  </si>
  <si>
    <t>augustus-D18g-s221401.g225430</t>
  </si>
  <si>
    <t>augustus-D18g-s452139.g420160</t>
  </si>
  <si>
    <t>augustus-D18g-s59131.g79697</t>
  </si>
  <si>
    <t>augustus-D18g-s680973.g548963</t>
  </si>
  <si>
    <t>augustus-D18g-s664834.g547024</t>
  </si>
  <si>
    <t>augustus-D18g-s113147.g142675</t>
  </si>
  <si>
    <t>augustus-D18g-s1975.g2780</t>
  </si>
  <si>
    <t>augustus-D18g-s256400.g266597</t>
  </si>
  <si>
    <t>augustus-D18g-s306074.g307036</t>
  </si>
  <si>
    <t>augustus-D18g-s265189.g274975</t>
  </si>
  <si>
    <t>augustus-D18g-s929050.g601810</t>
  </si>
  <si>
    <t>augustus-D18g-s12300.g19441</t>
  </si>
  <si>
    <t>augustus-D18g-s454130.g421910</t>
  </si>
  <si>
    <t>augustus-D18g-s521488.g467040</t>
  </si>
  <si>
    <t>augustus-D18g-s153533.g179160</t>
  </si>
  <si>
    <t>augustus-D18g-s224426.g229706</t>
  </si>
  <si>
    <t>augustus-D18g-s252826.g262517</t>
  </si>
  <si>
    <t>augustus-D18g-s268814.g277617</t>
  </si>
  <si>
    <t xml:space="preserve">LOC_Os07g16990.1 retrotransposon protein, putative, Ty1-copia subclass, expressed | LOC_Os10g30510.1 retrotransposon protein, putative, unclassified, </t>
  </si>
  <si>
    <t>augustus-D18g-s278607.g281893</t>
  </si>
  <si>
    <t>augustus-D18g-s369482.g362936</t>
  </si>
  <si>
    <t>augustus-D18g-s280418.g282537</t>
  </si>
  <si>
    <t>augustus-D18g-s47575.g64700</t>
  </si>
  <si>
    <t>augustus-D18g-s583132.g509555</t>
  </si>
  <si>
    <t>augustus-D18g-s24214.g31648</t>
  </si>
  <si>
    <t>augustus-D18g-s258402.g268728</t>
  </si>
  <si>
    <t>augustus-D18g-s635993.g535986</t>
  </si>
  <si>
    <t>augustus-D18g-s80612.g105997</t>
  </si>
  <si>
    <t>augustus-D18g-s138389.g165918</t>
  </si>
  <si>
    <t>augustus-D18g-s734535.g559380</t>
  </si>
  <si>
    <t>augustus-D18g-s180921.g198204</t>
  </si>
  <si>
    <t>augustus-D18g-s822046.g577739</t>
  </si>
  <si>
    <t>augustus-D18g-s5815.g9871</t>
  </si>
  <si>
    <t>augustus-D18g-s835603.g581487</t>
  </si>
  <si>
    <t>augustus-D18g-s3609.g5642</t>
  </si>
  <si>
    <t>augustus-D18g-s528470.g473272</t>
  </si>
  <si>
    <t>augustus-D18g-s912922.g599773</t>
  </si>
  <si>
    <t>augustus-D18g-s86876.g113635</t>
  </si>
  <si>
    <t>augustus-D18g-s337525.g332891</t>
  </si>
  <si>
    <t>augustus-D18g-s110773.g140924</t>
  </si>
  <si>
    <t>augustus-D18g-s326467.g323476</t>
  </si>
  <si>
    <t>augustus-D18g-s484410.g443141</t>
  </si>
  <si>
    <t>augustus-D18g-s509179.g456355</t>
  </si>
  <si>
    <t>LOC_Os09g02980.1 retrotransposon protein, putative, Ty1-copia subclass</t>
  </si>
  <si>
    <t>augustus-D18g-s313178.g312410</t>
  </si>
  <si>
    <t>augustus-D18g-s228427.g235002</t>
  </si>
  <si>
    <t>augustus-D18g-s682878.g549794</t>
  </si>
  <si>
    <t>augustus-D18g-s71517.g95226</t>
  </si>
  <si>
    <t>augustus-D18g-s468138.g433171</t>
  </si>
  <si>
    <t>augustus-D18g-s184209.g199743</t>
  </si>
  <si>
    <t>augustus-D18g-s603211.g519252</t>
  </si>
  <si>
    <t>augustus-D18g-s887545.g594863</t>
  </si>
  <si>
    <t>augustus-D18g-s299551.g301608</t>
  </si>
  <si>
    <t>augustus-D18g-s2907.g4480</t>
  </si>
  <si>
    <t>augustus-D18g-s707799.g553602</t>
  </si>
  <si>
    <t>augustus-D18g-s67572.g89613</t>
  </si>
  <si>
    <t>augustus-D18g-s131843.g158699</t>
  </si>
  <si>
    <t>augustus-D18g-s68923.g91574</t>
  </si>
  <si>
    <t>augustus-D18g-s851645.g585899</t>
  </si>
  <si>
    <t>augustus-D18g-s524445.g470254</t>
  </si>
  <si>
    <t>augustus-D18g-s52690.g72056</t>
  </si>
  <si>
    <t>augustus-D18g-s5869.g9978</t>
  </si>
  <si>
    <t>augustus-D18g-s6385.g10897</t>
  </si>
  <si>
    <t>augustus-D18g-s682134.g549524</t>
  </si>
  <si>
    <t>augustus-D18g-s888477.g595380</t>
  </si>
  <si>
    <t>augustus-D18g-s297733.g299958</t>
  </si>
  <si>
    <t>augustus-D18g-s49226.g67334</t>
  </si>
  <si>
    <t>augustus-D18g-s213280.g219706</t>
  </si>
  <si>
    <t>augustus-D18g-s269890.g278339</t>
  </si>
  <si>
    <t>augustus-D18g-s655120.g544954</t>
  </si>
  <si>
    <t>augustus-D18g-s930942.g602353</t>
  </si>
  <si>
    <t>augustus-D18g-s12226.g19355</t>
  </si>
  <si>
    <t>augustus-D18g-s226174.g231977</t>
  </si>
  <si>
    <t>augustus-D18g-s856962.g586332</t>
  </si>
  <si>
    <t>augustus-D18g-s935650.g604747</t>
  </si>
  <si>
    <t>augustus-D18g-s21348.g26952</t>
  </si>
  <si>
    <t>augustus-D18g-s380205.g373199</t>
  </si>
  <si>
    <t>augustus-D18g-s476217.g437836</t>
  </si>
  <si>
    <t>augustus-D18g-s723006.g555704</t>
  </si>
  <si>
    <t>augustus-D18g-s39557.g51968</t>
  </si>
  <si>
    <t>LOC_Os01g37580.1 retrotransposon protein, putative, unclassified, expressed | LOC_Os01g12340.1 retrotransposon protein, putative, unclassified, expres</t>
  </si>
  <si>
    <t>augustus-D18g-s470474.g434765</t>
  </si>
  <si>
    <t>augustus-D18g-s492685.g447640</t>
  </si>
  <si>
    <t>augustus-D18g-s525863.g471645</t>
  </si>
  <si>
    <t>augustus-D18g-s760751.g565619</t>
  </si>
  <si>
    <t>augustus-D18g-s111310.g141466</t>
  </si>
  <si>
    <t>augustus-D18g-s348118.g341862</t>
  </si>
  <si>
    <t>augustus-D18g-s202137.g210569</t>
  </si>
  <si>
    <t>augustus-D18g-s43940.g59557</t>
  </si>
  <si>
    <t>augustus-D18g-s330551.g327184</t>
  </si>
  <si>
    <t>augustus-D18g-s391566.g382263</t>
  </si>
  <si>
    <t>augustus-D18g-s681095.g549030</t>
  </si>
  <si>
    <t>augustus-D18g-s766984.g567459</t>
  </si>
  <si>
    <t>augustus-D18g-s217105.g222355</t>
  </si>
  <si>
    <t>augustus-D18g-s262649.g272327</t>
  </si>
  <si>
    <t>augustus-D18g-s930911.g602331</t>
  </si>
  <si>
    <t>augustus-D18g-s405106.g393075</t>
  </si>
  <si>
    <t>augustus-D18g-s537263.g479336</t>
  </si>
  <si>
    <t>augustus-D18g-s888314.g595235</t>
  </si>
  <si>
    <t>augustus-D18g-s151351.g176256</t>
  </si>
  <si>
    <t>augustus-D18g-s67363.g89330</t>
  </si>
  <si>
    <t>augustus-D18g-s67363.g89331</t>
  </si>
  <si>
    <t>augustus-D18g-s815921.g576687</t>
  </si>
  <si>
    <t>augustus-D18g-s233185.g241566</t>
  </si>
  <si>
    <t>augustus-D18g-s3718.g5859</t>
  </si>
  <si>
    <t>augustus-D18g-s61074.g82234</t>
  </si>
  <si>
    <t>augustus-D18g-s930163.g602160</t>
  </si>
  <si>
    <t>augustus-D18g-s137822.g165255</t>
  </si>
  <si>
    <t>augustus-D18g-s345933.g339253</t>
  </si>
  <si>
    <t>augustus-D18g-s404800.g392753</t>
  </si>
  <si>
    <t>augustus-D18g-s538713.g480321</t>
  </si>
  <si>
    <t>augustus-D18g-s131317.g158047</t>
  </si>
  <si>
    <t>augustus-D18g-s234875.g243865</t>
  </si>
  <si>
    <t>augustus-D18g-s358584.g351577</t>
  </si>
  <si>
    <t>augustus-D18g-s37369.g48153</t>
  </si>
  <si>
    <t>augustus-D18g-s447401.g416135</t>
  </si>
  <si>
    <t>augustus-D18g-s635808.g535956</t>
  </si>
  <si>
    <t>augustus-D18g-s69342.g92177</t>
  </si>
  <si>
    <t>augustus-D18g-s99471.g129407</t>
  </si>
  <si>
    <t>augustus-D18g-s30956.g40338</t>
  </si>
  <si>
    <t>augustus-D18g-s38920.g50853</t>
  </si>
  <si>
    <t>augustus-D18g-s391422.g382098</t>
  </si>
  <si>
    <t>augustus-D18g-s897489.g598010</t>
  </si>
  <si>
    <t>augustus-D18g-s235920.g245299</t>
  </si>
  <si>
    <t>augustus-D18g-s235920.g245300</t>
  </si>
  <si>
    <t>augustus-D18g-s587868.g512586</t>
  </si>
  <si>
    <t>augustus-D18g-s133528.g160519</t>
  </si>
  <si>
    <t>augustus-D18g-s374918.g367912</t>
  </si>
  <si>
    <t>augustus-D18g-s990.g1376</t>
  </si>
  <si>
    <t>augustus-D18g-s381620.g374650</t>
  </si>
  <si>
    <t>augustus-D18g-s405654.g393561</t>
  </si>
  <si>
    <t>LOC_Os09g07090.1 retrotransposon protein, putative, unclassified | LOC_Os07g39170.1 retrotransposon protein, putative, unclassified, expressed | LOC_O</t>
  </si>
  <si>
    <t>augustus-D18g-s5584.g9461</t>
  </si>
  <si>
    <t>augustus-D18g-s659362.g546073</t>
  </si>
  <si>
    <t>augustus-D18g-s679636.g548390</t>
  </si>
  <si>
    <t>augustus-D18g-s578662.g505046</t>
  </si>
  <si>
    <t>augustus-D18g-s604151.g519631</t>
  </si>
  <si>
    <t>augustus-D18g-s81202.g106610</t>
  </si>
  <si>
    <t>augustus-D18g-s190778.g202220</t>
  </si>
  <si>
    <t>augustus-D18g-s262486.g272090</t>
  </si>
  <si>
    <t>augustus-D18g-s70078.g93223</t>
  </si>
  <si>
    <t>augustus-D18g-s75023.g99675</t>
  </si>
  <si>
    <t>augustus-D18g-s250942.g260638</t>
  </si>
  <si>
    <t>augustus-D18g-s304730.g305895</t>
  </si>
  <si>
    <t>augustus-D18g-s886463.g594232</t>
  </si>
  <si>
    <t>augustus-D18g-s275011.g281054</t>
  </si>
  <si>
    <t>augustus-D18g-s399521.g389584</t>
  </si>
  <si>
    <t>augustus-D18g-s53545.g73254</t>
  </si>
  <si>
    <t>augustus-D18g-s139375.g167191</t>
  </si>
  <si>
    <t>augustus-D18g-s364303.g357961</t>
  </si>
  <si>
    <t>augustus-D18g-s389840.g380426</t>
  </si>
  <si>
    <t>augustus-D18g-s429528.g407248</t>
  </si>
  <si>
    <t>augustus-D18g-s49085.g67115</t>
  </si>
  <si>
    <t>augustus-D18g-s533104.g475710</t>
  </si>
  <si>
    <t>augustus-D18g-s796074.g572950</t>
  </si>
  <si>
    <t>augustus-D18g-s93186.g121313</t>
  </si>
  <si>
    <t>augustus-D18g-s135117.g162242</t>
  </si>
  <si>
    <t>augustus-D18g-s248235.g257913</t>
  </si>
  <si>
    <t>augustus-D18g-s512784.g459973</t>
  </si>
  <si>
    <t>augustus-D18g-s775018.g569803</t>
  </si>
  <si>
    <t>augustus-D18g-s46672.g63267</t>
  </si>
  <si>
    <t>augustus-D18g-s466834.g432340</t>
  </si>
  <si>
    <t>augustus-D18g-s525600.g471450</t>
  </si>
  <si>
    <t>augustus-D18g-s131524.g158299</t>
  </si>
  <si>
    <t>augustus-D18g-s131524.g158300</t>
  </si>
  <si>
    <t>augustus-D18g-s169941.g192375</t>
  </si>
  <si>
    <t>augustus-D18g-s28875.g38414</t>
  </si>
  <si>
    <t>augustus-D18g-s302158.g303774</t>
  </si>
  <si>
    <t>augustus-D18g-s421194.g403645</t>
  </si>
  <si>
    <t>augustus-D18g-s796339.g572985</t>
  </si>
  <si>
    <t>augustus-D18g-s484196.g443003</t>
  </si>
  <si>
    <t>augustus-D18g-s403398.g391550</t>
  </si>
  <si>
    <t>augustus-D18g-s826895.g578396</t>
  </si>
  <si>
    <t>augustus-D18g-s126335.g152476</t>
  </si>
  <si>
    <t>augustus-D18g-s199223.g208038</t>
  </si>
  <si>
    <t>augustus-D18g-s274812.g280973</t>
  </si>
  <si>
    <t>augustus-D18g-s487450.g444900</t>
  </si>
  <si>
    <t>augustus-D18g-s299990.g301984</t>
  </si>
  <si>
    <t>augustus-D18g-s335174.g330982</t>
  </si>
  <si>
    <t>augustus-D18g-s403054.g391339</t>
  </si>
  <si>
    <t>augustus-D18g-s932200.g602815</t>
  </si>
  <si>
    <t>augustus-D18g-s795124.g572592</t>
  </si>
  <si>
    <t>augustus-D18g-s540448.g481671</t>
  </si>
  <si>
    <t>augustus-D18g-s636910.g536290</t>
  </si>
  <si>
    <t>augustus-D18g-s791838.g572153</t>
  </si>
  <si>
    <t>augustus-D18g-s1026260.g617909</t>
  </si>
  <si>
    <t>augustus-D18g-s52278.g71526</t>
  </si>
  <si>
    <t>augustus-D18g-s212894.g219363</t>
  </si>
  <si>
    <t>augustus-D18g-s23631.g30754</t>
  </si>
  <si>
    <t>augustus-D18g-s255564.g265442</t>
  </si>
  <si>
    <t>augustus-D18g-s406502.g394314</t>
  </si>
  <si>
    <t>augustus-D18g-s4484.g7417</t>
  </si>
  <si>
    <t>augustus-D18g-s540255.g481512</t>
  </si>
  <si>
    <t>augustus-D18g-s101332.g131758</t>
  </si>
  <si>
    <t>augustus-D18g-s581967.g508473</t>
  </si>
  <si>
    <t>augustus-D18g-s930947.g602358</t>
  </si>
  <si>
    <t>augustus-D18g-s377609.g370693</t>
  </si>
  <si>
    <t>augustus-D18g-s932456.g603009</t>
  </si>
  <si>
    <t>augustus-D18g-s100089.g130225</t>
  </si>
  <si>
    <t>augustus-D18g-s531698.g474570</t>
  </si>
  <si>
    <t>augustus-D18g-s873137.g588640</t>
  </si>
  <si>
    <t>augustus-D18g-s156257.g181691</t>
  </si>
  <si>
    <t>augustus-D18g-s500851.g452339</t>
  </si>
  <si>
    <t>augustus-D18g-s526198.g471881</t>
  </si>
  <si>
    <t>LOC_Os03g20930.1 retrotransposon protein, putative, unclassified, expressed | LOC_Os03g25890.1 retrotransposon protein, putative, unclassified, expres</t>
  </si>
  <si>
    <t>augustus-D18g-s69035.g91732</t>
  </si>
  <si>
    <t>augustus-D18g-s885807.g593851</t>
  </si>
  <si>
    <t>augustus-D18g-s458317.g425876</t>
  </si>
  <si>
    <t>augustus-D18g-s639026.g537114</t>
  </si>
  <si>
    <t>augustus-D18g-s818047.g577200</t>
  </si>
  <si>
    <t>augustus-D18g-s959495.g609989</t>
  </si>
  <si>
    <t>augustus-D18g-s346222.g339598</t>
  </si>
  <si>
    <t>augustus-D18g-s53918.g73773</t>
  </si>
  <si>
    <t>augustus-D18g-s532005.g474745</t>
  </si>
  <si>
    <t>augustus-D18g-s92141.g120054</t>
  </si>
  <si>
    <t>augustus-D18g-s33056.g42586</t>
  </si>
  <si>
    <t>augustus-D18g-s35742.g45561</t>
  </si>
  <si>
    <t>augustus-D18g-s554573.g486931</t>
  </si>
  <si>
    <t>augustus-D18g-s27207.g36294</t>
  </si>
  <si>
    <t>augustus-D18g-s322248.g319747</t>
  </si>
  <si>
    <t>augustus-D18g-s82713.g108358</t>
  </si>
  <si>
    <t>augustus-D18g-s218826.g223236</t>
  </si>
  <si>
    <t>augustus-D18g-s40158.g53108</t>
  </si>
  <si>
    <t>augustus-D18g-s75187.g99872</t>
  </si>
  <si>
    <t>LOC_Os06g29530.1 retrotransposon protein, putative, unclassified | LOC_Os04g14930.1 retrotransposon protein, putative, Ty1-copia subclass | LOC_Os10g4</t>
  </si>
  <si>
    <t>augustus-D18g-s849977.g585383</t>
  </si>
  <si>
    <t>augustus-D18g-s917846.g600082</t>
  </si>
  <si>
    <t>augustus-D18g-s510323.g457538</t>
  </si>
  <si>
    <t>augustus-D18g-s145406.g172311</t>
  </si>
  <si>
    <t>augustus-D18g-s205023.g212688</t>
  </si>
  <si>
    <t>augustus-D18g-s774555.g569708</t>
  </si>
  <si>
    <t>augustus-D18g-s483801.g442722</t>
  </si>
  <si>
    <t>augustus-D18g-s392586.g383379</t>
  </si>
  <si>
    <t>augustus-D18g-s51309.g70201</t>
  </si>
  <si>
    <t>augustus-D18g-s655827.g545194</t>
  </si>
  <si>
    <t>augustus-D18g-s933864.g603591</t>
  </si>
  <si>
    <t>augustus-D18g-s194627.g204166</t>
  </si>
  <si>
    <t>LOC_Os09g08020.1 retrotransposon protein, putative, unclassified, expressed | LOC_Os05g24120.1 retrotransposon protein, putative, unclassified, expres</t>
  </si>
  <si>
    <t>augustus-D18g-s199518.g208252</t>
  </si>
  <si>
    <t>augustus-D18g-s628435.g532380</t>
  </si>
  <si>
    <t>AT5G27660.1 Trypsin family protein with PDZ domain</t>
  </si>
  <si>
    <t>GRMZM2G017804_P01</t>
  </si>
  <si>
    <t>LOC_Os11g14170.1 OsDegp12 - Putative Deg protease homologue, expressed</t>
  </si>
  <si>
    <t>Sobic.005G084900.1.p</t>
  </si>
  <si>
    <t>augustus-D18g-s1051902.g619049</t>
  </si>
  <si>
    <t>augustus-D18g-s202718.g211071</t>
  </si>
  <si>
    <t>augustus-D18g-s205371.g213092</t>
  </si>
  <si>
    <t>augustus-D18g-s971066.g613388</t>
  </si>
  <si>
    <t>augustus-D18g-s826886.g578389</t>
  </si>
  <si>
    <t>augustus-D18g-s836704.g582010</t>
  </si>
  <si>
    <t>augustus-D18g-s193927.g203822</t>
  </si>
  <si>
    <t>augustus-D18g-s255330.g265185</t>
  </si>
  <si>
    <t>augustus-D18g-s34091.g43888</t>
  </si>
  <si>
    <t>augustus-D18g-s151290.g176189</t>
  </si>
  <si>
    <t>augustus-D18g-s154955.g180666</t>
  </si>
  <si>
    <t>augustus-D18g-s338837.g333891</t>
  </si>
  <si>
    <t>augustus-D18g-s350466.g344641</t>
  </si>
  <si>
    <t>augustus-D18g-s288093.g289599</t>
  </si>
  <si>
    <t>augustus-D18g-s659935.g546167</t>
  </si>
  <si>
    <t>augustus-D18g-s268689.g277489</t>
  </si>
  <si>
    <t>augustus-D18g-s358975.g352040</t>
  </si>
  <si>
    <t>augustus-D18g-s38350.g49833</t>
  </si>
  <si>
    <t>augustus-D18g-s558604.g487702</t>
  </si>
  <si>
    <t>augustus-D18g-s558604.g487703</t>
  </si>
  <si>
    <t>augustus-D18g-s591092.g514863</t>
  </si>
  <si>
    <t>augustus-D18g-s425417.g405861</t>
  </si>
  <si>
    <t>augustus-D18g-s849892.g585344</t>
  </si>
  <si>
    <t>augustus-D18g-s364689.g358359</t>
  </si>
  <si>
    <t>augustus-D18g-s378277.g371423</t>
  </si>
  <si>
    <t>augustus-D18g-s458151.g425710</t>
  </si>
  <si>
    <t>augustus-D18g-s845643.g584272</t>
  </si>
  <si>
    <t>augustus-D18g-s179260.g197271</t>
  </si>
  <si>
    <t>augustus-D18g-s640076.g537301</t>
  </si>
  <si>
    <t>augustus-D18g-s743641.g560817</t>
  </si>
  <si>
    <t>augustus-D18g-s136495.g163617</t>
  </si>
  <si>
    <t>augustus-D18g-s265668.g275215</t>
  </si>
  <si>
    <t>augustus-D18g-s259865.g269697</t>
  </si>
  <si>
    <t>augustus-D18g-s28718.g38259</t>
  </si>
  <si>
    <t>augustus-D18g-s405396.g393349</t>
  </si>
  <si>
    <t>LOC_Os04g17600.1 retrotransposon, putative, centromere-specific, expressed | LOC_Os01g39530.1 retrotransposon, putative, centromere-specific | LOC_Os0</t>
  </si>
  <si>
    <t>augustus-D18g-s525398.g471247</t>
  </si>
  <si>
    <t>augustus-D18g-s350725.g344950</t>
  </si>
  <si>
    <t>augustus-D18g-s336778.g332292</t>
  </si>
  <si>
    <t>augustus-D18g-s395406.g386400</t>
  </si>
  <si>
    <t>augustus-D18g-s53867.g73706</t>
  </si>
  <si>
    <t>augustus-D18g-s299133.g301251</t>
  </si>
  <si>
    <t>augustus-D18g-s409669.g396989</t>
  </si>
  <si>
    <t>augustus-D18g-s491541.g446960</t>
  </si>
  <si>
    <t>augustus-D18g-s845298.g584007</t>
  </si>
  <si>
    <t>LOC_Os04g54450.1 retrotransposon protein, putative, unclassified, expressed | LOC_Os10g01750.1 retrotransposon protein, putative, unclassified, expres</t>
  </si>
  <si>
    <t>augustus-D18g-s878001.g590442</t>
  </si>
  <si>
    <t>augustus-D18g-s878001.g590443</t>
  </si>
  <si>
    <t>augustus-D18g-s130768.g157456</t>
  </si>
  <si>
    <t>augustus-D18g-s493403.g448079</t>
  </si>
  <si>
    <t>augustus-D18g-s583340.g509735</t>
  </si>
  <si>
    <t>augustus-D18g-s369812.g363272</t>
  </si>
  <si>
    <t>augustus-D18g-s261624.g271060</t>
  </si>
  <si>
    <t>augustus-D18g-s272044.g279865</t>
  </si>
  <si>
    <t>augustus-D18g-s120835.g147209</t>
  </si>
  <si>
    <t>augustus-D18g-s531819.g474636</t>
  </si>
  <si>
    <t>augustus-D18g-s607201.g520512</t>
  </si>
  <si>
    <t>augustus-D18g-s361701.g355106</t>
  </si>
  <si>
    <t>augustus-D18g-s41144.g54879</t>
  </si>
  <si>
    <t>augustus-D18g-s479153.g439499</t>
  </si>
  <si>
    <t>augustus-D18g-s568912.g495324</t>
  </si>
  <si>
    <t>augustus-D18g-s946269.g608367</t>
  </si>
  <si>
    <t>augustus-D18g-s288174.g289681</t>
  </si>
  <si>
    <t>augustus-D18g-s33263.g42880</t>
  </si>
  <si>
    <t>augustus-D18g-s497430.g450458</t>
  </si>
  <si>
    <t>augustus-D18g-s531361.g474422</t>
  </si>
  <si>
    <t>augustus-D18g-s102594.g133166</t>
  </si>
  <si>
    <t>augustus-D18g-s292747.g294728</t>
  </si>
  <si>
    <t>augustus-D18g-s96650.g125746</t>
  </si>
  <si>
    <t>augustus-D18g-s121822.g148324</t>
  </si>
  <si>
    <t>augustus-D18g-s202154.g210585</t>
  </si>
  <si>
    <t>augustus-D18g-s297498.g299723</t>
  </si>
  <si>
    <t>augustus-D18g-s520771.g466283</t>
  </si>
  <si>
    <t>augustus-D18g-s782117.g571079</t>
  </si>
  <si>
    <t>augustus-D18g-s129337.g155992</t>
  </si>
  <si>
    <t>augustus-D18g-s398063.g388654</t>
  </si>
  <si>
    <t>augustus-D18g-s177120.g195693</t>
  </si>
  <si>
    <t>augustus-D18g-s666695.g547351</t>
  </si>
  <si>
    <t>augustus-D18g-s90752.g118266</t>
  </si>
  <si>
    <t>augustus-D18g-s226787.g232807</t>
  </si>
  <si>
    <t>augustus-D18g-s466013.g431820</t>
  </si>
  <si>
    <t>augustus-D18g-s144523.g171641</t>
  </si>
  <si>
    <t>augustus-D18g-s218305.g222978</t>
  </si>
  <si>
    <t>augustus-D18g-s227989.g234462</t>
  </si>
  <si>
    <t>augustus-D18g-s348197.g341962</t>
  </si>
  <si>
    <t>augustus-D18g-s193447.g203410</t>
  </si>
  <si>
    <t>LOC_Os03g12600.1 retrotransposon protein, putative, unclassified, expressed | LOC_Os02g31190.1 retrotransposon protein, putative, unclassified, expres</t>
  </si>
  <si>
    <t>augustus-D18g-s584191.g510365</t>
  </si>
  <si>
    <t>augustus-D18g-s622618.g527261</t>
  </si>
  <si>
    <t>augustus-D18g-s876925.g589702</t>
  </si>
  <si>
    <t>augustus-D18g-s934763.g604031</t>
  </si>
  <si>
    <t>augustus-D18g-s828403.g579322</t>
  </si>
  <si>
    <t>augustus-D18g-s228748.g235437</t>
  </si>
  <si>
    <t>augustus-D18g-s614230.g521625</t>
  </si>
  <si>
    <t>augustus-D18g-s70063.g93211</t>
  </si>
  <si>
    <t>augustus-D18g-s735753.g559718</t>
  </si>
  <si>
    <t>augustus-D18g-s925730.g601393</t>
  </si>
  <si>
    <t>augustus-D18g-s260880.g270321</t>
  </si>
  <si>
    <t>augustus-D18g-s3763.g5957</t>
  </si>
  <si>
    <t>augustus-D18g-s53863.g73694</t>
  </si>
  <si>
    <t>augustus-D18g-s124942.g150661</t>
  </si>
  <si>
    <t>augustus-D18g-s220509.g224030</t>
  </si>
  <si>
    <t>augustus-D18g-s261063.g270516</t>
  </si>
  <si>
    <t>augustus-D18g-s746826.g561328</t>
  </si>
  <si>
    <t>augustus-D18g-s102493.g133065</t>
  </si>
  <si>
    <t>augustus-D18g-s202765.g211105</t>
  </si>
  <si>
    <t>augustus-D18g-s654751.g544817</t>
  </si>
  <si>
    <t>augustus-D18g-s294709.g296784</t>
  </si>
  <si>
    <t>augustus-D18g-s591412.g515114</t>
  </si>
  <si>
    <t>augustus-D18g-s59170.g79760</t>
  </si>
  <si>
    <t>augustus-D18g-s137120.g164402</t>
  </si>
  <si>
    <t>augustus-D18g-s409355.g396717</t>
  </si>
  <si>
    <t>augustus-D18g-s51322.g70226</t>
  </si>
  <si>
    <t>augustus-D18g-s33013.g42535</t>
  </si>
  <si>
    <t>augustus-D18g-s491920.g447182</t>
  </si>
  <si>
    <t>augustus-D18g-s224478.g229762</t>
  </si>
  <si>
    <t>augustus-D18g-s295402.g297506</t>
  </si>
  <si>
    <t>augustus-D18g-s58104.g78425</t>
  </si>
  <si>
    <t>LOC_Os11g09520.1 retrotransposon protein, putative, unclassified, expressed | LOC_Os10g42570.1 retrotransposon protein, putative, unclassified, expres</t>
  </si>
  <si>
    <t>augustus-D18g-s249883.g259533</t>
  </si>
  <si>
    <t>augustus-D18g-s519527.g464993</t>
  </si>
  <si>
    <t>augustus-D18g-s734037.g559103</t>
  </si>
  <si>
    <t>augustus-D18g-s379592.g372621</t>
  </si>
  <si>
    <t>augustus-D18g-s99211.g129026</t>
  </si>
  <si>
    <t>augustus-D18g-s99654.g129637</t>
  </si>
  <si>
    <t>augustus-D18g-s148816.g173953</t>
  </si>
  <si>
    <t>augustus-D18g-s314138.g313033</t>
  </si>
  <si>
    <t>augustus-D18g-s289913.g291567</t>
  </si>
  <si>
    <t>augustus-D18g-s69516.g92410</t>
  </si>
  <si>
    <t>augustus-D18g-s760000.g565238</t>
  </si>
  <si>
    <t>augustus-D18g-s865426.g587023</t>
  </si>
  <si>
    <t>augustus-D18g-s959999.g610396</t>
  </si>
  <si>
    <t>augustus-D18g-s140295.g168074</t>
  </si>
  <si>
    <t>augustus-D18g-s306618.g307484</t>
  </si>
  <si>
    <t>augustus-D18g-s378701.g371830</t>
  </si>
  <si>
    <t>augustus-D18g-s471434.g435350</t>
  </si>
  <si>
    <t>augustus-D18g-s602378.g518875</t>
  </si>
  <si>
    <t>augustus-D18g-s949532.g608650</t>
  </si>
  <si>
    <t>augustus-D18g-s312211.g311701</t>
  </si>
  <si>
    <t>augustus-D18g-s766635.g567290</t>
  </si>
  <si>
    <t>augustus-D18g-s286506.g287851</t>
  </si>
  <si>
    <t>augustus-D18g-s566680.g493522</t>
  </si>
  <si>
    <t>augustus-D18g-s375268.g368228</t>
  </si>
  <si>
    <t>augustus-D18g-s881140.g591941</t>
  </si>
  <si>
    <t>augustus-D18g-s36378.g46262</t>
  </si>
  <si>
    <t>augustus-D18g-s435601.g408588</t>
  </si>
  <si>
    <t>augustus-D18g-s558412.g487545</t>
  </si>
  <si>
    <t>augustus-D18g-s933455.g603421</t>
  </si>
  <si>
    <t>augustus-D18g-s954781.g609195</t>
  </si>
  <si>
    <t>augustus-D18g-s123140.g149331</t>
  </si>
  <si>
    <t>augustus-D18g-s533062.g475670</t>
  </si>
  <si>
    <t>augustus-D18g-s558329.g487483</t>
  </si>
  <si>
    <t>augustus-D18g-s331892.g328259</t>
  </si>
  <si>
    <t>augustus-D18g-s200750.g209122</t>
  </si>
  <si>
    <t>augustus-D18g-s329054.g325942</t>
  </si>
  <si>
    <t>augustus-D18g-s262797.g272541</t>
  </si>
  <si>
    <t>augustus-D18g-s271394.g279508</t>
  </si>
  <si>
    <t>augustus-D18g-s589468.g513572</t>
  </si>
  <si>
    <t>augustus-D18g-s560642.g489353</t>
  </si>
  <si>
    <t>augustus-D18g-s1024283.g617501</t>
  </si>
  <si>
    <t>augustus-D18g-s363195.g356835</t>
  </si>
  <si>
    <t>augustus-D18g-s518216.g463731</t>
  </si>
  <si>
    <t>augustus-D18g-s229785.g236740</t>
  </si>
  <si>
    <t>augustus-D18g-s886529.g594310</t>
  </si>
  <si>
    <t>augustus-D18g-s940856.g607118</t>
  </si>
  <si>
    <t>augustus-D18g-s195029.g204419</t>
  </si>
  <si>
    <t>augustus-D18g-s453632.g421459</t>
  </si>
  <si>
    <t>augustus-D18g-s48608.g66344</t>
  </si>
  <si>
    <t>augustus-D18g-s622631.g527270</t>
  </si>
  <si>
    <t>augustus-D18g-s837514.g582327</t>
  </si>
  <si>
    <t>augustus-D18g-s837514.g582328</t>
  </si>
  <si>
    <t>augustus-D18g-s168663.g190990</t>
  </si>
  <si>
    <t>augustus-D18g-s881049.g591863</t>
  </si>
  <si>
    <t>augustus-D18g-s116887.g145170</t>
  </si>
  <si>
    <t>augustus-D18g-s136432.g163548</t>
  </si>
  <si>
    <t>AT5G10070.2 RNase L inhibitor protein-related</t>
  </si>
  <si>
    <t>GRMZM2G114758_P02</t>
  </si>
  <si>
    <t>LOC_Os03g09920.2 RNase L inhibitor protein-related, putative, expressed | LOC_Os03g09920.1 RNase L inhibitor protein-related, putative, expressed</t>
  </si>
  <si>
    <t>Sobic.001G471000.1.p</t>
  </si>
  <si>
    <t>augustus-D18g-s320996.g318616</t>
  </si>
  <si>
    <t>augustus-D18g-s130438.g157078</t>
  </si>
  <si>
    <t>augustus-D18g-s177598.g195910</t>
  </si>
  <si>
    <t>augustus-D18g-s345284.g338589</t>
  </si>
  <si>
    <t>augustus-D18g-s377331.g370410</t>
  </si>
  <si>
    <t>augustus-D18g-s383694.g376415</t>
  </si>
  <si>
    <t>augustus-D18g-s46211.g62517</t>
  </si>
  <si>
    <t>augustus-D18g-s630801.g534167</t>
  </si>
  <si>
    <t>augustus-D18g-s66362.g88024</t>
  </si>
  <si>
    <t>augustus-D18g-s925664.g601361</t>
  </si>
  <si>
    <t>augustus-D18g-s126734.g152994</t>
  </si>
  <si>
    <t>augustus-D18g-s126786.g153061</t>
  </si>
  <si>
    <t>augustus-D18g-s412872.g399597</t>
  </si>
  <si>
    <t>augustus-D18g-s511302.g458490</t>
  </si>
  <si>
    <t>augustus-D18g-s58393.g78820</t>
  </si>
  <si>
    <t>augustus-D18g-s104906.g135136</t>
  </si>
  <si>
    <t>augustus-D18g-s141896.g169477</t>
  </si>
  <si>
    <t>augustus-D18g-s651223.g543524</t>
  </si>
  <si>
    <t>augustus-D18g-s212825.g219298</t>
  </si>
  <si>
    <t>GRMZM2G089553_P01</t>
  </si>
  <si>
    <t>Sobic.003G272700.1.p</t>
  </si>
  <si>
    <t>augustus-D18g-s479097.g439448</t>
  </si>
  <si>
    <t>augustus-D18g-s580949.g507422</t>
  </si>
  <si>
    <t>augustus-D18g-s590144.g514151</t>
  </si>
  <si>
    <t>augustus-D18g-s590144.g514152</t>
  </si>
  <si>
    <t>augustus-D18g-s762362.g566156</t>
  </si>
  <si>
    <t>augustus-D18g-s809767.g575771</t>
  </si>
  <si>
    <t>augustus-D18g-s139506.g167336</t>
  </si>
  <si>
    <t>augustus-D18g-s239136.g249128</t>
  </si>
  <si>
    <t>augustus-D18g-s254961.g264806</t>
  </si>
  <si>
    <t>augustus-D18g-s511075.g458287</t>
  </si>
  <si>
    <t>augustus-D18g-s24527.g32131</t>
  </si>
  <si>
    <t>augustus-D18g-s32958.g42481</t>
  </si>
  <si>
    <t>augustus-D18g-s540425.g481655</t>
  </si>
  <si>
    <t>augustus-D18g-s688753.g551438</t>
  </si>
  <si>
    <t>augustus-D18g-s3747.g5922</t>
  </si>
  <si>
    <t>augustus-D18g-s880548.g591388</t>
  </si>
  <si>
    <t>augustus-D18g-s1028643.g618110</t>
  </si>
  <si>
    <t>augustus-D18g-s537446.g479470</t>
  </si>
  <si>
    <t>augustus-D18g-s582322.g508828</t>
  </si>
  <si>
    <t>augustus-D18g-s613700.g521299</t>
  </si>
  <si>
    <t>augustus-D18g-s16659.g23660</t>
  </si>
  <si>
    <t>augustus-D18g-s27475.g36714</t>
  </si>
  <si>
    <t>augustus-D18g-s383344.g376132</t>
  </si>
  <si>
    <t>augustus-D18g-s4690.g7844</t>
  </si>
  <si>
    <t>augustus-D18g-s582370.g508866</t>
  </si>
  <si>
    <t>augustus-D18g-s75386.g100095</t>
  </si>
  <si>
    <t>augustus-D18g-s878550.g590594</t>
  </si>
  <si>
    <t>augustus-D18g-s333197.g329347</t>
  </si>
  <si>
    <t>augustus-D18g-s342489.g336384</t>
  </si>
  <si>
    <t>GRMZM2G071659_P01</t>
  </si>
  <si>
    <t>augustus-D18g-s531977.g474722</t>
  </si>
  <si>
    <t>augustus-D18g-s581585.g508057</t>
  </si>
  <si>
    <t>augustus-D18g-s652465.g543983</t>
  </si>
  <si>
    <t>augustus-D18g-s233823.g242427</t>
  </si>
  <si>
    <t>augustus-D18g-s379630.g372646</t>
  </si>
  <si>
    <t>augustus-D18g-s103390.g133816</t>
  </si>
  <si>
    <t>augustus-D18g-s251987.g261665</t>
  </si>
  <si>
    <t>augustus-D18g-s366854.g360423</t>
  </si>
  <si>
    <t>augustus-D18g-s455653.g423347</t>
  </si>
  <si>
    <t>augustus-D18g-s180408.g197938</t>
  </si>
  <si>
    <t>augustus-D18g-s180408.g197939</t>
  </si>
  <si>
    <t>augustus-D18g-s513092.g460216</t>
  </si>
  <si>
    <t>augustus-D18g-s984531.g615623</t>
  </si>
  <si>
    <t>augustus-D18g-s392897.g383703</t>
  </si>
  <si>
    <t>augustus-D18g-s889712.g595921</t>
  </si>
  <si>
    <t>augustus-D18g-s92552.g120560</t>
  </si>
  <si>
    <t>augustus-D18g-s7910.g13207</t>
  </si>
  <si>
    <t>augustus-D18g-s105058.g135312</t>
  </si>
  <si>
    <t>augustus-D18g-s298824.g300961</t>
  </si>
  <si>
    <t>augustus-D18g-s601515.g518453</t>
  </si>
  <si>
    <t>augustus-D18g-s877625.g590257</t>
  </si>
  <si>
    <t>augustus-D18g-s409449.g396789</t>
  </si>
  <si>
    <t>augustus-D18g-s94752.g123161</t>
  </si>
  <si>
    <t>augustus-D18g-s154648.g180300</t>
  </si>
  <si>
    <t>augustus-D18g-s321717.g319287</t>
  </si>
  <si>
    <t>augustus-D18g-s480195.g440191</t>
  </si>
  <si>
    <t>augustus-D18g-s527724.g472839</t>
  </si>
  <si>
    <t>augustus-D18g-s576557.g503128</t>
  </si>
  <si>
    <t>augustus-D18g-s366418.g360016</t>
  </si>
  <si>
    <t>augustus-D18g-s828195.g579175</t>
  </si>
  <si>
    <t>augustus-D18g-s362568.g356103</t>
  </si>
  <si>
    <t>augustus-D18g-s545234.g484030</t>
  </si>
  <si>
    <t>augustus-D18g-s666586.g547330</t>
  </si>
  <si>
    <t>augustus-D18g-s799113.g574077</t>
  </si>
  <si>
    <t>augustus-D18g-s799605.g574207</t>
  </si>
  <si>
    <t>augustus-D18g-s880287.g591131</t>
  </si>
  <si>
    <t>augustus-D18g-s403926.g391969</t>
  </si>
  <si>
    <t>augustus-D18g-s938382.g605734</t>
  </si>
  <si>
    <t>augustus-D18g-s221222.g225161</t>
  </si>
  <si>
    <t>augustus-D18g-s673592.g548043</t>
  </si>
  <si>
    <t>augustus-D18g-s934360.g603722</t>
  </si>
  <si>
    <t>augustus-D18g-s196266.g205485</t>
  </si>
  <si>
    <t>augustus-D18g-s481034.g440752</t>
  </si>
  <si>
    <t>augustus-D18g-s615291.g522348</t>
  </si>
  <si>
    <t>augustus-D18g-s107786.g138007</t>
  </si>
  <si>
    <t>augustus-D18g-s212706.g219191</t>
  </si>
  <si>
    <t>augustus-D18g-s618466.g523935</t>
  </si>
  <si>
    <t>augustus-D18g-s229414.g236311</t>
  </si>
  <si>
    <t>augustus-D18g-s92403.g120386</t>
  </si>
  <si>
    <t>augustus-D18g-s189615.g201784</t>
  </si>
  <si>
    <t>augustus-D18g-s37243.g47913</t>
  </si>
  <si>
    <t>augustus-D18g-s400602.g390266</t>
  </si>
  <si>
    <t>augustus-D18g-s98186.g127680</t>
  </si>
  <si>
    <t>augustus-D18g-s318025.g315899</t>
  </si>
  <si>
    <t>augustus-D18g-s51603.g70609</t>
  </si>
  <si>
    <t>augustus-D18g-s219092.g223304</t>
  </si>
  <si>
    <t>augustus-D18g-s238857.g248745</t>
  </si>
  <si>
    <t>augustus-D18g-s682408.g549643</t>
  </si>
  <si>
    <t>augustus-D18g-s935644.g604746</t>
  </si>
  <si>
    <t>augustus-D18g-s45002.g60980</t>
  </si>
  <si>
    <t>augustus-D18g-s627018.g530998</t>
  </si>
  <si>
    <t>augustus-D18g-s44065.g59754</t>
  </si>
  <si>
    <t>augustus-D18g-s82633.g108240</t>
  </si>
  <si>
    <t>augustus-D18g-s934051.g603641</t>
  </si>
  <si>
    <t>augustus-D18g-s209272.g217004</t>
  </si>
  <si>
    <t>augustus-D18g-s41292.g55154</t>
  </si>
  <si>
    <t>augustus-D18g-s113473.g142888</t>
  </si>
  <si>
    <t>augustus-D18g-s615732.g522599</t>
  </si>
  <si>
    <t>augustus-D18g-s682991.g549829</t>
  </si>
  <si>
    <t>augustus-D18g-s428906.g407084</t>
  </si>
  <si>
    <t>augustus-D18g-s45256.g61246</t>
  </si>
  <si>
    <t>augustus-D18g-s555711.g487077</t>
  </si>
  <si>
    <t>augustus-D18g-s271183.g279365</t>
  </si>
  <si>
    <t>augustus-D18g-s321788.g319355</t>
  </si>
  <si>
    <t>augustus-D18g-s285960.g287243</t>
  </si>
  <si>
    <t>augustus-D18g-s968601.g612657</t>
  </si>
  <si>
    <t>augustus-D18g-s380098.g373102</t>
  </si>
  <si>
    <t>augustus-D18g-s495216.g449209</t>
  </si>
  <si>
    <t>augustus-D18g-s61781.g82983</t>
  </si>
  <si>
    <t>augustus-D18g-s626785.g530792</t>
  </si>
  <si>
    <t>augustus-D18g-s973472.g614188</t>
  </si>
  <si>
    <t>augustus-D18g-s21584.g27400</t>
  </si>
  <si>
    <t>augustus-D18g-s40959.g54541</t>
  </si>
  <si>
    <t>augustus-D18g-s443556.g414608</t>
  </si>
  <si>
    <t>augustus-D18g-s528263.g473142</t>
  </si>
  <si>
    <t>augustus-D18g-s96385.g125380</t>
  </si>
  <si>
    <t>augustus-D18g-s110065.g140149</t>
  </si>
  <si>
    <t>augustus-D18g-s50818.g69475</t>
  </si>
  <si>
    <t>augustus-D18g-s845748.g584318</t>
  </si>
  <si>
    <t>augustus-D18g-s100632.g130908</t>
  </si>
  <si>
    <t>augustus-D18g-s318278.g316126</t>
  </si>
  <si>
    <t>augustus-D18g-s22961.g29700</t>
  </si>
  <si>
    <t>augustus-D18g-s639427.g537197</t>
  </si>
  <si>
    <t>augustus-D18g-s649246.g542479</t>
  </si>
  <si>
    <t>augustus-D18g-s83749.g109704</t>
  </si>
  <si>
    <t>augustus-D18g-s249318.g259011</t>
  </si>
  <si>
    <t>augustus-D18g-s319956.g317649</t>
  </si>
  <si>
    <t>augustus-D18g-s380455.g373443</t>
  </si>
  <si>
    <t>augustus-D18g-s393696.g384582</t>
  </si>
  <si>
    <t>augustus-D18g-s208074.g215785</t>
  </si>
  <si>
    <t>augustus-D18g-s243640.g252821</t>
  </si>
  <si>
    <t>augustus-D18g-s48351.g65909</t>
  </si>
  <si>
    <t>augustus-D18g-s506092.g454700</t>
  </si>
  <si>
    <t>augustus-D18g-s69413.g92265</t>
  </si>
  <si>
    <t>augustus-D18g-s224123.g229326</t>
  </si>
  <si>
    <t>augustus-D18g-s256533.g266763</t>
  </si>
  <si>
    <t>augustus-D18g-s261025.g270473</t>
  </si>
  <si>
    <t>augustus-D18g-s535137.g477693</t>
  </si>
  <si>
    <t>augustus-D18g-s894418.g597085</t>
  </si>
  <si>
    <t>augustus-D18g-s335749.g331451</t>
  </si>
  <si>
    <t>augustus-D18g-s229645.g236570</t>
  </si>
  <si>
    <t>GRMZM2G076075_P02</t>
  </si>
  <si>
    <t>augustus-D18g-s535197.g477752</t>
  </si>
  <si>
    <t>augustus-D18g-s633816.g535468</t>
  </si>
  <si>
    <t>augustus-D18g-s136176.g163287</t>
  </si>
  <si>
    <t>augustus-D18g-s834550.g580967</t>
  </si>
  <si>
    <t>augustus-D18g-s152076.g177119</t>
  </si>
  <si>
    <t>augustus-D18g-s237877.g247762</t>
  </si>
  <si>
    <t>augustus-D18g-s54484.g74568</t>
  </si>
  <si>
    <t>augustus-D18g-s584953.g510886</t>
  </si>
  <si>
    <t>augustus-D18g-s528384.g473218</t>
  </si>
  <si>
    <t>AT5G42370.2 Calcineurin-like metallo-phosphoesterase superfamily protein</t>
  </si>
  <si>
    <t>GRMZM2G159660_P01</t>
  </si>
  <si>
    <t>LOC_Os02g37910.1 expressed protein</t>
  </si>
  <si>
    <t>Sobic.004G198800.1.p</t>
  </si>
  <si>
    <t>augustus-D18g-s529223.g473619</t>
  </si>
  <si>
    <t>augustus-D18g-s625004.g529367</t>
  </si>
  <si>
    <t>augustus-D18g-s790498.g571928</t>
  </si>
  <si>
    <t>augustus-D18g-s840266.g582771</t>
  </si>
  <si>
    <t>augustus-D18g-s961774.g611252</t>
  </si>
  <si>
    <t>augustus-D18g-s380750.g373768</t>
  </si>
  <si>
    <t>augustus-D18g-s692681.g551914</t>
  </si>
  <si>
    <t>augustus-D18g-s115687.g144497</t>
  </si>
  <si>
    <t>augustus-D18g-s307198.g308003</t>
  </si>
  <si>
    <t>augustus-D18g-s71072.g94583</t>
  </si>
  <si>
    <t>augustus-D18g-s153985.g179617</t>
  </si>
  <si>
    <t>augustus-D18g-s328453.g325342</t>
  </si>
  <si>
    <t>augustus-D18g-s623584.g528217</t>
  </si>
  <si>
    <t>augustus-D18g-s836643.g581994</t>
  </si>
  <si>
    <t>LOC_Os10g30510.1 retrotransposon protein, putative, unclassified, expressed | LOC_Os10g40800.1 retrotransposon protein, putative, unclassified, expres</t>
  </si>
  <si>
    <t>augustus-D18g-s570999.g497145</t>
  </si>
  <si>
    <t>augustus-D18g-s66572.g88305</t>
  </si>
  <si>
    <t>LOC_Os06g22090.1 retrotransposon protein, putative, Ty1-copia subclass, expressed | LOC_Os03g35560.1 retrotransposon protein, putative, Ty1-copia subc</t>
  </si>
  <si>
    <t>augustus-D18g-s231439.g239066</t>
  </si>
  <si>
    <t>augustus-D18g-s140053.g167868</t>
  </si>
  <si>
    <t>augustus-D18g-s294785.g296865</t>
  </si>
  <si>
    <t>augustus-D18g-s460296.g427671</t>
  </si>
  <si>
    <t>augustus-D18g-s685761.g550584</t>
  </si>
  <si>
    <t>augustus-D18g-s449749.g418177</t>
  </si>
  <si>
    <t>augustus-D18g-s276695.g281553</t>
  </si>
  <si>
    <t>augustus-D18g-s205538.g213327</t>
  </si>
  <si>
    <t>augustus-D18g-s65770.g87230</t>
  </si>
  <si>
    <t>augustus-D18g-s151401.g176319</t>
  </si>
  <si>
    <t>augustus-D18g-s144680.g171742</t>
  </si>
  <si>
    <t>LOC_Os01g15690.1 retrotransposon protein, putative, unclassified, expressed</t>
  </si>
  <si>
    <t>augustus-D18g-s164677.g187524</t>
  </si>
  <si>
    <t>augustus-D18g-s26592.g35296</t>
  </si>
  <si>
    <t>augustus-D18g-s427172.g406568</t>
  </si>
  <si>
    <t>augustus-D18g-s939698.g606333</t>
  </si>
  <si>
    <t>augustus-D18g-s36472.g46441</t>
  </si>
  <si>
    <t>augustus-D18g-s36472.g46442</t>
  </si>
  <si>
    <t>augustus-D18g-s53301.g72889</t>
  </si>
  <si>
    <t>augustus-D18g-s535839.g478327</t>
  </si>
  <si>
    <t>augustus-D18g-s163674.g186170</t>
  </si>
  <si>
    <t>augustus-D18g-s54415.g74467</t>
  </si>
  <si>
    <t>augustus-D18g-s543415.g483394</t>
  </si>
  <si>
    <t>LOC_Os12g26420.1 retrotransposon protein, putative, unclassified, expressed</t>
  </si>
  <si>
    <t>augustus-D18g-s305864.g306866</t>
  </si>
  <si>
    <t>augustus-D18g-s30762.g40130</t>
  </si>
  <si>
    <t>augustus-D18g-s348227.g341990</t>
  </si>
  <si>
    <t>augustus-D18g-s953876.g608895</t>
  </si>
  <si>
    <t>LOC_Os09g16930.1 retrotransposon protein, putative, Ty1-copia subclass, expressed</t>
  </si>
  <si>
    <t>augustus-D18g-s31595.g41028</t>
  </si>
  <si>
    <t>augustus-D18g-s37633.g48603</t>
  </si>
  <si>
    <t>augustus-D18g-s662698.g546627</t>
  </si>
  <si>
    <t>augustus-D18g-s113412.g142850</t>
  </si>
  <si>
    <t>augustus-D18g-s140234.g168026</t>
  </si>
  <si>
    <t>augustus-D18g-s26159.g34745</t>
  </si>
  <si>
    <t>augustus-D18g-s630146.g533759</t>
  </si>
  <si>
    <t>augustus-D18g-s91.g174</t>
  </si>
  <si>
    <t>augustus-D18g-s467873.g432983</t>
  </si>
  <si>
    <t>augustus-D18g-s126819.g153105</t>
  </si>
  <si>
    <t>augustus-D18g-s225667.g231239</t>
  </si>
  <si>
    <t>augustus-D18g-s24635.g32325</t>
  </si>
  <si>
    <t>augustus-D18g-s760898.g565702</t>
  </si>
  <si>
    <t>augustus-D18g-s512291.g459538</t>
  </si>
  <si>
    <t>augustus-D18g-s104859.g135091</t>
  </si>
  <si>
    <t>augustus-D18g-s529572.g473766</t>
  </si>
  <si>
    <t>augustus-D18g-s570563.g496784</t>
  </si>
  <si>
    <t>augustus-D18g-s654252.g544631</t>
  </si>
  <si>
    <t>augustus-D18g-s290583.g292304</t>
  </si>
  <si>
    <t>augustus-D18g-s477970.g438729</t>
  </si>
  <si>
    <t>augustus-D18g-s54173.g74108</t>
  </si>
  <si>
    <t>augustus-D18g-s744939.g561083</t>
  </si>
  <si>
    <t>augustus-D18g-s275814.g281327</t>
  </si>
  <si>
    <t>augustus-D18g-s108003.g138139</t>
  </si>
  <si>
    <t>augustus-D18g-s348056.g341800</t>
  </si>
  <si>
    <t>augustus-D18g-s387591.g378909</t>
  </si>
  <si>
    <t>augustus-D18g-s126002.g152032</t>
  </si>
  <si>
    <t>augustus-D18g-s181018.g198255</t>
  </si>
  <si>
    <t>augustus-D18g-s573125.g499335</t>
  </si>
  <si>
    <t>augustus-D18g-s130621.g157271</t>
  </si>
  <si>
    <t>augustus-D18g-s344659.g337914</t>
  </si>
  <si>
    <t>augustus-D18g-s829691.g579687</t>
  </si>
  <si>
    <t>augustus-D18g-s891270.g596188</t>
  </si>
  <si>
    <t>LOC_Os12g10050.1 retrotransposon protein, putative, Ty3-gypsy subclass, expressed | LOC_Os06g03410.1 retrotransposon protein, putative, Ty3-gypsy subc</t>
  </si>
  <si>
    <t>augustus-D18g-s933662.g603529</t>
  </si>
  <si>
    <t>augustus-D18g-s205205.g212916</t>
  </si>
  <si>
    <t>LOC_Os01g36840.3 ATP-binding region, ATPase-like domain containing protein, expressed</t>
  </si>
  <si>
    <t>augustus-D18g-s245050.g254275</t>
  </si>
  <si>
    <t>augustus-D18g-s124467.g150133</t>
  </si>
  <si>
    <t>augustus-D18g-s640986.g537916</t>
  </si>
  <si>
    <t>augustus-D18g-s193375.g203358</t>
  </si>
  <si>
    <t>augustus-D18g-s29835.g39259</t>
  </si>
  <si>
    <t>augustus-D18g-s888022.g594986</t>
  </si>
  <si>
    <t>augustus-D18g-s283600.g284749</t>
  </si>
  <si>
    <t>augustus-D18g-s102290.g132852</t>
  </si>
  <si>
    <t>augustus-D18g-s268633.g277408</t>
  </si>
  <si>
    <t>augustus-D18g-s40999.g54605</t>
  </si>
  <si>
    <t>augustus-D18g-s508877.g456032</t>
  </si>
  <si>
    <t>augustus-D18g-s625497.g529732</t>
  </si>
  <si>
    <t>augustus-D18g-s845257.g583967</t>
  </si>
  <si>
    <t>augustus-D18g-s325543.g322681</t>
  </si>
  <si>
    <t>augustus-D18g-s108743.g138742</t>
  </si>
  <si>
    <t>augustus-D18g-s352892.g346959</t>
  </si>
  <si>
    <t>augustus-D18g-s423622.g404993</t>
  </si>
  <si>
    <t>augustus-D18g-s480281.g440261</t>
  </si>
  <si>
    <t>augustus-D18g-s685139.g550374</t>
  </si>
  <si>
    <t>augustus-D18g-s80628.g106019</t>
  </si>
  <si>
    <t>augustus-D18g-s252689.g262377</t>
  </si>
  <si>
    <t>augustus-D18g-s315652.g314118</t>
  </si>
  <si>
    <t>augustus-D18g-s510338.g457548</t>
  </si>
  <si>
    <t>augustus-D18g-s40100.g52998</t>
  </si>
  <si>
    <t>augustus-D18g-s524665.g470480</t>
  </si>
  <si>
    <t>augustus-D18g-s325690.g322823</t>
  </si>
  <si>
    <t>augustus-D18g-s333594.g329691</t>
  </si>
  <si>
    <t>augustus-D18g-s510777.g457964</t>
  </si>
  <si>
    <t>augustus-D18g-s836076.g581793</t>
  </si>
  <si>
    <t>augustus-D18g-s316248.g314542</t>
  </si>
  <si>
    <t>augustus-D18g-s510700.g457898</t>
  </si>
  <si>
    <t>augustus-D18g-s934539.g603737</t>
  </si>
  <si>
    <t>augustus-D18g-s110620.g140751</t>
  </si>
  <si>
    <t>augustus-D18g-s251111.g260800</t>
  </si>
  <si>
    <t>augustus-D18g-s36339.g46190</t>
  </si>
  <si>
    <t>augustus-D18g-s812082.g576247</t>
  </si>
  <si>
    <t>augustus-D18g-s25644.g33812</t>
  </si>
  <si>
    <t>augustus-D18g-s445244.g415362</t>
  </si>
  <si>
    <t>augustus-D18g-s624729.g529162</t>
  </si>
  <si>
    <t>augustus-D18g-s959425.g609933</t>
  </si>
  <si>
    <t>augustus-D18g-s106649.g137047</t>
  </si>
  <si>
    <t>augustus-D18g-s247485.g257076</t>
  </si>
  <si>
    <t>augustus-D18g-s262825.g272577</t>
  </si>
  <si>
    <t>augustus-D18g-s402496.g391059</t>
  </si>
  <si>
    <t>augustus-D18g-s570467.g496704</t>
  </si>
  <si>
    <t>augustus-D18g-s37943.g49152</t>
  </si>
  <si>
    <t>augustus-D18g-s399959.g389877</t>
  </si>
  <si>
    <t>augustus-D18g-s880348.g591194</t>
  </si>
  <si>
    <t>augustus-D18g-s263973.g273996</t>
  </si>
  <si>
    <t>augustus-D18g-s393335.g384176</t>
  </si>
  <si>
    <t>augustus-D18g-s682695.g549749</t>
  </si>
  <si>
    <t>augustus-D18g-s760636.g565527</t>
  </si>
  <si>
    <t>augustus-D18g-s811947.g576228</t>
  </si>
  <si>
    <t>augustus-D18g-s168165.g190382</t>
  </si>
  <si>
    <t>augustus-D18g-s201223.g209634</t>
  </si>
  <si>
    <t>augustus-D18g-s208361.g216107</t>
  </si>
  <si>
    <t>augustus-D18g-s269995.g278414</t>
  </si>
  <si>
    <t>augustus-D18g-s749406.g562011</t>
  </si>
  <si>
    <t>augustus-D18g-s166742.g189245</t>
  </si>
  <si>
    <t>augustus-D18g-s35473.g45308</t>
  </si>
  <si>
    <t>augustus-D18g-s888770.g595574</t>
  </si>
  <si>
    <t>augustus-D18g-s136846.g164032</t>
  </si>
  <si>
    <t>augustus-D18g-s354147.g347906</t>
  </si>
  <si>
    <t>augustus-D18g-s629095.g532993</t>
  </si>
  <si>
    <t>augustus-D18g-s76509.g101344</t>
  </si>
  <si>
    <t>LOC_Os01g23470.1 retrotransposon protein, putative, Ty1-copia subclass, expressed</t>
  </si>
  <si>
    <t>augustus-D18g-s240349.g250560</t>
  </si>
  <si>
    <t>augustus-D18g-s128061.g154551</t>
  </si>
  <si>
    <t>augustus-D18g-s261735.g271192</t>
  </si>
  <si>
    <t>augustus-D18g-s305275.g306367</t>
  </si>
  <si>
    <t>augustus-D18g-s316093.g314431</t>
  </si>
  <si>
    <t>augustus-D18g-s321307.g318928</t>
  </si>
  <si>
    <t>augustus-D18g-s48253.g65760</t>
  </si>
  <si>
    <t>augustus-D18g-s731042.g558465</t>
  </si>
  <si>
    <t>augustus-D18g-s89523.g116869</t>
  </si>
  <si>
    <t>augustus-D18g-s358495.g351479</t>
  </si>
  <si>
    <t>augustus-D18g-s941381.g607325</t>
  </si>
  <si>
    <t>augustus-D18g-s293377.g295438</t>
  </si>
  <si>
    <t>augustus-D18g-s351312.g345548</t>
  </si>
  <si>
    <t>augustus-D18g-s468070.g433135</t>
  </si>
  <si>
    <t>augustus-D18g-s496933.g450193</t>
  </si>
  <si>
    <t>augustus-D18g-s255620.g265495</t>
  </si>
  <si>
    <t>augustus-D18g-s474669.g437059</t>
  </si>
  <si>
    <t>augustus-D18g-s181027.g198265</t>
  </si>
  <si>
    <t>augustus-D18g-s837242.g582139</t>
  </si>
  <si>
    <t>augustus-D18g-s33998.g43774</t>
  </si>
  <si>
    <t>augustus-D18g-s844834.g583788</t>
  </si>
  <si>
    <t>augustus-D18g-s924519.g600576</t>
  </si>
  <si>
    <t>augustus-D18g-s153625.g179254</t>
  </si>
  <si>
    <t>augustus-D18g-s246979.g256411</t>
  </si>
  <si>
    <t>augustus-D18g-s41544.g55649</t>
  </si>
  <si>
    <t>augustus-D18g-s474101.g436802</t>
  </si>
  <si>
    <t>augustus-D18g-s554082.g486847</t>
  </si>
  <si>
    <t>augustus-D18g-s941380.g607323</t>
  </si>
  <si>
    <t>augustus-D18g-s485087.g443624</t>
  </si>
  <si>
    <t>augustus-D18g-s652944.g544131</t>
  </si>
  <si>
    <t>augustus-D18g-s203504.g211669</t>
  </si>
  <si>
    <t>augustus-D18g-s239720.g249856</t>
  </si>
  <si>
    <t>augustus-D18g-s795140.g572602</t>
  </si>
  <si>
    <t>augustus-D18g-s327198.g324151</t>
  </si>
  <si>
    <t>augustus-D18g-s152253.g177355</t>
  </si>
  <si>
    <t>augustus-D18g-s292484.g294404</t>
  </si>
  <si>
    <t>augustus-D18g-s346792.g340303</t>
  </si>
  <si>
    <t>augustus-D18g-s373876.g366918</t>
  </si>
  <si>
    <t>augustus-D18g-s384090.g376706</t>
  </si>
  <si>
    <t>augustus-D18g-s450352.g418685</t>
  </si>
  <si>
    <t>augustus-D18g-s493421.g448098</t>
  </si>
  <si>
    <t>augustus-D18g-s495420.g449335</t>
  </si>
  <si>
    <t>augustus-D18g-s167992.g190218</t>
  </si>
  <si>
    <t>LOC_Os07g23220.1 retrotransposon protein, putative, unclassified, expressed</t>
  </si>
  <si>
    <t>augustus-D18g-s345309.g338608</t>
  </si>
  <si>
    <t>augustus-D18g-s830179.g579757</t>
  </si>
  <si>
    <t>augustus-D18g-s665829.g547224</t>
  </si>
  <si>
    <t>augustus-D18g-s425259.g405798</t>
  </si>
  <si>
    <t>augustus-D18g-s549745.g485502</t>
  </si>
  <si>
    <t>augustus-D18g-s582144.g508638</t>
  </si>
  <si>
    <t>LOC_Os06g25850.1 retrotransposon protein, putative, unclassified, expressed</t>
  </si>
  <si>
    <t>augustus-D18g-s54882.g74995</t>
  </si>
  <si>
    <t>augustus-D18g-s288450.g289956</t>
  </si>
  <si>
    <t>augustus-D18g-s289264.g290845</t>
  </si>
  <si>
    <t>augustus-D18g-s342925.g336642</t>
  </si>
  <si>
    <t>augustus-D18g-s521961.g467619</t>
  </si>
  <si>
    <t>augustus-D18g-s560345.g489075</t>
  </si>
  <si>
    <t>augustus-D18g-s28474.g37942</t>
  </si>
  <si>
    <t>augustus-D18g-s330062.g326786</t>
  </si>
  <si>
    <t>augustus-D18g-s102931.g133482</t>
  </si>
  <si>
    <t>augustus-D18g-s178781.g196885</t>
  </si>
  <si>
    <t>augustus-D18g-s207053.g214741</t>
  </si>
  <si>
    <t>augustus-D18g-s207180.g214867</t>
  </si>
  <si>
    <t>augustus-D18g-s258720.g268983</t>
  </si>
  <si>
    <t>augustus-D18g-s375234.g368188</t>
  </si>
  <si>
    <t>augustus-D18g-s589912.g513975</t>
  </si>
  <si>
    <t>augustus-D18g-s348030.g341767</t>
  </si>
  <si>
    <t>augustus-D18g-s478138.g438838</t>
  </si>
  <si>
    <t>augustus-D18g-s626427.g530426</t>
  </si>
  <si>
    <t>augustus-D18g-s125702.g151634</t>
  </si>
  <si>
    <t>augustus-D18g-s140984.g168506</t>
  </si>
  <si>
    <t>augustus-D18g-s799419.g574169</t>
  </si>
  <si>
    <t>augustus-D18g-s885442.g593617</t>
  </si>
  <si>
    <t>augustus-D18g-s34102.g43893</t>
  </si>
  <si>
    <t>augustus-D18g-s125128.g150910</t>
  </si>
  <si>
    <t>augustus-D18g-s263873.g273900</t>
  </si>
  <si>
    <t>augustus-D18g-s289719.g291325</t>
  </si>
  <si>
    <t>augustus-D18g-s356428.g349536</t>
  </si>
  <si>
    <t>augustus-D18g-s84980.g111207</t>
  </si>
  <si>
    <t>augustus-D18g-s22533.g29059</t>
  </si>
  <si>
    <t>augustus-D18g-s2380.g3502</t>
  </si>
  <si>
    <t>augustus-D18g-s282731.g283852</t>
  </si>
  <si>
    <t>augustus-D18g-s486707.g444523</t>
  </si>
  <si>
    <t>augustus-D18g-s507929.g455415</t>
  </si>
  <si>
    <t>augustus-D18g-s627400.g531361</t>
  </si>
  <si>
    <t>augustus-D18g-s26906.g35802</t>
  </si>
  <si>
    <t>augustus-D18g-s685939.g550621</t>
  </si>
  <si>
    <t>augustus-D18g-s40634.g53963</t>
  </si>
  <si>
    <t>augustus-D18g-s574225.g500725</t>
  </si>
  <si>
    <t>augustus-D18g-s942249.g607651</t>
  </si>
  <si>
    <t>augustus-D18g-s177444.g195830</t>
  </si>
  <si>
    <t>augustus-D18g-s245231.g254403</t>
  </si>
  <si>
    <t>augustus-D18g-s473352.g436394</t>
  </si>
  <si>
    <t>augustus-D18g-s505128.g454235</t>
  </si>
  <si>
    <t>augustus-D18g-s649780.g542802</t>
  </si>
  <si>
    <t>augustus-D18g-s799320.g574149</t>
  </si>
  <si>
    <t>augustus-D18g-s594470.g516940</t>
  </si>
  <si>
    <t>augustus-D18g-s108953.g138921</t>
  </si>
  <si>
    <t>augustus-D18g-s251252.g260948</t>
  </si>
  <si>
    <t>augustus-D18g-s837585.g582356</t>
  </si>
  <si>
    <t>augustus-D18g-s935429.g604591</t>
  </si>
  <si>
    <t>augustus-D18g-s575740.g502338</t>
  </si>
  <si>
    <t>augustus-D18g-s600357.g518310</t>
  </si>
  <si>
    <t>augustus-D18g-s805619.g575191</t>
  </si>
  <si>
    <t>augustus-D18g-s609458.g520845</t>
  </si>
  <si>
    <t>augustus-D18g-s840277.g582773</t>
  </si>
  <si>
    <t>augustus-D18g-s23285.g30122</t>
  </si>
  <si>
    <t>augustus-D18g-s459195.g426688</t>
  </si>
  <si>
    <t>augustus-D18g-s73095.g97305</t>
  </si>
  <si>
    <t>augustus-D18g-s76705.g101592</t>
  </si>
  <si>
    <t>augustus-D18g-s517302.g463146</t>
  </si>
  <si>
    <t>augustus-D18g-s738795.g560050</t>
  </si>
  <si>
    <t xml:space="preserve">AT3G54350.1 Forkhead-associated (FHA) domain-containing protein </t>
  </si>
  <si>
    <t>augustus-D18g-s324887.g322121</t>
  </si>
  <si>
    <t>augustus-D18g-s340232.g334881</t>
  </si>
  <si>
    <t>augustus-D18g-s32782.g42315</t>
  </si>
  <si>
    <t>augustus-D18g-s345579.g338871</t>
  </si>
  <si>
    <t>augustus-D18g-s87778.g114790</t>
  </si>
  <si>
    <t>augustus-D18g-s197899.g206907</t>
  </si>
  <si>
    <t>augustus-D18g-s589446.g513552</t>
  </si>
  <si>
    <t>LOC_Os06g31990.1 retrotransposon, putative, centromere-specific, expressed | LOC_Os06g32140.1 retrotransposon, putative, centromere-specific, expresse</t>
  </si>
  <si>
    <t>augustus-D18g-s971527.g613573</t>
  </si>
  <si>
    <t>augustus-D18g-s101608.g132079</t>
  </si>
  <si>
    <t>augustus-D18g-s222075.g226452</t>
  </si>
  <si>
    <t>augustus-D18g-s248362.g258048</t>
  </si>
  <si>
    <t>augustus-D18g-s468566.g433478</t>
  </si>
  <si>
    <t>augustus-D18g-s517830.g463455</t>
  </si>
  <si>
    <t>augustus-D18g-s802199.g574628</t>
  </si>
  <si>
    <t>augustus-D18g-s172221.g193852</t>
  </si>
  <si>
    <t>augustus-D18g-s205715.g213538</t>
  </si>
  <si>
    <t>augustus-D18g-s835461.g581382</t>
  </si>
  <si>
    <t>augustus-D18g-s250394.g260067</t>
  </si>
  <si>
    <t>augustus-D18g-s405258.g393195</t>
  </si>
  <si>
    <t>augustus-D18g-s564415.g491730</t>
  </si>
  <si>
    <t>augustus-D18g-s750480.g562318</t>
  </si>
  <si>
    <t>augustus-D18g-s897398.g597972</t>
  </si>
  <si>
    <t>augustus-D18g-s21856.g27890</t>
  </si>
  <si>
    <t>augustus-D18g-s225555.g231102</t>
  </si>
  <si>
    <t>augustus-D18g-s440706.g412866</t>
  </si>
  <si>
    <t>augustus-D18g-s518157.g463668</t>
  </si>
  <si>
    <t>augustus-D18g-s545524.g484112</t>
  </si>
  <si>
    <t>augustus-D18g-s622837.g527492</t>
  </si>
  <si>
    <t>augustus-D18g-s832186.g580015</t>
  </si>
  <si>
    <t>augustus-D18g-s967086.g611905</t>
  </si>
  <si>
    <t>augustus-D18g-s266413.g275670</t>
  </si>
  <si>
    <t>augustus-D18g-s450613.g418900</t>
  </si>
  <si>
    <t>augustus-D18g-s614687.g521947</t>
  </si>
  <si>
    <t>augustus-D18g-s643621.g539603</t>
  </si>
  <si>
    <t>augustus-D18g-s782386.g571150</t>
  </si>
  <si>
    <t>augustus-D18g-s834346.g580798</t>
  </si>
  <si>
    <t>augustus-D18g-s521501.g467053</t>
  </si>
  <si>
    <t>augustus-D18g-s766957.g567438</t>
  </si>
  <si>
    <t>augustus-D18g-s138200.g165703</t>
  </si>
  <si>
    <t>LOC_Os02g26500.1 retrotransposon protein, putative, unclassified, expressed | LOC_Os09g14250.1 transposon protein, putative, Pong sub-class, expressed</t>
  </si>
  <si>
    <t>augustus-D18g-s247085.g256554</t>
  </si>
  <si>
    <t>augustus-D18g-s247085.g256556</t>
  </si>
  <si>
    <t>augustus-D18g-s967246.g611987</t>
  </si>
  <si>
    <t>augustus-D18g-s135269.g162412</t>
  </si>
  <si>
    <t>augustus-D18g-s371103.g364447</t>
  </si>
  <si>
    <t>augustus-D18g-s391840.g382583</t>
  </si>
  <si>
    <t>augustus-D18g-s400523.g390217</t>
  </si>
  <si>
    <t>augustus-D18g-s320680.g318297</t>
  </si>
  <si>
    <t>augustus-D18g-s873814.g588988</t>
  </si>
  <si>
    <t>augustus-D18g-s1025802.g617826</t>
  </si>
  <si>
    <t>augustus-D18g-s415668.g401547</t>
  </si>
  <si>
    <t>augustus-D18g-s937619.g605373</t>
  </si>
  <si>
    <t>augustus-D18g-s235252.g244423</t>
  </si>
  <si>
    <t>augustus-D18g-s406749.g394530</t>
  </si>
  <si>
    <t>augustus-D18g-s46184.g62480</t>
  </si>
  <si>
    <t>augustus-D18g-s686324.g550744</t>
  </si>
  <si>
    <t>augustus-D18g-s686324.g550746</t>
  </si>
  <si>
    <t>augustus-D18g-s79374.g104626</t>
  </si>
  <si>
    <t>augustus-D18g-s898424.g598253</t>
  </si>
  <si>
    <t>augustus-D18g-s158865.g183117</t>
  </si>
  <si>
    <t>augustus-D18g-s328914.g325817</t>
  </si>
  <si>
    <t>augustus-D18g-s469207.g433919</t>
  </si>
  <si>
    <t>AT4G24000.1 cellulose synthase like G2</t>
  </si>
  <si>
    <t>augustus-D18g-s543365.g483361</t>
  </si>
  <si>
    <t>augustus-D18g-s640273.g537373</t>
  </si>
  <si>
    <t>augustus-D18g-s849834.g585315</t>
  </si>
  <si>
    <t>augustus-D18g-s1023624.g617392</t>
  </si>
  <si>
    <t>augustus-D18g-s125857.g151843</t>
  </si>
  <si>
    <t>augustus-D18g-s162516.g184834</t>
  </si>
  <si>
    <t>augustus-D18g-s320671.g318285</t>
  </si>
  <si>
    <t>augustus-D18g-s480520.g440426</t>
  </si>
  <si>
    <t>augustus-D18g-s571968.g497796</t>
  </si>
  <si>
    <t>augustus-D18g-s629085.g532982</t>
  </si>
  <si>
    <t>augustus-D18g-s104791.g135024</t>
  </si>
  <si>
    <t>augustus-D18g-s13049.g20318</t>
  </si>
  <si>
    <t>augustus-D18g-s140506.g168202</t>
  </si>
  <si>
    <t>augustus-D18g-s204812.g212426</t>
  </si>
  <si>
    <t>augustus-D18g-s224064.g229239</t>
  </si>
  <si>
    <t>augustus-D18g-s226747.g232745</t>
  </si>
  <si>
    <t>augustus-D18g-s367748.g361274</t>
  </si>
  <si>
    <t>augustus-D18g-s971320.g613495</t>
  </si>
  <si>
    <t>augustus-D18g-s131482.g158241</t>
  </si>
  <si>
    <t>augustus-D18g-s399185.g389362</t>
  </si>
  <si>
    <t>augustus-D18g-s412685.g399460</t>
  </si>
  <si>
    <t>augustus-D18g-s893904.g596769</t>
  </si>
  <si>
    <t>augustus-D18g-s944137.g608102</t>
  </si>
  <si>
    <t>augustus-D18g-s325260.g322441</t>
  </si>
  <si>
    <t>augustus-D18g-s394612.g385579</t>
  </si>
  <si>
    <t>augustus-D18g-s500436.g452123</t>
  </si>
  <si>
    <t>augustus-D18g-s168999.g191413</t>
  </si>
  <si>
    <t>augustus-D18g-s565877.g492814</t>
  </si>
  <si>
    <t>augustus-D18g-s742437.g560474</t>
  </si>
  <si>
    <t>augustus-D18g-s86677.g113430</t>
  </si>
  <si>
    <t>augustus-D18g-s14092.g21521</t>
  </si>
  <si>
    <t>augustus-D18g-s149707.g174623</t>
  </si>
  <si>
    <t>augustus-D18g-s231405.g239022</t>
  </si>
  <si>
    <t>augustus-D18g-s363254.g356894</t>
  </si>
  <si>
    <t>augustus-D18g-s46129.g62393</t>
  </si>
  <si>
    <t>augustus-D18g-s279519.g282232</t>
  </si>
  <si>
    <t>augustus-D18g-s452152.g420168</t>
  </si>
  <si>
    <t>augustus-D18g-s192753.g202836</t>
  </si>
  <si>
    <t>augustus-D18g-s376073.g369057</t>
  </si>
  <si>
    <t>augustus-D18g-s523521.g469286</t>
  </si>
  <si>
    <t>augustus-D18g-s414502.g400753</t>
  </si>
  <si>
    <t>augustus-D18g-s50570.g69119</t>
  </si>
  <si>
    <t>augustus-D18g-s598396.g518059</t>
  </si>
  <si>
    <t>augustus-D18g-s609355.g520832</t>
  </si>
  <si>
    <t>augustus-D18g-s69475.g92349</t>
  </si>
  <si>
    <t>augustus-D18g-s775160.g569888</t>
  </si>
  <si>
    <t>augustus-D18g-s112594.g142369</t>
  </si>
  <si>
    <t>augustus-D18g-s502513.g453023</t>
  </si>
  <si>
    <t>augustus-D18g-s319228.g316969</t>
  </si>
  <si>
    <t>augustus-D18g-s368017.g361539</t>
  </si>
  <si>
    <t>augustus-D18g-s584542.g510614</t>
  </si>
  <si>
    <t>augustus-D18g-s93981.g122194</t>
  </si>
  <si>
    <t>augustus-D18g-s178708.g196823</t>
  </si>
  <si>
    <t>augustus-D18g-s200972.g209345</t>
  </si>
  <si>
    <t>augustus-D18g-s246540.g255867</t>
  </si>
  <si>
    <t>augustus-D18g-s375889.g368866</t>
  </si>
  <si>
    <t>augustus-D18g-s560227.g488963</t>
  </si>
  <si>
    <t>augustus-D18g-s560227.g488964</t>
  </si>
  <si>
    <t>augustus-D18g-s967783.g612259</t>
  </si>
  <si>
    <t>augustus-D18g-s173859.g194546</t>
  </si>
  <si>
    <t>augustus-D18g-s374509.g367500</t>
  </si>
  <si>
    <t>augustus-D18g-s541398.g482318</t>
  </si>
  <si>
    <t>augustus-D18g-s140345.g168111</t>
  </si>
  <si>
    <t>augustus-D18g-s604105.g519613</t>
  </si>
  <si>
    <t>augustus-D18g-s237316.g247023</t>
  </si>
  <si>
    <t>augustus-D18g-s47723.g64950</t>
  </si>
  <si>
    <t>augustus-D18g-s503198.g453318</t>
  </si>
  <si>
    <t>augustus-D18g-s509615.g456762</t>
  </si>
  <si>
    <t>augustus-D18g-s802173.g574624</t>
  </si>
  <si>
    <t>augustus-D18g-s230143.g237250</t>
  </si>
  <si>
    <t>augustus-D18g-s1522.g1990</t>
  </si>
  <si>
    <t>augustus-D18g-s1064445.g619291</t>
  </si>
  <si>
    <t>augustus-D18g-s718158.g554174</t>
  </si>
  <si>
    <t>augustus-D18g-s877032.g589814</t>
  </si>
  <si>
    <t>augustus-D18g-s91635.g119394</t>
  </si>
  <si>
    <t>augustus-D18g-s410693.g397820</t>
  </si>
  <si>
    <t>augustus-D18g-s887571.g594874</t>
  </si>
  <si>
    <t>augustus-D18g-s130317.g156960</t>
  </si>
  <si>
    <t>augustus-D18g-s94651.g123035</t>
  </si>
  <si>
    <t>augustus-D18g-s187676.g201168</t>
  </si>
  <si>
    <t>augustus-D18g-s233778.g242360</t>
  </si>
  <si>
    <t>augustus-D18g-s41756.g56005</t>
  </si>
  <si>
    <t>augustus-D18g-s488942.g445575</t>
  </si>
  <si>
    <t>augustus-D18g-s621070.g526048</t>
  </si>
  <si>
    <t>augustus-D18g-s844881.g583816</t>
  </si>
  <si>
    <t>augustus-D18g-s942830.g607879</t>
  </si>
  <si>
    <t>augustus-D18g-s271355.g279481</t>
  </si>
  <si>
    <t>augustus-D18g-s833275.g580305</t>
  </si>
  <si>
    <t>augustus-D18g-s960767.g610877</t>
  </si>
  <si>
    <t>augustus-D18g-s44607.g60467</t>
  </si>
  <si>
    <t>augustus-D18g-s925315.g601160</t>
  </si>
  <si>
    <t>augustus-D18g-s49555.g67792</t>
  </si>
  <si>
    <t>LOC_Os06g22090.1 retrotransposon protein, putative, Ty1-copia subclass, expressed | LOC_Os09g02980.1 retrotransposon protein, putative, Ty1-copia subc</t>
  </si>
  <si>
    <t>augustus-D18g-s80985.g106407</t>
  </si>
  <si>
    <t>augustus-D18g-s959738.g610211</t>
  </si>
  <si>
    <t>augustus-D18g-s226172.g231975</t>
  </si>
  <si>
    <t>augustus-D18g-s797585.g573521</t>
  </si>
  <si>
    <t>augustus-D18g-s223342.g228251</t>
  </si>
  <si>
    <t>augustus-D18g-s236780.g246213</t>
  </si>
  <si>
    <t>augustus-D18g-s824001.g577971</t>
  </si>
  <si>
    <t>augustus-D18g-s234520.g243374</t>
  </si>
  <si>
    <t>augustus-D18g-s618670.g524105</t>
  </si>
  <si>
    <t>augustus-D18g-s96158.g125066</t>
  </si>
  <si>
    <t>augustus-D18g-s394276.g385212</t>
  </si>
  <si>
    <t>augustus-D18g-s494917.g449034</t>
  </si>
  <si>
    <t>augustus-D18g-s234503.g243353</t>
  </si>
  <si>
    <t>augustus-D18g-s257335.g267500</t>
  </si>
  <si>
    <t>augustus-D18g-s473789.g436621</t>
  </si>
  <si>
    <t>augustus-D18g-s690269.g551667</t>
  </si>
  <si>
    <t>augustus-D18g-s300697.g302540</t>
  </si>
  <si>
    <t>augustus-D18g-s55576.g75723</t>
  </si>
  <si>
    <t>augustus-D18g-s312350.g311800</t>
  </si>
  <si>
    <t>augustus-D18g-s627786.g531731</t>
  </si>
  <si>
    <t>augustus-D18g-s954395.g609024</t>
  </si>
  <si>
    <t>augustus-D18g-s324762.g322028</t>
  </si>
  <si>
    <t>augustus-D18g-s372473.g365650</t>
  </si>
  <si>
    <t>augustus-D18g-s43464.g58798</t>
  </si>
  <si>
    <t>augustus-D18g-s351782.g345979</t>
  </si>
  <si>
    <t>augustus-D18g-s509293.g456462</t>
  </si>
  <si>
    <t>augustus-D18g-s58039.g78343</t>
  </si>
  <si>
    <t>augustus-D18g-s69195.g91988</t>
  </si>
  <si>
    <t>augustus-D18g-s930761.g602306</t>
  </si>
  <si>
    <t>augustus-D18g-s578150.g504503</t>
  </si>
  <si>
    <t>augustus-D18g-s326963.g323951</t>
  </si>
  <si>
    <t>augustus-D18g-s818852.g577347</t>
  </si>
  <si>
    <t>augustus-D18g-s835891.g581681</t>
  </si>
  <si>
    <t>LOC_Os03g35940.1 retrotransposon protein, putative, Ty1-copia subclass | LOC_Os09g02980.1 retrotransposon protein, putative, Ty1-copia subclass | LOC_</t>
  </si>
  <si>
    <t>augustus-D18g-s303886.g305185</t>
  </si>
  <si>
    <t>augustus-D18g-s329847.g326602</t>
  </si>
  <si>
    <t>augustus-D18g-s1466.g1915</t>
  </si>
  <si>
    <t>augustus-D18g-s338798.g333852</t>
  </si>
  <si>
    <t>augustus-D18g-s720847.g555239</t>
  </si>
  <si>
    <t>augustus-D18g-s208058.g215775</t>
  </si>
  <si>
    <t>augustus-D18g-s57976.g78269</t>
  </si>
  <si>
    <t>augustus-D18g-s867933.g587208</t>
  </si>
  <si>
    <t>augustus-D18g-s19525.g25885</t>
  </si>
  <si>
    <t>augustus-D18g-s206086.g213954</t>
  </si>
  <si>
    <t>augustus-D18g-s207590.g215214</t>
  </si>
  <si>
    <t>augustus-D18g-s573474.g499813</t>
  </si>
  <si>
    <t>augustus-D18g-s292519.g294455</t>
  </si>
  <si>
    <t>augustus-D18g-s309369.g309673</t>
  </si>
  <si>
    <t>augustus-D18g-s392572.g383364</t>
  </si>
  <si>
    <t>augustus-D18g-s566415.g493245</t>
  </si>
  <si>
    <t>augustus-D18g-s575438.g502060</t>
  </si>
  <si>
    <t>augustus-D18g-s10824.g17289</t>
  </si>
  <si>
    <t>augustus-D18g-s136370.g163497</t>
  </si>
  <si>
    <t>augustus-D18g-s197197.g206252</t>
  </si>
  <si>
    <t>augustus-D18g-s230382.g237592</t>
  </si>
  <si>
    <t>augustus-D18g-s961279.g611090</t>
  </si>
  <si>
    <t>augustus-D18g-s2875.g4420</t>
  </si>
  <si>
    <t>augustus-D18g-s81987.g107484</t>
  </si>
  <si>
    <t>augustus-D18g-s1775.g2430</t>
  </si>
  <si>
    <t>augustus-D18g-s347614.g341292</t>
  </si>
  <si>
    <t>augustus-D18g-s585888.g511467</t>
  </si>
  <si>
    <t>augustus-D18g-s110962.g141119</t>
  </si>
  <si>
    <t>augustus-D18g-s150791.g175599</t>
  </si>
  <si>
    <t>augustus-D18g-s2653.g4051</t>
  </si>
  <si>
    <t>LOC_Os05g19540.1 retrotransposon protein, putative, Ty1-copia subclass, expressed</t>
  </si>
  <si>
    <t>augustus-D18g-s99644.g129619</t>
  </si>
  <si>
    <t>augustus-D18g-s646319.g540538</t>
  </si>
  <si>
    <t>LOC_Os07g16990.1 retrotransposon protein, putative, Ty1-copia subclass, expressed | LOC_Os03g64080.1 retrotransposon protein, putative, Ty1-copia subc</t>
  </si>
  <si>
    <t>augustus-D18g-s2125.g3066</t>
  </si>
  <si>
    <t>augustus-D18g-s221910.g226202</t>
  </si>
  <si>
    <t>augustus-D18g-s229222.g236050</t>
  </si>
  <si>
    <t>augustus-D18g-s361459.g354852</t>
  </si>
  <si>
    <t>augustus-D18g-s246033.g255229</t>
  </si>
  <si>
    <t>augustus-D18g-s378450.g371601</t>
  </si>
  <si>
    <t>augustus-D18g-s92215.g120156</t>
  </si>
  <si>
    <t>augustus-D18g-s585912.g511484</t>
  </si>
  <si>
    <t>augustus-D18g-s88370.g115518</t>
  </si>
  <si>
    <t>LOC_Os05g12620.1 retrotransposon, putative, centromere-specific, expressed | LOC_Os04g20140.1 retrotransposon, putative, centromere-specific, expresse</t>
  </si>
  <si>
    <t>augustus-D18g-s216642.g222093</t>
  </si>
  <si>
    <t>augustus-D18g-s720090.g554976</t>
  </si>
  <si>
    <t>augustus-D18g-s267784.g276422</t>
  </si>
  <si>
    <t>augustus-D18g-s38549.g50180</t>
  </si>
  <si>
    <t>augustus-D18g-s444855.g415191</t>
  </si>
  <si>
    <t>augustus-D18g-s48574.g66272</t>
  </si>
  <si>
    <t>augustus-D18g-s640349.g537437</t>
  </si>
  <si>
    <t>augustus-D18g-s143419.g171033</t>
  </si>
  <si>
    <t>augustus-D18g-s152729.g178040</t>
  </si>
  <si>
    <t>augustus-D18g-s240205.g250432</t>
  </si>
  <si>
    <t>augustus-D18g-s47232.g64217</t>
  </si>
  <si>
    <t>augustus-D18g-s936466.g605051</t>
  </si>
  <si>
    <t>augustus-D18g-s974199.g614373</t>
  </si>
  <si>
    <t>augustus-D18g-s566097.g492994</t>
  </si>
  <si>
    <t>augustus-D18g-s20918.g26522</t>
  </si>
  <si>
    <t>augustus-D18g-s291726.g293529</t>
  </si>
  <si>
    <t>augustus-D18g-s358171.g351089</t>
  </si>
  <si>
    <t>augustus-D18g-s514870.g461731</t>
  </si>
  <si>
    <t>augustus-D18g-s69902.g92966</t>
  </si>
  <si>
    <t>augustus-D18g-s72572.g96653</t>
  </si>
  <si>
    <t>augustus-D18g-s426776.g406404</t>
  </si>
  <si>
    <t>augustus-D18g-s67910.g90091</t>
  </si>
  <si>
    <t>augustus-D18g-s814735.g576502</t>
  </si>
  <si>
    <t>augustus-D18g-s152756.g178098</t>
  </si>
  <si>
    <t>augustus-D18g-s949119.g608618</t>
  </si>
  <si>
    <t>augustus-D18g-s264791.g274763</t>
  </si>
  <si>
    <t>augustus-D18g-s361780.g355192</t>
  </si>
  <si>
    <t>augustus-D18g-s42511.g57309</t>
  </si>
  <si>
    <t>augustus-D18g-s436362.g409275</t>
  </si>
  <si>
    <t>LOC_Os12g24220.1 retrotransposon protein, putative, unclassified, expressed</t>
  </si>
  <si>
    <t>augustus-D18g-s63747.g84733</t>
  </si>
  <si>
    <t>augustus-D18g-s835438.g581368</t>
  </si>
  <si>
    <t>augustus-D18g-s21300.g26874</t>
  </si>
  <si>
    <t>augustus-D18g-s453155.g421025</t>
  </si>
  <si>
    <t>augustus-D18g-s106769.g137171</t>
  </si>
  <si>
    <t>augustus-D18g-s512796.g459983</t>
  </si>
  <si>
    <t>augustus-D18g-s512796.g459984</t>
  </si>
  <si>
    <t>LOC_Os04g56870.1 retrotransposon protein, putative, unclassified | LOC_Os09g07090.1 retrotransposon protein, putative, unclassified | LOC_Os10g20660.1</t>
  </si>
  <si>
    <t>augustus-D18g-s967453.g612088</t>
  </si>
  <si>
    <t>LOC_Os02g27320.1 retrotransposon protein, putative, Ty1-copia subclass, expressed | LOC_Os05g15810.1 retrotransposon protein, putative, Ty1-copia subc</t>
  </si>
  <si>
    <t>augustus-D18g-s364975.g358679</t>
  </si>
  <si>
    <t>augustus-D18g-s584260.g510414</t>
  </si>
  <si>
    <t>augustus-D18g-s591462.g515137</t>
  </si>
  <si>
    <t>augustus-D18g-s724588.g556209</t>
  </si>
  <si>
    <t>augustus-D18g-s435378.g408414</t>
  </si>
  <si>
    <t>augustus-D18g-s287073.g288471</t>
  </si>
  <si>
    <t>augustus-D18g-s587672.g512469</t>
  </si>
  <si>
    <t>AT4G35760.1 NAD(P)H dehydrogenase (quinone)s</t>
  </si>
  <si>
    <t>Sobic.001G516900.1.p</t>
  </si>
  <si>
    <t>augustus-D18g-s14873.g22271</t>
  </si>
  <si>
    <t>augustus-D18g-s488084.g445202</t>
  </si>
  <si>
    <t>augustus-D18g-s591957.g515476</t>
  </si>
  <si>
    <t>augustus-D18g-s983522.g615493</t>
  </si>
  <si>
    <t>augustus-D18g-s128703.g155253</t>
  </si>
  <si>
    <t>augustus-D18g-s25120.g33127</t>
  </si>
  <si>
    <t>augustus-D18g-s422397.g404311</t>
  </si>
  <si>
    <t>augustus-D18g-s467255.g432606</t>
  </si>
  <si>
    <t>augustus-D18g-s133040.g159982</t>
  </si>
  <si>
    <t>augustus-D18g-s270092.g278470</t>
  </si>
  <si>
    <t>augustus-D18g-s296644.g298832</t>
  </si>
  <si>
    <t>augustus-D18g-s459713.g427181</t>
  </si>
  <si>
    <t>augustus-D18g-s578742.g505134</t>
  </si>
  <si>
    <t>augustus-D18g-s619860.g524979</t>
  </si>
  <si>
    <t>AT3G48870.1 Clp ATPase</t>
  </si>
  <si>
    <t>GRMZM2G009443_P01</t>
  </si>
  <si>
    <t>augustus-D18g-s765295.g566686</t>
  </si>
  <si>
    <t>augustus-D18g-s887082.g594677</t>
  </si>
  <si>
    <t>augustus-D18g-s151754.g176743</t>
  </si>
  <si>
    <t>augustus-D18g-s153091.g178579</t>
  </si>
  <si>
    <t>augustus-D18g-s518272.g463780</t>
  </si>
  <si>
    <t>augustus-D18g-s308671.g309160</t>
  </si>
  <si>
    <t>augustus-D18g-s533703.g476255</t>
  </si>
  <si>
    <t>augustus-D18g-s458217.g425788</t>
  </si>
  <si>
    <t>augustus-D18g-s1101.g1549</t>
  </si>
  <si>
    <t>augustus-D18g-s236988.g246500</t>
  </si>
  <si>
    <t>augustus-D18g-s496573.g450026</t>
  </si>
  <si>
    <t>augustus-D18g-s579292.g505788</t>
  </si>
  <si>
    <t>augustus-D18g-s101584.g132047</t>
  </si>
  <si>
    <t>augustus-D18g-s579803.g506351</t>
  </si>
  <si>
    <t>augustus-D18g-s680289.g548645</t>
  </si>
  <si>
    <t>augustus-D18g-s233529.g242020</t>
  </si>
  <si>
    <t>augustus-D18g-s299538.g301602</t>
  </si>
  <si>
    <t>augustus-D18g-s213063.g219530</t>
  </si>
  <si>
    <t>augustus-D18g-s292542.g294487</t>
  </si>
  <si>
    <t>augustus-D18g-s31076.g40487</t>
  </si>
  <si>
    <t>augustus-D18g-s84732.g110900</t>
  </si>
  <si>
    <t>augustus-D18g-s94082.g122316</t>
  </si>
  <si>
    <t>augustus-D18g-s11831.g18850</t>
  </si>
  <si>
    <t>augustus-D18g-s179282.g197294</t>
  </si>
  <si>
    <t>augustus-D18g-s226225.g232035</t>
  </si>
  <si>
    <t>augustus-D18g-s59303.g79927</t>
  </si>
  <si>
    <t>augustus-D18g-s71874.g95731</t>
  </si>
  <si>
    <t>augustus-D18g-s771556.g568506</t>
  </si>
  <si>
    <t>augustus-D18g-s86271.g112863</t>
  </si>
  <si>
    <t>augustus-D18g-s579434.g505953</t>
  </si>
  <si>
    <t>augustus-D18g-s87603.g114560</t>
  </si>
  <si>
    <t>augustus-D18g-s132998.g159937</t>
  </si>
  <si>
    <t>augustus-D18g-s571110.g497222</t>
  </si>
  <si>
    <t>augustus-D18g-s581700.g508204</t>
  </si>
  <si>
    <t>augustus-D18g-s647864.g541542</t>
  </si>
  <si>
    <t>augustus-D18g-s105257.g135571</t>
  </si>
  <si>
    <t>augustus-D18g-s335810.g331510</t>
  </si>
  <si>
    <t>augustus-D18g-s357836.g350743</t>
  </si>
  <si>
    <t>augustus-D18g-s168078.g190300</t>
  </si>
  <si>
    <t>GRMZM2G036497_P01</t>
  </si>
  <si>
    <t>augustus-D18g-s198425.g207357</t>
  </si>
  <si>
    <t>augustus-D18g-s209193.g216939</t>
  </si>
  <si>
    <t>augustus-D18g-s261916.g271391</t>
  </si>
  <si>
    <t>augustus-D18g-s514794.g461681</t>
  </si>
  <si>
    <t>augustus-D18g-s623086.g527729</t>
  </si>
  <si>
    <t>augustus-D18g-s417302.g402371</t>
  </si>
  <si>
    <t>augustus-D18g-s65136.g86370</t>
  </si>
  <si>
    <t>augustus-D18g-s987794.g615841</t>
  </si>
  <si>
    <t>augustus-D18g-s102671.g133243</t>
  </si>
  <si>
    <t>augustus-D18g-s353562.g347464</t>
  </si>
  <si>
    <t>augustus-D18g-s46735.g63381</t>
  </si>
  <si>
    <t>augustus-D18g-s643576.g539583</t>
  </si>
  <si>
    <t>augustus-D18g-s644125.g539777</t>
  </si>
  <si>
    <t>augustus-D18g-s22612.g29187</t>
  </si>
  <si>
    <t>augustus-D18g-s242056.g251989</t>
  </si>
  <si>
    <t>augustus-D18g-s575227.g501854</t>
  </si>
  <si>
    <t>augustus-D18g-s722235.g555480</t>
  </si>
  <si>
    <t>augustus-D18g-s779078.g570898</t>
  </si>
  <si>
    <t>augustus-D18g-s25438.g33546</t>
  </si>
  <si>
    <t>augustus-D18g-s484421.g443150</t>
  </si>
  <si>
    <t>augustus-D18g-s233223.g241613</t>
  </si>
  <si>
    <t>augustus-D18g-s251191.g260889</t>
  </si>
  <si>
    <t>augustus-D18g-s688668.g551426</t>
  </si>
  <si>
    <t>augustus-D18g-s409599.g396917</t>
  </si>
  <si>
    <t>augustus-D18g-s627146.g531119</t>
  </si>
  <si>
    <t>augustus-D18g-s83042.g108769</t>
  </si>
  <si>
    <t>augustus-D18g-s894123.g596926</t>
  </si>
  <si>
    <t>augustus-D18g-s836031.g581768</t>
  </si>
  <si>
    <t>augustus-D18g-s141493.g169030</t>
  </si>
  <si>
    <t>augustus-D18g-s385637.g377866</t>
  </si>
  <si>
    <t>augustus-D18g-s243820.g253009</t>
  </si>
  <si>
    <t>augustus-D18g-s519049.g464533</t>
  </si>
  <si>
    <t>augustus-D18g-s618844.g524224</t>
  </si>
  <si>
    <t>augustus-D18g-s640954.g537893</t>
  </si>
  <si>
    <t>augustus-D18g-s934755.g604018</t>
  </si>
  <si>
    <t>augustus-D18g-s200590.g208972</t>
  </si>
  <si>
    <t>augustus-D18g-s287833.g289295</t>
  </si>
  <si>
    <t>augustus-D18g-s316775.g314939</t>
  </si>
  <si>
    <t>augustus-D18g-s376912.g369977</t>
  </si>
  <si>
    <t>augustus-D18g-s531421.g474454</t>
  </si>
  <si>
    <t>augustus-D18g-s972590.g613894</t>
  </si>
  <si>
    <t>augustus-D18g-s308712.g309184</t>
  </si>
  <si>
    <t>augustus-D18g-s64637.g85715</t>
  </si>
  <si>
    <t>augustus-D18g-s80099.g105411</t>
  </si>
  <si>
    <t>augustus-D18g-s80099.g105412</t>
  </si>
  <si>
    <t>augustus-D18g-s450170.g418527</t>
  </si>
  <si>
    <t>augustus-D18g-s541760.g482548</t>
  </si>
  <si>
    <t>augustus-D18g-s309697.g309917</t>
  </si>
  <si>
    <t>augustus-D18g-s390028.g380584</t>
  </si>
  <si>
    <t>augustus-D18g-s616870.g523182</t>
  </si>
  <si>
    <t>augustus-D18g-s930058.g602143</t>
  </si>
  <si>
    <t>augustus-D18g-s258026.g268320</t>
  </si>
  <si>
    <t>augustus-D18g-s547664.g484563</t>
  </si>
  <si>
    <t>augustus-D18g-s769887.g568337</t>
  </si>
  <si>
    <t>augustus-D18g-s199609.g208318</t>
  </si>
  <si>
    <t>augustus-D18g-s237997.g247908</t>
  </si>
  <si>
    <t>augustus-D18g-s406087.g393981</t>
  </si>
  <si>
    <t>augustus-D18g-s426091.g406156</t>
  </si>
  <si>
    <t>augustus-D18g-s51319.g70219</t>
  </si>
  <si>
    <t>augustus-D18g-s51319.g70220</t>
  </si>
  <si>
    <t>augustus-D18g-s7230.g12168</t>
  </si>
  <si>
    <t>augustus-D18g-s512195.g459454</t>
  </si>
  <si>
    <t>LOC_Os05g20670.1 retrotransposon protein, putative, Ty1-copia subclass, expressed</t>
  </si>
  <si>
    <t>augustus-D18g-s857952.g586376</t>
  </si>
  <si>
    <t>augustus-D18g-s1075228.g619483</t>
  </si>
  <si>
    <t>augustus-D18g-s289804.g291423</t>
  </si>
  <si>
    <t>augustus-D18g-s653881.g544489</t>
  </si>
  <si>
    <t>augustus-D18g-s70390.g93653</t>
  </si>
  <si>
    <t>augustus-D18g-s71557.g95284</t>
  </si>
  <si>
    <t>LOC_Os07g29460.1 retrotransposon protein, putative, Ty1-copia subclass, expressed</t>
  </si>
  <si>
    <t>augustus-D18g-s247175.g256685</t>
  </si>
  <si>
    <t>augustus-D18g-s475805.g437627</t>
  </si>
  <si>
    <t>augustus-D18g-s50101.g68495</t>
  </si>
  <si>
    <t>augustus-D18g-s521646.g467235</t>
  </si>
  <si>
    <t>augustus-D18g-s99212.g129032</t>
  </si>
  <si>
    <t>augustus-D18g-s297176.g299388</t>
  </si>
  <si>
    <t>augustus-D18g-s620800.g525826</t>
  </si>
  <si>
    <t>augustus-D18g-s242660.g252376</t>
  </si>
  <si>
    <t>LOC_Os06g43290.1 retrotransposon protein, putative, Ty1-copia subclass, expressed | LOC_Os10g34120.1 retrotransposon protein, putative, Ty1-copia subc</t>
  </si>
  <si>
    <t>augustus-D18g-s435274.g408321</t>
  </si>
  <si>
    <t>augustus-D18g-s502992.g453222</t>
  </si>
  <si>
    <t>LOC_Os01g05370.1 retrotransposon protein, putative, unclassified, expressed | LOC_Os07g33570.1 retrotransposon protein, putative, unclassified, expres</t>
  </si>
  <si>
    <t>augustus-D18g-s577552.g503947</t>
  </si>
  <si>
    <t>augustus-D18g-s472312.g435847</t>
  </si>
  <si>
    <t>augustus-D18g-s50514.g69057</t>
  </si>
  <si>
    <t>augustus-D18g-s835453.g581376</t>
  </si>
  <si>
    <t>augustus-D18g-s596106.g517502</t>
  </si>
  <si>
    <t>augustus-D18g-s832776.g580103</t>
  </si>
  <si>
    <t>augustus-D18g-s893978.g596835</t>
  </si>
  <si>
    <t>LOC_Os06g31950.1 retrotransposon, putative, centromere-specific, expressed | LOC_Os06g31920.1 retrotransposon, putative, centromere-specific, expresse</t>
  </si>
  <si>
    <t>augustus-D18g-s478206.g438883</t>
  </si>
  <si>
    <t>augustus-D18g-s125035.g150775</t>
  </si>
  <si>
    <t>augustus-D18g-s481940.g441410</t>
  </si>
  <si>
    <t>augustus-D18g-s585106.g510983</t>
  </si>
  <si>
    <t>augustus-D18g-s237814.g247688</t>
  </si>
  <si>
    <t>augustus-D18g-s57845.g78099</t>
  </si>
  <si>
    <t>augustus-D18g-s336438.g332018</t>
  </si>
  <si>
    <t>augustus-D18g-s60291.g81262</t>
  </si>
  <si>
    <t>augustus-D18g-s373631.g366699</t>
  </si>
  <si>
    <t>augustus-D18g-s57526.g77683</t>
  </si>
  <si>
    <t>augustus-D18g-s971651.g613631</t>
  </si>
  <si>
    <t>augustus-D18g-s133124.g160070</t>
  </si>
  <si>
    <t>augustus-D18g-s735845.g559758</t>
  </si>
  <si>
    <t>augustus-D18g-s763481.g566385</t>
  </si>
  <si>
    <t>augustus-D18g-s536549.g478909</t>
  </si>
  <si>
    <t>augustus-D18g-s96354.g125332</t>
  </si>
  <si>
    <t>augustus-D18g-s681096.g549032</t>
  </si>
  <si>
    <t>augustus-D18g-s122459.g148873</t>
  </si>
  <si>
    <t>augustus-D18g-s384544.g377079</t>
  </si>
  <si>
    <t>augustus-D18g-s55603.g75753</t>
  </si>
  <si>
    <t>augustus-D18g-s924190.g600327</t>
  </si>
  <si>
    <t>augustus-D18g-s245423.g254543</t>
  </si>
  <si>
    <t>augustus-D18g-s288790.g290349</t>
  </si>
  <si>
    <t>augustus-D18g-s537544.g479556</t>
  </si>
  <si>
    <t>augustus-D18g-s537724.g479693</t>
  </si>
  <si>
    <t>augustus-D18g-s542512.g482955</t>
  </si>
  <si>
    <t>augustus-D18g-s289331.g290919</t>
  </si>
  <si>
    <t>augustus-D18g-s39782.g52404</t>
  </si>
  <si>
    <t>augustus-D18g-s881800.g592314</t>
  </si>
  <si>
    <t>augustus-D18g-s893887.g596751</t>
  </si>
  <si>
    <t>augustus-D18g-s811012.g576073</t>
  </si>
  <si>
    <t>augustus-D18g-s91890.g119726</t>
  </si>
  <si>
    <t>augustus-D18g-s193746.g203657</t>
  </si>
  <si>
    <t>augustus-D18g-s583817.g510087</t>
  </si>
  <si>
    <t>augustus-D18g-s98280.g127818</t>
  </si>
  <si>
    <t>augustus-D18g-s534262.g476830</t>
  </si>
  <si>
    <t>augustus-D18g-s546443.g484309</t>
  </si>
  <si>
    <t>augustus-D18g-s643979.g539732</t>
  </si>
  <si>
    <t>augustus-D18g-s36290.g46087</t>
  </si>
  <si>
    <t>augustus-D18g-s376802.g369883</t>
  </si>
  <si>
    <t>augustus-D18g-s777428.g570676</t>
  </si>
  <si>
    <t>augustus-D18g-s331978.g328323</t>
  </si>
  <si>
    <t>ChrUn.fgenesh.mRNA.36 hypothetical protein | LOC_Os09g16930.1 retrotransposon protein, putative, Ty1-copia subclass, expressed | LOC_Os10g18770.1 retr</t>
  </si>
  <si>
    <t>augustus-D18g-s379078.g372155</t>
  </si>
  <si>
    <t>augustus-D18g-s458077.g425655</t>
  </si>
  <si>
    <t>augustus-D18g-s200675.g209054</t>
  </si>
  <si>
    <t>augustus-D18g-s94977.g123440</t>
  </si>
  <si>
    <t>augustus-D18g-s12650.g19843</t>
  </si>
  <si>
    <t>augustus-D18g-s483162.g442329</t>
  </si>
  <si>
    <t>augustus-D18g-s84147.g110185</t>
  </si>
  <si>
    <t>augustus-D18g-s205480.g213259</t>
  </si>
  <si>
    <t>augustus-D18g-s206009.g213888</t>
  </si>
  <si>
    <t>augustus-D18g-s221179.g225098</t>
  </si>
  <si>
    <t>augustus-D18g-s277318.g281655</t>
  </si>
  <si>
    <t>augustus-D18g-s46416.g62853</t>
  </si>
  <si>
    <t>augustus-D18g-s522884.g468649</t>
  </si>
  <si>
    <t>augustus-D18g-s798808.g573964</t>
  </si>
  <si>
    <t>augustus-D18g-s877397.g590052</t>
  </si>
  <si>
    <t>augustus-D18g-s823547.g577917</t>
  </si>
  <si>
    <t>augustus-D18g-s896933.g597719</t>
  </si>
  <si>
    <t>augustus-D18g-s265484.g275096</t>
  </si>
  <si>
    <t>augustus-D18g-s1023674.g617403</t>
  </si>
  <si>
    <t>augustus-D18g-s521220.g466759</t>
  </si>
  <si>
    <t>augustus-D18g-s557377.g487273</t>
  </si>
  <si>
    <t>augustus-D18g-s829336.g579641</t>
  </si>
  <si>
    <t>augustus-D18g-s167252.g189641</t>
  </si>
  <si>
    <t>augustus-D18g-s185173.g200171</t>
  </si>
  <si>
    <t>augustus-D18g-s225224.g230718</t>
  </si>
  <si>
    <t>augustus-D18g-s503569.g453495</t>
  </si>
  <si>
    <t>augustus-D18g-s356021.g349242</t>
  </si>
  <si>
    <t>augustus-D18g-s765197.g566652</t>
  </si>
  <si>
    <t>augustus-D18g-s487882.g445119</t>
  </si>
  <si>
    <t>augustus-D18g-s408099.g395688</t>
  </si>
  <si>
    <t>augustus-D18g-s799660.g574232</t>
  </si>
  <si>
    <t>augustus-D18g-s143066.g170773</t>
  </si>
  <si>
    <t>augustus-D18g-s1468.g1916</t>
  </si>
  <si>
    <t>augustus-D18g-s150913.g175756</t>
  </si>
  <si>
    <t>augustus-D18g-s150913.g175757</t>
  </si>
  <si>
    <t>augustus-D18g-s350985.g345208</t>
  </si>
  <si>
    <t>augustus-D18g-s770676.g568418</t>
  </si>
  <si>
    <t>augustus-D18g-s877432.g590096</t>
  </si>
  <si>
    <t>augustus-D18g-s10342.g16793</t>
  </si>
  <si>
    <t>augustus-D18g-s142478.g170169</t>
  </si>
  <si>
    <t>augustus-D18g-s539742.g481132</t>
  </si>
  <si>
    <t>augustus-D18g-s749976.g562109</t>
  </si>
  <si>
    <t>augustus-D18g-s115485.g144374</t>
  </si>
  <si>
    <t>LOC_Os07g31690.1 retrotransposon protein, putative, unclassified, expressed | LOC_Os09g21390.1 retrotransposon protein, putative, unclassified, expres</t>
  </si>
  <si>
    <t>augustus-D18g-s292451.g294364</t>
  </si>
  <si>
    <t>augustus-D18g-s437611.g410399</t>
  </si>
  <si>
    <t>augustus-D18g-s581809.g508312</t>
  </si>
  <si>
    <t>augustus-D18g-s79610.g104889</t>
  </si>
  <si>
    <t>augustus-D18g-s82221.g107746</t>
  </si>
  <si>
    <t>augustus-D18g-s84645.g110794</t>
  </si>
  <si>
    <t>augustus-D18g-s935789.g604811</t>
  </si>
  <si>
    <t>augustus-D18g-s135916.g163064</t>
  </si>
  <si>
    <t>augustus-D18g-s560200.g488940</t>
  </si>
  <si>
    <t>augustus-D18g-s511642.g458841</t>
  </si>
  <si>
    <t>augustus-D18g-s511642.g458844</t>
  </si>
  <si>
    <t>augustus-D18g-s910527.g599274</t>
  </si>
  <si>
    <t>augustus-D18g-s206716.g214479</t>
  </si>
  <si>
    <t>augustus-D18g-s223600.g228632</t>
  </si>
  <si>
    <t>augustus-D18g-s939880.g606464</t>
  </si>
  <si>
    <t>augustus-D18g-s305928.g306914</t>
  </si>
  <si>
    <t>augustus-D18g-s313584.g312678</t>
  </si>
  <si>
    <t>LOC_Os03g41790.1 retrotransposon, putative, centromere-specific, expressed | LOC_Os08g26660.1 retrotransposon, putative, centromere-specific, expresse</t>
  </si>
  <si>
    <t>augustus-D18g-s506061.g454677</t>
  </si>
  <si>
    <t>augustus-D18g-s973664.g614246</t>
  </si>
  <si>
    <t>augustus-D18g-s195348.g204710</t>
  </si>
  <si>
    <t>augustus-D18g-s80334.g105691</t>
  </si>
  <si>
    <t>augustus-D18g-s321065.g318682</t>
  </si>
  <si>
    <t>augustus-D18g-s98726.g128397</t>
  </si>
  <si>
    <t>augustus-D18g-s198392.g207323</t>
  </si>
  <si>
    <t>augustus-D18g-s228542.g235155</t>
  </si>
  <si>
    <t>augustus-D18g-s356154.g349329</t>
  </si>
  <si>
    <t>augustus-D18g-s5804.g9848</t>
  </si>
  <si>
    <t>augustus-D18g-s941541.g607417</t>
  </si>
  <si>
    <t>augustus-D18g-s357332.g350245</t>
  </si>
  <si>
    <t>augustus-D18g-s201774.g210189</t>
  </si>
  <si>
    <t>augustus-D18g-s198611.g207500</t>
  </si>
  <si>
    <t>augustus-D18g-s412817.g399557</t>
  </si>
  <si>
    <t>augustus-D18g-s818888.g577365</t>
  </si>
  <si>
    <t>augustus-D18g-s193738.g203651</t>
  </si>
  <si>
    <t>augustus-D18g-s355838.g349109</t>
  </si>
  <si>
    <t>augustus-D18g-s456164.g423843</t>
  </si>
  <si>
    <t>augustus-D18g-s46218.g62527</t>
  </si>
  <si>
    <t>augustus-D18g-s46218.g62530</t>
  </si>
  <si>
    <t>augustus-D18g-s87244.g114124</t>
  </si>
  <si>
    <t>augustus-D18g-s371837.g365106</t>
  </si>
  <si>
    <t>augustus-D18g-s13815.g21270</t>
  </si>
  <si>
    <t>augustus-D18g-s218026.g222823</t>
  </si>
  <si>
    <t>augustus-D18g-s534564.g477155</t>
  </si>
  <si>
    <t>augustus-D18g-s411338.g398372</t>
  </si>
  <si>
    <t>augustus-D18g-s561220.g489856</t>
  </si>
  <si>
    <t>augustus-D18g-s565182.g492221</t>
  </si>
  <si>
    <t>augustus-D18g-s578432.g504808</t>
  </si>
  <si>
    <t>augustus-D18g-s609640.g520886</t>
  </si>
  <si>
    <t>augustus-D18g-s81642.g107095</t>
  </si>
  <si>
    <t>augustus-D18g-s263067.g272935</t>
  </si>
  <si>
    <t>augustus-D18g-s369315.g362777</t>
  </si>
  <si>
    <t>augustus-D18g-s37405.g48213</t>
  </si>
  <si>
    <t>augustus-D18g-s565424.g492452</t>
  </si>
  <si>
    <t>augustus-D18g-s873732.g588930</t>
  </si>
  <si>
    <t>augustus-D18g-s928878.g601626</t>
  </si>
  <si>
    <t>augustus-D18g-s980196.g615093</t>
  </si>
  <si>
    <t>augustus-D18g-s527596.g472795</t>
  </si>
  <si>
    <t>augustus-D18g-s654724.g544801</t>
  </si>
  <si>
    <t>augustus-D18g-s762441.g566204</t>
  </si>
  <si>
    <t>augustus-D18g-s227406.g233666</t>
  </si>
  <si>
    <t>augustus-D18g-s574634.g501194</t>
  </si>
  <si>
    <t>augustus-D18g-s13564.g20910</t>
  </si>
  <si>
    <t>augustus-D18g-s939961.g606540</t>
  </si>
  <si>
    <t>augustus-D18g-s136135.g163247</t>
  </si>
  <si>
    <t>augustus-D18g-s299195.g301302</t>
  </si>
  <si>
    <t>augustus-D18g-s946566.g608421</t>
  </si>
  <si>
    <t>augustus-D18g-s286808.g288188</t>
  </si>
  <si>
    <t>augustus-D18g-s299009.g301130</t>
  </si>
  <si>
    <t>augustus-D18g-s410737.g397870</t>
  </si>
  <si>
    <t>augustus-D18g-s163264.g185568</t>
  </si>
  <si>
    <t>augustus-D18g-s451538.g419635</t>
  </si>
  <si>
    <t>augustus-D18g-s54496.g74592</t>
  </si>
  <si>
    <t>augustus-D18g-s333716.g329792</t>
  </si>
  <si>
    <t>augustus-D18g-s96838.g125984</t>
  </si>
  <si>
    <t>augustus-D18g-s55971.g76134</t>
  </si>
  <si>
    <t>augustus-D18g-s85093.g111354</t>
  </si>
  <si>
    <t>Gene models with differential small RNA counts between R35 and m134 at MMC stage</t>
  </si>
  <si>
    <t>augustus-D18g-s571183.g497271</t>
  </si>
  <si>
    <t>augustus-D18g-s369685.g363128</t>
  </si>
  <si>
    <t>augustus-D18g-s577369.g503829</t>
  </si>
  <si>
    <t>AT5G34940.2 glucuronidase 3 | AT5G61250.2 glucuronidase 1 | AT5G07830.1 glucuronidase 2</t>
  </si>
  <si>
    <t>GRMZM2G083812_P01 | GRMZM2G148167_P01 | GRMZM2G098397_P01 | GRMZM2G480451_P02 | GRMZM2G311342_P01</t>
  </si>
  <si>
    <t>LOC_Os02g55870.1 heparanase-like protein precursor, putative, expressed | LOC_Os06g08090.2 heparanase-like protein precursor, putative, expressed | LO</t>
  </si>
  <si>
    <t>Sobic.004G333600.1.p | Sobic.010G060700.1.p | Sobic.008G141700.1.p</t>
  </si>
  <si>
    <t>Solyc07g007550.2.1 Heparanase  IPR005199  Glycoside hydrolase family 79, N-terminal | Solyc10g085220.1.1 Mitochondrial carrier protein expressed  IPR0</t>
  </si>
  <si>
    <t>augustus-D18g-s589049.g513229</t>
  </si>
  <si>
    <t>augustus-D18g-s835582.g581463</t>
  </si>
  <si>
    <t>augustus-D18g-s33765.g43494</t>
  </si>
  <si>
    <t>augustus-D18g-s220691.g224305</t>
  </si>
  <si>
    <t>augustus-D18g-s236535.g245908</t>
  </si>
  <si>
    <t>augustus-D18g-s236535.g245909</t>
  </si>
  <si>
    <t>augustus-D18g-s3866.g6163</t>
  </si>
  <si>
    <t>augustus-D18g-s581108.g507572</t>
  </si>
  <si>
    <t>augustus-D18g-s38162.g49513</t>
  </si>
  <si>
    <t>augustus-D18g-s223499.g228498</t>
  </si>
  <si>
    <t>augustus-D18g-s544538.g483818</t>
  </si>
  <si>
    <t>augustus-D18g-s101919.g132433</t>
  </si>
  <si>
    <t>augustus-D18g-s64847.g85988</t>
  </si>
  <si>
    <t>augustus-D18g-s130120.g156778</t>
  </si>
  <si>
    <t>AT1G80080.1 Leucine-rich repeat (LRR) family protein</t>
  </si>
  <si>
    <t>GRMZM2G011401_P01</t>
  </si>
  <si>
    <t>LOC_Os01g43440.1 TOO MANY MOUTHS precursor, putative, expressed</t>
  </si>
  <si>
    <t>Sobic.003G225500.1.p</t>
  </si>
  <si>
    <t>Solyc12g042760.1.1 LRR receptor-like serine_threonine-protein kinase, RLP</t>
  </si>
  <si>
    <t>augustus-D18g-s213805.g220162</t>
  </si>
  <si>
    <t>augustus-D18g-s500854.g452341</t>
  </si>
  <si>
    <t>augustus-D18g-s55704.g75850</t>
  </si>
  <si>
    <t>augustus-D18g-s508223.g455561</t>
  </si>
  <si>
    <t>augustus-D18g-s41703.g55896</t>
  </si>
  <si>
    <t>augustus-D18g-s367810.g361348</t>
  </si>
  <si>
    <t>augustus-D18g-s44452.g60282</t>
  </si>
  <si>
    <t>augustus-D18g-s86296.g112902</t>
  </si>
  <si>
    <t>LOC_Os12g20040.1 retrotransposon, putative, centromere-specific, expressed | LOC_Os11g22140.1 retrotransposon, putative, centromere-specific | LOC_Os0</t>
  </si>
  <si>
    <t>augustus-D18g-s481979.g441430</t>
  </si>
  <si>
    <t>augustus-D18g-s568693.g495138</t>
  </si>
  <si>
    <t>augustus-D18g-s982429.g615426</t>
  </si>
  <si>
    <t>AT3G23590.1 REF4-related 1</t>
  </si>
  <si>
    <t>Solyc01g080200.2.1 At2g23590-like protein (Fragment) | Solyc09g064780.2.1 At2g23590-like protein (Fragment) | Solyc06g008960.2.1 At2g23590-like protei</t>
  </si>
  <si>
    <t>augustus-D18g-s117479.g145447</t>
  </si>
  <si>
    <t>augustus-D18g-s370821.g364216</t>
  </si>
  <si>
    <t>AT5G06390.1 FASCICLIN-like arabinogalactan protein 17 precursor | AT2G35860.1 FASCICLIN-like arabinogalactan protein 16 precursor | AT3G11700.1 FASCIC</t>
  </si>
  <si>
    <t>GRMZM2G329181_P03 | GRMZM2G027825_P01</t>
  </si>
  <si>
    <t>LOC_Os03g57460.1 fasciclin domain containing protein, expressed | LOC_Os07g06680.1 fasciclin domain containing protein, expressed | LOC_Os03g57490.2 f</t>
  </si>
  <si>
    <t>Sobic.001G063500.1.p | Sobic.002G039700.1.p | Sobic.007G115300.1.p</t>
  </si>
  <si>
    <t>Solyc10g081720.1.1 Fasciclin-like arabinogalactan protein 14  IPR000782  FAS1 domain</t>
  </si>
  <si>
    <t>augustus-D18g-s849523.g585150</t>
  </si>
  <si>
    <t>augustus-D18g-s882209.g592620</t>
  </si>
  <si>
    <t>augustus-D18g-s222593.g227207</t>
  </si>
  <si>
    <t>augustus-D18g-s490975.g446610</t>
  </si>
  <si>
    <t>Solyc09g010360.2.1 Nodulin-like protein  IPR000620  Protein of unknown function DUF6, transmembrane</t>
  </si>
  <si>
    <t>augustus-D18g-s390035.g380595</t>
  </si>
  <si>
    <t>augustus-D18g-s140104.g167909</t>
  </si>
  <si>
    <t>AT3G59920.1 RAB GDP dissociation inhibitor 2 | AT2G44100.1 guanosine nucleotide diphosphate dissociation inhibitor 1 | AT5G09550.1 GDP dissociation in</t>
  </si>
  <si>
    <t>GRMZM2G047431_P01 | GRMZM2G117507_P01 | GRMZM2G435373_P01 | GRMZM2G084440_P01 | GRMZM2G077635_P01</t>
  </si>
  <si>
    <t>LOC_Os05g23860.1 rab GDP dissociation inhibitor alpha, putative, expressed | LOC_Os07g16970.1 rab GDP dissociation inhibitor alpha, putative, expresse</t>
  </si>
  <si>
    <t>Sobic.009G139800.1.p | Sobic.009G139900.1.p | Sobic.002G103800.1.p | Sobic.001G329200.1.p</t>
  </si>
  <si>
    <t xml:space="preserve">Solyc12g017570.1.1 Rab GDP dissociation inhibitor  IPR000806  Rab GDI protein | Solyc01g105810.2.1 Rab-GDP dissociation inhibitor  IPR000806  Rab GDI </t>
  </si>
  <si>
    <t>augustus-D18g-s196994.g206078</t>
  </si>
  <si>
    <t>augustus-D18g-s455787.g423465</t>
  </si>
  <si>
    <t>augustus-D18g-s637472.g536539</t>
  </si>
  <si>
    <t>LOC_Os07g15890.1 retrotransposon protein, putative, Ty1-copia subclass | LOC_Os04g08580.1 retrotransposon protein, putative, Ty1-copia subclass, expre</t>
  </si>
  <si>
    <t>augustus-D18g-s941076.g607184</t>
  </si>
  <si>
    <t>Solyc03g114160.1.1 U-box domain-containing protein  IPR011989  Armadillo-like helical</t>
  </si>
  <si>
    <t>augustus-D18g-s246801.g256201</t>
  </si>
  <si>
    <t>Solyc01g079610.2.1 DNAJ chaperone  IPR003095  Heat shock protein DnaJ</t>
  </si>
  <si>
    <t>augustus-D18g-s565989.g492906</t>
  </si>
  <si>
    <t>AT5G47910.1 respiratory burst oxidase homologue D | AT5G51060.1 NADPH/respiratory burst oxidase protein D | AT4G25090.1 Riboflavin synthase-like super</t>
  </si>
  <si>
    <t>GRMZM2G441541_P02 | GRMZM2G065144_P01 | GRMZM2G138152_P02 | GRMZM2G043435_P01</t>
  </si>
  <si>
    <t>LOC_Os11g33120.2 respiratory burst oxidase, putative, expressed | LOC_Os11g33120.1 respiratory burst oxidase, putative, expressed | LOC_Os05g45210.3 r</t>
  </si>
  <si>
    <t>Sobic.005G139700.1.p | Sobic.003G287400.1.p | Sobic.009G206500.1.p</t>
  </si>
  <si>
    <t>Solyc03g117980.2.1 Respiratory burst oxidase-like protein  IPR013121  Ferric reductase, NAD binding | Solyc06g068680.2.1 Respiratory burst oxidase-lik</t>
  </si>
  <si>
    <t>augustus-D18g-s135774.g162925</t>
  </si>
  <si>
    <t>augustus-D18g-s100716.g131024</t>
  </si>
  <si>
    <t>Solyc12g009540.1.1 Transposon Ty1-A Gag-Pol polyprotein  IPR013103  Reverse transcriptase, RNA-dependent DNA polymerase | Solyc01g034160.1.1 Pol polyp</t>
  </si>
  <si>
    <t>augustus-D18g-s868548.g587598</t>
  </si>
  <si>
    <t>augustus-D18g-s383987.g376632</t>
  </si>
  <si>
    <t>augustus-D18g-s587498.g512353</t>
  </si>
  <si>
    <t>augustus-D18g-s681829.g549378</t>
  </si>
  <si>
    <t>augustus-D18g-s729335.g557721</t>
  </si>
  <si>
    <t>augustus-D18g-s231449.g239077</t>
  </si>
  <si>
    <t>augustus-D18g-s589868.g513938</t>
  </si>
  <si>
    <t>AT1G26160.1 Metal-dependent phosphohydrolase | AT2G23820.2 Metal-dependent phosphohydrolase</t>
  </si>
  <si>
    <t>GRMZM2G088397_P01 | GRMZM2G081144_P01</t>
  </si>
  <si>
    <t>LOC_Os01g45390.2 HD domain containing protein 2, putative, expressed | LOC_Os02g08260.1 HD domain containing protein 2, putative, expressed</t>
  </si>
  <si>
    <t>Sobic.003G235100.1.p | Sobic.004G064300.1.p</t>
  </si>
  <si>
    <t>Solyc05g010150.2.1 HD domain containing protein  IPR006674  Metal-dependent phosphohydrolase, HD region, subdomain | Solyc07g006200.2.1 HD domain cont</t>
  </si>
  <si>
    <t>augustus-D18g-s36110.g45881</t>
  </si>
  <si>
    <t>augustus-D18g-s465375.g431416</t>
  </si>
  <si>
    <t>augustus-D18g-s126113.g152165</t>
  </si>
  <si>
    <t>augustus-D18g-s374497.g367489</t>
  </si>
  <si>
    <t>augustus-D18g-s598204.g518015</t>
  </si>
  <si>
    <t>augustus-D18g-s490092.g446154</t>
  </si>
  <si>
    <t>augustus-D18g-s270943.g279177</t>
  </si>
  <si>
    <t>augustus-D18g-s530529.g474125</t>
  </si>
  <si>
    <t>augustus-D18g-s84284.g110338</t>
  </si>
  <si>
    <t>augustus-D18g-s345530.g338825</t>
  </si>
  <si>
    <t>AT1G75280.1 NmrA-like negative transcriptional regulator family protein | AT1G75290.1 NAD(P)-binding Rossmann-fold superfamily protein | AT1G75300.1 N</t>
  </si>
  <si>
    <t>AC226235.2_FGP001</t>
  </si>
  <si>
    <t>LOC_Os06g28550.2 nmrA-like family domain containing protein, expressed | LOC_Os06g28550.1 nmrA-like family domain containing protein, expressed | LOC_</t>
  </si>
  <si>
    <t>Sobic.003G104600.1.p | Sobic.003G394600.1.p | Sobic.003G104400.1.p | Sobic.003G241300.1.p | Sobic.003G104500.1.p</t>
  </si>
  <si>
    <t>Solyc04g080550.2.1 Phenylcoumaran benzylic ether reductase  IPR008030  NmrA-like | Solyc10g052500.1.1 Phenylcoumaran benzylic ether reductase 3  IPR00</t>
  </si>
  <si>
    <t>augustus-D18g-s971382.g613518</t>
  </si>
  <si>
    <t>augustus-D18g-s22921.g29650</t>
  </si>
  <si>
    <t>augustus-D18g-s11184.g17762</t>
  </si>
  <si>
    <t>augustus-D18g-s328760.g325648</t>
  </si>
  <si>
    <t>augustus-D18g-s103795.g134092</t>
  </si>
  <si>
    <t>augustus-D18g-s887218.g594743</t>
  </si>
  <si>
    <t>AT2G18040.1 peptidylprolyl cis/trans isomerase, NIMA-interacting 1</t>
  </si>
  <si>
    <t>GRMZM2G084547_P01 | GRMZM2G047590_P02</t>
  </si>
  <si>
    <t>Sobic.006G255100.1.p | Sobic.006G010600.1.p</t>
  </si>
  <si>
    <t>Solyc01g110530.2.1 Peptidyl-prolyl cis-trans isomerase C  IPR000297  Peptidyl-prolyl cis-trans isomerase, PpiC-type | Solyc02g062250.2.1 Peptidyl-prol</t>
  </si>
  <si>
    <t>augustus-D18g-s242421.g252234</t>
  </si>
  <si>
    <t>augustus-D18g-s258154.g268456</t>
  </si>
  <si>
    <t>augustus-D18g-s318444.g316268</t>
  </si>
  <si>
    <t>augustus-D18g-s399666.g389677</t>
  </si>
  <si>
    <t>augustus-D18g-s457384.g425017</t>
  </si>
  <si>
    <t>augustus-D18g-s288759.g290315</t>
  </si>
  <si>
    <t>augustus-D18g-s450515.g418823</t>
  </si>
  <si>
    <t>AT5G28500.1 unknown protein; FUNCTIONS IN: molecular_function unknown; INVOLVED IN: biological_process unknown; LOCATED IN: chloroplast stroma, chloro</t>
  </si>
  <si>
    <t>Solyc11g006060.1.1 Homology to unknown gene</t>
  </si>
  <si>
    <t>augustus-D18g-s290874.g292646</t>
  </si>
  <si>
    <t>augustus-D18g-s491055.g446649</t>
  </si>
  <si>
    <t>augustus-D18g-s492508.g447526</t>
  </si>
  <si>
    <t>augustus-D18g-s492508.g447527</t>
  </si>
  <si>
    <t>LOC_Os11g25590.1 retrotransposon protein, putative, Ty3-gypsy subclass, expressed | LOC_Os08g22990.1 retrotransposon protein, putative, Ty3-gypsy subc</t>
  </si>
  <si>
    <t>Solyc10g036800.1.1 Polyprotein | Solyc11g039520.1.1 Pol polyprotein</t>
  </si>
  <si>
    <t>augustus-D18g-s970077.g613037</t>
  </si>
  <si>
    <t>augustus-D18g-s108.g220</t>
  </si>
  <si>
    <t>augustus-D18g-s151691.g176667</t>
  </si>
  <si>
    <t>augustus-D18g-s52792.g72192</t>
  </si>
  <si>
    <t>augustus-D18g-s215761.g221501</t>
  </si>
  <si>
    <t>augustus-D18g-s237896.g247784</t>
  </si>
  <si>
    <t>augustus-D18g-s321511.g319118</t>
  </si>
  <si>
    <t>AT1G34340.1 alpha/beta-Hydrolases superfamily protein | AT5G49950.1 alpha/beta-Hydrolases superfamily protein</t>
  </si>
  <si>
    <t>GRMZM2G005444_P01 | GRMZM2G011169_P01</t>
  </si>
  <si>
    <t>LOC_Os01g65070.1 hydrolase, alpha/beta fold family domain containing protein, expressed | LOC_Os05g35730.2 hydrolase, alpha/beta fold family domain co</t>
  </si>
  <si>
    <t>Sobic.003G370500.1.p | Sobic.003G370600.1.p | Sobic.009G149700.1.p</t>
  </si>
  <si>
    <t>Solyc01g103650.2.1 Hydrolase alpha_beta fold family  IPR012020  AB-hydrolase YheT, putative | Solyc01g103660.2.1 Alpha_beta hydrolase fold | Solyc01g1</t>
  </si>
  <si>
    <t>augustus-D18g-s89136.g116412</t>
  </si>
  <si>
    <t>augustus-D18g-s962519.g611485</t>
  </si>
  <si>
    <t>augustus-D18g-s208906.g216672</t>
  </si>
  <si>
    <t>augustus-D18g-s301105.g302888</t>
  </si>
  <si>
    <t>augustus-D18g-s440980.g413076</t>
  </si>
  <si>
    <t>augustus-D18g-s221257.g225213</t>
  </si>
  <si>
    <t>augustus-D18g-s837892.g582460</t>
  </si>
  <si>
    <t>augustus-D18g-s404491.g392455</t>
  </si>
  <si>
    <t>augustus-D18g-s582493.g508983</t>
  </si>
  <si>
    <t>augustus-D18g-s590310.g514280</t>
  </si>
  <si>
    <t>AT5G39430.1 Protein of unknown function (DUF1336) | AT1G13970.1 Protein of unknown function (DUF1336)</t>
  </si>
  <si>
    <t>GRMZM2G060943_P01 | GRMZM2G089673_P01 | GRMZM2G303161_P01</t>
  </si>
  <si>
    <t>LOC_Os12g38850.1 DUF1336 domain containing protein, expressed | LOC_Os12g38850.3 DUF1336 domain containing protein, expressed | LOC_Os12g38850.2 DUF13</t>
  </si>
  <si>
    <t>Sobic.008G141200.1.p</t>
  </si>
  <si>
    <t>Solyc02g067040.2.1 cDNA clone J075153F01 full insert sequence  IPR009769  Protein of unknown function DUF1336 | Solyc02g088320.2.1 cDNA clone J075153F</t>
  </si>
  <si>
    <t>augustus-D18g-s137055.g164311</t>
  </si>
  <si>
    <t>augustus-D18g-s968591.g612654</t>
  </si>
  <si>
    <t>augustus-D18g-s154711.g180375</t>
  </si>
  <si>
    <t>augustus-D18g-s510815.g458005</t>
  </si>
  <si>
    <t>augustus-D18g-s135032.g162165</t>
  </si>
  <si>
    <t>augustus-D18g-s371096.g364441</t>
  </si>
  <si>
    <t>augustus-D18g-s488564.g445404</t>
  </si>
  <si>
    <t>augustus-D18g-s850409.g585578</t>
  </si>
  <si>
    <t>augustus-D18g-s394499.g385464</t>
  </si>
  <si>
    <t>augustus-D18g-s29385.g38913</t>
  </si>
  <si>
    <t>augustus-D18g-s514199.g461189</t>
  </si>
  <si>
    <t>augustus-D18g-s142219.g169851</t>
  </si>
  <si>
    <t>augustus-D18g-s411469.g398474</t>
  </si>
  <si>
    <t>augustus-D18g-s618086.g523684</t>
  </si>
  <si>
    <t>augustus-D18g-s603630.g519427</t>
  </si>
  <si>
    <t>augustus-D18g-s414846.g401014</t>
  </si>
  <si>
    <t>augustus-D18g-s127396.g153807</t>
  </si>
  <si>
    <t>augustus-D18g-s39855.g52541</t>
  </si>
  <si>
    <t>augustus-D18g-s937845.g605430</t>
  </si>
  <si>
    <t>augustus-D18g-s153427.g179023</t>
  </si>
  <si>
    <t>augustus-D18g-s223701.g228757</t>
  </si>
  <si>
    <t>augustus-D18g-s747743.g561587</t>
  </si>
  <si>
    <t>augustus-D18g-s1023605.g617386</t>
  </si>
  <si>
    <t>augustus-D18g-s877354.g590032</t>
  </si>
  <si>
    <t>augustus-D18g-s134836.g161959</t>
  </si>
  <si>
    <t>augustus-D18g-s248326.g258010</t>
  </si>
  <si>
    <t>AT2G27200.1 P-loop containing nucleoside triphosphate hydrolases superfamily protein | AT1G08410.1 P-loop containing nucleoside triphosphate hydrolase</t>
  </si>
  <si>
    <t>GRMZM2G028900_P01</t>
  </si>
  <si>
    <t>LOC_Os12g42370.1 GTPase of unknown function domain containing protein, putative, expressed | LOC_Os03g44530.2 GTPase of unknown function domain contai</t>
  </si>
  <si>
    <t>Sobic.008G174300.1.p</t>
  </si>
  <si>
    <t>Solyc11g071910.1.1 GTP-binding family protein  IPR006073  GTP1_OBG</t>
  </si>
  <si>
    <t>augustus-D18g-s575658.g502244</t>
  </si>
  <si>
    <t>augustus-D18g-s79484.g104743</t>
  </si>
  <si>
    <t>augustus-D18g-s873449.g588775</t>
  </si>
  <si>
    <t>augustus-D18g-s269138.g277880</t>
  </si>
  <si>
    <t>augustus-D18g-s144774.g171830</t>
  </si>
  <si>
    <t>augustus-D18g-s100207.g130385</t>
  </si>
  <si>
    <t>augustus-D18g-s225787.g231424</t>
  </si>
  <si>
    <t>augustus-D18g-s4385.g7201</t>
  </si>
  <si>
    <t>augustus-D18g-s754215.g563355</t>
  </si>
  <si>
    <t>augustus-D18g-s270182.g278522</t>
  </si>
  <si>
    <t>augustus-D18g-s386637.g378502</t>
  </si>
  <si>
    <t>augustus-D18g-s53895.g73737</t>
  </si>
  <si>
    <t>augustus-D18g-s897693.g598094</t>
  </si>
  <si>
    <t>augustus-D18g-s494336.g448690</t>
  </si>
  <si>
    <t>augustus-D18g-s56412.g76589</t>
  </si>
  <si>
    <t>augustus-D18g-s766382.g567079</t>
  </si>
  <si>
    <t>augustus-D18g-s1027086.g618041</t>
  </si>
  <si>
    <t>augustus-D18g-s244917.g254153</t>
  </si>
  <si>
    <t>augustus-D18g-s249806.g259463</t>
  </si>
  <si>
    <t>AT1G10630.1 ADP-ribosylation factor A1F | AT3G62290.1 ADP-ribosylation factor A1E | AT1G23490.1 ADP-ribosylation factor 1 | AT1G70490.1 Ras-related sm</t>
  </si>
  <si>
    <t>GRMZM2G357399_P01 | GRMZM2G157596_P01 | GRMZM2G105996_P01 | GRMZM2G395844_P02 | GRMZM5G836182_P01 | GRMZM2G015361_P05 | GRMZM2G011518_P02 | GRMZM2G106</t>
  </si>
  <si>
    <t>LOC_Os05g41060.1 ADP-ribosylation factor, putative, expressed | LOC_Os01g59790.3 ADP-ribosylation factor, putative, expressed | LOC_Os01g59790.2 ADP-r</t>
  </si>
  <si>
    <t>Sobic.003G122200.1.p | Sobic.009G178600.1.p | Sobic.003G332400.1.p | Sobic.001G040800.1.p | Sobic.002G078400.1.p | Sobic.007G092100.1.p | Sobic.004G27</t>
  </si>
  <si>
    <t>Solyc05g005190.2.1 ADP-ribosylation factor  IPR006688  ADP-ribosylation factor | Solyc01g100860.2.1 ADP-ribosylation factor  IPR006688  ADP-ribosylati</t>
  </si>
  <si>
    <t>augustus-D18g-s92973.g121090</t>
  </si>
  <si>
    <t>AT2G37650.1 GRAS family transcription factor</t>
  </si>
  <si>
    <t>GRMZM2G098784_P01 | GRMZM2G368909_P01</t>
  </si>
  <si>
    <t xml:space="preserve">LOC_Os03g48450.4 SCARECROW, putative, expressed | LOC_Os03g48450.1 SCARECROW, putative, expressed | LOC_Os03g48450.3 SCARECROW, putative, expressed | </t>
  </si>
  <si>
    <t>Sobic.001G421900.1.p | Sobic.001G033200.1.p</t>
  </si>
  <si>
    <t>Solyc01g100200.2.1 GRAS family transcription factor  IPR005202  GRAS transcription factor | Solyc06g082530.1.1 GRAS family transcription factor  IPR00</t>
  </si>
  <si>
    <t>augustus-D18g-s568502.g494924</t>
  </si>
  <si>
    <t>augustus-D18g-s128025.g154519</t>
  </si>
  <si>
    <t>LOC_Os08g26660.1 retrotransposon, putative, centromere-specific, expressed | LOC_Os11g22780.1 retrotransposon, putative, centromere-specific, expresse</t>
  </si>
  <si>
    <t>augustus-D18g-s23078.g29814</t>
  </si>
  <si>
    <t>augustus-D18g-s168908.g191287</t>
  </si>
  <si>
    <t>augustus-D18g-s80383.g105749</t>
  </si>
  <si>
    <t>augustus-D18g-s80441.g105821</t>
  </si>
  <si>
    <t>augustus-D18g-s408500.g396041</t>
  </si>
  <si>
    <t>AT2G44710.1 RNA-binding (RRM/RBD/RNP motifs) family protein</t>
  </si>
  <si>
    <t>GRMZM2G019919_P01</t>
  </si>
  <si>
    <t>LOC_Os04g45930.1 RNA recognition motif containing protein, expressed | LOC_Os04g45930.3 RNA recognition motif containing protein, expressed | LOC_Os04</t>
  </si>
  <si>
    <t>Sobic.006G165000.1.p</t>
  </si>
  <si>
    <t>Solyc01g088800.2.1 Polyadenylate-binding protein  IPR000504  RNA recognition motif, RNP-1 | Solyc10g062180.1.1 Polyadenylate-binding protein  IPR00050</t>
  </si>
  <si>
    <t>augustus-D18g-s203420.g211601</t>
  </si>
  <si>
    <t>AT2G21300.1 ATP binding microtubule motor family protein | AT4G38950.1 ATP binding microtubule motor family protein | AT3G51150.2 ATP binding microtub</t>
  </si>
  <si>
    <t>GRMZM2G129569_P01 | GRMZM2G054418_P02 | GRMZM5G860469_P02 | GRMZM2G338928_P01 | GRMZM2G136838_P01</t>
  </si>
  <si>
    <t>LOC_Os04g45580.1 kinesin motor domain containing protein, expressed | LOC_Os02g43130.1 kinesin motor domain containing protein, expressed | LOC_Os09g3</t>
  </si>
  <si>
    <t>Sobic.004G301200.1.p | Sobic.006G162000.1.p | Sobic.007G179400.1.p | Sobic.002G273200.1.p | Sobic.010G008900.1.p</t>
  </si>
  <si>
    <t xml:space="preserve">Solyc01g110380.2.1 Kinesin like protein  IPR001752  Kinesin, motor region | Solyc02g084390.2.1 Kinesin like protein  IPR001752  Kinesin, motor region </t>
  </si>
  <si>
    <t>augustus-D18g-s255662.g265571</t>
  </si>
  <si>
    <t>AT2G01650.1 plant UBX domain-containing protein 2</t>
  </si>
  <si>
    <t>GRMZM2G327459_P01 | GRMZM2G446171_P01</t>
  </si>
  <si>
    <t>LOC_Os09g23690.1 UBX domain containing protein, expressed</t>
  </si>
  <si>
    <t>Sobic.002G196300.1.p</t>
  </si>
  <si>
    <t>Solyc01g005430.2.1 UBX domain protein 6  IPR018997  PUB domain</t>
  </si>
  <si>
    <t>augustus-D18g-s291427.g293194</t>
  </si>
  <si>
    <t>augustus-D18g-s32935.g42464</t>
  </si>
  <si>
    <t>augustus-D18g-s316740.g314918</t>
  </si>
  <si>
    <t>augustus-D18g-s462614.g429560</t>
  </si>
  <si>
    <t>augustus-D18g-s571653.g497473</t>
  </si>
  <si>
    <t>augustus-D18g-s613335.g521222</t>
  </si>
  <si>
    <t>AT2G36200.2 P-loop containing nucleoside triphosphate hydrolases superfamily protein</t>
  </si>
  <si>
    <t>Sobic.007G168900.1.p</t>
  </si>
  <si>
    <t>Solyc09g010060.2.1 Kinesin  IPR001752  Kinesin, motor region | Solyc10g083310.1.1 Kinesin-5  IPR001752  Kinesin, motor region</t>
  </si>
  <si>
    <t>augustus-D18g-s484669.g443348</t>
  </si>
  <si>
    <t>AT5G20620.1 ubiquitin 4 | AT5G20620.1 ubiquitin 4 | AT4G05320.2 polyubiquitin 10 | AT4G05320.2 polyubiquitin 10 | AT5G03240.1 polyubiquitin 3 | AT4G02</t>
  </si>
  <si>
    <t>GRMZM2G118637_P01 | GRMZM2G118637_P01 | GRMZM2G409726_P01 | GRMZM2G419891_P05</t>
  </si>
  <si>
    <t>LOC_Os06g46770.3 ubiquitin family protein, putative, expressed | LOC_Os06g46770.5 ubiquitin family protein, putative, expressed | LOC_Os06g46770.6 ubi</t>
  </si>
  <si>
    <t>Sobic.010G239500.1.p | Sobic.010G232100.1.p | Sobic.010G223600.1.p | Sobic.004G050100.1.p | Sobic.004G273300.1.p</t>
  </si>
  <si>
    <t>Solyc07g064130.1.1 Ubiquitin  IPR019956  Ubiquitin subgroup | Solyc07g064130.1.1 Ubiquitin  IPR019956  Ubiquitin subgroup | Solyc10g006480.1.1 Ubiquit</t>
  </si>
  <si>
    <t>augustus-D18g-s153738.g179368</t>
  </si>
  <si>
    <t>LOC_Os09g14930.1 retrotransposon protein, putative, Ty1-copia subclass, expressed</t>
  </si>
  <si>
    <t>augustus-D18g-s406339.g394170</t>
  </si>
  <si>
    <t>augustus-D18g-s46348.g62745</t>
  </si>
  <si>
    <t>augustus-D18g-s46348.g62746</t>
  </si>
  <si>
    <t>augustus-D18g-s385878.g378052</t>
  </si>
  <si>
    <t>augustus-D18g-s935278.g604502</t>
  </si>
  <si>
    <t>augustus-D18g-s707048.g553503</t>
  </si>
  <si>
    <t>augustus-D18g-s844121.g583334</t>
  </si>
  <si>
    <t>augustus-D18g-s707287.g553533</t>
  </si>
  <si>
    <t>augustus-D18g-s319548.g317288</t>
  </si>
  <si>
    <t>LOC_Os06g39190.1 retrotransposon protein, putative, unclassified, expressed | LOC_Os01g33460.1 retrotransposon protein, putative, unclassified, expres</t>
  </si>
  <si>
    <t>augustus-D18g-s481225.g440893</t>
  </si>
  <si>
    <t>augustus-D18g-s512392.g459642</t>
  </si>
  <si>
    <t>LOC_Os01g05200.1 retrotransposon protein, putative, Ty1-copia subclass, expressed | LOC_Os11g03830.1 retrotransposon protein, putative, Ty1-copia subc</t>
  </si>
  <si>
    <t>augustus-D18g-s5269.g8899</t>
  </si>
  <si>
    <t>augustus-D18g-s757525.g564400</t>
  </si>
  <si>
    <t>augustus-D18g-s68956.g91619</t>
  </si>
  <si>
    <t>LOC_Os08g11620.1 retrotransposon protein, putative, Ty3-gypsy subclass, expressed | LOC_Os06g03410.1 retrotransposon protein, putative, Ty3-gypsy subc</t>
  </si>
  <si>
    <t>augustus-D18g-s939926.g606504</t>
  </si>
  <si>
    <t>augustus-D18g-s264373.g274398</t>
  </si>
  <si>
    <t>augustus-D18g-s542874.g483129</t>
  </si>
  <si>
    <t>augustus-D18g-s217914.g222738</t>
  </si>
  <si>
    <t>Solyc04g078660.1.1 Hydroxycinnamoyl transferase  IPR003480  Transferase</t>
  </si>
  <si>
    <t>augustus-D18g-s819144.g577447</t>
  </si>
  <si>
    <t>augustus-D18g-s99470.g129404</t>
  </si>
  <si>
    <t>augustus-D18g-s16774.g23758</t>
  </si>
  <si>
    <t>GRMZM2G152466_P01 | GRMZM2G153292_P05 | GRMZM2G083243_P01 | GRMZM2G099167_P01 | AC195340.3_FGP001 | GRMZM2G051782_P01</t>
  </si>
  <si>
    <t>Sobic.001G107200.1.p | Sobic.001G107100.1.p | Sobic.002G350400.1.p | Sobic.001G453700.1.p | Sobic.001G073700.1.p</t>
  </si>
  <si>
    <t>augustus-D18g-s628605.g532542</t>
  </si>
  <si>
    <t>AT5G65260.1 RNA-binding (RRM/RBD/RNP motifs) family protein | AT5G10350.1 RNA-binding (RRM/RBD/RNP motifs) family protein | AT5G51120.2 polyadenylate-</t>
  </si>
  <si>
    <t>GRMZM5G862331_P04 | GRMZM2G082198_P01 | GRMZM2G108919_P01 | GRMZM2G030259_P02</t>
  </si>
  <si>
    <t xml:space="preserve">LOC_Os02g52140.1 RNA recognition motif containing protein, putative, expressed | LOC_Os02g52140.2 RNA recognition motif containing protein, putative, </t>
  </si>
  <si>
    <t>Sobic.004G229000.1.p | Sobic.010G088000.1.p | Sobic.001G294600.1.p</t>
  </si>
  <si>
    <t>Solyc11g009090.1.1 Polyadenylate-binding protein family protein  IPR012677  Nucleotide-binding, alpha-beta plait | Solyc10g047360.1.1 Polyadenylate-bi</t>
  </si>
  <si>
    <t>augustus-D18g-s91567.g119304</t>
  </si>
  <si>
    <t>augustus-D18g-s170120.g192548</t>
  </si>
  <si>
    <t>augustus-D18g-s554531.g486927</t>
  </si>
  <si>
    <t>augustus-D18g-s268458.g277199</t>
  </si>
  <si>
    <t>GRMZM2G075942_P02 | GRMZM2G101867_P01 | GRMZM2G043150_P03 | GRMZM2G103430_P01</t>
  </si>
  <si>
    <t>LOC_Os11g04390.2 RNA recognition motif containing protein, expressed | LOC_Os12g04180.3 RNA recognition motif containing protein, expressed | LOC_Os12</t>
  </si>
  <si>
    <t>augustus-D18g-s395034.g386007</t>
  </si>
  <si>
    <t>AT5G20950.1 Glycosyl hydrolase family protein</t>
  </si>
  <si>
    <t>augustus-D18g-s140358.g168120</t>
  </si>
  <si>
    <t>augustus-D18g-s163603.g186066</t>
  </si>
  <si>
    <t>augustus-D18g-s284083.g285251</t>
  </si>
  <si>
    <t>augustus-D18g-s645895.g540247</t>
  </si>
  <si>
    <t>augustus-D18g-s683412.g549932</t>
  </si>
  <si>
    <t>augustus-D18g-s592982.g516205</t>
  </si>
  <si>
    <t>AT5G20090.1 Uncharacterised protein family (UPF0041)</t>
  </si>
  <si>
    <t>GRMZM2G062289_P01 | GRMZM2G139805_P01 | GRMZM2G047299_P01</t>
  </si>
  <si>
    <t>LOC_Os09g20660.1 UPF0041 domain containing protein, putative, expressed | LOC_Os08g31830.1 UPF0041 domain containing protein, putative, expressed | LO</t>
  </si>
  <si>
    <t>Sobic.001G048800.1.p | Sobic.002G186500.1.p</t>
  </si>
  <si>
    <t>Solyc08g082760.2.1 Brain protein 44-like protein  IPR005336  Uncharacterised protein family UPF0041 | Solyc08g008420.2.1 Brain protein 44-like protein</t>
  </si>
  <si>
    <t>augustus-D18g-s636823.g536251</t>
  </si>
  <si>
    <t>augustus-D18g-s734067.g559127</t>
  </si>
  <si>
    <t>augustus-D18g-s889138.g595778</t>
  </si>
  <si>
    <t>augustus-D18g-s112456.g142298</t>
  </si>
  <si>
    <t>augustus-D18g-s625446.g529694</t>
  </si>
  <si>
    <t>augustus-D18g-s941005.g607166</t>
  </si>
  <si>
    <t>AT5G17540.1 HXXXD-type acyl-transferase family protein | AT3G03480.1 acetyl CoA:(Z)-3-hexen-1-ol acetyltransferase</t>
  </si>
  <si>
    <t>GRMZM2G129266_P01 | GRMZM2G005046_P01 | GRMZM2G050450_P01</t>
  </si>
  <si>
    <t>LOC_Os10g35950.1 transferase family protein, putative, expressed | LOC_Os06g49660.1 transferase family protein, putative, expressed</t>
  </si>
  <si>
    <t>Sobic.001G201800.1.p | Sobic.010G259500.1.p | Sobic.010G259300.1.p | Sobic.010G259600.1.p</t>
  </si>
  <si>
    <t>Solyc07g049660.2.1 Acetyl coenzyme A cis-3-hexen-1-ol acetyl transferase  IPR003480  Transferase | Solyc07g049670.2.1 Alcohol acetyltransferase  IPR00</t>
  </si>
  <si>
    <t>augustus-D18g-s407335.g395075</t>
  </si>
  <si>
    <t>AT5G66055.1 ankyrin repeat protein</t>
  </si>
  <si>
    <t>Solyc02g061820.2.1 Ankyrin repeat domain 1  IPR002110  Ankyrin</t>
  </si>
  <si>
    <t>augustus-D18g-s324376.g321692</t>
  </si>
  <si>
    <t>augustus-D18g-s514560.g461473</t>
  </si>
  <si>
    <t>augustus-D18g-s604578.g519771</t>
  </si>
  <si>
    <t>augustus-D18g-s223410.g228349</t>
  </si>
  <si>
    <t>augustus-D18g-s354260.g347973</t>
  </si>
  <si>
    <t>augustus-D18g-s401656.g390756</t>
  </si>
  <si>
    <t>LOC_Os05g17830.1 retrotransposon protein, putative, unclassified, expressed | LOC_Os09g05080.1 retrotransposon protein, putative, unclassified, expres</t>
  </si>
  <si>
    <t>Solyc03g115130.2.1 Pol polyprotein | Solyc00g007230.1.1 Pol polyprotein | Solyc11g027680.1.1 Pol polyprotein</t>
  </si>
  <si>
    <t>augustus-D18g-s834352.g580804</t>
  </si>
  <si>
    <t>augustus-D18g-s625816.g529960</t>
  </si>
  <si>
    <t>augustus-D18g-s137329.g164640</t>
  </si>
  <si>
    <t>augustus-D18g-s482602.g441899</t>
  </si>
  <si>
    <t>augustus-D18g-s485437.g443847</t>
  </si>
  <si>
    <t>augustus-D18g-s517924.g463502</t>
  </si>
  <si>
    <t>augustus-D18g-s517924.g463503</t>
  </si>
  <si>
    <t>augustus-D18g-s66801.g88610</t>
  </si>
  <si>
    <t>augustus-D18g-s233221.g241608</t>
  </si>
  <si>
    <t>augustus-D18g-s316734.g314911</t>
  </si>
  <si>
    <t>augustus-D18g-s644186.g539802</t>
  </si>
  <si>
    <t>augustus-D18g-s249925.g259568</t>
  </si>
  <si>
    <t>LOC_Os11g39710.1 retrotransposon protein, putative, Ty3-gypsy subclass, expressed</t>
  </si>
  <si>
    <t>augustus-D18g-s605346.g520025</t>
  </si>
  <si>
    <t>augustus-D18g-s750504.g562326</t>
  </si>
  <si>
    <t>augustus-D18g-s110553.g140678</t>
  </si>
  <si>
    <t>augustus-D18g-s71376.g95038</t>
  </si>
  <si>
    <t>augustus-D18g-s590588.g514482</t>
  </si>
  <si>
    <t>AT3G45980.1 Histone superfamily protein | AT2G28720.1 Histone superfamily protein | AT1G07790.1 Histone superfamily protein | AT5G59910.1 Histone supe</t>
  </si>
  <si>
    <t>LOC_Os08g38300.1 Core histone H2A/H2B/H3/H4 domain containing protein, putative, expressed | LOC_Os01g62230.1 Core histone H2A/H2B/H3/H4 domain contai</t>
  </si>
  <si>
    <t>Sobic.004G265400.1.p | Sobic.002G403400.1.p | Sobic.002G210200.1.p | Sobic.003G067300.1.p | Sobic.009G164200.1.p | Sobic.003G067500.1.p | Sobic.001G41</t>
  </si>
  <si>
    <t>Solyc11g007920.1.1 Histone H2B  IPR000558  Histone H2B | Solyc06g074790.1.1 Histone H2B  IPR000558  Histone H2B | Solyc06g005390.1.1 Histone H2B  IPR0</t>
  </si>
  <si>
    <t>augustus-D18g-s727157.g557180</t>
  </si>
  <si>
    <t>AT4G31180.1 Class II aminoacyl-tRNA and biotin synthetases superfamily protein | AT4G26870.1 Class II aminoacyl-tRNA and biotin synthetases superfamil</t>
  </si>
  <si>
    <t>GRMZM2G071871_P02 | GRMZM2G019121_P01</t>
  </si>
  <si>
    <t>LOC_Os02g46130.1 tRNA synthetases class II domain containing protein, expressed | LOC_Os02g04700.1 tRNA synthetases class II domain containing protein</t>
  </si>
  <si>
    <t>Sobic.003G012200.1.p | Sobic.004G037000.1.p</t>
  </si>
  <si>
    <t>Solyc05g056250.2.1 Asparaginyl-tRNA synthetase  IPR004523  Aspartyl-tRNA synthetase, class IIb, archea_euk type</t>
  </si>
  <si>
    <t>augustus-D18g-s239330.g249395</t>
  </si>
  <si>
    <t>augustus-D18g-s328175.g325083</t>
  </si>
  <si>
    <t>AT1G05570.1 callose synthase 1 | AT5G13000.1 glucan synthase-like 12 | AT2G31960.1 glucan synthase-like 3 | AT5G36870.1 glucan synthase-like 9 | AT2G1</t>
  </si>
  <si>
    <t>GRMZM2G430680_P02 | GRMZM2G180951_P01 | GRMZM2G059212_P01 | GRMZM5G840560_P01 | GRMZM2G111529_P01 | GRMZM2G326643_P01 | GRMZM2G084802_P01 | GRMZM2G353</t>
  </si>
  <si>
    <t>LOC_Os06g51270.1 1,3-beta-glucan synthase component domain containing protein, expressed | LOC_Os02g58560.1 1,3-beta-glucan synthase component, putati</t>
  </si>
  <si>
    <t>Sobic.004G358400.1.p | Sobic.010G275800.1.p | Sobic.001G521500.1.p | Sobic.010G064200.1.p | Sobic.003G179600.1.p | Sobic.004G107800.1.p | Sobic.003G18</t>
  </si>
  <si>
    <t>Solyc01g006370.2.1 Glucan synthase like 3  IPR003440  Glycosyl transferase, family 48 | Solyc01g073750.2.1 Glucan synthase like 3  IPR003440  Glycosyl</t>
  </si>
  <si>
    <t>augustus-D18g-s30996.g40387</t>
  </si>
  <si>
    <t>augustus-D18g-s776121.g570221</t>
  </si>
  <si>
    <t>AT2G05630.2 Ubiquitin-like superfamily protein | AT1G62040.2 Ubiquitin-like superfamily protein | AT4G21980.2 Ubiquitin-like superfamily protein | AT4</t>
  </si>
  <si>
    <t>GRMZM2G134613_P01 | GRMZM2G419694_P03 | GRMZM2G076826_P03</t>
  </si>
  <si>
    <t>LOC_Os08g09240.2 autophagy-related protein, putative, expressed | LOC_Os08g09240.1 autophagy-related protein, putative, expressed | LOC_Os04g53240.2 a</t>
  </si>
  <si>
    <t>Sobic.007G068900.1.p | Sobic.006G220900.1.p | Sobic.002G315900.1.p</t>
  </si>
  <si>
    <t>Solyc07g064680.2.1 Autophagy-related protein 8 | Solyc10g006270.2.1 Autophagy-related protein 8 | Solyc02g080590.2.1 Autophagy-related protein 8 | Sol</t>
  </si>
  <si>
    <t>augustus-D18g-s223924.g229051</t>
  </si>
  <si>
    <t>augustus-D18g-s207874.g215562</t>
  </si>
  <si>
    <t>augustus-D18g-s227665.g234006</t>
  </si>
  <si>
    <t>Solyc03g115130.2.1 Pol polyprotein | Solyc11g028190.1.1 Pol polyprotein</t>
  </si>
  <si>
    <t>augustus-D18g-s586954.g512049</t>
  </si>
  <si>
    <t>augustus-D18g-s959932.g610354</t>
  </si>
  <si>
    <t>AT1G76490.1 hydroxy methylglutaryl CoA reductase 1 | AT2G17370.1 3-hydroxy-3-methylglutaryl-CoA reductase 2</t>
  </si>
  <si>
    <t>GRMZM2G001645_P01 | GRMZM2G058095_P01 | GRMZM2G135085_P01</t>
  </si>
  <si>
    <t>LOC_Os08g40180.1 3-hydroxy-3-methylglutaryl-coenzyme A reductase, putative, expressed | LOC_Os09g31970.1 3-hydroxy-3-methylglutaryl-coenzyme A reducta</t>
  </si>
  <si>
    <t>Sobic.007G207600.1.p | Sobic.002G250400.1.p | Sobic.004G262100.1.p</t>
  </si>
  <si>
    <t>Solyc02g038740.2.1 3-hydroxy-3-methylglutaryl coenzyme A reductase  IPR004554  Hydroxymethylglutaryl-CoA reductase, class I, catalytic | Solyc03g03201</t>
  </si>
  <si>
    <t>augustus-D18g-s538059.g479890</t>
  </si>
  <si>
    <t>augustus-D18g-s757927.g564530</t>
  </si>
  <si>
    <t>augustus-D18g-s28481.g37949</t>
  </si>
  <si>
    <t>AT5G02960.1 Ribosomal protein S12/S23 family protein | AT3G09680.1 Ribosomal protein S12/S23 family protein</t>
  </si>
  <si>
    <t>GRMZM2G084465_P01 | GRMZM2G140609_P01 | AC225147.4_FGP002 | GRMZM2G163561_P01 | GRMZM2G110952_P03</t>
  </si>
  <si>
    <t>LOC_Os03g60400.1 40S ribosomal protein S23, putative, expressed | LOC_Os01g61814.1 40S ribosomal protein S23, putative, expressed | LOC_Os01g61814.1 4</t>
  </si>
  <si>
    <t>Sobic.001G036900.1.p | Sobic.003G346600.1.p | Sobic.009G166500.1.p</t>
  </si>
  <si>
    <t>Solyc10g086020.1.1 30S ribosomal protein S12  IPR005680  Ribosomal protein S23, eukaryotic_archaeal | Solyc10g084310.1.1 30S ribosomal protein S12  IP</t>
  </si>
  <si>
    <t>augustus-D18g-s870594.g588201</t>
  </si>
  <si>
    <t>augustus-D18g-s67577.g89627</t>
  </si>
  <si>
    <t>augustus-D18g-s6376.g10878</t>
  </si>
  <si>
    <t>augustus-D18g-s887506.g594847</t>
  </si>
  <si>
    <t>augustus-D18g-s573021.g499164</t>
  </si>
  <si>
    <t>augustus-D18g-s22110.g28369</t>
  </si>
  <si>
    <t>augustus-D18g-s614133.g521559</t>
  </si>
  <si>
    <t>augustus-D18g-s768002.g567923</t>
  </si>
  <si>
    <t>augustus-D18g-s30949.g40329</t>
  </si>
  <si>
    <t>AT1G15520.1 pleiotropic drug resistance 12 | AT2G36380.1 pleiotropic drug resistance 6 | AT1G15210.1 pleiotropic drug resistance 7 | AT1G66950.1 pleio</t>
  </si>
  <si>
    <t>GRMZM2G003411_P01 | GRMZM5G892675_P01 | GRMZM2G143139_P01 | GRMZM2G400533_P01 | GRMZM2G479906_P01 | GRMZM2G421495_P01 | GRMZM2G415529_P01 | GRMZM2G391</t>
  </si>
  <si>
    <t xml:space="preserve">LOC_Os01g42380.1 pleiotropic drug resistance protein, putative, expressed | LOC_Os01g42410.1 pleiotropic drug resistance protein, putative, expressed </t>
  </si>
  <si>
    <t>Sobic.003G216000.1.p | Sobic.003G216200.1.p | Sobic.003G215800.1.p | Sobic.004G087700.1.p | Sobic.004G087800.1.p | Sobic.002G203800.1.p | Sobic.003G21</t>
  </si>
  <si>
    <t>Solyc05g053610.2.1 ATP-binding cassette transporter  IPR013525  ABC-2 type transporter | Solyc05g053570.2.1 ATP-binding cassette transporter  IPR01352</t>
  </si>
  <si>
    <t>augustus-D18g-s776356.g570363</t>
  </si>
  <si>
    <t>AT3G62390.1 TRICHOME BIREFRINGENCE-LIKE 6 | AT5G20590.1 TRICHOME BIREFRINGENCE-LIKE 5 | AT5G19160.1 TRICHOME BIREFRINGENCE-LIKE 11 | AT3G06080.2 Plant</t>
  </si>
  <si>
    <t>AC233955.1_FGP009 | GRMZM2G165961_P01 | GRMZM2G414826_P01 | GRMZM2G033805_P01 | GRMZM2G077437_P01 | GRMZM2G004445_P01</t>
  </si>
  <si>
    <t>LOC_Os03g19470.1  proteins of unknown function domain containing protein, expressed | LOC_Os06g44900.1 leaf senescence related protein, putative, expr</t>
  </si>
  <si>
    <t>Sobic.001G395600.1.p | Sobic.001G395700.1.p | Sobic.010G216100.1.p | Sobic.010G078300.1.p | Sobic.005G034100.1.p | Sobic.008G033400.1.p</t>
  </si>
  <si>
    <t>Solyc01g079400.2.1 Os06g0207500 protein (Fragment)  IPR004253  Protein of unknown function DUF231, plant | Solyc01g079850.2.1 Os06g0207500 protein (Fr</t>
  </si>
  <si>
    <t>augustus-D18g-s622717.g527367</t>
  </si>
  <si>
    <t>augustus-D18g-s187.g371</t>
  </si>
  <si>
    <t>augustus-D18g-s477811.g438627</t>
  </si>
  <si>
    <t>augustus-D18g-s561069.g489745</t>
  </si>
  <si>
    <t>AT1G16970.1 KU70 homolog</t>
  </si>
  <si>
    <t>LOC_Os07g08729.1 ATP-dependent DNA helicase 2 subunit 1, putative, expressed</t>
  </si>
  <si>
    <t>Sobic.002G056400.1.p | Sobic.002G003300.1.p</t>
  </si>
  <si>
    <t>Solyc09g098230.2.1 ATP-dependent DNA helicase 2 subunit KU70  IPR006165  DNA helicase, ATP-dependent, Ku70 subunit</t>
  </si>
  <si>
    <t>augustus-D18g-s205059.g212737</t>
  </si>
  <si>
    <t>augustus-D18g-s255945.g265953</t>
  </si>
  <si>
    <t>augustus-D18g-s138593.g166185</t>
  </si>
  <si>
    <t>augustus-D18g-s155476.g181222</t>
  </si>
  <si>
    <t>augustus-D18g-s132036.g158923</t>
  </si>
  <si>
    <t>augustus-D18g-s934151.g603668</t>
  </si>
  <si>
    <t>augustus-D18g-s795789.g572878</t>
  </si>
  <si>
    <t>augustus-D18g-s53391.g73018</t>
  </si>
  <si>
    <t>augustus-D18g-s215917.g221619</t>
  </si>
  <si>
    <t>augustus-D18g-s46094.g62349</t>
  </si>
  <si>
    <t>augustus-D18g-s396661.g387647</t>
  </si>
  <si>
    <t>AT1G78160.1 pumilio 7 | AT1G22240.1 pumilio 8 | AT5G56510.1 pumilio 12 | AT4G08840.1 pumilio 11 | AT1G35730.1 pumilio 9 | AT1G35750.1 pumilio 10</t>
  </si>
  <si>
    <t>GRMZM2G006287_P01 | GRMZM2G015648_P01</t>
  </si>
  <si>
    <t>LOC_Os03g09150.1 pumilio-family RNA binding repeat domain containing protein, expressed | LOC_Os12g31000.1 pumilio-family RNA binding repeat domain co</t>
  </si>
  <si>
    <t>Sobic.001G474100.1.p | Sobic.008G100300.1.p</t>
  </si>
  <si>
    <t>Solyc01g028800.1.1 Pumilio-family RNA binding protein  IPR011989  Armadillo-like helical</t>
  </si>
  <si>
    <t>augustus-D18g-s262005.g271492</t>
  </si>
  <si>
    <t>augustus-D18g-s267224.g275981</t>
  </si>
  <si>
    <t>augustus-D18g-s622210.g526890</t>
  </si>
  <si>
    <t>augustus-D18g-s583392.g509772</t>
  </si>
  <si>
    <t>augustus-D18g-s524903.g470754</t>
  </si>
  <si>
    <t>augustus-D18g-s832756.g580094</t>
  </si>
  <si>
    <t>AT5G57710.1 Double Clp-N motif-containing P-loop nucleoside triphosphate hydrolases superfamily protein</t>
  </si>
  <si>
    <t>Solyc07g006540.2.1 Chaperone protein ClpB</t>
  </si>
  <si>
    <t>augustus-D18g-s403950.g391991</t>
  </si>
  <si>
    <t>augustus-D18g-s393201.g384028</t>
  </si>
  <si>
    <t>augustus-D18g-s782465.g571170</t>
  </si>
  <si>
    <t>augustus-D18g-s595517.g517308</t>
  </si>
  <si>
    <t>augustus-D18g-s623681.g528296</t>
  </si>
  <si>
    <t>augustus-D18g-s649568.g542666</t>
  </si>
  <si>
    <t>GRMZM2G097021_P01</t>
  </si>
  <si>
    <t>Sobic.010G077600.1.p</t>
  </si>
  <si>
    <t>Solyc01g099730.2.1 Unknown Protein | Solyc09g065930.2.1 Unknown Protein</t>
  </si>
  <si>
    <t>augustus-D18g-s258230.g268555</t>
  </si>
  <si>
    <t>Solyc10g036800.1.1 Polyprotein | Solyc12g044210.1.1 Pol polyprotein | Solyc03g115130.2.1 Pol polyprotein | Solyc01g020250.1.1 Pol polyprotein</t>
  </si>
  <si>
    <t>augustus-D18g-s311657.g311342</t>
  </si>
  <si>
    <t>augustus-D18g-s49071.g67093</t>
  </si>
  <si>
    <t>augustus-D18g-s754764.g563650</t>
  </si>
  <si>
    <t>AT1G01580.1 ferric reduction oxidase 2 | AT1G01590.1 ferric reduction oxidase 1 | AT5G23990.1 ferric reduction oxidase 5 | AT5G23980.1 ferric reductio</t>
  </si>
  <si>
    <t>Solyc01g094910.2.1 Ferric reductase oxidase  IPR013121  Ferric reductase, NAD binding | Solyc01g094890.2.1 Ferric reductase oxidase  IPR013121  Ferric</t>
  </si>
  <si>
    <t>augustus-D18g-s200484.g208845</t>
  </si>
  <si>
    <t>Solyc07g066250.1.1 GRAS family transcription factor (Fragment)  IPR005202  GRAS transcription factor</t>
  </si>
  <si>
    <t>augustus-D18g-s620226.g525298</t>
  </si>
  <si>
    <t>augustus-D18g-s642215.g538824</t>
  </si>
  <si>
    <t>augustus-D18g-s372946.g366088</t>
  </si>
  <si>
    <t>augustus-D18g-s382586.g375561</t>
  </si>
  <si>
    <t>augustus-D18g-s265082.g274924</t>
  </si>
  <si>
    <t>augustus-D18g-s253098.g262773</t>
  </si>
  <si>
    <t>augustus-D18g-s2408.g3560</t>
  </si>
  <si>
    <t>augustus-D18g-s224154.g229359</t>
  </si>
  <si>
    <t>augustus-D18g-s465812.g431708</t>
  </si>
  <si>
    <t>augustus-D18g-s777647.g570724</t>
  </si>
  <si>
    <t>augustus-D18g-s880140.g590978</t>
  </si>
  <si>
    <t>augustus-D18g-s510808.g457994</t>
  </si>
  <si>
    <t>AT3G16240.1 delta tonoplast integral protein | AT5G47450.1 tonoplast intrinsic protein 2;3 | AT4G17340.1 tonoplast intrinsic protein 2;2 | AT3G26520.1</t>
  </si>
  <si>
    <t>GRMZM2G121275_P01 | GRMZM2G056908_P01 | GRMZM2G125023_P01 | GRMZM2G027098_P01 | GRMZM2G168439_P01 | GRMZM2G103983_P01 | GRMZM2G305446_P01 | GRMZM2G093</t>
  </si>
  <si>
    <t>LOC_Os06g22960.1 aquaporin protein, putative, expressed | LOC_Os02g44080.1 aquaporin protein, putative, expressed | LOC_Os03g05290.1 aquaporin protein</t>
  </si>
  <si>
    <t>Sobic.006G170600.1.p | Sobic.010G146100.1.p | Sobic.004G295100.1.p | Sobic.001G505100.1.p | Sobic.003G445300.1.p | Sobic.001G208500.1.p | Sobic.003G00</t>
  </si>
  <si>
    <t>Solyc12g044330.1.1 Aquaporin  IPR012269  Aquaporin | Solyc06g066560.1.1 Aquaporin  IPR012269  Aquaporin | Solyc06g060760.2.1 Aquaporin  IPR012269  Aqu</t>
  </si>
  <si>
    <t>augustus-D18g-s394899.g385893</t>
  </si>
  <si>
    <t>augustus-D18g-s484352.g443101</t>
  </si>
  <si>
    <t>Solyc07g055390.1.1 Tir, resistance protein fragment | Solyc04g007320.1.1 Tir-nbs-lrr, resistance protein</t>
  </si>
  <si>
    <t>augustus-D18g-s261855.g271324</t>
  </si>
  <si>
    <t>augustus-D18g-s450772.g419033</t>
  </si>
  <si>
    <t>Sobic.001G421500.1.p</t>
  </si>
  <si>
    <t>augustus-D18g-s554590.g486934</t>
  </si>
  <si>
    <t>augustus-D18g-s516756.g462855</t>
  </si>
  <si>
    <t>augustus-D18g-s532023.g474765</t>
  </si>
  <si>
    <t>augustus-D18g-s604320.g519694</t>
  </si>
  <si>
    <t>AT3G25400.1 CONTAINS InterPro DOMAIN/s: NTP Pyrophosphohydrolase MazG-related, RS21-C6 (InterPro:IPR011394), EAR (InterPro:IPR009039), NTP pyrophospho</t>
  </si>
  <si>
    <t>GRMZM2G077989_P01 | GRMZM2G018760_P01 | GRMZM2G064631_P01</t>
  </si>
  <si>
    <t>LOC_Os02g27810.1 MazG nucleotide pyrophosphohydrolase domain containing protein, expressed</t>
  </si>
  <si>
    <t>Sobic.004G146200.1.p | Sobic.006G147200.1.p</t>
  </si>
  <si>
    <t>Solyc06g083130.2.1 MazG nucleotide pyrophosphohydrolase  IPR011394  NTP Pyrophosphohydrolase MazG-related, RS21-C6 | Solyc09g097930.2.1 MazG nucleotid</t>
  </si>
  <si>
    <t>augustus-D18g-s139049.g166782</t>
  </si>
  <si>
    <t>augustus-D18g-s233886.g242511</t>
  </si>
  <si>
    <t>augustus-D18g-s698527.g552905</t>
  </si>
  <si>
    <t>AT3G14690.1 cytochrome P450, family 72, subfamily A, polypeptide 15 | AT3G14660.1 cytochrome P450, family 72, subfamily A, polypeptide 13 | AT3G14680.</t>
  </si>
  <si>
    <t>GRMZM2G056247_P02 | GRMZM2G021436_P01 | GRMZM2G147752_P01 | GRMZM2G014395_P01 | GRMZM2G176943_P01 | GRMZM2G147774_P01 | GRMZM2G102318_P01 | GRMZM2G370</t>
  </si>
  <si>
    <t xml:space="preserve">LOC_Os01g43710.1 cytochrome P450 72A1, putative, expressed | LOC_Os01g43750.1 cytochrome P450 72A1, putative, expressed | LOC_Os01g52790.1 cytochrome </t>
  </si>
  <si>
    <t>Sobic.003G228500.1.p | Sobic.003G228200.1.p | Sobic.003G228000.1.p | Sobic.003G228400.1.p | Sobic.003G228300.1.p | Sobic.003G227900.1.p | Sobic.003G22</t>
  </si>
  <si>
    <t>Solyc07g062500.2.1 Cytochrome P450 | Solyc07g052070.1.1 Cytochrome P450 | Solyc07g055350.2.1 Cytochrome P450 | Solyc07g055560.2.1 G-type lectin S-rece</t>
  </si>
  <si>
    <t>augustus-D18g-s806370.g575278</t>
  </si>
  <si>
    <t>augustus-D18g-s260944.g270406</t>
  </si>
  <si>
    <t>augustus-D18g-s343720.g337190</t>
  </si>
  <si>
    <t>augustus-D18g-s24562.g32192</t>
  </si>
  <si>
    <t>augustus-D18g-s603739.g519474</t>
  </si>
  <si>
    <t>augustus-D18g-s532519.g475153</t>
  </si>
  <si>
    <t>augustus-D18g-s775274.g569963</t>
  </si>
  <si>
    <t>augustus-D18g-s133853.g160872</t>
  </si>
  <si>
    <t>augustus-D18g-s254010.g263614</t>
  </si>
  <si>
    <t>augustus-D18g-s410155.g397367</t>
  </si>
  <si>
    <t>augustus-D18g-s410155.g397368</t>
  </si>
  <si>
    <t>augustus-D18g-s95673.g124365</t>
  </si>
  <si>
    <t>augustus-D18g-s119220.g146233</t>
  </si>
  <si>
    <t>augustus-D18g-s119220.g146234</t>
  </si>
  <si>
    <t>augustus-D18g-s167959.g190194</t>
  </si>
  <si>
    <t>augustus-D18g-s151825.g176810</t>
  </si>
  <si>
    <t>augustus-D18g-s735013.g559485</t>
  </si>
  <si>
    <t>augustus-D18g-s120418.g146779</t>
  </si>
  <si>
    <t>augustus-D18g-s270256.g278563</t>
  </si>
  <si>
    <t>augustus-D18g-s480697.g440507</t>
  </si>
  <si>
    <t>Solyc01g007640.2.1 Ycf2  IPR008543  Chloroplast Ycf2 | Solyc04g024580.1.1 Ycf2</t>
  </si>
  <si>
    <t>augustus-D18g-s254693.g264463</t>
  </si>
  <si>
    <t>augustus-D18g-s512103.g459346</t>
  </si>
  <si>
    <t>augustus-D18g-s244470.g253723</t>
  </si>
  <si>
    <t>augustus-D18g-s330407.g327075</t>
  </si>
  <si>
    <t>augustus-D18g-s84001.g109993</t>
  </si>
  <si>
    <t>augustus-D18g-s558295.g487441</t>
  </si>
  <si>
    <t>augustus-D18g-s828578.g579446</t>
  </si>
  <si>
    <t>augustus-D18g-s960922.g610963</t>
  </si>
  <si>
    <t>augustus-D18g-s1013020.g616611</t>
  </si>
  <si>
    <t>augustus-D18g-s217925.g222744</t>
  </si>
  <si>
    <t>augustus-D18g-s308932.g309338</t>
  </si>
  <si>
    <t>augustus-D18g-s564783.g491897</t>
  </si>
  <si>
    <t>augustus-D18g-s619846.g524967</t>
  </si>
  <si>
    <t>augustus-D18g-s627973.g531912</t>
  </si>
  <si>
    <t>augustus-D18g-s400634.g390285</t>
  </si>
  <si>
    <t>Solyc00g010540.1.1 Pol polyprotein | Solyc03g115130.2.1 Pol polyprotein | Solyc10g052420.1.1 Pol polyprotein | Solyc08g043150.1.1 Pol polyprotein | So</t>
  </si>
  <si>
    <t>augustus-D18g-s86255.g112841</t>
  </si>
  <si>
    <t>augustus-D18g-s104480.g134702</t>
  </si>
  <si>
    <t>augustus-D18g-s392371.g383156</t>
  </si>
  <si>
    <t>augustus-D18g-s129846.g156503</t>
  </si>
  <si>
    <t>augustus-D18g-s617109.g523302</t>
  </si>
  <si>
    <t>augustus-D18g-s838539.g582597</t>
  </si>
  <si>
    <t>augustus-D18g-s336660.g332194</t>
  </si>
  <si>
    <t>augustus-D18g-s379742.g372746</t>
  </si>
  <si>
    <t>augustus-D18g-s765107.g566618</t>
  </si>
  <si>
    <t>augustus-D18g-s102442.g133019</t>
  </si>
  <si>
    <t>augustus-D18g-s259091.g269211</t>
  </si>
  <si>
    <t>augustus-D18g-s510432.g457638</t>
  </si>
  <si>
    <t>augustus-D18g-s614906.g522099</t>
  </si>
  <si>
    <t>AT4G34360.1 S-adenosyl-L-methionine-dependent methyltransferases superfamily protein</t>
  </si>
  <si>
    <t>GRMZM2G109032_P01</t>
  </si>
  <si>
    <t>LOC_Os11g35340.1 methyltransferase, putative, expressed</t>
  </si>
  <si>
    <t>Sobic.005G155700.1.p</t>
  </si>
  <si>
    <t>Solyc01g109290.2.1 Methyltransferase  IPR013216  Methyltransferase type 11</t>
  </si>
  <si>
    <t>augustus-D18g-s737012.g559950</t>
  </si>
  <si>
    <t>augustus-D18g-s157733.g182380</t>
  </si>
  <si>
    <t>LOC_Os05g28340.1 retrotransposon protein, putative, unclassified, expressed | LOC_Os10g02700.1 retrotransposon protein, putative, unclassified, expres</t>
  </si>
  <si>
    <t>augustus-D18g-s576088.g502688</t>
  </si>
  <si>
    <t>augustus-D18g-s382788.g375721</t>
  </si>
  <si>
    <t>augustus-D18g-s695271.g552388</t>
  </si>
  <si>
    <t>augustus-D18g-s846017.g584409</t>
  </si>
  <si>
    <t>augustus-D18g-s926532.g601494</t>
  </si>
  <si>
    <t>augustus-D18g-s297348.g299568</t>
  </si>
  <si>
    <t>augustus-D18g-s370568.g363980</t>
  </si>
  <si>
    <t>augustus-D18g-s769755.g568295</t>
  </si>
  <si>
    <t>augustus-D18g-s938279.g605678</t>
  </si>
  <si>
    <t>augustus-D18g-s14414.g21832</t>
  </si>
  <si>
    <t>augustus-D18g-s248204.g257882</t>
  </si>
  <si>
    <t>AT1G67410.1 Exostosin family protein</t>
  </si>
  <si>
    <t>GRMZM2G158496_P01</t>
  </si>
  <si>
    <t>LOC_Os01g69220.1 exostosin family domain containing protein, expressed</t>
  </si>
  <si>
    <t>Sobic.003G405600.1.p</t>
  </si>
  <si>
    <t>Solyc03g044880.2.1 Exostosin family protein  IPR004263  Exostosin-like</t>
  </si>
  <si>
    <t>augustus-D18g-s581262.g507715</t>
  </si>
  <si>
    <t>augustus-D18g-s340542.g335106</t>
  </si>
  <si>
    <t>AT2G16400.1 BEL1-like homeodomain 7 | AT4G34610.1 BEL1-like homeodomain 6</t>
  </si>
  <si>
    <t>GRMZM2G004641_P03 | GRMZM2G458728_P02</t>
  </si>
  <si>
    <t>LOC_Os03g06930.1 homeodomain protein, putative, expressed</t>
  </si>
  <si>
    <t>Sobic.001G494000.1.p | Sobic.005G045200.1.p | Sobic.001G102300.1.p</t>
  </si>
  <si>
    <t>Solyc01g109980.2.1 BEL1-like homeodomain protein 6  IPR006563  POX | Solyc04g080790.2.1 BEL1-like homeodomain protein 3  IPR006563  POX | Solyc11g0689</t>
  </si>
  <si>
    <t>augustus-D18g-s522377.g468077</t>
  </si>
  <si>
    <t>augustus-D18g-s231438.g239065</t>
  </si>
  <si>
    <t>augustus-D18g-s389924.g380497</t>
  </si>
  <si>
    <t>augustus-D18g-s467551.g432789</t>
  </si>
  <si>
    <t>augustus-D18g-s241206.g251257</t>
  </si>
  <si>
    <t>augustus-D18g-s371005.g364368</t>
  </si>
  <si>
    <t>augustus-D18g-s276546.g281515</t>
  </si>
  <si>
    <t>augustus-D18g-s109113.g139096</t>
  </si>
  <si>
    <t>augustus-D18g-s109113.g139097</t>
  </si>
  <si>
    <t>augustus-D18g-s131654.g158458</t>
  </si>
  <si>
    <t>augustus-D18g-s324384.g321701</t>
  </si>
  <si>
    <t>augustus-D18g-s626297.g530301</t>
  </si>
  <si>
    <t>augustus-D18g-s316124.g314448</t>
  </si>
  <si>
    <t>augustus-D18g-s622216.g526899</t>
  </si>
  <si>
    <t>augustus-D18g-s263513.g273518</t>
  </si>
  <si>
    <t>augustus-D18g-s287223.g288624</t>
  </si>
  <si>
    <t>augustus-D18g-s96976.g126173</t>
  </si>
  <si>
    <t>augustus-D18g-s296555.g298706</t>
  </si>
  <si>
    <t>Solyc01g034160.1.1 Pol polyprotein  IPR013103  Reverse transcriptase, RNA-dependent DNA polymerase | Solyc09g056140.1.1 Pol polyprotein | Solyc04g0256</t>
  </si>
  <si>
    <t>augustus-D18g-s393801.g384707</t>
  </si>
  <si>
    <t>augustus-D18g-s374518.g367503</t>
  </si>
  <si>
    <t>augustus-D18g-s5613.g9496</t>
  </si>
  <si>
    <t>AT5G01670.2 NAD(P)-linked oxidoreductase superfamily protein</t>
  </si>
  <si>
    <t>GRMZM2G169943_P01</t>
  </si>
  <si>
    <t>LOC_Os05g39690.1 oxidoreductase, aldo/keto reductase family protein, putative, expressed</t>
  </si>
  <si>
    <t>Sobic.009G171400.1.p</t>
  </si>
  <si>
    <t>Solyc09g015070.2.1 Reductase 1  IPR020471  Aldo_keto reductase subgroup</t>
  </si>
  <si>
    <t>augustus-D18g-s635061.g535791</t>
  </si>
  <si>
    <t>augustus-D18g-s506615.g454915</t>
  </si>
  <si>
    <t>augustus-D18g-s1013550.g616625</t>
  </si>
  <si>
    <t>augustus-D18g-s139924.g167767</t>
  </si>
  <si>
    <t>AT1G24090.1 RNase H family protein</t>
  </si>
  <si>
    <t>GRMZM2G051374_P07 | GRMZM2G124509_P01</t>
  </si>
  <si>
    <t>LOC_Os08g08050.1 retrotransposon protein, putative, unclassified, expressed</t>
  </si>
  <si>
    <t>Sobic.007G162900.1.p | Sobic.009G002900.1.p</t>
  </si>
  <si>
    <t>Solyc05g006090.2.1 Phosphoglycerate mutase  IPR002156  Ribonuclease H | Solyc04g005010.2.1 Phosphoglycerate mutase  IPR002156  Ribonuclease H | Solyc0</t>
  </si>
  <si>
    <t>augustus-D18g-s191616.g202461</t>
  </si>
  <si>
    <t>augustus-D18g-s405327.g393279</t>
  </si>
  <si>
    <t>augustus-D18g-s453825.g421632</t>
  </si>
  <si>
    <t>augustus-D18g-s54397.g74434</t>
  </si>
  <si>
    <t>augustus-D18g-s561136.g489791</t>
  </si>
  <si>
    <t>LOC_Os01g05370.1 retrotransposon protein, putative, unclassified, expressed | LOC_Os03g20490.1 retrotransposon protein, putative, unclassified, expres</t>
  </si>
  <si>
    <t>augustus-D18g-s107611.g137880</t>
  </si>
  <si>
    <t>augustus-D18g-s223170.g228002</t>
  </si>
  <si>
    <t>augustus-D18g-s508455.g455716</t>
  </si>
  <si>
    <t>augustus-D18g-s578984.g505430</t>
  </si>
  <si>
    <t>augustus-D18g-s458602.g426143</t>
  </si>
  <si>
    <t>augustus-D18g-s1024739.g617654</t>
  </si>
  <si>
    <t>Solyc04g011970.1.1 Gag-Pol polyprotein  IPR013103  Reverse transcriptase, RNA-dependent DNA polymerase</t>
  </si>
  <si>
    <t>augustus-D18g-s368447.g361951</t>
  </si>
  <si>
    <t>augustus-D18g-s450263.g418610</t>
  </si>
  <si>
    <t>augustus-D18g-s587607.g512418</t>
  </si>
  <si>
    <t>augustus-D18g-s22827.g29533</t>
  </si>
  <si>
    <t>augustus-D18g-s827050.g578527</t>
  </si>
  <si>
    <t>augustus-D18g-s667306.g547445</t>
  </si>
  <si>
    <t>augustus-D18g-s234896.g243894</t>
  </si>
  <si>
    <t>augustus-D18g-s124362.g150044</t>
  </si>
  <si>
    <t>augustus-D18g-s505411.g454366</t>
  </si>
  <si>
    <t>Solyc06g008030.2.1 BHLH transcription factor  IPR011598  Helix-loop-helix DNA-binding</t>
  </si>
  <si>
    <t>augustus-D18g-s246172.g255410</t>
  </si>
  <si>
    <t>augustus-D18g-s96574.g125637</t>
  </si>
  <si>
    <t>augustus-D18g-s16499.g23503</t>
  </si>
  <si>
    <t>AT5G25580.1 BEST Arabidopsis thaliana protein match is: DDT domain superfamily (TAIR:AT1G18950.1); Has 178 Blast hits to 178 proteins in 75 species: A</t>
  </si>
  <si>
    <t>Solyc08g068050.2.1 Os07g0193600 protein (Fragment)</t>
  </si>
  <si>
    <t>augustus-D18g-s508653.g455848</t>
  </si>
  <si>
    <t>augustus-D18g-s105464.g135801</t>
  </si>
  <si>
    <t>augustus-D18g-s239068.g249023</t>
  </si>
  <si>
    <t>augustus-D18g-s26909.g35810</t>
  </si>
  <si>
    <t>augustus-D18g-s168471.g190760</t>
  </si>
  <si>
    <t>augustus-D18g-s43726.g59238</t>
  </si>
  <si>
    <t>augustus-D18g-s453913.g421724</t>
  </si>
  <si>
    <t>augustus-D18g-s472525.g435961</t>
  </si>
  <si>
    <t>augustus-D18g-s511632.g458825</t>
  </si>
  <si>
    <t>augustus-D18g-s222973.g227743</t>
  </si>
  <si>
    <t>AT3G14350.1 STRUBBELIG-receptor family 7 | AT1G53730.2 STRUBBELIG-receptor family 6 | AT4G22130.1 STRUBBELIG-receptor family 8</t>
  </si>
  <si>
    <t>GRMZM2G153393_P01 | GRMZM2G330907_P01 | GRMZM2G121573_P01 | GRMZM2G004572_P01 | GRMZM2G103070_P01 | GRMZM2G071573_P02</t>
  </si>
  <si>
    <t>LOC_Os10g25090.1 STRUBBELIG-RECEPTOR FAMILY 6 precursor, putative, expressed | LOC_Os03g08550.1 STRUBBELIG-RECEPTOR FAMILY 6 precursor, putative, expr</t>
  </si>
  <si>
    <t>Sobic.001G480800.1.p | Sobic.001G261400.1.p | Sobic.002G376100.1.p | Sobic.001G346100.1.p | Sobic.004G073800.1.p | Sobic.010G199700.1.p</t>
  </si>
  <si>
    <t>Solyc03g123740.2.1 Receptor like kinase, RLK | Solyc12g055720.1.1 Receptor like kinase, RLK | Solyc06g063150.2.1 Receptor like kinase, RLK | Solyc02g0</t>
  </si>
  <si>
    <t>augustus-D18g-s602855.g519071</t>
  </si>
  <si>
    <t>augustus-D18g-s999672.g616338</t>
  </si>
  <si>
    <t>augustus-D18g-s404286.g392286</t>
  </si>
  <si>
    <t>augustus-D18g-s467510.g432756</t>
  </si>
  <si>
    <t>augustus-D18g-s97654.g127015</t>
  </si>
  <si>
    <t>augustus-D18g-s150376.g175075</t>
  </si>
  <si>
    <t>AT2G11520.1 calmodulin-binding receptor-like cytoplasmic kinase 3 | AT4G00330.1 calmodulin-binding receptor-like cytoplasmic kinase 2 | AT5G58940.1 ca</t>
  </si>
  <si>
    <t>GRMZM2G159992_P01 | GRMZM2G061537_P01 | GRMZM2G055957_P02 | GRMZM2G043799_P01</t>
  </si>
  <si>
    <t>LOC_Os09g03620.1 wall-associated receptor kinase-like 20 precursor, putative, expressed | LOC_Os03g05470.1 tyrosine protein kinase domain containing p</t>
  </si>
  <si>
    <t>Sobic.001G279900.1.p | Sobic.006G138500.1.p | Sobic.001G503300.1.p | Sobic.004G349300.1.p | Sobic.003G358800.1.p</t>
  </si>
  <si>
    <t>Solyc07g007780.2.1 Receptor-like kinase  IPR002290  Serine_threonine protein kinase | Solyc10g012170.2.1 Receptor-like kinase  IPR002290  Serine_threo</t>
  </si>
  <si>
    <t>augustus-D18g-s730653.g558306</t>
  </si>
  <si>
    <t>AT3G19830.1 Calcium-dependent lipid-binding (CaLB domain) family protein | AT1G50260.1 N-terminal-transmembrane-C2 domain type 5.1</t>
  </si>
  <si>
    <t>GRMZM2G152278_P01</t>
  </si>
  <si>
    <t>LOC_Os02g58230.1 C2 domain containing protein, putative, expressed | LOC_Os02g58230.2 C2 domain containing protein, putative, expressed</t>
  </si>
  <si>
    <t>Sobic.004G355700.1.p</t>
  </si>
  <si>
    <t>Solyc04g008620.2.1 Integral membrane single C2 domain protein  IPR018029  C2 membrane targeting protein</t>
  </si>
  <si>
    <t>augustus-D18g-s91302.g118955</t>
  </si>
  <si>
    <t>augustus-D18g-s490289.g446251</t>
  </si>
  <si>
    <t>augustus-D18g-s73414.g97703</t>
  </si>
  <si>
    <t>augustus-D18g-s940376.g606853</t>
  </si>
  <si>
    <t>AT1G15520.1 pleiotropic drug resistance 12 | AT2G36380.1 pleiotropic drug resistance 6 | AT1G66950.1 pleiotropic drug resistance 11 | AT1G15210.1 plei</t>
  </si>
  <si>
    <t>GRMZM2G003411_P01 | GRMZM5G892675_P01 | GRMZM2G421495_P01 | GRMZM2G143139_P01 | GRMZM2G400533_P01 | GRMZM2G479906_P01 | GRMZM2G391815_P01 | GRMZM2G319</t>
  </si>
  <si>
    <t>Sobic.004G087700.1.p | Sobic.003G216200.1.p | Sobic.004G087800.1.p | Sobic.003G216000.1.p | Sobic.003G215600.1.p | Sobic.005G183900.1.p | Sobic.003G21</t>
  </si>
  <si>
    <t>augustus-D18g-s152609.g177858</t>
  </si>
  <si>
    <t>LOC_Os04g17600.1 retrotransposon, putative, centromere-specific, expressed</t>
  </si>
  <si>
    <t>augustus-D18g-s26166.g34760</t>
  </si>
  <si>
    <t>AT3G61600.1 POZ/BTB containin G-protein 1 | AT2G46260.1 BTB/POZ/Kelch-associated protein | AT4G01160.1 BTB/POZ/Kelch-associated protein</t>
  </si>
  <si>
    <t>GRMZM2G038691_P01 | GRMZM2G172376_P01 | GRMZM2G350711_P01</t>
  </si>
  <si>
    <t>LOC_Os06g31100.1 E1-BTB2 - Bric-a-Brac, Tramtrack, and Broad Complex domain with E1 subfamily conserved sequence, expressed | LOC_Os02g16000.2 E1-BTB1</t>
  </si>
  <si>
    <t>Sobic.010G149500.1.p | Sobic.004G116600.1.p</t>
  </si>
  <si>
    <t>Solyc10g011790.2.1 Kelch-like protein 6  IPR013089  Kelch related | Solyc01g095400.2.1 Kelch-like protein 6  IPR013089  Kelch related | Solyc12g056130</t>
  </si>
  <si>
    <t>augustus-D18g-s535647.g478163</t>
  </si>
  <si>
    <t>augustus-D18g-s1332.g1732</t>
  </si>
  <si>
    <t>augustus-D18g-s1025276.g617750</t>
  </si>
  <si>
    <t>augustus-D18g-s3548.g5526</t>
  </si>
  <si>
    <t>augustus-D18g-s497885.g450716</t>
  </si>
  <si>
    <t>augustus-D18g-s649306.g542518</t>
  </si>
  <si>
    <t>AT5G66740.1 Protein of unknown function (DUF620) | AT1G75160.1 Protein of unknown function (DUF620) | AT5G05840.1 Protein of unknown function (DUF620)</t>
  </si>
  <si>
    <t>GRMZM2G153217_P01</t>
  </si>
  <si>
    <t>LOC_Os01g55795.1 expressed protein | LOC_Os03g16060.1 expressed protein</t>
  </si>
  <si>
    <t>Sobic.003G305500.1.p | Sobic.002G283200.1.p</t>
  </si>
  <si>
    <t>Solyc02g085490.1.1 Os12g0581300 protein (Fragment)  IPR006873  Protein of unknown function DUF620 | Solyc07g022840.1.1 Os12g0581300 protein (Fragment)</t>
  </si>
  <si>
    <t>augustus-D18g-s3028.g4673</t>
  </si>
  <si>
    <t>augustus-D18g-s3028.g4674</t>
  </si>
  <si>
    <t>augustus-D18g-s655769.g545177</t>
  </si>
  <si>
    <t>augustus-D18g-s656303.g545338</t>
  </si>
  <si>
    <t>AT3G03760.1 LOB domain-containing protein 20</t>
  </si>
  <si>
    <t>Solyc01g098220.1.1 LOB domain protein 20  IPR004883  Lateral organ boundaries, LOB</t>
  </si>
  <si>
    <t>augustus-D18g-s254237.g263870</t>
  </si>
  <si>
    <t>augustus-D18g-s365572.g359231</t>
  </si>
  <si>
    <t>augustus-D18g-s593281.g516373</t>
  </si>
  <si>
    <t>augustus-D18g-s327758.g324703</t>
  </si>
  <si>
    <t>augustus-D18g-s455496.g423195</t>
  </si>
  <si>
    <t>augustus-D18g-s515168.g461962</t>
  </si>
  <si>
    <t>augustus-D18g-s239566.g249666</t>
  </si>
  <si>
    <t>augustus-D18g-s239566.g249667</t>
  </si>
  <si>
    <t>augustus-D18g-s414759.g400942</t>
  </si>
  <si>
    <t>GRMZM2G018607_P01 | GRMZM2G018074_P01</t>
  </si>
  <si>
    <t>LOC_Os03g32630.1 ABC transporter, ATP-binding protein, putative, expressed | LOC_Os04g56330.1 ABC transporter, ATP-binding protein, putative, expresse</t>
  </si>
  <si>
    <t>augustus-D18g-s486094.g444199</t>
  </si>
  <si>
    <t>augustus-D18g-s165429.g188320</t>
  </si>
  <si>
    <t>augustus-D18g-s340337.g334952</t>
  </si>
  <si>
    <t>augustus-D18g-s28019.g37405</t>
  </si>
  <si>
    <t>augustus-D18g-s306747.g307592</t>
  </si>
  <si>
    <t>augustus-D18g-s498765.g451238</t>
  </si>
  <si>
    <t>augustus-D18g-s58102.g78422</t>
  </si>
  <si>
    <t>AT1G55120.1 beta-fructofuranosidase 5 | AT3G13790.1 Glycosyl hydrolases family 32 protein | AT3G13784.1 cell wall invertase 5 | AT5G11920.1 6-&amp;1-fruct</t>
  </si>
  <si>
    <t>Sobic.006G255600.1.p</t>
  </si>
  <si>
    <t>Solyc06g064620.2.1 Beta-fructofuranosidase insoluble isoenzyme 2  IPR001362  Glycoside hydrolase, family 32 | Solyc10g085360.1.1 Beta-fructofuranosida</t>
  </si>
  <si>
    <t>augustus-D18g-s682440.g549654</t>
  </si>
  <si>
    <t xml:space="preserve">Solyc04g007560.2.1 pH-response regulator protein palA_RIM20  IPR004328  BRO1 | Solyc05g008430.2.1 pH-response regulator protein palA_RIM20  IPR004328 </t>
  </si>
  <si>
    <t>augustus-D18g-s239734.g249877</t>
  </si>
  <si>
    <t>augustus-D18g-s868908.g587929</t>
  </si>
  <si>
    <t>augustus-D18g-s315365.g313906</t>
  </si>
  <si>
    <t>augustus-D18g-s323869.g321265</t>
  </si>
  <si>
    <t>augustus-D18g-s458871.g426378</t>
  </si>
  <si>
    <t xml:space="preserve">AT2G42010.1 phospholipase D beta 1 | AT4G00240.1 phospholipase D beta 2 | AT4G11840.1 phospholipase D gamma 3 | AT4G11850.1 phospholipase D gamma 1 | </t>
  </si>
  <si>
    <t>GRMZM2G133943_P01 | GRMZM2G312438_P02 | GRMZM2G413709_P02</t>
  </si>
  <si>
    <t>Solyc10g017650.1.1 Phospholipase D  IPR015679  Phospholipase D | Solyc02g061850.2.1 Phospholipase D  IPR011402  Phospholipase D, plant | Solyc04g08200</t>
  </si>
  <si>
    <t>augustus-D18g-s585614.g511297</t>
  </si>
  <si>
    <t>augustus-D18g-s85807.g112260</t>
  </si>
  <si>
    <t>augustus-D18g-s532210.g474878</t>
  </si>
  <si>
    <t>augustus-D18g-s292061.g293904</t>
  </si>
  <si>
    <t>augustus-D18g-s375726.g368684</t>
  </si>
  <si>
    <t>augustus-D18g-s408417.g395983</t>
  </si>
  <si>
    <t>augustus-D18g-s886427.g594198</t>
  </si>
  <si>
    <t>augustus-D18g-s479022.g439398</t>
  </si>
  <si>
    <t>augustus-D18g-s570576.g496793</t>
  </si>
  <si>
    <t>augustus-D18g-s590487.g514395</t>
  </si>
  <si>
    <t>augustus-D18g-s507986.g455439</t>
  </si>
  <si>
    <t>augustus-D18g-s137944.g165385</t>
  </si>
  <si>
    <t>augustus-D18g-s246294.g255549</t>
  </si>
  <si>
    <t>augustus-D18g-s418425.g402752</t>
  </si>
  <si>
    <t>augustus-D18g-s536745.g479037</t>
  </si>
  <si>
    <t>AT4G38520.1 Protein phosphatase 2C family protein | AT5G66080.1 Protein phosphatase 2C family protein | AT3G51370.1 Protein phosphatase 2C family prot</t>
  </si>
  <si>
    <t>GRMZM2G010017_P02 | GRMZM5G833774_P01 | GRMZM5G891266_P01 | GRMZM2G151254_P02 | GRMZM2G069970_P02 | GRMZM2G108309_P01 | AC155624.2_FGP006 | GRMZM2G156</t>
  </si>
  <si>
    <t>LOC_Os06g50380.3 protein phosphatase 2C, putative, expressed | LOC_Os03g04430.3 protein phosphatase 2C, putative, expressed | LOC_Os06g50380.1 protein</t>
  </si>
  <si>
    <t>Sobic.001G512600.1.p | Sobic.010G268300.1.p | Sobic.001G309500.1.p | Sobic.001G025700.1.p | Sobic.006G192200.1.p | Sobic.004G279200.1.p</t>
  </si>
  <si>
    <t>Solyc02g083420.2.1 Protein phosphatase 2C  IPR015655  Protein phosphatase 2C | Solyc03g033340.2.1 Protein phosphatase 2C  IPR015655  Protein phosphata</t>
  </si>
  <si>
    <t>augustus-D18g-s565862.g492804</t>
  </si>
  <si>
    <t>augustus-D18g-s351518.g345749</t>
  </si>
  <si>
    <t>LOC_Os11g22590.1 retrotransposon protein, putative, Ty1-copia subclass</t>
  </si>
  <si>
    <t>augustus-D18g-s540553.g481755</t>
  </si>
  <si>
    <t>augustus-D18g-s43372.g58655</t>
  </si>
  <si>
    <t>augustus-D18g-s483415.g442476</t>
  </si>
  <si>
    <t>augustus-D18g-s529152.g473588</t>
  </si>
  <si>
    <t>augustus-D18g-s1076139.g619538</t>
  </si>
  <si>
    <t>AT2G18100.1 Protein of unknown function (DUF726) | AT4G36210.3 Protein of unknown function (DUF726)</t>
  </si>
  <si>
    <t>GRMZM5G886799_P01 | GRMZM2G092776_P03</t>
  </si>
  <si>
    <t>LOC_Os03g02170.3 transmembrane and coiled-coil domain-containing protein 4, putative, expressed | LOC_Os03g02170.2 transmembrane and coiled-coil domai</t>
  </si>
  <si>
    <t>Sobic.001G196400.1.p | Sobic.001G534600.1.p</t>
  </si>
  <si>
    <t>Solyc03g033640.2.1 DUF726 domain-containing protein  IPR007941  Protein of unknown function DUF726</t>
  </si>
  <si>
    <t>augustus-D18g-s451650.g419713</t>
  </si>
  <si>
    <t>augustus-D18g-s1075050.g619476</t>
  </si>
  <si>
    <t>AT1G61770.1 Chaperone DnaJ-domain superfamily protein</t>
  </si>
  <si>
    <t>GRMZM2G156033_P02</t>
  </si>
  <si>
    <t>LOC_Os12g15590.1 heat shock protein DnaJ, putative, expressed | LOC_Os12g15590.2 heat shock protein DnaJ, putative, expressed</t>
  </si>
  <si>
    <t>Sobic.004G254800.1.p</t>
  </si>
  <si>
    <t>Solyc02g080130.2.1 Chaperone dnaj-like protein  IPR003095  Heat shock protein DnaJ</t>
  </si>
  <si>
    <t>augustus-D18g-s198911.g207792</t>
  </si>
  <si>
    <t>AT1G19400.1 Erythronate-4-phosphate dehydrogenase family protein | AT1G75180.1 Erythronate-4-phosphate dehydrogenase family protein</t>
  </si>
  <si>
    <t>GRMZM5G838226_P01</t>
  </si>
  <si>
    <t>LOC_Os03g56420.2 expressed protein | LOC_Os03g56420.1 expressed protein</t>
  </si>
  <si>
    <t>Sobic.001G072700.1.p</t>
  </si>
  <si>
    <t>Solyc01g109610.2.1 2-hydroxyacid dehydrongenase (Fragment) | Solyc12g089140.1.1 2-hydroxyacid dehydrongenase (Fragment) | Solyc04g080300.2.1 2-hydroxy</t>
  </si>
  <si>
    <t>augustus-D18g-s318822.g316588</t>
  </si>
  <si>
    <t>augustus-D18g-s595290.g517241</t>
  </si>
  <si>
    <t>AT1G55680.1 Transducin/WD40 repeat-like superfamily protein | AT3G13340.1 Transducin/WD40 repeat-like superfamily protein | AT5G56190.2 Transducin/WD4</t>
  </si>
  <si>
    <t>GRMZM2G161102_P02 | GRMZM2G109039_P01 | GRMZM2G029370_P01 | GRMZM2G048045_P01 | GRMZM2G113726_P01 | GRMZM2G144547_P01 | GRMZM2G078806_P02 | GRMZM5G803</t>
  </si>
  <si>
    <t>LOC_Os06g07540.3 WD-40 repeat family protein, putative, expressed | LOC_Os06g07540.2 WD-40 repeat family protein, putative, expressed | LOC_Os06g07540</t>
  </si>
  <si>
    <t>Sobic.010G056200.1.p | Sobic.004G257400.1.p | Sobic.010G126000.1.p | Sobic.007G219000.1.p | Sobic.002G381700.1.p | Sobic.007G123900.1.p | Sobic.001G35</t>
  </si>
  <si>
    <t xml:space="preserve">Solyc09g098330.2.1 WD-repeat protein-like  IPR017986  WD40 repeat, region | Solyc12g098690.1.1 WD-repeat protein-like  IPR017986  WD40 repeat, region </t>
  </si>
  <si>
    <t>augustus-D18g-s753194.g562790</t>
  </si>
  <si>
    <t>augustus-D18g-s851837.g585955</t>
  </si>
  <si>
    <t>augustus-D18g-s296299.g298411</t>
  </si>
  <si>
    <t>augustus-D18g-s358247.g351178</t>
  </si>
  <si>
    <t>augustus-D18g-s40010.g52818</t>
  </si>
  <si>
    <t>augustus-D18g-s885736.g593823</t>
  </si>
  <si>
    <t>augustus-D18g-s321954.g319491</t>
  </si>
  <si>
    <t>augustus-D18g-s388269.g379170</t>
  </si>
  <si>
    <t>augustus-D18g-s498755.g451231</t>
  </si>
  <si>
    <t>augustus-D18g-s621295.g526218</t>
  </si>
  <si>
    <t>augustus-D18g-s646946.g540944</t>
  </si>
  <si>
    <t>augustus-D18g-s159373.g183373</t>
  </si>
  <si>
    <t>augustus-D18g-s111198.g141369</t>
  </si>
  <si>
    <t>augustus-D18g-s729918.g557893</t>
  </si>
  <si>
    <t>augustus-D18g-s889693.g595915</t>
  </si>
  <si>
    <t>augustus-D18g-s114206.g143445</t>
  </si>
  <si>
    <t>augustus-D18g-s349239.g343211</t>
  </si>
  <si>
    <t>augustus-D18g-s491162.g446715</t>
  </si>
  <si>
    <t>augustus-D18g-s502473.g453006</t>
  </si>
  <si>
    <t>augustus-D18g-s45372.g61380</t>
  </si>
  <si>
    <t>augustus-D18g-s575835.g502442</t>
  </si>
  <si>
    <t>augustus-D18g-s591276.g514999</t>
  </si>
  <si>
    <t>GRMZM2G124972_P01 | GRMZM2G476597_P01 | GRMZM5G816561_P01</t>
  </si>
  <si>
    <t>LOC_Os10g38090.1 cytochrome P450, putative, expressed | LOC_Os10g38110.2 cytochrome P450, putative, expressed</t>
  </si>
  <si>
    <t>Sobic.010G019700.1.p | Sobic.010G019600.1.p | Sobic.010G019500.1.p | Sobic.006G185900.1.p</t>
  </si>
  <si>
    <t>Solyc01g094140.2.1 Cytochrome P450 | Solyc01g094130.2.1 Cytochrome P450 | Solyc01g094080.2.1 Cytochrome P450 | Solyc01g094120.2.1 Cytochrome P450 | So</t>
  </si>
  <si>
    <t>augustus-D18g-s591276.g515000</t>
  </si>
  <si>
    <t>augustus-D18g-s137489.g164835</t>
  </si>
  <si>
    <t>augustus-D18g-s328912.g325814</t>
  </si>
  <si>
    <t>augustus-D18g-s98289.g127831</t>
  </si>
  <si>
    <t>augustus-D18g-s523133.g468889</t>
  </si>
  <si>
    <t>augustus-D18g-s195211.g204590</t>
  </si>
  <si>
    <t>augustus-D18g-s595107.g517175</t>
  </si>
  <si>
    <t>augustus-D18g-s286790.g288165</t>
  </si>
  <si>
    <t>augustus-D18g-s290258.g291948</t>
  </si>
  <si>
    <t>augustus-D18g-s109134.g139138</t>
  </si>
  <si>
    <t>augustus-D18g-s351443.g345680</t>
  </si>
  <si>
    <t>augustus-D18g-s377293.g370363</t>
  </si>
  <si>
    <t>Solyc12g057080.1.1 UDP-glucuronosyltransferase  IPR002213  UDP-glucuronosyl_UDP-glucosyltransferase</t>
  </si>
  <si>
    <t>augustus-D18g-s92585.g120600</t>
  </si>
  <si>
    <t>augustus-D18g-s232254.g240153</t>
  </si>
  <si>
    <t>augustus-D18g-s289017.g290596</t>
  </si>
  <si>
    <t>augustus-D18g-s499251.g451485</t>
  </si>
  <si>
    <t>LOC_Os03g44470.1 retrotransposon protein, putative, unclassified, expressed | LOC_Os02g10270.1 retrotransposon protein, putative, unclassified, expres</t>
  </si>
  <si>
    <t>augustus-D18g-s757059.g564151</t>
  </si>
  <si>
    <t>AT5G10940.1 transducin family protein / WD-40 repeat family protein</t>
  </si>
  <si>
    <t>Solyc04g076020.2.1 Wd and tetratricopeptide repeat protein  IPR017986  WD40 repeat, region</t>
  </si>
  <si>
    <t>augustus-D18g-s345074.g338326</t>
  </si>
  <si>
    <t>augustus-D18g-s534996.g477562</t>
  </si>
  <si>
    <t>augustus-D18g-s386893.g378632</t>
  </si>
  <si>
    <t>augustus-D18g-s940402.g606875</t>
  </si>
  <si>
    <t>augustus-D18g-s596870.g517727</t>
  </si>
  <si>
    <t>augustus-D18g-s68780.g91349</t>
  </si>
  <si>
    <t>augustus-D18g-s409022.g396472</t>
  </si>
  <si>
    <t>Solyc07g052940.2.1 Histone-lysine N-methyltransferase  IPR001214  SET</t>
  </si>
  <si>
    <t>augustus-D18g-s782025.g571047</t>
  </si>
  <si>
    <t>augustus-D18g-s787108.g571586</t>
  </si>
  <si>
    <t>augustus-D18g-s235146.g244286</t>
  </si>
  <si>
    <t>augustus-D18g-s44920.g60867</t>
  </si>
  <si>
    <t>augustus-D18g-s207015.g214709</t>
  </si>
  <si>
    <t>augustus-D18g-s1026877.g618010</t>
  </si>
  <si>
    <t>AT1G02860.1 SPX (SYG1/Pho81/XPR1) domain-containing protein</t>
  </si>
  <si>
    <t>LOC_Os07g47590.3 expressed protein | LOC_Os07g47590.1 expressed protein | LOC_Os07g47590.2 expressed protein</t>
  </si>
  <si>
    <t>Sobic.002G413700.1.p</t>
  </si>
  <si>
    <t>Solyc09g075040.2.1 Tripartite motif-containing 22 (Predicted)  IPR004331  SPX, N-terminal</t>
  </si>
  <si>
    <t>augustus-D18g-s163618.g186087</t>
  </si>
  <si>
    <t>augustus-D18g-s595780.g517394</t>
  </si>
  <si>
    <t>augustus-D18g-s491312.g446812</t>
  </si>
  <si>
    <t>augustus-D18g-s17762.g24443</t>
  </si>
  <si>
    <t>augustus-D18g-s25842.g34181</t>
  </si>
  <si>
    <t>augustus-D18g-s305156.g306287</t>
  </si>
  <si>
    <t>AT5G32470.1 Haem oxygenase-like, multi-helical</t>
  </si>
  <si>
    <t>GRMZM2G148896_P02 | GRMZM2G078283_P01</t>
  </si>
  <si>
    <t>LOC_Os08g45160.1 TENA/THI-4 family protein, putative, expressed</t>
  </si>
  <si>
    <t>Sobic.007G162100.1.p</t>
  </si>
  <si>
    <t>Solyc04g050190.2.1 Transcriptional activator TenA family  IPR004305  TENA_THI-4 protein_Coenzyme PQQ biosynthesis protein C | Solyc09g064510.2.1 Trans</t>
  </si>
  <si>
    <t>augustus-D18g-s832737.g580080</t>
  </si>
  <si>
    <t>augustus-D18g-s421694.g403920</t>
  </si>
  <si>
    <t>augustus-D18g-s82774.g108436</t>
  </si>
  <si>
    <t>augustus-D18g-s89078.g116336</t>
  </si>
  <si>
    <t>augustus-D18g-s60838.g81943</t>
  </si>
  <si>
    <t>GRMZM2G495626_P03 | GRMZM2G068193_P02 | GRMZM2G174596_P01</t>
  </si>
  <si>
    <t>LOC_Os01g67160.1 cyclin-dependent kinase B1-1, putative, expressed | LOC_Os08g40170.1 cyclin-dependent kinase B2-1, putative, expressed</t>
  </si>
  <si>
    <t>Sobic.008G025600.1.p | Sobic.010G215300.1.p | Sobic.007G207700.1.p</t>
  </si>
  <si>
    <t>augustus-D18g-s832898.g580168</t>
  </si>
  <si>
    <t>augustus-D18g-s23361.g30278</t>
  </si>
  <si>
    <t>augustus-D18g-s32399.g41898</t>
  </si>
  <si>
    <t>augustus-D18g-s512217.g459482</t>
  </si>
  <si>
    <t>augustus-D18g-s55169.g75287</t>
  </si>
  <si>
    <t>augustus-D18g-s875016.g589227</t>
  </si>
  <si>
    <t>GRMZM2G168439_P01 | GRMZM2G125023_P01 | GRMZM2G121275_P01 | GRMZM2G103983_P01 | GRMZM2G056908_P01 | GRMZM2G305446_P01 | GRMZM2G027098_P01 | GRMZM2G039</t>
  </si>
  <si>
    <t>augustus-D18g-s248017.g257680</t>
  </si>
  <si>
    <t>AT5G58560.1 Phosphatidate cytidylyltransferase family protein</t>
  </si>
  <si>
    <t>GRMZM2G046293_P01 | GRMZM2G111632_P04</t>
  </si>
  <si>
    <t xml:space="preserve">LOC_Os01g61560.1 phosphatidate cytidylyltransferase, putative, expressed | LOC_Os11g01450.1 phosphatidate cytidylyltransferase, putative, expressed | </t>
  </si>
  <si>
    <t>Sobic.003G344800.1.p | Sobic.005G003900.1.p | Sobic.008G004100.1.p</t>
  </si>
  <si>
    <t>Solyc09g018510.2.1 Phosphatidate cytidylyltransferase family protein expressed  IPR000374  Phosphatidate cytidylyltransferase</t>
  </si>
  <si>
    <t>augustus-D18g-s319490.g317217</t>
  </si>
  <si>
    <t>augustus-D18g-s932210.g602821</t>
  </si>
  <si>
    <t>AT1G13440.1 glyceraldehyde-3-phosphate dehydrogenase C2 | AT3G04120.1 glyceraldehyde-3-phosphate dehydrogenase C subunit 1 | AT1G79530.1 glyceraldehyd</t>
  </si>
  <si>
    <t>GRMZM2G176307_P01 | GRMZM2G071630_P01 | GRMZM2G180625_P03 | GRMZM2G046804_P07 | GRMZM2G104632_P01 | GRMZM2G051004_P01</t>
  </si>
  <si>
    <t xml:space="preserve">LOC_Os04g40950.1 glyceraldehyde-3-phosphate dehydrogenase, putative, expressed | LOC_Os04g40950.3 glyceraldehyde-3-phosphate dehydrogenase, putative, </t>
  </si>
  <si>
    <t>Sobic.004G205100.1.p | Sobic.009G016700.1.p | Sobic.007G025400.1.p | Sobic.010G262500.1.p | Sobic.004G056400.1.p</t>
  </si>
  <si>
    <t>Solyc03g111010.2.1 Glyceraldehyde-3-phosphate dehydrogenase  IPR000173  Glyceraldehyde 3-phosphate dehydrogenase | Solyc06g071920.2.1 Glyceraldehyde-3</t>
  </si>
  <si>
    <t>augustus-D18g-s38449.g50017</t>
  </si>
  <si>
    <t>augustus-D18g-s158392.g182821</t>
  </si>
  <si>
    <t>augustus-D18g-s495316.g449270</t>
  </si>
  <si>
    <t>augustus-D18g-s120942.g147343</t>
  </si>
  <si>
    <t>augustus-D18g-s262945.g272763</t>
  </si>
  <si>
    <t>augustus-D18g-s338184.g333366</t>
  </si>
  <si>
    <t>augustus-D18g-s935677.g604763</t>
  </si>
  <si>
    <t>augustus-D18g-s300299.g302229</t>
  </si>
  <si>
    <t>augustus-D18g-s520956.g466480</t>
  </si>
  <si>
    <t>augustus-D18g-s499430.g451609</t>
  </si>
  <si>
    <t>augustus-D18g-s41014.g54635</t>
  </si>
  <si>
    <t>augustus-D18g-s257196.g267345</t>
  </si>
  <si>
    <t>augustus-D18g-s264532.g274548</t>
  </si>
  <si>
    <t>augustus-D18g-s409359.g396721</t>
  </si>
  <si>
    <t>augustus-D18g-s203069.g211279</t>
  </si>
  <si>
    <t>Solyc02g070660.2.1 Membrane protein-like  IPR006593  Cytochrome b561_ferric reductase transmembrane</t>
  </si>
  <si>
    <t>augustus-D18g-s449092.g417646</t>
  </si>
  <si>
    <t>augustus-D18g-s494202.g448607</t>
  </si>
  <si>
    <t>augustus-D18g-s796793.g573223</t>
  </si>
  <si>
    <t>augustus-D18g-s127023.g153368</t>
  </si>
  <si>
    <t>augustus-D18g-s209354.g217083</t>
  </si>
  <si>
    <t>augustus-D18g-s5012.g8430</t>
  </si>
  <si>
    <t>AT4G34310.1 alpha/beta-Hydrolases superfamily protein</t>
  </si>
  <si>
    <t>GRMZM2G113351_P01</t>
  </si>
  <si>
    <t>LOC_Os03g08700.1 expressed protein</t>
  </si>
  <si>
    <t>Sobic.001G478800.1.p</t>
  </si>
  <si>
    <t>Solyc04g079280.2.1 LipA and NB-ARC domain protein  IPR016024  Armadillo-type fold</t>
  </si>
  <si>
    <t>augustus-D18g-s514767.g461661</t>
  </si>
  <si>
    <t>augustus-D18g-s536457.g478826</t>
  </si>
  <si>
    <t>augustus-D18g-s445998.g415616</t>
  </si>
  <si>
    <t>GRMZM2G069523_P01</t>
  </si>
  <si>
    <t>LOC_Os04g10010.1 sex determination protein tasselseed-2, putative, expressed | LOC_Os04g10000.1 sex determination protein tasselseed-2, putative, expr</t>
  </si>
  <si>
    <t>Sobic.006G041700.1.p | Sobic.006G065300.1.p</t>
  </si>
  <si>
    <t>Solyc10g083180.1.1 Xanthoxin dehydrogenase  IPR002347  Glucose_ribitol dehydrogenase</t>
  </si>
  <si>
    <t>augustus-D18g-s590338.g514301</t>
  </si>
  <si>
    <t>augustus-D18g-s230375.g237579</t>
  </si>
  <si>
    <t>augustus-D18g-s880523.g591357</t>
  </si>
  <si>
    <t>augustus-D18g-s541794.g482560</t>
  </si>
  <si>
    <t>augustus-D18g-s681046.g549005</t>
  </si>
  <si>
    <t>LOC_Os10g08990.1 retrotransposon protein, putative, Ty1-copia subclass | LOC_Os06g35280.1 retrotransposon protein, putative, Ty1-copia subclass</t>
  </si>
  <si>
    <t>augustus-D18g-s97069.g126302</t>
  </si>
  <si>
    <t>augustus-D18g-s21757.g27709</t>
  </si>
  <si>
    <t>AT3G16240.1 delta tonoplast integral protein | AT5G47450.1 tonoplast intrinsic protein 2;3 | AT4G17340.1 tonoplast intrinsic protein 2;2 | AT2G36830.1</t>
  </si>
  <si>
    <t>GRMZM2G056908_P01 | GRMZM2G121275_P01 | GRMZM2G125023_P01 | GRMZM2G027098_P01 | GRMZM2G168439_P01 | GRMZM2G103983_P01 | GRMZM2G305446_P01 | GRMZM2G093</t>
  </si>
  <si>
    <t>augustus-D18g-s50356.g68844</t>
  </si>
  <si>
    <t>augustus-D18g-s640709.g537727</t>
  </si>
  <si>
    <t>LOC_Os01g01900.1 retrotransposon protein, putative, unclassified, expressed | LOC_Os09g14690.1 retrotransposon protein, putative, unclassified, expres</t>
  </si>
  <si>
    <t>augustus-D18g-s675667.g548113</t>
  </si>
  <si>
    <t>augustus-D18g-s854214.g586203</t>
  </si>
  <si>
    <t>augustus-D18g-s53580.g73311</t>
  </si>
  <si>
    <t>augustus-D18g-s4471.g7388</t>
  </si>
  <si>
    <t>augustus-D18g-s589065.g513240</t>
  </si>
  <si>
    <t>AT5G17450.1 Heavy metal transport/detoxification superfamily protein  | AT1G22990.1 Heavy metal transport/detoxification superfamily protein  | AT1G71</t>
  </si>
  <si>
    <t xml:space="preserve">Solyc03g043640.2.1 Metal ion binding protein  IPR006121  Heavy metal transport_detoxification protein | Solyc02g091300.2.1 Metal ion binding protein  </t>
  </si>
  <si>
    <t>augustus-D18g-s638503.g536951</t>
  </si>
  <si>
    <t>augustus-D18g-s640297.g537393</t>
  </si>
  <si>
    <t>augustus-D18g-s580074.g506617</t>
  </si>
  <si>
    <t>augustus-D18g-s163553.g185987</t>
  </si>
  <si>
    <t>augustus-D18g-s18914.g25426</t>
  </si>
  <si>
    <t>augustus-D18g-s321369.g318988</t>
  </si>
  <si>
    <t>Sobic.003G370600.1.p | Sobic.003G370500.1.p | Sobic.009G149700.1.p</t>
  </si>
  <si>
    <t>augustus-D18g-s549469.g485382</t>
  </si>
  <si>
    <t>AT1G08070.1 Tetratricopeptide repeat (TPR)-like superfamily protein</t>
  </si>
  <si>
    <t>augustus-D18g-s346054.g339390</t>
  </si>
  <si>
    <t>augustus-D18g-s5792.g9825</t>
  </si>
  <si>
    <t>Solyc12g089230.1.1 Solute carrier family 15 member 4  IPR000109  TGF-beta receptor, type I_II extracellular region</t>
  </si>
  <si>
    <t>augustus-D18g-s1024875.g617691</t>
  </si>
  <si>
    <t>augustus-D18g-s628921.g532833</t>
  </si>
  <si>
    <t>augustus-D18g-s637772.g536653</t>
  </si>
  <si>
    <t>augustus-D18g-s483704.g442654</t>
  </si>
  <si>
    <t>LOC_Os04g04880.1 retrotransposon protein, putative, Ty3-gypsy subclass, expressed | LOC_Os12g10050.1 retrotransposon protein, putative, Ty3-gypsy subc</t>
  </si>
  <si>
    <t>augustus-D18g-s1006263.g616476</t>
  </si>
  <si>
    <t>augustus-D18g-s934725.g603979</t>
  </si>
  <si>
    <t>augustus-D18g-s940438.g606898</t>
  </si>
  <si>
    <t>augustus-D18g-s121987.g148487</t>
  </si>
  <si>
    <t>augustus-D18g-s510488.g457701</t>
  </si>
  <si>
    <t>augustus-D18g-s580582.g507082</t>
  </si>
  <si>
    <t>augustus-D18g-s345582.g338879</t>
  </si>
  <si>
    <t>augustus-D18g-s154366.g180001</t>
  </si>
  <si>
    <t>augustus-D18g-s24016.g31329</t>
  </si>
  <si>
    <t>augustus-D18g-s24016.g31330</t>
  </si>
  <si>
    <t>augustus-D18g-s327240.g324193</t>
  </si>
  <si>
    <t>augustus-D18g-s6685.g11279</t>
  </si>
  <si>
    <t>augustus-D18g-s723477.g555888</t>
  </si>
  <si>
    <t>augustus-D18g-s411700.g398661</t>
  </si>
  <si>
    <t>AT2G45240.1 methionine aminopeptidase 1A</t>
  </si>
  <si>
    <t>GRMZM2G113062_P03 | GRMZM5G837364_P02</t>
  </si>
  <si>
    <t>LOC_Os10g36470.2 peptidase, M24 family protein, putative, expressed</t>
  </si>
  <si>
    <t>Sobic.001G199100.1.p</t>
  </si>
  <si>
    <t>Solyc01g091070.2.1 Methionine aminopeptidase  IPR002467  Peptidase M24A, methionine aminopeptidase, subfamily 1</t>
  </si>
  <si>
    <t>augustus-D18g-s828479.g579394</t>
  </si>
  <si>
    <t>augustus-D18g-s627079.g531050</t>
  </si>
  <si>
    <t>augustus-D18g-s683150.g549869</t>
  </si>
  <si>
    <t>augustus-D18g-s512248.g459510</t>
  </si>
  <si>
    <t>augustus-D18g-s518926.g464396</t>
  </si>
  <si>
    <t>augustus-D18g-s568632.g495081</t>
  </si>
  <si>
    <t>augustus-D18g-s249389.g259076</t>
  </si>
  <si>
    <t>augustus-D18g-s290450.g292149</t>
  </si>
  <si>
    <t>LOC_Os01g32320.1 retrotransposon protein, putative, Ty1-copia subclass, expressed | LOC_Os06g29300.1 retrotransposon protein, putative, Ty1-copia subc</t>
  </si>
  <si>
    <t>augustus-D18g-s493209.g447949</t>
  </si>
  <si>
    <t>augustus-D18g-s574194.g500695</t>
  </si>
  <si>
    <t>LOC_Os06g31920.1 retrotransposon, putative, centromere-specific, expressed | LOC_Os06g31950.1 retrotransposon, putative, centromere-specific, expresse</t>
  </si>
  <si>
    <t>augustus-D18g-s224764.g230129</t>
  </si>
  <si>
    <t>augustus-D18g-s469423.g434055</t>
  </si>
  <si>
    <t>augustus-D18g-s650696.g543290</t>
  </si>
  <si>
    <t>augustus-D18g-s201299.g209715</t>
  </si>
  <si>
    <t>augustus-D18g-s305160.g306292</t>
  </si>
  <si>
    <t>augustus-D18g-s410216.g397424</t>
  </si>
  <si>
    <t>augustus-D18g-s881847.g592358</t>
  </si>
  <si>
    <t>augustus-D18g-s124938.g150654</t>
  </si>
  <si>
    <t>augustus-D18g-s225836.g231495</t>
  </si>
  <si>
    <t>AT3G61170.1 Tetratricopeptide repeat (TPR)-like superfamily protein</t>
  </si>
  <si>
    <t>Solyc01g091610.1.1 Pentatricopeptide repeat-containing protein  IPR002885  Pentatricopeptide repeat</t>
  </si>
  <si>
    <t>augustus-D18g-s225836.g231496</t>
  </si>
  <si>
    <t>augustus-D18g-s249707.g259363</t>
  </si>
  <si>
    <t>augustus-D18g-s394884.g385873</t>
  </si>
  <si>
    <t>augustus-D18g-s634471.g535643</t>
  </si>
  <si>
    <t>augustus-D18g-s214472.g220679</t>
  </si>
  <si>
    <t>augustus-D18g-s10636.g17091</t>
  </si>
  <si>
    <t>augustus-D18g-s850387.g585575</t>
  </si>
  <si>
    <t>Solyc04g081580.2.1 ATP dependent RNA helicase  IPR011545  DNA_RNA helicase, DEAD_DEAH box type, N-terminal</t>
  </si>
  <si>
    <t>augustus-D18g-s74118.g98573</t>
  </si>
  <si>
    <t>augustus-D18g-s939960.g606538</t>
  </si>
  <si>
    <t>augustus-D18g-s312174.g311680</t>
  </si>
  <si>
    <t>augustus-D18g-s370055.g363520</t>
  </si>
  <si>
    <t>augustus-D18g-s743352.g560729</t>
  </si>
  <si>
    <t>augustus-D18g-s125311.g151157</t>
  </si>
  <si>
    <t>augustus-D18g-s6081.g10335</t>
  </si>
  <si>
    <t>augustus-D18g-s202182.g210615</t>
  </si>
  <si>
    <t>augustus-D18g-s202182.g210616</t>
  </si>
  <si>
    <t>augustus-D18g-s250536.g260236</t>
  </si>
  <si>
    <t>augustus-D18g-s332011.g328348</t>
  </si>
  <si>
    <t>augustus-D18g-s515861.g462404</t>
  </si>
  <si>
    <t>augustus-D18g-s843011.g583104</t>
  </si>
  <si>
    <t>augustus-D18g-s366085.g359723</t>
  </si>
  <si>
    <t>augustus-D18g-s322114.g319620</t>
  </si>
  <si>
    <t>GRMZM2G141760_P01</t>
  </si>
  <si>
    <t>Sobic.009G101300.1.p</t>
  </si>
  <si>
    <t>augustus-D18g-s373946.g366978</t>
  </si>
  <si>
    <t>ATCG00480.1 ATP synthase subunit beta</t>
  </si>
  <si>
    <t>LOC_Os10g21266.1 ATP synthase subunit beta, putative, expressed | LOC_Os06g39740.1 ATP synthase subunit beta, putative, expressed</t>
  </si>
  <si>
    <t>augustus-D18g-s943424.g608017</t>
  </si>
  <si>
    <t>augustus-D18g-s55605.g75755</t>
  </si>
  <si>
    <t>augustus-D18g-s61130.g82301</t>
  </si>
  <si>
    <t>GRMZM2G361398_P02 | GRMZM2G425377_P01 | GRMZM2G022383_P01 | GRMZM2G079013_P01</t>
  </si>
  <si>
    <t xml:space="preserve">LOC_Os01g42260.1 transcriptional corepressor LEUNIG, putative, expressed | LOC_Os01g42260.2 transcriptional corepressor LEUNIG, putative, expressed | </t>
  </si>
  <si>
    <t>Sobic.003G214600.1.p | Sobic.003G214700.1.p | Sobic.004G341700.1.p</t>
  </si>
  <si>
    <t xml:space="preserve">Solyc06g065640.2.1 WD-40 repeat family protein  IPR017986  WD40 repeat, region | Solyc06g083460.2.1 WD-40 repeat family protein  IPR020472  G-protein </t>
  </si>
  <si>
    <t>augustus-D18g-s937974.g605462</t>
  </si>
  <si>
    <t>augustus-D18g-s1031914.g618224</t>
  </si>
  <si>
    <t>Solyc02g064610.2.1 Integrator complex subunit 7 | Solyc02g064590.1.1 Integrator complex subunit 7</t>
  </si>
  <si>
    <t>augustus-D18g-s293042.g295064</t>
  </si>
  <si>
    <t>augustus-D18g-s116826.g145134</t>
  </si>
  <si>
    <t>augustus-D18g-s517513.g463285</t>
  </si>
  <si>
    <t>augustus-D18g-s925598.g601310</t>
  </si>
  <si>
    <t>augustus-D18g-s978358.g614797</t>
  </si>
  <si>
    <t>augustus-D18g-s930239.g602179</t>
  </si>
  <si>
    <t>augustus-D18g-s540598.g481777</t>
  </si>
  <si>
    <t>GRMZM2G423518_P01 | GRMZM2G423518_P01 | GRMZM2G116142_P01 | GRMZM2G409044_P01 | GRMZM5G888766_P01</t>
  </si>
  <si>
    <t>LOC_Os02g14150.1 transposon protein, putative, unclassified, expressed | LOC_Os09g12410.1 hAT dimerisation domain-containing protein, putative, expres</t>
  </si>
  <si>
    <t>augustus-D18g-s911307.g599509</t>
  </si>
  <si>
    <t>AT5G27600.1 long-chain acyl-CoA synthetase 7 | AT3G05970.1 long-chain acyl-CoA synthetase 6</t>
  </si>
  <si>
    <t>GRMZM2G059381_P01 | GRMZM2G176546_P01</t>
  </si>
  <si>
    <t>LOC_Os12g04990.3 acyl-CoA synthetase protein, putative, expressed | LOC_Os12g04990.1 acyl-CoA synthetase protein, putative, expressed | LOC_Os11g04980</t>
  </si>
  <si>
    <t>Sobic.008G010800.1.p | Sobic.005G033100.1.p</t>
  </si>
  <si>
    <t>Solyc01g099100.2.1 Long-chain-fatty-acid coa ligase  IPR000873  AMP-dependent synthetase and ligase | Solyc09g075770.1.1 Long-chain fatty acid CoA lig</t>
  </si>
  <si>
    <t>augustus-D18g-s134272.g161358</t>
  </si>
  <si>
    <t>augustus-D18g-s40366.g53489</t>
  </si>
  <si>
    <t>augustus-D18g-s552777.g486563</t>
  </si>
  <si>
    <t>AT2G30880.1 Pleckstrin homology (PH) domain-containing protein</t>
  </si>
  <si>
    <t>GRMZM2G122267_P01 | GRMZM2G006329_P01 | GRMZM2G008058_P01</t>
  </si>
  <si>
    <t xml:space="preserve">LOC_Os03g46340.1 pleckstrin homology domain-containing protein, putative, expressed | LOC_Os07g04550.1 pleckstrin homology domain-containing protein, </t>
  </si>
  <si>
    <t>Sobic.001G143500.1.p | Sobic.002G029300.1.p</t>
  </si>
  <si>
    <t>Solyc05g021100.2.1 PH domain containing protein</t>
  </si>
  <si>
    <t>augustus-D18g-s874274.g589115</t>
  </si>
  <si>
    <t>Solyc05g014710.2.1 Remorin family protein  IPR005516  Remorin, C-terminal region</t>
  </si>
  <si>
    <t>augustus-D18g-s534297.g476872</t>
  </si>
  <si>
    <t>augustus-D18g-s168270.g190526</t>
  </si>
  <si>
    <t>augustus-D18g-s406368.g394198</t>
  </si>
  <si>
    <t>augustus-D18g-s63259.g84396</t>
  </si>
  <si>
    <t>augustus-D18g-s8465.g14080</t>
  </si>
  <si>
    <t>augustus-D18g-s83633.g109563</t>
  </si>
  <si>
    <t>augustus-D18g-s62915.g84034</t>
  </si>
  <si>
    <t>augustus-D18g-s873013.g588539</t>
  </si>
  <si>
    <t>augustus-D18g-s57923.g78203</t>
  </si>
  <si>
    <t>augustus-D18g-s868137.g587374</t>
  </si>
  <si>
    <t>Solyc01g034160.1.1 Pol polyprotein  IPR013103  Reverse transcriptase, RNA-dependent DNA polymerase | Solyc09g056140.1.1 Pol polyprotein</t>
  </si>
  <si>
    <t>augustus-D18g-s154779.g180464</t>
  </si>
  <si>
    <t>AT4G04340.2 ERD (early-responsive to dehydration stress) family protein | AT4G22120.1 ERD (early-responsive to dehydration stress) family protein | AT</t>
  </si>
  <si>
    <t>GRMZM2G064189_P01 | GRMZM2G456000_P01 | GRMZM2G021194_P01 | GRMZM2G181206_P01 | GRMZM2G128641_P01</t>
  </si>
  <si>
    <t>LOC_Os01g35050.4 early-responsive to dehydration protein-related, putative, expressed | LOC_Os01g35050.3 early-responsive to dehydration protein-relat</t>
  </si>
  <si>
    <t>Sobic.003G181600.1.p | Sobic.009G258100.1.p | Sobic.009G145000.1.p | Sobic.001G282700.1.p</t>
  </si>
  <si>
    <t>Solyc02g081030.2.1 Uncharacterized membrane protein C2G11.09  IPR003864  Protein of unknown function DUF221 | Solyc02g081030.2.1 Uncharacterized membr</t>
  </si>
  <si>
    <t>augustus-D18g-s261027.g270474</t>
  </si>
  <si>
    <t>AT5G41950.1 Tetratricopeptide repeat (TPR)-like superfamily protein | AT5G41940.1 Ypt/Rab-GAP domain of gyp1p superfamily protein | AT3G49350.1 Ypt/Ra</t>
  </si>
  <si>
    <t>GRMZM2G073934_P01 | GRMZM2G155337_P02 | GRMZM2G087144_P01 | GRMZM2G096622_P01 | GRMZM2G122064_P01 | GRMZM2G074314_P01</t>
  </si>
  <si>
    <t>LOC_Os03g02270.1 expressed protein | LOC_Os10g37430.1 expressed protein | LOC_Os09g35960.1 TBC domain containing protein, expressed | LOC_Os08g43380.1</t>
  </si>
  <si>
    <t>Sobic.001G193100.1.p | Sobic.002G272600.1.p | Sobic.007G179800.1.p</t>
  </si>
  <si>
    <t>Solyc08g083070.2.1 TPR repeat-containing protein  IPR011990  Tetratricopeptide-like helical | Solyc03g082590.2.1 TBC1 domain family member 15  IPR0001</t>
  </si>
  <si>
    <t>augustus-D18g-s49848.g68166</t>
  </si>
  <si>
    <t>augustus-D18g-s595523.g517309</t>
  </si>
  <si>
    <t>LOC_Os01g34570.1 retrotransposon protein, putative, Ty1-copia subclass</t>
  </si>
  <si>
    <t>augustus-D18g-s152.g299</t>
  </si>
  <si>
    <t>LOC_Os10g09060.1 retrotransposon protein, putative, Ty3-gypsy subclass, expressed | LOC_Os08g11960.1 retrotransposon protein, putative, Ty3-gypsy subc</t>
  </si>
  <si>
    <t>augustus-D18g-s398685.g389027</t>
  </si>
  <si>
    <t>AT2G43040.1 tetratricopeptide repeat (TPR)-containing protein</t>
  </si>
  <si>
    <t>GRMZM2G312827_P01 | GRMZM2G048883_P01</t>
  </si>
  <si>
    <t xml:space="preserve">LOC_Os11g46230.2 tetratricopeptide repeat domain containing protein, expressed | LOC_Os11g46230.1 tetratricopeptide repeat domain containing protein, </t>
  </si>
  <si>
    <t>Sobic.008G132200.1.p | Sobic.004G100900.1.p</t>
  </si>
  <si>
    <t>Solyc06g069080.2.1 Calmodulin-binding protein MPCBP  IPR011990  Tetratricopeptide-like helical</t>
  </si>
  <si>
    <t>augustus-D18g-s79111.g104328</t>
  </si>
  <si>
    <t>augustus-D18g-s833709.g580515</t>
  </si>
  <si>
    <t>augustus-D18g-s134720.g161812</t>
  </si>
  <si>
    <t>augustus-D18g-s521122.g466653</t>
  </si>
  <si>
    <t>AT1G68200.1 Zinc finger C-x8-C-x5-C-x3-H type family protein</t>
  </si>
  <si>
    <t>Solyc05g008670.2.1 Zinc finger protein 36 C3H type-like 1 (Fragment)  IPR000571  Zinc finger, CCCH-type | Solyc02g086430.2.1 Zinc finger protein 36 C3</t>
  </si>
  <si>
    <t>augustus-D18g-s567276.g493938</t>
  </si>
  <si>
    <t>augustus-D18g-s526521.g472108</t>
  </si>
  <si>
    <t>augustus-D18g-s458137.g425701</t>
  </si>
  <si>
    <t>LOC_Os12g11810.1 retrotransposon protein, putative, Ty3-gypsy subclass, expressed | LOC_Os10g10600.1 retrotransposon protein, putative, Ty3-gypsy subc</t>
  </si>
  <si>
    <t>Solyc10g052630.1.1 Pol polyprotein  IPR001584  Integrase, catalytic core | Solyc11g017260.1.1 Pol polyprotein  IPR001584  Integrase, catalytic core</t>
  </si>
  <si>
    <t>augustus-D18g-s19038.g25576</t>
  </si>
  <si>
    <t>augustus-D18g-s412319.g399176</t>
  </si>
  <si>
    <t>augustus-D18g-s519921.g465392</t>
  </si>
  <si>
    <t>augustus-D18g-s519921.g465393</t>
  </si>
  <si>
    <t>augustus-D18g-s566609.g493430</t>
  </si>
  <si>
    <t>augustus-D18g-s58577.g79044</t>
  </si>
  <si>
    <t>augustus-D18g-s34637.g44399</t>
  </si>
  <si>
    <t>AT5G11790.1 N-MYC downregulated-like 2 | AT5G56750.1 N-MYC downregulated-like 1 | AT2G19620.1 N-MYC downregulated-like 3</t>
  </si>
  <si>
    <t>GRMZM2G413857_P03 | GRMZM2G111886_P04 | GRMZM5G813363_P03 | GRMZM2G161787_P01 | GRMZM2G467159_P01</t>
  </si>
  <si>
    <t>LOC_Os01g09670.1 pollen-specific protein SF21, putative, expressed | LOC_Os02g13150.1 pollen-specific protein SF21, putative, expressed | LOC_Os06g367</t>
  </si>
  <si>
    <t>Sobic.003G034000.1.p | Sobic.004G096900.1.p | Sobic.010G169700.1.p | Sobic.009G072500.1.p</t>
  </si>
  <si>
    <t>Solyc08g065430.2.1 N-myc downstream regulated protein 3 (Fragment)  IPR015511  Pollen specific protein SF21 | Solyc07g021700.2.1 N-myc downstream regu</t>
  </si>
  <si>
    <t>augustus-D18g-s368277.g361789</t>
  </si>
  <si>
    <t>augustus-D18g-s933335.g603368</t>
  </si>
  <si>
    <t>augustus-D18g-s224333.g229596</t>
  </si>
  <si>
    <t>augustus-D18g-s34503.g44275</t>
  </si>
  <si>
    <t>augustus-D18g-s129306.g155951</t>
  </si>
  <si>
    <t>augustus-D18g-s234598.g243492</t>
  </si>
  <si>
    <t>augustus-D18g-s968562.g612640</t>
  </si>
  <si>
    <t>AT3G01500.2 carbonic anhydrase 1 | AT5G14740.1 carbonic anhydrase 2 | AT1G70410.2 beta carbonic anhydrase 4 | AT1G23730.1 beta carbonic anhydrase 3</t>
  </si>
  <si>
    <t>GRMZM2G094165_P01 | GRMZM2G348512_P03 | GRMZM2G121878_P03 | GRMZM2G121878_P03</t>
  </si>
  <si>
    <t>LOC_Os01g45274.4 carbonic anhydrase, chloroplast precursor, putative, expressed | LOC_Os01g45274.3 carbonic anhydrase, chloroplast precursor, putative</t>
  </si>
  <si>
    <t>Sobic.003G234500.1.p | Sobic.003G234400.1.p | Sobic.003G234200.1.p | Sobic.003G234200.1.p | Sobic.003G234600.1.p</t>
  </si>
  <si>
    <t>Solyc02g086820.2.1 Carbonic anhydrase  IPR015892  Carbonic anhydrase, prokaryotic-like, conserved site | Solyc02g067750.2.1 Carbonic anhydrase  IPR001</t>
  </si>
  <si>
    <t>augustus-D18g-s83868.g109857</t>
  </si>
  <si>
    <t>augustus-D18g-s390947.g381606</t>
  </si>
  <si>
    <t>augustus-D18g-s755966.g564005</t>
  </si>
  <si>
    <t>augustus-D18g-s368569.g362055</t>
  </si>
  <si>
    <t>AT3G46520.1 actin-12 | AT5G59370.1 actin 4 | AT3G53750.1 actin 3 | AT2G37620.1 actin 1 | AT3G12110.1 actin-11 | AT5G09810.1 actin 7 | AT1G49240.1 acti</t>
  </si>
  <si>
    <t>GRMZM2G110378_P02 | GRMZM2G104017_P02 | GRMZM2G047055_P02 | GRMZM2G053299_P01 | GRMZM2G152328_P01 | GRMZM2G082484_P01 | GRMZM2G030169_P01 | GRMZM2G067</t>
  </si>
  <si>
    <t>LOC_Os03g61970.1 actin, putative, expressed | LOC_Os05g01600.1 actin, putative, expressed | LOC_Os05g01600.2 actin, putative, expressed | LOC_Os10g366</t>
  </si>
  <si>
    <t>Sobic.009G005900.1.p | Sobic.009G006100.1.p | Sobic.001G022800.1.p | Sobic.001G112600.1.p | Sobic.001G197400.1.p | Sobic.008G047000.1.p | Sobic.005G04</t>
  </si>
  <si>
    <t xml:space="preserve">Solyc04g011500.2.1 Actin 4  IPR004000  Actin_actin-like | Solyc11g065990.1.1 Actin  IPR004000  Actin_actin-like | Solyc05g054480.2.1 Actin  IPR004000 </t>
  </si>
  <si>
    <t>augustus-D18g-s42865.g57908</t>
  </si>
  <si>
    <t>augustus-D18g-s781999.g571041</t>
  </si>
  <si>
    <t>augustus-D18g-s477928.g438709</t>
  </si>
  <si>
    <t>augustus-D18g-s1051663.g619032</t>
  </si>
  <si>
    <t>augustus-D18g-s521418.g466963</t>
  </si>
  <si>
    <t>augustus-D18g-s831464.g579923</t>
  </si>
  <si>
    <t>AT3G48280.1 cytochrome P450, family 71, subfamily A, polypeptide 25 | AT3G48270.1 cytochrome P450, family 71, subfamily A, polypeptide 26 | AT3G48310.</t>
  </si>
  <si>
    <t>LOC_Os04g27020.1 cytochrome P450, putative, expressed | LOC_Os02g09200.1 cytochrome P450 71D10, putative, expressed</t>
  </si>
  <si>
    <t>Solyc03g111940.2.1 Cytochrome P450 | Solyc03g112010.2.1 Cytochrome P450 | Solyc03g111950.2.1 Cytochrome P450 | Solyc03g111920.1.1 Cytochrome P450 | So</t>
  </si>
  <si>
    <t>augustus-D18g-s831464.g579924</t>
  </si>
  <si>
    <t>augustus-D18g-s50508.g69045</t>
  </si>
  <si>
    <t>augustus-D18g-s761853.g565956</t>
  </si>
  <si>
    <t>augustus-D18g-s133182.g160131</t>
  </si>
  <si>
    <t>augustus-D18g-s247844.g257510</t>
  </si>
  <si>
    <t>Solyc01g034160.1.1 Pol polyprotein  IPR013103  Reverse transcriptase, RNA-dependent DNA polymerase | Solyc12g087800.1.1 Pol polyprotein  IPR013103  Re</t>
  </si>
  <si>
    <t>augustus-D18g-s207289.g214976</t>
  </si>
  <si>
    <t>augustus-D18g-s1037438.g618684</t>
  </si>
  <si>
    <t>augustus-D18g-s132376.g159260</t>
  </si>
  <si>
    <t>augustus-D18g-s133765.g160782</t>
  </si>
  <si>
    <t>augustus-D18g-s165525.g188384</t>
  </si>
  <si>
    <t>augustus-D18g-s372764.g365920</t>
  </si>
  <si>
    <t>augustus-D18g-s357745.g350624</t>
  </si>
  <si>
    <t>augustus-D18g-s337036.g332499</t>
  </si>
  <si>
    <t>augustus-D18g-s521591.g467165</t>
  </si>
  <si>
    <t>AT1G77990.1 STAS domain / Sulfate transporter family | AT5G10180.1 slufate transporter 2;1 | AT4G08620.1 sulphate transporter 1;1 | AT1G22150.1 sulfat</t>
  </si>
  <si>
    <t>GRMZM2G042171_P01 | GRMZM2G159632_P01 | GRMZM2G342907_P01 | GRMZM2G080178_P02 | GRMZM2G154211_P01 | GRMZM2G395114_P01 | GRMZM2G444801_P01</t>
  </si>
  <si>
    <t>LOC_Os03g09940.1 sulfate transporter, putative, expressed | LOC_Os03g09930.2 sulfate transporter, putative, expressed | LOC_Os03g09930.1 sulfate trans</t>
  </si>
  <si>
    <t>Sobic.001G470800.1.p | Sobic.001G470900.1.p | Sobic.001G470600.1.p | Sobic.007G123500.1.p | Sobic.001G153100.1.p | Sobic.001G496800.1.p | Sobic.006G24</t>
  </si>
  <si>
    <t>Solyc04g072740.2.1 High affinity sulfate transporter 1  IPR001902  Sulphate anion transporter | Solyc12g056920.1.1 Sulfate transporter  IPR001902  Sul</t>
  </si>
  <si>
    <t>augustus-D18g-s541834.g482588</t>
  </si>
  <si>
    <t>augustus-D18g-s151763.g176762</t>
  </si>
  <si>
    <t>augustus-D18g-s44521.g60366</t>
  </si>
  <si>
    <t>AT3G57880.1 Calcium-dependent lipid-binding (CaLB domain) plant phosphoribosyltransferase family protein | AT1G51570.1 Calcium-dependent lipid-binding</t>
  </si>
  <si>
    <t>GRMZM2G108149_P01 | GRMZM2G100864_P01 | GRMZM2G386643_P01 | GRMZM2G074754_P01 | GRMZM2G129642_P02 | GRMZM2G416484_P02 | GRMZM2G400173_P01 | GRMZM2G123</t>
  </si>
  <si>
    <t>LOC_Os05g30750.4 anthranilate phosphoribosyltransferase, putative, expressed | LOC_Os05g30750.7 anthranilate phosphoribosyltransferase, putative, expr</t>
  </si>
  <si>
    <t>Sobic.010G192500.1.p | Sobic.006G272800.1.p | Sobic.010G191800.1.p | Sobic.006G280300.1.p | Sobic.002G303300.1.p | Sobic.009G148000.1.p | Sobic.006G11</t>
  </si>
  <si>
    <t>Solyc10g080430.1.1 Phosphoribosylanthranilate transferase (Fragment)  IPR013583  Phosphoribosyltransferase C-terminal, plant | Solyc10g078680.1.1 Phos</t>
  </si>
  <si>
    <t>augustus-D18g-s593182.g516303</t>
  </si>
  <si>
    <t>augustus-D18g-s495747.g449525</t>
  </si>
  <si>
    <t>AT5G22750.1 DNA/RNA helicase protein</t>
  </si>
  <si>
    <t>GRMZM2G015190_P01 | GRMZM2G057504_P01</t>
  </si>
  <si>
    <t>LOC_Os02g32570.1 SNF2 family N-terminal domain containing protein, expressed | LOC_Os02g32570.2 SNF2 family N-terminal domain containing protein, expr</t>
  </si>
  <si>
    <t>Sobic.004G163000.1.p</t>
  </si>
  <si>
    <t>Solyc11g066790.1.1 DNA helicase  IPR000330  SNF2-related</t>
  </si>
  <si>
    <t>augustus-D18g-s960695.g610831</t>
  </si>
  <si>
    <t>augustus-D18g-s49.g94</t>
  </si>
  <si>
    <t>augustus-D18g-s886373.g594138</t>
  </si>
  <si>
    <t>augustus-D18g-s28231.g37616</t>
  </si>
  <si>
    <t>augustus-D18g-s426719.g406380</t>
  </si>
  <si>
    <t>AT1G72680.1 cinnamyl-alcohol dehydrogenase</t>
  </si>
  <si>
    <t>GRMZM2G090980_P01 | GRMZM2G443445_P01</t>
  </si>
  <si>
    <t xml:space="preserve">LOC_Os10g11810.1 dehydrogenase, putative, expressed | LOC_Os10g11810.2 dehydrogenase, putative, expressed | LOC_Os11g40690.1 dehydrogenase, putative, </t>
  </si>
  <si>
    <t>Sobic.010G072100.1.p | Sobic.010G072000.1.p | Sobic.010G071800.1.p | Sobic.010G071900.1.p</t>
  </si>
  <si>
    <t>Solyc12g055820.1.1 Cinnamyl alcohol dehydrogenase  IPR002085  Alcohol dehydrogenase superfamily, zinc-containing</t>
  </si>
  <si>
    <t>augustus-D18g-s267706.g276322</t>
  </si>
  <si>
    <t>augustus-D18g-s579506.g506032</t>
  </si>
  <si>
    <t>augustus-D18g-s37346.g48115</t>
  </si>
  <si>
    <t>augustus-D18g-s468558.g433473</t>
  </si>
  <si>
    <t>augustus-D18g-s926269.g601476</t>
  </si>
  <si>
    <t>augustus-D18g-s236185.g245573</t>
  </si>
  <si>
    <t>augustus-D18g-s501789.g452735</t>
  </si>
  <si>
    <t>augustus-D18g-s78998.g104204</t>
  </si>
  <si>
    <t>augustus-D18g-s92340.g120311</t>
  </si>
  <si>
    <t>augustus-D18g-s583627.g509944</t>
  </si>
  <si>
    <t>augustus-D18g-s45157.g61130</t>
  </si>
  <si>
    <t>augustus-D18g-s721075.g555308</t>
  </si>
  <si>
    <t>augustus-D18g-s359222.g352322</t>
  </si>
  <si>
    <t>augustus-D18g-s407411.g395149</t>
  </si>
  <si>
    <t>LOC_Os02g12320.1 retrotransposon protein, putative, Ty3-gypsy subclass, expressed | LOC_Os06g03410.1 retrotransposon protein, putative, Ty3-gypsy subc</t>
  </si>
  <si>
    <t>augustus-D18g-s66647.g88416</t>
  </si>
  <si>
    <t>AT3G56930.1 DHHC-type zinc finger family protein | AT5G05070.1 DHHC-type zinc finger family protein | AT2G40990.1 DHHC-type zinc finger family protein</t>
  </si>
  <si>
    <t>GRMZM2G005834_P01 | GRMZM2G386245_P01 | GRMZM5G868588_P01 | GRMZM5G821611_P01 | GRMZM2G179002_P03 | GRMZM2G068657_P01 | GRMZM2G016805_P01 | GRMZM2G433</t>
  </si>
  <si>
    <t>LOC_Os12g03730.1 zinc finger DHHC domain-containing protein, putative, expressed | LOC_Os08g42620.2 zinc finger DHHC domain-containing protein, putati</t>
  </si>
  <si>
    <t>Sobic.008G016800.1.p | Sobic.003G132400.1.p | Sobic.002G259400.1.p | Sobic.007G191100.1.p | Sobic.003G409600.1.p | Sobic.005G138900.1.p</t>
  </si>
  <si>
    <t>Solyc10g077050.1.1 Palmitoyltransferase erf2  IPR001594  Zinc finger, DHHC-type | Solyc10g077060.1.1 Palmitoyltransferase akr1  IPR001594  Zinc finger</t>
  </si>
  <si>
    <t>augustus-D18g-s93464.g121611</t>
  </si>
  <si>
    <t>augustus-D18g-s58804.g79308</t>
  </si>
  <si>
    <t>augustus-D18g-s685772.g550587</t>
  </si>
  <si>
    <t>augustus-D18g-s954776.g609193</t>
  </si>
  <si>
    <t>augustus-D18g-s26354.g34995</t>
  </si>
  <si>
    <t>augustus-D18g-s11104.g17631</t>
  </si>
  <si>
    <t>augustus-D18g-s360970.g354233</t>
  </si>
  <si>
    <t>augustus-D18g-s96630.g125721</t>
  </si>
  <si>
    <t>augustus-D18g-s250950.g260645</t>
  </si>
  <si>
    <t>AT4G28070.2 AFG1-like ATPase family protein | AT4G30490.1 AFG1-like ATPase family protein</t>
  </si>
  <si>
    <t>GRMZM2G062412_P01 | GRMZM2G164649_P02</t>
  </si>
  <si>
    <t xml:space="preserve">LOC_Os08g16480.2 ATPase, AFG1 family domain containing protein, expressed | LOC_Os08g16480.1 ATPase, AFG1 family domain containing protein, expressed </t>
  </si>
  <si>
    <t>Sobic.007G095200.1.p | Sobic.006G153400.1.p</t>
  </si>
  <si>
    <t>Solyc07g006160.2.1 AFG1-family ATPase  IPR005654  ATPase, AFG1-like</t>
  </si>
  <si>
    <t>augustus-D18g-s26026.g34531</t>
  </si>
  <si>
    <t>augustus-D18g-s323801.g321198</t>
  </si>
  <si>
    <t>augustus-D18g-s655672.g545147</t>
  </si>
  <si>
    <t>AT1G29880.1 glycyl-tRNA synthetase / glycine--tRNA ligase</t>
  </si>
  <si>
    <t>GRMZM2G171688_P01 | GRMZM5G821551_P03 | GRMZM2G041797_P01</t>
  </si>
  <si>
    <t>LOC_Os08g42560.1 tRNA synthetase class II core domain containing protein, expressed | LOC_Os04g32650.1 tRNA synthetase class II core domain containing</t>
  </si>
  <si>
    <t>Sobic.006G058800.1.p | Sobic.007G188600.1.p</t>
  </si>
  <si>
    <t>Solyc03g118170.2.1 Glycyl-tRNA synthetase  IPR002315  Glycyl-tRNA synthetase, alpha2 dimer | Solyc11g039830.1.1 Glycyl-tRNA synthetase  IPR002315  Gly</t>
  </si>
  <si>
    <t>augustus-D18g-s867920.g587192</t>
  </si>
  <si>
    <t>AT2G21070.3 methyltransferases</t>
  </si>
  <si>
    <t>GRMZM2G090156_P01</t>
  </si>
  <si>
    <t>LOC_Os02g02880.1 expressed protein</t>
  </si>
  <si>
    <t>Sobic.004G018300.1.p</t>
  </si>
  <si>
    <t>Solyc01g098460.2.1 Ribosomal RNA large subunit methyltransferase F  IPR017182  S-adenosyl-L-methionine dependent methyltransferase, Mett10D, predicted</t>
  </si>
  <si>
    <t>augustus-D18g-s237042.g246599</t>
  </si>
  <si>
    <t>augustus-D18g-s242029.g251975</t>
  </si>
  <si>
    <t>ChrUn.fgenesh.mRNA.36 hypothetical protein | LOC_Os07g11090.1 retrotransposon protein, putative, unclassified, expressed | LOC_Os10g18770.1 retrotrans</t>
  </si>
  <si>
    <t>augustus-D18g-s291668.g293463</t>
  </si>
  <si>
    <t>augustus-D18g-s345906.g339206</t>
  </si>
  <si>
    <t>augustus-D18g-s970719.g613271</t>
  </si>
  <si>
    <t>augustus-D18g-s198575.g207473</t>
  </si>
  <si>
    <t>augustus-D18g-s232634.g240731</t>
  </si>
  <si>
    <t>augustus-D18g-s799254.g574134</t>
  </si>
  <si>
    <t>augustus-D18g-s134542.g161640</t>
  </si>
  <si>
    <t>GRMZM2G073551_P01 | GRMZM2G017821_P01</t>
  </si>
  <si>
    <t>Sobic.009G254200.1.p | Sobic.003G128000.1.p</t>
  </si>
  <si>
    <t>Solyc01g108180.2.1 Pentatricopeptide repeat-containing protein  IPR002885  Pentatricopeptide repeat | Solyc07g021620.1.1 Pentatricopeptide repeat-cont</t>
  </si>
  <si>
    <t>augustus-D18g-s134542.g161641</t>
  </si>
  <si>
    <t>augustus-D18g-s540181.g481472</t>
  </si>
  <si>
    <t>augustus-D18g-s287187.g288586</t>
  </si>
  <si>
    <t>augustus-D18g-s656531.g545401</t>
  </si>
  <si>
    <t>LOC_Os05g02280.1 retrotransposon protein, putative, unclassified | LOC_Os06g25880.1 retrotransposon protein, putative, unclassified, expressed</t>
  </si>
  <si>
    <t>augustus-D18g-s832682.g580044</t>
  </si>
  <si>
    <t>AT1G72480.1 Lung seven transmembrane receptor family protein | AT2G01070.1 Lung seven transmembrane receptor family protein | AT1G61670.1 Lung seven t</t>
  </si>
  <si>
    <t>GRMZM2G140342_P01 | GRMZM2G161291_P01 | GRMZM2G064366_P01 | GRMZM2G072892_P02</t>
  </si>
  <si>
    <t>LOC_Os09g26830.1 lung seven transmembrane domain containing protein, putative, expressed | LOC_Os11g34360.1 lung seven transmembrane domain containing</t>
  </si>
  <si>
    <t>Sobic.002G215200.1.p | Sobic.001G381500.1.p | Sobic.002G373900.1.p</t>
  </si>
  <si>
    <t>Solyc12g049390.1.1 Transmembrane protein  IPR009637  Transmembrane receptor, eukaryota | Solyc03g122250.2.1 Transmembrane protein  IPR009637  Transmem</t>
  </si>
  <si>
    <t>augustus-D18g-s67315.g89268</t>
  </si>
  <si>
    <t>augustus-D18g-s367916.g361455</t>
  </si>
  <si>
    <t>augustus-D18g-s46401.g62836</t>
  </si>
  <si>
    <t>augustus-D18g-s511038.g458249</t>
  </si>
  <si>
    <t>augustus-D18g-s539676.g481086</t>
  </si>
  <si>
    <t>augustus-D18g-s615996.g522756</t>
  </si>
  <si>
    <t>LOC_Os01g41516.1 retrotransposon protein, putative, Ty1-copia subclass, expressed | LOC_Os12g41280.1 retrotransposon protein, putative, Ty1-copia subc</t>
  </si>
  <si>
    <t>augustus-D18g-s223824.g228919</t>
  </si>
  <si>
    <t>augustus-D18g-s898873.g598339</t>
  </si>
  <si>
    <t>augustus-D18g-s954507.g609090</t>
  </si>
  <si>
    <t>augustus-D18g-s330819.g327419</t>
  </si>
  <si>
    <t>AT5G39980.1 Tetratricopeptide repeat (TPR)-like superfamily protein</t>
  </si>
  <si>
    <t>LOC_Os01g61630.1 expressed protein</t>
  </si>
  <si>
    <t>Solyc02g087560.1.1 Pentatricopeptide repeat-containing protein  IPR002885  Pentatricopeptide repeat</t>
  </si>
  <si>
    <t>augustus-D18g-s515531.g462189</t>
  </si>
  <si>
    <t>augustus-D18g-s520688.g466205</t>
  </si>
  <si>
    <t>augustus-D18g-s681260.g549115</t>
  </si>
  <si>
    <t>augustus-D18g-s836947.g582085</t>
  </si>
  <si>
    <t>augustus-D18g-s213057.g219526</t>
  </si>
  <si>
    <t>augustus-D18g-s264693.g274680</t>
  </si>
  <si>
    <t>augustus-D18g-s53498.g73186</t>
  </si>
  <si>
    <t>augustus-D18g-s623248.g527894</t>
  </si>
  <si>
    <t>augustus-D18g-s935054.g604330</t>
  </si>
  <si>
    <t>LOC_Os01g05200.1 retrotransposon protein, putative, Ty1-copia subclass, expressed | LOC_Os04g32910.1 retrotransposon protein, putative, Ty1-copia subc</t>
  </si>
  <si>
    <t>augustus-D18g-s235311.g244511</t>
  </si>
  <si>
    <t>augustus-D18g-s198923.g207812</t>
  </si>
  <si>
    <t>augustus-D18g-s387184.g378767</t>
  </si>
  <si>
    <t>augustus-D18g-s887800.g594941</t>
  </si>
  <si>
    <t>augustus-D18g-s766952.g567435</t>
  </si>
  <si>
    <t>augustus-D18g-s408735.g396234</t>
  </si>
  <si>
    <t>AT1G07740.1 Tetratricopeptide repeat (TPR)-like superfamily protein</t>
  </si>
  <si>
    <t>Solyc11g073230.1.1 Pentatricopeptide repeat-containing protein  IPR002885  Pentatricopeptide repeat</t>
  </si>
  <si>
    <t>augustus-D18g-s583843.g510108</t>
  </si>
  <si>
    <t>augustus-D18g-s682953.g549815</t>
  </si>
  <si>
    <t>AT1G64820.1 MATE efflux family protein</t>
  </si>
  <si>
    <t>Solyc02g091050.2.1 Multidrug resistance protein mdtK  IPR015521  MATE family transporter related protein | Solyc02g063260.2.1 Multidrug resistance pro</t>
  </si>
  <si>
    <t>augustus-D18g-s900554.g598710</t>
  </si>
  <si>
    <t>augustus-D18g-s851365.g585853</t>
  </si>
  <si>
    <t>AT2G46890.1 Protein of unknown function (DUF1295)</t>
  </si>
  <si>
    <t>GRMZM2G171716_P01</t>
  </si>
  <si>
    <t>LOC_Os04g01510.1 DUF1295 domain containing protein, putative, expressed | LOC_Os04g01510.2 DUF1295 domain containing protein, putative, expressed</t>
  </si>
  <si>
    <t>Sobic.006G003100.1.p</t>
  </si>
  <si>
    <t xml:space="preserve">Solyc02g063390.2.1 DUF1295 domain protein (Fragment)  IPR010721  Protein of unknown function DUF1295 | Solyc01g005320.2.1 Conserved membrane protein  </t>
  </si>
  <si>
    <t>augustus-D18g-s91239.g118867</t>
  </si>
  <si>
    <t>augustus-D18g-s940937.g607147</t>
  </si>
  <si>
    <t>AT2G37250.1 adenosine kinase | AT2G39270.1 P-loop containing nucleoside triphosphate hydrolases superfamily protein</t>
  </si>
  <si>
    <t>GRMZM2G092923_P01 | GRMZM2G150014_P01 | GRMZM2G347841_P01 | GRMZM2G413055_P01 | AC213398.3_FGP006</t>
  </si>
  <si>
    <t>LOC_Os03g03820.1 adenylate kinase, putative, expressed | LOC_Os04g57540.1 adenylate kinase, putative, expressed | LOC_Os04g57540.2 adenylate kinase, p</t>
  </si>
  <si>
    <t>Sobic.001G518500.1.p | Sobic.006G261300.1.p</t>
  </si>
  <si>
    <t>Solyc09g007180.2.1 Adenylate kinase  IPR006259  Adenylate kinase, subfamily | Solyc04g049690.2.1 Adenylate kinase  IPR006259  Adenylate kinase, subfam</t>
  </si>
  <si>
    <t>augustus-D18g-s129384.g156043</t>
  </si>
  <si>
    <t>augustus-D18g-s688373.g551366</t>
  </si>
  <si>
    <t>augustus-D18g-s104731.g134958</t>
  </si>
  <si>
    <t>Solyc10g052420.1.1 Pol polyprotein | Solyc10g036800.1.1 Polyprotein | Solyc03g115130.2.1 Pol polyprotein | Solyc12g044210.1.1 Pol polyprotein | Solyc1</t>
  </si>
  <si>
    <t>augustus-D18g-s162100.g184580</t>
  </si>
  <si>
    <t>AT4G27450.1 Aluminium induced protein with YGL and LRDR motifs | AT3G15450.1 Aluminium induced protein with YGL and LRDR motifs</t>
  </si>
  <si>
    <t>GRMZM2G142802_P01</t>
  </si>
  <si>
    <t>LOC_Os04g58280.2 stem-specific protein TSJT1, putative, expressed</t>
  </si>
  <si>
    <t>Sobic.006G269200.1.p</t>
  </si>
  <si>
    <t>Solyc03g006490.2.1 Aluminum-induced protein-like | Solyc02g078500.2.1 Aluminum-induced protein-like | Solyc12g013700.1.1 Aluminum-induced protein-like</t>
  </si>
  <si>
    <t>augustus-D18g-s204416.g212127</t>
  </si>
  <si>
    <t>augustus-D18g-s575757.g502352</t>
  </si>
  <si>
    <t>augustus-D18g-s575757.g502353</t>
  </si>
  <si>
    <t>augustus-D18g-s759728.g565119</t>
  </si>
  <si>
    <t>augustus-D18g-s760645.g565533</t>
  </si>
  <si>
    <t>augustus-D18g-s602930.g519112</t>
  </si>
  <si>
    <t>augustus-D18g-s886328.g594096</t>
  </si>
  <si>
    <t>Solyc09g059360.1.1 Transposon Ty1-A Gag-Pol polyprotein  IPR013103  Reverse transcriptase, RNA-dependent DNA polymerase | Solyc01g016570.1.1 Pol polyp</t>
  </si>
  <si>
    <t>augustus-D18g-s884666.g593319</t>
  </si>
  <si>
    <t>augustus-D18g-s973538.g614206</t>
  </si>
  <si>
    <t>augustus-D18g-s3167.g4891</t>
  </si>
  <si>
    <t>augustus-D18g-s48152.g65579</t>
  </si>
  <si>
    <t>augustus-D18g-s533465.g476020</t>
  </si>
  <si>
    <t>augustus-D18g-s94285.g122560</t>
  </si>
  <si>
    <t>augustus-D18g-s718621.g554372</t>
  </si>
  <si>
    <t>augustus-D18g-s4356.g7137</t>
  </si>
  <si>
    <t>augustus-D18g-s294608.g296680</t>
  </si>
  <si>
    <t>augustus-D18g-s10282.g16714</t>
  </si>
  <si>
    <t>augustus-D18g-s302728.g304246</t>
  </si>
  <si>
    <t>augustus-D18g-s302728.g304247</t>
  </si>
  <si>
    <t>augustus-D18g-s936724.g605163</t>
  </si>
  <si>
    <t>augustus-D18g-s591669.g515287</t>
  </si>
  <si>
    <t>augustus-D18g-s127220.g153606</t>
  </si>
  <si>
    <t>augustus-D18g-s364918.g358600</t>
  </si>
  <si>
    <t>augustus-D18g-s50867.g69559</t>
  </si>
  <si>
    <t>augustus-D18g-s602308.g518835</t>
  </si>
  <si>
    <t>augustus-D18g-s101312.g131735</t>
  </si>
  <si>
    <t>augustus-D18g-s176526.g195504</t>
  </si>
  <si>
    <t>AT3G61610.1 Galactose mutarotase-like superfamily protein | AT4G23730.1 Galactose mutarotase-like superfamily protein | AT5G57330.1 Galactose mutarota</t>
  </si>
  <si>
    <t>GRMZM2G003354_P01 | GRMZM2G011662_P03 | GRMZM2G093945_P01 | GRMZM2G103287_P02 | GRMZM2G039588_P03 | GRMZM2G119578_P01</t>
  </si>
  <si>
    <t>LOC_Os05g49430.1 aldose 1-epimerase, putative, expressed | LOC_Os01g46950.1 aldose 1-epimerase, putative, expressed | LOC_Os04g56290.5 aldose 1-epimer</t>
  </si>
  <si>
    <t>Sobic.003G244000.1.p | Sobic.009G237700.1.p | Sobic.006G205000.1.p | Sobic.004G062000.1.p | Sobic.007G087000.1.p | Sobic.006G248400.1.p</t>
  </si>
  <si>
    <t xml:space="preserve">Solyc01g095470.2.1 Aldose 1-epimerase family protein  IPR008183  Aldose 1-epimerase | Solyc08g081930.2.1 Aldose 1-epimerase family protein  IPR014718 </t>
  </si>
  <si>
    <t>augustus-D18g-s766938.g567422</t>
  </si>
  <si>
    <t>augustus-D18g-s619797.g524923</t>
  </si>
  <si>
    <t>AT5G13480.2 Transducin/WD40 repeat-like superfamily protein</t>
  </si>
  <si>
    <t>GRMZM5G881296_P03</t>
  </si>
  <si>
    <t>LOC_Os01g72220.1 WD domain, G-beta repeat domain containing protein, expressed</t>
  </si>
  <si>
    <t>Sobic.003G427100.1.p</t>
  </si>
  <si>
    <t>Solyc08g067040.2.1 Polyadenylation factor subunit 2  IPR020472  G-protein beta WD-40 repeat, region</t>
  </si>
  <si>
    <t>augustus-D18g-s60372.g81352</t>
  </si>
  <si>
    <t>augustus-D18g-s899278.g598469</t>
  </si>
  <si>
    <t>augustus-D18g-s418799.g402851</t>
  </si>
  <si>
    <t>Solyc02g086430.2.1 Zinc finger protein 36 C3H type-like 1 (Fragment)  IPR000571  Zinc finger, CCCH-type</t>
  </si>
  <si>
    <t>augustus-D18g-s143293.g170951</t>
  </si>
  <si>
    <t>augustus-D18g-s143293.g170952</t>
  </si>
  <si>
    <t>augustus-D18g-s155605.g181325</t>
  </si>
  <si>
    <t>augustus-D18g-s43843.g59394</t>
  </si>
  <si>
    <t>augustus-D18g-s55723.g75871</t>
  </si>
  <si>
    <t>augustus-D18g-s58970.g79493</t>
  </si>
  <si>
    <t>augustus-D18g-s729944.g557905</t>
  </si>
  <si>
    <t>augustus-D18g-s86512.g113191</t>
  </si>
  <si>
    <t>augustus-D18g-s459016.g426518</t>
  </si>
  <si>
    <t>augustus-D18g-s979800.g615015</t>
  </si>
  <si>
    <t>augustus-D18g-s500119.g451964</t>
  </si>
  <si>
    <t>augustus-D18g-s649838.g542849</t>
  </si>
  <si>
    <t>augustus-D18g-s649838.g542850</t>
  </si>
  <si>
    <t>augustus-D18g-s151613.g176555</t>
  </si>
  <si>
    <t>augustus-D18g-s471039.g435092</t>
  </si>
  <si>
    <t>augustus-D18g-s98283.g127824</t>
  </si>
  <si>
    <t>augustus-D18g-s32562.g42119</t>
  </si>
  <si>
    <t>augustus-D18g-s455054.g422747</t>
  </si>
  <si>
    <t>augustus-D18g-s955473.g609405</t>
  </si>
  <si>
    <t>augustus-D18g-s981030.g615261</t>
  </si>
  <si>
    <t>augustus-D18g-s521787.g467398</t>
  </si>
  <si>
    <t xml:space="preserve">LOC_Os07g16990.1 retrotransposon protein, putative, Ty1-copia subclass, expressed | LOC_Os08g17420.1 retrotransposon protein, putative, unclassified, </t>
  </si>
  <si>
    <t>augustus-D18g-s333406.g329518</t>
  </si>
  <si>
    <t>LOC_Os01g05370.1 retrotransposon protein, putative, unclassified, expressed | LOC_Os04g29250.1 retrotransposon protein, putative, unclassified, expres</t>
  </si>
  <si>
    <t>augustus-D18g-s270671.g278946</t>
  </si>
  <si>
    <t>AT5G08430.1 SWIB/MDM2 domain;Plus-3;GYF</t>
  </si>
  <si>
    <t>Solyc01g086940.2.1 Zinc finger CCCH domain-containing protein 44  IPR018144  Plus-3 domain, subgroup</t>
  </si>
  <si>
    <t>augustus-D18g-s338713.g333794</t>
  </si>
  <si>
    <t>augustus-D18g-s964980.g611725</t>
  </si>
  <si>
    <t>augustus-D18g-s274645.g280892</t>
  </si>
  <si>
    <t>augustus-D18g-s28918.g38460</t>
  </si>
  <si>
    <t>augustus-D18g-s322149.g319655</t>
  </si>
  <si>
    <t>augustus-D18g-s390500.g381120</t>
  </si>
  <si>
    <t>augustus-D18g-s184990.g200075</t>
  </si>
  <si>
    <t>augustus-D18g-s648665.g542120</t>
  </si>
  <si>
    <t>augustus-D18g-s850236.g585514</t>
  </si>
  <si>
    <t>augustus-D18g-s621472.g526344</t>
  </si>
  <si>
    <t>augustus-D18g-s456454.g424166</t>
  </si>
  <si>
    <t>augustus-D18g-s401690.g390759</t>
  </si>
  <si>
    <t>AT2G37900.1 Major facilitator superfamily protein | AT3G53960.1 Major facilitator superfamily protein</t>
  </si>
  <si>
    <t>GRMZM2G143998_P01 | GRMZM2G055834_P01</t>
  </si>
  <si>
    <t>LOC_Os03g60850.1 peptide transporter PTR2, putative, expressed</t>
  </si>
  <si>
    <t>Sobic.001G032000.1.p</t>
  </si>
  <si>
    <t>Solyc10g084950.1.1 Solute carrier family 15 member 4  IPR000109  TGF-beta receptor, type I_II extracellular region | Solyc10g084940.1.1 Solute carrier</t>
  </si>
  <si>
    <t>augustus-D18g-s616865.g523180</t>
  </si>
  <si>
    <t>LOC_Os09g01060.1 retrotransposon protein, putative, Ty3-gypsy subclass, expressed | LOC_Os05g09080.1 retrotransposon protein, putative, Ty3-gypsy subc</t>
  </si>
  <si>
    <t>augustus-D18g-s413864.g400314</t>
  </si>
  <si>
    <t>augustus-D18g-s105864.g136272</t>
  </si>
  <si>
    <t>augustus-D18g-s573234.g499497</t>
  </si>
  <si>
    <t>augustus-D18g-s888272.g595199</t>
  </si>
  <si>
    <t>AT1G23790.1 Plant protein of unknown function (DUF936) | AT1G70340.1 Plant protein of unknown function (DUF936)</t>
  </si>
  <si>
    <t>Solyc05g005580.2.1 Expressed protein (Fragment)  IPR010341  Protein of unknown function DUF936, plant</t>
  </si>
  <si>
    <t>augustus-D18g-s590890.g514711</t>
  </si>
  <si>
    <t>LOC_Os04g04880.1 retrotransposon protein, putative, Ty3-gypsy subclass, expressed | LOC_Os10g17170.1 retrotransposon protein, putative, Ty3-gypsy subc</t>
  </si>
  <si>
    <t>augustus-D18g-s153939.g179578</t>
  </si>
  <si>
    <t>augustus-D18g-s816168.g576776</t>
  </si>
  <si>
    <t>LOC_Os03g02270.1 expressed protein</t>
  </si>
  <si>
    <t>Solyc08g083070.2.1 TPR repeat-containing protein  IPR011990  Tetratricopeptide-like helical</t>
  </si>
  <si>
    <t>augustus-D18g-s88398.g115545</t>
  </si>
  <si>
    <t>augustus-D18g-s390713.g381362</t>
  </si>
  <si>
    <t>augustus-D18g-s549613.g485450</t>
  </si>
  <si>
    <t>AT1G55325.2 RNA polymerase II transcription mediators</t>
  </si>
  <si>
    <t>GRMZM2G153792_P02</t>
  </si>
  <si>
    <t>LOC_Os05g37500.1 expressed protein</t>
  </si>
  <si>
    <t>Sobic.010G002100.1.p</t>
  </si>
  <si>
    <t>Solyc04g039950.2.1 Mediator of RNA polymerase II transcription subunit 13  IPR009401  Mediator complex, subunit Med13</t>
  </si>
  <si>
    <t>augustus-D18g-s626729.g530736</t>
  </si>
  <si>
    <t>augustus-D18g-s229817.g236791</t>
  </si>
  <si>
    <t>augustus-D18g-s73274.g97530</t>
  </si>
  <si>
    <t>augustus-D18g-s193869.g203769</t>
  </si>
  <si>
    <t>augustus-D18g-s243901.g253110</t>
  </si>
  <si>
    <t>augustus-D18g-s335752.g331456</t>
  </si>
  <si>
    <t>augustus-D18g-s245894.g255058</t>
  </si>
  <si>
    <t>augustus-D18g-s521080.g466609</t>
  </si>
  <si>
    <t>AT4G16820.1 alpha/beta-Hydrolases superfamily protein | AT2G44810.1 alpha/beta-Hydrolases superfamily protein</t>
  </si>
  <si>
    <t>GRMZM2G174860_P01</t>
  </si>
  <si>
    <t>Solyc00g056680.1.1 Lipase-like protein  IPR002921  Lipase, class 3 | Solyc06g060870.1.1 Lipase-like protein  IPR002921  Lipase, class 3 | Solyc08g0780</t>
  </si>
  <si>
    <t>augustus-D18g-s590468.g514384</t>
  </si>
  <si>
    <t>augustus-D18g-s266420.g275675</t>
  </si>
  <si>
    <t>augustus-D18g-s333234.g329380</t>
  </si>
  <si>
    <t>augustus-D18g-s4202.g6806</t>
  </si>
  <si>
    <t>augustus-D18g-s124597.g150277</t>
  </si>
  <si>
    <t>augustus-D18g-s274025.g280454</t>
  </si>
  <si>
    <t>augustus-D18g-s624351.g528865</t>
  </si>
  <si>
    <t>augustus-D18g-s375974.g368941</t>
  </si>
  <si>
    <t>augustus-D18g-s4213.g6824</t>
  </si>
  <si>
    <t>augustus-D18g-s127431.g153842</t>
  </si>
  <si>
    <t>augustus-D18g-s576647.g503221</t>
  </si>
  <si>
    <t>augustus-D18g-s640594.g537628</t>
  </si>
  <si>
    <t>AT3G50620.1 P-loop containing nucleoside triphosphate hydrolases superfamily protein | AT2G15730.1 P-loop containing nucleoside triphosphate hydrolase</t>
  </si>
  <si>
    <t>GRMZM2G003530_P01 | GRMZM2G142507_P01 | GRMZM5G877077_P02 | GRMZM2G108265_P03</t>
  </si>
  <si>
    <t>LOC_Os01g57550.1 nodulation protein-related, putative, expressed | LOC_Os01g57550.2 nodulation protein-related, putative, expressed | LOC_Os03g27760.1</t>
  </si>
  <si>
    <t>Sobic.001G348000.1.p</t>
  </si>
  <si>
    <t>Solyc02g090620.2.1 Unknown Protein | Solyc03g044510.2.1 Unknown Protein | Solyc01g108510.2.1 Nodulation protein H | Solyc12g088910.1.1 Unknown Protein</t>
  </si>
  <si>
    <t>augustus-D18g-s134175.g161251</t>
  </si>
  <si>
    <t>Solyc11g020560.1.1 Pol polyprotein | Solyc03g115130.2.1 Pol polyprotein | Solyc08g043150.1.1 Pol polyprotein | Solyc00g007230.1.1 Pol polyprotein | So</t>
  </si>
  <si>
    <t>augustus-D18g-s176011.g195366</t>
  </si>
  <si>
    <t>augustus-D18g-s1001348.g616395</t>
  </si>
  <si>
    <t>augustus-D18g-s578763.g505169</t>
  </si>
  <si>
    <t>augustus-D18g-s146372.g172816</t>
  </si>
  <si>
    <t>augustus-D18g-s499916.g451853</t>
  </si>
  <si>
    <t>augustus-D18g-s359642.g352772</t>
  </si>
  <si>
    <t>augustus-D18g-s642225.g538831</t>
  </si>
  <si>
    <t>augustus-D18g-s9158.g15228</t>
  </si>
  <si>
    <t>augustus-D18g-s693442.g552077</t>
  </si>
  <si>
    <t>augustus-D18g-s935640.g604743</t>
  </si>
  <si>
    <t>augustus-D18g-s253044.g262716</t>
  </si>
  <si>
    <t>augustus-D18g-s382489.g375488</t>
  </si>
  <si>
    <t>augustus-D18g-s184981.g200070</t>
  </si>
  <si>
    <t>augustus-D18g-s523580.g469337</t>
  </si>
  <si>
    <t>augustus-D18g-s678156.g548222</t>
  </si>
  <si>
    <t>augustus-D18g-s142205.g169832</t>
  </si>
  <si>
    <t>Solyc11g073090.1.1 Os07g0175100 protein (Fragment)</t>
  </si>
  <si>
    <t>augustus-D18g-s360934.g354199</t>
  </si>
  <si>
    <t>LOC_Os12g19770.1 retrotransposon protein, putative, Ty3-gypsy subclass, expressed | LOC_Os12g26340.1 retrotransposon protein, putative, Ty3-gypsy subc</t>
  </si>
  <si>
    <t>Solyc11g020560.1.1 Pol polyprotein | Solyc00g131710.1.1 Pol polyprotein  IPR001584  Integrase, catalytic core | Solyc10g045000.1.1 Pol polyprotein  IP</t>
  </si>
  <si>
    <t>augustus-D18g-s564258.g491691</t>
  </si>
  <si>
    <t>augustus-D18g-s395432.g386426</t>
  </si>
  <si>
    <t>augustus-D18g-s278387.g281855</t>
  </si>
  <si>
    <t>augustus-D18g-s453942.g421743</t>
  </si>
  <si>
    <t>augustus-D18g-s31862.g41293</t>
  </si>
  <si>
    <t>augustus-D18g-s470385.g434699</t>
  </si>
  <si>
    <t>augustus-D18g-s6705.g11311</t>
  </si>
  <si>
    <t>augustus-D18g-s491558.g446968</t>
  </si>
  <si>
    <t>augustus-D18g-s536346.g478719</t>
  </si>
  <si>
    <t>augustus-D18g-s808.g1200</t>
  </si>
  <si>
    <t>augustus-D18g-s549788.g485520</t>
  </si>
  <si>
    <t>augustus-D18g-s811844.g576207</t>
  </si>
  <si>
    <t>augustus-D18g-s132689.g159600</t>
  </si>
  <si>
    <t>augustus-D18g-s61486.g82601</t>
  </si>
  <si>
    <t>AT5G10180.1 slufate transporter 2;1 | AT1G77990.1 STAS domain / Sulfate transporter family | AT4G08620.1 sulphate transporter 1;1 | AT1G22150.1 sulfat</t>
  </si>
  <si>
    <t>GRMZM2G042171_P01 | GRMZM2G159632_P01 | GRMZM2G342907_P01 | GRMZM2G080178_P02</t>
  </si>
  <si>
    <t>LOC_Os03g09940.1 sulfate transporter, putative, expressed | LOC_Os03g09930.1 sulfate transporter, putative, expressed | LOC_Os08g31410.2 sulfate trans</t>
  </si>
  <si>
    <t>Sobic.001G470800.1.p | Sobic.001G470900.1.p | Sobic.001G470600.1.p | Sobic.001G153100.1.p | Sobic.007G123500.1.p | Sobic.001G496800.1.p</t>
  </si>
  <si>
    <t>augustus-D18g-s95942.g124746</t>
  </si>
  <si>
    <t>augustus-D18g-s288093.g289598</t>
  </si>
  <si>
    <t>augustus-D18g-s613634.g521251</t>
  </si>
  <si>
    <t>AT5G43850.1 RmlC-like cupins superfamily protein | AT4G14710.5 RmlC-like cupins superfamily protein | AT4G14716.1 acireductone dioxygenase 1</t>
  </si>
  <si>
    <t>GRMZM2G165998_P01 | GRMZM2G342829_P01 | GRMZM2G419070_P01 | GRMZM2G433446_P01 | AC233900.1_FGP002</t>
  </si>
  <si>
    <t>LOC_Os10g28360.1 1,2-dihydroxy-3-keto-5-methylthiopentene dioxygenase protein, putative, expressed | LOC_Os03g06620.1 1,2-dihydroxy-3-keto-5-methylthi</t>
  </si>
  <si>
    <t>Sobic.001G496300.1.p | Sobic.001G243200.1.p</t>
  </si>
  <si>
    <t>Solyc09g082630.2.1 Acireductone dioxygenase  IPR004313  Acireductone dioxygenase, ARD</t>
  </si>
  <si>
    <t>augustus-D18g-s157589.g182290</t>
  </si>
  <si>
    <t>AT3G58490.1 Phosphatidic acid phosphatase (PAP2) family protein</t>
  </si>
  <si>
    <t>GRMZM2G062377_P01 | GRMZM2G115612_P01</t>
  </si>
  <si>
    <t>LOC_Os03g59070.1 phosphatase, putative, expressed</t>
  </si>
  <si>
    <t>Sobic.001G049300.1.p</t>
  </si>
  <si>
    <t>Solyc03g051970.2.1 Sphingosine-1-phosphate phosphatase  IPR000326  Phosphatidic acid phosphatase type 2_haloperoxidase</t>
  </si>
  <si>
    <t>augustus-D18g-s123908.g149736</t>
  </si>
  <si>
    <t>augustus-D18g-s195244.g204618</t>
  </si>
  <si>
    <t>LOC_Os10g09510.1 retrotransposon protein, putative, Ty3-gypsy subclass, expressed</t>
  </si>
  <si>
    <t>augustus-D18g-s467380.g432689</t>
  </si>
  <si>
    <t>augustus-D18g-s654103.g544562</t>
  </si>
  <si>
    <t>augustus-D18g-s101110.g131468</t>
  </si>
  <si>
    <t>augustus-D18g-s568257.g494703</t>
  </si>
  <si>
    <t>augustus-D18g-s876187.g589466</t>
  </si>
  <si>
    <t>AT2G45720.1 ARM repeat superfamily protein | AT1G01830.2 ARM repeat superfamily protein</t>
  </si>
  <si>
    <t>GRMZM2G474651_P05 | GRMZM2G087243_P03 | GRMZM2G029713_P01</t>
  </si>
  <si>
    <t xml:space="preserve">LOC_Os10g37850.3 armadillo, putative, expressed | LOC_Os10g37850.4 armadillo, putative, expressed | LOC_Os10g37850.2 armadillo, putative, expressed | </t>
  </si>
  <si>
    <t>Sobic.001G321200.1.p | Sobic.001G531700.1.p</t>
  </si>
  <si>
    <t>Solyc01g091740.2.1 Armadillo_beta-catenin repeat family protein  IPR011989  Armadillo-like helical</t>
  </si>
  <si>
    <t>augustus-D18g-s349945.g344036</t>
  </si>
  <si>
    <t>augustus-D18g-s30611.g39994</t>
  </si>
  <si>
    <t>augustus-D18g-s880196.g591030</t>
  </si>
  <si>
    <t>AT3G54700.1 phosphate transporter 1;7 | AT5G43360.1 phosphate transporter 1;3 | AT2G38940.1 phosphate transporter 1;4 | AT5G43350.1 phosphate transpor</t>
  </si>
  <si>
    <t>GRMZM5G881088_P01 | GRMZM2G326707_P01 | GRMZM2G154090_P01 | GRMZM2G112377_P01 | GRMZM2G070087_P01 | GRMZM2G045473_P01 | GRMZM2G075870_P01 | GRMZM2G139</t>
  </si>
  <si>
    <t>LOC_Os01g46860.1 inorganic phosphate transporter, putative, expressed | LOC_Os10g30790.1 inorganic phosphate transporter, putative, expressed | LOC_Os</t>
  </si>
  <si>
    <t>Sobic.003G243400.1.p | Sobic.001G234800.1.p | Sobic.001G234900.1.p | Sobic.001G502100.1.p | Sobic.007G164400.1.p | Sobic.001G502000.1.p | Sobic.006G02</t>
  </si>
  <si>
    <t>Solyc06g051860.1.1 Inorganic phosphate transporter 6  IPR016196  Major facilitator superfamily, general substrate transporter | Solyc06g051850.1.1 Ino</t>
  </si>
  <si>
    <t>augustus-D18g-s185881.g200491</t>
  </si>
  <si>
    <t>augustus-D18g-s240769.g250942</t>
  </si>
  <si>
    <t>augustus-D18g-s464516.g430925</t>
  </si>
  <si>
    <t>augustus-D18g-s205351.g213060</t>
  </si>
  <si>
    <t>augustus-D18g-s269953.g278385</t>
  </si>
  <si>
    <t>augustus-D18g-s469624.g434208</t>
  </si>
  <si>
    <t>AT5G10920.1 L-Aspartase-like family protein</t>
  </si>
  <si>
    <t>GRMZM2G124059_P01</t>
  </si>
  <si>
    <t>LOC_Os03g19280.1 argininosuccinate lyase, putative, expressed</t>
  </si>
  <si>
    <t>Sobic.001G397000.1.p</t>
  </si>
  <si>
    <t>Solyc04g076320.2.1 Argininosuccinate lyase  IPR009049  Argininosuccinate lyase</t>
  </si>
  <si>
    <t>augustus-D18g-s373803.g366866</t>
  </si>
  <si>
    <t>augustus-D18g-s214152.g220435</t>
  </si>
  <si>
    <t>augustus-D18g-s320055.g317738</t>
  </si>
  <si>
    <t>augustus-D18g-s336594.g332132</t>
  </si>
  <si>
    <t>augustus-D18g-s834691.g581071</t>
  </si>
  <si>
    <t>augustus-D18g-s319017.g316782</t>
  </si>
  <si>
    <t>augustus-D18g-s317072.g315152</t>
  </si>
  <si>
    <t>augustus-D18g-s585683.g511330</t>
  </si>
  <si>
    <t>augustus-D18g-s897599.g598047</t>
  </si>
  <si>
    <t>augustus-D18g-s144456.g171596</t>
  </si>
  <si>
    <t>augustus-D18g-s23359.g30270</t>
  </si>
  <si>
    <t>augustus-D18g-s302194.g303816</t>
  </si>
  <si>
    <t>LOC_Os01g23330.1 retrotransposon, putative, centromere-specific, expressed | LOC_Os04g20720.1 retrotransposon, putative, centromere-specific, expresse</t>
  </si>
  <si>
    <t>augustus-D18g-s62372.g83624</t>
  </si>
  <si>
    <t>augustus-D18g-s170007.g192440</t>
  </si>
  <si>
    <t>augustus-D18g-s318130.g315991</t>
  </si>
  <si>
    <t>AT2G01460.1 P-loop containing nucleoside triphosphate hydrolases superfamily protein</t>
  </si>
  <si>
    <t>GRMZM2G153833_P03</t>
  </si>
  <si>
    <t>LOC_Os04g21110.1 phosphoribulokinase/Uridine kinase family protein, expressed</t>
  </si>
  <si>
    <t>Sobic.006G037700.1.p</t>
  </si>
  <si>
    <t>Solyc05g007990.2.1 Uridine kinase  IPR006083  Phosphoribulokinase_uridine kinase</t>
  </si>
  <si>
    <t>augustus-D18g-s321821.g319381</t>
  </si>
  <si>
    <t>augustus-D18g-s58963.g79485</t>
  </si>
  <si>
    <t>augustus-D18g-s58963.g79486</t>
  </si>
  <si>
    <t>augustus-D18g-s90076.g117449</t>
  </si>
  <si>
    <t>augustus-D18g-s627299.g531268</t>
  </si>
  <si>
    <t>Solyc03g096270.1.1 Gag-Pol polyprotein  IPR001878  Zinc finger, CCHC-type | Solyc04g025620.1.1 Gag-Pol polyprotein</t>
  </si>
  <si>
    <t>augustus-D18g-s629294.g533150</t>
  </si>
  <si>
    <t>augustus-D18g-s913796.g599859</t>
  </si>
  <si>
    <t>AT4G12420.1 Cupredoxin superfamily protein | AT5G51480.1 SKU5  similar 2 | AT4G25240.1 SKU5 similar 1 | AT5G48450.1 SKU5  similar 3 | AT1G76160.1 SKU5</t>
  </si>
  <si>
    <t>GRMZM2G049693_P01 | GRMZM2G438386_P01 | GRMZM2G172642_P01 | GRMZM2G077317_P01 | GRMZM2G402584_P01 | GRMZM2G076985_P01 | GRMZM2G076225_P03 | GRMZM2G360</t>
  </si>
  <si>
    <t>LOC_Os06g01490.1 monocopper oxidase, putative, expressed | LOC_Os08g05820.1 monocopper oxidase, putative, expressed | LOC_Os01g01030.1 monocopper oxid</t>
  </si>
  <si>
    <t>Sobic.010G003100.1.p | Sobic.001G199400.1.p | Sobic.007G043300.1.p | Sobic.001G369800.1.p | Sobic.006G178400.1.p | Sobic.010G230000.1.p | Sobic.002G31</t>
  </si>
  <si>
    <t>Solyc08g079090.2.1 Laccase-22  IPR001117  Multicopper oxidase, type 1 | Solyc03g083900.2.1 Laccase-22  IPR001117  Multicopper oxidase, type 1 | Solyc0</t>
  </si>
  <si>
    <t>augustus-D18g-s724977.g556366</t>
  </si>
  <si>
    <t>augustus-D18g-s161769.g184356</t>
  </si>
  <si>
    <t>augustus-D18g-s231098.g238635</t>
  </si>
  <si>
    <t>augustus-D18g-s448706.g417303</t>
  </si>
  <si>
    <t>augustus-D18g-s630262.g533822</t>
  </si>
  <si>
    <t>augustus-D18g-s225999.g231711</t>
  </si>
  <si>
    <t>AT2G42520.1 P-loop containing nucleoside triphosphate hydrolases superfamily protein | AT3G58570.1 P-loop containing nucleoside triphosphate hydrolase</t>
  </si>
  <si>
    <t>GRMZM2G092327_P02 | GRMZM2G035807_P01 | GRMZM2G403636_P01 | GRMZM2G091652_P01</t>
  </si>
  <si>
    <t xml:space="preserve">LOC_Os03g59050.1 DEAD-box ATP-dependent RNA helicase, putative, expressed | LOC_Os11g38670.1 DEAD-box ATP-dependent RNA helicase, putative, expressed </t>
  </si>
  <si>
    <t>Sobic.002G071000.1.p | Sobic.005G175100.1.p | Sobic.001G049500.1.p | Sobic.010G183800.1.p</t>
  </si>
  <si>
    <t>Solyc01g005960.2.1 ATP dependent RNA helicase  IPR011545  DNA_RNA helicase, DEAD_DEAH box type, N-terminal | Solyc03g052980.2.1 ATP dependent RNA heli</t>
  </si>
  <si>
    <t>augustus-D18g-s353677.g347564</t>
  </si>
  <si>
    <t>augustus-D18g-s101794.g132291</t>
  </si>
  <si>
    <t>augustus-D18g-s520849.g466361</t>
  </si>
  <si>
    <t>augustus-D18g-s472072.g435715</t>
  </si>
  <si>
    <t>augustus-D18g-s560116.g488869</t>
  </si>
  <si>
    <t>augustus-D18g-s51550.g70548</t>
  </si>
  <si>
    <t>augustus-D18g-s526110.g471842</t>
  </si>
  <si>
    <t>augustus-D18g-s588370.g512884</t>
  </si>
  <si>
    <t>augustus-D18g-s53424.g73072</t>
  </si>
  <si>
    <t>AT5G25900.1 GA requiring 3</t>
  </si>
  <si>
    <t>GRMZM2G059308_P01 | GRMZM2G161472_P01</t>
  </si>
  <si>
    <t>LOC_Os06g37364.2 cytochrome P450, putative, expressed | LOC_Os06g37330.1 cytochrome P450, putative, expressed | LOC_Os06g37364.1 cytochrome P450, puta</t>
  </si>
  <si>
    <t>Sobic.010G172700.1.p</t>
  </si>
  <si>
    <t>Solyc04g083160.1.1 cytochrome P450</t>
  </si>
  <si>
    <t>augustus-D18g-s59487.g80196</t>
  </si>
  <si>
    <t>augustus-D18g-s689045.g551498</t>
  </si>
  <si>
    <t>augustus-D18g-s188677.g201493</t>
  </si>
  <si>
    <t>augustus-D18g-s342856.g336600</t>
  </si>
  <si>
    <t>augustus-D18g-s205746.g213577</t>
  </si>
  <si>
    <t>augustus-D18g-s321349.g318973</t>
  </si>
  <si>
    <t>AT1G72180.1 Leucine-rich receptor-like protein kinase family protein</t>
  </si>
  <si>
    <t>GRMZM2G167253_P01 | GRMZM2G011896_P01</t>
  </si>
  <si>
    <t>LOC_Os01g65650.1 receptor-like protein kinase HAIKU2 precursor, putative, expressed | LOC_Os11g12530.1 receptor-like protein kinase 5 precursor, putat</t>
  </si>
  <si>
    <t>Sobic.003G375800.1.p | Sobic.005G091300.1.p</t>
  </si>
  <si>
    <t>Solyc06g065260.2.1 Receptor like kinase, RLK | Solyc11g020280.1.1 Receptor like kinase, RLK</t>
  </si>
  <si>
    <t>augustus-D18g-s524214.g469976</t>
  </si>
  <si>
    <t>AT3G55280.1 ribosomal protein L23AB | AT2G39460.1 ribosomal protein L23AA</t>
  </si>
  <si>
    <t>GRMZM2G166659_P01 | GRMZM2G124411_P04 | GRMZM2G083253_P06 | GRMZM2G060054_P03</t>
  </si>
  <si>
    <t>LOC_Os01g24690.1 60S ribosomal protein L23A, putative, expressed | LOC_Os01g24690.3 60S ribosomal protein L23A, putative, expressed | LOC_Os04g42270.2</t>
  </si>
  <si>
    <t>Sobic.006G137100.1.p | Sobic.010G060500.1.p</t>
  </si>
  <si>
    <t xml:space="preserve">Solyc10g084610.1.1 60S ribosomal protein L23A  IPR012678  Ribosomal protein L23_L15e, core | Solyc10g086330.1.1 60S ribosomal protein L23a  IPR019985 </t>
  </si>
  <si>
    <t>augustus-D18g-s340036.g334734</t>
  </si>
  <si>
    <t>augustus-D18g-s98050.g127502</t>
  </si>
  <si>
    <t>augustus-D18g-s739041.g560084</t>
  </si>
  <si>
    <t>augustus-D18g-s196380.g205571</t>
  </si>
  <si>
    <t>AT3G03800.1 syntaxin of plants 131 | AT5G08080.3 syntaxin of plants 132</t>
  </si>
  <si>
    <t>GRMZM2G044527_P01 | GRMZM2G330772_P02 | GRMZM2G021378_P01</t>
  </si>
  <si>
    <t>LOC_Os07g07000.1 syntaxin, putative, expressed | LOC_Os06g07200.1 syntaxin, putative, expressed</t>
  </si>
  <si>
    <t>Sobic.002G323700.1.p | Sobic.002G043300.1.p | Sobic.008G115500.1.p</t>
  </si>
  <si>
    <t>Solyc07g052470.2.1 Syntaxin  IPR010989  t-SNARE | Solyc10g081580.1.1 Syntaxin  IPR010989  t-SNARE | Solyc01g056810.2.1 Syntaxin  IPR010989  t-SNARE</t>
  </si>
  <si>
    <t>augustus-D18g-s202363.g210790</t>
  </si>
  <si>
    <t>augustus-D18g-s461509.g428666</t>
  </si>
  <si>
    <t>augustus-D18g-s40034.g52865</t>
  </si>
  <si>
    <t>augustus-D18g-s758268.g564632</t>
  </si>
  <si>
    <t>augustus-D18g-s467793.g432933</t>
  </si>
  <si>
    <t>AT1G80310.1 sulfate transmembrane transporters | AT2G25680.1 molybdate transporter 1</t>
  </si>
  <si>
    <t>GRMZM2G304700_P01 | GRMZM2G426922_P01 | GRMZM2G083156_P01</t>
  </si>
  <si>
    <t>LOC_Os01g45830.1 sulfate transporter, putative, expressed | LOC_Os08g01120.1 sulfate transporter, putative, expressed</t>
  </si>
  <si>
    <t>Sobic.003G237000.1.p | Sobic.001G187300.1.p</t>
  </si>
  <si>
    <t>Solyc03g119930.1.1 Sulfate transporter like protein  IPR011547  Sulphate transporter | Solyc10g084680.1.1 Sulfate transporter  IPR011547  Sulphate tra</t>
  </si>
  <si>
    <t>augustus-D18g-s251159.g260851</t>
  </si>
  <si>
    <t>augustus-D18g-s261286.g270671</t>
  </si>
  <si>
    <t>augustus-D18g-s288132.g289641</t>
  </si>
  <si>
    <t>augustus-D18g-s648243.g541795</t>
  </si>
  <si>
    <t>augustus-D18g-s137478.g164814</t>
  </si>
  <si>
    <t>augustus-D18g-s51839.g70944</t>
  </si>
  <si>
    <t>LOC_Os02g31190.1 retrotransposon protein, putative, unclassified, expressed | LOC_Os08g40660.1 retrotransposon protein, putative, unclassified, expres</t>
  </si>
  <si>
    <t>augustus-D18g-s3071.g4743</t>
  </si>
  <si>
    <t>augustus-D18g-s118680.g146006</t>
  </si>
  <si>
    <t>augustus-D18g-s69891.g92951</t>
  </si>
  <si>
    <t>augustus-D18g-s969360.g612901</t>
  </si>
  <si>
    <t>augustus-D18g-s843250.g583170</t>
  </si>
  <si>
    <t>augustus-D18g-s477529.g438483</t>
  </si>
  <si>
    <t>augustus-D18g-s764490.g566518</t>
  </si>
  <si>
    <t>augustus-D18g-s300858.g302688</t>
  </si>
  <si>
    <t>augustus-D18g-s835698.g581564</t>
  </si>
  <si>
    <t>augustus-D18g-s858009.g586393</t>
  </si>
  <si>
    <t>augustus-D18g-s150403.g175102</t>
  </si>
  <si>
    <t>augustus-D18g-s574889.g501504</t>
  </si>
  <si>
    <t>augustus-D18g-s452686.g420607</t>
  </si>
  <si>
    <t>AT2G23070.1 Protein kinase superfamily protein | AT3G50000.1 casein kinase II, alpha chain 2 | AT5G67380.1 casein kinase alpha 1 | AT2G23080.1 Protein</t>
  </si>
  <si>
    <t>GRMZM5G845755_P02 | GRMZM2G143602_P03 | GRMZM2G141903_P01 | GRMZM2G047855_P01 | GRMZM2G154799_P01 | GRMZM2G138774_P01</t>
  </si>
  <si>
    <t>LOC_Os07g02350.1 casein kinase II subunit alpha-2, putative, expressed | LOC_Os03g10940.1 casein kinase II subunit alpha-2, putative, expressed | LOC_</t>
  </si>
  <si>
    <t>Sobic.002G010300.1.p | Sobic.001G080700.1.p | Sobic.001G079700.1.p</t>
  </si>
  <si>
    <t>Solyc02g064700.2.1 Protein serine_threonine kinase  IPR002290  Serine_threonine protein kinase | Solyc03g044140.2.1 Protein kinase 2  IPR002290  Serin</t>
  </si>
  <si>
    <t>augustus-D18g-s129364.g156024</t>
  </si>
  <si>
    <t>AT5G67540.2 Arabinanase/levansucrase/invertase | AT3G49880.1 glycosyl hydrolase family protein 43</t>
  </si>
  <si>
    <t>GRMZM2G007347_P01 | GRMZM2G081729_P01 | GRMZM2G180509_P02</t>
  </si>
  <si>
    <t>LOC_Os12g21789.1 expressed protein | LOC_Os12g21789.2 expressed protein | LOC_Os01g65720.1 expressed protein | LOC_Os12g21789.3 expressed protein</t>
  </si>
  <si>
    <t>Sobic.001G466900.1.p | Sobic.003G376400.1.p</t>
  </si>
  <si>
    <t xml:space="preserve">Solyc02g092360.2.1 Beta-glucanase-like protein  IPR006710  Glycoside hydrolase, family 43 | Solyc01g109050.2.1 Beta-glucanase-like protein  IPR006710 </t>
  </si>
  <si>
    <t>augustus-D18g-s256668.g266900</t>
  </si>
  <si>
    <t>augustus-D18g-s304638.g305830</t>
  </si>
  <si>
    <t>augustus-D18g-s49598.g67848</t>
  </si>
  <si>
    <t>augustus-D18g-s566127.g493023</t>
  </si>
  <si>
    <t>augustus-D18g-s851597.g585885</t>
  </si>
  <si>
    <t>augustus-D18g-s688426.g551385</t>
  </si>
  <si>
    <t>augustus-D18g-s287108.g288498</t>
  </si>
  <si>
    <t>augustus-D18g-s478686.g439183</t>
  </si>
  <si>
    <t>augustus-D18g-s262993.g272846</t>
  </si>
  <si>
    <t>augustus-D18g-s249493.g259169</t>
  </si>
  <si>
    <t>AT5G40010.1 AAA-ATPase 1 | AT3G28580.1 P-loop containing nucleoside triphosphate hydrolases superfamily protein | AT3G28510.1 P-loop containing nucleo</t>
  </si>
  <si>
    <t>GRMZM5G893912_P01 | GRMZM2G138770_P01 | GRMZM2G310947_P02 | GRMZM2G028129_P02</t>
  </si>
  <si>
    <t>LOC_Os12g24320.1 ATPase 3, putative, expressed | LOC_Os12g44190.1 ATPase 3, putative, expressed | LOC_Os03g58790.1 ATPase, putative, expressed | LOC_O</t>
  </si>
  <si>
    <t>Sobic.008G191300.1.p | Sobic.008G191200.1.p | Sobic.001G051600.1.p | Sobic.002G067500.1.p | Sobic.002G067400.1.p | Sobic.002G067300.1.p</t>
  </si>
  <si>
    <t>Solyc05g007470.2.1 AAA-ATPase  IPR003959  ATPase, AAA-type, core | Solyc02g087540.1.1 Cell division AAA ATPase family protein  IPR003959  ATPase, AAA-</t>
  </si>
  <si>
    <t>augustus-D18g-s878175.g590482</t>
  </si>
  <si>
    <t>augustus-D18g-s480450.g440382</t>
  </si>
  <si>
    <t>augustus-D18g-s697567.g552815</t>
  </si>
  <si>
    <t>augustus-D18g-s490971.g446606</t>
  </si>
  <si>
    <t>augustus-D18g-s876521.g589530</t>
  </si>
  <si>
    <t>augustus-D18g-s460332.g427709</t>
  </si>
  <si>
    <t>augustus-D18g-s938038.g605490</t>
  </si>
  <si>
    <t>Sobic.009G143700.1.p | Sobic.002G290900.1.p | Sobic.002G290800.1.p</t>
  </si>
  <si>
    <t>Solyc04g072220.2.1 NAC-domain transcription factor protein | Solyc03g098190.2.1 NAC domain protein IPR003441 protein</t>
  </si>
  <si>
    <t>augustus-D18g-s535242.g477798</t>
  </si>
  <si>
    <t>LOC_Os11g31870.1 retrotransposon protein, putative, unclassified, expressed | LOC_Os04g06940.1 retrotransposon protein, putative, unclassified, expres</t>
  </si>
  <si>
    <t>augustus-D18g-s572197.g498059</t>
  </si>
  <si>
    <t>augustus-D18g-s484198.g443005</t>
  </si>
  <si>
    <t>augustus-D18g-s342481.g336380</t>
  </si>
  <si>
    <t>augustus-D18g-s354752.g348347</t>
  </si>
  <si>
    <t>augustus-D18g-s268885.g277680</t>
  </si>
  <si>
    <t>augustus-D18g-s384765.g377246</t>
  </si>
  <si>
    <t>GRMZM5G841893_P01</t>
  </si>
  <si>
    <t>LOC_Os03g05920.1 expressed protein | LOC_Os03g05900.1 expressed protein | LOC_Os03g05880.1 monooxygenase, putative, expressed | LOC_Os03g05880.2 monoo</t>
  </si>
  <si>
    <t>Sobic.001G500000.1.p | Sobic.001G500200.1.p</t>
  </si>
  <si>
    <t>augustus-D18g-s45461.g61488</t>
  </si>
  <si>
    <t>augustus-D18g-s483417.g442478</t>
  </si>
  <si>
    <t>augustus-D18g-s511542.g458706</t>
  </si>
  <si>
    <t>augustus-D18g-s734357.g559304</t>
  </si>
  <si>
    <t>augustus-D18g-s459996.g427416</t>
  </si>
  <si>
    <t>augustus-D18g-s790769.g572002</t>
  </si>
  <si>
    <t>augustus-D18g-s830135.g579747</t>
  </si>
  <si>
    <t>augustus-D18g-s334538.g330420</t>
  </si>
  <si>
    <t>augustus-D18g-s88078.g115161</t>
  </si>
  <si>
    <t>augustus-D18g-s50298.g68780</t>
  </si>
  <si>
    <t>augustus-D18g-s620419.g525440</t>
  </si>
  <si>
    <t>Solyc08g062410.1.1 Transposon Ty1-BR Gag-Pol polyprotein  IPR001584  Integrase, catalytic core</t>
  </si>
  <si>
    <t>augustus-D18g-s95441.g124070</t>
  </si>
  <si>
    <t>augustus-D18g-s270653.g278931</t>
  </si>
  <si>
    <t>augustus-D18g-s522610.g468340</t>
  </si>
  <si>
    <t>augustus-D18g-s216373.g221922</t>
  </si>
  <si>
    <t>augustus-D18g-s508298.g455605</t>
  </si>
  <si>
    <t>augustus-D18g-s54918.g75026</t>
  </si>
  <si>
    <t>augustus-D18g-s824064.g577977</t>
  </si>
  <si>
    <t>augustus-D18g-s399058.g389251</t>
  </si>
  <si>
    <t>AT5G35970.1 P-loop containing nucleoside triphosphate hydrolases superfamily protein</t>
  </si>
  <si>
    <t>GRMZM2G128434_P01</t>
  </si>
  <si>
    <t>LOC_Os09g04440.1 DNA-binding protein, putative, expressed | LOC_Os09g04440.2 DNA-binding protein, putative, expressed | LOC_Os02g47560.1 DNA-binding p</t>
  </si>
  <si>
    <t>Sobic.004G268400.1.p | Sobic.002G161400.1.p</t>
  </si>
  <si>
    <t>Solyc03g097370.2.1 DNA helicase-like  IPR003593  ATPase, AAA+ type, core</t>
  </si>
  <si>
    <t>augustus-D18g-s70470.g93758</t>
  </si>
  <si>
    <t>augustus-D18g-s130573.g157215</t>
  </si>
  <si>
    <t>augustus-D18g-s416165.g401810</t>
  </si>
  <si>
    <t>augustus-D18g-s58999.g79528</t>
  </si>
  <si>
    <t>AT1G10200.1 GATA type zinc finger transcription factor family protein | AT2G39900.1 GATA type zinc finger transcription factor family protein | AT1G01</t>
  </si>
  <si>
    <t>GRMZM2G004959_P01 | GRMZM2G175761_P01 | GRMZM2G010960_P01 | GRMZM2G128206_P03 | GRMZM2G134752_P01 | GRMZM2G024887_P01 | GRMZM2G153268_P01</t>
  </si>
  <si>
    <t>LOC_Os12g32620.1 OsWLIM1 - LIM domain protein, putative actin-binding protein and transcription factor, expressed | LOC_Os03g15940.1 OsWLIM2 - LIM dom</t>
  </si>
  <si>
    <t>Sobic.008G110200.1.p | Sobic.010G097600.1.p | Sobic.001G426200.1.p | Sobic.004G303700.1.p | Sobic.006G159000.1.p</t>
  </si>
  <si>
    <t>Solyc11g044740.1.1 LIM domain protein  IPR001781  Zinc finger, LIM-type | Solyc12g088320.1.1 LIM domain protein  IPR001781  Zinc finger, LIM-type | So</t>
  </si>
  <si>
    <t>augustus-D18g-s616882.g523194</t>
  </si>
  <si>
    <t>augustus-D18g-s129254.g155890</t>
  </si>
  <si>
    <t>augustus-D18g-s325191.g322398</t>
  </si>
  <si>
    <t>Solyc05g013760.2.1 Harpin-induced protein  IPR010847  Harpin-induced 1</t>
  </si>
  <si>
    <t>augustus-D18g-s213186.g219644</t>
  </si>
  <si>
    <t>augustus-D18g-s240338.g250545</t>
  </si>
  <si>
    <t>augustus-D18g-s96773.g125888</t>
  </si>
  <si>
    <t>augustus-D18g-s440319.g412630</t>
  </si>
  <si>
    <t>augustus-D18g-s871241.g588324</t>
  </si>
  <si>
    <t>augustus-D18g-s101354.g131786</t>
  </si>
  <si>
    <t>augustus-D18g-s230835.g238276</t>
  </si>
  <si>
    <t>augustus-D18g-s49225.g67332</t>
  </si>
  <si>
    <t>augustus-D18g-s960386.g610662</t>
  </si>
  <si>
    <t>augustus-D18g-s286049.g287339</t>
  </si>
  <si>
    <t>augustus-D18g-s342487.g336383</t>
  </si>
  <si>
    <t>AC215201.3_FGP005 | GRMZM2G434173_P01 | GRMZM2G143664_P01</t>
  </si>
  <si>
    <t>LOC_Os03g64210.3 T-complex protein, putative, expressed | LOC_Os03g64210.2 T-complex protein, putative, expressed | LOC_Os03g64210.1 T-complex protein</t>
  </si>
  <si>
    <t>Sobic.009G098100.1.p | Sobic.002G131000.1.p | Sobic.001G003100.1.p</t>
  </si>
  <si>
    <t>augustus-D18g-s495704.g449495</t>
  </si>
  <si>
    <t>augustus-D18g-s251189.g260887</t>
  </si>
  <si>
    <t>augustus-D18g-s790625.g571962</t>
  </si>
  <si>
    <t>Solyc02g094010.1.1 Receptor-like protein kinase  IPR002290  Serine_threonine protein kinase</t>
  </si>
  <si>
    <t>augustus-D18g-s790625.g571963</t>
  </si>
  <si>
    <t>AT5G14210.1 Leucine-rich repeat protein kinase family protein | AT5G63410.1 Leucine-rich repeat protein kinase family protein</t>
  </si>
  <si>
    <t>GRMZM2G113373_P01</t>
  </si>
  <si>
    <t>LOC_Os11g20360.2 expressed protein</t>
  </si>
  <si>
    <t>Sobic.005G092700.1.p</t>
  </si>
  <si>
    <t>Solyc02g068060.2.1 Receptor like kinase, RLK | Solyc02g093970.2.1 Receptor like kinase, RLK</t>
  </si>
  <si>
    <t>augustus-D18g-s233853.g242465</t>
  </si>
  <si>
    <t>augustus-D18g-s379845.g372846</t>
  </si>
  <si>
    <t>augustus-D18g-s537693.g479667</t>
  </si>
  <si>
    <t>augustus-D18g-s5707.g9667</t>
  </si>
  <si>
    <t>augustus-D18g-s251990.g261671</t>
  </si>
  <si>
    <t>augustus-D18g-s250666.g260351</t>
  </si>
  <si>
    <t>augustus-D18g-s179465.g197412</t>
  </si>
  <si>
    <t>Solyc08g043150.1.1 Pol polyprotein | Solyc03g115130.2.1 Pol polyprotein | Solyc00g007230.1.1 Pol polyprotein</t>
  </si>
  <si>
    <t>augustus-D18g-s228884.g235620</t>
  </si>
  <si>
    <t>GRMZM2G055107_P01</t>
  </si>
  <si>
    <t>LOC_Os03g07190.1 expressed protein</t>
  </si>
  <si>
    <t>Sobic.001G491900.1.p</t>
  </si>
  <si>
    <t>Solyc05g013060.2.1 Unknown Protein</t>
  </si>
  <si>
    <t>augustus-D18g-s955948.g609513</t>
  </si>
  <si>
    <t>augustus-D18g-s137246.g164532</t>
  </si>
  <si>
    <t>LOC_Os01g28550.1 retrotransposon protein, putative, Ty1-copia subclass</t>
  </si>
  <si>
    <t>augustus-D18g-s375432.g368374</t>
  </si>
  <si>
    <t>augustus-D18g-s417906.g402596</t>
  </si>
  <si>
    <t>augustus-D18g-s954772.g609190</t>
  </si>
  <si>
    <t>augustus-D18g-s1041731.g618823</t>
  </si>
  <si>
    <t>augustus-D18g-s39794.g52423</t>
  </si>
  <si>
    <t>augustus-D18g-s71934.g95812</t>
  </si>
  <si>
    <t>augustus-D18g-s108594.g138598</t>
  </si>
  <si>
    <t>augustus-D18g-s175228.g195092</t>
  </si>
  <si>
    <t>LOC_Os04g55140.1 retrotransposon protein, putative, Ty1-copia subclass, expressed | LOC_Os06g36500.1 retrotransposon protein, putative, Ty1-copia subc</t>
  </si>
  <si>
    <t>Solyc11g051150.1.1 Gag-Pol polyprotein  IPR013103  Reverse transcriptase, RNA-dependent DNA polymerase | Solyc09g056140.1.1 Pol polyprotein | Solyc09g</t>
  </si>
  <si>
    <t>augustus-D18g-s226059.g231786</t>
  </si>
  <si>
    <t>augustus-D18g-s24495.g32076</t>
  </si>
  <si>
    <t>augustus-D18g-s722488.g555518</t>
  </si>
  <si>
    <t>augustus-D18g-s72803.g96938</t>
  </si>
  <si>
    <t>augustus-D18g-s933172.g603266</t>
  </si>
  <si>
    <t>AT2G37690.1 phosphoribosylaminoimidazole carboxylase, putative / AIR carboxylase, putative</t>
  </si>
  <si>
    <t>augustus-D18g-s429291.g407197</t>
  </si>
  <si>
    <t>augustus-D18g-s578454.g504825</t>
  </si>
  <si>
    <t>augustus-D18g-s64489.g85520</t>
  </si>
  <si>
    <t>augustus-D18g-s270455.g278721</t>
  </si>
  <si>
    <t>augustus-D18g-s608120.g520701</t>
  </si>
  <si>
    <t>augustus-D18g-s894252.g597018</t>
  </si>
  <si>
    <t>augustus-D18g-s492729.g447665</t>
  </si>
  <si>
    <t>augustus-D18g-s234956.g244004</t>
  </si>
  <si>
    <t>augustus-D18g-s632507.g534997</t>
  </si>
  <si>
    <t>augustus-D18g-s127344.g153752</t>
  </si>
  <si>
    <t>augustus-D18g-s63679.g84696</t>
  </si>
  <si>
    <t>LOC_Os08g03010.1 retrotransposon protein, putative, Ty3-gypsy subclass, expressed | LOC_Os08g24220.1 retrotransposon protein, putative, Ty3-gypsy subc</t>
  </si>
  <si>
    <t>augustus-D18g-s201413.g209848</t>
  </si>
  <si>
    <t>augustus-D18g-s5953.g10126</t>
  </si>
  <si>
    <t>augustus-D18g-s96894.g126050</t>
  </si>
  <si>
    <t>augustus-D18g-s230892.g238393</t>
  </si>
  <si>
    <t>augustus-D18g-s68065.g90273</t>
  </si>
  <si>
    <t>augustus-D18g-s884941.g593432</t>
  </si>
  <si>
    <t>AT5G50700.1 hydroxysteroid dehydrogenase 1 | AT5G50600.1 hydroxysteroid dehydrogenase 1</t>
  </si>
  <si>
    <t>augustus-D18g-s305343.g306425</t>
  </si>
  <si>
    <t>augustus-D18g-s651091.g543471</t>
  </si>
  <si>
    <t>augustus-D18g-s403465.g391585</t>
  </si>
  <si>
    <t>augustus-D18g-s462904.g429800</t>
  </si>
  <si>
    <t>augustus-D18g-s54285.g74281</t>
  </si>
  <si>
    <t>augustus-D18g-s133374.g160340</t>
  </si>
  <si>
    <t>AT5G61430.1 NAC domain containing protein 100 | AT5G07680.1 NAC domain containing protein 80 | AT5G53950.1 NAC (No Apical Meristem) domain transcripti</t>
  </si>
  <si>
    <t>GRMZM5G898290_P01 | GRMZM2G159500_P02 | GRMZM2G031001_P01 | GRMZM2G139700_P01 | GRMZM2G008374_P02 | GRMZM2G386163_P01 | GRMZM2G009892_P01 | GRMZM2G154</t>
  </si>
  <si>
    <t>LOC_Os04g38720.1 no apical meristem protein, putative, expressed | LOC_Os02g36880.4 No apical meristem protein, putative, expressed | LOC_Os02g36880.2</t>
  </si>
  <si>
    <t>Sobic.004G191700.1.p | Sobic.001G386000.1.p | Sobic.006G107400.1.p | Sobic.002G421400.1.p | Sobic.002G253000.1.p | Sobic.001G163800.1.p | Sobic.008G07</t>
  </si>
  <si>
    <t>Solyc06g069710.2.1 NAC domain protein IPR003441 protein | Solyc02g088180.2.1 NAC domain protein protein | Solyc07g062840.2.1 NAC domain protein IPR003</t>
  </si>
  <si>
    <t>augustus-D18g-s453707.g421526</t>
  </si>
  <si>
    <t>AT3G56650.1 Mog1/PsbP/DUF1795-like photosystem II reaction center PsbP family protein</t>
  </si>
  <si>
    <t>GRMZM2G101617_P01</t>
  </si>
  <si>
    <t>LOC_Os01g59090.1 thylakoid lumenal 20 kDa protein, putative, expressed</t>
  </si>
  <si>
    <t>Sobic.003G328200.1.p</t>
  </si>
  <si>
    <t>Solyc06g065490.2.1 PsbP domain-containing protein 6, chloroplastic  IPR016123  Mog1_PsbP, alpha_beta_alpha sandwich</t>
  </si>
  <si>
    <t>augustus-D18g-s697588.g552818</t>
  </si>
  <si>
    <t>augustus-D18g-s1000883.g616375</t>
  </si>
  <si>
    <t>augustus-D18g-s347473.g341086</t>
  </si>
  <si>
    <t>augustus-D18g-s440012.g412439</t>
  </si>
  <si>
    <t>augustus-D18g-s932873.g603174</t>
  </si>
  <si>
    <t>augustus-D18g-s138023.g165489</t>
  </si>
  <si>
    <t>augustus-D18g-s26322.g34952</t>
  </si>
  <si>
    <t>augustus-D18g-s332419.g328676</t>
  </si>
  <si>
    <t>augustus-D18g-s455126.g422826</t>
  </si>
  <si>
    <t>augustus-D18g-s458780.g426296</t>
  </si>
  <si>
    <t>augustus-D18g-s388224.g379154</t>
  </si>
  <si>
    <t>augustus-D18g-s961692.g611218</t>
  </si>
  <si>
    <t>augustus-D18g-s274739.g280940</t>
  </si>
  <si>
    <t>augustus-D18g-s213679.g220050</t>
  </si>
  <si>
    <t>augustus-D18g-s35441.g45277</t>
  </si>
  <si>
    <t>augustus-D18g-s416603.g402048</t>
  </si>
  <si>
    <t>augustus-D18g-s535361.g477903</t>
  </si>
  <si>
    <t>Solyc09g009490.2.1 Bzip transcription factor  IPR011700  Basic leucine zipper</t>
  </si>
  <si>
    <t>augustus-D18g-s307361.g308140</t>
  </si>
  <si>
    <t>augustus-D18g-s378227.g371366</t>
  </si>
  <si>
    <t>augustus-D18g-s390503.g381121</t>
  </si>
  <si>
    <t>augustus-D18g-s58455.g78891</t>
  </si>
  <si>
    <t>AT1G53390.1 P-loop containing nucleoside triphosphate hydrolases superfamily protein | AT1G53390.1 P-loop containing nucleoside triphosphate hydrolase</t>
  </si>
  <si>
    <t>GRMZM2G166889_P01 | GRMZM2G166889_P01 | GRMZM2G064603_P01 | GRMZM2G064603_P01 | GRMZM2G455476_P01 | GRMZM2G455476_P01 | GRMZM2G430675_P01 | GRMZM2G430</t>
  </si>
  <si>
    <t xml:space="preserve">LOC_Os06g51460.1 white-brown complex homolog protein, putative, expressed | LOC_Os06g51460.1 white-brown complex homolog protein, putative, expressed </t>
  </si>
  <si>
    <t>Sobic.004G348000.1.p | Sobic.004G348000.1.p | Sobic.010G151600.1.p | Sobic.010G151600.1.p | Sobic.006G025300.1.p | Sobic.006G025300.1.p | Sobic.001G23</t>
  </si>
  <si>
    <t>Solyc04g025170.2.1 ABC transporter G family member 28  IPR003439  ABC transporter-like | Solyc04g025170.2.1 ABC transporter G family member 28  IPR003</t>
  </si>
  <si>
    <t>augustus-D18g-s642806.g539195</t>
  </si>
  <si>
    <t>augustus-D18g-s135657.g162803</t>
  </si>
  <si>
    <t>augustus-D18g-s590043.g514074</t>
  </si>
  <si>
    <t>augustus-D18g-s836942.g582082</t>
  </si>
  <si>
    <t>augustus-D18g-s925155.g601020</t>
  </si>
  <si>
    <t>augustus-D18g-s329822.g326579</t>
  </si>
  <si>
    <t>augustus-D18g-s367929.g361467</t>
  </si>
  <si>
    <t>augustus-D18g-s37699.g48721</t>
  </si>
  <si>
    <t>augustus-D18g-s168061.g190287</t>
  </si>
  <si>
    <t>augustus-D18g-s577244.g503743</t>
  </si>
  <si>
    <t>augustus-D18g-s661699.g546431</t>
  </si>
  <si>
    <t>augustus-D18g-s293497.g295591</t>
  </si>
  <si>
    <t>augustus-D18g-s869020.g587966</t>
  </si>
  <si>
    <t>augustus-D18g-s15837.g22972</t>
  </si>
  <si>
    <t>augustus-D18g-s925288.g601132</t>
  </si>
  <si>
    <t>augustus-D18g-s456627.g424315</t>
  </si>
  <si>
    <t>GRMZM2G008919_P02 | GRMZM2G096486_P01 | GRMZM2G054193_P01 | GRMZM2G037912_P01 | GRMZM2G075588_P01 | GRMZM2G423472_P01 | GRMZM2G167836_P01 | GRMZM2G067</t>
  </si>
  <si>
    <t xml:space="preserve">LOC_Os03g58840.1 vesicle-associated membrane protein, putative, expressed | LOC_Os07g09600.1 vesicle-associated membrane protein, putative, expressed </t>
  </si>
  <si>
    <t>Sobic.002G068300.1.p | Sobic.001G051200.1.p | Sobic.001G493600.1.p | Sobic.008G191600.1.p | Sobic.007G168600.1.p | Sobic.002G092200.1.p</t>
  </si>
  <si>
    <t>augustus-D18g-s585754.g511367</t>
  </si>
  <si>
    <t>augustus-D18g-s129002.g155587</t>
  </si>
  <si>
    <t>augustus-D18g-s567784.g494314</t>
  </si>
  <si>
    <t>augustus-D18g-s148345.g173616</t>
  </si>
  <si>
    <t>augustus-D18g-s267596.g276232</t>
  </si>
  <si>
    <t>augustus-D18g-s254864.g264684</t>
  </si>
  <si>
    <t>augustus-D18g-s38706.g50467</t>
  </si>
  <si>
    <t>augustus-D18g-s624947.g529318</t>
  </si>
  <si>
    <t>augustus-D18g-s603619.g519423</t>
  </si>
  <si>
    <t>augustus-D18g-s724900.g556333</t>
  </si>
  <si>
    <t>augustus-D18g-s883223.g592890</t>
  </si>
  <si>
    <t>augustus-D18g-s227901.g234333</t>
  </si>
  <si>
    <t>augustus-D18g-s233756.g242331</t>
  </si>
  <si>
    <t>augustus-D18g-s412718.g399491</t>
  </si>
  <si>
    <t>augustus-D18g-s619570.g524762</t>
  </si>
  <si>
    <t>augustus-D18g-s956543.g609643</t>
  </si>
  <si>
    <t>augustus-D18g-s406740.g394525</t>
  </si>
  <si>
    <t>AT4G36960.1 RNA-binding (RRM/RBD/RNP motifs) family protein</t>
  </si>
  <si>
    <t>GRMZM2G030902_P01 | GRMZM2G060977_P01</t>
  </si>
  <si>
    <t>LOC_Os01g71770.1 RNA recognition motif containing protein, putative, expressed</t>
  </si>
  <si>
    <t>Sobic.003G422900.1.p</t>
  </si>
  <si>
    <t>Solyc02g090910.2.1 RNA-binding like protein  IPR000504  RNA recognition motif, RNP-1</t>
  </si>
  <si>
    <t>augustus-D18g-s453358.g421213</t>
  </si>
  <si>
    <t>augustus-D18g-s705139.g553304</t>
  </si>
  <si>
    <t>AT5G05170.1 Cellulose synthase family protein</t>
  </si>
  <si>
    <t>Solyc01g087210.2.1 Cellulose synthase  IPR005150  Cellulose synthase</t>
  </si>
  <si>
    <t>augustus-D18g-s718474.g554297</t>
  </si>
  <si>
    <t>augustus-D18g-s74995.g99638</t>
  </si>
  <si>
    <t>LOC_Os09g10470.1 retrotransposon protein, putative, Ty3-gypsy subclass, expressed | LOC_Os04g04880.1 retrotransposon protein, putative, Ty3-gypsy subc</t>
  </si>
  <si>
    <t>augustus-D18g-s215233.g221178</t>
  </si>
  <si>
    <t>LOC_Os07g36710.1 retrotransposon protein, putative, unclassified, expressed | LOC_Os09g19810.1 retrotransposon protein, putative, unclassified, expres</t>
  </si>
  <si>
    <t>augustus-D18g-s392773.g383573</t>
  </si>
  <si>
    <t>AT2G28290.1 P-loop containing nucleoside triphosphate hydrolases superfamily protein</t>
  </si>
  <si>
    <t>Sobic.010G105200.1.p</t>
  </si>
  <si>
    <t>Solyc11g062010.1.1 Chromodomain-helicase-DNA-binding protein 1  IPR000330  SNF2-related</t>
  </si>
  <si>
    <t>augustus-D18g-s362443.g355942</t>
  </si>
  <si>
    <t>augustus-D18g-s370427.g363867</t>
  </si>
  <si>
    <t>augustus-D18g-s460227.g427611</t>
  </si>
  <si>
    <t>augustus-D18g-s48286.g65810</t>
  </si>
  <si>
    <t>augustus-D18g-s443274.g414449</t>
  </si>
  <si>
    <t>augustus-D18g-s64343.g85309</t>
  </si>
  <si>
    <t>augustus-D18g-s828842.g579513</t>
  </si>
  <si>
    <t>AT3G08670.1 unknown protein; BEST Arabidopsis thaliana protein match is: unknown protein (TAIR:AT3G51540.1); Has 48380 Blast hits to 29827 proteins in</t>
  </si>
  <si>
    <t>Solyc06g054690.2.1 Transposon protein CACTA En_Spm sub-class</t>
  </si>
  <si>
    <t>augustus-D18g-s240155.g250382</t>
  </si>
  <si>
    <t>augustus-D18g-s24099.g31460</t>
  </si>
  <si>
    <t>augustus-D18g-s514607.g461530</t>
  </si>
  <si>
    <t>augustus-D18g-s906946.g599143</t>
  </si>
  <si>
    <t>augustus-D18g-s239380.g249464</t>
  </si>
  <si>
    <t>augustus-D18g-s372905.g366049</t>
  </si>
  <si>
    <t>augustus-D18g-s445370.g415393</t>
  </si>
  <si>
    <t>Solyc01g034160.1.1 Pol polyprotein  IPR013103  Reverse transcriptase, RNA-dependent DNA polymerase | Solyc09g056140.1.1 Pol polyprotein | Solyc02g0051</t>
  </si>
  <si>
    <t>augustus-D18g-s535327.g477873</t>
  </si>
  <si>
    <t>augustus-D18g-s572441.g498382</t>
  </si>
  <si>
    <t>augustus-D18g-s572441.g498383</t>
  </si>
  <si>
    <t>augustus-D18g-s292405.g294309</t>
  </si>
  <si>
    <t>augustus-D18g-s34945.g44750</t>
  </si>
  <si>
    <t>augustus-D18g-s723956.g556028</t>
  </si>
  <si>
    <t>augustus-D18g-s81019.g106440</t>
  </si>
  <si>
    <t>augustus-D18g-s558481.g487604</t>
  </si>
  <si>
    <t>augustus-D18g-s38539.g50161</t>
  </si>
  <si>
    <t>augustus-D18g-s533360.g475919</t>
  </si>
  <si>
    <t>augustus-D18g-s394265.g385194</t>
  </si>
  <si>
    <t>augustus-D18g-s411472.g398477</t>
  </si>
  <si>
    <t>augustus-D18g-s571733.g497539</t>
  </si>
  <si>
    <t>augustus-D18g-s585299.g511098</t>
  </si>
  <si>
    <t>augustus-D18g-s656427.g545373</t>
  </si>
  <si>
    <t>augustus-D18g-s114128.g143385</t>
  </si>
  <si>
    <t>augustus-D18g-s247631.g257266</t>
  </si>
  <si>
    <t>augustus-D18g-s103056.g133579</t>
  </si>
  <si>
    <t>augustus-D18g-s176028.g195373</t>
  </si>
  <si>
    <t>augustus-D18g-s514938.g461782</t>
  </si>
  <si>
    <t>augustus-D18g-s226045.g231769</t>
  </si>
  <si>
    <t>augustus-D18g-s254926.g264755</t>
  </si>
  <si>
    <t>augustus-D18g-s355166.g348609</t>
  </si>
  <si>
    <t>augustus-D18g-s389825.g380410</t>
  </si>
  <si>
    <t>augustus-D18g-s195267.g204645</t>
  </si>
  <si>
    <t>augustus-D18g-s421277.g403702</t>
  </si>
  <si>
    <t>augustus-D18g-s878415.g590533</t>
  </si>
  <si>
    <t>augustus-D18g-s46603.g63167</t>
  </si>
  <si>
    <t>augustus-D18g-s1022661.g617276</t>
  </si>
  <si>
    <t>augustus-D18g-s152553.g177773</t>
  </si>
  <si>
    <t>Solyc01g034160.1.1 Pol polyprotein  IPR013103  Reverse transcriptase, RNA-dependent DNA polymerase | Solyc09g059360.1.1 Transposon Ty1-A Gag-Pol polyp</t>
  </si>
  <si>
    <t>augustus-D18g-s209662.g217318</t>
  </si>
  <si>
    <t>augustus-D18g-s413107.g399762</t>
  </si>
  <si>
    <t>augustus-D18g-s835400.g581337</t>
  </si>
  <si>
    <t>augustus-D18g-s470628.g434855</t>
  </si>
  <si>
    <t>Solyc06g009530.2.1 Nodal modulator 3  IPR013784  Carbohydrate-binding-like fold</t>
  </si>
  <si>
    <t>augustus-D18g-s53009.g72489</t>
  </si>
  <si>
    <t>AT4G34260.1 1,2-alpha-L-fucosidases</t>
  </si>
  <si>
    <t>LOC_Os10g19880.1 alpha-1,2-fucosidase, putative, expressed | LOC_Os10g19334.2 alpha-1,2-fucosidase, putative, expressed | LOC_Os10g19334.1 alpha-1,2-f</t>
  </si>
  <si>
    <t>Sobic.004G127700.1.p | Sobic.002G086500.1.p</t>
  </si>
  <si>
    <t>augustus-D18g-s576049.g502658</t>
  </si>
  <si>
    <t>augustus-D18g-s360495.g353711</t>
  </si>
  <si>
    <t>augustus-D18g-s154136.g179756</t>
  </si>
  <si>
    <t>augustus-D18g-s28663.g38186</t>
  </si>
  <si>
    <t>augustus-D18g-s468274.g433280</t>
  </si>
  <si>
    <t>augustus-D18g-s374179.g367184</t>
  </si>
  <si>
    <t>ATCG00720.1 photosynthetic electron transfer B</t>
  </si>
  <si>
    <t>GRMZM2G463640_P01 | GRMZM5G800780_P01 | GRMZM2G060898_P01</t>
  </si>
  <si>
    <t xml:space="preserve">LOC_Os10g21324.1 cytochrome b6, putative, expressed | LOC_Os04g16846.1 cytochrome b6, putative, expressed | LOC_Os01g57942.1 cytochrome b6, putative, </t>
  </si>
  <si>
    <t>Sobic.K035100.1.p | Sobic.003G168700.1.p | Sobic.K028800.1.p</t>
  </si>
  <si>
    <t>Solyc01g007530.2.1 Cytochrome b6  IPR005797  Cytochrome b_b6, N-terminal</t>
  </si>
  <si>
    <t>augustus-D18g-s790176.g571847</t>
  </si>
  <si>
    <t>GRMZM2G049351_P01 | GRMZM2G401769_P01 | GRMZM5G891159_P01</t>
  </si>
  <si>
    <t>augustus-D18g-s584557.g510623</t>
  </si>
  <si>
    <t>AT1G57820.1 Zinc finger (C3HC4-type RING finger) family protein | AT5G39550.1 Zinc finger (C3HC4-type RING finger) family protein | AT1G66040.1 Zinc f</t>
  </si>
  <si>
    <t>GRMZM2G339151_P01 | GRMZM2G461447_P01 | AC191534.3_FGP003</t>
  </si>
  <si>
    <t>augustus-D18g-s355503.g348865</t>
  </si>
  <si>
    <t>AT3G53950.1 glyoxal oxidase-related protein</t>
  </si>
  <si>
    <t>Solyc10g086650.1.1 Glyoxal oxidase  IPR009880  Glyoxal oxidase, N-terminal</t>
  </si>
  <si>
    <t>augustus-D18g-s450441.g418755</t>
  </si>
  <si>
    <t>augustus-D18g-s817085.g577051</t>
  </si>
  <si>
    <t>augustus-D18g-s4710.g7876</t>
  </si>
  <si>
    <t>augustus-D18g-s332425.g328679</t>
  </si>
  <si>
    <t>LOC_Os07g11640.1 retrotransposon protein, putative, Ty3-gypsy subclass, expressed | LOC_Os09g16430.1 retrotransposon protein, putative, Ty3-gypsy subc</t>
  </si>
  <si>
    <t>augustus-D18g-s470825.g434967</t>
  </si>
  <si>
    <t>augustus-D18g-s939702.g606336</t>
  </si>
  <si>
    <t>augustus-D18g-s474516.g436993</t>
  </si>
  <si>
    <t>augustus-D18g-s641918.g538624</t>
  </si>
  <si>
    <t>Solyc03g096270.1.1 Gag-Pol polyprotein  IPR001878  Zinc finger, CCHC-type</t>
  </si>
  <si>
    <t>augustus-D18g-s758452.g564699</t>
  </si>
  <si>
    <t>augustus-D18g-s359647.g352782</t>
  </si>
  <si>
    <t>augustus-D18g-s766042.g566882</t>
  </si>
  <si>
    <t>augustus-D18g-s134149.g161219</t>
  </si>
  <si>
    <t>AT3G13580.3 Ribosomal protein L30/L7 family protein | AT2G01250.1 Ribosomal protein L30/L7 family protein | AT2G44120.2 Ribosomal protein L30/L7 famil</t>
  </si>
  <si>
    <t>GRMZM2G094051_P01 | GRMZM2G100225_P01 | GRMZM2G178807_P01 | GRMZM5G868433_P04 | GRMZM2G344279_P02</t>
  </si>
  <si>
    <t>LOC_Os04g51630.1 60S ribosomal protein L7, putative, expressed | LOC_Os04g51630.2 60S ribosomal protein L7, putative, expressed | LOC_Os08g13690.1 60S</t>
  </si>
  <si>
    <t>Sobic.K033000.1.p | Sobic.007G085000.1.p | Sobic.006G206500.1.p | Sobic.006G206900.1.p | Sobic.004G139600.1.p</t>
  </si>
  <si>
    <t>Solyc07g008370.2.1 60S ribosomal protein L7  IPR005998  Ribosomal protein L7, eukaryotic | Solyc12g096220.1.1 60S ribosomal protein L7  IPR005512  Rop</t>
  </si>
  <si>
    <t>augustus-D18g-s90466.g117923</t>
  </si>
  <si>
    <t>augustus-D18g-s157886.g182475</t>
  </si>
  <si>
    <t>augustus-D18g-s7244.g12191</t>
  </si>
  <si>
    <t>Solyc01g007640.2.1 Ycf2  IPR008543  Chloroplast Ycf2 | Solyc10g019000.1.1 Ycf2 | Solyc06g018000.1.1 Ycf2 | Solyc04g050840.1.1 Ycf2  IPR008543  Chlorop</t>
  </si>
  <si>
    <t>augustus-D18g-s943168.g607980</t>
  </si>
  <si>
    <t>augustus-D18g-s99645.g129621</t>
  </si>
  <si>
    <t>augustus-D18g-s451438.g419581</t>
  </si>
  <si>
    <t>augustus-D18g-s821096.g577678</t>
  </si>
  <si>
    <t>AT1G08030.1 tyrosylprotein sulfotransferase</t>
  </si>
  <si>
    <t>GRMZM2G034631_P05 | AC231745.1_FGP004</t>
  </si>
  <si>
    <t>LOC_Os06g06370.1 expressed protein</t>
  </si>
  <si>
    <t>Sobic.010G045800.1.p | Sobic.010G045900.1.p</t>
  </si>
  <si>
    <t>Solyc11g069520.1.1 Protein-tyrosine sulfotransferase</t>
  </si>
  <si>
    <t>augustus-D18g-s522813.g468581</t>
  </si>
  <si>
    <t>augustus-D18g-s876876.g589670</t>
  </si>
  <si>
    <t>augustus-D18g-s225731.g231338</t>
  </si>
  <si>
    <t>augustus-D18g-s341842.g335957</t>
  </si>
  <si>
    <t>augustus-D18g-s467213.g432584</t>
  </si>
  <si>
    <t>augustus-D18g-s614490.g521807</t>
  </si>
  <si>
    <t>LOC_Os02g22210.1 retrotransposon protein, putative, Ty1-copia subclass, expressed | LOC_Os11g03830.1 retrotransposon protein, putative, Ty1-copia subc</t>
  </si>
  <si>
    <t>augustus-D18g-s162298.g184691</t>
  </si>
  <si>
    <t>augustus-D18g-s333946.g329965</t>
  </si>
  <si>
    <t>augustus-D18g-s977022.g614699</t>
  </si>
  <si>
    <t>AT1G29820.1 Magnesium transporter CorA-like family protein | AT2G42950.1 Magnesium transporter CorA-like family protein | AT1G29830.3 Magnesium transp</t>
  </si>
  <si>
    <t>GRMZM2G002297_P01</t>
  </si>
  <si>
    <t>LOC_Os01g47460.1 expressed protein | LOC_Os01g41720.1 expressed protein | LOC_Os01g47460.2 expressed protein</t>
  </si>
  <si>
    <t>Sobic.003G247500.1.p | Sobic.003G210000.1.p</t>
  </si>
  <si>
    <t>Solyc10g007740.2.1 Mg2+ transporter protein CorA family protein | Solyc02g021480.2.1 Unknown Protein</t>
  </si>
  <si>
    <t>augustus-D18g-s345437.g338738</t>
  </si>
  <si>
    <t>augustus-D18g-s396433.g387433</t>
  </si>
  <si>
    <t>LOC_Os03g57808.1 transposon protein, putative, CACTA, En/Spm sub-class, expressed | LOC_Os07g29000.1 transposon protein, putative, CACTA, En/Spm sub-c</t>
  </si>
  <si>
    <t>augustus-D18g-s199821.g208431</t>
  </si>
  <si>
    <t>augustus-D18g-s1015029.g616653</t>
  </si>
  <si>
    <t>augustus-D18g-s417482.g402450</t>
  </si>
  <si>
    <t>augustus-D18g-s559660.g488565</t>
  </si>
  <si>
    <t>augustus-D18g-s296869.g299055</t>
  </si>
  <si>
    <t>augustus-D18g-s5632.g9524</t>
  </si>
  <si>
    <t>augustus-D18g-s144947.g171962</t>
  </si>
  <si>
    <t>augustus-D18g-s100938.g131268</t>
  </si>
  <si>
    <t>augustus-D18g-s259128.g269241</t>
  </si>
  <si>
    <t>augustus-D18g-s143751.g171237</t>
  </si>
  <si>
    <t>augustus-D18g-s942280.g607666</t>
  </si>
  <si>
    <t>augustus-D18g-s134674.g161765</t>
  </si>
  <si>
    <t>augustus-D18g-s219698.g223447</t>
  </si>
  <si>
    <t>LOC_Os09g21390.1 retrotransposon protein, putative, unclassified, expressed</t>
  </si>
  <si>
    <t>augustus-D18g-s726658.g557004</t>
  </si>
  <si>
    <t>augustus-D18g-s762368.g566161</t>
  </si>
  <si>
    <t>augustus-D18g-s812990.g576322</t>
  </si>
  <si>
    <t>augustus-D18g-s230036.g237093</t>
  </si>
  <si>
    <t>augustus-D18g-s516869.g462906</t>
  </si>
  <si>
    <t>augustus-D18g-s1056692.g619205</t>
  </si>
  <si>
    <t>augustus-D18g-s470023.g434467</t>
  </si>
  <si>
    <t>augustus-D18g-s361841.g355268</t>
  </si>
  <si>
    <t>augustus-D18g-s415326.g401353</t>
  </si>
  <si>
    <t>augustus-D18g-s179269.g197279</t>
  </si>
  <si>
    <t>augustus-D18g-s239230.g249250</t>
  </si>
  <si>
    <t>AT1G75030.1 thaumatin-like protein 3 | AT1G19320.1 Pathogenesis-related thaumatin superfamily protein | AT1G75050.1 Pathogenesis-related thaumatin sup</t>
  </si>
  <si>
    <t>GRMZM2G476523_P01 | GRMZM2G049057_P02 | GRMZM2G340534_P01 | GRMZM2G138896_P03 | GRMZM2G154449_P01</t>
  </si>
  <si>
    <t>LOC_Os06g47600.1 thaumatin family domain containing protein, expressed | LOC_Os08g43510.1 thaumatin, putative, expressed | LOC_Os09g32280.1 thaumatin,</t>
  </si>
  <si>
    <t>Sobic.002G253200.1.p | Sobic.007G177500.1.p | Sobic.010G241100.1.p | Sobic.007G201200.1.p | Sobic.006G278300.1.p | Sobic.002G278300.1.p | Sobic.008G02</t>
  </si>
  <si>
    <t>Solyc01g086840.1.1 Thaumatin-like protein  IPR001938  Thaumatin, pathogenesis-related | Solyc03g118780.2.1 Thaumatin-like protein  IPR001938  Thaumati</t>
  </si>
  <si>
    <t>augustus-D18g-s418798.g402849</t>
  </si>
  <si>
    <t>augustus-D18g-s627370.g531333</t>
  </si>
  <si>
    <t>AT4G34850.1 Chalcone and stilbene synthase family protein | AT1G02050.1 Chalcone and stilbene synthase family protein | AT4G00040.1 Chalcone and stilb</t>
  </si>
  <si>
    <t>GRMZM2G108894_P01</t>
  </si>
  <si>
    <t>LOC_Os07g22850.1 chalcone and stilbene synthases, putative, expressed</t>
  </si>
  <si>
    <t>Sobic.002G115700.1.p</t>
  </si>
  <si>
    <t>Solyc01g111070.2.1 Chalcone synthase family protein  IPR011141  Polyketide synthase, type III | Solyc01g090600.2.1 Chalcone synthase 3 protein  IPR001</t>
  </si>
  <si>
    <t>augustus-D18g-s229721.g236666</t>
  </si>
  <si>
    <t>augustus-D18g-s482411.g441759</t>
  </si>
  <si>
    <t>augustus-D18g-s605294.g520010</t>
  </si>
  <si>
    <t>augustus-D18g-s172166.g193820</t>
  </si>
  <si>
    <t>augustus-D18g-s226278.g232111</t>
  </si>
  <si>
    <t>augustus-D18g-s456979.g424645</t>
  </si>
  <si>
    <t>augustus-D18g-s230933.g238436</t>
  </si>
  <si>
    <t>augustus-D18g-s148401.g173648</t>
  </si>
  <si>
    <t>augustus-D18g-s490208.g446213</t>
  </si>
  <si>
    <t>augustus-D18g-s658602.g545929</t>
  </si>
  <si>
    <t>augustus-D18g-s322153.g319660</t>
  </si>
  <si>
    <t>augustus-D18g-s90138.g117521</t>
  </si>
  <si>
    <t>augustus-D18g-s54108.g74022</t>
  </si>
  <si>
    <t>augustus-D18g-s150266.g174957</t>
  </si>
  <si>
    <t>augustus-D18g-s155717.g181395</t>
  </si>
  <si>
    <t>augustus-D18g-s448697.g417293</t>
  </si>
  <si>
    <t>augustus-D18g-s287112.g288503</t>
  </si>
  <si>
    <t>augustus-D18g-s629327.g533176</t>
  </si>
  <si>
    <t>augustus-D18g-s673026.g547983</t>
  </si>
  <si>
    <t>augustus-D18g-s268186.g276875</t>
  </si>
  <si>
    <t>AT5G65640.1 beta HLH protein 93 | AT5G10570.1 basic helix-loop-helix (bHLH) DNA-binding superfamily protein</t>
  </si>
  <si>
    <t>GRMZM2G173372_P01</t>
  </si>
  <si>
    <t>Sobic.001G513700.1.p</t>
  </si>
  <si>
    <t>Solyc02g063430.2.1 BHLH transcription factor  IPR011598  Helix-loop-helix DNA-binding | Solyc00g050430.2.1 BHLH transcription factor  IPR011598  Helix</t>
  </si>
  <si>
    <t>augustus-D18g-s302876.g304364</t>
  </si>
  <si>
    <t>augustus-D18g-s510856.g458052</t>
  </si>
  <si>
    <t>augustus-D18g-s258278.g268613</t>
  </si>
  <si>
    <t>augustus-D18g-s374915.g367906</t>
  </si>
  <si>
    <t>augustus-D18g-s876519.g589527</t>
  </si>
  <si>
    <t>augustus-D18g-s267736.g276351</t>
  </si>
  <si>
    <t>augustus-D18g-s731226.g558541</t>
  </si>
  <si>
    <t>augustus-D18g-s134339.g161428</t>
  </si>
  <si>
    <t>augustus-D18g-s340304.g334928</t>
  </si>
  <si>
    <t>AT3G53480.1 pleiotropic drug resistance 9 | AT2G37280.1 pleiotropic drug resistance 5 | AT4G15230.1 pleiotropic drug resistance 2 | AT4G15215.1 pleiot</t>
  </si>
  <si>
    <t>Solyc01g101070.2.1 ABC transporter G family member 37  IPR013525  ABC-2 type transporter</t>
  </si>
  <si>
    <t>augustus-D18g-s340304.g334929</t>
  </si>
  <si>
    <t>augustus-D18g-s501737.g452711</t>
  </si>
  <si>
    <t>augustus-D18g-s452122.g420145</t>
  </si>
  <si>
    <t>augustus-D18g-s136923.g164128</t>
  </si>
  <si>
    <t>augustus-D18g-s227327.g233561</t>
  </si>
  <si>
    <t>augustus-D18g-s251632.g261311</t>
  </si>
  <si>
    <t>augustus-D18g-s665063.g547079</t>
  </si>
  <si>
    <t>augustus-D18g-s687870.g551242</t>
  </si>
  <si>
    <t>augustus-D18g-s76095.g100895</t>
  </si>
  <si>
    <t>augustus-D18g-s873491.g588803</t>
  </si>
  <si>
    <t>augustus-D18g-s936508.g605081</t>
  </si>
  <si>
    <t>augustus-D18g-s497004.g450223</t>
  </si>
  <si>
    <t>augustus-D18g-s74772.g99373</t>
  </si>
  <si>
    <t>augustus-D18g-s123019.g149265</t>
  </si>
  <si>
    <t>augustus-D18g-s13027.g20294</t>
  </si>
  <si>
    <t>augustus-D18g-s80428.g105808</t>
  </si>
  <si>
    <t>augustus-D18g-s482586.g441884</t>
  </si>
  <si>
    <t>AT1G15860.3 Domain of unknown function (DUF298)</t>
  </si>
  <si>
    <t>GRMZM2G067067_P09 | GRMZM2G005251_P01</t>
  </si>
  <si>
    <t>LOC_Os08g34070.1 DCN1, putative, expressed | LOC_Os08g34070.2 DCN1, putative, expressed</t>
  </si>
  <si>
    <t>Sobic.007G139700.1.p</t>
  </si>
  <si>
    <t>Solyc03g117110.2.1 DCN1-like protein 4  IPR014764  Defective in cullin neddylation | Solyc07g005060.2.1 DCN1-like protein 4  IPR014764  Defective in c</t>
  </si>
  <si>
    <t>augustus-D18g-s647624.g541384</t>
  </si>
  <si>
    <t>augustus-D18g-s275504.g281238</t>
  </si>
  <si>
    <t>augustus-D18g-s294588.g296666</t>
  </si>
  <si>
    <t>augustus-D18g-s104562.g134795</t>
  </si>
  <si>
    <t>AT3G06720.1 importin alpha isoform 1 | AT1G09270.1 importin alpha isoform 4 | AT3G05720.1 importin alpha isoform 7</t>
  </si>
  <si>
    <t>GRMZM2G009845_P01</t>
  </si>
  <si>
    <t>LOC_Os01g24060.2 importin subunit alpha, putative, expressed | LOC_Os01g24060.1 importin subunit alpha, putative, expressed</t>
  </si>
  <si>
    <t>augustus-D18g-s40275.g53325</t>
  </si>
  <si>
    <t>augustus-D18g-s442463.g413914</t>
  </si>
  <si>
    <t>AT3G62360.1 Carbohydrate-binding-like fold</t>
  </si>
  <si>
    <t>LOC_Os01g19470.1 nodal modulator 1 precursor, putative, expressed</t>
  </si>
  <si>
    <t>augustus-D18g-s911792.g599610</t>
  </si>
  <si>
    <t>augustus-D18g-s257458.g267644</t>
  </si>
  <si>
    <t>augustus-D18g-s734217.g559205</t>
  </si>
  <si>
    <t>AT5G62620.1 Galactosyltransferase family protein | AT1G74800.1 Galactosyltransferase family protein | AT1G27120.1 Galactosyltransferase family protein</t>
  </si>
  <si>
    <t>GRMZM2G054350_P01 | GRMZM2G176774_P01 | GRMZM2G149841_P01 | GRMZM2G149935_P01 | GRMZM2G131329_P01 | GRMZM2G176630_P01 | GRMZM2G063688_P03 | GRMZM2G025</t>
  </si>
  <si>
    <t>LOC_Os03g58920.2 galactosyltransferase family protein, putative, expressed | LOC_Os07g09690.1 galactosyltransferase family protein, putative, expresse</t>
  </si>
  <si>
    <t>Sobic.001G050500.1.p | Sobic.002G069000.1.p | Sobic.002G068800.1.p | Sobic.001G050800.1.p | Sobic.007G030100.1.p | Sobic.008G169800.1.p | Sobic.001G13</t>
  </si>
  <si>
    <t>Solyc06g071160.2.1 Beta-1 3-galactosyltransferase-like protein  IPR002659  Glycosyl transferase, family 31 | Solyc03g113520.2.1 Beta-1 3-galactosyltra</t>
  </si>
  <si>
    <t>augustus-D18g-s389802.g380391</t>
  </si>
  <si>
    <t>augustus-D18g-s931688.g602556</t>
  </si>
  <si>
    <t>augustus-D18g-s18190.g24677</t>
  </si>
  <si>
    <t>augustus-D18g-s28302.g37711</t>
  </si>
  <si>
    <t>AT5G63840.1 Glycosyl hydrolases family 31  protein</t>
  </si>
  <si>
    <t>GRMZM2G163129_P01 | GRMZM2G034575_P01</t>
  </si>
  <si>
    <t>LOC_Os03g11720.1 glycosyl hydrolase, family 31, putative, expressed</t>
  </si>
  <si>
    <t>Sobic.001G455000.1.p</t>
  </si>
  <si>
    <t>Solyc04g049070.2.1 Alpha glucosidase II  IPR000322  Glycoside hydrolase, family 31</t>
  </si>
  <si>
    <t>augustus-D18g-s76898.g101810</t>
  </si>
  <si>
    <t>augustus-D18g-s750177.g562231</t>
  </si>
  <si>
    <t>augustus-D18g-s722065.g555433</t>
  </si>
  <si>
    <t>augustus-D18g-s73490.g97811</t>
  </si>
  <si>
    <t>augustus-D18g-s563974.g491623</t>
  </si>
  <si>
    <t>AT5G01620.3 TRICHOME BIREFRINGENCE-LIKE 35 | AT2G38320.1 TRICHOME BIREFRINGENCE-LIKE 34 | AT2G40320.1 TRICHOME BIREFRINGENCE-LIKE 33</t>
  </si>
  <si>
    <t>GRMZM5G826911_P01</t>
  </si>
  <si>
    <t>LOC_Os03g60350.1 leaf senescence related protein, putative, expressed | LOC_Os03g60300.1 expressed protein</t>
  </si>
  <si>
    <t>Sobic.001G038200.1.p</t>
  </si>
  <si>
    <t>Solyc10g085320.1.1 Os03g0291800 protein (Fragment)  IPR004253  Protein of unknown function DUF231, plant | Solyc09g015350.2.1 Os03g0291800 protein (Fr</t>
  </si>
  <si>
    <t>augustus-D18g-s656490.g545392</t>
  </si>
  <si>
    <t>augustus-D18g-s797045.g573321</t>
  </si>
  <si>
    <t>AT3G13790.1 Glycosyl hydrolases family 32 protein | AT5G11920.1 6-&amp;1-fructan exohydrolase</t>
  </si>
  <si>
    <t>Solyc06g064620.2.1 Beta-fructofuranosidase insoluble isoenzyme 2  IPR001362  Glycoside hydrolase, family 32</t>
  </si>
  <si>
    <t>augustus-D18g-s163963.g186585</t>
  </si>
  <si>
    <t>augustus-D18g-s163963.g186586</t>
  </si>
  <si>
    <t>augustus-D18g-s8737.g14510</t>
  </si>
  <si>
    <t>augustus-D18g-s106975.g137381</t>
  </si>
  <si>
    <t>augustus-D18g-s723407.g555863</t>
  </si>
  <si>
    <t>augustus-D18g-s138408.g165937</t>
  </si>
  <si>
    <t>Solyc03g025890.1.1 DNA mismatch repair protein mutS  IPR000432  DNA mismatch repair protein MutS, C-terminal</t>
  </si>
  <si>
    <t>augustus-D18g-s537781.g479726</t>
  </si>
  <si>
    <t>Solyc01g079060.2.1 Charged multivesicular body protein 7</t>
  </si>
  <si>
    <t>augustus-D18g-s135009.g162140</t>
  </si>
  <si>
    <t>augustus-D18g-s174471.g194807</t>
  </si>
  <si>
    <t>augustus-D18g-s452193.g420209</t>
  </si>
  <si>
    <t>augustus-D18g-s292479.g294391</t>
  </si>
  <si>
    <t>augustus-D18g-s580151.g506683</t>
  </si>
  <si>
    <t>augustus-D18g-s184638.g199911</t>
  </si>
  <si>
    <t xml:space="preserve">Solyc01g103180.2.1 Protein FAR1-RELATED SEQUENCE 11  IPR018289  MULE transposase, conserved domain | Solyc09g075640.2.1 Protein FAR1-RELATED SEQUENCE </t>
  </si>
  <si>
    <t>augustus-D18g-s592989.g516210</t>
  </si>
  <si>
    <t>augustus-D18g-s10118.g16518</t>
  </si>
  <si>
    <t>augustus-D18g-s429427.g407227</t>
  </si>
  <si>
    <t>augustus-D18g-s663259.g546697</t>
  </si>
  <si>
    <t>LOC_Os01g44970.1 polygalacturonase, putative, expressed | LOC_Os01g45060.1 polygalacturonase, putative, expressed | LOC_Os05g50260.1 polygalacturonase</t>
  </si>
  <si>
    <t>Solyc05g005170.2.1 Polygalacturonase 2  IPR012334  Pectin lyase fold | Solyc07g015870.2.1 Polygalacturonase 1  IPR012334  Pectin lyase fold | Solyc05g</t>
  </si>
  <si>
    <t>augustus-D18g-s959757.g610226</t>
  </si>
  <si>
    <t>augustus-D18g-s516505.g462735</t>
  </si>
  <si>
    <t>augustus-D18g-s875487.g589373</t>
  </si>
  <si>
    <t>GRMZM5G817964_P01 | GRMZM2G096952_P01 | GRMZM2G308860_P01</t>
  </si>
  <si>
    <t>LOC_Os09g29670.1 white-brown complex homolog protein 11, putative, expressed | LOC_Os09g03939.2 white-brown complex homolog protein 11, putative, expr</t>
  </si>
  <si>
    <t>Sobic.002G234400.1.p | Sobic.010G136900.1.p | Sobic.002G109300.1.p | Sobic.005G225800.1.p</t>
  </si>
  <si>
    <t>Solyc05g051530.2.1 ABC transporter G family member 11  IPR013525  ABC-2 type transporter | Solyc11g009100.1.1 ABC transporter G family member 11  IPR0</t>
  </si>
  <si>
    <t>augustus-D18g-s228993.g235756</t>
  </si>
  <si>
    <t>augustus-D18g-s263504.g273501</t>
  </si>
  <si>
    <t>AT1G01920.1 SET domain-containing protein</t>
  </si>
  <si>
    <t>Sobic.010G016600.1.p</t>
  </si>
  <si>
    <t>Solyc01g091860.2.1 SET domain-containing protein  IPR001214  SET</t>
  </si>
  <si>
    <t>augustus-D18g-s191457.g202415</t>
  </si>
  <si>
    <t>augustus-D18g-s231366.g238984</t>
  </si>
  <si>
    <t>augustus-D18g-s529381.g473680</t>
  </si>
  <si>
    <t>augustus-D18g-s246205.g255457</t>
  </si>
  <si>
    <t>augustus-D18g-s263525.g273542</t>
  </si>
  <si>
    <t>augustus-D18g-s926768.g601539</t>
  </si>
  <si>
    <t>augustus-D18g-s926768.g601540</t>
  </si>
  <si>
    <t>augustus-D18g-s152387.g177531</t>
  </si>
  <si>
    <t>augustus-D18g-s164027.g186672</t>
  </si>
  <si>
    <t>augustus-D18g-s164027.g186673</t>
  </si>
  <si>
    <t>augustus-D18g-s9031.g14990</t>
  </si>
  <si>
    <t>augustus-D18g-s287941.g289426</t>
  </si>
  <si>
    <t>augustus-D18g-s232074.g239871</t>
  </si>
  <si>
    <t>augustus-D18g-s873499.g588809</t>
  </si>
  <si>
    <t>augustus-D18g-s249062.g258760</t>
  </si>
  <si>
    <t>augustus-D18g-s476515.g437988</t>
  </si>
  <si>
    <t>augustus-D18g-s148710.g173849</t>
  </si>
  <si>
    <t>LOC_Os05g28340.1 retrotransposon protein, putative, unclassified, expressed</t>
  </si>
  <si>
    <t>augustus-D18g-s42142.g56728</t>
  </si>
  <si>
    <t>augustus-D18g-s973805.g614281</t>
  </si>
  <si>
    <t>augustus-D18g-s1106.g1557</t>
  </si>
  <si>
    <t>augustus-D18g-s666224.g547278</t>
  </si>
  <si>
    <t>augustus-D18g-s118310.g145832</t>
  </si>
  <si>
    <t>augustus-D18g-s142608.g170325</t>
  </si>
  <si>
    <t>augustus-D18g-s235671.g244980</t>
  </si>
  <si>
    <t>augustus-D18g-s235671.g244981</t>
  </si>
  <si>
    <t>augustus-D18g-s573076.g499255</t>
  </si>
  <si>
    <t>augustus-D18g-s222442.g227009</t>
  </si>
  <si>
    <t>augustus-D18g-s647534.g541330</t>
  </si>
  <si>
    <t>augustus-D18g-s644558.g539920</t>
  </si>
  <si>
    <t>augustus-D18g-s896233.g597411</t>
  </si>
  <si>
    <t>augustus-D18g-s974617.g614456</t>
  </si>
  <si>
    <t>augustus-D18g-s888772.g595577</t>
  </si>
  <si>
    <t>augustus-D18g-s261322.g270708</t>
  </si>
  <si>
    <t>augustus-D18g-s297889.g300104</t>
  </si>
  <si>
    <t xml:space="preserve">LOC_Os04g54280.1 retrotransposon protein, putative, Ty1-copia subclass, expressed | LOC_Os07g36000.1 retrotransposon protein, putative, unclassified, </t>
  </si>
  <si>
    <t>augustus-D18g-s80517.g105894</t>
  </si>
  <si>
    <t>augustus-D18g-s471975.g435651</t>
  </si>
  <si>
    <t>augustus-D18g-s4738.g7936</t>
  </si>
  <si>
    <t>augustus-D18g-s624769.g529184</t>
  </si>
  <si>
    <t>augustus-D18g-s507485.g455255</t>
  </si>
  <si>
    <t>AT4G34450.1 coatomer gamma-2 subunit, putative / gamma-2 coat protein, putative / gamma-2 COP, putative</t>
  </si>
  <si>
    <t>GRMZM2G178618_P01 | GRMZM2G036034_P01 | GRMZM2G012501_P01 | GRMZM2G415729_P01</t>
  </si>
  <si>
    <t>LOC_Os07g10150.1 coatomer subunit gamma-2, putative, expressed | LOC_Os03g12590.1 coatomer subunit gamma-1, putative, expressed</t>
  </si>
  <si>
    <t>Sobic.002G070600.1.p | Sobic.001G445500.1.p</t>
  </si>
  <si>
    <t>Solyc01g109540.2.1 Coatomer subunit gamma  IPR017106  Coatomer, gamma subunit | Solyc01g058380.1.1 Coatomer subunit gamma  IPR002553  Clathrin_coatome</t>
  </si>
  <si>
    <t>augustus-D18g-s881342.g592063</t>
  </si>
  <si>
    <t>augustus-D18g-s106537.g136942</t>
  </si>
  <si>
    <t>augustus-D18g-s138525.g166092</t>
  </si>
  <si>
    <t>augustus-D18g-s246668.g256021</t>
  </si>
  <si>
    <t>augustus-D18g-s331714.g328102</t>
  </si>
  <si>
    <t>augustus-D18g-s889097.g595750</t>
  </si>
  <si>
    <t>augustus-D18g-s246664.g256017</t>
  </si>
  <si>
    <t>augustus-D18g-s302150.g303764</t>
  </si>
  <si>
    <t>augustus-D18g-s318528.g316340</t>
  </si>
  <si>
    <t>augustus-D18g-s762949.g566346</t>
  </si>
  <si>
    <t>augustus-D18g-s270938.g279169</t>
  </si>
  <si>
    <t>AT1G58370.1 glycosyl hydrolase family 10 protein / carbohydrate-binding domain-containing protein | AT4G08160.1 glycosyl hydrolase family 10 protein /</t>
  </si>
  <si>
    <t>GRMZM2G002260_P01 | GRMZM2G058128_P01 | GRMZM2G031004_P01 | GRMZM2G004856_P01</t>
  </si>
  <si>
    <t>LOC_Os07g27320.1 glycosyl hydrolase family 10 protein, putative, expressed | LOC_Os03g47010.1 glycosyl hydrolase family 10 protein, putative, expresse</t>
  </si>
  <si>
    <t>Sobic.001G140300.1.p | Sobic.002G127400.1.p | Sobic.003G083000.1.p</t>
  </si>
  <si>
    <t>Solyc12g088210.1.1 Endo-1 4-beta-xylanase  IPR013781  Glycoside hydrolase, subgroup, catalytic core | Solyc04g077190.2.1 Endo-1 4-beta-xylanase  IPR01</t>
  </si>
  <si>
    <t>augustus-D18g-s335598.g331341</t>
  </si>
  <si>
    <t>augustus-D18g-s232258.g240160</t>
  </si>
  <si>
    <t>augustus-D18g-s27495.g36748</t>
  </si>
  <si>
    <t>augustus-D18g-s453271.g421130</t>
  </si>
  <si>
    <t>augustus-D18g-s51434.g70369</t>
  </si>
  <si>
    <t>augustus-D18g-s929261.g601931</t>
  </si>
  <si>
    <t>augustus-D18g-s43816.g59355</t>
  </si>
  <si>
    <t>augustus-D18g-s540465.g481683</t>
  </si>
  <si>
    <t>augustus-D18g-s373961.g366993</t>
  </si>
  <si>
    <t>augustus-D18g-s623697.g528315</t>
  </si>
  <si>
    <t>augustus-D18g-s63559.g84599</t>
  </si>
  <si>
    <t>augustus-D18g-s307945.g308594</t>
  </si>
  <si>
    <t>augustus-D18g-s548622.g485001</t>
  </si>
  <si>
    <t>augustus-D18g-s380130.g373138</t>
  </si>
  <si>
    <t>augustus-D18g-s456103.g423783</t>
  </si>
  <si>
    <t>augustus-D18g-s67311.g89265</t>
  </si>
  <si>
    <t>augustus-D18g-s616413.g522941</t>
  </si>
  <si>
    <t>augustus-D18g-s943008.g607938</t>
  </si>
  <si>
    <t>augustus-D18g-s1012622.g616589</t>
  </si>
  <si>
    <t>augustus-D18g-s46354.g62752</t>
  </si>
  <si>
    <t>augustus-D18g-s207895.g215590</t>
  </si>
  <si>
    <t>augustus-D18g-s575916.g502530</t>
  </si>
  <si>
    <t>augustus-D18g-s67023.g88862</t>
  </si>
  <si>
    <t>augustus-D18g-s95141.g123658</t>
  </si>
  <si>
    <t>augustus-D18g-s388452.g379298</t>
  </si>
  <si>
    <t>augustus-D18g-s90117.g117496</t>
  </si>
  <si>
    <t>augustus-D18g-s9164.g15239</t>
  </si>
  <si>
    <t>AT3G51370.1 Protein phosphatase 2C family protein | AT5G66080.1 Protein phosphatase 2C family protein | AT4G38520.1 Protein phosphatase 2C family prot</t>
  </si>
  <si>
    <t>GRMZM2G151254_P02 | GRMZM2G069970_P02 | GRMZM5G891266_P01 | GRMZM2G010017_P02 | GRMZM5G833774_P01 | GRMZM2G108309_P01 | AC155624.2_FGP006 | GRMZM2G479</t>
  </si>
  <si>
    <t>LOC_Os06g50380.1 protein phosphatase 2C, putative, expressed | LOC_Os06g50380.2 protein phosphatase 2C, putative, expressed | LOC_Os03g04430.1 protein</t>
  </si>
  <si>
    <t>Sobic.010G268300.1.p | Sobic.001G512600.1.p | Sobic.001G309500.1.p | Sobic.006G192200.1.p | Sobic.001G025700.1.p | Sobic.004G279200.1.p | Sobic.001G08</t>
  </si>
  <si>
    <t>Solyc03g033340.2.1 Protein phosphatase 2C  IPR015655  Protein phosphatase 2C | Solyc02g083420.2.1 Protein phosphatase 2C  IPR015655  Protein phosphata</t>
  </si>
  <si>
    <t>augustus-D18g-s142475.g170167</t>
  </si>
  <si>
    <t>augustus-D18g-s623643.g528272</t>
  </si>
  <si>
    <t>Solyc09g064290.1.1 Transposase (Fragment)  IPR002559  Transposase, IS4-like | Solyc02g021090.2.1 Transposase (Fragment)</t>
  </si>
  <si>
    <t>augustus-D18g-s730834.g558395</t>
  </si>
  <si>
    <t>augustus-D18g-s90409.g117850</t>
  </si>
  <si>
    <t>augustus-D18g-s229778.g236734</t>
  </si>
  <si>
    <t>augustus-D18g-s531526.g474511</t>
  </si>
  <si>
    <t>augustus-D18g-s54075.g73978</t>
  </si>
  <si>
    <t>augustus-D18g-s659044.g546018</t>
  </si>
  <si>
    <t>AT4G19860.1 alpha/beta-Hydrolases superfamily protein | AT3G03310.1 lecithin:cholesterol acyltransferase 3</t>
  </si>
  <si>
    <t>GRMZM2G007157_P01</t>
  </si>
  <si>
    <t>LOC_Os04g52500.1 lecithine cholesterol acyltransferase, putative, expressed | LOC_Os09g33820.3 lecithine cholesterol acyltransferase, putative, expres</t>
  </si>
  <si>
    <t>Sobic.006G214500.1.p</t>
  </si>
  <si>
    <t>Solyc02g068920.2.1 Lecithin cholesterol acyltransferase  IPR003386  Lecithin:cholesterol acyltransferase | Solyc11g008550.1.1 Lecithin cholesterol acy</t>
  </si>
  <si>
    <t>augustus-D18g-s298545.g300705</t>
  </si>
  <si>
    <t>augustus-D18g-s375106.g368087</t>
  </si>
  <si>
    <t>Solyc04g081510.2.1 Os01g0873900 protein (Fragment)  IPR007700  Protein of unknown function DUF668</t>
  </si>
  <si>
    <t>augustus-D18g-s405230.g393172</t>
  </si>
  <si>
    <t>augustus-D18g-s811967.g576235</t>
  </si>
  <si>
    <t>augustus-D18g-s341864.g335974</t>
  </si>
  <si>
    <t>LOC_Os01g16160.1 retrotransposon protein, putative, unclassified, expressed</t>
  </si>
  <si>
    <t>augustus-D18g-s317463.g315456</t>
  </si>
  <si>
    <t>augustus-D18g-s1036594.g618633</t>
  </si>
  <si>
    <t>augustus-D18g-s521808.g467433</t>
  </si>
  <si>
    <t>augustus-D18g-s687744.g551189</t>
  </si>
  <si>
    <t>augustus-D18g-s621379.g526281</t>
  </si>
  <si>
    <t>augustus-D18g-s84353.g110436</t>
  </si>
  <si>
    <t>augustus-D18g-s573186.g499418</t>
  </si>
  <si>
    <t>LOC_Os06g17520.1 retrotransposon protein, putative, Ty3-gypsy subclass, expressed | LOC_Os04g07470.1 retrotransposon protein, putative, Ty3-gypsy subc</t>
  </si>
  <si>
    <t>Solyc08g060910.1.1 Pol polyprotein | Solyc10g036800.1.1 Polyprotein | Solyc10g052420.1.1 Pol polyprotein</t>
  </si>
  <si>
    <t>augustus-D18g-s628108.g532043</t>
  </si>
  <si>
    <t>augustus-D18g-s18831.g25343</t>
  </si>
  <si>
    <t>augustus-D18g-s910748.g599332</t>
  </si>
  <si>
    <t>augustus-D18g-s246791.g256183</t>
  </si>
  <si>
    <t>augustus-D18g-s394599.g385561</t>
  </si>
  <si>
    <t>Solyc02g086500.2.1 Genomic DNA chromosome 3 P1 clone MGF10  IPR016024  Armadillo-type fold</t>
  </si>
  <si>
    <t>augustus-D18g-s568563.g494999</t>
  </si>
  <si>
    <t>augustus-D18g-s459378.g426875</t>
  </si>
  <si>
    <t>augustus-D18g-s209422.g217139</t>
  </si>
  <si>
    <t>augustus-D18g-s282812.g283937</t>
  </si>
  <si>
    <t>augustus-D18g-s377270.g370343</t>
  </si>
  <si>
    <t>augustus-D18g-s850612.g585647</t>
  </si>
  <si>
    <t>augustus-D18g-s203384.g211561</t>
  </si>
  <si>
    <t>augustus-D18g-s291925.g293751</t>
  </si>
  <si>
    <t>AT3G14420.1 Aldolase-type TIM barrel family protein | AT3G14415.2 Aldolase-type TIM barrel family protein | AT4G18360.1 Aldolase-type TIM barrel famil</t>
  </si>
  <si>
    <t>GRMZM5G853854_P04 | GRMZM2G129246_P01 | GRMZM2G076239_P04 | GRMZM2G148194_P05</t>
  </si>
  <si>
    <t>LOC_Os07g05820.2 hydroxyacid oxidase 1, putative, expressed | LOC_Os07g05820.1 hydroxyacid oxidase 1, putative, expressed | LOC_Os03g57220.1 hydroxyac</t>
  </si>
  <si>
    <t>Sobic.001G065600.1.p | Sobic.002G036000.1.p | Sobic.006G220500.1.p | Sobic.006G220600.1.p | Sobic.002G374700.1.p | Sobic.002G374800.1.p</t>
  </si>
  <si>
    <t xml:space="preserve">Solyc07g056540.2.1 L-lactate dehydrogenase  IPR012133  Alpha-hydroxy acid dehydrogenase, FMN-dependent | Solyc10g007600.2.1 L-lactate dehydrogenase   </t>
  </si>
  <si>
    <t>augustus-D18g-s591488.g515157</t>
  </si>
  <si>
    <t>augustus-D18g-s532632.g475288</t>
  </si>
  <si>
    <t>augustus-D18g-s198694.g207598</t>
  </si>
  <si>
    <t>augustus-D18g-s411885.g398841</t>
  </si>
  <si>
    <t>augustus-D18g-s457906.g425510</t>
  </si>
  <si>
    <t>augustus-D18g-s180959.g198217</t>
  </si>
  <si>
    <t>AT4G24620.1 phosphoglucose isomerase 1</t>
  </si>
  <si>
    <t>GRMZM2G140614_P02 | GRMZM2G076075_P02</t>
  </si>
  <si>
    <t>LOC_Os09g29070.1 glucose-6-phosphate isomerase, putative, expressed</t>
  </si>
  <si>
    <t>Sobic.002G230600.1.p</t>
  </si>
  <si>
    <t>Solyc04g076090.2.1 Glucose-6-phosphate isomerase 2</t>
  </si>
  <si>
    <t>augustus-D18g-s544408.g483772</t>
  </si>
  <si>
    <t>augustus-D18g-s206622.g214410</t>
  </si>
  <si>
    <t>augustus-D18g-s932479.g603016</t>
  </si>
  <si>
    <t>augustus-D18g-s94407.g122711</t>
  </si>
  <si>
    <t>augustus-D18g-s51128.g69934</t>
  </si>
  <si>
    <t>augustus-D18g-s248818.g258508</t>
  </si>
  <si>
    <t>AT3G12940.1 2-oxoglutarate (2OG) and Fe(II)-dependent oxygenase superfamily protein</t>
  </si>
  <si>
    <t>LOC_Os07g31440.3 expressed protein | LOC_Os07g31440.2 expressed protein</t>
  </si>
  <si>
    <t>Sobic.002G308800.1.p</t>
  </si>
  <si>
    <t>Solyc07g066450.2.1 Unknown Protein</t>
  </si>
  <si>
    <t>augustus-D18g-s505093.g454215</t>
  </si>
  <si>
    <t>augustus-D18g-s592759.g516055</t>
  </si>
  <si>
    <t>augustus-D18g-s242239.g252118</t>
  </si>
  <si>
    <t>augustus-D18g-s560052.g488839</t>
  </si>
  <si>
    <t>augustus-D18g-s362120.g355559</t>
  </si>
  <si>
    <t>augustus-D18g-s307739.g308423</t>
  </si>
  <si>
    <t>augustus-D18g-s442421.g413892</t>
  </si>
  <si>
    <t>augustus-D18g-s726334.g556869</t>
  </si>
  <si>
    <t>augustus-D18g-s74340.g98835</t>
  </si>
  <si>
    <t>LOC_Os02g19830.1 retrotransposon protein, putative, Ty3-gypsy subclass, expressed | LOC_Os04g16910.1 retrotransposon protein, putative, Ty3-gypsy subc</t>
  </si>
  <si>
    <t>Solyc08g060910.1.1 Pol polyprotein | Solyc10g036800.1.1 Polyprotein | Solyc12g044210.1.1 Pol polyprotein</t>
  </si>
  <si>
    <t>augustus-D18g-s729373.g557737</t>
  </si>
  <si>
    <t>augustus-D18g-s955568.g609427</t>
  </si>
  <si>
    <t>AT5G04520.1 Protein of unknown function DUF455</t>
  </si>
  <si>
    <t>AC213099.3_FGP002</t>
  </si>
  <si>
    <t>LOC_Os03g24830.1 uncharacterized protein HI0077, putative, expressed</t>
  </si>
  <si>
    <t>Sobic.001G363000.1.p</t>
  </si>
  <si>
    <t>Solyc11g007710.1.1 DUF455 domain-containing protein  IPR011197  Protein of unknown function UCP012318</t>
  </si>
  <si>
    <t>augustus-D18g-s470580.g434824</t>
  </si>
  <si>
    <t>LOC_Os08g23060.1 retrotransposon protein, putative, Ty3-gypsy subclass, expressed | LOC_Os04g04590.1 retrotransposon protein, putative, Ty3-gypsy subc</t>
  </si>
  <si>
    <t>augustus-D18g-s97207.g126461</t>
  </si>
  <si>
    <t>AT2G36490.1 demeter-like 1 | AT5G04560.2 HhH-GPD base excision DNA repair family protein</t>
  </si>
  <si>
    <t>GRMZM2G131756_P01</t>
  </si>
  <si>
    <t>Solyc10g083630.1.1 Repressor of silencing 2b  IPR003265  HhH-GPD domain | Solyc04g047820.1.1 Repressor of silencing 2b  IPR011257  DNA glycosylase</t>
  </si>
  <si>
    <t>augustus-D18g-s246393.g255700</t>
  </si>
  <si>
    <t>augustus-D18g-s680251.g548631</t>
  </si>
  <si>
    <t>AT5G61370.1 Pentatricopeptide repeat (PPR) superfamily protein</t>
  </si>
  <si>
    <t>augustus-D18g-s803849.g574990</t>
  </si>
  <si>
    <t>augustus-D18g-s227820.g234219</t>
  </si>
  <si>
    <t>augustus-D18g-s121642.g148139</t>
  </si>
  <si>
    <t>augustus-D18g-s411337.g398371</t>
  </si>
  <si>
    <t>augustus-D18g-s537917.g479805</t>
  </si>
  <si>
    <t>augustus-D18g-s650725.g543302</t>
  </si>
  <si>
    <t>augustus-D18g-s286612.g287973</t>
  </si>
  <si>
    <t>augustus-D18g-s249333.g259027</t>
  </si>
  <si>
    <t>augustus-D18g-s376666.g369730</t>
  </si>
  <si>
    <t>augustus-D18g-s545700.g484148</t>
  </si>
  <si>
    <t>AT1G12360.1 Sec1/munc18-like (SM) proteins superfamily | AT1G02010.1 secretory 1A | AT4G12120.1 Sec1/munc18-like (SM) proteins superfamily</t>
  </si>
  <si>
    <t>GRMZM2G052880_P01 | GRMZM2G012942_P01 | GRMZM5G830776_P02</t>
  </si>
  <si>
    <t>LOC_Os02g25580.2 Sec1 family transport protein, putative, expressed | LOC_Os02g25580.1 Sec1 family transport protein, putative, expressed | LOC_Os04g1</t>
  </si>
  <si>
    <t>Sobic.004G136300.1.p | Sobic.006G033200.1.p | Sobic.010G026200.1.p</t>
  </si>
  <si>
    <t>Solyc08g079520.2.1 Sec1-4 syntaxin-binding protein  IPR001619  Sec1-like protein | Solyc01g091300.2.1 Sec1-4 syntaxin-binding protein  IPR001619  Sec1</t>
  </si>
  <si>
    <t>augustus-D18g-s558925.g487949</t>
  </si>
  <si>
    <t>augustus-D18g-s1072173.g619382</t>
  </si>
  <si>
    <t>augustus-D18g-s1055033.g619116</t>
  </si>
  <si>
    <t>augustus-D18g-s247560.g257160</t>
  </si>
  <si>
    <t>augustus-D18g-s5314.g8987</t>
  </si>
  <si>
    <t>augustus-D18g-s47812.g65086</t>
  </si>
  <si>
    <t>augustus-D18g-s783067.g571272</t>
  </si>
  <si>
    <t>augustus-D18g-s783067.g571273</t>
  </si>
  <si>
    <t>augustus-D18g-s404303.g392297</t>
  </si>
  <si>
    <t>augustus-D18g-s939631.g606297</t>
  </si>
  <si>
    <t>augustus-D18g-s298828.g300969</t>
  </si>
  <si>
    <t>augustus-D18g-s49100.g67151</t>
  </si>
  <si>
    <t>AT4G26760.1 microtubule-associated protein 65-2 | AT5G55230.2 microtubule-associated proteins 65-1</t>
  </si>
  <si>
    <t>GRMZM2G101874_P01 | GRMZM2G465169_P01 | GRMZM2G112337_P03 | GRMZM2G106028_P01 | GRMZM2G030284_P01</t>
  </si>
  <si>
    <t>LOC_Os06g20370.1 microtubule associated protein, putative, expressed | LOC_Os06g40840.1 microtubule associated protein, putative, expressed | LOC_Os02</t>
  </si>
  <si>
    <t>Sobic.010G129700.1.p | Sobic.010G189800.1.p | Sobic.003G260700.1.p</t>
  </si>
  <si>
    <t>Solyc07g064970.2.1 Microtubule-associated protein MAP65-1a  IPR007145  MAP65_ASE1 | Solyc12g014490.1.1 Microtubule-associated protein MAP65-1c  IPR007</t>
  </si>
  <si>
    <t>augustus-D18g-s153287.g178836</t>
  </si>
  <si>
    <t>augustus-D18g-s154735.g180407</t>
  </si>
  <si>
    <t>augustus-D18g-s91653.g119417</t>
  </si>
  <si>
    <t>augustus-D18g-s324013.g321389</t>
  </si>
  <si>
    <t>Solyc11g062200.1.1 Transposon Ty1-A Gag-Pol polyprotein  IPR013103  Reverse transcriptase, RNA-dependent DNA polymerase</t>
  </si>
  <si>
    <t>augustus-D18g-s617290.g523386</t>
  </si>
  <si>
    <t>AT3G02850.1 STELAR K+ outward rectifier | AT5G37500.1 gated outwardly-rectifying K+ channel</t>
  </si>
  <si>
    <t>GRMZM2G310569_P01 | GRMZM2G156255_P01 | GRMZM2G028258_P01</t>
  </si>
  <si>
    <t>LOC_Os06g14030.1 potassium channel SKOR, putative, expressed | LOC_Os04g36740.1 potassium channel SKOR, putative, expressed | LOC_Os04g36740.2 potassi</t>
  </si>
  <si>
    <t>Sobic.010G102800.1.p | Sobic.006G093400.1.p</t>
  </si>
  <si>
    <t>Solyc03g097940.2.1 Potassium channel  IPR002110  Ankyrin | Solyc11g011500.1.1 Potassium channel  IPR002110  Ankyrin | Solyc05g051220.2.1 Potassium cha</t>
  </si>
  <si>
    <t>augustus-D18g-s144175.g171444</t>
  </si>
  <si>
    <t>augustus-D18g-s158283.g182738</t>
  </si>
  <si>
    <t>augustus-D18g-s3792.g6008</t>
  </si>
  <si>
    <t>augustus-D18g-s493913.g448417</t>
  </si>
  <si>
    <t>augustus-D18g-s23264.g30096</t>
  </si>
  <si>
    <t>GRMZM2G422932_P01</t>
  </si>
  <si>
    <t>augustus-D18g-s443256.g414434</t>
  </si>
  <si>
    <t>augustus-D18g-s255481.g265354</t>
  </si>
  <si>
    <t>augustus-D18g-s972450.g613860</t>
  </si>
  <si>
    <t>augustus-D18g-s248487.g258169</t>
  </si>
  <si>
    <t>augustus-D18g-s832849.g580142</t>
  </si>
  <si>
    <t>AT4G33510.1 3-deoxy-d-arabino-heptulosonate 7-phosphate synthase | AT1G22410.1 Class-II DAHP synthetase family protein | AT4G39980.1 3-deoxy-D-arabino</t>
  </si>
  <si>
    <t>GRMZM2G365160_P01 | GRMZM2G117707_P02 | GRMZM5G828182_P02 | GRMZM2G396212_P02 | GRMZM2G454719_P01 | GRMZM2G359822_P01 | GRMZM2G389336_P01</t>
  </si>
  <si>
    <t>LOC_Os07g42960.1 phospho-2-dehydro-3-deoxyheptonate aldolase, chloroplast precursor, putative, expressed | LOC_Os03g27230.1 phospho-2-dehydro-3-deoxyh</t>
  </si>
  <si>
    <t>Sobic.002G379600.1.p | Sobic.007G225700.1.p | Sobic.001G351000.1.p | Sobic.001G294500.1.p</t>
  </si>
  <si>
    <t>Solyc04g074480.2.1 3-deoxy-7-phosphoheptulonate synthase (Phospho-2-dehydro-3-deoxyheptonate aldolase) (DAHP synthetase class II)  IPR002480  DAHP syn</t>
  </si>
  <si>
    <t>augustus-D18g-s11527.g18311</t>
  </si>
  <si>
    <t>augustus-D18g-s455825.g423512</t>
  </si>
  <si>
    <t>AT5G51710.1 K+ efflux antiporter 5 | AT5G11800.1 K+ efflux antiporter 6 | AT2G19600.1 K+ efflux antiporter 4</t>
  </si>
  <si>
    <t>GRMZM2G040158_P03 | GRMZM2G171031_P01 | GRMZM2G169114_P01</t>
  </si>
  <si>
    <t>LOC_Os06g36590.1 transporter, monovalent cation:proton antiporter-2 family, putative, expressed</t>
  </si>
  <si>
    <t>Sobic.001G522100.1.p | Sobic.010G168900.1.p</t>
  </si>
  <si>
    <t>Solyc03g007040.2.1 Glutathione-regulated potassium-efflux system protein  IPR006153  Cation_H+ exchanger | Solyc05g026380.1.1 Glutathione-regulated po</t>
  </si>
  <si>
    <t>augustus-D18g-s459507.g427003</t>
  </si>
  <si>
    <t>augustus-D18g-s935497.g604646</t>
  </si>
  <si>
    <t>Gene models with differential small RNA counts between R35 and m134 at FM stage</t>
  </si>
  <si>
    <t>augustus-D18g-s290174.g291857</t>
  </si>
  <si>
    <t>LOC_Os04g16910.1 retrotransposon protein, putative, Ty3-gypsy subclass, expressed | LOC_Os10g13300.1 retrotransposon protein, putative, Ty3-gypsy subc</t>
  </si>
  <si>
    <t>Solyc12g044210.1.1 Pol polyprotein | Solyc10g036800.1.1 Polyprotein</t>
  </si>
  <si>
    <t>augustus-D18g-s330598.g327233</t>
  </si>
  <si>
    <t>augustus-D18g-s331637.g328038</t>
  </si>
  <si>
    <t>augustus-D18g-s261728.g271184</t>
  </si>
  <si>
    <t>augustus-D18g-s77383.g102358</t>
  </si>
  <si>
    <t>augustus-D18g-s520525.g466000</t>
  </si>
  <si>
    <t>LOC_Os11g03830.1 retrotransposon protein, putative, Ty1-copia subclass, expressed | LOC_Os01g35290.1 retrotransposon protein, putative, Ty1-copia subc</t>
  </si>
  <si>
    <t>augustus-D18g-s211658.g218681</t>
  </si>
  <si>
    <t>augustus-D18g-s77283.g102247</t>
  </si>
  <si>
    <t>augustus-D18g-s157853.g182453</t>
  </si>
  <si>
    <t>augustus-D18g-s34603.g44369</t>
  </si>
  <si>
    <t>augustus-D18g-s796360.g572997</t>
  </si>
  <si>
    <t>augustus-D18g-s240511.g250725</t>
  </si>
  <si>
    <t>augustus-D18g-s939243.g605930</t>
  </si>
  <si>
    <t>augustus-D18g-s37782.g48842</t>
  </si>
  <si>
    <t>Solyc12g009540.1.1 Transposon Ty1-A Gag-Pol polyprotein  IPR013103  Reverse transcriptase, RNA-dependent DNA polymerase | Solyc08g062410.1.1 Transposo</t>
  </si>
  <si>
    <t>augustus-D18g-s750046.g562171</t>
  </si>
  <si>
    <t>Solyc12g009540.1.1 Transposon Ty1-A Gag-Pol polyprotein  IPR013103  Reverse transcriptase, RNA-dependent DNA polymerase | Solyc04g025620.1.1 Gag-Pol p</t>
  </si>
  <si>
    <t>augustus-D18g-s105768.g136172</t>
  </si>
  <si>
    <t>augustus-D18g-s359880.g353042</t>
  </si>
  <si>
    <t>augustus-D18g-s52132.g71356</t>
  </si>
  <si>
    <t>augustus-D18g-s101455.g131893</t>
  </si>
  <si>
    <t>augustus-D18g-s244778.g254027</t>
  </si>
  <si>
    <t>LOC_Os02g53610.1 retrotransposon protein, putative, Ty1-copia subclass, expressed</t>
  </si>
  <si>
    <t>augustus-D18g-s59225.g79835</t>
  </si>
  <si>
    <t>augustus-D18g-s246142.g255376</t>
  </si>
  <si>
    <t>augustus-D18g-s204336.g212085</t>
  </si>
  <si>
    <t>augustus-D18g-s520545.g466022</t>
  </si>
  <si>
    <t>augustus-D18g-s255591.g265470</t>
  </si>
  <si>
    <t>LOC_Os04g32910.1 retrotransposon protein, putative, Ty1-copia subclass, expressed | LOC_Os05g47920.1 retrotransposon protein, putative, Ty1-copia subc</t>
  </si>
  <si>
    <t>augustus-D18g-s228654.g235303</t>
  </si>
  <si>
    <t>augustus-D18g-s600333.g518304</t>
  </si>
  <si>
    <t>augustus-D18g-s330231.g326947</t>
  </si>
  <si>
    <t>augustus-D18g-s201690.g210121</t>
  </si>
  <si>
    <t>augustus-D18g-s53316.g72900</t>
  </si>
  <si>
    <t>augustus-D18g-s309633.g309856</t>
  </si>
  <si>
    <t>augustus-D18g-s83019.g108740</t>
  </si>
  <si>
    <t>LOC_Os09g24050.1 retrotransposon protein, putative, Ty3-gypsy subclass, expressed | LOC_Os06g18070.1 retrotransposon protein, putative, Ty3-gypsy subc</t>
  </si>
  <si>
    <t>augustus-D18g-s368611.g362096</t>
  </si>
  <si>
    <t>augustus-D18g-s238794.g248662</t>
  </si>
  <si>
    <t>LOC_Os11g25590.1 retrotransposon protein, putative, Ty3-gypsy subclass, expressed</t>
  </si>
  <si>
    <t>augustus-D18g-s457689.g425305</t>
  </si>
  <si>
    <t>LOC_Os02g46880.1 retrotransposon protein, putative, Ty3-gypsy subclass, expressed | LOC_Os08g12370.1 retrotransposon protein, putative, Ty3-gypsy subc</t>
  </si>
  <si>
    <t>Solyc11g020560.1.1 Pol polyprotein | Solyc10g045000.1.1 Pol polyprotein  IPR001584  Integrase, catalytic core</t>
  </si>
  <si>
    <t>augustus-D18g-s695943.g552502</t>
  </si>
  <si>
    <t>LOC_Os03g34190.1 retrotransposon protein, putative, Ty3-gypsy subclass, expressed | LOC_Os09g13230.1 retrotransposon protein, putative, Ty3-gypsy subc</t>
  </si>
  <si>
    <t>augustus-D18g-s289397.g290980</t>
  </si>
  <si>
    <t>LOC_Os03g36030.1 retrotransposon protein, putative, Ty3-gypsy subclass, expressed</t>
  </si>
  <si>
    <t>augustus-D18g-s224815.g230189</t>
  </si>
  <si>
    <t>LOC_Os02g16190.1 retrotransposon protein, putative, Ty3-gypsy subclass, expressed</t>
  </si>
  <si>
    <t>augustus-D18g-s125052.g150802</t>
  </si>
  <si>
    <t>LOC_Os09g01100.1 retrotransposon protein, putative, Ty3-gypsy subclass, expressed | LOC_Os12g30400.1 retrotransposon protein, putative, Ty3-gypsy subc</t>
  </si>
  <si>
    <t>augustus-D18g-s519782.g465250</t>
  </si>
  <si>
    <t>augustus-D18g-s436043.g408971</t>
  </si>
  <si>
    <t>LOC_Os05g22460.1 retrotransposon protein, putative, Ty3-gypsy subclass, expressed</t>
  </si>
  <si>
    <t>augustus-D18g-s1291.g1704</t>
  </si>
  <si>
    <t>Solyc10g045000.1.1 Pol polyprotein  IPR001584  Integrase, catalytic core | Solyc10g036800.1.1 Polyprotein | Solyc12g082690.1.1 Retrotransposable eleme</t>
  </si>
  <si>
    <t>augustus-D18g-s138803.g166486</t>
  </si>
  <si>
    <t>Solyc10g036800.1.1 Polyprotein | Solyc00g007230.1.1 Pol polyprotein | Solyc00g010540.1.1 Pol polyprotein | Solyc11g027680.1.1 Pol polyprotein</t>
  </si>
  <si>
    <t>augustus-D18g-s109138.g139142</t>
  </si>
  <si>
    <t>Solyc09g059360.1.1 Transposon Ty1-A Gag-Pol polyprotein  IPR013103  Reverse transcriptase, RNA-dependent DNA polymerase | Solyc04g025620.1.1 Gag-Pol p</t>
  </si>
  <si>
    <t>augustus-D18g-s81449.g106879</t>
  </si>
  <si>
    <t>augustus-D18g-s850612.g585648</t>
  </si>
  <si>
    <t>Solyc08g062410.1.1 Transposon Ty1-BR Gag-Pol polyprotein  IPR001584  Integrase, catalytic core | Solyc09g056150.1.1 Transposon Ty1-H Gag-Pol polyprote</t>
  </si>
  <si>
    <t>augustus-D18g-s457718.g425335</t>
  </si>
  <si>
    <t>augustus-D18g-s290705.g292453</t>
  </si>
  <si>
    <t>augustus-D18g-s764954.g566532</t>
  </si>
  <si>
    <t>Solyc08g060910.1.1 Pol polyprotein | Solyc11g050910.1.1 Pol polyprotein  IPR001584  Integrase, catalytic core | Solyc00g131710.1.1 Pol polyprotein  IP</t>
  </si>
  <si>
    <t>augustus-D18g-s12310.g19454</t>
  </si>
  <si>
    <t>LOC_Os08g22660.1 retrotransposon, putative, centromere-specific, expressed</t>
  </si>
  <si>
    <t>augustus-D18g-s43016.g58139</t>
  </si>
  <si>
    <t>augustus-D18g-s58082.g78394</t>
  </si>
  <si>
    <t>LOC_Os12g18320.1 retrotransposon protein, putative, Ty3-gypsy subclass, expressed</t>
  </si>
  <si>
    <t>Solyc08g060910.1.1 Pol polyprotein | Solyc03g115130.2.1 Pol polyprotein</t>
  </si>
  <si>
    <t>augustus-D18g-s322714.g320173</t>
  </si>
  <si>
    <t>Solyc08g060910.1.1 Pol polyprotein | Solyc00g010540.1.1 Pol polyprotein | Solyc03g115130.2.1 Pol polyprotein | Solyc10g052420.1.1 Pol polyprotein | So</t>
  </si>
  <si>
    <t>augustus-D18g-s69490.g92372</t>
  </si>
  <si>
    <t>augustus-D18g-s50474.g69006</t>
  </si>
  <si>
    <t>augustus-D18g-s33116.g42674</t>
  </si>
  <si>
    <t>augustus-D18g-s166702.g189206</t>
  </si>
  <si>
    <t>augustus-D18g-s320982.g318593</t>
  </si>
  <si>
    <t>augustus-D18g-s843004.g583094</t>
  </si>
  <si>
    <t>augustus-D18g-s723247.g555802</t>
  </si>
  <si>
    <t>augustus-D18g-s206355.g214187</t>
  </si>
  <si>
    <t>augustus-D18g-s335146.g330970</t>
  </si>
  <si>
    <t>augustus-D18g-s320479.g318112</t>
  </si>
  <si>
    <t>LOC_Os01g40010.1 retrotransposon protein, putative, unclassified, expressed | ChrUn.fgenesh.mRNA.31 expressed protein | LOC_Os01g03830.1 retrotranspos</t>
  </si>
  <si>
    <t>augustus-D18g-s507376.g455229</t>
  </si>
  <si>
    <t>augustus-D18g-s460431.g427794</t>
  </si>
  <si>
    <t>augustus-D18g-s53212.g72765</t>
  </si>
  <si>
    <t>augustus-D18g-s80212.g105538</t>
  </si>
  <si>
    <t>Solyc04g011970.1.1 Gag-Pol polyprotein  IPR013103  Reverse transcriptase, RNA-dependent DNA polymerase | Solyc12g009540.1.1 Transposon Ty1-A Gag-Pol p</t>
  </si>
  <si>
    <t>augustus-D18g-s247351.g256896</t>
  </si>
  <si>
    <t>augustus-D18g-s222723.g227388</t>
  </si>
  <si>
    <t>augustus-D18g-s27002.g35989</t>
  </si>
  <si>
    <t>augustus-D18g-s72062.g95976</t>
  </si>
  <si>
    <t>LOC_Os04g08832.1 retrotransposon protein, putative, Ty3-gypsy subclass, expressed | LOC_Os10g24730.1 retrotransposon protein, putative, Ty3-gypsy subc</t>
  </si>
  <si>
    <t>augustus-D18g-s104354.g134575</t>
  </si>
  <si>
    <t>LOC_Os05g01650.1 retrotransposon protein, putative, Ty3-gypsy subclass, expressed | LOC_Os07g30880.1 retrotransposon protein, putative, Ty3-gypsy subc</t>
  </si>
  <si>
    <t>augustus-D18g-s319991.g317678</t>
  </si>
  <si>
    <t xml:space="preserve">Solyc03g096270.1.1 Gag-Pol polyprotein  IPR001878  Zinc finger, CCHC-type | Solyc04g011970.1.1 Gag-Pol polyprotein  IPR013103  Reverse transcriptase, </t>
  </si>
  <si>
    <t>augustus-D18g-s412141.g399039</t>
  </si>
  <si>
    <t>augustus-D18g-s143120.g170818</t>
  </si>
  <si>
    <t>augustus-D18g-s168126.g190343</t>
  </si>
  <si>
    <t>augustus-D18g-s440133.g412520</t>
  </si>
  <si>
    <t>augustus-D18g-s614780.g522006</t>
  </si>
  <si>
    <t>LOC_Os08g26300.1 retrotransposon protein, putative, unclassified, expressed | LOC_Os10g03000.1 retrotransposon protein, putative, unclassified, expres</t>
  </si>
  <si>
    <t>augustus-D18g-s533654.g476209</t>
  </si>
  <si>
    <t>augustus-D18g-s228224.g234780</t>
  </si>
  <si>
    <t>augustus-D18g-s513987.g461007</t>
  </si>
  <si>
    <t>augustus-D18g-s719688.g554834</t>
  </si>
  <si>
    <t>augustus-D18g-s565926.g492859</t>
  </si>
  <si>
    <t>augustus-D18g-s644305.g539847</t>
  </si>
  <si>
    <t>augustus-D18g-s652454.g543973</t>
  </si>
  <si>
    <t>augustus-D18g-s48091.g65486</t>
  </si>
  <si>
    <t>augustus-D18g-s131852.g158706</t>
  </si>
  <si>
    <t>LOC_Os12g15650.1 retrotransposon protein, putative, Ty3-gypsy subclass, expressed | LOC_Os01g63080.1 retrotransposon protein, putative, Ty3-gypsy subc</t>
  </si>
  <si>
    <t>augustus-D18g-s351008.g345235</t>
  </si>
  <si>
    <t>augustus-D18g-s836948.g582086</t>
  </si>
  <si>
    <t>augustus-D18g-s220846.g224550</t>
  </si>
  <si>
    <t>Solyc00g010540.1.1 Pol polyprotein | Solyc03g115130.2.1 Pol polyprotein | Solyc00g007230.1.1 Pol polyprotein</t>
  </si>
  <si>
    <t>augustus-D18g-s449489.g417977</t>
  </si>
  <si>
    <t>AT5G16970.1 alkenal reductase | AT5G16980.2 Zinc-binding dehydrogenase family protein | AT3G03080.1 Zinc-binding dehydrogenase family protein | AT5G16</t>
  </si>
  <si>
    <t>GRMZM2G019872_P01 | GRMZM2G099642_P01 | GRMZM2G080650_P01 | GRMZM2G328094_P01 | GRMZM2G026855_P05 | GRMZM2G125196_P01</t>
  </si>
  <si>
    <t>LOC_Os06g40070.1 NADP-dependent oxidoreductase, putative, expressed | LOC_Os01g66720.1 NADP-dependent oxidoreductase, putative, expressed | LOC_Os04g4</t>
  </si>
  <si>
    <t>Sobic.010G184500.1.p | Sobic.003G384300.1.p | Sobic.003G110200.1.p | Sobic.008G078900.1.p | Sobic.005G082600.1.p | Sobic.005G082500.1.p | Sobic.005G08</t>
  </si>
  <si>
    <t>Solyc12g096760.1.1 Alcohol dehydrogenase zinc-containing  IPR002085  Alcohol dehydrogenase superfamily, zinc-containing | Solyc05g055700.2.1 Alcohol d</t>
  </si>
  <si>
    <t>augustus-D18g-s303769.g305103</t>
  </si>
  <si>
    <t>AT1G36160.1 acetyl-CoA carboxylase 1 | AT1G36180.1 acetyl-CoA carboxylase 2</t>
  </si>
  <si>
    <t>GRMZM2G377341_P01 | GRMZM5G858094_P02 | AC197672.3_FGP002</t>
  </si>
  <si>
    <t>LOC_Os10g21910.1 acetyl-CoA carboxylase, putative, expressed | LOC_Os05g22940.1 acetyl-CoA carboxylase, putative, expressed</t>
  </si>
  <si>
    <t>Sobic.008G114300.1.p | Sobic.006G030100.1.p | Sobic.001G262400.1.p</t>
  </si>
  <si>
    <t>Solyc12g056940.1.1 Acetyl-CoA carboxylase  IPR013537  Acetyl-CoA carboxylase, central region</t>
  </si>
  <si>
    <t>augustus-D18g-s573523.g499882</t>
  </si>
  <si>
    <t>AT1G22070.1 TGA1A-related gene 3</t>
  </si>
  <si>
    <t>GRMZM2G131961_P01 | GRMZM2G361847_P01 | GRMZM2G056099_P02 | GRMZM2G174284_P01 | GRMZM2G030280_P02</t>
  </si>
  <si>
    <t>LOC_Os03g20310.3 transcription factor HBP-1b, putative, expressed | LOC_Os03g20310.4 transcription factor HBP-1b, putative, expressed | LOC_Os03g20310</t>
  </si>
  <si>
    <t>Sobic.001G390800.1.p | Sobic.002G424000.1.p</t>
  </si>
  <si>
    <t xml:space="preserve">Solyc12g056860.1.1 BZIP transcription factor  IPR011616  bZIP transcription factor, bZIP-1 | Solyc04g072460.2.1 BZIP transcription factor  IPR011616  </t>
  </si>
  <si>
    <t>augustus-D18g-s544223.g483714</t>
  </si>
  <si>
    <t>AT1G80300.1 nucleotide transporter 1 | AT1G15500.1 TLC ATP/ADP transporter</t>
  </si>
  <si>
    <t>GRMZM2G050003_P01 | GRMZM2G064473_P01 | GRMZM2G359038_P02</t>
  </si>
  <si>
    <t>LOC_Os02g11740.1 plastidic ATP/ADP-transporter, putative, expressed | LOC_Os01g45910.1 plastidic ATP/ADP-transporter, putative, expressed | LOC_Os02g1</t>
  </si>
  <si>
    <t>Sobic.003G237400.1.p | Sobic.004G087500.1.p</t>
  </si>
  <si>
    <t>Solyc12g042950.1.1 ADP_ATP carrier protein  IPR004667  ADP_ATP carrier protein | Solyc03g119970.2.1 ADP ATP carrier protein  IPR004667  ADP_ATP carrie</t>
  </si>
  <si>
    <t>augustus-D18g-s509624.g456768</t>
  </si>
  <si>
    <t>augustus-D18g-s166750.g189252</t>
  </si>
  <si>
    <t>GRMZM2G084440_P01 | GRMZM2G047431_P01 | GRMZM2G435373_P01 | GRMZM2G117507_P01 | GRMZM2G318942_P01</t>
  </si>
  <si>
    <t>LOC_Os05g23860.1 rab GDP dissociation inhibitor alpha, putative, expressed | LOC_Os05g34540.1 rab GDP dissociation inhibitor alpha, putative, expresse</t>
  </si>
  <si>
    <t>Sobic.009G139800.1.p | Sobic.009G139900.1.p | Sobic.001G329200.1.p | Sobic.002G103800.1.p</t>
  </si>
  <si>
    <t xml:space="preserve">Solyc12g017570.1.1 Rab GDP dissociation inhibitor  IPR000806  Rab GDI protein | Solyc08g015860.2.1 Rab GDP dissociation inhibitor  IPR000806  Rab GDI </t>
  </si>
  <si>
    <t>augustus-D18g-s244597.g253841</t>
  </si>
  <si>
    <t>AT1G66340.1 Signal transduction histidine kinase, hybrid-type, ethylene sensor | AT2G40940.1 ethylene response sensor 1</t>
  </si>
  <si>
    <t>Solyc12g011330.2.1 Ethylene receptor (Fragment)  IPR014525  Signal transduction histidine kinase, hybrid-type, ethylene sensor | Solyc07g056580.2.1 Et</t>
  </si>
  <si>
    <t>augustus-D18g-s565134.g492172</t>
  </si>
  <si>
    <t>AT1G03650.1 Acyl-CoA N-acyltransferases (NAT) superfamily protein</t>
  </si>
  <si>
    <t>GRMZM2G135849_P01 | GRMZM2G131618_P01</t>
  </si>
  <si>
    <t>Sobic.001G204200.1.p</t>
  </si>
  <si>
    <t>Solyc12g010680.1.1 Ribosomal-protein-alanine acetyltransferase  IPR000182  GCN5-related N-acetyltransferase</t>
  </si>
  <si>
    <t>augustus-D18g-s517421.g463224</t>
  </si>
  <si>
    <t>augustus-D18g-s639306.g537167</t>
  </si>
  <si>
    <t>LOC_Os07g10730.1 polygalacturonase, putative, expressed | LOC_Os07g10700.1 polygalacturonase, putative, expressed</t>
  </si>
  <si>
    <t>Sobic.001G045800.1.p</t>
  </si>
  <si>
    <t>Solyc12g009420.1.1 Polygalacturonase  IPR012334  Pectin lyase fold | Solyc01g087280.1.1 Polygalacturonase A  IPR000743  Glycoside hydrolase, family 28</t>
  </si>
  <si>
    <t>augustus-D18g-s769800.g568313</t>
  </si>
  <si>
    <t>AT4G29170.1 Mnd1 family protein</t>
  </si>
  <si>
    <t>Sobic.002G153400.1.p</t>
  </si>
  <si>
    <t>Solyc12g008680.1.1 Meiotic nuclear division protein 1 homolog  IPR005647  Meiotic nuclear division protein 1</t>
  </si>
  <si>
    <t>augustus-D18g-s241045.g251129</t>
  </si>
  <si>
    <t>AT3G59050.1 polyamine oxidase 3</t>
  </si>
  <si>
    <t>Solyc12g006370.1.1 Amine oxidase family protein  IPR002937  Amine oxidase | Solyc07g043590.2.1 Amine oxidase family protein  IPR002937  Amine oxidase</t>
  </si>
  <si>
    <t>augustus-D18g-s828725.g579494</t>
  </si>
  <si>
    <t>AT1G49880.1 Erv1/Alr family protein</t>
  </si>
  <si>
    <t>Solyc11g071960.1.1 FAD-linked sulfhydryl oxidase ALR  IPR006863  Erv1_Alr</t>
  </si>
  <si>
    <t>augustus-D18g-s163303.g185620</t>
  </si>
  <si>
    <t>AT2G28350.1 auxin response factor 10 | AT4G30080.1 auxin response factor 16</t>
  </si>
  <si>
    <t>AC207656.3_FGP002 | GRMZM2G153233_P01 | GRMZM2G159399_P01 | GRMZM2G390641_P01 | GRMZM2G081406_P01</t>
  </si>
  <si>
    <t>LOC_Os06g47150.2 auxin response factor 18, putative, expressed | LOC_Os06g47150.3 auxin response factor 18, putative, expressed | LOC_Os06g47150.1 aux</t>
  </si>
  <si>
    <t>Sobic.010G236300.1.p | Sobic.001G217300.1.p | Sobic.004G221400.1.p</t>
  </si>
  <si>
    <t xml:space="preserve">Solyc11g069500.1.1 Auxin response factor 16  IPR010525  Auxin response factor | Solyc09g007810.2.1 Auxin response factor 3  IPR010525  Auxin response </t>
  </si>
  <si>
    <t>augustus-D18g-s258764.g269007</t>
  </si>
  <si>
    <t>AT5G60790.1 ABC transporter family protein</t>
  </si>
  <si>
    <t>GRMZM2G081541_P01 | GRMZM2G009464_P01 | GRMZM2G031954_P01</t>
  </si>
  <si>
    <t>LOC_Os08g45010.1 ABC transporter, ATP-binding protein, putative, expressed | LOC_Os09g39910.1 ABC transporter, ATP-binding protein, putative, expresse</t>
  </si>
  <si>
    <t>Sobic.008G093000.1.p | Sobic.007G164000.1.p</t>
  </si>
  <si>
    <t>Solyc11g069090.1.1 ATP-binding cassette protein  IPR003439  ABC transporter-like | Solyc06g074940.2.1 ATP-binding cassette protein  IPR003439  ABC tra</t>
  </si>
  <si>
    <t>augustus-D18g-s397945.g388582</t>
  </si>
  <si>
    <t>augustus-D18g-s264159.g274175</t>
  </si>
  <si>
    <t>GRMZM2G056039_P01 | GRMZM2G340251_P02 | GRMZM2G310431_P01 | AC209784.3_FGP007 | GRMZM2G428391_P01 | GRMZM5G802801_P01 | GRMZM2G366532_P02 | GRMZM2G415</t>
  </si>
  <si>
    <t>Sobic.009G163900.1.p | Sobic.008G136000.1.p | Sobic.003G350700.1.p | Sobic.001G420100.1.p | Sobic.001G418600.1.p | Sobic.006G055600.1.p | Sobic.001G41</t>
  </si>
  <si>
    <t>augustus-D18g-s858513.g586525</t>
  </si>
  <si>
    <t>AT2G21120.1 Protein of unknown function (DUF803) | AT4G38730.1 Protein of unknown function (DUF803) | AT1G34470.1 Protein of unknown function (DUF803)</t>
  </si>
  <si>
    <t>GRMZM2G097421_P01 | GRMZM2G120175_P04 | GRMZM2G104147_P01 | GRMZM2G129268_P01 | GRMZM2G176881_P01 | GRMZM2G110398_P02 | GRMZM2G092991_P02 | GRMZM2G018</t>
  </si>
  <si>
    <t>LOC_Os01g65310.1 DUF803 domain containing, putative, expressed | LOC_Os05g35570.1 DUF803 domain containing, putative, expressed | LOC_Os05g43790.1 DUF</t>
  </si>
  <si>
    <t>Sobic.003G372500.1.p | Sobic.009G148600.1.p | Sobic.009G195300.1.p | Sobic.006G281700.1.p | Sobic.005G073200.1.p | Sobic.004G151300.1.p | Sobic.003G37</t>
  </si>
  <si>
    <t xml:space="preserve">Solyc11g016940.1.1 DUF803 domain membrane protein  IPR008521  Protein of unknown function DUF803 | Solyc10g054930.1.1 DUF803 domain membrane protein  </t>
  </si>
  <si>
    <t>augustus-D18g-s59669.g80473</t>
  </si>
  <si>
    <t>AT4G16480.1 inositol transporter 4 | AT2G35740.1 nositol transporter 3 | AT1G30220.1 inositol transporter 2</t>
  </si>
  <si>
    <t>GRMZM2G160069_P01 | AC194457.3_FGP001 | GRMZM2G142063_P01</t>
  </si>
  <si>
    <t>LOC_Os04g43210.1 transporter family protein, putative, expressed | LOC_Os04g43210.3 transporter family protein, putative, expressed | LOC_Os04g43210.2</t>
  </si>
  <si>
    <t>Sobic.002G121800.1.p | Sobic.006G143900.1.p | Sobic.002G035200.1.p</t>
  </si>
  <si>
    <t>Solyc11g012450.1.1 Predicted transporter  IPR003663  Sugar_inositol transporter | Solyc12g099070.1.1 Transporter  IPR003663  Sugar_inositol transporte</t>
  </si>
  <si>
    <t>augustus-D18g-s497732.g450632</t>
  </si>
  <si>
    <t>AT3G20300.1 Protein of unknown function (DUF3537) | AT4G22270.1 Protein of unknown function (DUF3537) | AT1G50630.1 Protein of unknown function (DUF35</t>
  </si>
  <si>
    <t>Solyc11g012000.1.1 Extracellular ligand-gated ion channel | Solyc10g006120.1.1 Extracellular ligand-gated ion channel | Solyc12g014450.1.1 Extracellul</t>
  </si>
  <si>
    <t>augustus-D18g-s342442.g336358</t>
  </si>
  <si>
    <t>AT3G52190.1 phosphate transporter traffic facilitator1</t>
  </si>
  <si>
    <t>GRMZM2G158489_P01 | GRMZM2G312091_P01</t>
  </si>
  <si>
    <t xml:space="preserve">LOC_Os07g09000.1 WD domain, G-beta repeat domain containing protein, expressed | LOC_Os03g58570.1 WD domain, G-beta repeat domain containing protein, </t>
  </si>
  <si>
    <t>Sobic.002G060900.1.p | Sobic.001G054000.1.p</t>
  </si>
  <si>
    <t>Solyc11g007780.1.1 Guanine nucleotide-binding protein subunit beta-like protein  IPR017986  WD40 repeat, region</t>
  </si>
  <si>
    <t>augustus-D18g-s425172.g405755</t>
  </si>
  <si>
    <t>AT5G04500.1 glycosyltransferase family protein 47</t>
  </si>
  <si>
    <t>GRMZM2G121237_P01 | GRMZM5G889321_P01 | GRMZM2G133633_P01</t>
  </si>
  <si>
    <t>LOC_Os03g48010.1 exostosin, putative, expressed | LOC_Os05g46260.1 exostosin, putative, expressed</t>
  </si>
  <si>
    <t>Sobic.009G213900.1.p | Sobic.001G134900.1.p</t>
  </si>
  <si>
    <t>Solyc11g007770.1.1 Exostosin-2  IPR015338  EXTL2, alpha-1,4-N-acetylhexosaminyltransferase | Solyc05g055420.2.1 Exostosin-2  IPR015338  EXTL2, alpha-1</t>
  </si>
  <si>
    <t>augustus-D18g-s409626.g396939</t>
  </si>
  <si>
    <t>AT3G57810.2 Cysteine proteinases superfamily protein</t>
  </si>
  <si>
    <t>GRMZM5G839014_P04 | GRMZM2G021598_P02 | GRMZM2G411956_P01</t>
  </si>
  <si>
    <t>LOC_Os08g39560.1 OTU-like cysteine protease family protein, putative, expressed | LOC_Os09g31280.2 OTU-like cysteine protease family protein, putative</t>
  </si>
  <si>
    <t>Sobic.007G211300.1.p | Sobic.002G246500.1.p | Sobic.003G391200.1.p</t>
  </si>
  <si>
    <t>Solyc11g007590.1.1 OTU domain-containing protein 4  IPR003323  Ovarian tumour, otubain</t>
  </si>
  <si>
    <t>augustus-D18g-s575499.g502118</t>
  </si>
  <si>
    <t>Solyc11g006190.1.1 AT-hook motif nuclear localized protein 14  IPR005175  Protein of unknown function DUF296</t>
  </si>
  <si>
    <t>augustus-D18g-s107421.g137724</t>
  </si>
  <si>
    <t>AT5G64070.1 phosphatidylinositol 4-OH kinase beta1 | AT5G09350.1 phosphatidylinositol 4-OH kinase beta2</t>
  </si>
  <si>
    <t>AC198028.3_FGP001</t>
  </si>
  <si>
    <t>Solyc11g005910.1.1 Phosphatidylinositol kinase  IPR015433  Phosphatidylinositol Kinase</t>
  </si>
  <si>
    <t>augustus-D18g-s70633.g93966</t>
  </si>
  <si>
    <t>AT1G21650.3 Preprotein translocase SecA family protein</t>
  </si>
  <si>
    <t>GRMZM2G090086_P01 | GRMZM2G090020_P01</t>
  </si>
  <si>
    <t>LOC_Os11g08980.1 preprotein translocase secA family protein, putative, expressed</t>
  </si>
  <si>
    <t>Sobic.005G072100.1.p</t>
  </si>
  <si>
    <t>Solyc11g005020.1.1 Protein translocase subunit secA  IPR000185  SecA protein | Solyc00g090130.1.1 Protein translocase subunit secA  IPR011115  SecA DE</t>
  </si>
  <si>
    <t>augustus-D18g-s552399.g486485</t>
  </si>
  <si>
    <t>AT3G26300.1 cytochrome P450, family 71, subfamily B, polypeptide 34 | AT5G25180.1 cytochrome P450, family 71, subfamily B, polypeptide 14 | AT3G26330.</t>
  </si>
  <si>
    <t>GRMZM2G148052_P01 | GRMZM2G074871_P01 | GRMZM2G106650_P01</t>
  </si>
  <si>
    <t>LOC_Os03g39650.1 cytochrome P450, putative, expressed | LOC_Os04g27020.1 cytochrome P450, putative, expressed | LOC_Os03g39690.1 cytochrome P450, puta</t>
  </si>
  <si>
    <t>Sobic.004G068600.1.p | Sobic.001G176000.1.p | Sobic.002G065700.1.p | Sobic.002G065800.1.p | Sobic.001G176600.1.p</t>
  </si>
  <si>
    <t>Solyc10g084590.2.1 Cytochrome P450 | Solyc02g082070.2.1 Cytochrome P450 | Solyc02g092250.2.1 Cytochrome P450 | Solyc01g008640.2.1 Cytochrome P450 | So</t>
  </si>
  <si>
    <t>augustus-D18g-s322893.g320332</t>
  </si>
  <si>
    <t>Sobic.002G412300.1.p</t>
  </si>
  <si>
    <t>Solyc10g084090.1.1 Pentatricopeptide repeat-containing protein  IPR002885  Pentatricopeptide repeat</t>
  </si>
  <si>
    <t>augustus-D18g-s658705.g545950</t>
  </si>
  <si>
    <t>AT2G27690.1 cytochrome P450, family 94, subfamily C, polypeptide 1</t>
  </si>
  <si>
    <t>GRMZM2G396248_P01 | GRMZM2G171139_P01 | GRMZM2G016264_P01 | GRMZM2G159179_P01 | GRMZM2G424804_P01</t>
  </si>
  <si>
    <t>LOC_Os01g63930.2 cytochrome P450, putative, expressed | LOC_Os01g63930.1 cytochrome P450, putative, expressed | LOC_Os05g37250.1 cytochrome P450, puta</t>
  </si>
  <si>
    <t>Sobic.003G362700.1.p | Sobic.009G155500.1.p | Sobic.005G037000.1.p | Sobic.008G036000.1.p</t>
  </si>
  <si>
    <t>Solyc10g083400.1.1 Cytochrome P450 | Solyc06g074420.1.1 Cytochrome P450 | Solyc03g111280.1.1 Cytochrome P450 | Solyc03g111290.1.1 Cytochrome P450 | So</t>
  </si>
  <si>
    <t>augustus-D18g-s197495.g206517</t>
  </si>
  <si>
    <t>AT3G03940.1 Protein kinase family protein | AT5G18190.1 Protein kinase family protein | AT3G13670.1 Protein kinase family protein | AT2G25760.2 Protei</t>
  </si>
  <si>
    <t>GRMZM2G116086_P01 | GRMZM2G164265_P01 | GRMZM2G037923_P03 | GRMZM2G158177_P01 | GRMZM2G116151_P03 | GRMZM2G045259_P01 | GRMZM2G017835_P01 | GRMZM2G095</t>
  </si>
  <si>
    <t>LOC_Os01g56580.1 CK1_CaseinKinase_1a.3 - CK1 includes the casein kinase 1 kinases, expressed | LOC_Os01g56580.2 CK1_CaseinKinase_1a.3 - CK1 includes t</t>
  </si>
  <si>
    <t>Sobic.003G311900.1.p | Sobic.002G047700.1.p | Sobic.001G060100.1.p | Sobic.009G074400.1.p | Sobic.003G029700.1.p | Sobic.008G192800.1.p | Sobic.008G14</t>
  </si>
  <si>
    <t xml:space="preserve">Solyc10g080700.1.1 Casein kinase-like protein  IPR002290  Serine_threonine protein kinase | Solyc12g100310.1.1 Casein kinase-like protein  IPR002290  </t>
  </si>
  <si>
    <t>augustus-D18g-s750976.g562503</t>
  </si>
  <si>
    <t>Solyc10g080610.1.1 Kelch-like protein 14  IPR015915  Kelch-type beta propeller</t>
  </si>
  <si>
    <t>augustus-D18g-s795442.g572733</t>
  </si>
  <si>
    <t>AT3G10230.1 lycopene cyclase</t>
  </si>
  <si>
    <t>GRMZM5G849107_P01</t>
  </si>
  <si>
    <t>LOC_Os02g09750.1 lycopene beta cyclase, chloroplast precursor, putative, expressed</t>
  </si>
  <si>
    <t>Sobic.004G074000.1.p</t>
  </si>
  <si>
    <t>Solyc10g079480.1.1 Lycopene beta-cyclase 2 | Solyc04g040190.1.1 Lycopene beta-cyclase 1 | Solyc06g074240.1.1 Chromoplast-specific lycopene beta-cyclas</t>
  </si>
  <si>
    <t>augustus-D18g-s140061.g167876</t>
  </si>
  <si>
    <t>ATCG01000.1 Ycf1 protein | ATMG00370.1 Ycf1 protein | ATCG01130.1 Ycf1 protein | AT2G07739.1 Ycf1 protein</t>
  </si>
  <si>
    <t>Solyc10g062330.1.1 Hypothetical chloroplast RF1  IPR008896  Ycf1 | Solyc11g021310.1.1 Hypothetical chloroplast RF1  IPR008896  Ycf1 | Solyc11g044670.1</t>
  </si>
  <si>
    <t>augustus-D18g-s294598.g296672</t>
  </si>
  <si>
    <t>Solyc10g048060.1.1 Uncharacterized mitochondrial protein AtMg00030</t>
  </si>
  <si>
    <t>augustus-D18g-s507137.g455134</t>
  </si>
  <si>
    <t>augustus-D18g-s284190.g285355</t>
  </si>
  <si>
    <t xml:space="preserve">AT5G09400.1 K+ uptake permease 7 | AT4G33530.1 K+ uptake permease 5 | AT1G60160.1 Potassium transporter family protein | AT4G13420.1 high affinity K+ </t>
  </si>
  <si>
    <t>GRMZM2G139931_P01 | GRMZM2G121063_P02 | GRMZM2G036916_P01 | GRMZM2G395267_P01 | GRMZM2G327234_P01 | GRMZM2G084779_P01 | GRMZM2G086389_P02</t>
  </si>
  <si>
    <t>LOC_Os07g32530.1 potassium transporter, putative, expressed | LOC_Os04g52120.1 potassium transporter, putative, expressed | LOC_Os09g21000.1 potassium</t>
  </si>
  <si>
    <t>Sobic.002G313900.1.p | Sobic.006G210700.1.p | Sobic.002G188600.1.p | Sobic.003G413700.1.p | Sobic.003G413600.1.p | Sobic.006G061700.1.p | Sobic.006G21</t>
  </si>
  <si>
    <t>Solyc10g047270.1.1 Potassium transporter family protein  IPR003855  K+ potassium transporter | Solyc01g105150.2.1 Potassium transporter family protein</t>
  </si>
  <si>
    <t>augustus-D18g-s544521.g483815</t>
  </si>
  <si>
    <t>AT1G16470.1 proteasome subunit PAB1 | AT1G79210.1 N-terminal nucleophile aminohydrolases (Ntn hydrolases) superfamily protein</t>
  </si>
  <si>
    <t>GRMZM5G824831_P02 | GRMZM5G850355_P01</t>
  </si>
  <si>
    <t xml:space="preserve">LOC_Os02g42320.4 peptidase, T1 family, putative, expressed | LOC_Os03g26970.1 peptidase, T1 family, putative, expressed | LOC_Os02g42320.2 peptidase, </t>
  </si>
  <si>
    <t>Sobic.001G352800.1.p | Sobic.004G224900.1.p</t>
  </si>
  <si>
    <t>Solyc10g008010.2.1 Proteasome subunit alpha type  IPR001353  Proteasome, subunit alpha_beta | Solyc07g055080.2.1 Proteasome subunit alpha type  IPR001</t>
  </si>
  <si>
    <t>augustus-D18g-s558617.g487714</t>
  </si>
  <si>
    <t>AT1G06410.1 trehalose-phosphatase/synthase 7 | AT4G17770.1 trehalose phosphatase/synthase 5 | AT1G68020.2 UDP-Glycosyltransferase / trehalose-phosphat</t>
  </si>
  <si>
    <t>GRMZM2G118462_P01 | GRMZM2G123277_P01 | GRMZM2G304274_P01 | GRMZM2G099860_P01 | GRMZM2G019183_P02 | GRMZM2G008226_P01 | GRMZM2G366659_P01 | GRMZM2G312</t>
  </si>
  <si>
    <t>LOC_Os01g53000.1 trehalose synthase, putative, expressed | LOC_Os05g44100.1 trehalose synthase, putative, expressed | LOC_Os01g54560.1 trehalose synth</t>
  </si>
  <si>
    <t>Sobic.003G296000.1.p | Sobic.009G198900.1.p | Sobic.003G284700.1.p | Sobic.002G194700.1.p | Sobic.001G450800.1.p | Sobic.007G126100.1.p | Sobic.004G32</t>
  </si>
  <si>
    <t>Solyc10g007950.2.1 Alpha alpha-trehalose-phosphate synthase  IPR001830  Glycosyl transferase, family 20 | Solyc07g055300.2.1 Alpha alpha-trehalose-pho</t>
  </si>
  <si>
    <t>augustus-D18g-s410693.g397821</t>
  </si>
  <si>
    <t>AT3G14920.1 Peptide-N4-(N-acetyl-beta-glucosaminyl)asparagine amidase A protein</t>
  </si>
  <si>
    <t>GRMZM5G861077_P01</t>
  </si>
  <si>
    <t>LOC_Os01g10930.1 peptide-N4-asparagine amidase A, putative, expressed | LOC_Os01g10920.1 peptide-N4-asparagine amidase A, putative, expressed</t>
  </si>
  <si>
    <t>Sobic.003G024000.1.p</t>
  </si>
  <si>
    <t xml:space="preserve">Solyc10g007330.1.1 Peptide-N4-(N-acetyl-beta-glucosaminyl)asparagine amidase A | Solyc12g014270.1.1 Peptide-N4-(N-acetyl-beta-glucosaminyl)asparagine </t>
  </si>
  <si>
    <t>augustus-D18g-s38101.g49410</t>
  </si>
  <si>
    <t>Solyc10g006720.2.1 Serine_threonine-protein kinase receptor  IPR002290  Serine_threonine protein kinase | Solyc07g063710.1.1 Serine_threonine kinase r</t>
  </si>
  <si>
    <t>augustus-D18g-s544915.g483943</t>
  </si>
  <si>
    <t>AT1G15520.1 pleiotropic drug resistance 12 | AT1G66950.1 pleiotropic drug resistance 11 | AT2G36380.1 pleiotropic drug resistance 6 | AT1G15210.1 plei</t>
  </si>
  <si>
    <t>GRMZM5G892675_P01 | GRMZM2G003411_P01 | GRMZM2G143139_P01 | GRMZM2G400533_P01 | GRMZM2G421495_P01 | GRMZM2G479906_P01 | GRMZM2G319138_P01 | GRMZM2G391</t>
  </si>
  <si>
    <t>Sobic.003G216200.1.p | Sobic.003G216000.1.p | Sobic.004G087700.1.p | Sobic.004G087800.1.p | Sobic.003G216300.1.p | Sobic.003G215600.1.p | Sobic.003G21</t>
  </si>
  <si>
    <t>augustus-D18g-s818920.g577387</t>
  </si>
  <si>
    <t>AT1G04730.1 P-loop containing nucleoside triphosphate hydrolases superfamily protein</t>
  </si>
  <si>
    <t>GRMZM2G093217_P01</t>
  </si>
  <si>
    <t>LOC_Os03g15810.1 AAA-type ATPase family protein, putative, expressed</t>
  </si>
  <si>
    <t>Sobic.001G427400.1.p</t>
  </si>
  <si>
    <t>Solyc09g091650.2.1 Replication factor C large subunit  IPR003959  ATPase, AAA-type, core</t>
  </si>
  <si>
    <t>augustus-D18g-s580187.g506711</t>
  </si>
  <si>
    <t>Solyc09g091250.2.1 GATA transcription factor 1  IPR000679  Zinc finger, GATA-type | Solyc05g053500.2.1 GATA transcription factor 1  IPR000679  Zinc fi</t>
  </si>
  <si>
    <t>augustus-D18g-s817999.g577177</t>
  </si>
  <si>
    <t>AT1G48520.1 GLU-ADT subunit B</t>
  </si>
  <si>
    <t>GRMZM2G091560_P01</t>
  </si>
  <si>
    <t>LOC_Os11g34210.2 aspartyl/glutamyl-tRNA amidotransferase subunit B, putative, expressed | LOC_Os11g34210.1 aspartyl/glutamyl-tRNA amidotransferase sub</t>
  </si>
  <si>
    <t>Sobic.005G143500.1.p</t>
  </si>
  <si>
    <t>Solyc09g090840.2.1 Aspartyl_glutamyl-tRNA(Asn_Gln) amidotransferase subunit B amidotransferase, B subunit</t>
  </si>
  <si>
    <t>augustus-D18g-s148338.g173608</t>
  </si>
  <si>
    <t>AT4G13330.1 S-adenosyl-L-methionine-dependent methyltransferases superfamily protein</t>
  </si>
  <si>
    <t>GRMZM2G076279_P03</t>
  </si>
  <si>
    <t>LOC_Os04g43164.2 expressed protein | LOC_Os04g43164.1 expressed protein</t>
  </si>
  <si>
    <t>Sobic.006G143500.1.p</t>
  </si>
  <si>
    <t>Solyc09g090690.2.1 Unknown Protein</t>
  </si>
  <si>
    <t>augustus-D18g-s289762.g291371</t>
  </si>
  <si>
    <t>AT3G05560.1 Ribosomal L22e protein family</t>
  </si>
  <si>
    <t>GRMZM2G063617_P01</t>
  </si>
  <si>
    <t>LOC_Os03g22340.1 60S ribosomal protein L22-2, putative, expressed | LOC_Os07g47710.1 60S ribosomal protein L22-2, putative, expressed</t>
  </si>
  <si>
    <t>Sobic.002G414700.1.p | Sobic.001G376600.1.p</t>
  </si>
  <si>
    <t>Solyc09g075150.2.1 60S ribosomal protein L22-2  IPR002671  Ribosomal protein L22e | Solyc09g075160.2.1 60S ribosomal protein L22-2  IPR002671  Ribosom</t>
  </si>
  <si>
    <t>augustus-D18g-s807728.g575426</t>
  </si>
  <si>
    <t>AT3G62980.1 F-box/RNI-like superfamily protein | AT4G03190.1 GRR1-like protein 1 | AT1G12820.1 auxin signaling F-box 3 | AT3G26810.1 auxin signaling F</t>
  </si>
  <si>
    <t>GRMZM2G137451_P02 | GRMZM2G135978_P01 | GRMZM5G848945_P01 | GRMZM2G155849_P01</t>
  </si>
  <si>
    <t>LOC_Os04g32460.2 OsFBL16 - F-box domain and LRR containing protein, expressed | LOC_Os04g32460.1 OsFBL16 - F-box domain and LRR containing protein, ex</t>
  </si>
  <si>
    <t>Sobic.006G056000.1.p | Sobic.009G045300.1.p | Sobic.005G126600.1.p</t>
  </si>
  <si>
    <t>Solyc09g074520.2.1 Auxin F-box protein 5  IPR001810  Cyclin-like F-box | Solyc02g079190.2.1 Auxin F-box protein 5  IPR001810  Cyclin-like F-box | Soly</t>
  </si>
  <si>
    <t>augustus-D18g-s304893.g306046</t>
  </si>
  <si>
    <t>Solyc09g015180.2.1 Os04g0479300 protein (Fragment)</t>
  </si>
  <si>
    <t>augustus-D18g-s164850.g187724</t>
  </si>
  <si>
    <t>AT2G38120.1 Transmembrane amino acid transporter family protein | AT5G01240.1 like AUXIN RESISTANT 1 | AT2G21050.1 like AUXIN RESISTANT 2 | AT1G77690.</t>
  </si>
  <si>
    <t>GRMZM2G127949_P01 | GRMZM2G067022_P02 | GRMZM2G149481_P01 | GRMZM2G045057_P01 | GRMZM2G129413_P01</t>
  </si>
  <si>
    <t>LOC_Os05g37470.3 transmembrane amino acid transporter protein, putative, expressed | LOC_Os05g37470.2 transmembrane amino acid transporter protein, pu</t>
  </si>
  <si>
    <t>Sobic.003G361300.1.p | Sobic.009G156600.1.p | Sobic.001G439000.1.p | Sobic.005G052500.1.p | Sobic.001G267100.1.p</t>
  </si>
  <si>
    <t>Solyc09g014380.2.1 Auxin transporter-like protein 1  IPR013057  Amino acid transporter, transmembrane | Solyc10g076790.1.1 Auxin transporter-like prot</t>
  </si>
  <si>
    <t>augustus-D18g-s258637.g268932</t>
  </si>
  <si>
    <t>Solyc09g014160.1.1 UPF0503 protein At3g09070, chloroplastic  IPR008004  Protein of unknown function DUF740 | Solyc10g085070.1.1 UPF0503 protein At3g09</t>
  </si>
  <si>
    <t>augustus-D18g-s19001.g25529</t>
  </si>
  <si>
    <t>AT3G09090.1 defective in exine formation protein (DEX1)</t>
  </si>
  <si>
    <t>GRMZM2G479744_P01 | GRMZM2G105976_P01 | GRMZM2G521085_P01</t>
  </si>
  <si>
    <t>LOC_Os03g61050.1 FG-GAP repeat-containing protein, putative, expressed</t>
  </si>
  <si>
    <t>Sobic.001G030000.1.p</t>
  </si>
  <si>
    <t>Solyc09g013130.2.1 Defective in exine formation  IPR013517  FG-GAP | Solyc10g085060.1.1 Defective in exine formation  IPR013517  FG-GAP</t>
  </si>
  <si>
    <t>augustus-D18g-s48208.g65681</t>
  </si>
  <si>
    <t>AT3G48410.1 alpha/beta-Hydrolases superfamily protein | AT2G36290.1 alpha/beta-Hydrolases superfamily protein | AT1G74300.1 alpha/beta-Hydrolases supe</t>
  </si>
  <si>
    <t>LOC_Os04g33590.1 hydrolase, alpha/beta fold family protein, putative, expressed | LOC_Os04g33590.2 hydrolase, alpha/beta fold family protein, putative</t>
  </si>
  <si>
    <t>Sobic.004G165200.1.p | Sobic.006G068800.1.p | Sobic.008G037500.1.p</t>
  </si>
  <si>
    <t>Solyc09g009500.2.1 Hydrolase alpha_beta fold family protein  IPR000073  Alpha_beta hydrolase fold-1 | Solyc09g009520.2.1 Hydrolase alpha_beta fold fam</t>
  </si>
  <si>
    <t>augustus-D18g-s834475.g580917</t>
  </si>
  <si>
    <t>Solyc09g009240.1.1 Ethylene-responsive transcription factor 13  IPR001471  Pathogenesis-related transcriptional factor and ERF, DNA-binding | Solyc10g</t>
  </si>
  <si>
    <t>augustus-D18g-s136222.g163324</t>
  </si>
  <si>
    <t>GRMZM2G137495_P01 | GRMZM2G119316_P01 | GRMZM2G372870_P02 | GRMZM2G039886_P01 | GRMZM5G835677_P02 | GRMZM2G119483_P01 | GRMZM2G171187_P02</t>
  </si>
  <si>
    <t>Sobic.003G002400.1.p | Sobic.009G231400.1.p | Sobic.009G028100.1.p | Sobic.007G051300.1.p | Sobic.007G104600.1.p | Sobic.006G219800.1.p</t>
  </si>
  <si>
    <t>augustus-D18g-s621312.g526236</t>
  </si>
  <si>
    <t>AT4G23790.1 TRICHOME BIREFRINGENCE-LIKE 24 | AT4G11090.1 TRICHOME BIREFRINGENCE-LIKE 23 | AT4G01080.1 TRICHOME BIREFRINGENCE-LIKE 26 | AT1G01430.1 TRI</t>
  </si>
  <si>
    <t>GRMZM2G131152_P02 | GRMZM2G061283_P02</t>
  </si>
  <si>
    <t>LOC_Os05g12380.1 expressed protein | LOC_Os05g12380.1 expressed protein | LOC_Os06g33330.1 powdery mildew resistant protein 5, putative, expressed | L</t>
  </si>
  <si>
    <t>Sobic.009G080600.1.p | Sobic.009G080600.1.p | Sobic.010G152000.1.p</t>
  </si>
  <si>
    <t>Solyc08g082060.2.1 Leaf senescence protein-like  IPR004253  Protein of unknown function DUF231, plant | Solyc08g082060.2.1 Leaf senescence protein-lik</t>
  </si>
  <si>
    <t>augustus-D18g-s285864.g287136</t>
  </si>
  <si>
    <t>AT1G12430.2 armadillo repeat kinesin 3 | AT1G01950.3 armadillo repeat kinesin 2</t>
  </si>
  <si>
    <t>GRMZM2G447455_P01 | GRMZM2G396922_P01 | GRMZM2G445783_P01</t>
  </si>
  <si>
    <t>LOC_Os06g04560.1 kinesin motor domain containing protein, expressed | LOC_Os06g04560.2 kinesin motor domain containing protein, expressed</t>
  </si>
  <si>
    <t>Sobic.010G027500.1.p | Sobic.001G500400.1.p</t>
  </si>
  <si>
    <t>Solyc08g079710.2.1 Kinesin  IPR001752  Kinesin, motor region | Solyc01g091480.2.1 Kinesin  IPR001752  Kinesin, motor region</t>
  </si>
  <si>
    <t>augustus-D18g-s134732.g161830</t>
  </si>
  <si>
    <t>Solyc08g075230.1.1 Genomic DNA chromosome 5 P1 clone MDA7  IPR010847  Harpin-induced 1</t>
  </si>
  <si>
    <t>augustus-D18g-s41186.g54964</t>
  </si>
  <si>
    <t>AT2G25810.1 tonoplast intrinsic protein 4;1 | AT3G16240.1 delta tonoplast integral protein | AT5G47450.1 tonoplast intrinsic protein 2;3 | AT2G36830.1</t>
  </si>
  <si>
    <t>GRMZM2G093090_P01 | GRMZM2G125023_P01 | GRMZM2G121275_P01 | GRMZM2G056908_P01 | GRMZM2G146627_P01 | GRMZM2G027098_P01 | GRMZM2G108273_P01</t>
  </si>
  <si>
    <t>LOC_Os05g14240.1 aquaporin protein, putative, expressed | LOC_Os02g44080.1 aquaporin protein, putative, expressed | LOC_Os01g13120.1 aquaporin protein</t>
  </si>
  <si>
    <t>Sobic.003G007200.1.p | Sobic.006G170600.1.p | Sobic.009G085900.1.p | Sobic.004G295100.1.p | Sobic.003G006600.1.p | Sobic.001G505100.1.p</t>
  </si>
  <si>
    <t>Solyc08g066840.2.1 Aquaporin-like protein  IPR012269  Aquaporin | Solyc06g060760.2.1 Aquaporin  IPR012269  Aquaporin | Solyc10g083880.1.1 Aquaporin  I</t>
  </si>
  <si>
    <t>augustus-D18g-s228629.g235271</t>
  </si>
  <si>
    <t>Solyc08g065820.1.1 B160 (Fragment)</t>
  </si>
  <si>
    <t>augustus-D18g-s244250.g253499</t>
  </si>
  <si>
    <t>AT1G56070.1 Ribosomal protein S5/Elongation factor G/III/V family protein | AT3G12915.1 Ribosomal protein S5/Elongation factor G/III/V family protein</t>
  </si>
  <si>
    <t>GRMZM2G095851_P01 | GRMZM2G040369_P01 | AC203173.3_FGP004 | GRMZM2G113250_P01 | AC234166.1_FGP001</t>
  </si>
  <si>
    <t>LOC_Os02g32030.1 elongation factor, putative, expressed | LOC_Os04g02820.2 elongation factor, putative, expressed | LOC_Os04g02820.1 elongation factor</t>
  </si>
  <si>
    <t>Sobic.003G291500.1.p | Sobic.001G021300.1.p | Sobic.001G021400.1.p | Sobic.003G280500.1.p | Sobic.K032900.1.p</t>
  </si>
  <si>
    <t>Solyc08g062920.2.1 Elongation factor EF-2  IPR000795  Protein synthesis factor, GTP-binding | Solyc08g062910.2.1 Elongation factor EF-2  IPR000795  Pr</t>
  </si>
  <si>
    <t>augustus-D18g-s578655.g505038</t>
  </si>
  <si>
    <t>AT2G39800.1 delta1-pyrroline-5-carboxylate synthase 1 | AT3G55610.1 delta 1-pyrroline-5-carboxylate synthase 2</t>
  </si>
  <si>
    <t>GRMZM2G375504_P01 | GRMZM2G028535_P01 | AC203754.4_FGP008</t>
  </si>
  <si>
    <t>Sobic.009G160100.1.p | Sobic.009G160400.1.p | Sobic.003G356000.1.p</t>
  </si>
  <si>
    <t>augustus-D18g-s243863.g253057</t>
  </si>
  <si>
    <t>Solyc08g042130.2.1 Phox domain-containing protein  IPR001683  Phox-like</t>
  </si>
  <si>
    <t>augustus-D18g-s237851.g247728</t>
  </si>
  <si>
    <t>LOC_Os02g55420.1 aminotransferase, classes I and II, domain containing protein, expressed | LOC_Os01g55540.1 aminotransferase, classes I and II, domai</t>
  </si>
  <si>
    <t>augustus-D18g-s243791.g252970</t>
  </si>
  <si>
    <t>AT2G25300.1 Galactosyltransferase family protein | AT4G32120.1 Galactosyltransferase family protein</t>
  </si>
  <si>
    <t>GRMZM2G000393_P01 | GRMZM2G153760_P01</t>
  </si>
  <si>
    <t>LOC_Os06g08005.1 galactosyltransferase family protein, putative, expressed | LOC_Os06g07905.2 galactosyltransferase family protein, putative, expresse</t>
  </si>
  <si>
    <t>Sobic.010G059700.1.p | Sobic.010G059600.1.p | Sobic.007G118500.1.p</t>
  </si>
  <si>
    <t>Solyc08g029170.2.1 Beta-1 3-galactosyltransferase 6  IPR002659  Glycosyl transferase, family 31</t>
  </si>
  <si>
    <t>augustus-D18g-s258211.g268526</t>
  </si>
  <si>
    <t>AT1G52340.1 NAD(P)-binding Rossmann-fold superfamily protein | AT3G29250.1 NAD(P)-binding Rossmann-fold superfamily protein</t>
  </si>
  <si>
    <t>LOC_Os04g33240.1 sex determination protein tasselseed-2, putative, expressed | LOC_Os04g10010.1 sex determination protein tasselseed-2, putative, expr</t>
  </si>
  <si>
    <t>Sobic.006G065300.1.p | Sobic.006G041700.1.p</t>
  </si>
  <si>
    <t>Solyc08g028690.2.1 Tasselseed2-like short-chain dehydrogenase_reductase (Fragment)  IPR002347  Glucose_ribitol dehydrogenase | Solyc10g083180.1.1 Xant</t>
  </si>
  <si>
    <t>augustus-D18g-s49167.g67249</t>
  </si>
  <si>
    <t>augustus-D18g-s262572.g272210</t>
  </si>
  <si>
    <t>AT4G27020.1 unknown protein; FUNCTIONS IN: molecular_function unknown; LOCATED IN: vacuole; BEST Arabidopsis thaliana protein match is: unknown protei</t>
  </si>
  <si>
    <t>GRMZM2G139374_P01 | GRMZM2G031824_P01 | GRMZM2G445478_P01</t>
  </si>
  <si>
    <t>LOC_Os01g58114.1 expressed protein | LOC_Os01g58114.2 expressed protein | LOC_Os09g22440.1 expressed protein | LOC_Os08g32910.1 expressed protein</t>
  </si>
  <si>
    <t>Sobic.003G322700.1.p | Sobic.002G193100.1.p | Sobic.007G130900.1.p</t>
  </si>
  <si>
    <t>Solyc07g064420.2.1 Genomic DNA chromosome 5 P1 clone MBG8 | Solyc07g064440.2.1 Genomic DNA chromosome 5 P1 clone MBG8 | Solyc05g006400.2.1 Genomic DNA</t>
  </si>
  <si>
    <t>augustus-D18g-s206985.g214667</t>
  </si>
  <si>
    <t>AT3G14690.1 cytochrome P450, family 72, subfamily A, polypeptide 15 | AT3G14610.1 cytochrome P450, family 72, subfamily A, polypeptide 7 | AT3G14650.1</t>
  </si>
  <si>
    <t>GRMZM2G129860_P01 | GRMZM2G021436_P01 | GRMZM2G056247_P02 | GRMZM2G014395_P01 | GRMZM2G021310_P01 | GRMZM2G123309_P01</t>
  </si>
  <si>
    <t xml:space="preserve">LOC_Os01g43774.1 cytochrome P450 72A1, putative, expressed | LOC_Os01g43710.1 cytochrome P450 72A1, putative, expressed | LOC_Os01g43750.1 cytochrome </t>
  </si>
  <si>
    <t>Sobic.003G228700.1.p | Sobic.003G228000.1.p | Sobic.003G228100.1.p | Sobic.003G228300.1.p | Sobic.003G228200.1.p | Sobic.003G228400.1.p | Sobic.003G22</t>
  </si>
  <si>
    <t>Solyc07g062500.2.1 Cytochrome P450 | Solyc07g055350.2.1 Cytochrome P450 | Solyc07g055560.2.1 G-type lectin S-receptor-like serine_threonine-protein ki</t>
  </si>
  <si>
    <t>augustus-D18g-s239887.g250067</t>
  </si>
  <si>
    <t>AT3G14900.1 unknown protein; FUNCTIONS IN: molecular_function unknown; INVOLVED IN: embryo development; LOCATED IN: chloroplast; EXPRESSED IN: 19 plan</t>
  </si>
  <si>
    <t>GRMZM2G015727_P01</t>
  </si>
  <si>
    <t>LOC_Os04g42030.1 expressed protein</t>
  </si>
  <si>
    <t>Sobic.006G135200.1.p</t>
  </si>
  <si>
    <t>Solyc07g062440.1.1 Genomic DNA chromosome 3 TAC clone K15M2</t>
  </si>
  <si>
    <t>augustus-D18g-s101244.g131656</t>
  </si>
  <si>
    <t>AT1G53035.1 unknown protein; FUNCTIONS IN: molecular_function unknown; INVOLVED IN: biological_process unknown; LOCATED IN: endomembrane system; EXPRE</t>
  </si>
  <si>
    <t>Solyc07g053940.1.1 Genomic DNA chromosome 3 TAC clone K7L4 | Solyc10g007030.1.1 Genomic DNA chromosome 3 TAC clone K7L4</t>
  </si>
  <si>
    <t>augustus-D18g-s323615.g321031</t>
  </si>
  <si>
    <t>AT3G21720.1 isocitrate lyase</t>
  </si>
  <si>
    <t>GRMZM2G056369_P01</t>
  </si>
  <si>
    <t>LOC_Os07g34520.2 isocitrate lyase, putative, expressed | LOC_Os07g34520.1 isocitrate lyase, putative, expressed | LOC_Os07g34520.3 isocitrate lyase, p</t>
  </si>
  <si>
    <t>Sobic.002G324000.1.p</t>
  </si>
  <si>
    <t>Solyc07g052480.2.1 Isocitrate lyase  IPR006254  Isocitrate lyase</t>
  </si>
  <si>
    <t>augustus-D18g-s518746.g464183</t>
  </si>
  <si>
    <t>Sobic.001G201800.1.p | Sobic.010G259500.1.p | Sobic.010G259600.1.p | Sobic.010G259300.1.p</t>
  </si>
  <si>
    <t>augustus-D18g-s416308.g401897</t>
  </si>
  <si>
    <t>GRMZM2G129266_P01 | GRMZM2G005046_P01 | GRMZM2G122503_P01</t>
  </si>
  <si>
    <t>Sobic.001G201800.1.p | Sobic.010G259300.1.p</t>
  </si>
  <si>
    <t>augustus-D18g-s734294.g559248</t>
  </si>
  <si>
    <t>AT3G21670.1 Major facilitator superfamily protein | AT1G12110.1 nitrate transporter 1.1 | AT2G26690.1 Major facilitator superfamily protein</t>
  </si>
  <si>
    <t>GRMZM2G176253_P01</t>
  </si>
  <si>
    <t>Sobic.004G193000.1.p | Sobic.007G044300.1.p</t>
  </si>
  <si>
    <t>Solyc07g049290.2.1 Nitrate transporter  IPR000109  TGF-beta receptor, type I_II extracellular region | Solyc12g006050.1.1 Nitrate transporter  IPR0001</t>
  </si>
  <si>
    <t>augustus-D18g-s330793.g327401</t>
  </si>
  <si>
    <t>augustus-D18g-s286999.g288389</t>
  </si>
  <si>
    <t>AT3G28430.1 unknown protein; FUNCTIONS IN: molecular_function unknown; INVOLVED IN: biological_process unknown; LOCATED IN: mitochondrion; EXPRESSED I</t>
  </si>
  <si>
    <t>Solyc07g018100.2.1 GOP-1 (Fragment)  IPR019155  Protein of unknown function FPL</t>
  </si>
  <si>
    <t>augustus-D18g-s500123.g451968</t>
  </si>
  <si>
    <t>AT5G20870.1 O-Glycosyl hydrolases family 17 protein | AT4G31140.1 O-Glycosyl hydrolases family 17 protein | AT5G58090.1 O-Glycosyl hydrolases family 1</t>
  </si>
  <si>
    <t>AC217887.3_FGP004 | GRMZM2G097207_P01 | GRMZM5G834199_P01 | GRMZM2G090469_P01 | GRMZM2G020898_P01 | GRMZM2G078566_P01 | GRMZM2G083599_P02 | GRMZM2G310</t>
  </si>
  <si>
    <t>LOC_Os03g27980.1 glucan endo-1,3-beta-glucosidase precursor, putative, expressed | LOC_Os02g04670.1 glucan endo-1,3-beta-glucosidase precursor, putati</t>
  </si>
  <si>
    <t>Sobic.001G346200.1.p | Sobic.004G036800.1.p | Sobic.007G078800.1.p | Sobic.002G045800.1.p | Sobic.001G061900.1.p | Sobic.009G210900.1.p | Sobic.001G14</t>
  </si>
  <si>
    <t>Solyc07g017730.2.1 Glucan endo-1 3-beta-glucosidase 5  IPR013781  Glycoside hydrolase, subgroup, catalytic core | Solyc08g074390.2.1 Glucan endo-1 3-b</t>
  </si>
  <si>
    <t>augustus-D18g-s759773.g565125</t>
  </si>
  <si>
    <t>LOC_Os06g48950.1 auxin response factor 19, putative, expressed</t>
  </si>
  <si>
    <t>Solyc07g016180.2.1 Auxin response factor 19  IPR010525  Auxin response factor | Solyc05g047460.2.1 Auxin response factor 19  IPR010525  Auxin response</t>
  </si>
  <si>
    <t>augustus-D18g-s519487.g464954</t>
  </si>
  <si>
    <t>Solyc07g008960.1.1 Zinc finger MYM-type protein 1</t>
  </si>
  <si>
    <t>augustus-D18g-s399120.g389311</t>
  </si>
  <si>
    <t>AT1G14850.1 nucleoporin 155</t>
  </si>
  <si>
    <t>LOC_Os06g20090.1 NUP155, putative, expressed</t>
  </si>
  <si>
    <t>Sobic.001G451300.1.p</t>
  </si>
  <si>
    <t>Solyc07g008160.2.1 Nuclear pore complex protein Nup155  IPR004870  Nucleoporin, non-repetitive_WGA-negative</t>
  </si>
  <si>
    <t>augustus-D18g-s467757.g432917</t>
  </si>
  <si>
    <t>GRMZM2G164649_P02 | GRMZM2G062412_P01</t>
  </si>
  <si>
    <t xml:space="preserve">LOC_Os08g16480.3 ATPase, AFG1 family domain containing protein, expressed | LOC_Os08g16480.2 ATPase, AFG1 family domain containing protein, expressed </t>
  </si>
  <si>
    <t>Sobic.006G153400.1.p | Sobic.007G095200.1.p</t>
  </si>
  <si>
    <t>augustus-D18g-s216486.g221989</t>
  </si>
  <si>
    <t>AT5G58060.2 SNARE-like superfamily protein | AT5G58180.1 Synaptobrevin family protein</t>
  </si>
  <si>
    <t>GRMZM2G387076_P02 | GRMZM2G178244_P01</t>
  </si>
  <si>
    <t>LOC_Os01g73300.1 VAMP-like protein YKT62, putative, expressed | LOC_Os01g64650.2 VAMP-like protein YKT62, putative, expressed | LOC_Os01g64650.1 VAMP-</t>
  </si>
  <si>
    <t>Sobic.003G367400.1.p | Sobic.003G438200.1.p</t>
  </si>
  <si>
    <t>Solyc07g005200.2.1 Synaptobrevin homolog YKT6  IPR010908  Longin</t>
  </si>
  <si>
    <t>augustus-D18g-s793293.g572375</t>
  </si>
  <si>
    <t>AT3G62970.1 zinc finger (C3HC4-type RING finger) family protein | AT5G18650.1 CHY-type/CTCHY-type/RING-type Zinc finger protein</t>
  </si>
  <si>
    <t>Solyc06g084510.2.1 CHY zinc finger family protein expressed  IPR008913  Zinc finger, CHY-type | Solyc06g054540.2.1 CHY zinc finger family protein expr</t>
  </si>
  <si>
    <t>augustus-D18g-s240131.g250355</t>
  </si>
  <si>
    <t>AT2G20420.1 ATP citrate lyase (ACL) family protein</t>
  </si>
  <si>
    <t>GRMZM2G094614_P02</t>
  </si>
  <si>
    <t>LOC_Os02g40830.1 succinyl-CoA ligase beta-chain, mitochondrial precursor, putative, expressed | LOC_Os02g40830.2 succinyl-CoA ligase beta-chain, mitoc</t>
  </si>
  <si>
    <t>Sobic.004G218600.1.p</t>
  </si>
  <si>
    <t>Solyc06g083790.2.1 Succinyl-CoA ligase  IPR005809  Succinyl-CoA synthetase, beta subunit</t>
  </si>
  <si>
    <t>augustus-D18g-s205096.g212795</t>
  </si>
  <si>
    <t>AT3G25210.1 Tetratricopeptide repeat (TPR)-like superfamily protein</t>
  </si>
  <si>
    <t>Solyc06g083200.1.1 Pentatricopeptide repeat  IPR002885  Pentatricopeptide repeat</t>
  </si>
  <si>
    <t>augustus-D18g-s941723.g607511</t>
  </si>
  <si>
    <t>AT2G30360.1 SOS3-interacting protein 4</t>
  </si>
  <si>
    <t>Solyc06g082440.1.1 CBL-interacting protein kinase 16  IPR002290  Serine_threonine protein kinase</t>
  </si>
  <si>
    <t>augustus-D18g-s507322.g455207</t>
  </si>
  <si>
    <t>AT5G62700.1 tubulin beta chain 3 | AT5G62690.1 tubulin beta chain 2 | AT5G23860.1 tubulin beta 8 | AT2G29550.1 tubulin beta-7 chain | AT1G75780.1 tubu</t>
  </si>
  <si>
    <t>GRMZM5G853513_P01 | GRMZM2G043822_P02 | GRMZM2G164696_P03 | GRMZM2G099944_P01 | GRMZM2G071790_P01 | AC234515.1_FGP003 | GRMZM2G172932_P03 | GRMZM2G042</t>
  </si>
  <si>
    <t>Sobic.001G540900.1.p | Sobic.004G053300.1.p | Sobic.001G069800.1.p | Sobic.010G224900.1.p | Sobic.003G328800.1.p | Sobic.003G135400.1.p | Sobic.001G14</t>
  </si>
  <si>
    <t>augustus-D18g-s762553.g566262</t>
  </si>
  <si>
    <t>AT1G07645.1 dessication-induced 1VOC superfamily protein</t>
  </si>
  <si>
    <t>Solyc06g075990.2.1 Glyoxalase_bleomycin resistance protein_dioxygenase  IPR004360  Glyoxalase_bleomycin resistance protein_dioxygenase</t>
  </si>
  <si>
    <t>augustus-D18g-s208477.g216224</t>
  </si>
  <si>
    <t>AT3G28007.1 Nodulin MtN3 family protein</t>
  </si>
  <si>
    <t>GRMZM2G416965_P01 | GRMZM2G157675_P01</t>
  </si>
  <si>
    <t>LOC_Os01g42110.1 nodulin MtN3 family protein, putative, expressed | LOC_Os01g42090.1 nodulin MtN3 family protein, putative, expressed | LOC_Os05g51090</t>
  </si>
  <si>
    <t>Sobic.003G213000.1.p | Sobic.009G252000.1.p</t>
  </si>
  <si>
    <t xml:space="preserve">Solyc06g071400.2.1 RAG1-activating protein 1 homolog  IPR018179  RAG1-activating protein 1 homologue | Solyc02g086920.1.1 Nodulin MtN3 family protein </t>
  </si>
  <si>
    <t>augustus-D18g-s141864.g169444</t>
  </si>
  <si>
    <t>AT1G80500.1 SNARE-like superfamily protein</t>
  </si>
  <si>
    <t>GRMZM2G097568_P01 | GRMZM2G061922_P02</t>
  </si>
  <si>
    <t>LOC_Os02g40000.1 trafficking protein particle complex subunit, putative, expressed | LOC_Os02g40000.3 trafficking protein particle complex subunit, pu</t>
  </si>
  <si>
    <t>Sobic.002G423800.1.p</t>
  </si>
  <si>
    <t>Solyc06g068030.2.1 Trafficking protein particle complex subunit 2  IPR006722  Sedlin</t>
  </si>
  <si>
    <t>augustus-D18g-s447571.g416260</t>
  </si>
  <si>
    <t>AT1G12110.1 nitrate transporter 1.1</t>
  </si>
  <si>
    <t>GRMZM2G476069_P01 | GRMZM2G086496_P01</t>
  </si>
  <si>
    <t>LOC_Os01g37590.1 peptide transporter PTR2, putative, expressed | LOC_Os01g37590.2 peptide transporter PTR2, putative, expressed</t>
  </si>
  <si>
    <t>Sobic.007G044300.1.p</t>
  </si>
  <si>
    <t>Solyc06g060620.2.1 Nitrate transporter  IPR000109  TGF-beta receptor, type I_II extracellular region | Solyc12g006050.1.1 Nitrate transporter  IPR0001</t>
  </si>
  <si>
    <t>augustus-D18g-s482365.g441727</t>
  </si>
  <si>
    <t>AT1G21730.1 P-loop containing nucleoside triphosphate hydrolases superfamily protein | AT5G06670.1 P-loop containing nucleoside triphosphate hydrolase</t>
  </si>
  <si>
    <t>GRMZM2G385925_P02 | GRMZM5G864689_P01 | GRMZM2G105770_P02</t>
  </si>
  <si>
    <t>LOC_Os02g53520.1 kinesin motor domain containing protein, putative, expressed | LOC_Os10g36880.1 kinesin motor domain containing protein, putative, ex</t>
  </si>
  <si>
    <t>Sobic.006G084300.1.p | Sobic.004G315700.1.p | Sobic.001G196000.1.p</t>
  </si>
  <si>
    <t xml:space="preserve">Solyc06g060140.2.1 Kinesin like protein  IPR001752  Kinesin, motor region | Solyc03g053080.1.1 Kinesin like protein  IPR001752  Kinesin, motor region </t>
  </si>
  <si>
    <t>augustus-D18g-s954274.g608954</t>
  </si>
  <si>
    <t>AT3G23100.1 homolog of human DNA ligase iv-binding protein XRCC4</t>
  </si>
  <si>
    <t>GRMZM2G001869_P01</t>
  </si>
  <si>
    <t>LOC_Os03g53000.1 XRCC4, putative, expressed</t>
  </si>
  <si>
    <t>Sobic.001G095800.1.p</t>
  </si>
  <si>
    <t>Solyc06g053770.2.1 DNA repair protein XRCC4  IPR014751  DNA double-strand break repair and VJ recombination XRCC4, C-terminal</t>
  </si>
  <si>
    <t>augustus-D18g-s580452.g506947</t>
  </si>
  <si>
    <t>AT3G59520.1 RHOMBOID-like protein 13</t>
  </si>
  <si>
    <t>GRMZM2G329325_P01</t>
  </si>
  <si>
    <t>LOC_Os01g67040.2 OsRhmbd5 - Putative Rhomboid homologue, expressed | LOC_Os01g67040.1 OsRhmbd5 - Putative Rhomboid homologue, expressed</t>
  </si>
  <si>
    <t>Sobic.003G386700.1.p</t>
  </si>
  <si>
    <t>Solyc06g053370.1.1 Rhomboid domain-containing protein  IPR002610  Peptidase S54, rhomboid</t>
  </si>
  <si>
    <t>augustus-D18g-s532150.g474834</t>
  </si>
  <si>
    <t>AC233866.1_FGP006 | GRMZM2G151193_P02 | GRMZM2G343543_P03 | GRMZM2G153541_P06 | GRMZM2G001327_P01 | GRMZM2G149768_P01 | GRMZM2G110509_P02 | GRMZM2G154</t>
  </si>
  <si>
    <t>Sobic.002G339600.1.p | Sobic.010G182300.1.p | Sobic.010G182200.1.p | Sobic.010G182600.1.p | Sobic.010G182100.1.p | Sobic.K024000.1.p</t>
  </si>
  <si>
    <t>augustus-D18g-s359432.g352566</t>
  </si>
  <si>
    <t>augustus-D18g-s90532.g117996</t>
  </si>
  <si>
    <t>AT2G20330.1 Transducin/WD40 repeat-like superfamily protein</t>
  </si>
  <si>
    <t>GRMZM2G058345_P01</t>
  </si>
  <si>
    <t xml:space="preserve">LOC_Os10g32710.2 WD domain, G-beta repeat domain containing protein, expressed | LOC_Os10g32710.3 WD domain, G-beta repeat domain containing protein, </t>
  </si>
  <si>
    <t>Sobic.001G227400.1.p</t>
  </si>
  <si>
    <t>Solyc06g008110.2.1 WD repeat-containing protein  IPR017986  WD40 repeat, region</t>
  </si>
  <si>
    <t>augustus-D18g-s133829.g160849</t>
  </si>
  <si>
    <t>AT3G07470.1 Protein of unknown function, DUF538</t>
  </si>
  <si>
    <t>Solyc06g007620.2.1 POT family domain containing protein expressed  IPR007493  Protein of unknown function DUF538 | Solyc03g078160.2.1 POT family domai</t>
  </si>
  <si>
    <t>augustus-D18g-s178264.g196430</t>
  </si>
  <si>
    <t>AT1G12470.1 zinc ion binding</t>
  </si>
  <si>
    <t>GRMZM2G469697_P01 | GRMZM2G364285_P01</t>
  </si>
  <si>
    <t>LOC_Os08g08060.1 vacuolar protein sorting-associated protein 18, putative, expressed</t>
  </si>
  <si>
    <t>Sobic.007G061700.1.p</t>
  </si>
  <si>
    <t>Solyc06g005080.2.1 Vacuolar protein sorting-associated protein 18  IPR007810  Pep3_Vps18_deep orange</t>
  </si>
  <si>
    <t>augustus-D18g-s844444.g583530</t>
  </si>
  <si>
    <t>AT3G12360.1 Ankyrin repeat family protein | AT3G09550.1 Ankyrin repeat family protein | AT5G60070.1 ankyrin repeat family protein</t>
  </si>
  <si>
    <t>augustus-D18g-s196810.g205958</t>
  </si>
  <si>
    <t>GRMZM5G892675_P01 | GRMZM2G003411_P01 | GRMZM2G400533_P01 | GRMZM2G143139_P01 | GRMZM2G421495_P01 | GRMZM2G391815_P01 | GRMZM2G319138_P01 | GRMZM2G118</t>
  </si>
  <si>
    <t xml:space="preserve">LOC_Os02g11760.1 pleiotropic drug resistance protein, putative, expressed | LOC_Os01g42380.1 pleiotropic drug resistance protein, putative, expressed </t>
  </si>
  <si>
    <t>Sobic.003G216200.1.p | Sobic.003G215800.1.p | Sobic.003G216000.1.p | Sobic.004G087800.1.p | Sobic.004G087700.1.p | Sobic.003G215600.1.p | Sobic.003G21</t>
  </si>
  <si>
    <t>augustus-D18g-s186364.g200734</t>
  </si>
  <si>
    <t>augustus-D18g-s206898.g214614</t>
  </si>
  <si>
    <t>GRMZM2G129238_P01 | GRMZM5G841855_P01</t>
  </si>
  <si>
    <t>LOC_Os12g37560.1 phospholipase C, putative, expressed</t>
  </si>
  <si>
    <t>Sobic.002G430500.1.p | Sobic.008G002000.1.p</t>
  </si>
  <si>
    <t>augustus-D18g-s910892.g599375</t>
  </si>
  <si>
    <t>AT2G39940.1 RNI-like superfamily protein</t>
  </si>
  <si>
    <t>GRMZM2G079112_P01 | GRMZM2G151536_P01 | GRMZM2G353209_P01 | GRMZM2G125411_P01</t>
  </si>
  <si>
    <t>LOC_Os03g15880.4 coronatine-insensitive protein, putative, expressed | LOC_Os03g15880.2 coronatine-insensitive protein, putative, expressed | LOC_Os03</t>
  </si>
  <si>
    <t>Sobic.001G426900.1.p | Sobic.009G157200.1.p | Sobic.003G359600.1.p</t>
  </si>
  <si>
    <t>Solyc05g052620.2.1 Coronatine-insensitive 1 (Fragment)</t>
  </si>
  <si>
    <t>augustus-D18g-s391733.g382442</t>
  </si>
  <si>
    <t>Sobic.002G129000.1.p | Sobic.006G183000.1.p</t>
  </si>
  <si>
    <t>augustus-D18g-s543327.g483340</t>
  </si>
  <si>
    <t>ATCG00020.1 photosystem II reaction center protein A</t>
  </si>
  <si>
    <t xml:space="preserve">LOC_Os12g19580.1 photosynthetic reaction center protein, putative, expressed | LOC_Os10g21192.1 photosystem Q, putative, expressed | LOC_Os08g35420.1 </t>
  </si>
  <si>
    <t>Sobic.K037800.1.p</t>
  </si>
  <si>
    <t>Solyc05g016120.1.1 Photosystem Q(B) protein  IPR000484  Photosynthetic reaction centre, L_M</t>
  </si>
  <si>
    <t>augustus-D18g-s352924.g346978</t>
  </si>
  <si>
    <t>AT1G13635.1 DNA glycosylase superfamily protein | AT1G75090.1 DNA glycosylase superfamily protein | AT5G44680.1 DNA glycosylase superfamily protein</t>
  </si>
  <si>
    <t>GRMZM2G164062_P01</t>
  </si>
  <si>
    <t>LOC_Os08g38170.1 methyladenine glycosylase, putative, expressed | LOC_Os06g44050.1 methyladenine glycosylase, putative, expressed</t>
  </si>
  <si>
    <t>Sobic.007G223600.1.p</t>
  </si>
  <si>
    <t>Solyc05g010800.2.1 DNA-3-methyladenine glycosylase I  IPR005019  Methyladenine glycosylase | Solyc02g082120.2.1 DNA-3-methyladenine glycosylase I  IPR</t>
  </si>
  <si>
    <t>augustus-D18g-s329266.g326088</t>
  </si>
  <si>
    <t>GRMZM2G473976_P01 | GRMZM2G439203_P03 | GRMZM2G437845_P01</t>
  </si>
  <si>
    <t xml:space="preserve">LOC_Os05g50170.2 ATPCME, putative, expressed | LOC_Os05g50170.1 ATPCME, putative, expressed | LOC_Os06g49440.1 serine esterase, putative, expressed | </t>
  </si>
  <si>
    <t>Sobic.003G235400.1.p | Sobic.009G242600.1.p | Sobic.010G257300.1.p</t>
  </si>
  <si>
    <t>augustus-D18g-s222697.g227355</t>
  </si>
  <si>
    <t>AT3G28690.2 Protein kinase superfamily protein | AT3G01300.1 Protein kinase superfamily protein | AT5G15080.1 Protein kinase superfamily protein | AT1</t>
  </si>
  <si>
    <t>GRMZM2G028037_P02 | GRMZM2G132184_P01 | GRMZM2G150806_P01 | GRMZM2G047588_P01 | GRMZM2G068117_P01 | GRMZM2G168416_P01 | GRMZM2G144042_P01 | GRMZM2G178</t>
  </si>
  <si>
    <t>LOC_Os01g40590.1 tyrosine protein kinase domain containing protein, putative, expressed | LOC_Os09g19700.1 protein kinase domain containing protein, e</t>
  </si>
  <si>
    <t>Sobic.003G201700.1.p | Sobic.002G180000.1.p | Sobic.009G255000.1.p | Sobic.010G054900.1.p | Sobic.001G033400.1.p | Sobic.009G011700.1.p | Sobic.001G42</t>
  </si>
  <si>
    <t>Solyc05g007050.2.1 ATP binding _ serine-threonine kinase  IPR002290  Serine_threonine protein kinase | Solyc01g010780.2.1 ATP binding _ serine-threoni</t>
  </si>
  <si>
    <t>augustus-D18g-s155198.g180953</t>
  </si>
  <si>
    <t>AT1G27090.1 glycine-rich protein</t>
  </si>
  <si>
    <t>Solyc05g006900.1.1 Unknown Protein</t>
  </si>
  <si>
    <t>augustus-D18g-s271300.g279430</t>
  </si>
  <si>
    <t>GRMZM2G157596_P01 | GRMZM2G395844_P02 | GRMZM2G357399_P01 | GRMZM2G015361_P05 | GRMZM2G105996_P01 | GRMZM5G836182_P01 | GRMZM2G011518_P02 | GRMZM2G106</t>
  </si>
  <si>
    <t>Sobic.009G178600.1.p | Sobic.003G122200.1.p | Sobic.001G040800.1.p | Sobic.003G332400.1.p | Sobic.002G078400.1.p | Sobic.007G092100.1.p | Sobic.004G27</t>
  </si>
  <si>
    <t>augustus-D18g-s987877.g615850</t>
  </si>
  <si>
    <t>AT1G19850.1 Transcriptional factor B3 family protein / auxin-responsive factor AUX/IAA-related | AT1G19220.1 auxin response factor 19 | AT5G20730.1 Tr</t>
  </si>
  <si>
    <t>GRMZM2G034840_P02 | GRMZM2G086949_P01 | GRMZM2G160005_P01 | GRMZM2G102845_P01 | GRMZM2G081158_P01 | GRMZM2G078274_P01 | GRMZM2G028980_P01 | GRMZM2G317</t>
  </si>
  <si>
    <t>LOC_Os04g56850.2 auxin response factor, putative, expressed | LOC_Os04g56850.1 auxin response factor, putative, expressed | LOC_Os06g48950.1 auxin res</t>
  </si>
  <si>
    <t>Sobic.006G255300.1.p | Sobic.010G073600.1.p | Sobic.004G037800.1.p | Sobic.010G253300.1.p | Sobic.008G169400.1.p | Sobic.007G203500.1.p | Sobic.010G22</t>
  </si>
  <si>
    <t>Solyc04g081240.2.1 Auxin response factor 5  IPR010525  Auxin response factor | Solyc07g042260.2.1 Auxin response factor 1  IPR010525  Auxin response f</t>
  </si>
  <si>
    <t>augustus-D18g-s474121.g436813</t>
  </si>
  <si>
    <t>Solyc04g078410.2.1 Receptor protein kinase-like  IPR002290  Serine_threonine protein kinase</t>
  </si>
  <si>
    <t>augustus-D18g-s145296.g172225</t>
  </si>
  <si>
    <t>AT3G03990.1 alpha/beta-Hydrolases superfamily protein | AT4G37470.1 alpha/beta-Hydrolases superfamily protein</t>
  </si>
  <si>
    <t>GRMZM2G008751_P01 | GRMZM2G113866_P01 | GRMZM2G074138_P02</t>
  </si>
  <si>
    <t>LOC_Os03g10620.1 hydrolase, alpha/beta fold family domain containing protein, expressed | LOC_Os03g10620.2 hydrolase, alpha/beta fold family domain co</t>
  </si>
  <si>
    <t>Sobic.001G465100.1.p | Sobic.001G330000.1.p</t>
  </si>
  <si>
    <t>Solyc04g077860.2.1 Hydrolase alpha_beta fold family protein expressed  IPR000073  Alpha_beta hydrolase fold-1 | Solyc02g092760.2.1 Hydrolase alpha_bet</t>
  </si>
  <si>
    <t>augustus-D18g-s398438.g388887</t>
  </si>
  <si>
    <t>GRMZM2G152466_P01 | AC195340.3_FGP001 | GRMZM2G083243_P01 | GRMZM2G099167_P01 | GRMZM2G051782_P01 | GRMZM2G153292_P05 | GRMZM2G342493_P01</t>
  </si>
  <si>
    <t>Sobic.001G107100.1.p | Sobic.001G107200.1.p | Sobic.001G073700.1.p | Sobic.002G350400.1.p | Sobic.001G453700.1.p | Sobic.009G145400.1.p</t>
  </si>
  <si>
    <t>Solyc04g077020.2.1 Tubulin alpha-3 chain  IPR002452  Alpha tubulin | Solyc08g006890.2.1 Tubulin alpha-3 chain  IPR002452  Alpha tubulin | Solyc02g0918</t>
  </si>
  <si>
    <t>augustus-D18g-s203425.g211606</t>
  </si>
  <si>
    <t>Solyc04g074120.2.1 Synaptonemal complex protein 1</t>
  </si>
  <si>
    <t>augustus-D18g-s845613.g584255</t>
  </si>
  <si>
    <t>Solyc04g074000.2.1 Receptor like kinase, RLK | Solyc04g074050.2.1 Receptor like kinase, RLK</t>
  </si>
  <si>
    <t>augustus-D18g-s373074.g366190</t>
  </si>
  <si>
    <t>Solyc04g072860.2.1 Beta-D-xylosidase  IPR001764  Glycoside hydrolase, family 3, N-terminal</t>
  </si>
  <si>
    <t>augustus-D18g-s49636.g67899</t>
  </si>
  <si>
    <t>AT4G30100.1 P-loop containing nucleoside triphosphate hydrolases superfamily protein | AT2G19120.1 P-loop containing nucleoside triphosphate hydrolase</t>
  </si>
  <si>
    <t>GRMZM2G350626_P03 | GRMZM2G090887_P01</t>
  </si>
  <si>
    <t>Sobic.001G273700.1.p</t>
  </si>
  <si>
    <t>Solyc04g072830.2.1 Helicase sen1</t>
  </si>
  <si>
    <t>augustus-D18g-s552547.g486511</t>
  </si>
  <si>
    <t>AT3G09040.1 Pentatricopeptide repeat (PPR) superfamily protein</t>
  </si>
  <si>
    <t>Solyc04g064750.1.1 Pentatricopeptide repeat-containing protein  IPR001563  Peptidase S10, serine carboxypeptidase</t>
  </si>
  <si>
    <t>augustus-D18g-s459151.g426644</t>
  </si>
  <si>
    <t>AT2G20810.1 galacturonosyltransferase 10 | AT1G18580.1 galacturonosyltransferase 11 | AT3G02350.1 galacturonosyltransferase 9</t>
  </si>
  <si>
    <t>GRMZM2G143102_P01 | GRMZM2G063519_P01 | GRMZM2G078890_P01 | AC177908.3_FGP002</t>
  </si>
  <si>
    <t>augustus-D18g-s257497.g267692</t>
  </si>
  <si>
    <t>AT1G79610.1 Na+/H+ antiporter 6 | AT1G54370.1 sodium hydrogen exchanger 5</t>
  </si>
  <si>
    <t>GRMZM2G067747_P01</t>
  </si>
  <si>
    <t>LOC_Os09g11450.1 transporter, monovalent cation:proton antiporter-2 family, putative, expressed | LOC_Os09g11450.2 transporter, monovalent cation:prot</t>
  </si>
  <si>
    <t>Sobic.002G156000.1.p | Sobic.002G243400.1.p</t>
  </si>
  <si>
    <t>Solyc04g056600.2.1 Sodium_hydrogen exchanger  IPR018409  Na+_H+ exchanger, isoform 5_6_8, conserved region</t>
  </si>
  <si>
    <t>augustus-D18g-s850775.g585684</t>
  </si>
  <si>
    <t>AT5G36260.1 Eukaryotic aspartyl protease family protein | AT3G02740.1 Eukaryotic aspartyl protease family protein | AT1G65240.1 Eukaryotic aspartyl pr</t>
  </si>
  <si>
    <t>AC190609.3_FGP004 | AC155377.1_FGP002</t>
  </si>
  <si>
    <t>LOC_Os02g27360.2 aspartic proteinase-like protein 2 precursor, putative, expressed | LOC_Os02g27360.1 aspartic proteinase-like protein 2 precursor, pu</t>
  </si>
  <si>
    <t>Sobic.003G199200.1.p | Sobic.007G184300.1.p | Sobic.004G144500.1.p</t>
  </si>
  <si>
    <t>Solyc04g056590.2.1 Aspartyl protease family protein  IPR001461  Peptidase A1 | Solyc05g055800.2.1 Aspartyl protease family protein  IPR001461  Peptida</t>
  </si>
  <si>
    <t>augustus-D18g-s214774.g220896</t>
  </si>
  <si>
    <t>AT4G39830.1 Cupredoxin superfamily protein</t>
  </si>
  <si>
    <t>GRMZM2G386170_P01</t>
  </si>
  <si>
    <t>LOC_Os09g20090.1 L-ascorbate oxidase precursor, putative, expressed | LOC_Os09g32952.1 L-ascorbate oxidase precursor, putative, expressed</t>
  </si>
  <si>
    <t>Sobic.002G183600.1.p | Sobic.002G183700.1.p | Sobic.002G183800.1.p | Sobic.003G014600.1.p</t>
  </si>
  <si>
    <t>Solyc04g054690.2.1 Laccase 1a  IPR017760  L-ascorbate oxidase, plants | Solyc04g054660.1.1 Laccase  IPR008972  Cupredoxin</t>
  </si>
  <si>
    <t>augustus-D18g-s579994.g506547</t>
  </si>
  <si>
    <t>AT5G10020.1 Leucine-rich receptor-like protein kinase family protein</t>
  </si>
  <si>
    <t>augustus-D18g-s938218.g605648</t>
  </si>
  <si>
    <t>AT3G04260.1 plastid transcriptionally active 3</t>
  </si>
  <si>
    <t>LOC_Os10g32540.1 SAP domain containing protein, expressed</t>
  </si>
  <si>
    <t>Sobic.001G228300.1.p</t>
  </si>
  <si>
    <t>Solyc04g050540.2.1 Pentatricopeptide repeat protein  IPR003034  DNA-binding SAP</t>
  </si>
  <si>
    <t>augustus-D18g-s719232.g554703</t>
  </si>
  <si>
    <t>AT4G28650.1 Leucine-rich repeat transmembrane protein kinase family protein | AT1G08590.1 Leucine-rich receptor-like protein kinase family protein</t>
  </si>
  <si>
    <t>GRMZM2G168603_P01 | GRMZM2G438840_P01 | GRMZM2G009818_P01</t>
  </si>
  <si>
    <t>LOC_Os02g02140.1 receptor protein kinase CLAVATA1 precursor, putative, expressed | LOC_Os03g05140.1 receptor-like protein kinase 2 precursor, putative</t>
  </si>
  <si>
    <t>Sobic.004G008600.1.p | Sobic.001G506100.1.p</t>
  </si>
  <si>
    <t>Solyc04g050170.2.1 Receptor like kinase, RLK | Solyc09g064520.2.1 Receptor like kinase, RLK</t>
  </si>
  <si>
    <t>augustus-D18g-s527455.g472727</t>
  </si>
  <si>
    <t>Solyc04g016410.2.1 Chaperone protein dnaJ  IPR001623  Heat shock protein DnaJ, N-terminal</t>
  </si>
  <si>
    <t>augustus-D18g-s457747.g425366</t>
  </si>
  <si>
    <t>AT3G10360.1 pumilio 4 | AT2G29190.1 pumilio 2 | AT2G29200.1 pumilio 1 | AT2G29140.1 pumilio 3 | AT3G20250.1 pumilio 5 | AT4G25880.1 pumilio 6</t>
  </si>
  <si>
    <t>GRMZM2G123537_P01 | GRMZM2G042623_P01 | GRMZM2G012964_P01 | GRMZM2G035118_P01 | GRMZM2G449123_P09 | GRMZM2G360907_P01 | GRMZM2G100286_P02 | GRMZM2G112</t>
  </si>
  <si>
    <t xml:space="preserve">LOC_Os01g62650.1 pumilio-family RNA binding protein, putative, expressed | LOC_Os02g57390.1 pumilio-family RNA binding protein, putative, expressed | </t>
  </si>
  <si>
    <t>Sobic.003G353600.1.p | Sobic.004G347400.1.p | Sobic.009G010300.1.p | Sobic.007G202600.1.p | Sobic.006G024700.1.p</t>
  </si>
  <si>
    <t>Solyc04g011580.2.1 mRNA binding protein Pumilio 2  IPR011989  Armadillo-like helical | Solyc06g076340.2.1 mRNA binding protein Pumilio 2  IPR011989  A</t>
  </si>
  <si>
    <t>augustus-D18g-s937677.g605389</t>
  </si>
  <si>
    <t>AT2G45490.1 ataurora3 | AT4G32830.1 ataurora1 | AT2G25880.1 ataurora2</t>
  </si>
  <si>
    <t>GRMZM2G107689_P02 | GRMZM2G107645_P01 | GRMZM2G132116_P01 | GRMZM2G080588_P01</t>
  </si>
  <si>
    <t>LOC_Os03g55620.2 CAMK_CAMK_like_Aur_like.2 - CAMK includes calcium/calmodulin depedent protein kinases, expressed | LOC_Os03g55620.3 CAMK_CAMK_like_Au</t>
  </si>
  <si>
    <t>Sobic.001G078600.1.p | Sobic.009G024900.1.p | Sobic.003G034600.1.p | Sobic.004G216200.1.p</t>
  </si>
  <si>
    <t>Solyc04g009330.2.1 Serine_threonine-protein kinase 12  IPR002290  Serine_threonine protein kinase | Solyc12g095870.1.1 Serine_threonine-protein kinase</t>
  </si>
  <si>
    <t>augustus-D18g-s86571.g113275</t>
  </si>
  <si>
    <t>AT2G01730.1 cleavage and polyadenylation specificity factor 73 kDa subunit-II</t>
  </si>
  <si>
    <t>GRMZM2G160151_P03</t>
  </si>
  <si>
    <t>LOC_Os09g23380.1 metallo-beta-lactamase, putative, expressed</t>
  </si>
  <si>
    <t>Sobic.003G222000.1.p</t>
  </si>
  <si>
    <t>Solyc04g008030.1.1 Cleavage and polyadenylation specificity factor subunit 3  IPR001279  Beta-lactamase-like</t>
  </si>
  <si>
    <t>augustus-D18g-s491247.g446766</t>
  </si>
  <si>
    <t>GRMZM2G047093_P01 | GRMZM2G369373_P01</t>
  </si>
  <si>
    <t xml:space="preserve">LOC_Os01g43030.1 tetratricopeptide repeat domain containing protein, expressed | LOC_Os01g43030.2 tetratricopeptide repeat domain containing protein, </t>
  </si>
  <si>
    <t>augustus-D18g-s135129.g162263</t>
  </si>
  <si>
    <t xml:space="preserve">AT1G73930.1 unknown protein; CONTAINS InterPro DOMAIN/s: Protein of unknown function DUF1630 (InterPro:IPR012860); Has 290 Blast hits to 263 proteins </t>
  </si>
  <si>
    <t>LOC_Os03g15390.1 GA17271-PA, putative, expressed</t>
  </si>
  <si>
    <t>Sobic.001G430800.1.p</t>
  </si>
  <si>
    <t>Solyc03g119750.2.1 Family with sequence similarity 116 member B (Fragment)  IPR012860  Protein of unknown function DUF1630</t>
  </si>
  <si>
    <t>augustus-D18g-s161675.g184293</t>
  </si>
  <si>
    <t xml:space="preserve">AT1G73580.1 Calcium-dependent lipid-binding (CaLB domain) family protein | AT3G17980.1 Calcium-dependent lipid-binding (CaLB domain) family protein | </t>
  </si>
  <si>
    <t>GRMZM2G180699_P01</t>
  </si>
  <si>
    <t>Sobic.003G225900.1.p</t>
  </si>
  <si>
    <t>Solyc03g118720.2.1 C2 domain-containing protein  IPR018029  C2 membrane targeting protein | Solyc06g068940.2.1 C2 domain-containing protein  IPR018029</t>
  </si>
  <si>
    <t>augustus-D18g-s473080.g436247</t>
  </si>
  <si>
    <t>AT4G14660.1 RNA polymerase Rpb7-like, N-terminal domain | AT3G22900.1 RNA polymerase Rpb7-like, N-terminal domain</t>
  </si>
  <si>
    <t>LOC_Os05g06490.1 RNA polymerase Rpb7, N-terminal domain containing protein, expressed</t>
  </si>
  <si>
    <t>Solyc03g118380.1.1 DNA-directed RNA polymerase II subunit  IPR012340  Nucleic acid-binding, OB-fold</t>
  </si>
  <si>
    <t>augustus-D18g-s960624.g610789</t>
  </si>
  <si>
    <t>AT1G80510.1 Transmembrane amino acid transporter family protein</t>
  </si>
  <si>
    <t>GRMZM2G087635_P01</t>
  </si>
  <si>
    <t>LOC_Os06g43700.1 transmembrane amino acid transporter protein, putative, expressed</t>
  </si>
  <si>
    <t>Sobic.010G206000.1.p</t>
  </si>
  <si>
    <t>Solyc03g117350.1.1 Amino acid transporter  IPR013057  Amino acid transporter, transmembrane</t>
  </si>
  <si>
    <t>augustus-D18g-s495036.g449118</t>
  </si>
  <si>
    <t>AT1G24450.1 Ribonuclease III family protein</t>
  </si>
  <si>
    <t>Solyc03g114120.2.1 Ribonuclease III  IPR000999  Ribonuclease III</t>
  </si>
  <si>
    <t>augustus-D18g-s1010290.g616525</t>
  </si>
  <si>
    <t>AT5G50100.1 Putative thiol-disulphide oxidoreductase DCC</t>
  </si>
  <si>
    <t>GRMZM2G179518_P02</t>
  </si>
  <si>
    <t>LOC_Os04g57310.1 thiol-disulphide oxidoreductase DCC, putative, expressed | LOC_Os04g57310.2 thiol-disulphide oxidoreductase DCC, putative, expressed</t>
  </si>
  <si>
    <t>Sobic.006G258600.1.p</t>
  </si>
  <si>
    <t>Solyc03g113990.2.1 Uncharacterized conserved protein  IPR007263  Putative thiol-disulphide oxidoreductase DCC</t>
  </si>
  <si>
    <t>augustus-D18g-s252366.g262059</t>
  </si>
  <si>
    <t>AT3G47810.2 Calcineurin-like metallo-phosphoesterase superfamily protein</t>
  </si>
  <si>
    <t>GRMZM2G068489_P01 | GRMZM2G109315_P01</t>
  </si>
  <si>
    <t>LOC_Os02g16550.1 Ser/Thr protein phosphatase family protein, putative, expressed</t>
  </si>
  <si>
    <t>Sobic.004G117800.1.p</t>
  </si>
  <si>
    <t>Solyc03g113020.2.1 Vacuolar protein sorting 29  IPR000979  Uncharacterised protein family UPF0025</t>
  </si>
  <si>
    <t>augustus-D18g-s141276.g168791</t>
  </si>
  <si>
    <t>AT5G55540.1 tornado 1</t>
  </si>
  <si>
    <t>GRMZM2G421500_P01</t>
  </si>
  <si>
    <t>Sobic.001G087800.1.p</t>
  </si>
  <si>
    <t>Solyc03g112750.2.1 Leucine rich repeat containing proteins-like protein  IPR003590  Leucine-rich repeat, ribonuclease inhibitor subtype</t>
  </si>
  <si>
    <t>augustus-D18g-s375138.g368112</t>
  </si>
  <si>
    <t>AT3G48270.1 cytochrome P450, family 71, subfamily A, polypeptide 26 | AT3G48280.1 cytochrome P450, family 71, subfamily A, polypeptide 25 | AT3G48290.</t>
  </si>
  <si>
    <t>Solyc03g111940.2.1 Cytochrome P450 | Solyc03g112010.2.1 Cytochrome P450 | Solyc03g111920.1.1 Cytochrome P450 | Solyc03g112040.1.1 Cytochrome P450 | So</t>
  </si>
  <si>
    <t>augustus-D18g-s209093.g216848</t>
  </si>
  <si>
    <t>AT4G24810.2 Protein kinase superfamily protein | AT5G50330.1 Protein kinase superfamily protein</t>
  </si>
  <si>
    <t>GRMZM5G884972_P02 | GRMZM2G113264_P01</t>
  </si>
  <si>
    <t>LOC_Os01g67720.1 ABC1 family domain containing protein, putative, expressed | LOC_Os01g67720.3 ABC1 family domain containing protein, putative, expres</t>
  </si>
  <si>
    <t>Sobic.003G392900.1.p</t>
  </si>
  <si>
    <t>Solyc03g110940.2.1 Uncharacterized aarF domain-containing protein kinase 1  IPR004147  ABC-1 | Solyc07g009150.2.1 Uncharacterized aarF domain-containi</t>
  </si>
  <si>
    <t>augustus-D18g-s621344.g526265</t>
  </si>
  <si>
    <t>Solyc03g083770.1.1 Pectinesterase  IPR006501  Pectinesterase inhibitor | Solyc03g083730.1.1 Pectinesterase  IPR006501  Pectinesterase inhibitor</t>
  </si>
  <si>
    <t>augustus-D18g-s721084.g555310</t>
  </si>
  <si>
    <t>LOC_Os03g50390.1 AGC_AGC_other_GWLd.2 - ACG kinases include homologs to PKA, PKG and PKC, expressed | LOC_Os12g42660.1 AGC_AGC_other_GWLd.1 - ACG kina</t>
  </si>
  <si>
    <t>augustus-D18g-s892553.g596456</t>
  </si>
  <si>
    <t>GRMZM2G454702_P01 | GRMZM2G173929_P01 | GRMZM2G327037_P01</t>
  </si>
  <si>
    <t>LOC_Os02g16300.1 retrotransposon protein, putative, unclassified, expressed | LOC_Os10g24940.1 expressed protein | LOC_Os06g22500.1 retrotransposon pr</t>
  </si>
  <si>
    <t>Solyc03g083220.1.1 Helicase-like protein  IPR010285  Protein of unknown function DUF889, eukaryote | Solyc00g042640.1.1 Helicase-like protein  IPR0102</t>
  </si>
  <si>
    <t>augustus-D18g-s25708.g33923</t>
  </si>
  <si>
    <t>augustus-D18g-s52028.g71200</t>
  </si>
  <si>
    <t>augustus-D18g-s2066.g2948</t>
  </si>
  <si>
    <t>AT5G67360.1 Subtilase family protein | AT2G05920.1 Subtilase family protein | AT5G51750.1 subtilase 1.3 | AT3G14067.1 Subtilase family protein | AT3G1</t>
  </si>
  <si>
    <t>GRMZM2G091578_P01 | GRMZM2G121293_P01 | GRMZM2G414915_P01 | GRMZM2G429842_P02 | GRMZM2G163749_P01 | GRMZM2G120085_P01</t>
  </si>
  <si>
    <t>LOC_Os03g55350.1 OsSub31 - Putative Subtilisin homologue, expressed | LOC_Os03g40830.1 OsSub30 - Putative Subtilisin homologue, expressed | LOC_Os04g4</t>
  </si>
  <si>
    <t>Sobic.001G081100.1.p | Sobic.001G170700.1.p | Sobic.006G185800.1.p | Sobic.002G216000.1.p | Sobic.004G319000.1.p | Sobic.001G258100.1.p</t>
  </si>
  <si>
    <t>augustus-D18g-s597120.g517793</t>
  </si>
  <si>
    <t xml:space="preserve">AT5G17450.1 Heavy metal transport/detoxification superfamily protein  | AT1G71050.1 Heavy metal transport/detoxification superfamily protein </t>
  </si>
  <si>
    <t>augustus-D18g-s24386.g31912</t>
  </si>
  <si>
    <t>augustus-D18g-s905081.g599107</t>
  </si>
  <si>
    <t>AT5G51830.1 pfkB-like carbohydrate kinase family protein | AT1G66430.1 pfkB-like carbohydrate kinase family protein | AT3G59480.1 pfkB-like carbohydra</t>
  </si>
  <si>
    <t xml:space="preserve">LOC_Os06g12600.1 kinase, pfkB family, putative, expressed | LOC_Os01g66940.1 kinase, pfkB family, putative, expressed | LOC_Os08g02120.1 kinase, pfkB </t>
  </si>
  <si>
    <t>augustus-D18g-s742438.g560477</t>
  </si>
  <si>
    <t>augustus-D18g-s747762.g561594</t>
  </si>
  <si>
    <t>AT5G67385.1 Phototropic-responsive NPH3 family protein | AT3G49970.1 Phototropic-responsive NPH3 family protein</t>
  </si>
  <si>
    <t>augustus-D18g-s574610.g501161</t>
  </si>
  <si>
    <t>AT5G65620.1 Zincin-like metalloproteases family protein | AT5G10540.1 Zincin-like metalloproteases family protein</t>
  </si>
  <si>
    <t>GRMZM2G133919_P01</t>
  </si>
  <si>
    <t>LOC_Os02g58340.1 oligopeptidase, putative, expressed</t>
  </si>
  <si>
    <t>Sobic.004G356700.1.p</t>
  </si>
  <si>
    <t>Solyc02g091580.2.1 Oligopeptidase A  IPR001567  Peptidase M3A and M3B, thimet_oligopeptidase F</t>
  </si>
  <si>
    <t>augustus-D18g-s25846.g34194</t>
  </si>
  <si>
    <t>AT5G40390.1 Raffinose synthase family protein</t>
  </si>
  <si>
    <t>GRMZM2G150906_P01</t>
  </si>
  <si>
    <t>LOC_Os01g07530.1 uncharacterized glycosyltransferase, putative, expressed</t>
  </si>
  <si>
    <t>Sobic.003G052300.1.p | Sobic.005G210100.1.p</t>
  </si>
  <si>
    <t>Solyc02g086530.2.1 Alpha-galactosidase  IPR008811  Raffinose synthase | Solyc03g112500.2.1 Alpha-galactosidase  IPR008811  Raffinose synthase | Solyc0</t>
  </si>
  <si>
    <t>augustus-D18g-s363876.g357549</t>
  </si>
  <si>
    <t>AT3G51120.1 DNA binding;zinc ion binding;nucleic acid binding;nucleic acid binding</t>
  </si>
  <si>
    <t>Solyc02g084510.2.1 Novel protein containing a PHD-finger domain (Fragment)  IPR018144  Plus-3 domain, subgroup</t>
  </si>
  <si>
    <t>augustus-D18g-s223122.g227946</t>
  </si>
  <si>
    <t>AT2G17200.1 ubiquitin family protein | AT2G17190.1 ubiquitin family protein</t>
  </si>
  <si>
    <t>GRMZM2G127101_P01 | GRMZM2G057158_P01 | GRMZM2G170843_P02 | GRMZM2G136769_P01</t>
  </si>
  <si>
    <t>LOC_Os03g03920.1 Ubiquitin family domain containing protein, expressed | LOC_Os10g39620.2 ubiquitin family protein, putative, expressed | LOC_Os10g396</t>
  </si>
  <si>
    <t>Sobic.001G517500.1.p | Sobic.001G311100.1.p</t>
  </si>
  <si>
    <t>Solyc02g082800.2.1 Ubiquilin-1  IPR015496  Ubiquilin | Solyc03g032160.2.1 Ubiquilin-1  IPR015496  Ubiquilin | Solyc02g061720.1.1 Ubiquilin-1  IPR01549</t>
  </si>
  <si>
    <t>augustus-D18g-s646308.g540530</t>
  </si>
  <si>
    <t>GRMZM2G172956_P02 | GRMZM2G044128_P01 | GRMZM2G082365_P01</t>
  </si>
  <si>
    <t>augustus-D18g-s524200.g469966</t>
  </si>
  <si>
    <t>GRMZM2G309380_P01 | GRMZM2G419318_P01 | GRMZM2G084825_P01</t>
  </si>
  <si>
    <t>Solyc02g079570.2.1 Serine_threonine-protein kinase receptor  IPR002290  Serine_threonine protein kinase</t>
  </si>
  <si>
    <t>augustus-D18g-s26382.g35033</t>
  </si>
  <si>
    <t>AT4G20860.1 FAD-binding Berberine family protein | AT5G44360.1 FAD-binding Berberine family protein | AT5G44400.1 FAD-binding Berberine family protein</t>
  </si>
  <si>
    <t>GRMZM2G080907_P01 | GRMZM2G348846_P01</t>
  </si>
  <si>
    <t>Sobic.010G162400.1.p | Sobic.010G162500.1.p | Sobic.010G163000.1.p</t>
  </si>
  <si>
    <t>Solyc02g070060.1.1 FAD-binding domain-containing protein  IPR006094  FAD linked oxidase, N-terminal | Solyc06g065060.1.1 FAD-binding domain-containing</t>
  </si>
  <si>
    <t>augustus-D18g-s247778.g257427</t>
  </si>
  <si>
    <t>AT1G16130.1 wall associated kinase-like 2 | AT1G69730.1 Wall-associated kinase family protein | AT1G16120.1 wall associated kinase-like 1 | AT1G16150.</t>
  </si>
  <si>
    <t>GRMZM2G134205_P01 | GRMZM2G137861_P01 | GRMZM2G180160_P01 | GRMZM2G050536_P02 | GRMZM2G059012_P01 | GRMZM2G145045_P01 | GRMZM2G041544_P01 | GRMZM2G176</t>
  </si>
  <si>
    <t xml:space="preserve">LOC_Os04g51040.1 OsWAK50 - OsWAK receptor-like protein kinase, expressed | ChrUn.fgenesh.mRNA.59 expressed protein | LOC_Os02g42110.1 wall-associated </t>
  </si>
  <si>
    <t>Sobic.006G201700.1.p | Sobic.002G166200.1.p | Sobic.004G223400.1.p | Sobic.007G214300.1.p | Sobic.001G150200.1.p | Sobic.004G223500.1.p | Sobic.006G15</t>
  </si>
  <si>
    <t>augustus-D18g-s669929.g547615</t>
  </si>
  <si>
    <t>AT3G28490.1 Oxoglutarate/iron-dependent oxygenase | AT3G28480.2 Oxoglutarate/iron-dependent oxygenase | AT5G18900.1 2-oxoglutarate (2OG) and Fe(II)-de</t>
  </si>
  <si>
    <t>GRMZM2G520535_P01 | GRMZM2G168506_P01 | GRMZM5G843555_P04 | GRMZM2G054224_P01 | GRMZM2G459063_P02 | GRMZM5G855891_P01 | GRMZM2G145061_P04</t>
  </si>
  <si>
    <t>LOC_Os10g27340.2 oxidoreductase, putative, expressed | LOC_Os07g09630.1 oxidoreductase, putative, expressed | LOC_Os03g58880.1 oxidoreductase, putativ</t>
  </si>
  <si>
    <t>Sobic.001G250300.1.p | Sobic.002G068600.1.p | Sobic.001G050900.1.p | Sobic.009G178400.1.p | Sobic.001G205900.1.p | Sobic.004G353500.1.p</t>
  </si>
  <si>
    <t>Solyc02g067530.2.1 Prolyl 4-hydroxylase alpha subunit-like protein  IPR006620  Prolyl 4-hydroxylase, alpha subunit | Solyc02g087490.1.1 Prolyl 4-hydro</t>
  </si>
  <si>
    <t>augustus-D18g-s415755.g401610</t>
  </si>
  <si>
    <t>AT3G01280.1 voltage dependent anion channel 1 | AT5G15090.1 voltage dependent anion channel 3</t>
  </si>
  <si>
    <t>GRMZM2G150616_P01 | GRMZM2G146670_P01 | GRMZM2G108144_P01 | GRMZM2G155021_P01 | GRMZM2G115049_P01 | AC207628.4_FGP005 | GRMZM2G059937_P01 | GRMZM2G137</t>
  </si>
  <si>
    <t>LOC_Os09g19734.3 isochorismate synthase 1, chloroplast precursor, putative, expressed | LOC_Os01g40570.1 outer mitochondrial membrane porin, putative,</t>
  </si>
  <si>
    <t>Sobic.002G180300.1.p | Sobic.003G201500.1.p | Sobic.009G212400.1.p | Sobic.003G276500.1.p | Sobic.001G465800.1.p</t>
  </si>
  <si>
    <t>Solyc02g067460.2.1 Porin_voltage-dependent anion-selective channel protein  IPR001925  Porin, eukaryotic type | Solyc03g058920.2.1 Porin_voltage-depen</t>
  </si>
  <si>
    <t>augustus-D18g-s347384.g340985</t>
  </si>
  <si>
    <t>GRMZM2G150406_P01 | GRMZM2G332562_P01 | GRMZM2G427319_P01</t>
  </si>
  <si>
    <t>LOC_Os06g16420.3 amino acid transporter, putative, expressed | LOC_Os06g42720.1 amino acid transporter, putative, expressed | LOC_Os02g09810.1 amino a</t>
  </si>
  <si>
    <t>Solyc02g065680.2.1 Amino acid transporter  IPR013057  Amino acid transporter, transmembrane | Solyc02g089400.2.1 Amino acid transporter  IPR013057  Am</t>
  </si>
  <si>
    <t>augustus-D18g-s209639.g217300</t>
  </si>
  <si>
    <t>AT4G36670.1 Major facilitator superfamily protein | AT2G18480.1 Major facilitator superfamily protein</t>
  </si>
  <si>
    <t>Sobic.009G157800.1.p</t>
  </si>
  <si>
    <t>Solyc02g062870.2.1 Solute carrier family 2, facilitated glucose transporter member 2  IPR003663  Sugar_inositol transporter | Solyc02g062860.2.1 Solut</t>
  </si>
  <si>
    <t>augustus-D18g-s134383.g161466</t>
  </si>
  <si>
    <t>augustus-D18g-s751962.g562602</t>
  </si>
  <si>
    <t>AT1G79450.1 ALA-interacting subunit 5 | AT3G12740.1 ALA-interacting subunit 1 | AT1G54320.1 LEM3 (ligand-effect modulator 3) family protein / CDC50 fa</t>
  </si>
  <si>
    <t>GRMZM2G029716_P01 | GRMZM2G180211_P01 | GRMZM2G049031_P01 | GRMZM2G090849_P01 | GRMZM2G003988_P01 | GRMZM2G039906_P02 | GRMZM2G058900_P05 | GRMZM2G114</t>
  </si>
  <si>
    <t>LOC_Os03g02830.1 cell cycle control protein, putative, expressed | LOC_Os02g07750.1 cell cycle control protein, putative, expressed | LOC_Os06g45430.1</t>
  </si>
  <si>
    <t>Sobic.009G207700.1.p | Sobic.010G220100.1.p | Sobic.004G058500.1.p | Sobic.001G528800.1.p | Sobic.001G066300.1.p | Sobic.002G296600.1.p | Sobic.002G29</t>
  </si>
  <si>
    <t>Solyc02g036440.2.1 Cell cycle control protein  IPR005045  Protein of unknown function DUF284, transmembrane eukaryotic | Solyc05g054800.1.1 Cell cycle</t>
  </si>
  <si>
    <t>augustus-D18g-s150817.g175630</t>
  </si>
  <si>
    <t>AT5G23120.1 photosystem II stability/assembly factor, chloroplast (HCF136)</t>
  </si>
  <si>
    <t>GRMZM2G102838_P01</t>
  </si>
  <si>
    <t>Sobic.010G277600.1.p</t>
  </si>
  <si>
    <t>Solyc02g014150.2.1 Photosystem II stability_assembly factor Ycf48-like protein  IPR016705  Photosystem II stability_assembly factor, HCF136</t>
  </si>
  <si>
    <t>augustus-D18g-s241425.g251449</t>
  </si>
  <si>
    <t xml:space="preserve">Solyc01g112050.2.1 Bzip transcription factor-like  IPR006867  Protein of unknown function DUF632 | Solyc10g074470.1.1 Bzip transcription factor-like  </t>
  </si>
  <si>
    <t>augustus-D18g-s153066.g178544</t>
  </si>
  <si>
    <t>AT1G49710.1 fucosyltransferase 12 | AT3G19280.1 fucosyltransferase 11</t>
  </si>
  <si>
    <t>GRMZM2G103939_P01 | GRMZM2G386463_P02</t>
  </si>
  <si>
    <t>LOC_Os08g36840.1 glycoprotein 3-alpha-L-fucosyltransferase A, putative, expressed</t>
  </si>
  <si>
    <t>Sobic.007G156200.1.p</t>
  </si>
  <si>
    <t>Solyc01g108110.2.1 Alpha 1 3 fucosyltransferase  IPR001503  Glycosyl transferase, family 10 | Solyc10g050230.1.1 Alpha 1 3 fucosyltransferase  IPR0015</t>
  </si>
  <si>
    <t>augustus-D18g-s515287.g462031</t>
  </si>
  <si>
    <t>Solyc01g107900.2.1 Acyltransferase WS_DGAT_MGAT family protein  IPR009721  Protein of unknown function DUF1298</t>
  </si>
  <si>
    <t>augustus-D18g-s456286.g423980</t>
  </si>
  <si>
    <t>AT5G02860.1 Pentatricopeptide repeat (PPR) superfamily protein</t>
  </si>
  <si>
    <t>GRMZM2G092739_P01</t>
  </si>
  <si>
    <t>LOC_Os07g40120.1 pentatricopeptide, putative, expressed</t>
  </si>
  <si>
    <t>Sobic.002G360200.1.p</t>
  </si>
  <si>
    <t>Solyc01g107320.2.1 Pentatricopeptide repeat-containing protein  IPR002885  Pentatricopeptide repeat</t>
  </si>
  <si>
    <t>augustus-D18g-s296647.g298838</t>
  </si>
  <si>
    <t>AT3G19690.1 CAP (Cysteine-rich secretory proteins, Antigen 5, and Pathogenesis-related 1 protein) superfamily protein</t>
  </si>
  <si>
    <t>Solyc01g106640.2.1 Pathogenesis-related protein 1  IPR002413  Ves allergen | Solyc01g106600.2.1 Pathogenesis-related protein 1  IPR001283  Allergen V5</t>
  </si>
  <si>
    <t>augustus-D18g-s208704.g216474</t>
  </si>
  <si>
    <t>AT3G21175.1 ZIM-like 1 | AT1G51600.1 ZIM-LIKE 2</t>
  </si>
  <si>
    <t>GRMZM2G058479_P01 | GRMZM2G065896_P01</t>
  </si>
  <si>
    <t>LOC_Os06g48534.1 GATA transcription factor 25, putative, expressed | LOC_Os02g05510.1 GATA transcription factor 25, putative, expressed | LOC_Os02g055</t>
  </si>
  <si>
    <t>Sobic.010G249200.1.p | Sobic.001G100100.1.p</t>
  </si>
  <si>
    <t>Solyc01g106030.2.1 Pseudo response regulator  IPR010402  CCT domain | Solyc10g047640.1.1 GATA transcription factor 25  IPR010402  CCT domain | Solyc04</t>
  </si>
  <si>
    <t>augustus-D18g-s410702.g397830</t>
  </si>
  <si>
    <t>AT1G60990.1 Glycine cleavage T-protein family</t>
  </si>
  <si>
    <t>Solyc01g104060.2.1 Aminomethyltransferase  IPR006222  Glycine cleavage T-protein, N-terminal</t>
  </si>
  <si>
    <t>augustus-D18g-s941481.g607385</t>
  </si>
  <si>
    <t>AT5G49760.1 Leucine-rich repeat protein kinase family protein | AT5G49780.1 Leucine-rich repeat protein kinase family protein | AT5G49770.1 Leucine-ri</t>
  </si>
  <si>
    <t>AC193379.3_FGP001</t>
  </si>
  <si>
    <t xml:space="preserve">LOC_Os11g14050.2 leucine-rich repeat family protein, putative, expressed | LOC_Os11g14050.1 leucine-rich repeat family protein, putative, expressed | </t>
  </si>
  <si>
    <t>Sobic.008G074500.1.p | Sobic.001G384500.1.p | Sobic.003G335000.1.p | Sobic.003G335100.1.p</t>
  </si>
  <si>
    <t>Solyc01g102700.2.1 Receptor like kinase, RLK | Solyc01g102710.2.1 Receptor like kinase, RLK | Solyc10g085670.1.1 Receptor like kinase, RLK | Solyc01g1</t>
  </si>
  <si>
    <t>augustus-D18g-s161578.g184224</t>
  </si>
  <si>
    <t>AT5G49720.1 glycosyl hydrolase 9A1 | AT4G24260.1 glycosyl hydrolase 9A3 | AT1G65610.1 Six-hairpin glycosidases superfamily protein</t>
  </si>
  <si>
    <t>GRMZM2G003379_P01 | GRMZM2G099101_P01 | GRMZM2G110735_P01 | GRMZM2G147849_P01 | AC199765.4_FGP008 | GRMZM2G178025_P01 | GRMZM2G066162_P01</t>
  </si>
  <si>
    <t xml:space="preserve">LOC_Os03g21210.1 endoglucanase, putative, expressed | LOC_Os03g52630.2 endoglucanase, putative, expressed | LOC_Os03g52630.1 endoglucanase, putative, </t>
  </si>
  <si>
    <t>Sobic.001G384600.1.p | Sobic.001G099100.1.p | Sobic.006G134700.1.p</t>
  </si>
  <si>
    <t xml:space="preserve">Solyc01g102580.2.1 Endo-1 4-beta-glucanase  IPR008928  Six-hairpin glycosidase-like  IPR018221  Glycoside hydrolase, family 9, active site  IPR001701 </t>
  </si>
  <si>
    <t>augustus-D18g-s470997.g435073</t>
  </si>
  <si>
    <t>AT1G09210.1 calreticulin 1b | AT1G56340.1 calreticulin 1a | AT1G08450.1 calreticulin 3</t>
  </si>
  <si>
    <t>GRMZM2G074687_P01 | GRMZM2G358059_P01 | GRMZM2G028516_P02 | GRMZM2G305115_P01</t>
  </si>
  <si>
    <t>LOC_Os07g14270.3 calreticulin precursor protein, putative, expressed | LOC_Os07g14270.1 calreticulin precursor protein, putative, expressed | LOC_Os07</t>
  </si>
  <si>
    <t>Sobic.001G025500.1.p | Sobic.002G090500.1.p | Sobic.003G386600.1.p | Sobic.009G190500.1.p</t>
  </si>
  <si>
    <t>Solyc01g100380.2.1 Calreticulin 2 calcium-binding protein  IPR009169  Calreticulin | Solyc05g056230.2.1 Calreticulin 2 calcium-binding protein  IPR009</t>
  </si>
  <si>
    <t>augustus-D18g-s544019.g483647</t>
  </si>
  <si>
    <t>augustus-D18g-s844863.g583801</t>
  </si>
  <si>
    <t>AT2G38730.1 Cyclophilin-like peptidyl-prolyl cis-trans isomerase family protein</t>
  </si>
  <si>
    <t>GRMZM2G057329_P01</t>
  </si>
  <si>
    <t>LOC_Os03g59700.1 peptidyl-prolyl cis-trans isomerase, putative, expressed</t>
  </si>
  <si>
    <t>Sobic.001G041200.1.p</t>
  </si>
  <si>
    <t>Solyc01g096520.2.1 Peptidyl-prolyl cis-trans isomerase  IPR002130  Peptidyl-prolyl cis-trans isomerase, cyclophilin-type</t>
  </si>
  <si>
    <t>augustus-D18g-s757392.g564340</t>
  </si>
  <si>
    <t>AT2G45510.1 cytochrome P450, family 704, subfamily A, polypeptide 2</t>
  </si>
  <si>
    <t>GRMZM2G124972_P01</t>
  </si>
  <si>
    <t xml:space="preserve">LOC_Os06g03930.1 cytochrome P450 86A1, putative, expressed | LOC_Os06g03930.2 cytochrome P450 86A1, putative, expressed | LOC_Os10g38110.2 cytochrome </t>
  </si>
  <si>
    <t>Sobic.010G019600.1.p | Sobic.010G019500.1.p | Sobic.010G019700.1.p</t>
  </si>
  <si>
    <t>Solyc01g094140.2.1 Cytochrome P450 | Solyc01g094130.2.1 Cytochrome P450</t>
  </si>
  <si>
    <t>augustus-D18g-s215568.g221373</t>
  </si>
  <si>
    <t>AT2G45540.2 WD-40 repeat family protein / beige-related | AT3G60920.1 CONTAINS InterPro DOMAIN/s: Beige/BEACH (InterPro:IPR000409); BEST Arabidopsis t</t>
  </si>
  <si>
    <t>GRMZM2G044143_P01</t>
  </si>
  <si>
    <t>LOC_Os04g46894.1 beige/BEACH domain containing protein, expressed | LOC_Os02g44380.2 WD domain containing protein, putative, expressed</t>
  </si>
  <si>
    <t>Sobic.004G290600.1.p | Sobic.006G173200.1.p</t>
  </si>
  <si>
    <t>Solyc01g094060.2.1 Beige_BEACH domain containing protein  IPR000409  Beige_BEACH</t>
  </si>
  <si>
    <t>augustus-D18g-s693683.g552130</t>
  </si>
  <si>
    <t xml:space="preserve">AT3G08030.1 Protein of unknown function, DUF642 | AT2G41810.1 Protein of unknown function, DUF642 | AT2G41800.1 Protein of unknown function, DUF642 | </t>
  </si>
  <si>
    <t>GRMZM2G012224_P01 | GRMZM2G012904_P01 | GRMZM2G034985_P03 | GRMZM2G051571_P01</t>
  </si>
  <si>
    <t>LOC_Os03g59300.1 expressed protein | LOC_Os01g42520.1 expressed protein | LOC_Os03g59300.2 expressed protein | LOC_Os02g11040.1 expressed protein</t>
  </si>
  <si>
    <t>Sobic.001G046400.1.p | Sobic.004G086500.1.p | Sobic.006G132900.1.p | Sobic.006G133200.1.p</t>
  </si>
  <si>
    <t>Solyc01g087540.2.1 Os01g0611000 protein (Fragment)  IPR006946  Protein of unknown function DUF642 | Solyc04g015620.2.1 Os01g0611000 protein (Fragment)</t>
  </si>
  <si>
    <t>augustus-D18g-s503500.g453457</t>
  </si>
  <si>
    <t>Solyc01g086710.2.1 DNA-directed RNA polymerase  IPR015712  DNA-directed RNA polymerase, subunit 2</t>
  </si>
  <si>
    <t>augustus-D18g-s500118.g451963</t>
  </si>
  <si>
    <t>Solyc01g057900.2.1 Ubiquitin-protein ligase  IPR000569  HECT</t>
  </si>
  <si>
    <t>augustus-D18g-s218019.g222817</t>
  </si>
  <si>
    <t>AT5G49930.1 zinc knuckle (CCHC-type) family protein | AT5G20060.2 alpha/beta-Hydrolases superfamily protein</t>
  </si>
  <si>
    <t>GRMZM5G830695_P05</t>
  </si>
  <si>
    <t>LOC_Os12g37720.1 zinc knuckle family protein, expressed | LOC_Os01g07960.1 acyl-protein thioesterase, putative, expressed | LOC_Os01g07960.3 acyl-prot</t>
  </si>
  <si>
    <t>Sobic.008G131800.1.p | Sobic.003G048500.1.p</t>
  </si>
  <si>
    <t>Solyc01g057850.2.1 Serologically defined colon cancer antigen 1 (Fragment)  IPR008532  Protein of unknown function DUF814 | Solyc12g042890.1.1 Acyl-pr</t>
  </si>
  <si>
    <t>augustus-D18g-s496364.g449902</t>
  </si>
  <si>
    <t>AT3G62270.1 HCO3- transporter family | AT2G47160.2 HCO3- transporter family | AT3G06450.1 HCO3- transporter family | AT1G15460.1 HCO3- transporter fam</t>
  </si>
  <si>
    <t>GRMZM2G166159_P01 | GRMZM2G082203_P01 | GRMZM2G051753_P01 | GRMZM2G374989_P01</t>
  </si>
  <si>
    <t>LOC_Os12g37840.2 boron transporter protein, putative, expressed | LOC_Os12g37840.1 boron transporter protein, putative, expressed | LOC_Os05g08430.1 b</t>
  </si>
  <si>
    <t>Sobic.008G132300.1.p | Sobic.003G047900.1.p | Sobic.009G064200.1.p</t>
  </si>
  <si>
    <t>Solyc01g057770.2.1 AE family transporter anion exchange  IPR003020  Bicarbonate transporter, eukaryotic | Solyc01g079150.2.1 AE family transporter ani</t>
  </si>
  <si>
    <t>augustus-D18g-s109859.g139925</t>
  </si>
  <si>
    <t>augustus-D18g-s330371.g327041</t>
  </si>
  <si>
    <t>Solyc01g007640.2.1 Ycf2  IPR008543  Chloroplast Ycf2 | Solyc04g024580.1.1 Ycf2 | Solyc04g039760.1.1 Ycf2  IPR008543  Chloroplast Ycf2</t>
  </si>
  <si>
    <t>augustus-D18g-s82473.g108027</t>
  </si>
  <si>
    <t>ATCG00750.1 ribosomal protein S11</t>
  </si>
  <si>
    <t>GRMZM2G427564_P01 | GRMZM5G858556_P01</t>
  </si>
  <si>
    <t>LOC_Os05g22712.1 chloroplast 30S ribosomal protein S11, putative, expressed | LOC_Os10g21332.1 chloroplast 30S ribosomal protein S11, putative, expres</t>
  </si>
  <si>
    <t>Sobic.K034800.1.p</t>
  </si>
  <si>
    <t>Solyc01g007570.2.1 30S ribosomal protein S11 chloroplastic  IPR019981  Ribosomal protein S11, bacterial-type</t>
  </si>
  <si>
    <t>augustus-D18g-s913381.g599820</t>
  </si>
  <si>
    <t>AT3G02065.2 P-loop containing nucleoside triphosphate hydrolases superfamily protein</t>
  </si>
  <si>
    <t>GRMZM2G085587_P02</t>
  </si>
  <si>
    <t>LOC_Os02g10770.2 DEAD-box ATP-dependent RNA helicase 41, putative, expressed</t>
  </si>
  <si>
    <t>Sobic.004G084700.1.p</t>
  </si>
  <si>
    <t>Solyc01g006340.2.1 ATP dependent RNA helicase  IPR011545  DNA_RNA helicase, DEAD_DEAH box type, N-terminal</t>
  </si>
  <si>
    <t>augustus-D18g-s231688.g239370</t>
  </si>
  <si>
    <t>augustus-D18g-s325967.g323055</t>
  </si>
  <si>
    <t>augustus-D18g-s59328.g79966</t>
  </si>
  <si>
    <t>augustus-D18g-s626711.g530712</t>
  </si>
  <si>
    <t>augustus-D18g-s642599.g539065</t>
  </si>
  <si>
    <t>augustus-D18g-s394729.g385698</t>
  </si>
  <si>
    <t>augustus-D18g-s42002.g56456</t>
  </si>
  <si>
    <t>augustus-D18g-s493723.g448327</t>
  </si>
  <si>
    <t>augustus-D18g-s574910.g501528</t>
  </si>
  <si>
    <t>augustus-D18g-s578059.g504410</t>
  </si>
  <si>
    <t>augustus-D18g-s495752.g449534</t>
  </si>
  <si>
    <t>augustus-D18g-s87474.g114391</t>
  </si>
  <si>
    <t>augustus-D18g-s110151.g140259</t>
  </si>
  <si>
    <t>augustus-D18g-s14860.g22259</t>
  </si>
  <si>
    <t>augustus-D18g-s880107.g590948</t>
  </si>
  <si>
    <t>augustus-D18g-s143520.g171092</t>
  </si>
  <si>
    <t>augustus-D18g-s773727.g569542</t>
  </si>
  <si>
    <t>augustus-D18g-s169849.g192275</t>
  </si>
  <si>
    <t>LOC_Os02g25170.1 retrotransposon protein, putative, unclassified, expressed</t>
  </si>
  <si>
    <t>augustus-D18g-s533834.g476386</t>
  </si>
  <si>
    <t>augustus-D18g-s535921.g478381</t>
  </si>
  <si>
    <t>augustus-D18g-s576089.g502689</t>
  </si>
  <si>
    <t>augustus-D18g-s585288.g511088</t>
  </si>
  <si>
    <t>augustus-D18g-s86296.g112904</t>
  </si>
  <si>
    <t>augustus-D18g-s508831.g455992</t>
  </si>
  <si>
    <t>augustus-D18g-s848263.g584835</t>
  </si>
  <si>
    <t>augustus-D18g-s135636.g162786</t>
  </si>
  <si>
    <t>augustus-D18g-s67764.g89881</t>
  </si>
  <si>
    <t>augustus-D18g-s940071.g606629</t>
  </si>
  <si>
    <t>augustus-D18g-s452040.g420069</t>
  </si>
  <si>
    <t>augustus-D18g-s202531.g210936</t>
  </si>
  <si>
    <t>augustus-D18g-s31051.g40458</t>
  </si>
  <si>
    <t>augustus-D18g-s374209.g367207</t>
  </si>
  <si>
    <t>augustus-D18g-s498608.g451156</t>
  </si>
  <si>
    <t>augustus-D18g-s748708.g561792</t>
  </si>
  <si>
    <t>augustus-D18g-s886024.g593966</t>
  </si>
  <si>
    <t>augustus-D18g-s326071.g323125</t>
  </si>
  <si>
    <t>augustus-D18g-s22167.g28493</t>
  </si>
  <si>
    <t>augustus-D18g-s380732.g373749</t>
  </si>
  <si>
    <t>augustus-D18g-s411741.g398692</t>
  </si>
  <si>
    <t>augustus-D18g-s881535.g592176</t>
  </si>
  <si>
    <t>augustus-D18g-s903691.g598996</t>
  </si>
  <si>
    <t>augustus-D18g-s393009.g383821</t>
  </si>
  <si>
    <t>augustus-D18g-s514594.g461514</t>
  </si>
  <si>
    <t>augustus-D18g-s130349.g156993</t>
  </si>
  <si>
    <t>augustus-D18g-s523266.g469026</t>
  </si>
  <si>
    <t>augustus-D18g-s719680.g554829</t>
  </si>
  <si>
    <t>augustus-D18g-s713042.g553867</t>
  </si>
  <si>
    <t>augustus-D18g-s139392.g167209</t>
  </si>
  <si>
    <t>augustus-D18g-s256429.g266632</t>
  </si>
  <si>
    <t>augustus-D18g-s326504.g323513</t>
  </si>
  <si>
    <t>augustus-D18g-s100628.g130903</t>
  </si>
  <si>
    <t>augustus-D18g-s78883.g104095</t>
  </si>
  <si>
    <t>augustus-D18g-s114061.g143318</t>
  </si>
  <si>
    <t>augustus-D18g-s734208.g559198</t>
  </si>
  <si>
    <t>augustus-D18g-s161642.g184273</t>
  </si>
  <si>
    <t>GRMZM2G023647_P01 | GRMZM2G023647_P01</t>
  </si>
  <si>
    <t>augustus-D18g-s797739.g573585</t>
  </si>
  <si>
    <t>augustus-D18g-s337205.g332625</t>
  </si>
  <si>
    <t>augustus-D18g-s150477.g175199</t>
  </si>
  <si>
    <t>augustus-D18g-s192892.g202955</t>
  </si>
  <si>
    <t>augustus-D18g-s892375.g596361</t>
  </si>
  <si>
    <t>augustus-D18g-s42788.g57770</t>
  </si>
  <si>
    <t>augustus-D18g-s1037387.g618679</t>
  </si>
  <si>
    <t>augustus-D18g-s782254.g571125</t>
  </si>
  <si>
    <t>augustus-D18g-s125552.g151445</t>
  </si>
  <si>
    <t>augustus-D18g-s307850.g308503</t>
  </si>
  <si>
    <t>augustus-D18g-s633634.g535420</t>
  </si>
  <si>
    <t>augustus-D18g-s5835.g9906</t>
  </si>
  <si>
    <t>augustus-D18g-s448459.g417069</t>
  </si>
  <si>
    <t>augustus-D18g-s749821.g562073</t>
  </si>
  <si>
    <t>augustus-D18g-s205587.g213383</t>
  </si>
  <si>
    <t>augustus-D18g-s773007.g569171</t>
  </si>
  <si>
    <t>augustus-D18g-s799059.g574036</t>
  </si>
  <si>
    <t>augustus-D18g-s632443.g534972</t>
  </si>
  <si>
    <t>augustus-D18g-s681600.g549281</t>
  </si>
  <si>
    <t>augustus-D18g-s543626.g483490</t>
  </si>
  <si>
    <t>augustus-D18g-s282664.g283769</t>
  </si>
  <si>
    <t>augustus-D18g-s220730.g224362</t>
  </si>
  <si>
    <t>augustus-D18g-s400415.g390150</t>
  </si>
  <si>
    <t>augustus-D18g-s83513.g109399</t>
  </si>
  <si>
    <t>augustus-D18g-s41499.g55559</t>
  </si>
  <si>
    <t>augustus-D18g-s579182.g505636</t>
  </si>
  <si>
    <t>augustus-D18g-s230568.g237884</t>
  </si>
  <si>
    <t>augustus-D18g-s331727.g328119</t>
  </si>
  <si>
    <t>augustus-D18g-s394499.g385465</t>
  </si>
  <si>
    <t>augustus-D18g-s453774.g421584</t>
  </si>
  <si>
    <t>augustus-D18g-s336849.g332356</t>
  </si>
  <si>
    <t>augustus-D18g-s243387.g252720</t>
  </si>
  <si>
    <t>augustus-D18g-s71503.g95210</t>
  </si>
  <si>
    <t>augustus-D18g-s332679.g328875</t>
  </si>
  <si>
    <t>augustus-D18g-s397183.g388091</t>
  </si>
  <si>
    <t>augustus-D18g-s435329.g408375</t>
  </si>
  <si>
    <t>augustus-D18g-s459930.g427377</t>
  </si>
  <si>
    <t>augustus-D18g-s901642.g598848</t>
  </si>
  <si>
    <t>augustus-D18g-s128831.g155399</t>
  </si>
  <si>
    <t>augustus-D18g-s358343.g351277</t>
  </si>
  <si>
    <t>augustus-D18g-s447536.g416233</t>
  </si>
  <si>
    <t>augustus-D18g-s882135.g592574</t>
  </si>
  <si>
    <t>augustus-D18g-s1033884.g618424</t>
  </si>
  <si>
    <t>augustus-D18g-s555671.g487065</t>
  </si>
  <si>
    <t>augustus-D18g-s641426.g538256</t>
  </si>
  <si>
    <t>augustus-D18g-s152716.g178016</t>
  </si>
  <si>
    <t>augustus-D18g-s584690.g510704</t>
  </si>
  <si>
    <t>augustus-D18g-s137867.g165297</t>
  </si>
  <si>
    <t>augustus-D18g-s495948.g449653</t>
  </si>
  <si>
    <t>augustus-D18g-s529869.g473893</t>
  </si>
  <si>
    <t>augustus-D18g-s258724.g268988</t>
  </si>
  <si>
    <t>augustus-D18g-s523975.g469722</t>
  </si>
  <si>
    <t>augustus-D18g-s220933.g224698</t>
  </si>
  <si>
    <t>augustus-D18g-s139326.g167136</t>
  </si>
  <si>
    <t>augustus-D18g-s195289.g204664</t>
  </si>
  <si>
    <t>augustus-D18g-s226235.g232050</t>
  </si>
  <si>
    <t>augustus-D18g-s61909.g83159</t>
  </si>
  <si>
    <t>augustus-D18g-s587277.g512211</t>
  </si>
  <si>
    <t>augustus-D18g-s342644.g336464</t>
  </si>
  <si>
    <t>augustus-D18g-s764954.g566533</t>
  </si>
  <si>
    <t>augustus-D18g-s315738.g314188</t>
  </si>
  <si>
    <t>augustus-D18g-s32355.g41844</t>
  </si>
  <si>
    <t>augustus-D18g-s534099.g476659</t>
  </si>
  <si>
    <t>augustus-D18g-s574010.g500478</t>
  </si>
  <si>
    <t>augustus-D18g-s350793.g345011</t>
  </si>
  <si>
    <t>augustus-D18g-s528860.g473466</t>
  </si>
  <si>
    <t>augustus-D18g-s938211.g605643</t>
  </si>
  <si>
    <t>LOC_Os12g25910.1 retrotransposon protein, putative, Ty3-gypsy subclass, expressed</t>
  </si>
  <si>
    <t>augustus-D18g-s24993.g32908</t>
  </si>
  <si>
    <t>LOC_Os11g32200.1 retrotransposon, putative, centromere-specific, expressed | LOC_Os07g22750.1 retrotransposon, putative, centromere-specific, expresse</t>
  </si>
  <si>
    <t>augustus-D18g-s453963.g421763</t>
  </si>
  <si>
    <t>AT4G36470.1 S-adenosyl-L-methionine-dependent methyltransferases superfamily protein</t>
  </si>
  <si>
    <t>augustus-D18g-s698036.g552865</t>
  </si>
  <si>
    <t>augustus-D18g-s198647.g207548</t>
  </si>
  <si>
    <t>augustus-D18g-s1051604.g619026</t>
  </si>
  <si>
    <t>augustus-D18g-s170078.g192515</t>
  </si>
  <si>
    <t>augustus-D18g-s40014.g52826</t>
  </si>
  <si>
    <t>augustus-D18g-s1946.g2735</t>
  </si>
  <si>
    <t>augustus-D18g-s21606.g27432</t>
  </si>
  <si>
    <t>augustus-D18g-s103807.g134099</t>
  </si>
  <si>
    <t>augustus-D18g-s509666.g456819</t>
  </si>
  <si>
    <t>augustus-D18g-s512446.g459699</t>
  </si>
  <si>
    <t>augustus-D18g-s873524.g588821</t>
  </si>
  <si>
    <t>augustus-D18g-s880678.g591534</t>
  </si>
  <si>
    <t>augustus-D18g-s523938.g469689</t>
  </si>
  <si>
    <t>augustus-D18g-s290290.g291983</t>
  </si>
  <si>
    <t>augustus-D18g-s192719.g202804</t>
  </si>
  <si>
    <t>augustus-D18g-s27228.g36329</t>
  </si>
  <si>
    <t>augustus-D18g-s291249.g293005</t>
  </si>
  <si>
    <t>augustus-D18g-s510741.g457922</t>
  </si>
  <si>
    <t>augustus-D18g-s210327.g217827</t>
  </si>
  <si>
    <t>augustus-D18g-s55060.g75162</t>
  </si>
  <si>
    <t>augustus-D18g-s883292.g592939</t>
  </si>
  <si>
    <t>augustus-D18g-s236030.g245434</t>
  </si>
  <si>
    <t>augustus-D18g-s44023.g59696</t>
  </si>
  <si>
    <t>augustus-D18g-s534506.g477083</t>
  </si>
  <si>
    <t>augustus-D18g-s83281.g109090</t>
  </si>
  <si>
    <t>augustus-D18g-s980557.g615183</t>
  </si>
  <si>
    <t>augustus-D18g-s110095.g140189</t>
  </si>
  <si>
    <t>augustus-D18g-s414367.g400628</t>
  </si>
  <si>
    <t>augustus-D18g-s392663.g383451</t>
  </si>
  <si>
    <t>augustus-D18g-s508737.g455905</t>
  </si>
  <si>
    <t>augustus-D18g-s35264.g45095</t>
  </si>
  <si>
    <t>augustus-D18g-s170120.g192549</t>
  </si>
  <si>
    <t>augustus-D18g-s747896.g561629</t>
  </si>
  <si>
    <t>augustus-D18g-s138526.g166094</t>
  </si>
  <si>
    <t>augustus-D18g-s216117.g221768</t>
  </si>
  <si>
    <t>augustus-D18g-s218841.g223239</t>
  </si>
  <si>
    <t>augustus-D18g-s244316.g253569</t>
  </si>
  <si>
    <t>augustus-D18g-s867936.g587210</t>
  </si>
  <si>
    <t>augustus-D18g-s380254.g373238</t>
  </si>
  <si>
    <t>augustus-D18g-s266027.g275458</t>
  </si>
  <si>
    <t>augustus-D18g-s358456.g351428</t>
  </si>
  <si>
    <t>augustus-D18g-s628139.g532079</t>
  </si>
  <si>
    <t>augustus-D18g-s123496.g149542</t>
  </si>
  <si>
    <t>augustus-D18g-s123496.g149543</t>
  </si>
  <si>
    <t>augustus-D18g-s163554.g185988</t>
  </si>
  <si>
    <t>augustus-D18g-s311540.g311245</t>
  </si>
  <si>
    <t>augustus-D18g-s11321.g17983</t>
  </si>
  <si>
    <t>augustus-D18g-s221426.g225467</t>
  </si>
  <si>
    <t>augustus-D18g-s637131.g536390</t>
  </si>
  <si>
    <t>augustus-D18g-s561167.g489823</t>
  </si>
  <si>
    <t>LOC_Os07g31690.1 retrotransposon protein, putative, unclassified, expressed | LOC_Os05g39130.1 retrotransposon protein, putative, unclassified, expres</t>
  </si>
  <si>
    <t>augustus-D18g-s328748.g325633</t>
  </si>
  <si>
    <t>augustus-D18g-s108503.g138506</t>
  </si>
  <si>
    <t>augustus-D18g-s210573.g218047</t>
  </si>
  <si>
    <t>augustus-D18g-s258830.g269056</t>
  </si>
  <si>
    <t>augustus-D18g-s7175.g12054</t>
  </si>
  <si>
    <t>augustus-D18g-s125825.g151794</t>
  </si>
  <si>
    <t>augustus-D18g-s43016.g58138</t>
  </si>
  <si>
    <t>augustus-D18g-s484045.g442880</t>
  </si>
  <si>
    <t>augustus-D18g-s3265.g5059</t>
  </si>
  <si>
    <t>augustus-D18g-s3265.g5062</t>
  </si>
  <si>
    <t>augustus-D18g-s40164.g53122</t>
  </si>
  <si>
    <t>augustus-D18g-s570362.g496605</t>
  </si>
  <si>
    <t>augustus-D18g-s930356.g602245</t>
  </si>
  <si>
    <t>augustus-D18g-s130966.g157672</t>
  </si>
  <si>
    <t>augustus-D18g-s602911.g519102</t>
  </si>
  <si>
    <t>augustus-D18g-s934577.g603785</t>
  </si>
  <si>
    <t>augustus-D18g-s224182.g229400</t>
  </si>
  <si>
    <t>augustus-D18g-s867787.g587057</t>
  </si>
  <si>
    <t>augustus-D18g-s1071173.g619313</t>
  </si>
  <si>
    <t>augustus-D18g-s44990.g60970</t>
  </si>
  <si>
    <t>augustus-D18g-s5198.g8759</t>
  </si>
  <si>
    <t>augustus-D18g-s5265.g8882</t>
  </si>
  <si>
    <t>augustus-D18g-s625543.g529770</t>
  </si>
  <si>
    <t>augustus-D18g-s620231.g525301</t>
  </si>
  <si>
    <t>augustus-D18g-s3852.g6131</t>
  </si>
  <si>
    <t>augustus-D18g-s776049.g570183</t>
  </si>
  <si>
    <t>augustus-D18g-s86263.g112855</t>
  </si>
  <si>
    <t>augustus-D18g-s13251.g20514</t>
  </si>
  <si>
    <t>augustus-D18g-s382805.g375728</t>
  </si>
  <si>
    <t>augustus-D18g-s672319.g547868</t>
  </si>
  <si>
    <t>augustus-D18g-s589565.g513665</t>
  </si>
  <si>
    <t>augustus-D18g-s677547.g548190</t>
  </si>
  <si>
    <t>augustus-D18g-s744730.g561054</t>
  </si>
  <si>
    <t>augustus-D18g-s85171.g111448</t>
  </si>
  <si>
    <t>augustus-D18g-s983897.g615549</t>
  </si>
  <si>
    <t>augustus-D18g-s488643.g445441</t>
  </si>
  <si>
    <t>augustus-D18g-s622286.g526960</t>
  </si>
  <si>
    <t>augustus-D18g-s654106.g544564</t>
  </si>
  <si>
    <t>augustus-D18g-s913481.g599829</t>
  </si>
  <si>
    <t>augustus-D18g-s223971.g229116</t>
  </si>
  <si>
    <t>augustus-D18g-s322781.g320234</t>
  </si>
  <si>
    <t>augustus-D18g-s46202.g62507</t>
  </si>
  <si>
    <t>augustus-D18g-s637335.g536466</t>
  </si>
  <si>
    <t>augustus-D18g-s58069.g78378</t>
  </si>
  <si>
    <t>augustus-D18g-s835182.g581238</t>
  </si>
  <si>
    <t>augustus-D18g-s575361.g501995</t>
  </si>
  <si>
    <t>augustus-D18g-s232153.g239994</t>
  </si>
  <si>
    <t>augustus-D18g-s494711.g448923</t>
  </si>
  <si>
    <t>augustus-D18g-s142960.g170679</t>
  </si>
  <si>
    <t>augustus-D18g-s222965.g227733</t>
  </si>
  <si>
    <t>augustus-D18g-s270323.g278612</t>
  </si>
  <si>
    <t>augustus-D18g-s401782.g390790</t>
  </si>
  <si>
    <t>augustus-D18g-s322730.g320192</t>
  </si>
  <si>
    <t>augustus-D18g-s79710.g104986</t>
  </si>
  <si>
    <t>augustus-D18g-s374129.g367140</t>
  </si>
  <si>
    <t>augustus-D18g-s882225.g592628</t>
  </si>
  <si>
    <t>augustus-D18g-s647627.g541387</t>
  </si>
  <si>
    <t>augustus-D18g-s613962.g521454</t>
  </si>
  <si>
    <t>augustus-D18g-s784552.g571437</t>
  </si>
  <si>
    <t>augustus-D18g-s570811.g497020</t>
  </si>
  <si>
    <t>augustus-D18g-s833722.g580520</t>
  </si>
  <si>
    <t>augustus-D18g-s395400.g386395</t>
  </si>
  <si>
    <t>augustus-D18g-s48750.g66580</t>
  </si>
  <si>
    <t>augustus-D18g-s565189.g492229</t>
  </si>
  <si>
    <t>augustus-D18g-s465393.g431431</t>
  </si>
  <si>
    <t>augustus-D18g-s17113.g23998</t>
  </si>
  <si>
    <t>augustus-D18g-s205458.g213227</t>
  </si>
  <si>
    <t>AT4G09660.1 CONTAINS InterPro DOMAIN/s: Zinc finger, TTF-type (InterPro:IPR006580); BEST Arabidopsis thaliana protein match is: TTF-type zinc finger p</t>
  </si>
  <si>
    <t>LOC_Os02g26460.1 hAT dimerisation domain-containing protein, putative, expressed</t>
  </si>
  <si>
    <t>augustus-D18g-s51826.g70930</t>
  </si>
  <si>
    <t>augustus-D18g-s560522.g489241</t>
  </si>
  <si>
    <t>augustus-D18g-s86964.g113767</t>
  </si>
  <si>
    <t>augustus-D18g-s899404.g598490</t>
  </si>
  <si>
    <t>augustus-D18g-s492485.g447505</t>
  </si>
  <si>
    <t>augustus-D18g-s73726.g98120</t>
  </si>
  <si>
    <t>augustus-D18g-s146333.g172802</t>
  </si>
  <si>
    <t>augustus-D18g-s153679.g179320</t>
  </si>
  <si>
    <t>augustus-D18g-s645914.g540257</t>
  </si>
  <si>
    <t>augustus-D18g-s519966.g465427</t>
  </si>
  <si>
    <t>augustus-D18g-s136216.g163318</t>
  </si>
  <si>
    <t>augustus-D18g-s198719.g207626</t>
  </si>
  <si>
    <t>augustus-D18g-s205712.g213533</t>
  </si>
  <si>
    <t>augustus-D18g-s440526.g412733</t>
  </si>
  <si>
    <t>LOC_Os09g09110.1 retrotransposon protein, putative, Ty3-gypsy subclass, expressed | LOC_Os07g24440.1 retrotransposon protein, putative, Ty3-gypsy subc</t>
  </si>
  <si>
    <t>augustus-D18g-s24092.g31448</t>
  </si>
  <si>
    <t>augustus-D18g-s158228.g182704</t>
  </si>
  <si>
    <t>augustus-D18g-s155930.g181510</t>
  </si>
  <si>
    <t>augustus-D18g-s17186.g24049</t>
  </si>
  <si>
    <t>augustus-D18g-s576383.g502969</t>
  </si>
  <si>
    <t>augustus-D18g-s261983.g271470</t>
  </si>
  <si>
    <t>augustus-D18g-s980316.g615127</t>
  </si>
  <si>
    <t>augustus-D18g-s581180.g507644</t>
  </si>
  <si>
    <t>augustus-D18g-s168230.g190479</t>
  </si>
  <si>
    <t>augustus-D18g-s67507.g89524</t>
  </si>
  <si>
    <t>augustus-D18g-s837478.g582303</t>
  </si>
  <si>
    <t>augustus-D18g-s864678.g586986</t>
  </si>
  <si>
    <t>augustus-D18g-s63625.g84655</t>
  </si>
  <si>
    <t>augustus-D18g-s827065.g578541</t>
  </si>
  <si>
    <t>augustus-D18g-s850166.g585486</t>
  </si>
  <si>
    <t>augustus-D18g-s80332.g105690</t>
  </si>
  <si>
    <t>augustus-D18g-s837315.g582186</t>
  </si>
  <si>
    <t>augustus-D18g-s924237.g600362</t>
  </si>
  <si>
    <t>augustus-D18g-s39823.g52474</t>
  </si>
  <si>
    <t>augustus-D18g-s879362.g590804</t>
  </si>
  <si>
    <t>augustus-D18g-s117823.g145620</t>
  </si>
  <si>
    <t>augustus-D18g-s196465.g205657</t>
  </si>
  <si>
    <t>augustus-D18g-s314999.g313682</t>
  </si>
  <si>
    <t>augustus-D18g-s334317.g330262</t>
  </si>
  <si>
    <t>augustus-D18g-s519429.g464885</t>
  </si>
  <si>
    <t>augustus-D18g-s359431.g352565</t>
  </si>
  <si>
    <t>augustus-D18g-s393523.g384371</t>
  </si>
  <si>
    <t>Sobic.002G086500.1.p</t>
  </si>
  <si>
    <t>augustus-D18g-s288358.g289863</t>
  </si>
  <si>
    <t>LOC_Os02g01050.1 retrotransposon protein, putative, unclassified, expressed | LOC_Os06g39540.1 retrotransposon protein, putative, unclassified, expres</t>
  </si>
  <si>
    <t>augustus-D18g-s319658.g317378</t>
  </si>
  <si>
    <t>augustus-D18g-s286317.g287622</t>
  </si>
  <si>
    <t>augustus-D18g-s310497.g310477</t>
  </si>
  <si>
    <t>LOC_Os04g12000.1 retrotransposon protein, putative, unclassified, expressed</t>
  </si>
  <si>
    <t>augustus-D18g-s367382.g360925</t>
  </si>
  <si>
    <t>augustus-D18g-s114032.g143287</t>
  </si>
  <si>
    <t>augustus-D18g-s403803.g391867</t>
  </si>
  <si>
    <t>augustus-D18g-s133742.g160759</t>
  </si>
  <si>
    <t>augustus-D18g-s206583.g214370</t>
  </si>
  <si>
    <t>augustus-D18g-s46179.g62474</t>
  </si>
  <si>
    <t>augustus-D18g-s201025.g209398</t>
  </si>
  <si>
    <t>augustus-D18g-s352552.g346703</t>
  </si>
  <si>
    <t>augustus-D18g-s81173.g106584</t>
  </si>
  <si>
    <t>augustus-D18g-s153664.g179303</t>
  </si>
  <si>
    <t>augustus-D18g-s106823.g137230</t>
  </si>
  <si>
    <t>augustus-D18g-s9595.g15867</t>
  </si>
  <si>
    <t>augustus-D18g-s60290.g81260</t>
  </si>
  <si>
    <t>augustus-D18g-s758945.g564891</t>
  </si>
  <si>
    <t>augustus-D18g-s4308.g7035</t>
  </si>
  <si>
    <t>augustus-D18g-s632205.g534877</t>
  </si>
  <si>
    <t>augustus-D18g-s210576.g218048</t>
  </si>
  <si>
    <t>augustus-D18g-s45504.g61554</t>
  </si>
  <si>
    <t>augustus-D18g-s538677.g480292</t>
  </si>
  <si>
    <t>augustus-D18g-s945962.g608278</t>
  </si>
  <si>
    <t>augustus-D18g-s208213.g215942</t>
  </si>
  <si>
    <t>augustus-D18g-s370306.g363745</t>
  </si>
  <si>
    <t>augustus-D18g-s370306.g363746</t>
  </si>
  <si>
    <t>augustus-D18g-s147633.g173322</t>
  </si>
  <si>
    <t>augustus-D18g-s968755.g612712</t>
  </si>
  <si>
    <t>augustus-D18g-s234180.g242919</t>
  </si>
  <si>
    <t>augustus-D18g-s346184.g339541</t>
  </si>
  <si>
    <t>augustus-D18g-s566510.g493331</t>
  </si>
  <si>
    <t>augustus-D18g-s51818.g70913</t>
  </si>
  <si>
    <t>augustus-D18g-s623356.g527997</t>
  </si>
  <si>
    <t>augustus-D18g-s313808.g312828</t>
  </si>
  <si>
    <t>augustus-D18g-s313808.g312829</t>
  </si>
  <si>
    <t>augustus-D18g-s395774.g386800</t>
  </si>
  <si>
    <t>augustus-D18g-s57249.g77385</t>
  </si>
  <si>
    <t>augustus-D18g-s286438.g287757</t>
  </si>
  <si>
    <t>augustus-D18g-s60064.g80996</t>
  </si>
  <si>
    <t>augustus-D18g-s106449.g136852</t>
  </si>
  <si>
    <t>augustus-D18g-s58663.g79143</t>
  </si>
  <si>
    <t>LOC_Os04g14930.1 retrotransposon protein, putative, Ty1-copia subclass | LOC_Os08g26690.1 retrotransposon protein, putative, Ty1-copia subclass | LOC_</t>
  </si>
  <si>
    <t>augustus-D18g-s49078.g67108</t>
  </si>
  <si>
    <t>augustus-D18g-s50472.g69003</t>
  </si>
  <si>
    <t>augustus-D18g-s586525.g511835</t>
  </si>
  <si>
    <t>augustus-D18g-s809071.g575628</t>
  </si>
  <si>
    <t>augustus-D18g-s400687.g390317</t>
  </si>
  <si>
    <t>augustus-D18g-s184743.g199960</t>
  </si>
  <si>
    <t>augustus-D18g-s936528.g605092</t>
  </si>
  <si>
    <t>augustus-D18g-s236690.g246090</t>
  </si>
  <si>
    <t>augustus-D18g-s357086.g350037</t>
  </si>
  <si>
    <t>augustus-D18g-s293739.g295822</t>
  </si>
  <si>
    <t>augustus-D18g-s96270.g125218</t>
  </si>
  <si>
    <t>augustus-D18g-s315818.g314252</t>
  </si>
  <si>
    <t>augustus-D18g-s513657.g460722</t>
  </si>
  <si>
    <t>augustus-D18g-s513657.g460723</t>
  </si>
  <si>
    <t>augustus-D18g-s932425.g602981</t>
  </si>
  <si>
    <t>augustus-D18g-s256150.g266227</t>
  </si>
  <si>
    <t>augustus-D18g-s535930.g478388</t>
  </si>
  <si>
    <t>augustus-D18g-s230653.g238008</t>
  </si>
  <si>
    <t>augustus-D18g-s835416.g581355</t>
  </si>
  <si>
    <t>augustus-D18g-s104188.g134390</t>
  </si>
  <si>
    <t>augustus-D18g-s620510.g525535</t>
  </si>
  <si>
    <t>augustus-D18g-s39406.g51700</t>
  </si>
  <si>
    <t>Sobic.004G011100.1.p</t>
  </si>
  <si>
    <t>augustus-D18g-s624773.g529187</t>
  </si>
  <si>
    <t>augustus-D18g-s34988.g44804</t>
  </si>
  <si>
    <t>augustus-D18g-s93806.g122008</t>
  </si>
  <si>
    <t>augustus-D18g-s95793.g124539</t>
  </si>
  <si>
    <t>augustus-D18g-s572796.g498868</t>
  </si>
  <si>
    <t>augustus-D18g-s429994.g407370</t>
  </si>
  <si>
    <t>augustus-D18g-s523046.g468813</t>
  </si>
  <si>
    <t>augustus-D18g-s101719.g132208</t>
  </si>
  <si>
    <t>augustus-D18g-s365226.g358932</t>
  </si>
  <si>
    <t>augustus-D18g-s54829.g74952</t>
  </si>
  <si>
    <t>augustus-D18g-s338215.g333394</t>
  </si>
  <si>
    <t>augustus-D18g-s839952.g582680</t>
  </si>
  <si>
    <t>augustus-D18g-s352970.g347013</t>
  </si>
  <si>
    <t>augustus-D18g-s451418.g419563</t>
  </si>
  <si>
    <t>augustus-D18g-s767732.g567822</t>
  </si>
  <si>
    <t>augustus-D18g-s223911.g229038</t>
  </si>
  <si>
    <t>augustus-D18g-s935274.g604498</t>
  </si>
  <si>
    <t>augustus-D18g-s498755.g451233</t>
  </si>
  <si>
    <t>augustus-D18g-s126190.g152272</t>
  </si>
  <si>
    <t>augustus-D18g-s61503.g82620</t>
  </si>
  <si>
    <t>augustus-D18g-s201895.g210313</t>
  </si>
  <si>
    <t>augustus-D18g-s487298.g444819</t>
  </si>
  <si>
    <t>augustus-D18g-s56970.g77102</t>
  </si>
  <si>
    <t>augustus-D18g-s240647.g250859</t>
  </si>
  <si>
    <t>augustus-D18g-s975348.g614549</t>
  </si>
  <si>
    <t>augustus-D18g-s240719.g250898</t>
  </si>
  <si>
    <t>augustus-D18g-s31290.g40732</t>
  </si>
  <si>
    <t>augustus-D18g-s484047.g442886</t>
  </si>
  <si>
    <t>augustus-D18g-s56282.g76457</t>
  </si>
  <si>
    <t>augustus-D18g-s138008.g165470</t>
  </si>
  <si>
    <t>augustus-D18g-s270989.g279211</t>
  </si>
  <si>
    <t>augustus-D18g-s521573.g467147</t>
  </si>
  <si>
    <t>augustus-D18g-s44670.g60549</t>
  </si>
  <si>
    <t>augustus-D18g-s570618.g496841</t>
  </si>
  <si>
    <t>augustus-D18g-s54192.g74147</t>
  </si>
  <si>
    <t>augustus-D18g-s489474.g445842</t>
  </si>
  <si>
    <t>augustus-D18g-s60104.g81052</t>
  </si>
  <si>
    <t>augustus-D18g-s26482.g35170</t>
  </si>
  <si>
    <t>augustus-D18g-s797684.g573554</t>
  </si>
  <si>
    <t>augustus-D18g-s219499.g223383</t>
  </si>
  <si>
    <t>augustus-D18g-s225239.g230733</t>
  </si>
  <si>
    <t>augustus-D18g-s36892.g47265</t>
  </si>
  <si>
    <t>augustus-D18g-s189453.g201726</t>
  </si>
  <si>
    <t>augustus-D18g-s564177.g491676</t>
  </si>
  <si>
    <t>augustus-D18g-s900078.g598629</t>
  </si>
  <si>
    <t>augustus-D18g-s141397.g168937</t>
  </si>
  <si>
    <t>augustus-D18g-s725324.g556455</t>
  </si>
  <si>
    <t>augustus-D18g-s248792.g258488</t>
  </si>
  <si>
    <t>augustus-D18g-s168712.g191054</t>
  </si>
  <si>
    <t>augustus-D18g-s99739.g129756</t>
  </si>
  <si>
    <t>augustus-D18g-s115183.g144174</t>
  </si>
  <si>
    <t>augustus-D18g-s315664.g314134</t>
  </si>
  <si>
    <t>augustus-D18g-s66606.g88368</t>
  </si>
  <si>
    <t>augustus-D18g-s128436.g154968</t>
  </si>
  <si>
    <t>augustus-D18g-s500531.g452166</t>
  </si>
  <si>
    <t>augustus-D18g-s88474.g115648</t>
  </si>
  <si>
    <t>augustus-D18g-s719724.g554860</t>
  </si>
  <si>
    <t>augustus-D18g-s425379.g405849</t>
  </si>
  <si>
    <t>augustus-D18g-s642800.g539192</t>
  </si>
  <si>
    <t>augustus-D18g-s749156.g561991</t>
  </si>
  <si>
    <t>augustus-D18g-s526622.g472192</t>
  </si>
  <si>
    <t>augustus-D18g-s34553.g44323</t>
  </si>
  <si>
    <t>augustus-D18g-s619863.g524982</t>
  </si>
  <si>
    <t>augustus-D18g-s11386.g18079</t>
  </si>
  <si>
    <t>augustus-D18g-s286408.g287717</t>
  </si>
  <si>
    <t>augustus-D18g-s307317.g308096</t>
  </si>
  <si>
    <t>augustus-D18g-s408304.g395881</t>
  </si>
  <si>
    <t>augustus-D18g-s959603.g610092</t>
  </si>
  <si>
    <t>augustus-D18g-s226906.g232968</t>
  </si>
  <si>
    <t>augustus-D18g-s47388.g64443</t>
  </si>
  <si>
    <t>augustus-D18g-s518068.g463618</t>
  </si>
  <si>
    <t>LOC_Os05g27060.1 retrotransposon protein, putative, unclassified, expressed | LOC_Os08g30670.1 retrotransposon protein, putative, unclassified, expres</t>
  </si>
  <si>
    <t>augustus-D18g-s54723.g74842</t>
  </si>
  <si>
    <t>augustus-D18g-s724915.g556340</t>
  </si>
  <si>
    <t>augustus-D18g-s836090.g581796</t>
  </si>
  <si>
    <t>augustus-D18g-s54536.g74644</t>
  </si>
  <si>
    <t>augustus-D18g-s547880.g484646</t>
  </si>
  <si>
    <t>augustus-D18g-s153912.g179544</t>
  </si>
  <si>
    <t>augustus-D18g-s178855.g196939</t>
  </si>
  <si>
    <t>augustus-D18g-s199411.g208196</t>
  </si>
  <si>
    <t>augustus-D18g-s565129.g492160</t>
  </si>
  <si>
    <t>augustus-D18g-s225328.g230845</t>
  </si>
  <si>
    <t>augustus-D18g-s136074.g163192</t>
  </si>
  <si>
    <t>augustus-D18g-s496997.g450218</t>
  </si>
  <si>
    <t>augustus-D18g-s601942.g518647</t>
  </si>
  <si>
    <t>augustus-D18g-s180280.g197865</t>
  </si>
  <si>
    <t>augustus-D18g-s378980.g372063</t>
  </si>
  <si>
    <t>augustus-D18g-s452878.g420783</t>
  </si>
  <si>
    <t>augustus-D18g-s537474.g479498</t>
  </si>
  <si>
    <t>augustus-D18g-s5062.g8520</t>
  </si>
  <si>
    <t>augustus-D18g-s893948.g596808</t>
  </si>
  <si>
    <t>augustus-D18g-s263230.g273161</t>
  </si>
  <si>
    <t>augustus-D18g-s400857.g390389</t>
  </si>
  <si>
    <t>augustus-D18g-s508367.g455660</t>
  </si>
  <si>
    <t>augustus-D18g-s577305.g503787</t>
  </si>
  <si>
    <t>augustus-D18g-s772527.g568864</t>
  </si>
  <si>
    <t>augustus-D18g-s166980.g189450</t>
  </si>
  <si>
    <t>augustus-D18g-s582610.g509109</t>
  </si>
  <si>
    <t>augustus-D18g-s621662.g526492</t>
  </si>
  <si>
    <t>augustus-D18g-s574178.g500677</t>
  </si>
  <si>
    <t>augustus-D18g-s648433.g541927</t>
  </si>
  <si>
    <t>augustus-D18g-s392626.g383415</t>
  </si>
  <si>
    <t>augustus-D18g-s580074.g506618</t>
  </si>
  <si>
    <t>augustus-D18g-s283674.g284847</t>
  </si>
  <si>
    <t>augustus-D18g-s229155.g235981</t>
  </si>
  <si>
    <t>augustus-D18g-s233884.g242507</t>
  </si>
  <si>
    <t>augustus-D18g-s6154.g10463</t>
  </si>
  <si>
    <t>augustus-D18g-s835464.g581384</t>
  </si>
  <si>
    <t>augustus-D18g-s121809.g148304</t>
  </si>
  <si>
    <t>augustus-D18g-s206041.g213916</t>
  </si>
  <si>
    <t>augustus-D18g-s298007.g300211</t>
  </si>
  <si>
    <t>augustus-D18g-s406587.g394381</t>
  </si>
  <si>
    <t>augustus-D18g-s146856.g173014</t>
  </si>
  <si>
    <t>augustus-D18g-s38173.g49540</t>
  </si>
  <si>
    <t>augustus-D18g-s513795.g460831</t>
  </si>
  <si>
    <t>augustus-D18g-s521483.g467032</t>
  </si>
  <si>
    <t>augustus-D18g-s146302.g172788</t>
  </si>
  <si>
    <t>augustus-D18g-s1023755.g617414</t>
  </si>
  <si>
    <t>augustus-D18g-s867806.g587071</t>
  </si>
  <si>
    <t>augustus-D18g-s880876.g591696</t>
  </si>
  <si>
    <t>augustus-D18g-s91209.g118833</t>
  </si>
  <si>
    <t>augustus-D18g-s154308.g179936</t>
  </si>
  <si>
    <t>augustus-D18g-s305393.g306471</t>
  </si>
  <si>
    <t>augustus-D18g-s501738.g452712</t>
  </si>
  <si>
    <t>augustus-D18g-s259225.g269313</t>
  </si>
  <si>
    <t>augustus-D18g-s143771.g171246</t>
  </si>
  <si>
    <t>augustus-D18g-s238987.g248914</t>
  </si>
  <si>
    <t>augustus-D18g-s386788.g378573</t>
  </si>
  <si>
    <t>augustus-D18g-s294513.g296590</t>
  </si>
  <si>
    <t>augustus-D18g-s50664.g69260</t>
  </si>
  <si>
    <t>LOC_Os04g14620.1 retrotransposon protein, putative, Ty3-gypsy subclass, expressed | LOC_Os03g23110.1 retrotransposon protein, putative, Ty3-gypsy subc</t>
  </si>
  <si>
    <t>augustus-D18g-s937531.g605358</t>
  </si>
  <si>
    <t>augustus-D18g-s591597.g515232</t>
  </si>
  <si>
    <t>augustus-D18g-s510825.g458016</t>
  </si>
  <si>
    <t>augustus-D18g-s259159.g269265</t>
  </si>
  <si>
    <t>augustus-D18g-s62443.g83655</t>
  </si>
  <si>
    <t>augustus-D18g-s36061.g45843</t>
  </si>
  <si>
    <t>augustus-D18g-s320451.g318089</t>
  </si>
  <si>
    <t>augustus-D18g-s964371.g611702</t>
  </si>
  <si>
    <t>augustus-D18g-s496152.g449782</t>
  </si>
  <si>
    <t>augustus-D18g-s588489.g512949</t>
  </si>
  <si>
    <t>augustus-D18g-s46045.g62271</t>
  </si>
  <si>
    <t>augustus-D18g-s617374.g523417</t>
  </si>
  <si>
    <t>augustus-D18g-s50015.g68363</t>
  </si>
  <si>
    <t>augustus-D18g-s624965.g529335</t>
  </si>
  <si>
    <t>augustus-D18g-s425518.g405911</t>
  </si>
  <si>
    <t>augustus-D18g-s521839.g467459</t>
  </si>
  <si>
    <t>augustus-D18g-s645933.g540270</t>
  </si>
  <si>
    <t>augustus-D18g-s202759.g211102</t>
  </si>
  <si>
    <t>augustus-D18g-s589481.g513587</t>
  </si>
  <si>
    <t>augustus-D18g-s646492.g540644</t>
  </si>
  <si>
    <t>LOC_Os12g24690.1 retrotransposon protein, putative, Ty1-copia subclass, expressed | LOC_Os06g22090.1 retrotransposon protein, putative, Ty1-copia subc</t>
  </si>
  <si>
    <t>augustus-D18g-s309642.g309863</t>
  </si>
  <si>
    <t>augustus-D18g-s625252.g529548</t>
  </si>
  <si>
    <t>augustus-D18g-s625398.g529653</t>
  </si>
  <si>
    <t>augustus-D18g-s145129.g172111</t>
  </si>
  <si>
    <t>augustus-D18g-s163108.g185369</t>
  </si>
  <si>
    <t>augustus-D18g-s508135.g455503</t>
  </si>
  <si>
    <t>augustus-D18g-s574022.g500496</t>
  </si>
  <si>
    <t>augustus-D18g-s69756.g92762</t>
  </si>
  <si>
    <t>augustus-D18g-s1021608.g617037</t>
  </si>
  <si>
    <t>augustus-D18g-s934586.g603796</t>
  </si>
  <si>
    <t>augustus-D18g-s752387.g562702</t>
  </si>
  <si>
    <t>augustus-D18g-s30847.g40209</t>
  </si>
  <si>
    <t>augustus-D18g-s96227.g125173</t>
  </si>
  <si>
    <t>augustus-D18g-s125526.g151411</t>
  </si>
  <si>
    <t>LOC_Os06g17350.1 retrotransposon protein, putative, unclassified, expressed</t>
  </si>
  <si>
    <t>augustus-D18g-s125526.g151412</t>
  </si>
  <si>
    <t>augustus-D18g-s354761.g348351</t>
  </si>
  <si>
    <t>augustus-D18g-s55489.g75637</t>
  </si>
  <si>
    <t>augustus-D18g-s69065.g91790</t>
  </si>
  <si>
    <t>augustus-D18g-s69638.g92589</t>
  </si>
  <si>
    <t>augustus-D18g-s521096.g466618</t>
  </si>
  <si>
    <t>augustus-D18g-s141631.g169189</t>
  </si>
  <si>
    <t>augustus-D18g-s164881.g187759</t>
  </si>
  <si>
    <t>augustus-D18g-s462668.g429601</t>
  </si>
  <si>
    <t>augustus-D18g-s524801.g470636</t>
  </si>
  <si>
    <t>augustus-D18g-s890759.g596135</t>
  </si>
  <si>
    <t>augustus-D18g-s317861.g315775</t>
  </si>
  <si>
    <t>augustus-D18g-s943640.g608047</t>
  </si>
  <si>
    <t>augustus-D18g-s234684.g243604</t>
  </si>
  <si>
    <t>augustus-D18g-s960684.g610824</t>
  </si>
  <si>
    <t>augustus-D18g-s91089.g118656</t>
  </si>
  <si>
    <t>augustus-D18g-s437453.g410272</t>
  </si>
  <si>
    <t>augustus-D18g-s132690.g159601</t>
  </si>
  <si>
    <t>augustus-D18g-s400335.g390091</t>
  </si>
  <si>
    <t>augustus-D18g-s42571.g57405</t>
  </si>
  <si>
    <t>augustus-D18g-s101218.g131625</t>
  </si>
  <si>
    <t>augustus-D18g-s228672.g235339</t>
  </si>
  <si>
    <t>augustus-D18g-s228672.g235340</t>
  </si>
  <si>
    <t>augustus-D18g-s235936.g245316</t>
  </si>
  <si>
    <t>augustus-D18g-s399366.g389478</t>
  </si>
  <si>
    <t>augustus-D18g-s497326.g450395</t>
  </si>
  <si>
    <t>augustus-D18g-s846293.g584479</t>
  </si>
  <si>
    <t>augustus-D18g-s347018.g340546</t>
  </si>
  <si>
    <t>augustus-D18g-s80906.g106325</t>
  </si>
  <si>
    <t>augustus-D18g-s954348.g608989</t>
  </si>
  <si>
    <t>LOC_Os01g08610.1 hAT dimerisation domain-containing protein, putative, expressed</t>
  </si>
  <si>
    <t>augustus-D18g-s686138.g550676</t>
  </si>
  <si>
    <t>LOC_Os11g22140.1 retrotransposon, putative, centromere-specific | LOC_Os01g39530.1 retrotransposon, putative, centromere-specific | LOC_Os04g20720.1 r</t>
  </si>
  <si>
    <t>augustus-D18g-s31059.g40470</t>
  </si>
  <si>
    <t>augustus-D18g-s373753.g366819</t>
  </si>
  <si>
    <t>augustus-D18g-s833793.g580557</t>
  </si>
  <si>
    <t>augustus-D18g-s353507.g347422</t>
  </si>
  <si>
    <t>augustus-D18g-s423066.g404679</t>
  </si>
  <si>
    <t>augustus-D18g-s122146.g148629</t>
  </si>
  <si>
    <t>augustus-D18g-s620434.g525459</t>
  </si>
  <si>
    <t>augustus-D18g-s329555.g326348</t>
  </si>
  <si>
    <t>augustus-D18g-s470170.g434557</t>
  </si>
  <si>
    <t>augustus-D18g-s507282.g455191</t>
  </si>
  <si>
    <t>augustus-D18g-s645861.g540226</t>
  </si>
  <si>
    <t xml:space="preserve">LOC_Os12g02780.1 retrotransposon protein, putative, Ty1-copia subclass, expressed | LOC_Os11g17460.1 retrotransposon protein, putative, unclassified, </t>
  </si>
  <si>
    <t>augustus-D18g-s932251.g602853</t>
  </si>
  <si>
    <t>augustus-D18g-s533951.g476506</t>
  </si>
  <si>
    <t>augustus-D18g-s68375.g90739</t>
  </si>
  <si>
    <t>augustus-D18g-s110583.g140708</t>
  </si>
  <si>
    <t>augustus-D18g-s434688.g408068</t>
  </si>
  <si>
    <t>augustus-D18g-s383302.g376091</t>
  </si>
  <si>
    <t>augustus-D18g-s576263.g502876</t>
  </si>
  <si>
    <t>augustus-D18g-s303702.g305045</t>
  </si>
  <si>
    <t>augustus-D18g-s79900.g105197</t>
  </si>
  <si>
    <t>augustus-D18g-s109996.g140065</t>
  </si>
  <si>
    <t>augustus-D18g-s226966.g233048</t>
  </si>
  <si>
    <t>augustus-D18g-s53494.g73180</t>
  </si>
  <si>
    <t>augustus-D18g-s163012.g185247</t>
  </si>
  <si>
    <t>augustus-D18g-s242045.g251983</t>
  </si>
  <si>
    <t>augustus-D18g-s154382.g180016</t>
  </si>
  <si>
    <t>augustus-D18g-s868585.g587631</t>
  </si>
  <si>
    <t>augustus-D18g-s99600.g129566</t>
  </si>
  <si>
    <t>augustus-D18g-s333419.g329531</t>
  </si>
  <si>
    <t>augustus-D18g-s150426.g175134</t>
  </si>
  <si>
    <t>augustus-D18g-s438789.g411486</t>
  </si>
  <si>
    <t>augustus-D18g-s462275.g429299</t>
  </si>
  <si>
    <t>augustus-D18g-s92170.g120092</t>
  </si>
  <si>
    <t>augustus-D18g-s397150.g388065</t>
  </si>
  <si>
    <t>augustus-D18g-s430628.g407487</t>
  </si>
  <si>
    <t>augustus-D18g-s912328.g599655</t>
  </si>
  <si>
    <t>augustus-D18g-s636494.g536124</t>
  </si>
  <si>
    <t>augustus-D18g-s197775.g206765</t>
  </si>
  <si>
    <t>augustus-D18g-s491054.g446647</t>
  </si>
  <si>
    <t>augustus-D18g-s491990.g447228</t>
  </si>
  <si>
    <t>augustus-D18g-s134000.g161042</t>
  </si>
  <si>
    <t>augustus-D18g-s188203.g201336</t>
  </si>
  <si>
    <t>augustus-D18g-s510434.g457642</t>
  </si>
  <si>
    <t>augustus-D18g-s69633.g92584</t>
  </si>
  <si>
    <t>augustus-D18g-s439451.g412077</t>
  </si>
  <si>
    <t>augustus-D18g-s439451.g412078</t>
  </si>
  <si>
    <t>augustus-D18g-s539234.g480764</t>
  </si>
  <si>
    <t>augustus-D18g-s977557.g614738</t>
  </si>
  <si>
    <t>augustus-D18g-s27501.g36753</t>
  </si>
  <si>
    <t>augustus-D18g-s377215.g370290</t>
  </si>
  <si>
    <t>augustus-D18g-s198923.g207810</t>
  </si>
  <si>
    <t>augustus-D18g-s369676.g363121</t>
  </si>
  <si>
    <t>augustus-D18g-s623715.g528332</t>
  </si>
  <si>
    <t>augustus-D18g-s291071.g292840</t>
  </si>
  <si>
    <t>augustus-D18g-s70890.g94320</t>
  </si>
  <si>
    <t>augustus-D18g-s947709.g608535</t>
  </si>
  <si>
    <t>augustus-D18g-s347961.g341690</t>
  </si>
  <si>
    <t>augustus-D18g-s301706.g303433</t>
  </si>
  <si>
    <t>augustus-D18g-s511813.g459043</t>
  </si>
  <si>
    <t>augustus-D18g-s274377.g280710</t>
  </si>
  <si>
    <t>augustus-D18g-s58015.g78316</t>
  </si>
  <si>
    <t>augustus-D18g-s754989.g563816</t>
  </si>
  <si>
    <t>augustus-D18g-s228963.g235721</t>
  </si>
  <si>
    <t>augustus-D18g-s522359.g468057</t>
  </si>
  <si>
    <t>augustus-D18g-s237797.g247662</t>
  </si>
  <si>
    <t>augustus-D18g-s566349.g493192</t>
  </si>
  <si>
    <t>augustus-D18g-s746379.g561238</t>
  </si>
  <si>
    <t>augustus-D18g-s267936.g276575</t>
  </si>
  <si>
    <t>augustus-D18g-s463716.g430369</t>
  </si>
  <si>
    <t>augustus-D18g-s959448.g609955</t>
  </si>
  <si>
    <t>augustus-D18g-s74528.g99076</t>
  </si>
  <si>
    <t>augustus-D18g-s510048.g457229</t>
  </si>
  <si>
    <t>augustus-D18g-s5869.g9979</t>
  </si>
  <si>
    <t>augustus-D18g-s395891.g386913</t>
  </si>
  <si>
    <t>augustus-D18g-s226802.g232823</t>
  </si>
  <si>
    <t>augustus-D18g-s967228.g611979</t>
  </si>
  <si>
    <t>augustus-D18g-s141312.g168854</t>
  </si>
  <si>
    <t>augustus-D18g-s363921.g357592</t>
  </si>
  <si>
    <t>augustus-D18g-s612870.g521205</t>
  </si>
  <si>
    <t>augustus-D18g-s411744.g398698</t>
  </si>
  <si>
    <t>augustus-D18g-s59598.g80381</t>
  </si>
  <si>
    <t>augustus-D18g-s848562.g585007</t>
  </si>
  <si>
    <t>augustus-D18g-s431332.g407637</t>
  </si>
  <si>
    <t>augustus-D18g-s301212.g302990</t>
  </si>
  <si>
    <t>augustus-D18g-s49838.g68148</t>
  </si>
  <si>
    <t>augustus-D18g-s520844.g466350</t>
  </si>
  <si>
    <t>augustus-D18g-s153383.g178957</t>
  </si>
  <si>
    <t>augustus-D18g-s393677.g384548</t>
  </si>
  <si>
    <t>augustus-D18g-s631518.g534559</t>
  </si>
  <si>
    <t>augustus-D18g-s639069.g537121</t>
  </si>
  <si>
    <t>augustus-D18g-s286090.g287380</t>
  </si>
  <si>
    <t>augustus-D18g-s491082.g446667</t>
  </si>
  <si>
    <t>augustus-D18g-s102925.g133470</t>
  </si>
  <si>
    <t>augustus-D18g-s123022.g149268</t>
  </si>
  <si>
    <t>augustus-D18g-s355459.g348830</t>
  </si>
  <si>
    <t>augustus-D18g-s477939.g438716</t>
  </si>
  <si>
    <t>augustus-D18g-s232874.g241116</t>
  </si>
  <si>
    <t>augustus-D18g-s936783.g605174</t>
  </si>
  <si>
    <t>augustus-D18g-s132709.g159616</t>
  </si>
  <si>
    <t>augustus-D18g-s46655.g63249</t>
  </si>
  <si>
    <t>augustus-D18g-s848425.g584935</t>
  </si>
  <si>
    <t>augustus-D18g-s174559.g194846</t>
  </si>
  <si>
    <t>augustus-D18g-s263458.g273451</t>
  </si>
  <si>
    <t>augustus-D18g-s385484.g377756</t>
  </si>
  <si>
    <t>augustus-D18g-s168523.g190816</t>
  </si>
  <si>
    <t>augustus-D18g-s625969.g530043</t>
  </si>
  <si>
    <t>augustus-D18g-s528701.g473407</t>
  </si>
  <si>
    <t>augustus-D18g-s583353.g509746</t>
  </si>
  <si>
    <t>augustus-D18g-s33662.g43348</t>
  </si>
  <si>
    <t>augustus-D18g-s935303.g604518</t>
  </si>
  <si>
    <t>augustus-D18g-s14123.g21549</t>
  </si>
  <si>
    <t>augustus-D18g-s221966.g226289</t>
  </si>
  <si>
    <t>augustus-D18g-s32115.g41537</t>
  </si>
  <si>
    <t>augustus-D18g-s741764.g560152</t>
  </si>
  <si>
    <t>augustus-D18g-s845739.g584312</t>
  </si>
  <si>
    <t>augustus-D18g-s760630.g565524</t>
  </si>
  <si>
    <t>augustus-D18g-s218815.g223235</t>
  </si>
  <si>
    <t>augustus-D18g-s606842.g520418</t>
  </si>
  <si>
    <t>augustus-D18g-s6138.g10437</t>
  </si>
  <si>
    <t>augustus-D18g-s872266.g588356</t>
  </si>
  <si>
    <t>augustus-D18g-s22993.g29730</t>
  </si>
  <si>
    <t>augustus-D18g-s38951.g50899</t>
  </si>
  <si>
    <t>augustus-D18g-s176206.g195431</t>
  </si>
  <si>
    <t>augustus-D18g-s248001.g257668</t>
  </si>
  <si>
    <t>augustus-D18g-s282873.g284007</t>
  </si>
  <si>
    <t>LOC_Os06g32140.1 retrotransposon, putative, centromere-specific, expressed | LOC_Os01g39530.1 retrotransposon, putative, centromere-specific | LOC_Os0</t>
  </si>
  <si>
    <t>augustus-D18g-s730841.g558402</t>
  </si>
  <si>
    <t>augustus-D18g-s429653.g407293</t>
  </si>
  <si>
    <t>LOC_Os07g39170.1 retrotransposon protein, putative, unclassified, expressed | LOC_Os06g25880.1 retrotransposon protein, putative, unclassified, expres</t>
  </si>
  <si>
    <t>augustus-D18g-s844227.g583381</t>
  </si>
  <si>
    <t>augustus-D18g-s276179.g281429</t>
  </si>
  <si>
    <t>augustus-D18g-s525508.g471361</t>
  </si>
  <si>
    <t>augustus-D18g-s542134.g482772</t>
  </si>
  <si>
    <t>LOC_Os11g10190.1 transposon protein, putative, Mariner sub-class, expressed | LOC_Os04g46210.1 transposon protein, putative, Mariner sub-class, expres</t>
  </si>
  <si>
    <t>augustus-D18g-s152528.g177731</t>
  </si>
  <si>
    <t>augustus-D18g-s246476.g255780</t>
  </si>
  <si>
    <t>augustus-D18g-s258625.g268921</t>
  </si>
  <si>
    <t>augustus-D18g-s315046.g313706</t>
  </si>
  <si>
    <t>augustus-D18g-s361288.g354651</t>
  </si>
  <si>
    <t>augustus-D18g-s239175.g249167</t>
  </si>
  <si>
    <t>augustus-D18g-s198650.g207553</t>
  </si>
  <si>
    <t>augustus-D18g-s21067.g26609</t>
  </si>
  <si>
    <t>augustus-D18g-s10344.g16797</t>
  </si>
  <si>
    <t>augustus-D18g-s241173.g251227</t>
  </si>
  <si>
    <t>augustus-D18g-s323911.g321308</t>
  </si>
  <si>
    <t>augustus-D18g-s156852.g181942</t>
  </si>
  <si>
    <t>augustus-D18g-s27207.g36293</t>
  </si>
  <si>
    <t>augustus-D18g-s860251.g586762</t>
  </si>
  <si>
    <t>augustus-D18g-s514687.g461590</t>
  </si>
  <si>
    <t>augustus-D18g-s775840.g570067</t>
  </si>
  <si>
    <t>augustus-D18g-s248727.g258408</t>
  </si>
  <si>
    <t>augustus-D18g-s616700.g523080</t>
  </si>
  <si>
    <t>augustus-D18g-s139626.g167461</t>
  </si>
  <si>
    <t>augustus-D18g-s935100.g604369</t>
  </si>
  <si>
    <t>augustus-D18g-s438175.g410914</t>
  </si>
  <si>
    <t>augustus-D18g-s375834.g368805</t>
  </si>
  <si>
    <t>augustus-D18g-s470385.g434697</t>
  </si>
  <si>
    <t>augustus-D18g-s82682.g108307</t>
  </si>
  <si>
    <t>augustus-D18g-s307001.g307832</t>
  </si>
  <si>
    <t>augustus-D18g-s50714.g69331</t>
  </si>
  <si>
    <t>augustus-D18g-s941744.g607518</t>
  </si>
  <si>
    <t>augustus-D18g-s17129.g24013</t>
  </si>
  <si>
    <t>augustus-D18g-s36808.g47091</t>
  </si>
  <si>
    <t>augustus-D18g-s3783.g5987</t>
  </si>
  <si>
    <t>augustus-D18g-s477418.g438430</t>
  </si>
  <si>
    <t>augustus-D18g-s387929.g379023</t>
  </si>
  <si>
    <t>augustus-D18g-s390606.g381250</t>
  </si>
  <si>
    <t>augustus-D18g-s508771.g455935</t>
  </si>
  <si>
    <t>augustus-D18g-s150565.g175295</t>
  </si>
  <si>
    <t>augustus-D18g-s267971.g276619</t>
  </si>
  <si>
    <t>augustus-D18g-s325900.g322999</t>
  </si>
  <si>
    <t>augustus-D18g-s407057.g394818</t>
  </si>
  <si>
    <t>augustus-D18g-s809282.g575681</t>
  </si>
  <si>
    <t>augustus-D18g-s340838.g335340</t>
  </si>
  <si>
    <t>augustus-D18g-s449896.g418298</t>
  </si>
  <si>
    <t>augustus-D18g-s548388.g484883</t>
  </si>
  <si>
    <t>augustus-D18g-s796397.g573017</t>
  </si>
  <si>
    <t>augustus-D18g-s425574.g405932</t>
  </si>
  <si>
    <t>augustus-D18g-s111656.g141783</t>
  </si>
  <si>
    <t>augustus-D18g-s292747.g294729</t>
  </si>
  <si>
    <t>augustus-D18g-s768909.g568219</t>
  </si>
  <si>
    <t>augustus-D18g-s27631.g36940</t>
  </si>
  <si>
    <t>augustus-D18g-s666328.g547296</t>
  </si>
  <si>
    <t>augustus-D18g-s2283.g3346</t>
  </si>
  <si>
    <t>augustus-D18g-s330907.g327485</t>
  </si>
  <si>
    <t>augustus-D18g-s280133.g282405</t>
  </si>
  <si>
    <t>augustus-D18g-s298002.g300206</t>
  </si>
  <si>
    <t>augustus-D18g-s296614.g298795</t>
  </si>
  <si>
    <t>augustus-D18g-s844644.g583645</t>
  </si>
  <si>
    <t>augustus-D18g-s573583.g499958</t>
  </si>
  <si>
    <t>augustus-D18g-s102093.g132646</t>
  </si>
  <si>
    <t>augustus-D18g-s288877.g290448</t>
  </si>
  <si>
    <t>augustus-D18g-s42167.g56768</t>
  </si>
  <si>
    <t>augustus-D18g-s6102.g10377</t>
  </si>
  <si>
    <t>augustus-D18g-s239754.g249913</t>
  </si>
  <si>
    <t>augustus-D18g-s136546.g163676</t>
  </si>
  <si>
    <t>augustus-D18g-s968141.g612435</t>
  </si>
  <si>
    <t>augustus-D18g-s1000188.g616354</t>
  </si>
  <si>
    <t>augustus-D18g-s13658.g21057</t>
  </si>
  <si>
    <t>augustus-D18g-s342856.g336601</t>
  </si>
  <si>
    <t>augustus-D18g-s4500.g7445</t>
  </si>
  <si>
    <t>augustus-D18g-s346402.g339813</t>
  </si>
  <si>
    <t>augustus-D18g-s347932.g341654</t>
  </si>
  <si>
    <t>LOC_Os07g15890.1 retrotransposon protein, putative, Ty1-copia subclass</t>
  </si>
  <si>
    <t>augustus-D18g-s378701.g371831</t>
  </si>
  <si>
    <t>augustus-D18g-s458741.g426261</t>
  </si>
  <si>
    <t>augustus-D18g-s312211.g311703</t>
  </si>
  <si>
    <t>augustus-D18g-s55655.g75803</t>
  </si>
  <si>
    <t>augustus-D18g-s60395.g81383</t>
  </si>
  <si>
    <t>augustus-D18g-s924399.g600498</t>
  </si>
  <si>
    <t>augustus-D18g-s13323.g20588</t>
  </si>
  <si>
    <t>augustus-D18g-s464414.g430852</t>
  </si>
  <si>
    <t>augustus-D18g-s356570.g349638</t>
  </si>
  <si>
    <t>augustus-D18g-s615253.g522331</t>
  </si>
  <si>
    <t>augustus-D18g-s163540.g185964</t>
  </si>
  <si>
    <t>augustus-D18g-s288141.g289645</t>
  </si>
  <si>
    <t>augustus-D18g-s5527.g9347</t>
  </si>
  <si>
    <t>augustus-D18g-s5527.g9348</t>
  </si>
  <si>
    <t>augustus-D18g-s207765.g215426</t>
  </si>
  <si>
    <t>augustus-D18g-s719144.g554650</t>
  </si>
  <si>
    <t>augustus-D18g-s102113.g132676</t>
  </si>
  <si>
    <t>augustus-D18g-s74475.g99005</t>
  </si>
  <si>
    <t>LOC_Os04g20720.1 retrotransposon, putative, centromere-specific, expressed | LOC_Os01g39530.1 retrotransposon, putative, centromere-specific | LOC_Os0</t>
  </si>
  <si>
    <t>augustus-D18g-s397326.g388182</t>
  </si>
  <si>
    <t>augustus-D18g-s835694.g581561</t>
  </si>
  <si>
    <t>augustus-D18g-s216094.g221748</t>
  </si>
  <si>
    <t>augustus-D18g-s586163.g511632</t>
  </si>
  <si>
    <t>augustus-D18g-s101272.g131695</t>
  </si>
  <si>
    <t>augustus-D18g-s508902.g456049</t>
  </si>
  <si>
    <t>augustus-D18g-s537815.g479747</t>
  </si>
  <si>
    <t>augustus-D18g-s222375.g226898</t>
  </si>
  <si>
    <t>augustus-D18g-s222375.g226899</t>
  </si>
  <si>
    <t>augustus-D18g-s641602.g538394</t>
  </si>
  <si>
    <t>augustus-D18g-s837833.g582439</t>
  </si>
  <si>
    <t>augustus-D18g-s73015.g97197</t>
  </si>
  <si>
    <t>augustus-D18g-s135692.g162836</t>
  </si>
  <si>
    <t>augustus-D18g-s426153.g406178</t>
  </si>
  <si>
    <t>augustus-D18g-s392944.g383746</t>
  </si>
  <si>
    <t>augustus-D18g-s628156.g532090</t>
  </si>
  <si>
    <t>augustus-D18g-s376621.g369672</t>
  </si>
  <si>
    <t>augustus-D18g-s240383.g250588</t>
  </si>
  <si>
    <t>augustus-D18g-s125150.g150938</t>
  </si>
  <si>
    <t>augustus-D18g-s139411.g167228</t>
  </si>
  <si>
    <t>augustus-D18g-s924129.g600270</t>
  </si>
  <si>
    <t>augustus-D18g-s157628.g182316</t>
  </si>
  <si>
    <t>augustus-D18g-s773058.g569208</t>
  </si>
  <si>
    <t>augustus-D18g-s157452.g182221</t>
  </si>
  <si>
    <t>augustus-D18g-s469665.g434246</t>
  </si>
  <si>
    <t>augustus-D18g-s206200.g214063</t>
  </si>
  <si>
    <t>augustus-D18g-s939337.g606020</t>
  </si>
  <si>
    <t>augustus-D18g-s311172.g310986</t>
  </si>
  <si>
    <t>augustus-D18g-s327537.g324483</t>
  </si>
  <si>
    <t>augustus-D18g-s576032.g502637</t>
  </si>
  <si>
    <t>augustus-D18g-s728291.g557547</t>
  </si>
  <si>
    <t>augustus-D18g-s771535.g568490</t>
  </si>
  <si>
    <t>augustus-D18g-s399349.g389466</t>
  </si>
  <si>
    <t>augustus-D18g-s5118.g8631</t>
  </si>
  <si>
    <t>augustus-D18g-s384595.g377117</t>
  </si>
  <si>
    <t>augustus-D18g-s574819.g501423</t>
  </si>
  <si>
    <t>augustus-D18g-s307506.g308253</t>
  </si>
  <si>
    <t>augustus-D18g-s37354.g48126</t>
  </si>
  <si>
    <t>augustus-D18g-s481301.g440946</t>
  </si>
  <si>
    <t>augustus-D18g-s59632.g80427</t>
  </si>
  <si>
    <t>augustus-D18g-s898598.g598281</t>
  </si>
  <si>
    <t>augustus-D18g-s100273.g130462</t>
  </si>
  <si>
    <t>augustus-D18g-s569274.g495647</t>
  </si>
  <si>
    <t>augustus-D18g-s685297.g550423</t>
  </si>
  <si>
    <t>augustus-D18g-s279963.g282377</t>
  </si>
  <si>
    <t>augustus-D18g-s59994.g80900</t>
  </si>
  <si>
    <t>augustus-D18g-s179157.g197202</t>
  </si>
  <si>
    <t>augustus-D18g-s252760.g262452</t>
  </si>
  <si>
    <t>augustus-D18g-s12848.g20087</t>
  </si>
  <si>
    <t>augustus-D18g-s582498.g508994</t>
  </si>
  <si>
    <t>augustus-D18g-s881217.g591991</t>
  </si>
  <si>
    <t>augustus-D18g-s511918.g459159</t>
  </si>
  <si>
    <t>augustus-D18g-s220967.g224765</t>
  </si>
  <si>
    <t>augustus-D18g-s238020.g247923</t>
  </si>
  <si>
    <t>augustus-D18g-s315418.g313949</t>
  </si>
  <si>
    <t>augustus-D18g-s594637.g517010</t>
  </si>
  <si>
    <t>augustus-D18g-s890367.g596091</t>
  </si>
  <si>
    <t>augustus-D18g-s511073.g458283</t>
  </si>
  <si>
    <t>augustus-D18g-s946193.g608344</t>
  </si>
  <si>
    <t>augustus-D18g-s1338.g1744</t>
  </si>
  <si>
    <t>augustus-D18g-s624332.g528852</t>
  </si>
  <si>
    <t>augustus-D18g-s626122.g530140</t>
  </si>
  <si>
    <t>augustus-D18g-s91612.g119361</t>
  </si>
  <si>
    <t>augustus-D18g-s197135.g206197</t>
  </si>
  <si>
    <t>augustus-D18g-s283.g569</t>
  </si>
  <si>
    <t>augustus-D18g-s202533.g210941</t>
  </si>
  <si>
    <t>augustus-D18g-s235704.g245034</t>
  </si>
  <si>
    <t>augustus-D18g-s680279.g548642</t>
  </si>
  <si>
    <t>augustus-D18g-s339956.g334673</t>
  </si>
  <si>
    <t>augustus-D18g-s504423.g453885</t>
  </si>
  <si>
    <t>augustus-D18g-s535241.g477797</t>
  </si>
  <si>
    <t>augustus-D18g-s288947.g290528</t>
  </si>
  <si>
    <t>augustus-D18g-s790989.g572038</t>
  </si>
  <si>
    <t>augustus-D18g-s152073.g177112</t>
  </si>
  <si>
    <t>augustus-D18g-s38768.g50576</t>
  </si>
  <si>
    <t>augustus-D18g-s110636.g140766</t>
  </si>
  <si>
    <t>augustus-D18g-s285614.g286864</t>
  </si>
  <si>
    <t>augustus-D18g-s402682.g391149</t>
  </si>
  <si>
    <t>augustus-D18g-s622012.g526737</t>
  </si>
  <si>
    <t>augustus-D18g-s428028.g406821</t>
  </si>
  <si>
    <t>augustus-D18g-s4571.g7609</t>
  </si>
  <si>
    <t>augustus-D18g-s110427.g140554</t>
  </si>
  <si>
    <t>augustus-D18g-s308440.g308979</t>
  </si>
  <si>
    <t>augustus-D18g-s56873.g77022</t>
  </si>
  <si>
    <t>augustus-D18g-s345842.g339137</t>
  </si>
  <si>
    <t>augustus-D18g-s46952.g63741</t>
  </si>
  <si>
    <t>augustus-D18g-s286376.g287686</t>
  </si>
  <si>
    <t>augustus-D18g-s455373.g423061</t>
  </si>
  <si>
    <t>augustus-D18g-s348608.g342450</t>
  </si>
  <si>
    <t>augustus-D18g-s203183.g211377</t>
  </si>
  <si>
    <t>augustus-D18g-s247640.g257278</t>
  </si>
  <si>
    <t>augustus-D18g-s36960.g47363</t>
  </si>
  <si>
    <t>augustus-D18g-s500197.g452004</t>
  </si>
  <si>
    <t>augustus-D18g-s55171.g75290</t>
  </si>
  <si>
    <t>augustus-D18g-s960618.g610787</t>
  </si>
  <si>
    <t>augustus-D18g-s360645.g353877</t>
  </si>
  <si>
    <t>augustus-D18g-s41841.g56163</t>
  </si>
  <si>
    <t>augustus-D18g-s573740.g500145</t>
  </si>
  <si>
    <t>augustus-D18g-s60142.g81092</t>
  </si>
  <si>
    <t>augustus-D18g-s649003.g542332</t>
  </si>
  <si>
    <t>augustus-D18g-s275849.g281343</t>
  </si>
  <si>
    <t>augustus-D18g-s843026.g583113</t>
  </si>
  <si>
    <t>augustus-D18g-s208623.g216382</t>
  </si>
  <si>
    <t>augustus-D18g-s60742.g81817</t>
  </si>
  <si>
    <t>augustus-D18g-s19288.g25771</t>
  </si>
  <si>
    <t>augustus-D18g-s253328.g262973</t>
  </si>
  <si>
    <t>augustus-D18g-s27210.g36299</t>
  </si>
  <si>
    <t>augustus-D18g-s513832.g460864</t>
  </si>
  <si>
    <t>augustus-D18g-s53849.g73684</t>
  </si>
  <si>
    <t>augustus-D18g-s346067.g339422</t>
  </si>
  <si>
    <t>augustus-D18g-s128189.g154702</t>
  </si>
  <si>
    <t>augustus-D18g-s894003.g596851</t>
  </si>
  <si>
    <t>augustus-D18g-s894003.g596852</t>
  </si>
  <si>
    <t>augustus-D18g-s533181.g475779</t>
  </si>
  <si>
    <t>augustus-D18g-s572552.g498533</t>
  </si>
  <si>
    <t>augustus-D18g-s523321.g469081</t>
  </si>
  <si>
    <t>augustus-D18g-s851244.g585817</t>
  </si>
  <si>
    <t>augustus-D18g-s211566.g218635</t>
  </si>
  <si>
    <t>augustus-D18g-s853237.g586125</t>
  </si>
  <si>
    <t>augustus-D18g-s506671.g454939</t>
  </si>
  <si>
    <t>augustus-D18g-s178632.g196760</t>
  </si>
  <si>
    <t>AT5G10830.1 S-adenosyl-L-methionine-dependent methyltransferases superfamily protein | AT4G22530.1 S-adenosyl-L-methionine-dependent methyltransferase</t>
  </si>
  <si>
    <t>GRMZM2G087769_P01</t>
  </si>
  <si>
    <t>LOC_Os01g40660.1 methyltransferase, putative, expressed</t>
  </si>
  <si>
    <t>Sobic.003G202500.1.p</t>
  </si>
  <si>
    <t>augustus-D18g-s52420.g71704</t>
  </si>
  <si>
    <t>augustus-D18g-s959876.g610309</t>
  </si>
  <si>
    <t>augustus-D18g-s254847.g264661</t>
  </si>
  <si>
    <t>augustus-D18g-s481160.g440848</t>
  </si>
  <si>
    <t>augustus-D18g-s166072.g188824</t>
  </si>
  <si>
    <t>augustus-D18g-s810064.g575848</t>
  </si>
  <si>
    <t>augustus-D18g-s109371.g139372</t>
  </si>
  <si>
    <t>augustus-D18g-s3292.g5105</t>
  </si>
  <si>
    <t>augustus-D18g-s1033599.g618386</t>
  </si>
  <si>
    <t>augustus-D18g-s157626.g182313</t>
  </si>
  <si>
    <t>augustus-D18g-s524367.g470152</t>
  </si>
  <si>
    <t>augustus-D18g-s101029.g131359</t>
  </si>
  <si>
    <t>augustus-D18g-s6396.g10915</t>
  </si>
  <si>
    <t>augustus-D18g-s220581.g224158</t>
  </si>
  <si>
    <t>augustus-D18g-s827422.g578811</t>
  </si>
  <si>
    <t>augustus-D18g-s263386.g273383</t>
  </si>
  <si>
    <t>augustus-D18g-s667678.g547487</t>
  </si>
  <si>
    <t>augustus-D18g-s239020.g248953</t>
  </si>
  <si>
    <t>augustus-D18g-s252504.g262208</t>
  </si>
  <si>
    <t>augustus-D18g-s28823.g38367</t>
  </si>
  <si>
    <t>augustus-D18g-s495391.g449315</t>
  </si>
  <si>
    <t>augustus-D18g-s859256.g586642</t>
  </si>
  <si>
    <t>augustus-D18g-s407110.g394858</t>
  </si>
  <si>
    <t>augustus-D18g-s131412.g158175</t>
  </si>
  <si>
    <t>augustus-D18g-s229122.g235931</t>
  </si>
  <si>
    <t>augustus-D18g-s152325.g177452</t>
  </si>
  <si>
    <t>augustus-D18g-s411508.g398514</t>
  </si>
  <si>
    <t>augustus-D18g-s142814.g170545</t>
  </si>
  <si>
    <t>augustus-D18g-s64343.g85310</t>
  </si>
  <si>
    <t>augustus-D18g-s338088.g333283</t>
  </si>
  <si>
    <t>augustus-D18g-s308552.g309059</t>
  </si>
  <si>
    <t>augustus-D18g-s47473.g64553</t>
  </si>
  <si>
    <t>augustus-D18g-s101898.g132416</t>
  </si>
  <si>
    <t>augustus-D18g-s569157.g495549</t>
  </si>
  <si>
    <t>augustus-D18g-s135209.g162352</t>
  </si>
  <si>
    <t>augustus-D18g-s19017.g25549</t>
  </si>
  <si>
    <t>augustus-D18g-s237023.g246562</t>
  </si>
  <si>
    <t>augustus-D18g-s85422.g111780</t>
  </si>
  <si>
    <t>augustus-D18g-s164770.g187631</t>
  </si>
  <si>
    <t>augustus-D18g-s260934.g270392</t>
  </si>
  <si>
    <t>augustus-D18g-s260934.g270393</t>
  </si>
  <si>
    <t>LOC_Os10g21248.1 photosystem I P700 chlorophyll a apoprotein A2, putative, expressed | LOC_Os01g57962.1 photosystem I P700 chlorophyll a apoprotein A2</t>
  </si>
  <si>
    <t>augustus-D18g-s24478.g32054</t>
  </si>
  <si>
    <t>augustus-D18g-s44067.g59758</t>
  </si>
  <si>
    <t>augustus-D18g-s268637.g277414</t>
  </si>
  <si>
    <t>augustus-D18g-s598065.g518000</t>
  </si>
  <si>
    <t>augustus-D18g-s236736.g246159</t>
  </si>
  <si>
    <t>augustus-D18g-s570405.g496643</t>
  </si>
  <si>
    <t>augustus-D18g-s651328.g543565</t>
  </si>
  <si>
    <t>augustus-D18g-s862693.g586903</t>
  </si>
  <si>
    <t>augustus-D18g-s412556.g399353</t>
  </si>
  <si>
    <t>augustus-D18g-s492597.g447590</t>
  </si>
  <si>
    <t>augustus-D18g-s554453.g486917</t>
  </si>
  <si>
    <t>augustus-D18g-s591627.g515252</t>
  </si>
  <si>
    <t>augustus-D18g-s221677.g225870</t>
  </si>
  <si>
    <t>augustus-D18g-s343795.g337254</t>
  </si>
  <si>
    <t>augustus-D18g-s727396.g557292</t>
  </si>
  <si>
    <t>augustus-D18g-s47057.g63915</t>
  </si>
  <si>
    <t>augustus-D18g-s281669.g282745</t>
  </si>
  <si>
    <t>augustus-D18g-s60087.g81029</t>
  </si>
  <si>
    <t>augustus-D18g-s523732.g469496</t>
  </si>
  <si>
    <t>augustus-D18g-s525431.g471279</t>
  </si>
  <si>
    <t>augustus-D18g-s301497.g303244</t>
  </si>
  <si>
    <t>augustus-D18g-s174938.g194997</t>
  </si>
  <si>
    <t>augustus-D18g-s960426.g610689</t>
  </si>
  <si>
    <t>augustus-D18g-s511074.g458285</t>
  </si>
  <si>
    <t>augustus-D18g-s111854.g141905</t>
  </si>
  <si>
    <t>augustus-D18g-s807868.g575464</t>
  </si>
  <si>
    <t>augustus-D18g-s94433.g122736</t>
  </si>
  <si>
    <t>augustus-D18g-s36224.g45973</t>
  </si>
  <si>
    <t>augustus-D18g-s730123.g557980</t>
  </si>
  <si>
    <t>augustus-D18g-s100969.g131298</t>
  </si>
  <si>
    <t>augustus-D18g-s37593.g48543</t>
  </si>
  <si>
    <t>augustus-D18g-s152649.g177908</t>
  </si>
  <si>
    <t>augustus-D18g-s440654.g412826</t>
  </si>
  <si>
    <t>augustus-D18g-s472705.g436051</t>
  </si>
  <si>
    <t>LOC_Os03g35560.1 retrotransposon protein, putative, Ty1-copia subclass, expressed</t>
  </si>
  <si>
    <t>augustus-D18g-s371667.g364975</t>
  </si>
  <si>
    <t>augustus-D18g-s130803.g157491</t>
  </si>
  <si>
    <t>augustus-D18g-s862681.g586902</t>
  </si>
  <si>
    <t>augustus-D18g-s230734.g238133</t>
  </si>
  <si>
    <t>augustus-D18g-s354593.g348216</t>
  </si>
  <si>
    <t>augustus-D18g-s959967.g610376</t>
  </si>
  <si>
    <t>augustus-D18g-s135715.g162864</t>
  </si>
  <si>
    <t>augustus-D18g-s308379.g308924</t>
  </si>
  <si>
    <t>augustus-D18g-s292529.g294476</t>
  </si>
  <si>
    <t>augustus-D18g-s396982.g387927</t>
  </si>
  <si>
    <t>augustus-D18g-s773243.g569368</t>
  </si>
  <si>
    <t>augustus-D18g-s152250.g177346</t>
  </si>
  <si>
    <t>augustus-D18g-s163966.g186590</t>
  </si>
  <si>
    <t>augustus-D18g-s727436.g557311</t>
  </si>
  <si>
    <t>augustus-D18g-s897024.g597772</t>
  </si>
  <si>
    <t>augustus-D18g-s392321.g383114</t>
  </si>
  <si>
    <t>augustus-D18g-s247408.g256973</t>
  </si>
  <si>
    <t>augustus-D18g-s59314.g79946</t>
  </si>
  <si>
    <t>augustus-D18g-s350150.g344267</t>
  </si>
  <si>
    <t>augustus-D18g-s553707.g486746</t>
  </si>
  <si>
    <t>augustus-D18g-s119597.g146369</t>
  </si>
  <si>
    <t>augustus-D18g-s145189.g172152</t>
  </si>
  <si>
    <t>augustus-D18g-s588236.g512814</t>
  </si>
  <si>
    <t>augustus-D18g-s157474.g182233</t>
  </si>
  <si>
    <t>augustus-D18g-s942610.g607800</t>
  </si>
  <si>
    <t>augustus-D18g-s561104.g489769</t>
  </si>
  <si>
    <t>augustus-D18g-s266165.g275545</t>
  </si>
  <si>
    <t>augustus-D18g-s30992.g40384</t>
  </si>
  <si>
    <t>augustus-D18g-s885973.g593948</t>
  </si>
  <si>
    <t>augustus-D18g-s160414.g183765</t>
  </si>
  <si>
    <t>augustus-D18g-s547778.g484607</t>
  </si>
  <si>
    <t>augustus-D18g-s284137.g285298</t>
  </si>
  <si>
    <t>augustus-D18g-s309452.g309729</t>
  </si>
  <si>
    <t>augustus-D18g-s381793.g374809</t>
  </si>
  <si>
    <t>augustus-D18g-s990156.g615927</t>
  </si>
  <si>
    <t>augustus-D18g-s160294.g183704</t>
  </si>
  <si>
    <t>augustus-D18g-s798714.g573940</t>
  </si>
  <si>
    <t>augustus-D18g-s867814.g587080</t>
  </si>
  <si>
    <t>augustus-D18g-s336982.g332460</t>
  </si>
  <si>
    <t>augustus-D18g-s955456.g609403</t>
  </si>
  <si>
    <t>augustus-D18g-s746433.g561257</t>
  </si>
  <si>
    <t>augustus-D18g-s912831.g599754</t>
  </si>
  <si>
    <t>augustus-D18g-s782071.g571063</t>
  </si>
  <si>
    <t>augustus-D18g-s84183.g110229</t>
  </si>
  <si>
    <t>augustus-D18g-s247059.g256517</t>
  </si>
  <si>
    <t>augustus-D18g-s456274.g423964</t>
  </si>
  <si>
    <t>augustus-D18g-s60869.g81985</t>
  </si>
  <si>
    <t>augustus-D18g-s857941.g586369</t>
  </si>
  <si>
    <t>augustus-D18g-s345922.g339240</t>
  </si>
  <si>
    <t>augustus-D18g-s345522.g338819</t>
  </si>
  <si>
    <t>augustus-D18g-s398232.g388782</t>
  </si>
  <si>
    <t>augustus-D18g-s163025.g185263</t>
  </si>
  <si>
    <t>augustus-D18g-s79843.g105138</t>
  </si>
  <si>
    <t>augustus-D18g-s300540.g302424</t>
  </si>
  <si>
    <t>augustus-D18g-s595571.g517330</t>
  </si>
  <si>
    <t>augustus-D18g-s646832.g540875</t>
  </si>
  <si>
    <t>augustus-D18g-s877665.g590283</t>
  </si>
  <si>
    <t>augustus-D18g-s46228.g62546</t>
  </si>
  <si>
    <t>augustus-D18g-s967866.g612303</t>
  </si>
  <si>
    <t>augustus-D18g-s592309.g515732</t>
  </si>
  <si>
    <t>augustus-D18g-s355565.g348912</t>
  </si>
  <si>
    <t>augustus-D18g-s514353.g461292</t>
  </si>
  <si>
    <t>augustus-D18g-s85426.g111785</t>
  </si>
  <si>
    <t>augustus-D18g-s208058.g215774</t>
  </si>
  <si>
    <t>augustus-D18g-s767046.g567505</t>
  </si>
  <si>
    <t>augustus-D18g-s782529.g571183</t>
  </si>
  <si>
    <t>augustus-D18g-s356744.g349777</t>
  </si>
  <si>
    <t>augustus-D18g-s741299.g560146</t>
  </si>
  <si>
    <t>augustus-D18g-s941603.g607458</t>
  </si>
  <si>
    <t>augustus-D18g-s578144.g504499</t>
  </si>
  <si>
    <t>augustus-D18g-s121391.g147857</t>
  </si>
  <si>
    <t>augustus-D18g-s850501.g585612</t>
  </si>
  <si>
    <t>augustus-D18g-s86557.g113249</t>
  </si>
  <si>
    <t>augustus-D18g-s3897.g6222</t>
  </si>
  <si>
    <t>augustus-D18g-s847239.g584616</t>
  </si>
  <si>
    <t>augustus-D18g-s30317.g39717</t>
  </si>
  <si>
    <t>augustus-D18g-s1048.g1470</t>
  </si>
  <si>
    <t>augustus-D18g-s180213.g197832</t>
  </si>
  <si>
    <t>augustus-D18g-s326129.g323190</t>
  </si>
  <si>
    <t>augustus-D18g-s651324.g543562</t>
  </si>
  <si>
    <t>augustus-D18g-s19867.g26047</t>
  </si>
  <si>
    <t>augustus-D18g-s368982.g362462</t>
  </si>
  <si>
    <t>augustus-D18g-s36901.g47272</t>
  </si>
  <si>
    <t>AT1G54850.1 HSP20-like chaperones superfamily protein</t>
  </si>
  <si>
    <t>augustus-D18g-s551934.g486364</t>
  </si>
  <si>
    <t>augustus-D18g-s295543.g297655</t>
  </si>
  <si>
    <t>augustus-D18g-s305316.g306410</t>
  </si>
  <si>
    <t>augustus-D18g-s396129.g387154</t>
  </si>
  <si>
    <t>augustus-D18g-s268205.g276893</t>
  </si>
  <si>
    <t>augustus-D18g-s264062.g274086</t>
  </si>
  <si>
    <t>augustus-D18g-s540994.g482056</t>
  </si>
  <si>
    <t>augustus-D18g-s450676.g418955</t>
  </si>
  <si>
    <t>augustus-D18g-s867874.g587134</t>
  </si>
  <si>
    <t>augustus-D18g-s132248.g159133</t>
  </si>
  <si>
    <t>augustus-D18g-s349068.g342997</t>
  </si>
  <si>
    <t>augustus-D18g-s501230.g452502</t>
  </si>
  <si>
    <t>augustus-D18g-s349742.g343794</t>
  </si>
  <si>
    <t>augustus-D18g-s625837.g529977</t>
  </si>
  <si>
    <t>augustus-D18g-s324014.g321390</t>
  </si>
  <si>
    <t>augustus-D18g-s342802.g336560</t>
  </si>
  <si>
    <t>augustus-D18g-s294867.g296959</t>
  </si>
  <si>
    <t>augustus-D18g-s648290.g541824</t>
  </si>
  <si>
    <t>augustus-D18g-s92599.g120616</t>
  </si>
  <si>
    <t>augustus-D18g-s10024.g16414</t>
  </si>
  <si>
    <t>augustus-D18g-s152387.g177532</t>
  </si>
  <si>
    <t>augustus-D18g-s23517.g30545</t>
  </si>
  <si>
    <t>augustus-D18g-s522744.g468478</t>
  </si>
  <si>
    <t>augustus-D18g-s528013.g472996</t>
  </si>
  <si>
    <t>augustus-D18g-s512159.g459412</t>
  </si>
  <si>
    <t>augustus-D18g-s240466.g250673</t>
  </si>
  <si>
    <t>augustus-D18g-s9210.g15321</t>
  </si>
  <si>
    <t>augustus-D18g-s513049.g460186</t>
  </si>
  <si>
    <t>augustus-D18g-s720787.g555231</t>
  </si>
  <si>
    <t>augustus-D18g-s38460.g50033</t>
  </si>
  <si>
    <t>augustus-D18g-s425995.g406112</t>
  </si>
  <si>
    <t>augustus-D18g-s619663.g524827</t>
  </si>
  <si>
    <t>augustus-D18g-s647824.g541519</t>
  </si>
  <si>
    <t>augustus-D18g-s767231.g567606</t>
  </si>
  <si>
    <t>augustus-D18g-s934779.g604047</t>
  </si>
  <si>
    <t>augustus-D18g-s153409.g178992</t>
  </si>
  <si>
    <t>augustus-D18g-s504094.g453727</t>
  </si>
  <si>
    <t>augustus-D18g-s253740.g263340</t>
  </si>
  <si>
    <t>augustus-D18g-s124423.g150093</t>
  </si>
  <si>
    <t>augustus-D18g-s26652.g35377</t>
  </si>
  <si>
    <t>augustus-D18g-s534918.g477479</t>
  </si>
  <si>
    <t>augustus-D18g-s641075.g537978</t>
  </si>
  <si>
    <t>augustus-D18g-s231731.g239418</t>
  </si>
  <si>
    <t>augustus-D18g-s56907.g77049</t>
  </si>
  <si>
    <t>augustus-D18g-s498628.g451162</t>
  </si>
  <si>
    <t>augustus-D18g-s99767.g129794</t>
  </si>
  <si>
    <t>augustus-D18g-s549558.g485422</t>
  </si>
  <si>
    <t>augustus-D18g-s648067.g541670</t>
  </si>
  <si>
    <t>augustus-D18g-s483270.g442393</t>
  </si>
  <si>
    <t>augustus-D18g-s533389.g475946</t>
  </si>
  <si>
    <t>augustus-D18g-s152708.g178004</t>
  </si>
  <si>
    <t>augustus-D18g-s581355.g507796</t>
  </si>
  <si>
    <t>augustus-D18g-s621849.g526609</t>
  </si>
  <si>
    <t>augustus-D18g-s782513.g571179</t>
  </si>
  <si>
    <t>augustus-D18g-s268336.g277047</t>
  </si>
  <si>
    <t>augustus-D18g-s349349.g343331</t>
  </si>
  <si>
    <t>augustus-D18g-s355678.g348996</t>
  </si>
  <si>
    <t>augustus-D18g-s578385.g504763</t>
  </si>
  <si>
    <t>augustus-D18g-s577859.g504196</t>
  </si>
  <si>
    <t>augustus-D18g-s899446.g598499</t>
  </si>
  <si>
    <t>LOC_Os02g25280.1 retrotransposon protein, putative, Ty1-copia subclass, expressed | LOC_Os10g18420.1 retrotransposon protein, putative, Ty1-copia subc</t>
  </si>
  <si>
    <t>augustus-D18g-s354532.g348169</t>
  </si>
  <si>
    <t>augustus-D18g-s6071.g10319</t>
  </si>
  <si>
    <t>augustus-D18g-s356444.g349544</t>
  </si>
  <si>
    <t>augustus-D18g-s235001.g244059</t>
  </si>
  <si>
    <t>augustus-D18g-s363787.g357453</t>
  </si>
  <si>
    <t>augustus-D18g-s422587.g404411</t>
  </si>
  <si>
    <t>augustus-D18g-s719649.g554808</t>
  </si>
  <si>
    <t>augustus-D18g-s79435.g104697</t>
  </si>
  <si>
    <t>augustus-D18g-s158396.g182827</t>
  </si>
  <si>
    <t>augustus-D18g-s342986.g336674</t>
  </si>
  <si>
    <t>augustus-D18g-s893834.g596703</t>
  </si>
  <si>
    <t>augustus-D18g-s350700.g344921</t>
  </si>
  <si>
    <t>augustus-D18g-s548622.g485002</t>
  </si>
  <si>
    <t>augustus-D18g-s470861.g434998</t>
  </si>
  <si>
    <t>augustus-D18g-s89335.g116635</t>
  </si>
  <si>
    <t>augustus-D18g-s720909.g555260</t>
  </si>
  <si>
    <t>augustus-D18g-s1012622.g616590</t>
  </si>
  <si>
    <t>augustus-D18g-s973327.g614131</t>
  </si>
  <si>
    <t>augustus-D18g-s207099.g214783</t>
  </si>
  <si>
    <t>augustus-D18g-s155494.g181239</t>
  </si>
  <si>
    <t>LOC_Os07g29460.1 retrotransposon protein, putative, Ty1-copia subclass, expressed | LOC_Os01g34570.1 retrotransposon protein, putative, Ty1-copia subc</t>
  </si>
  <si>
    <t>augustus-D18g-s246980.g256412</t>
  </si>
  <si>
    <t>augustus-D18g-s410130.g397331</t>
  </si>
  <si>
    <t>augustus-D18g-s456777.g424458</t>
  </si>
  <si>
    <t>augustus-D18g-s720343.g555105</t>
  </si>
  <si>
    <t>augustus-D18g-s289645.g291244</t>
  </si>
  <si>
    <t>augustus-D18g-s777208.g570624</t>
  </si>
  <si>
    <t>augustus-D18g-s467763.g432922</t>
  </si>
  <si>
    <t>augustus-D18g-s203425.g211607</t>
  </si>
  <si>
    <t>augustus-D18g-s572376.g498298</t>
  </si>
  <si>
    <t>augustus-D18g-s336692.g332223</t>
  </si>
  <si>
    <t>augustus-D18g-s727216.g557211</t>
  </si>
  <si>
    <t>augustus-D18g-s585238.g511057</t>
  </si>
  <si>
    <t>augustus-D18g-s99698.g129699</t>
  </si>
  <si>
    <t>augustus-D18g-s744654.g561028</t>
  </si>
  <si>
    <t>LOC_Os01g15690.1 retrotransposon protein, putative, unclassified, expressed | LOC_Os10g26030.1 retrotransposon protein, putative, unclassified, expres</t>
  </si>
  <si>
    <t>augustus-D18g-s730480.g558165</t>
  </si>
  <si>
    <t>augustus-D18g-s20659.g26404</t>
  </si>
  <si>
    <t>augustus-D18g-s157160.g182062</t>
  </si>
  <si>
    <t>augustus-D18g-s368607.g362087</t>
  </si>
  <si>
    <t>augustus-D18g-s368607.g362088</t>
  </si>
  <si>
    <t>augustus-D18g-s506449.g454860</t>
  </si>
  <si>
    <t>augustus-D18g-s28741.g38283</t>
  </si>
  <si>
    <t>augustus-D18g-s485520.g443885</t>
  </si>
  <si>
    <t>augustus-D18g-s237457.g247235</t>
  </si>
  <si>
    <t>augustus-D18g-s580790.g507276</t>
  </si>
  <si>
    <t>augustus-D18g-s502563.g453056</t>
  </si>
  <si>
    <t>augustus-D18g-s501941.g452789</t>
  </si>
  <si>
    <t>augustus-D18g-s378952.g372045</t>
  </si>
  <si>
    <t>augustus-D18g-s403704.g391781</t>
  </si>
  <si>
    <t>augustus-D18g-s910774.g599340</t>
  </si>
  <si>
    <t>augustus-D18g-s166776.g189271</t>
  </si>
  <si>
    <t>augustus-D18g-s97771.g127168</t>
  </si>
  <si>
    <t>augustus-D18g-s439280.g411901</t>
  </si>
  <si>
    <t>augustus-D18g-s59594.g80374</t>
  </si>
  <si>
    <t>augustus-D18g-s48174.g65612</t>
  </si>
  <si>
    <t>augustus-D18g-s109266.g139266</t>
  </si>
  <si>
    <t>augustus-D18g-s266933.g275852</t>
  </si>
  <si>
    <t>augustus-D18g-s23338.g30233</t>
  </si>
  <si>
    <t>augustus-D18g-s767712.g567811</t>
  </si>
  <si>
    <t>augustus-D18g-s448127.g416767</t>
  </si>
  <si>
    <t>augustus-D18g-s73171.g97392</t>
  </si>
  <si>
    <t>augustus-D18g-s234385.g243183</t>
  </si>
  <si>
    <t>augustus-D18g-s931241.g602477</t>
  </si>
  <si>
    <t>augustus-D18g-s127993.g154475</t>
  </si>
  <si>
    <t>augustus-D18g-s476861.g438170</t>
  </si>
  <si>
    <t>augustus-D18g-s376058.g369035</t>
  </si>
  <si>
    <t>augustus-D18g-s149709.g174630</t>
  </si>
  <si>
    <t>augustus-D18g-s185306.g200249</t>
  </si>
  <si>
    <t>augustus-D18g-s542572.g482984</t>
  </si>
  <si>
    <t>augustus-D18g-s320412.g318061</t>
  </si>
  <si>
    <t>augustus-D18g-s630574.g534016</t>
  </si>
  <si>
    <t>LOC_Os04g17140.1 retrotransposon, putative, centromere-specific, expressed | LOC_Os05g22700.1 retrotransposon, putative, centromere-specific, expresse</t>
  </si>
  <si>
    <t>augustus-D18g-s465394.g431433</t>
  </si>
  <si>
    <t>augustus-D18g-s768109.g567999</t>
  </si>
  <si>
    <t>augustus-D18g-s868783.g587831</t>
  </si>
  <si>
    <t>augustus-D18g-s253523.g263147</t>
  </si>
  <si>
    <t>augustus-D18g-s593265.g516362</t>
  </si>
  <si>
    <t>augustus-D18g-s389881.g380466</t>
  </si>
  <si>
    <t>LOC_Os03g32119.1 retrotransposon protein, putative, unclassified, expressed | LOC_Os04g36580.1 retrotransposon protein, putative, unclassified, expres</t>
  </si>
  <si>
    <t>augustus-D18g-s466538.g432150</t>
  </si>
  <si>
    <t>augustus-D18g-s122547.g148941</t>
  </si>
  <si>
    <t>augustus-D18g-s186999.g200951</t>
  </si>
  <si>
    <t>augustus-D18g-s26324.g34955</t>
  </si>
  <si>
    <t>augustus-D18g-s408117.g395710</t>
  </si>
  <si>
    <t>augustus-D18g-s26988.g35965</t>
  </si>
  <si>
    <t>augustus-D18g-s289313.g290899</t>
  </si>
  <si>
    <t>Differentiall expressed gene models with differential small RNA counts between R35 and m115 at MMC stage</t>
  </si>
  <si>
    <t>Differentiall expressed gene models with differential small RNA counts between R35 and m115 at FM stage</t>
  </si>
  <si>
    <t>Differentiall expressed gene models with differential small RNA counts between R35 and m134 at MMC stage</t>
  </si>
  <si>
    <t>Differentiall expressed gene models with differential small RNA counts between R35 and m134 at FM stage</t>
  </si>
  <si>
    <t>Sheet 1</t>
  </si>
  <si>
    <t>Sheet 2</t>
  </si>
  <si>
    <t>Sheet 3</t>
  </si>
  <si>
    <t>Sheet 4</t>
  </si>
  <si>
    <t>Sheet 5</t>
  </si>
  <si>
    <t>Differentially expressed gene models with differential small RNA counts between R35 and m115 at MMC stage</t>
  </si>
  <si>
    <t>Sheet 6</t>
  </si>
  <si>
    <t>Differentially expressed gene models with differential small RNA counts between R35 and m115 at FM stage</t>
  </si>
  <si>
    <t>Sheet 7</t>
  </si>
  <si>
    <t>Differentially expressed gene models with differential small RNA counts between R35 and m134 at MMC stage</t>
  </si>
  <si>
    <t>Sheet 8</t>
  </si>
  <si>
    <t>Differentially expressed gene models with differential small RNA counts between R35 and m134 at FM stage</t>
  </si>
  <si>
    <t>Sheet 9</t>
  </si>
  <si>
    <t>List of predicted MIRNA genes in the D18 genome assembly</t>
  </si>
  <si>
    <t>D18-gDNA-s342:2082-2366</t>
  </si>
  <si>
    <t>-</t>
  </si>
  <si>
    <t>intergenic</t>
  </si>
  <si>
    <t>CTTCAAAGTAACAGCGCCGG</t>
  </si>
  <si>
    <t>GAGCCCGGTATTGTTATTTAT</t>
  </si>
  <si>
    <t>D18-gDNA-s943:2494-2793</t>
  </si>
  <si>
    <t>intron</t>
  </si>
  <si>
    <t>D18-gDNA-s3677:3461-3525</t>
  </si>
  <si>
    <t>+</t>
  </si>
  <si>
    <t>GTCATTCGATCATGCTGCTACT</t>
  </si>
  <si>
    <t>GTTGTAGCTAGATCGAATGACATC</t>
  </si>
  <si>
    <t>D18-gDNA-s3677:3391-3594</t>
  </si>
  <si>
    <t>ACTGAAGATGTTGTTGACCGT</t>
  </si>
  <si>
    <t>GGTCAACAACGTCTTCAGTGC</t>
  </si>
  <si>
    <t>D18-gDNA-s6187:2532-2581</t>
  </si>
  <si>
    <t>GTCGGCGATGCGCTCCTGGCC</t>
  </si>
  <si>
    <t>CCGGGTCGTGCCTCCGGCGCT</t>
  </si>
  <si>
    <t>D18-gDNA-s6806:37-334</t>
  </si>
  <si>
    <t>TCAAAGTAACAGCGCCGGAG</t>
  </si>
  <si>
    <t>D18-gDNA-s23927:3062-3127</t>
  </si>
  <si>
    <t>gene</t>
  </si>
  <si>
    <t>CTTGGATTTATGAAAGACGAAC</t>
  </si>
  <si>
    <t>ATGTTTTCATTAATCAAGAAC</t>
  </si>
  <si>
    <t>D18-gDNA-s24639:315-719</t>
  </si>
  <si>
    <t>D18-gDNA-s25999:24340-24427</t>
  </si>
  <si>
    <t>GTGCTCTCTATCTTCTGTCAA</t>
  </si>
  <si>
    <t>gma-miR156g, ath-miR157d, aqc-miR156b, aqc-miR156a, aly-miR157d-5p, etc.</t>
  </si>
  <si>
    <t>AATGACAGAAGTATAAAGAGC</t>
  </si>
  <si>
    <t>D18-gDNA-s25999:24407-24796</t>
  </si>
  <si>
    <t>D18-gDNA-s25999:24776-24862</t>
  </si>
  <si>
    <t>ath-miR157d, aqc-miR156b, aqc-miR156a, aly-miR157d-5p, mdm-miR156x, etc.</t>
  </si>
  <si>
    <t>D18-gDNA-s26974:3071-3130</t>
  </si>
  <si>
    <t>TCTCGGACCAGGCTTCATTCT</t>
  </si>
  <si>
    <t>gma-miR166u</t>
  </si>
  <si>
    <t>AATGAAGTTTGATCCAAGATC</t>
  </si>
  <si>
    <t>D18-gDNA-s27207:2737-3021</t>
  </si>
  <si>
    <t>CTTCAAAGTAACAGTGCCGGA</t>
  </si>
  <si>
    <t>D18-gDNA-s30180:298-622</t>
  </si>
  <si>
    <t>CACCATGGCATCCAACTTGAC</t>
  </si>
  <si>
    <t>GAGTCAAGATGGATGCCACGT</t>
  </si>
  <si>
    <t>D18-gDNA-s32402:10100-10509</t>
  </si>
  <si>
    <t>ACCCCCACACAATTGTTGTCAA</t>
  </si>
  <si>
    <t>CAATTGACAACAATTACGTGGG</t>
  </si>
  <si>
    <t>D18-gDNA-s33380:1802-2004</t>
  </si>
  <si>
    <t>AACGGAAATCAAGAAGAACGAATT</t>
  </si>
  <si>
    <t>TCGTTCCTGTTGATTTCCGTCT</t>
  </si>
  <si>
    <t>D18-gDNA-s36395:5243-5363</t>
  </si>
  <si>
    <t>TAAATTTTGCAGGTTGCGGGAT</t>
  </si>
  <si>
    <t>TTTGTGACCTGGCTGATCTACC</t>
  </si>
  <si>
    <t>D18-gDNA-s36605:25351-25687</t>
  </si>
  <si>
    <t>AAGGTCATGGTAGCTGAGCCT</t>
  </si>
  <si>
    <t>TTCCGGGTGGTCATGATTATT</t>
  </si>
  <si>
    <t>D18-gDNA-s37316:2637-2726</t>
  </si>
  <si>
    <t>CTTCCCACAGCTTTATTGAAC</t>
  </si>
  <si>
    <t>gma-miR396a-3p, ath-miR396a-3p, mtr-miR396b-3p, aly-miR396a-3p, gma-miR396i-3p, etc.</t>
  </si>
  <si>
    <t>CAGTTCAAGAAAGCTGTGGAA</t>
  </si>
  <si>
    <t>gma-miR396h, ath-miR396a-5p, osa-miR396a-5p, osa-miR396b-5p, sbi-miR396b, etc.</t>
  </si>
  <si>
    <t>D18-gDNA-s42203:8253-8424</t>
  </si>
  <si>
    <t>AGCGTATGATGTCGATGGCC</t>
  </si>
  <si>
    <t>CAGCCCAGATCGTACGCTAA</t>
  </si>
  <si>
    <t>D18-gDNA-s43616:535-887</t>
  </si>
  <si>
    <t>TTCACGGGTCGTTCTGCCTTG</t>
  </si>
  <si>
    <t>GCCAAGGCTATATACTCGTTG</t>
  </si>
  <si>
    <t>D18-gDNA-s43616:1616-1900</t>
  </si>
  <si>
    <t>D18-gDNA-s45378:3831-4102</t>
  </si>
  <si>
    <t>ATCAGAAGTCACAAAGCATCTA</t>
  </si>
  <si>
    <t>CATAGATACCTTGTAACTTCTGA</t>
  </si>
  <si>
    <t>D18-gDNA-s46425:1971-2092</t>
  </si>
  <si>
    <t>GTGTCGCAATAGTAATTCAAC</t>
  </si>
  <si>
    <t>CTGGATTATGACTGAACGCCT</t>
  </si>
  <si>
    <t>D18-gDNA-s47050:3783-4071</t>
  </si>
  <si>
    <t>GCCGGCAAGTCATCCTTGGCTG</t>
  </si>
  <si>
    <t>gma-miR169e, ath-miR169b-5p, ath-miR169c, osa-miR169b, osa-miR169c, etc.</t>
  </si>
  <si>
    <t>GTAGCCAAGGCCAACTTGCCG</t>
  </si>
  <si>
    <t>D18-gDNA-s47448:7840-7922</t>
  </si>
  <si>
    <t>AACGAATAGACATCGATTCT</t>
  </si>
  <si>
    <t>AAAGAATCAGATGTCTACTCA</t>
  </si>
  <si>
    <t>D18-gDNA-s48671:12149-12314</t>
  </si>
  <si>
    <t>TTCATCGTCGACGGCTTCAA</t>
  </si>
  <si>
    <t>CCCAGGTTTTGTCTGACGTGA</t>
  </si>
  <si>
    <t>D18-gDNA-s50634:1397-1481</t>
  </si>
  <si>
    <t>TGTGGTTTGGACAGTTTGTAC</t>
  </si>
  <si>
    <t>ACAACTTGTCTGATTGCACAT</t>
  </si>
  <si>
    <t>D18-gDNA-s51305:4850-5032</t>
  </si>
  <si>
    <t>AGGCCAAAGGTGTCCATCATGG</t>
  </si>
  <si>
    <t>TCCATCATGGACAATCCTTGG</t>
  </si>
  <si>
    <t>D18-gDNA-s51305:4925-5032</t>
  </si>
  <si>
    <t>D18-gDNA-s51554:2510-2653</t>
  </si>
  <si>
    <t>CTCATTGGACTGTATGGACTT</t>
  </si>
  <si>
    <t>TTTTATATTGGTGTAGGGACT</t>
  </si>
  <si>
    <t>D18-gDNA-s53637:7097-7183</t>
  </si>
  <si>
    <t>TGAAGCTGCCAGCATGATCTA</t>
  </si>
  <si>
    <t>bna-miR167d, lja-miR167a, lja-miR167b, lja-miR167c, ath-miR167a-5p, etc.</t>
  </si>
  <si>
    <t>GGTCATGCCGTCGGCTTCACT</t>
  </si>
  <si>
    <t>D18-gDNA-s55123:2246-2334</t>
  </si>
  <si>
    <t>TAGCCAAGGATGACTTGCCT</t>
  </si>
  <si>
    <t>sbi-miR169d-5p, stu-miR169a-5p, stu-miR169b-5p, stu-miR169c-5p, stu-miR169d-5p, etc.</t>
  </si>
  <si>
    <t>GCAGTCTATCTTTGGCTAACT</t>
  </si>
  <si>
    <t>D18-gDNA-s67836:13560-13645</t>
  </si>
  <si>
    <t>CCATGATGGACACCTTTGGCCT</t>
  </si>
  <si>
    <t>CCAAGGATTGTCCATGATGGAC</t>
  </si>
  <si>
    <t>D18-gDNA-s67836:13549-13730</t>
  </si>
  <si>
    <t>CATGATGGACACCTTTGGCC</t>
  </si>
  <si>
    <t>D18-gDNA-s67836:13624-13730</t>
  </si>
  <si>
    <t>D18-gDNA-s69539:206-292</t>
  </si>
  <si>
    <t>GTTAGCAGGCTGAGGTCTCGT</t>
  </si>
  <si>
    <t>AGGCTGAGGTCTCGTTCGTTA</t>
  </si>
  <si>
    <t>D18-gDNA-s72678:1748-2032</t>
  </si>
  <si>
    <t>D18-gDNA-s74926:2737-3021</t>
  </si>
  <si>
    <t>D18-gDNA-s77365:2012-2296</t>
  </si>
  <si>
    <t>D18-gDNA-s79142:426-592</t>
  </si>
  <si>
    <t>CTCCAGACTGGCTGTGGGCCCC</t>
  </si>
  <si>
    <t>ACGGGTACCACAGCCAGGCTG</t>
  </si>
  <si>
    <t>D18-gDNA-s79209:205-587</t>
  </si>
  <si>
    <t>GCCGAGATATCCGTTGCCGAG</t>
  </si>
  <si>
    <t>GTAAGGTTCAGTGGAATTCTCG</t>
  </si>
  <si>
    <t>D18-gDNA-s79209:2003-2287</t>
  </si>
  <si>
    <t>D18-gDNA-s82397:2775-2939</t>
  </si>
  <si>
    <t>AGGGAGCTCCCTTCAGTCCAA</t>
  </si>
  <si>
    <t>ath-miR319a, ath-miR319b, vvi-miR319b, vvi-miR319c, vvi-miR319f, etc.</t>
  </si>
  <si>
    <t>GAATGGATTGAAGGAAGCTCT</t>
  </si>
  <si>
    <t>D18-gDNA-s85953:2308-2394</t>
  </si>
  <si>
    <t>TGTCCATCATGGGCAATCCTTG</t>
  </si>
  <si>
    <t>GGCCAAAGGTGTCCATCATGG</t>
  </si>
  <si>
    <t>D18-gDNA-s89044:387-513</t>
  </si>
  <si>
    <t>GTCCTTGAGTTTGCATTTCGT</t>
  </si>
  <si>
    <t>GCAGCGAAACGCAAACCCAAG</t>
  </si>
  <si>
    <t>D18-gDNA-s89198:1789-1874</t>
  </si>
  <si>
    <t>GTCCATCATGGACAATCCTTGG</t>
  </si>
  <si>
    <t>D18-gDNA-s90690:3194-3278</t>
  </si>
  <si>
    <t>ACCAAGGATTGTCCATGATGGA</t>
  </si>
  <si>
    <t>D18-gDNA-s90690:3183-3290</t>
  </si>
  <si>
    <t>CATGATGGACACCTTTGGCCT</t>
  </si>
  <si>
    <t>D18-gDNA-s101544:4982-5045</t>
  </si>
  <si>
    <t>ACGACGATGAGGGTATGGAGC</t>
  </si>
  <si>
    <t>AGGGTTCCATACCTATGGTTGA</t>
  </si>
  <si>
    <t>D18-gDNA-s107284:10153-10207</t>
  </si>
  <si>
    <t>GATGATGTCGATCGGCTTGGC</t>
  </si>
  <si>
    <t>TAGCGGGATCACATCATTGGT</t>
  </si>
  <si>
    <t>D18-gDNA-s113294:5069-5223</t>
  </si>
  <si>
    <t>GGACGTTGTCTATGCCATAAG</t>
  </si>
  <si>
    <t>TGGCTTACGACATAGACGACG</t>
  </si>
  <si>
    <t>D18-gDNA-s120336:17391-17615</t>
  </si>
  <si>
    <t>GGCGTCCAGCTGGAATCCTGAC</t>
  </si>
  <si>
    <t>AGGTCAGGATTCCAGCTGAAACG</t>
  </si>
  <si>
    <t>D18-gDNA-s124745:1046-1329</t>
  </si>
  <si>
    <t>GAGCCCGGTATTGTTATTTA</t>
  </si>
  <si>
    <t>D18-gDNA-s128752:265-447</t>
  </si>
  <si>
    <t>TCTTCCTGAGTTTCTCACCAA</t>
  </si>
  <si>
    <t>CAGTGAGAAATTGTGGGAACT</t>
  </si>
  <si>
    <t>D18-gDNA-s134051:12965-13014</t>
  </si>
  <si>
    <t>AGGCAAAAGTTTCATTGAAAA</t>
  </si>
  <si>
    <t>AAGTTTCGAAGGCCTCTTTGT</t>
  </si>
  <si>
    <t>D18-gDNA-s135293:4162-4281</t>
  </si>
  <si>
    <t>TAACGACTTTGTAAGCATCAG</t>
  </si>
  <si>
    <t>AACTGATGATTACAAAGTTGT</t>
  </si>
  <si>
    <t>D18-gDNA-s141732:3407-3629</t>
  </si>
  <si>
    <t>TTGTTTGATCTTTTTGATAGC</t>
  </si>
  <si>
    <t>TATTAAAAAGATCAAACAACC</t>
  </si>
  <si>
    <t>D18-gDNA-s142985:4032-4093</t>
  </si>
  <si>
    <t>AGGCATGGAGTCCCGAATCAA</t>
  </si>
  <si>
    <t>ACTGGTTCGGACGATGTTA</t>
  </si>
  <si>
    <t>D18-gDNA-s144950:1311-1671</t>
  </si>
  <si>
    <t>ATTCAAGAATGTTAACCGGGA</t>
  </si>
  <si>
    <t>GTTCCGTTTAACTGATTCTGA</t>
  </si>
  <si>
    <t>D18-gDNA-s145527:2985-3033</t>
  </si>
  <si>
    <t>TGTCCTTGATGACGTGGCAACA</t>
  </si>
  <si>
    <t>CAGTTAGATGCGTTATTAGGA</t>
  </si>
  <si>
    <t>D18-gDNA-s151357:8427-8828</t>
  </si>
  <si>
    <t>TAACAGGGACAGTCGGGGGC</t>
  </si>
  <si>
    <t>GCATGGCCGTTCTTAGTTGGTG</t>
  </si>
  <si>
    <t>D18-gDNA-s151705:6123-6447</t>
  </si>
  <si>
    <t>AGGCATTTAGACATTAGGGAT</t>
  </si>
  <si>
    <t>ATGTCCTTAATGAGCTGAAGC</t>
  </si>
  <si>
    <t>D18-gDNA-s151705:6128-6447</t>
  </si>
  <si>
    <t>TTTAGACATTAGGGATACTCC</t>
  </si>
  <si>
    <t>D18-gDNA-s153464:542-677</t>
  </si>
  <si>
    <t>AGATTGTTGTTTCCGAGATAA</t>
  </si>
  <si>
    <t>AGTTTTCGGAGACTCATAATAA</t>
  </si>
  <si>
    <t>D18-gDNA-s154305:1304-1513</t>
  </si>
  <si>
    <t>AATAGTCTGCTAAAATGGGGT</t>
  </si>
  <si>
    <t>GGACCCAATATTAGCAGCCTA</t>
  </si>
  <si>
    <t>D18-gDNA-s154305:1240-1583</t>
  </si>
  <si>
    <t>GATCTACTTCCAGGAACCCTT</t>
  </si>
  <si>
    <t>AGAAAGGGTTCCTGGAAGTTA</t>
  </si>
  <si>
    <t>D18-gDNA-s154403:5160-5325</t>
  </si>
  <si>
    <t>TTATGAAGGTAATCCAATCCAT</t>
  </si>
  <si>
    <t>AATTGGATTCCTTTCATAATC</t>
  </si>
  <si>
    <t>D18-gDNA-s155588:208-294</t>
  </si>
  <si>
    <t>D18-gDNA-s158649:4567-4633</t>
  </si>
  <si>
    <t>TGTAGAGACAATGCCAACTCA</t>
  </si>
  <si>
    <t>TTGGCCGTTGATCTGCATCAG</t>
  </si>
  <si>
    <t>D18-gDNA-s161076:3574-3685</t>
  </si>
  <si>
    <t>ACGGTCTGTTTACGAGCATGGC</t>
  </si>
  <si>
    <t>D18-gDNA-s176065:9071-9195</t>
  </si>
  <si>
    <t>TCGGGCAGCACCAATGCATATC</t>
  </si>
  <si>
    <t>TGTGCATTTGGGCTGCCCGTGG</t>
  </si>
  <si>
    <t>D18-gDNA-s177104:11572-11678</t>
  </si>
  <si>
    <t>AAGTTCAAGAAAGCTGTGGAA</t>
  </si>
  <si>
    <t>ath-miR396b-5p, osa-miR396c-5p, sbi-miR396c, gma-miR396b-5p, ptc-miR396c, etc.</t>
  </si>
  <si>
    <t>TTTCCCACAACATTCTTGAAC</t>
  </si>
  <si>
    <t>D18-gDNA-s178090:3846-3923</t>
  </si>
  <si>
    <t>TTAAACTGAGAAATCGCGGTTG</t>
  </si>
  <si>
    <t>ACCGCGTTTTTCTGTTTAAAT</t>
  </si>
  <si>
    <t>D18-gDNA-s179228:108-272</t>
  </si>
  <si>
    <t>TCGGACCAGGCTTCATTCCCC</t>
  </si>
  <si>
    <t>vvi-miR166a, vvi-miR166b, pde-miR166a, pde-miR166b, zma-miR166h-3p, etc.</t>
  </si>
  <si>
    <t>GAATGTTGTCTGGCTCGAAGC</t>
  </si>
  <si>
    <t>D18-gDNA-s199641:1742-1974</t>
  </si>
  <si>
    <t>TGAACTCCACCGCGTTGCCGC</t>
  </si>
  <si>
    <t>CAAGTGAGGACGAGTTCACGT</t>
  </si>
  <si>
    <t>D18-gDNA-s201120:837-1061</t>
  </si>
  <si>
    <t>CGTTTCAGCTGGAATCCTGACCT</t>
  </si>
  <si>
    <t>GTCAGGATTCCAGCTGGACGCC</t>
  </si>
  <si>
    <t>D18-gDNA-s204578:1039-1144</t>
  </si>
  <si>
    <t>ATAGCAGTGATCTAACTTGGAC</t>
  </si>
  <si>
    <t>GAACCGAGTTAGAGTATTGCA</t>
  </si>
  <si>
    <t>D18-gDNA-s205425:260-404</t>
  </si>
  <si>
    <t>ATCAGTCTCAGTCCCAGTCGAATG</t>
  </si>
  <si>
    <t>ACATTAGACTGGGACCGAGACT</t>
  </si>
  <si>
    <t>D18-gDNA-s205493:6146-6192</t>
  </si>
  <si>
    <t>AACCGTCGGAGCGTTATCCTGG</t>
  </si>
  <si>
    <t>ATCCCAGGAAATGGCTAACGG</t>
  </si>
  <si>
    <t>D18-gDNA-s205521:6251-6337</t>
  </si>
  <si>
    <t>D18-gDNA-s205570:4675-4793</t>
  </si>
  <si>
    <t>TGTAAGCTTAACAACTTTGTA</t>
  </si>
  <si>
    <t>CGAAGTTGTTAAGCTCACAAG</t>
  </si>
  <si>
    <t>D18-gDNA-s205570:4633-4842</t>
  </si>
  <si>
    <t>TAGGCTGCTAATATCGGGTCC</t>
  </si>
  <si>
    <t>ACCCCATATTAGCAGACTATT</t>
  </si>
  <si>
    <t>D18-gDNA-s205570:4563-4905</t>
  </si>
  <si>
    <t>TAACTTCCAGGAACCCTTTCT</t>
  </si>
  <si>
    <t>AAAGGGTTCCTGGAAGTAAAT</t>
  </si>
  <si>
    <t>D18-gDNA-s206544:905-1190</t>
  </si>
  <si>
    <t>TTCCTGTGGGTCTGATTTAATC</t>
  </si>
  <si>
    <t>TTAAATCAGACTCACAGGAAGA</t>
  </si>
  <si>
    <t>D18-gDNA-s208755:6117-6188</t>
  </si>
  <si>
    <t>TAGATCATGCTGGCAGCTTCA</t>
  </si>
  <si>
    <t>bna-miR167a, bna-miR167b, ath-miR167a-5p, ath-miR167b, osa-miR167a-5p, etc.</t>
  </si>
  <si>
    <t>AGTGAAGCTGTCCGCATGACCG</t>
  </si>
  <si>
    <t>D18-gDNA-s209191:643-803</t>
  </si>
  <si>
    <t>GAAAGGAGCGCGGACGGGGGCC</t>
  </si>
  <si>
    <t>CCCCCATCTCATGTTCCTTTCC</t>
  </si>
  <si>
    <t>D18-gDNA-s209191:575-867</t>
  </si>
  <si>
    <t>GCGTAATATGGCGAGAGTCAGA</t>
  </si>
  <si>
    <t>TGACTCGGGCCATATTCCGCTG</t>
  </si>
  <si>
    <t>D18-gDNA-s209781:3565-3653</t>
  </si>
  <si>
    <t>TGATCAAGTGTTGTTGCCAAAT</t>
  </si>
  <si>
    <t>ACATTTGGCACAACACTTAAT</t>
  </si>
  <si>
    <t>D18-gDNA-s215145:2490-2652</t>
  </si>
  <si>
    <t>TGCATTTGCACCTGCACCTTTC</t>
  </si>
  <si>
    <t>ptc-miR530a</t>
  </si>
  <si>
    <t>AGGGTGTAGGGCAAGTGCAGG</t>
  </si>
  <si>
    <t>D18-gDNA-s217464:2006-2092</t>
  </si>
  <si>
    <t>GTGCTCACTCTCTTCTGTCA</t>
  </si>
  <si>
    <t>bna-miR156a, rco-miR156a, rco-miR156b, rco-miR156c, rco-miR156d, etc.</t>
  </si>
  <si>
    <t>GGTGACAGATAGAGCAGTGAGC</t>
  </si>
  <si>
    <t>zma-miR156l-3p, stu-miR156h-3p, stu-miR156i-3p, stu-miR156j-3p, stu-miR156k-3p, etc.</t>
  </si>
  <si>
    <t>D18-gDNA-s219567:2321-2409</t>
  </si>
  <si>
    <t>D18-gDNA-s223128:1215-1422</t>
  </si>
  <si>
    <t>CTTTCGCAGTTGTTCGTCTTTC</t>
  </si>
  <si>
    <t>CTTCAAAGTAACAGCGCCGGA</t>
  </si>
  <si>
    <t>D18-gDNA-s227118:2355-2672</t>
  </si>
  <si>
    <t>GCAGTCACGCCTTGGCTAACC</t>
  </si>
  <si>
    <t>D18-gDNA-s227118:2581-2672</t>
  </si>
  <si>
    <t>TAGCCAAGGATGACTTGCCA</t>
  </si>
  <si>
    <t>D18-gDNA-s237729:3693-4054</t>
  </si>
  <si>
    <t>TATGACAAGAATGAAGCTTTT</t>
  </si>
  <si>
    <t>TTGCTTCATGATTGTTATGA</t>
  </si>
  <si>
    <t>D18-gDNA-s238020:1115-1462</t>
  </si>
  <si>
    <t>TAGAGTGTGATGGTCGCGGGA</t>
  </si>
  <si>
    <t>CGGTGTCTGCGTCCATCTCCT</t>
  </si>
  <si>
    <t>D18-gDNA-s239769:6549-6637</t>
  </si>
  <si>
    <t>CATAGCCTCAAAACTCAAGAA</t>
  </si>
  <si>
    <t>TCTTCTTAAGTTTTAGAGGCGA</t>
  </si>
  <si>
    <t>D18-gDNA-s240298:1740-2105</t>
  </si>
  <si>
    <t>GATTGTTCATTGACAAGTCTA</t>
  </si>
  <si>
    <t>TCCGGGAGTTGTCCGATGAATG</t>
  </si>
  <si>
    <t>D18-gDNA-s245664:3049-3239</t>
  </si>
  <si>
    <t>TGTTGGCGTCGTCGTTGGCGGT</t>
  </si>
  <si>
    <t>AGTAATGATAATGTTAAGGGTT</t>
  </si>
  <si>
    <t>D18-gDNA-s245875:1399-1452</t>
  </si>
  <si>
    <t>TTAGAGAGTTCAATGGAGTGTC</t>
  </si>
  <si>
    <t>ATTTATATTTCATTCAACTCTACT</t>
  </si>
  <si>
    <t>D18-gDNA-s247524:863-950</t>
  </si>
  <si>
    <t>CCTCAAAGGCTTCCAATACCGC</t>
  </si>
  <si>
    <t>GGTGTTGGAGGCTTAGAGGCC</t>
  </si>
  <si>
    <t>D18-gDNA-s249723:2090-2141</t>
  </si>
  <si>
    <t>ACCGAATTCGGACCAAACTAAATT</t>
  </si>
  <si>
    <t>TTGGTTTTGGTTTGGTTTCGGA</t>
  </si>
  <si>
    <t>D18-gDNA-s249902:98-200</t>
  </si>
  <si>
    <t>TTCCACAGCTTTCTTGAACTT</t>
  </si>
  <si>
    <t>vvi-miR396b, ath-miR396b-5p, osa-miR396c-5p, sbi-miR396c, gma-miR396b-5p, etc.</t>
  </si>
  <si>
    <t>CTCAAGAAAGCTGTGGGAGGA</t>
  </si>
  <si>
    <t>D18-gDNA-s250321:1446-1540</t>
  </si>
  <si>
    <t>GGTTAGCCAAGGAGATTGCC</t>
  </si>
  <si>
    <t>TGGGCAATTCATCCTTGGCTA</t>
  </si>
  <si>
    <t>D18-gDNA-s250509:372-487</t>
  </si>
  <si>
    <t>GGTGACAGATAGAGAGTGAGC</t>
  </si>
  <si>
    <t>aly-miR156f-3p, bra-miR156b-3p, bra-miR156d-3p, mtr-miR156b-3p</t>
  </si>
  <si>
    <t>D18-gDNA-s250509:372-679</t>
  </si>
  <si>
    <t>ath-miR156a-5p, ath-miR156b-5p, ath-miR156c-5p, ath-miR156d-5p, ath-miR156e, etc.</t>
  </si>
  <si>
    <t>D18-gDNA-s253022:2949-3225</t>
  </si>
  <si>
    <t>TATCTGCAAATCAATGAGAGT</t>
  </si>
  <si>
    <t>GTCTCGTTGATTTGCAGCTAC</t>
  </si>
  <si>
    <t>D18-gDNA-s254548:1103-1312</t>
  </si>
  <si>
    <t>TTCTTTAGAGACTTTCTTGGCC</t>
  </si>
  <si>
    <t>CCAAGAAGTCTCTAAAGATG</t>
  </si>
  <si>
    <t>D18-gDNA-s254548:3478-3690</t>
  </si>
  <si>
    <t>CCAAGAAGTCTCTAAAGATGT</t>
  </si>
  <si>
    <t>D18-gDNA-s254548:7818-7978</t>
  </si>
  <si>
    <t>TCAAGTTACCAATTACAATGTC</t>
  </si>
  <si>
    <t>CATTGTATTTGGTAGCATGATT</t>
  </si>
  <si>
    <t>D18-gDNA-s254548:7775-8020</t>
  </si>
  <si>
    <t>CCAAGAAGTCCCTAAAGATG</t>
  </si>
  <si>
    <t>D18-gDNA-s255654:4195-4268</t>
  </si>
  <si>
    <t>CTGGAGAAGCAGGGTACATGC</t>
  </si>
  <si>
    <t>ATGTACACTGGCTCTCCATC</t>
  </si>
  <si>
    <t>D18-gDNA-s256785:1490-1802</t>
  </si>
  <si>
    <t>TACACGCAGCAATCATGGACA</t>
  </si>
  <si>
    <t>TCCATGATAGCGGTCGTGTAAA</t>
  </si>
  <si>
    <t>D18-gDNA-s257532:1927-2248</t>
  </si>
  <si>
    <t>ATCCAAGGTTGAATGAGCAATA</t>
  </si>
  <si>
    <t>AGTATTGTTCATTCAACCTTGG</t>
  </si>
  <si>
    <t>D18-gDNA-s258292:5060-5247</t>
  </si>
  <si>
    <t>CGCCATTAGAACATGTATACT</t>
  </si>
  <si>
    <t>TGTACCTGTTCTAATGGCGTC</t>
  </si>
  <si>
    <t>D18-gDNA-s263073:3441-3539</t>
  </si>
  <si>
    <t>GGATCAATGCGATCCCTTTGGA</t>
  </si>
  <si>
    <t>ath-miR393a-5p, ath-miR393b-5p, zma-miR393b-5p, aly-miR393a-5p, aly-miR393b-5p, etc.</t>
  </si>
  <si>
    <t>AATCCAAAAGGATAGCATGAT</t>
  </si>
  <si>
    <t>D18-gDNA-s267359:4138-4287</t>
  </si>
  <si>
    <t>ATGGTGTTTTGAGAAATTTAG</t>
  </si>
  <si>
    <t>AAATTTCTCAAGACACCATCA</t>
  </si>
  <si>
    <t>D18-gDNA-s267529:2324-2443</t>
  </si>
  <si>
    <t>D18-gDNA-s267679:1182-1271</t>
  </si>
  <si>
    <t>AGTTAGCCAAAGATAGACTGC</t>
  </si>
  <si>
    <t>AGGCAAGTCATTCTTGGCTA</t>
  </si>
  <si>
    <t>D18-gDNA-s272306:9021-9154</t>
  </si>
  <si>
    <t>GAAAGGGACAATGGACGTGAA</t>
  </si>
  <si>
    <t>CCTCACGGCCATCATTCCTTT</t>
  </si>
  <si>
    <t>D18-gDNA-s274719:5539-5621</t>
  </si>
  <si>
    <t>AGAATCTTGATGATGCTGCAT</t>
  </si>
  <si>
    <t>vvi-miR172d, aau-miR172, stu-miR172c-3p, zma-miR172a, zma-miR172d-3p, etc.</t>
  </si>
  <si>
    <t>GCGGCATCTTCAAGATTCAC</t>
  </si>
  <si>
    <t>D18-gDNA-s283256:2678-2955</t>
  </si>
  <si>
    <t>D18-gDNA-s285309:1531-1617</t>
  </si>
  <si>
    <t>TTTTTGGGTACACAAATGATC</t>
  </si>
  <si>
    <t>CATATGTGTACTCAAAAAAAC</t>
  </si>
  <si>
    <t>D18-gDNA-s286702:4077-4143</t>
  </si>
  <si>
    <t>AGCATTGGTTTGGCTCTTGGAA</t>
  </si>
  <si>
    <t>AAGTTCCAGTTCCGAACCATTG</t>
  </si>
  <si>
    <t>D18-gDNA-s300558:5376-5502</t>
  </si>
  <si>
    <t>TCATTCTATCAATTTCTGAGTC</t>
  </si>
  <si>
    <t>CCCAGGAATTGGTCGCATGATT</t>
  </si>
  <si>
    <t>D18-gDNA-s300558:5333-5544</t>
  </si>
  <si>
    <t>D18-gDNA-s304818:5248-5582</t>
  </si>
  <si>
    <t>TTTAGAGGCTTAGTGATTTTTC</t>
  </si>
  <si>
    <t>TATCCATGAAACTTTAAAACTT</t>
  </si>
  <si>
    <t>D18-gDNA-s309289:4764-5086</t>
  </si>
  <si>
    <t>ATCAAAACTTGTGATGGAGAA</t>
  </si>
  <si>
    <t>CACCATAACAAGTTTAGATTG</t>
  </si>
  <si>
    <t>D18-gDNA-s309289:4722-5133</t>
  </si>
  <si>
    <t>TCGAAATCTTCTGTTGCCTTC</t>
  </si>
  <si>
    <t>AAGGCAATAAATGATTTTTGAT</t>
  </si>
  <si>
    <t>D18-gDNA-s315493:1317-1419</t>
  </si>
  <si>
    <t>ATTGGAATGGGTGGTCTCGGAA</t>
  </si>
  <si>
    <t>CTTCCGAAACACCCACTTCCAG</t>
  </si>
  <si>
    <t>D18-gDNA-s320204:7821-7905</t>
  </si>
  <si>
    <t>AAGCTCAGGAGGGATAGCGCC</t>
  </si>
  <si>
    <t>ath-miR390a-5p, ath-miR390b-5p, osa-miR390-5p, ptc-miR390a, ptc-miR390b, etc.</t>
  </si>
  <si>
    <t>CGCTATCCATCTTGAGCCT</t>
  </si>
  <si>
    <t>D18-gDNA-s323033:11185-11519</t>
  </si>
  <si>
    <t>TTAGAAATGGATGGTGGTACC</t>
  </si>
  <si>
    <t>TACCAGGTCGTGCATTTTATA</t>
  </si>
  <si>
    <t>D18-gDNA-s324282:5544-5668</t>
  </si>
  <si>
    <t>CCACGGGCAGCCCAAATGCACA</t>
  </si>
  <si>
    <t>GATATGCATTGGTGCTGCCCGA</t>
  </si>
  <si>
    <t>D18-gDNA-s324339:2112-2197</t>
  </si>
  <si>
    <t>GCTCTCTATGCTTCTGTCATC</t>
  </si>
  <si>
    <t>aly-miR157d-3p, stu-miR156d-3p</t>
  </si>
  <si>
    <t>CTGACAGAAGATAGAGAGCAC</t>
  </si>
  <si>
    <t>smo-miR156b, mdm-miR156p, mdm-miR156q, mdm-miR156r, mdm-miR156s, etc.</t>
  </si>
  <si>
    <t>D18-gDNA-s325650:707-769</t>
  </si>
  <si>
    <t>TGGAGAAGCAGGGTACGTGCA</t>
  </si>
  <si>
    <t>osa-miR164c</t>
  </si>
  <si>
    <t>CACGTGCTCCCCTTCTCCAAC</t>
  </si>
  <si>
    <t>vun-miR164, cpa-miR164d, cpa-miR164e</t>
  </si>
  <si>
    <t>D18-gDNA-s327524:6014-6102</t>
  </si>
  <si>
    <t>TAGCCAAGGATGGCTTGCCT</t>
  </si>
  <si>
    <t>D18-gDNA-s327605:3082-3355</t>
  </si>
  <si>
    <t>GAGCCCGGTATTGTTATTT</t>
  </si>
  <si>
    <t>D18-gDNA-s329192:16391-16479</t>
  </si>
  <si>
    <t>TGTTGTTCAATACCTCGACATC</t>
  </si>
  <si>
    <t>CGGTGTCGAGGTATTGAACAA</t>
  </si>
  <si>
    <t>D18-gDNA-s329847:1745-1833</t>
  </si>
  <si>
    <t>AGGCAAGTCATCCTTGGCTA</t>
  </si>
  <si>
    <t>osa-miR169f.1, osa-miR169g, sbi-miR169c, zma-miR169f-5p, zma-miR169g, etc.</t>
  </si>
  <si>
    <t>D18-gDNA-s330515:5871-5925</t>
  </si>
  <si>
    <t>GGCTAAATTCTTGATTTGAGGAT</t>
  </si>
  <si>
    <t>CTTCGGATGAACTTTTTGGCCT</t>
  </si>
  <si>
    <t>D18-gDNA-s330734:5245-5297</t>
  </si>
  <si>
    <t>AGATATTTGAAGAAGCTCTACAA</t>
  </si>
  <si>
    <t>TCTTGTTCGTTTCTATGGGTAT</t>
  </si>
  <si>
    <t>D18-gDNA-s331943:380-451</t>
  </si>
  <si>
    <t>CGGTCATGCGGACAGCTTCACT</t>
  </si>
  <si>
    <t>D18-gDNA-s334164:399-677</t>
  </si>
  <si>
    <t>CTGATGACTCGCGCTTACTAG</t>
  </si>
  <si>
    <t>D18-gDNA-s335878:3495-3763</t>
  </si>
  <si>
    <t>GACCAAGCCGATTTATATCTGA</t>
  </si>
  <si>
    <t>GCCGGATGTAACAGCTCCTGG</t>
  </si>
  <si>
    <t>D18-gDNA-s335878:3833-3888</t>
  </si>
  <si>
    <t>GAAGTACAGTATCCTATCTGG</t>
  </si>
  <si>
    <t>GCCCACATGTTGCTGCTGCTG</t>
  </si>
  <si>
    <t>D18-gDNA-s335878:4243-4635</t>
  </si>
  <si>
    <t>GAGTGCTAAAGATCCGGGGCT</t>
  </si>
  <si>
    <t>AGAGAGTGGGTCCTTAGTATG</t>
  </si>
  <si>
    <t>D18-gDNA-s340848:2443-2635</t>
  </si>
  <si>
    <t>TTCAAAGTGGTCGGCCTTTCTT</t>
  </si>
  <si>
    <t>GAAAGGAAGGTCACTCTGAATAT</t>
  </si>
  <si>
    <t>D18-gDNA-s345066:7079-7187</t>
  </si>
  <si>
    <t>TCCGGTTCTTGGCCAAACAAC</t>
  </si>
  <si>
    <t>TGTTTGGCCAATAAGCGGATG</t>
  </si>
  <si>
    <t>D18-gDNA-s345669:2577-2645</t>
  </si>
  <si>
    <t>TGCACGTACCCTGCTTCTCCA</t>
  </si>
  <si>
    <t>GTTGGAGAAGGGGAGCACGTG</t>
  </si>
  <si>
    <t>D18-gDNA-s348095:2157-2237</t>
  </si>
  <si>
    <t>GGGGAATGAAGCCTGGTCCGA</t>
  </si>
  <si>
    <t>cpa-miR166e, gma-miR166m, ath-miR166a-3p, ath-miR166b-3p, ath-miR166c, etc.</t>
  </si>
  <si>
    <t>TCTTGGGCCAGTCAACATTCT</t>
  </si>
  <si>
    <t>D18-gDNA-s353188:621-951</t>
  </si>
  <si>
    <t>TTCTTTGTGGTGTTTTGAAACT</t>
  </si>
  <si>
    <t>TTTAGAAGATTATGAGGTGCT</t>
  </si>
  <si>
    <t>D18-gDNA-s354391:2523-2905</t>
  </si>
  <si>
    <t>GAAGTAGAATCATTATGACAA</t>
  </si>
  <si>
    <t>GTTGTTTGCATACTGCTCCTTG</t>
  </si>
  <si>
    <t>D18-gDNA-s355995:2386-2528</t>
  </si>
  <si>
    <t>ATAGGGTTGTATGTAGTTGGGAT</t>
  </si>
  <si>
    <t>TAAGACTATGTACAACTGTGCA</t>
  </si>
  <si>
    <t>D18-gDNA-s359347:235-490</t>
  </si>
  <si>
    <t>CTCCTTCGATGAAGTTGTACAG</t>
  </si>
  <si>
    <t>TGCTAGTACCTTCATTGGAATA</t>
  </si>
  <si>
    <t>D18-gDNA-s360978:6039-6412</t>
  </si>
  <si>
    <t>GGTGTCTGCGTCCATCTCCTCT</t>
  </si>
  <si>
    <t>D18-gDNA-s363644:11392-11473</t>
  </si>
  <si>
    <t>AGACTGATGGACATTCTTGTC</t>
  </si>
  <si>
    <t>CGAGAATGTAAATTAGTCTGT</t>
  </si>
  <si>
    <t>D18-gDNA-s368318:1728-1816</t>
  </si>
  <si>
    <t>D18-gDNA-s368318:1728-2084</t>
  </si>
  <si>
    <t>D18-gDNA-s368318:4900-4988</t>
  </si>
  <si>
    <t>D18-gDNA-s375138:505-714</t>
  </si>
  <si>
    <t>CATCTTTAGAGACTTCTTGG</t>
  </si>
  <si>
    <t>GGCCAAGAAAGTCTCTAAAGAA</t>
  </si>
  <si>
    <t>D18-gDNA-s378142:5906-5995</t>
  </si>
  <si>
    <t>TTTTCTTCAGCTCCGGTGATG</t>
  </si>
  <si>
    <t>TTGCCGGAGATGTTGAAGAACC</t>
  </si>
  <si>
    <t>D18-gDNA-s381275:1550-1630</t>
  </si>
  <si>
    <t>TGAGCCGAACCAATATCACTC</t>
  </si>
  <si>
    <t>sbi-miR171f, mdm-miR171i, stu-miR479, ata-miR171a-3p</t>
  </si>
  <si>
    <t>CGTGGTATTGGTACGGTTCATC</t>
  </si>
  <si>
    <t>D18-gDNA-s382057:2199-2284</t>
  </si>
  <si>
    <t>GCTGACAGATAGATCATGAGC</t>
  </si>
  <si>
    <t>D18-gDNA-s390300:3608-3696</t>
  </si>
  <si>
    <t>GCAGTCACTCCTTGGCTTACT</t>
  </si>
  <si>
    <t>D18-gDNA-s390300:3676-3836</t>
  </si>
  <si>
    <t>D18-gDNA-s391525:750-894</t>
  </si>
  <si>
    <t>AGGGGTGGCCTGAGAACACAA</t>
  </si>
  <si>
    <t>TATGTGTTCTTAGTGTCACTCC</t>
  </si>
  <si>
    <t>D18-gDNA-s391666:249-353</t>
  </si>
  <si>
    <t>GATAGCCAACGATTTTTGCG</t>
  </si>
  <si>
    <t>TACGCAAAACTCCTTGGCTA</t>
  </si>
  <si>
    <t>D18-gDNA-s392226:1645-1705</t>
  </si>
  <si>
    <t>CTCGATGATGTCGATCGGCTT</t>
  </si>
  <si>
    <t>CGGGATCACATCATTGGTTTG</t>
  </si>
  <si>
    <t>D18-gDNA-s394963:280-563</t>
  </si>
  <si>
    <t>GTCAAAGTAACAGCGCCGGAGG</t>
  </si>
  <si>
    <t>D18-gDNA-s401003:2410-2502</t>
  </si>
  <si>
    <t>D18-gDNA-s401956:6984-7153</t>
  </si>
  <si>
    <t>TTGGACTGAAGGGAGCTCCCT</t>
  </si>
  <si>
    <t>ppt-miR319a, ppt-miR319b, sly-miR319a, ppt-miR319c, ppt-miR319d-3p, etc.</t>
  </si>
  <si>
    <t>GAGCTTCCTTCAGTCCACTC</t>
  </si>
  <si>
    <t>D18-gDNA-s403088:6413-6518</t>
  </si>
  <si>
    <t>TGGAATGATGTCTAGTCCAAG</t>
  </si>
  <si>
    <t>AGTGGTTGCTAGATATAGTTTG</t>
  </si>
  <si>
    <t>D18-gDNA-s404145:6321-6407</t>
  </si>
  <si>
    <t>CATATCAAAGGGTATACACCG</t>
  </si>
  <si>
    <t>TCCGATGTATACTCCTTTGGTA</t>
  </si>
  <si>
    <t>D18-gDNA-s404145:10094-10176</t>
  </si>
  <si>
    <t>D18-gDNA-s407393:2268-2311</t>
  </si>
  <si>
    <t>TCTTATTTATTAGTTTAGGAAT</t>
  </si>
  <si>
    <t>TTAGGTTAGTAGATGAGAAAAG</t>
  </si>
  <si>
    <t>D18-gDNA-s409398:6565-6669</t>
  </si>
  <si>
    <t>TAGCCAAGGAGTTTTGCGTA</t>
  </si>
  <si>
    <t>CGCAAAAATCGTTGGCTATC</t>
  </si>
  <si>
    <t>D18-gDNA-s411742:6179-6414</t>
  </si>
  <si>
    <t>TTACAAGAACTGGCAGACGA</t>
  </si>
  <si>
    <t>TTTCTGGTGAGTTTGGTATCT</t>
  </si>
  <si>
    <t>D18-gDNA-s414252:6176-6244</t>
  </si>
  <si>
    <t>GGTGCATTGCAGAGAGCTCCCT</t>
  </si>
  <si>
    <t>TCAGGGACGTTCTTTTTTATGT</t>
  </si>
  <si>
    <t>D18-gDNA-s414914:2306-2347</t>
  </si>
  <si>
    <t>GCTTTTGGGGTGGTGTTGCTG</t>
  </si>
  <si>
    <t>GAAGTACTGTGTCGGAAGCCA</t>
  </si>
  <si>
    <t>D18-gDNA-s415266:1973-2185</t>
  </si>
  <si>
    <t>ACATCTTTAGAGACTTCTTGG</t>
  </si>
  <si>
    <t>D18-gDNA-s422444:1272-1361</t>
  </si>
  <si>
    <t>D18-gDNA-s426328:1944-2253</t>
  </si>
  <si>
    <t>D18-gDNA-s426418:6207-6529</t>
  </si>
  <si>
    <t>D18-gDNA-s429147:9225-9599</t>
  </si>
  <si>
    <t>TTTCCATCGCTTGGTTTGCTG</t>
  </si>
  <si>
    <t>TAAGCCAGTTGTTGGAGACCT</t>
  </si>
  <si>
    <t>D18-gDNA-s429878:284-393</t>
  </si>
  <si>
    <t>TTCATGTGCGCCATGATGACTAA</t>
  </si>
  <si>
    <t>CATTAGCCACATGAGCATATG</t>
  </si>
  <si>
    <t>D18-gDNA-s437313:40-152</t>
  </si>
  <si>
    <t>D18-gDNA-s442907:4582-4669</t>
  </si>
  <si>
    <t>GGCCTCTAAGCCTCCAACACC</t>
  </si>
  <si>
    <t>GCGGTATTGGAAGCCTTTGAGG</t>
  </si>
  <si>
    <t>D18-gDNA-s443062:414-721</t>
  </si>
  <si>
    <t>TTTTCTAGATTCCGGCCGCATC</t>
  </si>
  <si>
    <t>TGCGGCCGGAATCTGAAAAATAA</t>
  </si>
  <si>
    <t>D18-gDNA-s445061:4451-4676</t>
  </si>
  <si>
    <t>ACGCCTAACGTTGCTGTAAATG</t>
  </si>
  <si>
    <t>ACATTTACAACAACGTTAGGCG</t>
  </si>
  <si>
    <t>D18-gDNA-s448432:4317-4613</t>
  </si>
  <si>
    <t>ATGTTTCAAAGTTCTGTAGCTT</t>
  </si>
  <si>
    <t>AGGACGAACTTTGAAGGCAGT</t>
  </si>
  <si>
    <t>D18-gDNA-s455691:11233-11338</t>
  </si>
  <si>
    <t>TCGGACCAGGCTTCATTCCTC</t>
  </si>
  <si>
    <t>vvi-miR166a, vvi-miR166b, pde-miR166a, pde-miR166b, sbi-miR166k, etc.</t>
  </si>
  <si>
    <t>GGGATGTTGGCTGGCTCGATG</t>
  </si>
  <si>
    <t>D18-gDNA-s456654:2478-2607</t>
  </si>
  <si>
    <t>TCCTTCACCCAACCAATCACG</t>
  </si>
  <si>
    <t>CATGATTGGTTCGGTGAAG</t>
  </si>
  <si>
    <t>D18-gDNA-s456654:2457-2628</t>
  </si>
  <si>
    <t>AGTTGTGATTATTATTCGCCT</t>
  </si>
  <si>
    <t>GAAGCCGAATAATAATCACTA</t>
  </si>
  <si>
    <t>D18-gDNA-s477738:965-1053</t>
  </si>
  <si>
    <t>D18-gDNA-s491278:1965-2030</t>
  </si>
  <si>
    <t>GGGAATGAAGCCTGGTCCGAG</t>
  </si>
  <si>
    <t>osa-miR166m, csi-miR166d, zma-miR166h-3p, zma-miR166e, zma-miR166i-3p, etc.</t>
  </si>
  <si>
    <t>ATTTCGGAACAGACAACATTC</t>
  </si>
  <si>
    <t>D18-gDNA-s494883:2428-2488</t>
  </si>
  <si>
    <t>GATGGTGTCGGAGCTCTCTAC</t>
  </si>
  <si>
    <t>TTCCGGTGAGAGTTTTGACAAAT</t>
  </si>
  <si>
    <t>D18-gDNA-s495019:4107-4233</t>
  </si>
  <si>
    <t>CTTGGGTTTGCGTTTCGCTGC</t>
  </si>
  <si>
    <t>AACGAAATGCAAACTCAAGGAC</t>
  </si>
  <si>
    <t>D18-gDNA-s498600:5190-5349</t>
  </si>
  <si>
    <t>GGAAAGGAACATGAGATGGGGG</t>
  </si>
  <si>
    <t>GGCCCCCGTCCACGCTCCTTT</t>
  </si>
  <si>
    <t>D18-gDNA-s498600:5126-5414</t>
  </si>
  <si>
    <t>CAGCGGAATATGGCCCGAGTCA</t>
  </si>
  <si>
    <t>TCTGACTCTCGCCATATTACGC</t>
  </si>
  <si>
    <t>D18-gDNA-s499304:1773-2013</t>
  </si>
  <si>
    <t>GCCTTAAAACGCGTCTTGGAA</t>
  </si>
  <si>
    <t>TCCTTCCAAGACGCGTTTTGA</t>
  </si>
  <si>
    <t>D18-gDNA-s501015:3157-3302</t>
  </si>
  <si>
    <t>TTGGCGTTGGCGGTCGGAGTG</t>
  </si>
  <si>
    <t>CATTGGCAGCCAATGTGGTGGC</t>
  </si>
  <si>
    <t>D18-gDNA-s501015:6251-6432</t>
  </si>
  <si>
    <t>AATGATAACAATTTGTCCGGA</t>
  </si>
  <si>
    <t>TCCTCCGTACAAAGTTTGTCAT</t>
  </si>
  <si>
    <t>D18-gDNA-s506231:3397-3497</t>
  </si>
  <si>
    <t>ATACCAAAGATATGCACGCCTG</t>
  </si>
  <si>
    <t>TCAGGCGTGCATATCTTTGGTA</t>
  </si>
  <si>
    <t>D18-gDNA-s509185:625-748</t>
  </si>
  <si>
    <t>ATCAGGTCTGGGAATCGGTACC</t>
  </si>
  <si>
    <t>ACAGGCTCCCGGACTGGTCGA</t>
  </si>
  <si>
    <t>D18-gDNA-s510129:2186-2314</t>
  </si>
  <si>
    <t>TCCCACAGATACCGCCAAGTTG</t>
  </si>
  <si>
    <t>ACTTGGCGGCATCATGGGAGA</t>
  </si>
  <si>
    <t>D18-gDNA-s512085:2991-3256</t>
  </si>
  <si>
    <t>GGCACTAAGAGTTTTGGGTCGT</t>
  </si>
  <si>
    <t>TAGGCATAAAGGTGTTGGTGC</t>
  </si>
  <si>
    <t>D18-gDNA-s518454:647-716</t>
  </si>
  <si>
    <t>GTGGCATCATCAAGATTCACG</t>
  </si>
  <si>
    <t>D18-gDNA-s521727:2521-2607</t>
  </si>
  <si>
    <t>TGGCCAAACAGCTTGCTCAGA</t>
  </si>
  <si>
    <t>CATCTAAGCAAGTTGTTTGGC</t>
  </si>
  <si>
    <t>D18-gDNA-s524380:17657-17765</t>
  </si>
  <si>
    <t>TGTTTTGCCAATAAGCGGATT</t>
  </si>
  <si>
    <t>D18-gDNA-s527016:659-792</t>
  </si>
  <si>
    <t>TTGGGCTTGAGATTACTATTGG</t>
  </si>
  <si>
    <t>AATAAGAGTATCGAGCTTCAGACT</t>
  </si>
  <si>
    <t>D18-gDNA-s528009:2010-2096</t>
  </si>
  <si>
    <t>D18-gDNA-s534981:8034-8292</t>
  </si>
  <si>
    <t>TATACATGAGAGTAGTACTGTC</t>
  </si>
  <si>
    <t>CAGTATTACTCCAATGTACAAT</t>
  </si>
  <si>
    <t>D18-gDNA-s540992:602-711</t>
  </si>
  <si>
    <t>AACACTGTGGCATTGGCCAACG</t>
  </si>
  <si>
    <t>TTGGCGAATGCACAGTGCTTTC</t>
  </si>
  <si>
    <t>D18-gDNA-s541963:152-265</t>
  </si>
  <si>
    <t>AGGGAGAAATGGAGGTAGGATGC</t>
  </si>
  <si>
    <t>AGCGTCCTAATTTCATCTCTCT</t>
  </si>
  <si>
    <t>D18-gDNA-s542138:1533-1656</t>
  </si>
  <si>
    <t>TCGATAAACCTCTGCATCCAG</t>
  </si>
  <si>
    <t>zma-miR162-3p, gma-miR162a, ath-miR162a-3p, ath-miR162b-3p, osa-miR162a, etc.</t>
  </si>
  <si>
    <t>GGATGCAGCGGTTCATCGATC</t>
  </si>
  <si>
    <t>D18-gDNA-s543993:3778-3854</t>
  </si>
  <si>
    <t>GTTGAAATGGGTGGATTCGGAA</t>
  </si>
  <si>
    <t>CCTACCGAACAACCCATTCC</t>
  </si>
  <si>
    <t>D18-gDNA-s548856:2666-2750</t>
  </si>
  <si>
    <t>ACTGGTCGAACCATTAGCGGC</t>
  </si>
  <si>
    <t>ACCCGTTGTGTGATTAGTTCT</t>
  </si>
  <si>
    <t>D18-gDNA-s556180:8168-8249</t>
  </si>
  <si>
    <t>D18-gDNA-s556180:8051-8352</t>
  </si>
  <si>
    <t>TAGTGCGAGATATTTGGAATC</t>
  </si>
  <si>
    <t>TTCCAAATATCTCACACTATG</t>
  </si>
  <si>
    <t>D18-gDNA-s565178:4065-4318</t>
  </si>
  <si>
    <t>TACATGGGAGTAGTACTGTCCA</t>
  </si>
  <si>
    <t>CGGACAGTATTACTCCAATGTAC</t>
  </si>
  <si>
    <t>D18-gDNA-s566907:628-779</t>
  </si>
  <si>
    <t>GGCTTAGTCCGATATCTCTGA</t>
  </si>
  <si>
    <t>TCAGTTAGAGATTGGCCCAAG</t>
  </si>
  <si>
    <t>D18-gDNA-s566932:151-219</t>
  </si>
  <si>
    <t>D18-gDNA-s568145:1191-1303</t>
  </si>
  <si>
    <t>GATGAGCCAAAGACGACTTCC</t>
  </si>
  <si>
    <t>D18-gDNA-s568517:4362-4468</t>
  </si>
  <si>
    <t>GGCCAAAGGTGTCCATCATG</t>
  </si>
  <si>
    <t>D18-gDNA-s572734:365-757</t>
  </si>
  <si>
    <t>ACTGCGCGAGCGACTGATGCC</t>
  </si>
  <si>
    <t>CATCAGTCGCTCGCACAGTCAC</t>
  </si>
  <si>
    <t>D18-gDNA-s573538:17067-17334</t>
  </si>
  <si>
    <t>AAGCGTAGTCGAGTATGGAAA</t>
  </si>
  <si>
    <t>GCTTTTCAACCGATCTATGACT</t>
  </si>
  <si>
    <t>D18-gDNA-s573783:2834-3029</t>
  </si>
  <si>
    <t>AAGTTTTATTTTGGTCCTACAT</t>
  </si>
  <si>
    <t>TAGTTAGGATTACGATCGGAC</t>
  </si>
  <si>
    <t>D18-gDNA-s573842:2582-2925</t>
  </si>
  <si>
    <t>GATTGTTCATGGACAAGTCTAG</t>
  </si>
  <si>
    <t>D18-gDNA-s575197:1317-1483</t>
  </si>
  <si>
    <t>ACAGTCTAGGCATACTTGTTG</t>
  </si>
  <si>
    <t>GCCAACAAGTATGCTGAGACTTT</t>
  </si>
  <si>
    <t>D18-gDNA-s575234:4011-4095</t>
  </si>
  <si>
    <t>AGGCCAAAGGTGTCCATCATG</t>
  </si>
  <si>
    <t>D18-gDNA-s576380:3535-3807</t>
  </si>
  <si>
    <t>CGGTAAATCAGGATTGTCTTCC</t>
  </si>
  <si>
    <t>TGTAGACTCTTGAATTTGCGCT</t>
  </si>
  <si>
    <t>D18-gDNA-s576380:3870-4215</t>
  </si>
  <si>
    <t>AGTGCTTTTGCCGCGTTGGTTA</t>
  </si>
  <si>
    <t>AGTTCCTGATGTGGAAAGCTCA</t>
  </si>
  <si>
    <t>D18-gDNA-s577777:611-756</t>
  </si>
  <si>
    <t>AGCCGTATTGATAGTTTGTCCT</t>
  </si>
  <si>
    <t>TACAGGCCAGACCGTATACGGG</t>
  </si>
  <si>
    <t>D18-gDNA-s578318:462-774</t>
  </si>
  <si>
    <t>D18-gDNA-s578318:683-774</t>
  </si>
  <si>
    <t>D18-gDNA-s583355:3302-3392</t>
  </si>
  <si>
    <t>TATGCTCACTCTCTTCTGTCA</t>
  </si>
  <si>
    <t>stu-miR156f-5p</t>
  </si>
  <si>
    <t>GCTGACAGTAAGAGAAGTGAGCA</t>
  </si>
  <si>
    <t>D18-gDNA-s589752:16891-16985</t>
  </si>
  <si>
    <t>D18-gDNA-s589793:3406-3645</t>
  </si>
  <si>
    <t>GGTGATCAAGTGAGTTGTCTAC</t>
  </si>
  <si>
    <t>GGTAGACAACTCAGTCATCA</t>
  </si>
  <si>
    <t>D18-gDNA-s591709:994-1124</t>
  </si>
  <si>
    <t>ACATTGTCTATGTCGTAAGCC</t>
  </si>
  <si>
    <t>CTTAAGGCATAGTCGACGTCC</t>
  </si>
  <si>
    <t>D18-gDNA-s596102:5084-5253</t>
  </si>
  <si>
    <t>GAGTGGACTGAAGAAAGCTCT</t>
  </si>
  <si>
    <t>D18-gDNA-s598738:310-395</t>
  </si>
  <si>
    <t>D18-gDNA-s598738:299-406</t>
  </si>
  <si>
    <t>D18-gDNA-s601967:3318-3408</t>
  </si>
  <si>
    <t>GGAATGGTCGGTTTGGAAAGA</t>
  </si>
  <si>
    <t>TTTCCAATTCCGCCCATGCCGC</t>
  </si>
  <si>
    <t>D18-gDNA-s604851:1335-1423</t>
  </si>
  <si>
    <t>D18-gDNA-s614469:1957-2117</t>
  </si>
  <si>
    <t>ATTGAAGCTGCAAGATGACCT</t>
  </si>
  <si>
    <t>TCAGATCATGCTGGGAGCTTCA</t>
  </si>
  <si>
    <t>D18-gDNA-s617397:1017-1252</t>
  </si>
  <si>
    <t>TTACAAGAACTGGCAGACGAA</t>
  </si>
  <si>
    <t>D18-gDNA-s617964:2524-2609</t>
  </si>
  <si>
    <t>TGGAATGGGTTGTTCGGTAGG</t>
  </si>
  <si>
    <t>TTCCGAACCCACCCATTCCAAC</t>
  </si>
  <si>
    <t>D18-gDNA-s620069:2219-2624</t>
  </si>
  <si>
    <t>CAGTGATGAGAATGGAAGCAAG</t>
  </si>
  <si>
    <t>ACACTTGCTTACATTCTCATCGGT</t>
  </si>
  <si>
    <t>D18-gDNA-s620581:178-297</t>
  </si>
  <si>
    <t>TCGCTTGGTACAGGTCGGGAA</t>
  </si>
  <si>
    <t>CCTGCCTTGTATCAACTGAAT</t>
  </si>
  <si>
    <t>D18-gDNA-s621191:3326-3548</t>
  </si>
  <si>
    <t>ATCCGATTCGTCTCGTCAAGG</t>
  </si>
  <si>
    <t>CCCCTTGACGAGACGAATCGGA</t>
  </si>
  <si>
    <t>D18-gDNA-s621563:1916-2037</t>
  </si>
  <si>
    <t>TTTCTAGCATGTTTGATGGTTG</t>
  </si>
  <si>
    <t>AAAGTGAATGTAGTTGGAGGA</t>
  </si>
  <si>
    <t>D18-gDNA-s622602:806-874</t>
  </si>
  <si>
    <t>TCAGGGACGTTCTTTTCGATGT</t>
  </si>
  <si>
    <t>D18-gDNA-s622617:2737-2827</t>
  </si>
  <si>
    <t>TGACAGAAGAGAGTGAGCATA</t>
  </si>
  <si>
    <t>TGCTCACTTCTCTTACTGTCAGC</t>
  </si>
  <si>
    <t>D18-gDNA-s624187:899-1092</t>
  </si>
  <si>
    <t>ATGTTTTACAAATATACCCGAA</t>
  </si>
  <si>
    <t>CTAGTAGATTTGTAAAGCATGC</t>
  </si>
  <si>
    <t>D18-gDNA-s624187:11191-11603</t>
  </si>
  <si>
    <t>TTCGATGTATAGAATTTCAGTATC</t>
  </si>
  <si>
    <t>TCTGAAATCCTATACATCGAAT</t>
  </si>
  <si>
    <t>D18-gDNA-s624803:7126-7261</t>
  </si>
  <si>
    <t>TAGAGTACCACGGTCGCCAAACA</t>
  </si>
  <si>
    <t>TTGGCGACCGTGGTTACTCTAA</t>
  </si>
  <si>
    <t>D18-gDNA-s626427:132-174</t>
  </si>
  <si>
    <t>GGCTGCGTAGGAGCTCTTGGA</t>
  </si>
  <si>
    <t>GGGTTCAAAGCTTGGATTCAG</t>
  </si>
  <si>
    <t>D18-gDNA-s626674:4592-4676</t>
  </si>
  <si>
    <t>CCTGCTATATGCTTTCGAGATA</t>
  </si>
  <si>
    <t>TCTCGGACGCATATACGGGAAA</t>
  </si>
  <si>
    <t>D18-gDNA-s626933:561-656</t>
  </si>
  <si>
    <t>CAGATCATGTGGCATCTTCACC</t>
  </si>
  <si>
    <t>D18-gDNA-s632892:3423-3688</t>
  </si>
  <si>
    <t>CAGTGGATTTGATGAGGCGGCTT</t>
  </si>
  <si>
    <t>GGGTGGTCTGGGTCTGTACTCC</t>
  </si>
  <si>
    <t>D18-gDNA-s640206:5983-6105</t>
  </si>
  <si>
    <t>TGAACTGTGGTTGATGGTCAGA</t>
  </si>
  <si>
    <t>GACCATTTACCAAAGTTCAGA</t>
  </si>
  <si>
    <t>D18-gDNA-s640276:1928-2138</t>
  </si>
  <si>
    <t>ACAAATCAAAATGGAATCGGCT</t>
  </si>
  <si>
    <t>CGGTTCCATTTTGATTTGTGGC</t>
  </si>
  <si>
    <t>D18-gDNA-s644783:3446-3701</t>
  </si>
  <si>
    <t>GGGTCGAGAACATGAGATGATT</t>
  </si>
  <si>
    <t>AGCTAAATCTTTTGTGTTCTCG</t>
  </si>
  <si>
    <t>D18-gDNA-s648064:3349-3437</t>
  </si>
  <si>
    <t>D18-gDNA-s648547:1806-1975</t>
  </si>
  <si>
    <t>GAGTGGACTGAAGGAAGCTC</t>
  </si>
  <si>
    <t>D18-gDNA-s655376:5491-5575</t>
  </si>
  <si>
    <t>GGAGAGATATTGGCACGGCTCAA</t>
  </si>
  <si>
    <t>ATTGTGCCGCTCAATATCTCT</t>
  </si>
  <si>
    <t>D18-gDNA-s655727:1527-1587</t>
  </si>
  <si>
    <t>TAAAACTAAGAAAAACATCGTG</t>
  </si>
  <si>
    <t>CGATGGTTTCTTAGTTTTAGA</t>
  </si>
  <si>
    <t>D18-gDNA-s655727:1679-1766</t>
  </si>
  <si>
    <t>TCACCTCTGAAACTCAAGAACA</t>
  </si>
  <si>
    <t>TTCTTGAGTTTCGAGGTTATG</t>
  </si>
  <si>
    <t>D18-gDNA-s657476:1840-1973</t>
  </si>
  <si>
    <t>D18-gDNA-s657665:1770-1847</t>
  </si>
  <si>
    <t>ATTTAAACAGAAAAACGCGGT</t>
  </si>
  <si>
    <t>CAACCGCGATTTCTCAGTTTAA</t>
  </si>
  <si>
    <t>D18-gDNA-s660434:2089-2200</t>
  </si>
  <si>
    <t>GGAAGTCGTCTTTGGCTCATC</t>
  </si>
  <si>
    <t>D18-gDNA-s663580:2143-2231</t>
  </si>
  <si>
    <t>D18-gDNA-s664798:3372-3457</t>
  </si>
  <si>
    <t>D18-gDNA-s664798:3372-3532</t>
  </si>
  <si>
    <t>D18-gDNA-s670359:2375-2449</t>
  </si>
  <si>
    <t>GTTGGAGAGGAAAGGTACGCG</t>
  </si>
  <si>
    <t>D18-gDNA-s676082:2378-2493</t>
  </si>
  <si>
    <t>CGATAGTGGCGTTTGATTTTG</t>
  </si>
  <si>
    <t>AAATCAAATGCCACTATCGTT</t>
  </si>
  <si>
    <t>D18-gDNA-s680440:12885-13035</t>
  </si>
  <si>
    <t>TGATGGTGTCTTGAGAAATTT</t>
  </si>
  <si>
    <t>CTAAATTTCTCAAAACACCAT</t>
  </si>
  <si>
    <t>D18-gDNA-s684807:1688-1772</t>
  </si>
  <si>
    <t>CAACTCAAATCCAAGTACTTT</t>
  </si>
  <si>
    <t>CTAAAATACTTGGACTTGAGT</t>
  </si>
  <si>
    <t>D18-gDNA-s708365:1533-1632</t>
  </si>
  <si>
    <t>ath-miR169h, ath-miR169i, ath-miR169j, ath-miR169k, ath-miR169l, etc.</t>
  </si>
  <si>
    <t>D18-gDNA-s709238:855-940</t>
  </si>
  <si>
    <t>GTGCTCTCTATCTTCTGTCAG</t>
  </si>
  <si>
    <t>GATGACAGAAGCATAGAGAGC</t>
  </si>
  <si>
    <t>stu-miR156d-3p, aly-miR157d-3p</t>
  </si>
  <si>
    <t>D18-gDNA-s722818:3222-3425</t>
  </si>
  <si>
    <t>TGTCCCAAAATGATAGTCCACG</t>
  </si>
  <si>
    <t>CTGTGGACTATCTTTTTGGGA</t>
  </si>
  <si>
    <t>D18-gDNA-s727276:1916-2311</t>
  </si>
  <si>
    <t>CAAGGACCCTTATTGTTTGCC</t>
  </si>
  <si>
    <t>GATGGCGGAAGGGTTTTTGAA</t>
  </si>
  <si>
    <t>D18-gDNA-s730533:249-305</t>
  </si>
  <si>
    <t>ATGAAGAATCGGCGTAGTTT</t>
  </si>
  <si>
    <t>CGGCTATCTGTGATTCTTCGA</t>
  </si>
  <si>
    <t>D18-gDNA-s730717:4435-4517</t>
  </si>
  <si>
    <t>GCACGGGTCGATACGCACAG</t>
  </si>
  <si>
    <t>AGTGTCAGTGTCGGCCCAG</t>
  </si>
  <si>
    <t>D18-gDNA-s733858:2920-3084</t>
  </si>
  <si>
    <t>pta-miR319, mtr-miR319a-3p, gma-miR319a, gma-miR319b, ptc-miR319a, etc.</t>
  </si>
  <si>
    <t>AGAGCTTCCTTCAATCCATTC</t>
  </si>
  <si>
    <t>D18-gDNA-s747479:10889-11049</t>
  </si>
  <si>
    <t>AATCATGCTACCAAATACAATG</t>
  </si>
  <si>
    <t>GACATTGTAATTGGTAACTTGA</t>
  </si>
  <si>
    <t>D18-gDNA-s747479:10847-11092</t>
  </si>
  <si>
    <t>CATCTTTAGGGACTTCTTGG</t>
  </si>
  <si>
    <t>GGCCAAGAAAGTCTCTAAAGAG</t>
  </si>
  <si>
    <t>D18-gDNA-s750030:4847-4921</t>
  </si>
  <si>
    <t>AGGTTGTTTGAGTTTAAGGAA</t>
  </si>
  <si>
    <t>AGTCTCCTTAGATCTAAGCGA</t>
  </si>
  <si>
    <t>D18-gDNA-s752494:1233-1292</t>
  </si>
  <si>
    <t>AGAATGAAGCCTGGTCCGAGA</t>
  </si>
  <si>
    <t>GATCTTGGATCAAACTTCATT</t>
  </si>
  <si>
    <t>D18-gDNA-s753694:2218-2524</t>
  </si>
  <si>
    <t>GACTCACGAAGACCCTAAGCC</t>
  </si>
  <si>
    <t>AAGGCTTATGGTGTTCATGAG</t>
  </si>
  <si>
    <t>D18-gDNA-s754714:175-508</t>
  </si>
  <si>
    <t>CGGGTCCATGTCGGAGACAGCG</t>
  </si>
  <si>
    <t>CGAGTTCCTTCGACATGGTTCT</t>
  </si>
  <si>
    <t>D18-gDNA-s754909:5587-5676</t>
  </si>
  <si>
    <t>D18-gDNA-s760900:6463-6615</t>
  </si>
  <si>
    <t>CTCCATGAACAAATTGAACGA</t>
  </si>
  <si>
    <t>AGCCGTTCAATTTGTTCATGGA</t>
  </si>
  <si>
    <t>D18-gDNA-s764163:1466-1698</t>
  </si>
  <si>
    <t>AGACGGATGCTCGTGTTCAGG</t>
  </si>
  <si>
    <t>GTACCTGAACACGAGCATCCAT</t>
  </si>
  <si>
    <t>D18-gDNA-s776298:1919-2003</t>
  </si>
  <si>
    <t>ACCAAGGATTGTCCATGATGGAC</t>
  </si>
  <si>
    <t>D18-gDNA-s811551:1182-1235</t>
  </si>
  <si>
    <t>CCGCAAACCGATTAACCCGAAC</t>
  </si>
  <si>
    <t>TCGGTTATTGGTCGGTTTGGCT</t>
  </si>
  <si>
    <t>D18-gDNA-s813012:8477-8754</t>
  </si>
  <si>
    <t>GTAGCTGCAAATCAACGAGAC</t>
  </si>
  <si>
    <t>ACTCTCATTGATTTGCAGATA</t>
  </si>
  <si>
    <t>D18-gDNA-s825823:1546-1872</t>
  </si>
  <si>
    <t>AGAAAGATTCTTCCAGCCCT</t>
  </si>
  <si>
    <t>AGTGTTGCAGGAGAGTTTTTC</t>
  </si>
  <si>
    <t>D18-gDNA-s828405:6710-6978</t>
  </si>
  <si>
    <t>TCCCAACCATGTCTTCAAGCTG</t>
  </si>
  <si>
    <t>ATTTGAGATGAGCTCGTTGGGAG</t>
  </si>
  <si>
    <t>D18-gDNA-s833622:2270-2336</t>
  </si>
  <si>
    <t>AGACCCGAATCAATGATGTTT</t>
  </si>
  <si>
    <t>ATGATGCTCGCATGATCGGGAT</t>
  </si>
  <si>
    <t>D18-gDNA-s844664:1714-1883</t>
  </si>
  <si>
    <t>D18-gDNA-s851044:238-403</t>
  </si>
  <si>
    <t>GATTATGAAAGGAATCCAATT</t>
  </si>
  <si>
    <t>ATGGATTGGATTACCTTCATAA</t>
  </si>
  <si>
    <t>D18-gDNA-s851044:217-424</t>
  </si>
  <si>
    <t>TCGTTGGTGTGTTCTTCAAAG</t>
  </si>
  <si>
    <t>CCTTTTAGGAACACAACATG</t>
  </si>
  <si>
    <t>D18-gDNA-s851207:4450-4521</t>
  </si>
  <si>
    <t>D18-gDNA-s867917:1675-1783</t>
  </si>
  <si>
    <t>TCCGGTTCTTGGCTAAACAGC</t>
  </si>
  <si>
    <t>D18-gDNA-s868159:713-869</t>
  </si>
  <si>
    <t>ATTCATGACGTCCAATTGTTA</t>
  </si>
  <si>
    <t>TGGCGATCGAAGTTTTGGGTT</t>
  </si>
  <si>
    <t>D18-gDNA-s873095:780-1034</t>
  </si>
  <si>
    <t>GGTGAAGGGAGATCTTTTGGA</t>
  </si>
  <si>
    <t>ATCTCCAAAAGATCTCCCTTC</t>
  </si>
  <si>
    <t>D18-gDNA-s877429:157-300</t>
  </si>
  <si>
    <t>TCTGAAGGTTCCACATCATAG</t>
  </si>
  <si>
    <t>ATGATGTAAAATTTTGAGGCT</t>
  </si>
  <si>
    <t>D18-gDNA-s883926:1664-1745</t>
  </si>
  <si>
    <t>ACAGACTAATTTACATTCTCG</t>
  </si>
  <si>
    <t>GACAAGAATGTCCATCAGTCT</t>
  </si>
  <si>
    <t>D18-gDNA-s888885:786-909</t>
  </si>
  <si>
    <t>CTGGATGCAGAGGTTTATCGA</t>
  </si>
  <si>
    <t>ath-miR162a-3p, ath-miR162b-3p, osa-miR162a, mtr-miR162, ptc-miR162a, etc.</t>
  </si>
  <si>
    <t>GATCGATGAACCGCTGCATCC</t>
  </si>
  <si>
    <t>D18-gDNA-s890033:2148-2286</t>
  </si>
  <si>
    <t>CTGTTTGATGTCATGGCACTG</t>
  </si>
  <si>
    <t>AAGTGTCAGGACATCAAACAGTGT</t>
  </si>
  <si>
    <t>D18-gDNA-s894029:1302-1382</t>
  </si>
  <si>
    <t>D18-gDNA-s899108:956-1042</t>
  </si>
  <si>
    <t>TTGACAGAAGATAGAGAGCAC</t>
  </si>
  <si>
    <t>ath-miR157a-5p, ath-miR157b-5p, ath-miR157c-5p, gma-miR156d, gma-miR156e, etc.</t>
  </si>
  <si>
    <t>GCTCTTTATACTTCTGTCATT</t>
  </si>
  <si>
    <t>D18-gDNA-s899108:1388-1475</t>
  </si>
  <si>
    <t>D18-gDNA-s913764:1987-2250</t>
  </si>
  <si>
    <t>GTTCATGAGAGATATTAAGCCA</t>
  </si>
  <si>
    <t>TTTGGCTTAACATCTCTCTGA</t>
  </si>
  <si>
    <t>D18-gDNA-s920726:746-827</t>
  </si>
  <si>
    <t>TTGAGCCGCGCCAATATCACT</t>
  </si>
  <si>
    <t>ptc-miR171c, ptc-miR171d, mtr-miR171e-3p, rco-miR171g, sly-miR171d, etc.</t>
  </si>
  <si>
    <t>CGATGTTGGTAAGGTTCAATC</t>
  </si>
  <si>
    <t>D18-gDNA-s931879:1943-2028</t>
  </si>
  <si>
    <t>AGAGGTTGAAGACGAGCTTGT</t>
  </si>
  <si>
    <t>CAACAAGTCCGTCGTAAACCTC</t>
  </si>
  <si>
    <t>D18-gDNA-s932759:2296-2544</t>
  </si>
  <si>
    <t>TCATGTGACTGAAATGATTCTT</t>
  </si>
  <si>
    <t>GACCAAGAATGTTAAGTTGCAG</t>
  </si>
  <si>
    <t>D18-gDNA-s933135:4369-4410</t>
  </si>
  <si>
    <t>GATTGTGGTCTCCAGAAAGCA</t>
  </si>
  <si>
    <t>AATTTTTTGCCAGACCTCAA</t>
  </si>
  <si>
    <t>D18-gDNA-s935420:1805-1909</t>
  </si>
  <si>
    <t>GGAACCAAGTTAGAGTATTGC</t>
  </si>
  <si>
    <t>D18-gDNA-s935766:6005-6212</t>
  </si>
  <si>
    <t>AATTGTCGGTGGGTTTTTAGC</t>
  </si>
  <si>
    <t>TGAGTTTTCTGGAGAATTGCCT</t>
  </si>
  <si>
    <t>D18-gDNA-s938556:1577-1773</t>
  </si>
  <si>
    <t>CCCTAGGTGCATGTTTGCAGA</t>
  </si>
  <si>
    <t>AGCCGATCAACATCATCGAGA</t>
  </si>
  <si>
    <t>D18-gDNA-s939424:1079-1245</t>
  </si>
  <si>
    <t>TGTCCGAAGGTGCTAGGATGCA</t>
  </si>
  <si>
    <t>GATGCATCTAGTATTGTTGGA</t>
  </si>
  <si>
    <t>D18-gDNA-s939566:2403-2710</t>
  </si>
  <si>
    <t>GTTTTCAAGGCCAATGATTTAA</t>
  </si>
  <si>
    <t>ATTAAACCATTGTCCTTGAAAA</t>
  </si>
  <si>
    <t>D18-gDNA-s939566:3158-3357</t>
  </si>
  <si>
    <t>AAACTTACTGATCATCTTCCAT</t>
  </si>
  <si>
    <t>AGGGTGGATGATCGTTAGGTTA</t>
  </si>
  <si>
    <t>D18-gDNA-s941398:955-997</t>
  </si>
  <si>
    <t>ATAGAGTTGAGGTTATTGGCA</t>
  </si>
  <si>
    <t>GGGCCAATACTTTGGAGCTC</t>
  </si>
  <si>
    <t>D18-gDNA-s941715:762-814</t>
  </si>
  <si>
    <t>CAACTACTCTGATTCTTGTGGT</t>
  </si>
  <si>
    <t>ATCGAGCAATTAGAGTAGAGTTC</t>
  </si>
  <si>
    <t>D18-gDNA-s944553:2901-3027</t>
  </si>
  <si>
    <t>D18-gDNA-s954721:100-185</t>
  </si>
  <si>
    <t>TGACAGAAGAGAGTGAGCAC</t>
  </si>
  <si>
    <t>stu-miR156f-5p, ath-miR156a-5p, ath-miR156b-5p, ath-miR156c-5p, ath-miR156d-5p, etc.</t>
  </si>
  <si>
    <t>GCTCATGATCTATCTGTCAGC</t>
  </si>
  <si>
    <t>D18-gDNA-s957510:1312-1390</t>
  </si>
  <si>
    <t>TTTTGTATCAGACGGAGAAGG</t>
  </si>
  <si>
    <t>TCTTTCTCCATCTGAGACAAA</t>
  </si>
  <si>
    <t>D18-gDNA-s957510:1271-1431</t>
  </si>
  <si>
    <t>CTTATTCATGTCAGTGCCATT</t>
  </si>
  <si>
    <t>ATGATGGCATTGACATGAACA</t>
  </si>
  <si>
    <t>D18-gDNA-s961727:2955-3013</t>
  </si>
  <si>
    <t>CATTTGATTAAAAAGCTCAAT</t>
  </si>
  <si>
    <t>CGATTGAGCTTTTTAAACAAA</t>
  </si>
  <si>
    <t>D18-gDNA-s961779:1682-1762</t>
  </si>
  <si>
    <t>CATGATATTGGCACGGCTCAA</t>
  </si>
  <si>
    <t>osa-miR171b, osa-miR171c-3p, osa-miR171d-3p, osa-miR171e-3p, osa-miR171f-3p, etc.</t>
  </si>
  <si>
    <t>ATTGAACCGAACCAATATCT</t>
  </si>
  <si>
    <t>D18-gDNA-s968551:978-1130</t>
  </si>
  <si>
    <t>CTTCCCACAACATTCTTGAA</t>
  </si>
  <si>
    <t>D18-gDNA-s970269:2952-3059</t>
  </si>
  <si>
    <t>D18-gDNA-s971905:2403-2527</t>
  </si>
  <si>
    <t>D18-gDNA-s971905:2360-2569</t>
  </si>
  <si>
    <t>D18-gDNA-s972426:246-387</t>
  </si>
  <si>
    <t>CCTTTAACAAACACCTGGACT</t>
  </si>
  <si>
    <t>TCCAGGTGTTTCTTAACAGGAA</t>
  </si>
  <si>
    <t>D18-gDNA-s973124:3136-3191</t>
  </si>
  <si>
    <t>TCGGATACGGATTCGGATACCT</t>
  </si>
  <si>
    <t>ATCCGAAATTTCTGATATCCGAAA</t>
  </si>
  <si>
    <t>D18-gDNA-s980427:911-1227</t>
  </si>
  <si>
    <t>CATCGATGAGCCATATAGTA</t>
  </si>
  <si>
    <t>ATCTACTATATTGCTCACCGAC</t>
  </si>
  <si>
    <t>D18-gDNA-s985479:1993-2134</t>
  </si>
  <si>
    <t>D18-gDNA-s1004161:1860-2003</t>
  </si>
  <si>
    <t>AGGAATCATGGTCGTGAGGT</t>
  </si>
  <si>
    <t>TTCACGTCCATTGTCCCTTTC</t>
  </si>
  <si>
    <t>D18-gDNA-s1023499:2590-2631</t>
  </si>
  <si>
    <t>D18-gDNA-s1024982:3546-3620</t>
  </si>
  <si>
    <t>D18-gDNA-s1025707:1300-1387</t>
  </si>
  <si>
    <t>CATAACCTCGAAACTCAAGAA</t>
  </si>
  <si>
    <t>TGTTCTTGAGTTTCAGAGGTGA</t>
  </si>
  <si>
    <t>D18-gDNA-s1025707:1490-1550</t>
  </si>
  <si>
    <t>TCTAAAACTAAGAAACCATCG</t>
  </si>
  <si>
    <t>CACGATGTTTTTCTTAGTTTTA</t>
  </si>
  <si>
    <t>D18-gDNA-s1026042:1310-1438</t>
  </si>
  <si>
    <t>D18-gDNA-s1026183:942-1014</t>
  </si>
  <si>
    <t>TCTGAGTGAACCAGGCCAATA</t>
  </si>
  <si>
    <t>ath-miR170-5p, ath-miR171a-5p, aly-miR170-5p, aly-miR171a-5p, gma-miR171j-5p, etc.</t>
  </si>
  <si>
    <t>AATATTGGCACGGCTCAATCA</t>
  </si>
  <si>
    <t>mtr-miR171c</t>
  </si>
  <si>
    <t>D18-gDNA-s1032692:1719-1790</t>
  </si>
  <si>
    <t>ATGCAGCATCATCAAGATTCT</t>
  </si>
  <si>
    <t>aly-miR172e-3p, ath-miR172a, ath-miR172b-3p, osa-miR172a, osa-miR172d-3p, etc.</t>
  </si>
  <si>
    <t>TGTGAATCTTGATGATGGCGC</t>
  </si>
  <si>
    <t>D18-gDNA-s1061863:1796-1893</t>
  </si>
  <si>
    <t>TCCATGCTCCAAGTAAAGTGAC</t>
  </si>
  <si>
    <t>CATATTACTTGGAGTAGGGACC</t>
  </si>
  <si>
    <t>D18-gDNA-s1076594:1643-1711</t>
  </si>
  <si>
    <t>CATCAACGCTGCACTCAATGA</t>
  </si>
  <si>
    <t>bdi-miR397b-5p, sly-miR397, ath-miR397a, osa-miR397a, ptc-miR397a, etc.</t>
  </si>
  <si>
    <t>TGATTGAGTGCAGTGTTGAAG</t>
  </si>
  <si>
    <t>Prediction Pairs</t>
  </si>
  <si>
    <t>D18 Genomic Contig Coordinates</t>
  </si>
  <si>
    <t>Strand</t>
  </si>
  <si>
    <t>Gene Prediction Location</t>
  </si>
  <si>
    <t>smRNA Read Seq</t>
  </si>
  <si>
    <t>Read Length</t>
  </si>
  <si>
    <t>miRBase Annotation</t>
  </si>
  <si>
    <t>Total Reads</t>
  </si>
  <si>
    <t>D36 MMC</t>
  </si>
  <si>
    <t>D36 FM</t>
  </si>
  <si>
    <t>m115 MMC</t>
  </si>
  <si>
    <t>m115 FM</t>
  </si>
  <si>
    <t>m115 leaf</t>
  </si>
  <si>
    <t>m134 MMC</t>
  </si>
  <si>
    <t>m134 FM</t>
  </si>
  <si>
    <t>m134 leaf</t>
  </si>
  <si>
    <t>P36 MMC</t>
  </si>
  <si>
    <t>P36 FM</t>
  </si>
  <si>
    <t>R35 MMC</t>
  </si>
  <si>
    <t>R35 FM</t>
  </si>
  <si>
    <t>R35 leaf</t>
  </si>
  <si>
    <t>Sheet 10</t>
  </si>
  <si>
    <t>Ovary R35 Max CPM</t>
  </si>
  <si>
    <t>D36:m115 MMC</t>
  </si>
  <si>
    <t>D36:m134 MMC</t>
  </si>
  <si>
    <t>R35:m115 MMC</t>
  </si>
  <si>
    <t>R35:m134 MMC</t>
  </si>
  <si>
    <t>R35:m115 FM</t>
  </si>
  <si>
    <t>R35:m134 FM</t>
  </si>
  <si>
    <t>R35:m115 leaf</t>
  </si>
  <si>
    <t>R35:m134 leaf</t>
  </si>
  <si>
    <t>D36:m115 FM</t>
  </si>
  <si>
    <t>D36:m134 FM</t>
  </si>
  <si>
    <t>List of predicted MIRNA genes differentially expressed between R35, D36 and both mutants (m115 and m134)</t>
  </si>
  <si>
    <t>Length Distributions of total and unique small RNA reads</t>
  </si>
  <si>
    <t>R35 MMC %</t>
  </si>
  <si>
    <t>R35 FM %</t>
  </si>
  <si>
    <t>R35 Leaf</t>
  </si>
  <si>
    <t>R35 Leaf %</t>
  </si>
  <si>
    <t>Total Reads (All)</t>
  </si>
  <si>
    <t>Unique Reads (All)</t>
  </si>
  <si>
    <t>Total Reads (10-15nt)</t>
  </si>
  <si>
    <t>Unique Reads (10-15nt)</t>
  </si>
  <si>
    <t>Total Reads (16-20nt)</t>
  </si>
  <si>
    <t>Unique Reads (16-20nt)</t>
  </si>
  <si>
    <t>Total Reads (21nt)</t>
  </si>
  <si>
    <t>Unique Reads (21nt)</t>
  </si>
  <si>
    <t>Total Reads (22nt)</t>
  </si>
  <si>
    <t>Unique Reads (22nt)</t>
  </si>
  <si>
    <t>Total Reads (23nt)</t>
  </si>
  <si>
    <t>Unique Reads (23nt)</t>
  </si>
  <si>
    <t>Total Reads (24nt)</t>
  </si>
  <si>
    <t>Unique Reads (24nt)</t>
  </si>
  <si>
    <t>Total Reads (25-30nt)</t>
  </si>
  <si>
    <t>Unique Reads (25-30nt)</t>
  </si>
  <si>
    <t>*Sequences with reads min 5 counts</t>
  </si>
  <si>
    <t>m115 MMC %</t>
  </si>
  <si>
    <t>m115 FM %</t>
  </si>
  <si>
    <t>m115 Leaf</t>
  </si>
  <si>
    <t>m115 Leaf %</t>
  </si>
  <si>
    <t>m134 MMC %</t>
  </si>
  <si>
    <t>m134 FM %</t>
  </si>
  <si>
    <t>m134 Leaf</t>
  </si>
  <si>
    <t>m134 Leaf %</t>
  </si>
  <si>
    <t>D36 MMC %</t>
  </si>
  <si>
    <t>D36 FM %</t>
  </si>
  <si>
    <t>P36 MMC %</t>
  </si>
  <si>
    <t>P36 FM %</t>
  </si>
  <si>
    <t>Sheet 11</t>
  </si>
  <si>
    <t>Sheet 12</t>
  </si>
  <si>
    <t>Additional File 5: Table of Contents</t>
  </si>
  <si>
    <t>Additional file 5: Sheet 1</t>
  </si>
  <si>
    <t>Additional file 5: Sheet 2</t>
  </si>
  <si>
    <t>Additional file 5: Sheet 3</t>
  </si>
  <si>
    <t>Additional file 5: Sheet 4</t>
  </si>
  <si>
    <t>Additional file 5: Sheet 5</t>
  </si>
  <si>
    <t>Additional file 5: Sheet 6</t>
  </si>
  <si>
    <t>Additional file 5: Sheet 7</t>
  </si>
  <si>
    <t>Additional file 5: Sheet 8</t>
  </si>
  <si>
    <t>Additional file 5: Sheet 9</t>
  </si>
  <si>
    <t>Additional file 5: Sheet 10</t>
  </si>
  <si>
    <t>Additional file 5: Sheet 11</t>
  </si>
  <si>
    <t>Additional file 5: Sheet 12</t>
  </si>
  <si>
    <t>R35 v m115 logFC (MMC)</t>
  </si>
  <si>
    <t>R35 v m115 logFC (FM)</t>
  </si>
  <si>
    <t>R35 v m134 logFC (MMC)</t>
  </si>
  <si>
    <t>R35 v m134 logFC (FM)</t>
  </si>
  <si>
    <t>smRNA logFC</t>
  </si>
  <si>
    <t>mRNA logFC</t>
  </si>
  <si>
    <t>Small RNA counts within predicted gene models</t>
  </si>
  <si>
    <t>CDS</t>
  </si>
  <si>
    <t>Introns</t>
  </si>
  <si>
    <t>3p-UTRs</t>
  </si>
  <si>
    <t>5p-UTRs</t>
  </si>
  <si>
    <t>Upstream 500bp</t>
  </si>
  <si>
    <t>Downstream 500bp</t>
  </si>
  <si>
    <t>Predicted Gene Feature</t>
  </si>
  <si>
    <t>All Features</t>
  </si>
  <si>
    <t>smRNAs</t>
  </si>
  <si>
    <t>21 nt</t>
  </si>
  <si>
    <t>24 nt</t>
  </si>
  <si>
    <t>smRNAs %</t>
  </si>
  <si>
    <t>21 nt %</t>
  </si>
  <si>
    <t>24 nt %</t>
  </si>
  <si>
    <t>M115 MMC</t>
  </si>
  <si>
    <t>M115 FM</t>
  </si>
  <si>
    <t>M115 Leaf</t>
  </si>
  <si>
    <t>M134 MMC</t>
  </si>
  <si>
    <t>M134 FM</t>
  </si>
  <si>
    <t>M134 Leaf</t>
  </si>
  <si>
    <t>Length</t>
  </si>
  <si>
    <t>R35:m115 Leaf</t>
  </si>
  <si>
    <t>R35:m134 Leaf</t>
  </si>
  <si>
    <t>TTGGACTGAAGGGAGCTCC</t>
  </si>
  <si>
    <t>pta-miR319</t>
  </si>
  <si>
    <t>TAGCCAAGGATGACTTGCCG</t>
  </si>
  <si>
    <t>bdi-miR169m</t>
  </si>
  <si>
    <t>TGCACTGCCTCTTCCCTGGC</t>
  </si>
  <si>
    <t>gma-miR408d</t>
  </si>
  <si>
    <t>TTCCACAGCTTTCTTGAACT</t>
  </si>
  <si>
    <t>vvi-miR396b</t>
  </si>
  <si>
    <t>TCGGACCAGGCTTCATTCCCT</t>
  </si>
  <si>
    <t>osa-miR166m, csi-miR166d</t>
  </si>
  <si>
    <t>vvi-miR171f, gma-miR171k-3p, mdm-miR171j, mdm-miR171k, mdm-miR171l, lja-miR171d-5p</t>
  </si>
  <si>
    <t>TGCACTGCCTCTTCCCTGGCT</t>
  </si>
  <si>
    <t>ppt-miR408b, stu-miR408b-3p</t>
  </si>
  <si>
    <t>TGATTGAGCCGTGCCAATATT</t>
  </si>
  <si>
    <t>TTGGACTGAAGGGAGCTCCC</t>
  </si>
  <si>
    <t>mtr-miR319a-3p, gma-miR319a, gma-miR319b, ptc-miR319a, ptc-miR319b, ptc-miR319c, ptc-miR319d, mtr-miR319b-3p, ctr-miR319, gma-miR319e</t>
  </si>
  <si>
    <t>TGAAGCTGCCAGCATGATCTGA</t>
  </si>
  <si>
    <t>ccl-miR167a, ctr-miR167, ccl-miR167b, gma-miR167g, bdi-miR167c-5p, bdi-miR167d-5p, bdi-miR167e-5p, cpa-miR167d, bdi-miR167g, ata-miR167b-5p, ata-miR167d-5p</t>
  </si>
  <si>
    <t>TTCCACAGCTTTCTTGAACTG</t>
  </si>
  <si>
    <t>ath-miR396a-5p, osa-miR396a-5p, osa-miR396b-5p, sbi-miR396b, sbi-miR396a, sof-miR396, gma-miR396a-5p, zma-miR396b-5p, zma-miR396a-5p, ptc-miR396a, ptc-miR396b, mtr-miR396b-5p, ghr-miR396a, ghr-miR396b, vvi-miR396d, vvi-miR396c, lja-miR396, aqc-miR396a, aly-miR396a-5p, csi-miR396a, csi-miR396b, bdi-miR396d-5p, bdi-miR396c-5p, ssp-miR396, gma-miR396i-5p, aau-miR396, amg-miR396, mdm-miR396b, cpa-miR396, sly-miR396a-5p, ata-miR396e-5p</t>
  </si>
  <si>
    <t>GGAATGTTGTTTGGCTCGAGG</t>
  </si>
  <si>
    <t>aly-miR166g-5p, gma-miR166h-5p, gma-miR166j-5p, stu-miR166c-5p</t>
  </si>
  <si>
    <t>TTGGCATTCTGTCCACCTCC</t>
  </si>
  <si>
    <t>ath-miR394a, ath-miR394b-5p, osa-miR394, sbi-miR394a, zma-miR394a-5p, zma-miR394b-5p, ptc-miR394a-5p, ptc-miR394b-5p, vvi-miR394b, sbi-miR394b, ghr-miR394b, ghr-miR394a, aly-miR394a-5p, aly-miR394b-5p, ahy-miR394, gma-miR394b-5p, gma-miR394a-5p, csi-miR394, gma-miR394c-5p, bdi-miR394, gma-miR394d, gma-miR394e, gma-miR394f, bna-miR394a, bna-miR394b, gma-miR394g, mdm-miR394a, mdm-miR394b, stu-miR384-5p, cpa-miR394a, cpa-miR394b, sly-miR394-5p, ata-miR394-5p</t>
  </si>
  <si>
    <t>ath-miR172a, ath-miR172b-3p, osa-miR172a, osa-miR172d-3p, gma-miR172a, gma-miR172b-3p, ptc-miR172a, ptc-miR172b-3p, ptc-miR172c, ptc-miR172f, sly-miR172a, sly-miR172b, bra-miR172a, bra-miR172b-3p, bol-miR172a, bol-miR172b, aqc-miR172a, aly-miR172a-3p, aly-miR172b-3p, bdi-miR172a-3p, mtr-miR172b, mtr-miR172c-3p, gma-miR172h-3p, vun-miR172, bna-miR172a, mdm-miR172d, mdm-miR172e, mdm-miR172f, mdm-miR172g, mdm-miR172h, stu-miR172b-3p, stu-miR172a-3p, stu-miR172e-3p, ata-miR172b-3p</t>
  </si>
  <si>
    <t>ath-miR167a-5p, ath-miR167b, osa-miR167a-5p, osa-miR167b, osa-miR167c-5p, zma-miR167a-5p, zma-miR167b-5p, zma-miR167d-5p, zma-miR167c-5p, sbi-miR167a, sbi-miR167b, gma-miR167a, gma-miR167b, ptc-miR167a, ptc-miR167b, ptc-miR167c, ptc-miR167d, mtr-miR167a, tae-miR167a, bna-miR167c, vvi-miR167b, vvi-miR167d, vvi-miR167e, sly-miR167a, gma-miR167d, bra-miR167a, bra-miR167b, bra-miR167c, bra-miR167d, sbi-miR167i, bdi-miR167a, rco-miR167a, rco-miR167b, ghr-miR167a, aly-miR167a-5p, aly-miR167b-5p, bdi-miR167b, ghr-miR167b, mdm-miR167b, mdm-miR167c, mdm-miR167d, mdm-miR167e, mdm-miR167f, mdm-miR167g, stu-miR167c-5p, stu-miR167b-5p, stu-miR167a-5p, stu-miR167d-5p, cpa-miR167a, cpa-miR167b, bdi-miR167f, ata-miR167c-5p, ata-miR167a-5p, ata-miR167e-5p</t>
  </si>
  <si>
    <t>TTAGATTCACGCACAAACTCG</t>
  </si>
  <si>
    <t>ath-miR403-3p, ptc-miR403a, ptc-miR403b, ptc-miR403c-3p, vvi-miR403a, vvi-miR403b, vvi-miR403c, vvi-miR403d, vvi-miR403e, vvi-miR403f, rco-miR403a, rco-miR403b, aly-miR403a-3p, csi-miR403, bna-miR403, mdm-miR403a, mdm-miR403b, ptc-miR403d, aly-miR403b-3p, bra-miR403-3p</t>
  </si>
  <si>
    <t>ath-miR157a-5p, ath-miR157b-5p, ath-miR157c-5p, gma-miR156d, gma-miR156e, gma-miR156c, ptc-miR156g, ptc-miR156h, ptc-miR156i, ptc-miR156j, mtr-miR156e, mtr-miR156f, mtr-miR156h-5p, gra-miR157a, gra-miR157b, bna-miR156b, bna-miR156c, vvi-miR156f, vvi-miR156g, vvi-miR156i, sly-miR156a, sly-miR156b, sly-miR156c, bra-miR157a, bol-miR157a, rco-miR156f, rco-miR156g, rco-miR156h, aly-miR157a-5p, aly-miR157b-5p, aly-miR157c-5p, ahy-miR156b-5p, gma-miR156i, gma-miR156j, gma-miR156l, gma-miR156m, vun-miR156b, bna-miR156g, mdm-miR156ab, mdm-miR156ac, stu-miR156a, stu-miR156b, stu-miR156c, stu-miR156d-5p, cpa-miR156e, cpa-miR156f</t>
  </si>
  <si>
    <t>GTTCAATAAAGCTGTGGGAAG</t>
  </si>
  <si>
    <t>ath-miR396a-3p, mtr-miR396b-3p, aly-miR396a-3p, gma-miR396i-3p, sly-miR396a-3p</t>
  </si>
  <si>
    <t>TGAAGCTGCCAGCATGATCTGG</t>
  </si>
  <si>
    <t>ath-miR167d, rco-miR167c, aly-miR167d-5p</t>
  </si>
  <si>
    <t>TCATTGAGTGCAGCGTTGATG</t>
  </si>
  <si>
    <t>ath-miR397a, osa-miR397a, ptc-miR397a, vvi-miR397a, sbi-miR397-5p, bdi-miR397a, rco-miR397, aly-miR397a-5p, aly-miR397b-5p, csi-miR397, gma-miR397a, gma-miR397b-5p, mtr-miR397-5p</t>
  </si>
  <si>
    <t>TAGCCAAGGATGACTTGCCTG</t>
  </si>
  <si>
    <t>ath-miR169h, ath-miR169i, ath-miR169j, ath-miR169k, ath-miR169l, ath-miR169m, ath-miR169n, osa-miR169h, osa-miR169i-5p.1, osa-miR169j, osa-miR169k, osa-miR169l, osa-miR169m, sbi-miR169f, sbi-miR169g, zma-miR169i-5p, zma-miR169k-5p, zma-miR169j-5p, ptc-miR169i, ptc-miR169j, ptc-miR169k, ptc-miR169l, ptc-miR169m, ghb-miR169a, sly-miR169b, sbi-miR169l, aqc-miR169b, aly-miR169h-5p, aly-miR169i-5p, aly-miR169j-5p, aly-miR169k-5p, aly-miR169l-5p, aly-miR169m-5p, bdi-miR169g, bdi-miR169e-5p, ghr-miR169a, ata-miR169i-5p</t>
  </si>
  <si>
    <t>CTTGGACTGAAGGGAGCTCC</t>
  </si>
  <si>
    <t>ppt-miR319a, ppt-miR319b, sly-miR319a</t>
  </si>
  <si>
    <t>TCGGATCAGGCTTCATTCCTC</t>
  </si>
  <si>
    <t>osa-miR166i-3p</t>
  </si>
  <si>
    <t>GTCGTTGTAGTATAGTGG</t>
  </si>
  <si>
    <t>gma-miR6300</t>
  </si>
  <si>
    <t>TTCGTTGTCTGTTCGACCTTG</t>
  </si>
  <si>
    <t>ath-miR858b</t>
  </si>
  <si>
    <t>TTCCACAGCTTTCTTGAACTA</t>
  </si>
  <si>
    <t>vvi-miR396a, pab-miR396a</t>
  </si>
  <si>
    <t>TATTGGCCTGGTTCACTCAGA</t>
  </si>
  <si>
    <t>ath-miR170-5p, ath-miR171a-5p, aly-miR170-5p, aly-miR171a-5p, gma-miR171j-5p, stu-miR171a-5p, stu-miR171c-5p</t>
  </si>
  <si>
    <t>ath-miR319a, ath-miR319b, vvi-miR319b, vvi-miR319c, vvi-miR319f, aqc-miR319, rco-miR319a, rco-miR319b, rco-miR319c, aly-miR319a-3p, aly-miR319b-3p, tae-miR319, gma-miR319h, gma-miR319j, gma-miR319k, gma-miR319m, aau-miR319, amg-miR319, vun-miR319a, mdm-miR319a, mdm-miR319b, mtr-miR319d-3p, stu-miR319a-3p, sly-miR319b, bra-miR319-3p</t>
  </si>
  <si>
    <t>TGCCTGGCTCCCTGTATGCCA</t>
  </si>
  <si>
    <t>ath-miR160a-5p, ath-miR160b, ath-miR160c-5p, osa-miR160a-5p, osa-miR160b-5p, osa-miR160c-5p, osa-miR160d-5p, zma-miR160a-5p, zma-miR160c-5p, zma-miR160d-5p, zma-miR160b-5p, zma-miR160e, sbi-miR160d, sbi-miR160a, sbi-miR160c, sbi-miR160b, sbi-miR160e, mtr-miR160a, gma-miR160a-5p, ptc-miR160a, ptc-miR160b-5p, ptc-miR160c-5p, ptc-miR160d, mtr-miR160b, mtr-miR160d, mtr-miR160e, ppt-miR160a, ppt-miR160e, ppt-miR160f, smo-miR160a, smo-miR160b, tae-miR160, vvi-miR160c, vvi-miR160d, vvi-miR160e, sly-miR160a, bra-miR160a-5p, aqc-miR160b, zma-miR160g-5p, rco-miR160a, rco-miR160b, aly-miR160a-5p, aly-miR160b-5p, aly-miR160c-5p, pab-miR160a, pab-miR160b, ttu-miR160, far-miR160, bdi-miR160a-5p, bdi-miR160b-5p, bdi-miR160c-5p, bdi-miR160d-5p, vun-miR160, bna-miR160a, bna-miR160b, bna-miR160c, bna-miR160d, gma-miR160f, mdm-miR160a, mdm-miR160b, mdm-miR160c, mdm-miR160d, mdm-miR160e, stu-miR160a-5p, stu-miR160b, cpa-miR160a, cpa-miR160b, cpa-miR160c-5p, cpa-miR160e, cpa-miR160f-5p, ata-miR160b-5p, ata-miR160a-5p, ata-miR160c-5p</t>
  </si>
  <si>
    <t>ath-miR396b-5p, osa-miR396c-5p, sbi-miR396c, gma-miR396b-5p, ptc-miR396c, ptc-miR396d, ptc-miR396e-5p, mtr-miR396a-5p, bna-miR396a, pta-miR396, gma-miR396c, aqc-miR396b, zma-miR396e-5p, zma-miR396f-5p, ccl-miR396, rco-miR396, aly-miR396b-5p, bdi-miR396e-5p, gma-miR396k-5p, mdm-miR396c, mdm-miR396d, mdm-miR396e, stu-miR396-5p, sly-miR396b, bra-miR396-5p, ata-miR396c-5p</t>
  </si>
  <si>
    <t>TTGGACTGAAGGGAGCTCCCA</t>
  </si>
  <si>
    <t>vvi-miR319g, mtr-miR319c-3p</t>
  </si>
  <si>
    <t>ath-miR156a-5p, ath-miR156b-5p, ath-miR156c-5p, ath-miR156d-5p, ath-miR156e, ath-miR156f-5p, osa-miR156a, osa-miR156b-5p, osa-miR156c-5p, osa-miR156d, osa-miR156e, osa-miR156f-5p, osa-miR156g-5p, osa-miR156h-5p, osa-miR156i, osa-miR156j-5p, zma-miR156d-5p, zma-miR156f-5p, zma-miR156g-5p, zma-miR156b-5p, zma-miR156c, zma-miR156e-5p, zma-miR156a-5p, zma-miR156h-5p, zma-miR156i-5p, sbi-miR156a, sbi-miR156c, sbi-miR156b, sof-miR156, gma-miR156a, ptc-miR156a, ptc-miR156b, ptc-miR156c, ptc-miR156d, ptc-miR156e, ptc-miR156f, ppt-miR156a, mtr-miR156b-5p, mtr-miR156c-5p, mtr-miR156d-5p, mtr-miR156i-5p, ghr-miR156a, ghr-miR156b, ghr-miR156d, ppt-miR156c, ppt-miR156b, vvi-miR156b, vvi-miR156c, vvi-miR156d, sbi-miR156f, sbi-miR156g, sbi-miR156h, sbi-miR156i, zma-miR156l-5p, ctr-miR156, aly-miR156a-5p, aly-miR156b-5p, aly-miR156c-5p, aly-miR156d-5p, aly-miR156e-5p, aly-miR156f-5p, csi-miR156, gma-miR156h, bdi-miR156b-5p, bdi-miR156c, bdi-miR156d-5p, vun-miR156a, bna-miR156d, bna-miR156e, bna-miR156f, gma-miR156u, gma-miR156v, gma-miR156w, gma-miR156x, gma-miR156y, mdm-miR156a, mdm-miR156b, mdm-miR156c, mdm-miR156d, mdm-miR156e, mdm-miR156f, mdm-miR156g, mdm-miR156h, mdm-miR156i, mdm-miR156j, mdm-miR156k, mdm-miR156l, mdm-miR156m, mdm-miR156n, mdm-miR156o, bdi-miR156e-5p, bdi-miR156f-5p, bdi-miR156g-5p, bdi-miR156h-5p, bdi-miR156i-5p, stu-miR156e, stu-miR156g-5p, stu-miR156h-5p, stu-miR156i-5p, stu-miR156j-5p, stu-miR156k-5p, cpa-miR156a, cpa-miR156b, cpa-miR156c, cpa-miR156d, sly-miR156d-5p, bra-miR156a-5p, bra-miR156b-5p, bra-miR156c-5p, bra-miR156d-5p, bra-miR156e-5p, bra-miR156f-5p, bra-miR156g-5p, ata-miR156d-5p, ata-miR156c-5p, ata-miR156a-5p, ata-miR156b-5p, ata-miR156e-5p</t>
  </si>
  <si>
    <t>TGATTGAGCCGTGCCAATATC</t>
  </si>
  <si>
    <t>osa-miR171b, osa-miR171c-3p, osa-miR171d-3p, osa-miR171e-3p, osa-miR171f-3p, sbi-miR171b, sbi-miR171d, sbi-miR171a, zma-miR171d-3p, zma-miR171j-3p, zma-miR171e-3p, zma-miR171i-3p, ptc-miR171e, ptc-miR171f, ptc-miR171g-3p, ptc-miR171h-3p, ptc-miR171i, mtr-miR171d, tae-miR171a, vvi-miR171a, vvi-miR171c, vvi-miR171d, vvi-miR171i, sly-miR171a, sbi-miR171i, sbi-miR171k, bdi-miR171c-3p, aqc-miR171a, aqc-miR171b, aqc-miR171d, crt-miR171, rco-miR171c, rco-miR171d, rco-miR171e, rco-miR171f, hvu-miR171-3p, far-miR171, gma-miR171e, gma-miR171f, gma-miR171g, bdi-miR171b, bdi-miR171d-3p, gma-miR171j-3p, gma-miR171u, pde-miR171, mdm-miR171g, mdm-miR171h, lja-miR171a, stu-miR171a-3p, stu-miR171e, cpa-miR171a, cpa-miR171b, cpa-miR171c, cpa-miR171d, bdi-miR171e, ata-miR171d-3p, ata-miR171b-3p, vvi-miR171j</t>
  </si>
  <si>
    <t>CTTGGACTGAAGGGAGCTCCC</t>
  </si>
  <si>
    <t>ppt-miR319c, ppt-miR319d-3p, ppt-miR319e</t>
  </si>
  <si>
    <t>TCCAAAGGGATCGCATTGATCC</t>
  </si>
  <si>
    <t>ath-miR393a-5p, ath-miR393b-5p, zma-miR393b-5p, aly-miR393a-5p, aly-miR393b-5p, gma-miR393c-5p, gma-miR393d, gma-miR393e, gma-miR393f, gma-miR393g, stu-miR393-5p, cpa-miR393</t>
  </si>
  <si>
    <t>TCCAAAGGGATCGCATTGATCT</t>
  </si>
  <si>
    <t>osa-miR393b-5p, zma-miR393a-5p, zma-miR393c-5p, ghr-miR393, mdm-miR393a, mdm-miR393b, mdm-miR393c</t>
  </si>
  <si>
    <t>TCGATAAACCTCTGCATCCA</t>
  </si>
  <si>
    <t>zma-miR162-3p, gma-miR162a</t>
  </si>
  <si>
    <t>TCGAACCAGGCTTCATTCCCC</t>
  </si>
  <si>
    <t>osa-miR166e-3p</t>
  </si>
  <si>
    <t>TGACAGAAGAGAGTGAGCACT</t>
  </si>
  <si>
    <t>gma-miR156q, gma-miR156s</t>
  </si>
  <si>
    <t>TCCAAAGGGATCGCATTGATC</t>
  </si>
  <si>
    <t>osa-miR393a, sbi-miR393a, mtr-miR393a, ptc-miR393a-5p, ptc-miR393b-5p, ptc-miR393c, mtr-miR393b-5p, bna-miR393, vvi-miR393b, gma-miR393a, vvi-miR393a, sbi-miR393b, rco-miR393, bdi-miR393a, bdi-miR393b-5p</t>
  </si>
  <si>
    <t>ath-miR390a-5p, ath-miR390b-5p, osa-miR390-5p, ptc-miR390a, ptc-miR390b, ptc-miR390c, ptc-miR390d-5p, ppt-miR390a, ppt-miR390b, mtr-miR390, ghr-miR390a, ghr-miR390b, ghr-miR390c, bna-miR390a, bna-miR390b, bna-miR390c, vvi-miR390, gma-miR390a-5p, sbi-miR390, zma-miR390a-5p, zma-miR390b-5p, csi-miR390, rco-miR390a, rco-miR390b, aly-miR390a-5p, aly-miR390b-5p, bdi-miR390a-5p, gma-miR390f, gma-miR390g, mdm-miR390a, mdm-miR390b, mdm-miR390c, mdm-miR390d, mdm-miR390e, mdm-miR390f, lja-miR390a-5p, lja-miR390b-5p, cpa-miR390a, cpa-miR390b, sly-miR390b-5p, bra-miR390-5p, ata-miR390-5p</t>
  </si>
  <si>
    <t>TCGGACCAGGCTTCATTCCCG</t>
  </si>
  <si>
    <t>gma-miR166j-3p, cpa-miR166d</t>
  </si>
  <si>
    <t>TCGGACCAGGCTTCATCCCCC</t>
  </si>
  <si>
    <t>ath-miR165a-3p, ath-miR165b, bna-miR166f</t>
  </si>
  <si>
    <t>TGCCAAAGGAGAGTTGCCCTG</t>
  </si>
  <si>
    <t>ath-miR399b, ath-miR399c-3p, osa-miR399d, sbi-miR399d, zma-miR399e-3p, sbi-miR399i, mtr-miR399l, mtr-miR399p, vvi-miR399b, vvi-miR399c, pvu-miR399a, zma-miR399i-3p, zma-miR399j-3p, rco-miR399a, aly-miR399b-3p, aly-miR399c-3p, csi-miR399d, vun-miR399a, gma-miR399a, gma-miR399b, gma-miR399c, gma-miR399h, mdm-miR399i, mdm-miR399j</t>
  </si>
  <si>
    <t>CTCGGACCAGGCTTCATTCCC</t>
  </si>
  <si>
    <t>bdi-miR166e-3p</t>
  </si>
  <si>
    <t>CCCGCCTTGCATCAACTGAAT</t>
  </si>
  <si>
    <t>ath-miR168a-3p, ptc-miR168a-3p, ptc-miR168b-3p, aly-miR168a-3p, mtr-miR168c-3p, sly-miR168b-3p, bra-miR168b-3p, bra-miR168c-3p</t>
  </si>
  <si>
    <t>sbi-miR169d-5p, stu-miR169a-5p, stu-miR169b-5p, stu-miR169c-5p, stu-miR169d-5p, stu-miR169e-5p, stu-miR169f-5p, stu-miR169g, stu-miR169h</t>
  </si>
  <si>
    <t>TCTCGGACCAGGCTTCATTCC</t>
  </si>
  <si>
    <t>gma-miR166h-3p, bdi-miR166f, gma-miR166k</t>
  </si>
  <si>
    <t>TCTCGGACCAGGCTTCATTC</t>
  </si>
  <si>
    <t>smo-miR156b, mdm-miR156p, mdm-miR156q, mdm-miR156r, mdm-miR156s</t>
  </si>
  <si>
    <t>CGCCAAAGGAGAGTTGCCCTG</t>
  </si>
  <si>
    <t>vvi-miR399i</t>
  </si>
  <si>
    <t>GCGTATGAGGAGCCAAGCATA</t>
  </si>
  <si>
    <t>gma-miR160a-3p, stu-miR160a-3p</t>
  </si>
  <si>
    <t>TTCCACAGCTTTCTTGAACTGT</t>
  </si>
  <si>
    <t>gma-miR396e</t>
  </si>
  <si>
    <t>TGACAGAAGAGAGTGAGCACA</t>
  </si>
  <si>
    <t>bna-miR156a, rco-miR156a, rco-miR156b, rco-miR156c, rco-miR156d, hvu-miR156a, tae-miR156, ssp-miR156, hvu-miR156b</t>
  </si>
  <si>
    <t>GGACCAGGCTTCATTCCCC</t>
  </si>
  <si>
    <t>cpa-miR166e</t>
  </si>
  <si>
    <t>TCCACAGCTTTCTTGAACTG</t>
  </si>
  <si>
    <t>gma-miR396h</t>
  </si>
  <si>
    <t>ATTGAGTGCAGCGTTGATGAA</t>
  </si>
  <si>
    <t>bdi-miR397b-5p</t>
  </si>
  <si>
    <t>TCGGACCAGGCTTCATTCC</t>
  </si>
  <si>
    <t>vvi-miR166a, vvi-miR166b, pde-miR166a, pde-miR166b</t>
  </si>
  <si>
    <t>TTCAATAAAGCTGTGGGAAG</t>
  </si>
  <si>
    <t>gma-miR396a-3p</t>
  </si>
  <si>
    <t>ath-miR166a-3p, ath-miR166b-3p, ath-miR166c, ath-miR166d, ath-miR166e-3p, ath-miR166f, ath-miR166g, osa-miR166a-3p, osa-miR166b-3p, osa-miR166c-3p, osa-miR166d-3p, osa-miR166f, osa-miR166j-3p, zma-miR166a-3p, mtr-miR166a, gma-miR166a-3p, gma-miR166b, ptc-miR166a, ptc-miR166b, ptc-miR166c, ptc-miR166d, ptc-miR166e, ptc-miR166f, ptc-miR166g, ptc-miR166h, ptc-miR166i, ptc-miR166j, ptc-miR166k, ptc-miR166l, ptc-miR166m, mtr-miR166e-3p, mtr-miR166g-3p, ghr-miR166b, ppt-miR166b, ppt-miR166a, pta-miR166a, pta-miR166b, ppt-miR166c, ppt-miR166d, ppt-miR166e, ppt-miR166f, ppt-miR166g, ppt-miR166h, ppt-miR166i, smo-miR166a, smo-miR166b, smo-miR166c, bna-miR166a, bna-miR166b, bna-miR166c, bna-miR166d, vvi-miR166c, vvi-miR166d, vvi-miR166e, vvi-miR166f, vvi-miR166g, vvi-miR166h, sly-miR166a, sly-miR166b, pvu-miR166a, bdi-miR166a-3p, aqc-miR166e, aqc-miR166b, csi-miR166e-3p, rco-miR166a, rco-miR166b, rco-miR166c, rco-miR166d, rco-miR166e, aly-miR166a-3p, aly-miR166b-3p, aly-miR166c-3p, aly-miR166d-3p, aly-miR166e-3p, aly-miR166f-3p, aly-miR166g-3p, hvu-miR166a, hvu-miR166b, gma-miR166c-3p, gma-miR166d, gma-miR166e, gma-miR166f, gma-miR166g, bdi-miR166d-3p, bdi-miR166b-3p, bdi-miR166c-3p, hvu-miR166c, gma-miR166i-3p, bna-miR166e, gma-miR166n, gma-miR166o, mdm-miR166a, mdm-miR166b, mdm-miR166c, mdm-miR166d, mdm-miR166e, mdm-miR166f, mdm-miR166g, mdm-miR166h, mdm-miR166i, bdi-miR166i-3p, ssp-miR166, stu-miR166a-3p, stu-miR166c-3p, stu-miR166d-3p, aly-miR166h-3p, cpa-miR166a, cpa-miR166b, cpa-miR166c, ata-miR166a-3p, ata-miR166e-3p, ata-miR166b-3p, ata-miR166d-3p</t>
  </si>
  <si>
    <t>GCTCACTGCTCTATCTGTCACC</t>
  </si>
  <si>
    <t>zma-miR156l-3p, stu-miR156h-3p, stu-miR156i-3p, stu-miR156j-3p, stu-miR156k-3p, sly-miR156d-3p, ata-miR156c-3p</t>
  </si>
  <si>
    <t>TCGCTTGGTGCAGGTCGGGAA</t>
  </si>
  <si>
    <t>ath-miR168a-5p, ath-miR168b-5p, gma-miR168a, ptc-miR168a-5p, ptc-miR168b-5p, bna-miR168a, vvi-miR168, ccl-miR168, crt-miR168, rco-miR168, aly-miR168a-5p, aly-miR168b-5p, mtr-miR168b, mtr-miR168c-5p, vun-miR168, mdm-miR168a, mdm-miR168b, bra-miR168a-5p</t>
  </si>
  <si>
    <t>TGACAGAAGATAGAGAGCAC</t>
  </si>
  <si>
    <t>ath-miR157d, aqc-miR156b, aqc-miR156a, aly-miR157d-5p, mdm-miR156x, mdm-miR156y, mdm-miR156z, mdm-miR156aa</t>
  </si>
  <si>
    <t>TGAAGCTGCCAGCATGATCT</t>
  </si>
  <si>
    <t>bna-miR167d, lja-miR167a, lja-miR167b, lja-miR167c</t>
  </si>
  <si>
    <t>CGGACCAGGCTTCATTCCCC</t>
  </si>
  <si>
    <t>gma-miR166m</t>
  </si>
  <si>
    <t>TCGGACCAGGCTTCATTCCCCC</t>
  </si>
  <si>
    <t>ctr-miR166, csi-miR166a</t>
  </si>
  <si>
    <t>TCGGACCAGGCTTCATTCCC</t>
  </si>
  <si>
    <t>zma-miR166h-3p, zma-miR166e, zma-miR166i-3p, zma-miR166f, zma-miR166g-3p, zma-miR166b-3p, zma-miR166c-3p, zma-miR166d-3p, sbi-miR166d, sbi-miR166c, sbi-miR166b, sbi-miR166a, sbi-miR166h, sbi-miR166i, sbi-miR166j, csi-miR166c, gma-miR166p, gma-miR166q, gma-miR166r, gma-miR166s, gma-miR166t</t>
  </si>
  <si>
    <t>TCGGACCAGGCTTCATTCCTA</t>
  </si>
  <si>
    <t>mtr-miR166b</t>
  </si>
  <si>
    <t>AACCAGGCTCTGATACCATG</t>
  </si>
  <si>
    <t>gma-miR1511</t>
  </si>
  <si>
    <t>AAGCTCAGGAGGGATAGCACC</t>
  </si>
  <si>
    <t>gma-miR390b-5p, gma-miR390d, stu-miR390-5p, sly-miR390a-5p</t>
  </si>
  <si>
    <t>AAGTGTTTGGGGGAACTC</t>
  </si>
  <si>
    <t>ata-miR395b-3p</t>
  </si>
  <si>
    <t>AATTGTTCATTCAAGGATATT</t>
  </si>
  <si>
    <t>aly-miR773b-3p</t>
  </si>
  <si>
    <t>ACAGAAGATAGAGAGCACAG</t>
  </si>
  <si>
    <t>gma-miR156g</t>
  </si>
  <si>
    <t>ACAGTTTGTGTTTTGTTTTGT</t>
  </si>
  <si>
    <t>ath-miR5998a, ath-miR5998b</t>
  </si>
  <si>
    <t>ACTGAACTCAATCACTTGCTGC</t>
  </si>
  <si>
    <t>osa-miR5538</t>
  </si>
  <si>
    <t>AGAATCCTGATGATGCTGCAA</t>
  </si>
  <si>
    <t>ptc-miR172i</t>
  </si>
  <si>
    <t>AGAATCTTGATGATGCTGC</t>
  </si>
  <si>
    <t>stu-miR172c-3p</t>
  </si>
  <si>
    <t>AGAATCTTGATGATGCTGCA</t>
  </si>
  <si>
    <t>zma-miR172a, zma-miR172d-3p, zma-miR172b-3p, zma-miR172c-3p, sbi-miR172c, sbi-miR172a, sbi-miR172d, csi-miR172a-3p, gma-miR172f, mdm-miR172a, mdm-miR172b, mdm-miR172c, lja-miR172b, lja-miR172c, mtr-miR172d-3p</t>
  </si>
  <si>
    <t>AGAATCTTGATGATGCTGCAG</t>
  </si>
  <si>
    <t>ath-miR172c, ath-miR172d-3p, aly-miR172c-3p, aly-miR172d-3p, bna-miR172d, mdm-miR172m, mdm-miR172n, mdm-miR172o, lja-miR172a, aly-miR172f-3p, bra-miR172c-3p</t>
  </si>
  <si>
    <t>AGACAATTATTTTGGGACGGAGG</t>
  </si>
  <si>
    <t>hvu-miR5049c</t>
  </si>
  <si>
    <t>AGACTACAATTATCTGATCA</t>
  </si>
  <si>
    <t>osa-miR5083</t>
  </si>
  <si>
    <t>AGATATTGGTGCGGTTCAATC</t>
  </si>
  <si>
    <t>ath-miR171c-5p, aly-miR171c-5p, gma-miR171c-5p</t>
  </si>
  <si>
    <t>AGATTGAGCCGCGCCAATATC</t>
  </si>
  <si>
    <t>ptc-miR171c, ptc-miR171d, mtr-miR171e-3p, rco-miR171g</t>
  </si>
  <si>
    <t>AGCCAAGGATGACTTGCCGG</t>
  </si>
  <si>
    <t>gma-miR169e</t>
  </si>
  <si>
    <t>AGCTCAGGAGGGATAGCGCC</t>
  </si>
  <si>
    <t>gma-miR390e</t>
  </si>
  <si>
    <t>AGCTCTGATACCATGTTAACTGTT</t>
  </si>
  <si>
    <t>osa-miR1863b</t>
  </si>
  <si>
    <t>AGCTCTGATACCATGTTAGATT</t>
  </si>
  <si>
    <t>pab-miR1863</t>
  </si>
  <si>
    <t>AGGCAGTGGCTTGGTTAAGGG</t>
  </si>
  <si>
    <t>gma-miR4995</t>
  </si>
  <si>
    <t>AGGCTCTGATACCAATTGATG</t>
  </si>
  <si>
    <t>vvi-miR845c</t>
  </si>
  <si>
    <t>AGGTGGGCATACTGTCAACT</t>
  </si>
  <si>
    <t>gma-miR394b-3p</t>
  </si>
  <si>
    <t>ATAATAAAAATAATAATGA</t>
  </si>
  <si>
    <t>gma-miR1533</t>
  </si>
  <si>
    <t>ATCCAAAGGGATCGCATTGATC</t>
  </si>
  <si>
    <t>csi-miR393</t>
  </si>
  <si>
    <t>ATGAAGTGTTTGGGGGAACTC</t>
  </si>
  <si>
    <t>mtr-miR395a, sbi-miR395f, mtr-miR395c, mtr-miR395d, mtr-miR395e, mtr-miR395f, mtr-miR395i, mtr-miR395j, mtr-miR395l, mtr-miR395m, mtr-miR395n, mtr-miR395o, gma-miR395i, gma-miR395j, gma-miR395k, gma-miR395l, gma-miR395m</t>
  </si>
  <si>
    <t>ATGAGCCGAACCAATATCACT</t>
  </si>
  <si>
    <t>sbi-miR171f</t>
  </si>
  <si>
    <t>ATGATGATGATGATGATGAAA</t>
  </si>
  <si>
    <t>ath-miR5658</t>
  </si>
  <si>
    <t>ATGGAATATATGACAAAGGTGG</t>
  </si>
  <si>
    <t>osa-miR5532</t>
  </si>
  <si>
    <t>ATTGAGTGCAGCGTTGATGA</t>
  </si>
  <si>
    <t>sly-miR397</t>
  </si>
  <si>
    <t>ATTGAGTGCAGCGTTGATGAC</t>
  </si>
  <si>
    <t>stu-miR397-5p</t>
  </si>
  <si>
    <t>ATTGGACTGAAGGGAGCTCC</t>
  </si>
  <si>
    <t>cpa-miR319</t>
  </si>
  <si>
    <t>ATTGGAGTGAAGGGAGCT</t>
  </si>
  <si>
    <t>gma-miR156z, gma-miR156aa</t>
  </si>
  <si>
    <t>ATTGGAGTGAAGGGAGCTCCA</t>
  </si>
  <si>
    <t>gma-miR159b-3p, mtr-miR159b, gma-miR159f-3p</t>
  </si>
  <si>
    <t>ATTGGATTGAAGGGAGCTCCA</t>
  </si>
  <si>
    <t>osa-miR159c</t>
  </si>
  <si>
    <t>CAGCCAAGGATGACTTGCC</t>
  </si>
  <si>
    <t>gma-miR169v</t>
  </si>
  <si>
    <t>CAGCCAAGGATGACTTGCCGA</t>
  </si>
  <si>
    <t>ath-miR169a-5p, osa-miR169a, zma-miR169a-5p, zma-miR169b-5p, sbi-miR169a, mtr-miR169a, ptc-miR169a, ptc-miR169b-5p, ptc-miR169c, bna-miR169a, bna-miR169b, vvi-miR169f, vvi-miR169g, gma-miR169b, sly-miR169c, aly-miR169a-5p, bdi-miR169a-5p, ata-miR169g-5p, ata-miR169e-5p, ata-miR169f-5p</t>
  </si>
  <si>
    <t>CAGCCAAGGATGACTTGCCGG</t>
  </si>
  <si>
    <t>ath-miR169b-5p, ath-miR169c, osa-miR169b, osa-miR169c, sbi-miR169b, gma-miR169a, zma-miR169c-5p, ptc-miR169d, ptc-miR169e, ptc-miR169f, ptc-miR169g, ptc-miR169h, ptc-miR169p, mtr-miR169g, mtr-miR169b, vvi-miR169a, vvi-miR169c, vvi-miR169j, vvi-miR169k, vvi-miR169s, vvi-miR169w, sly-miR169a, sbi-miR169k, aqc-miR169c, zma-miR169r-5p, rco-miR169a, rco-miR169b, aly-miR169b-5p, aly-miR169c-5p, gma-miR169f, gma-miR169g, bdi-miR169c-5p, bdi-miR169f, gma-miR169m, vun-miR169, bna-miR169n, mdm-miR169a, mtr-miR169l-5p, ata-miR169d-5p</t>
  </si>
  <si>
    <t>CATATACTCCCTCCGTCCGAAA</t>
  </si>
  <si>
    <t>tae-miR1133</t>
  </si>
  <si>
    <t>CCGACCTTAGCTCAGTTGGTG</t>
  </si>
  <si>
    <t>ptc-miR6478</t>
  </si>
  <si>
    <t>CCTCGTTCCATACATCATCTAG</t>
  </si>
  <si>
    <t>mtr-miR1507-3p</t>
  </si>
  <si>
    <t>CCTGCCTTGCATCAACTGAAT</t>
  </si>
  <si>
    <t>sly-miR168a-3p</t>
  </si>
  <si>
    <t>CGACAGAAGAGAGTGAGCAC</t>
  </si>
  <si>
    <t>ath-miR156g, smo-miR156a, aly-miR156g-5p</t>
  </si>
  <si>
    <t>CGACAGAAGAGAGTGAGCATA</t>
  </si>
  <si>
    <t>osa-miR156l-5p</t>
  </si>
  <si>
    <t>CGAGGAAAGGAAGAAGCCATG</t>
  </si>
  <si>
    <t>hvu-miR6190</t>
  </si>
  <si>
    <t>CGATGTTGGTGAGGTTCAATC</t>
  </si>
  <si>
    <t>mtr-miR171e-5p, gma-miR171k-5p, gma-miR171l, lja-miR171d-3p</t>
  </si>
  <si>
    <t>CGCCAAAGGAGAGTTGCCCTC</t>
  </si>
  <si>
    <t>ptc-miR399e</t>
  </si>
  <si>
    <t>CGCCTGGCTCCCTGTATGCCA</t>
  </si>
  <si>
    <t>ppt-miR160b, ppt-miR160i</t>
  </si>
  <si>
    <t>CGTTTCACGTCGGGTTCACC</t>
  </si>
  <si>
    <t>ppt-miR894</t>
  </si>
  <si>
    <t>CTCAAGAAAGCTGTGGGAGA</t>
  </si>
  <si>
    <t>ptc-miR396e-3p</t>
  </si>
  <si>
    <t>CTCTCCCTCAAAGGCTTCCA</t>
  </si>
  <si>
    <t>ppt-miR477c, ppt-miR477a-5p, ppt-miR477d, ppt-miR477e, ppt-miR477b</t>
  </si>
  <si>
    <t>CTCTCCCTCAAGGGCTTCTA</t>
  </si>
  <si>
    <t>aqc-miR477e, aqc-miR477a, aqc-miR477b</t>
  </si>
  <si>
    <t>CTGAAGTGTTTGGAGGAACTC</t>
  </si>
  <si>
    <t>aly-miR395i</t>
  </si>
  <si>
    <t>CTGAAGTGTTTGGGGGAACTC</t>
  </si>
  <si>
    <t>ath-miR395a, ath-miR395d, ath-miR395e, ptc-miR395b, ptc-miR395c, ptc-miR395d, ptc-miR395e, ptc-miR395f, ptc-miR395g, ptc-miR395h, ptc-miR395i, ptc-miR395j, vvi-miR395a, vvi-miR395b, vvi-miR395c, vvi-miR395d, vvi-miR395e, vvi-miR395f, vvi-miR395g, vvi-miR395h, vvi-miR395i, vvi-miR395j, vvi-miR395k, vvi-miR395l, vvi-miR395m, rco-miR395a, rco-miR395b, rco-miR395c, rco-miR395d, rco-miR395e, aly-miR395d-3p, aly-miR395e-3p, aly-miR395g-3p, csi-miR395, gma-miR395a, gma-miR395b, gma-miR395c, vun-miR395, bna-miR395a, bna-miR395b, bna-miR395c, ptc-miR395k, mdm-miR395a, mdm-miR395b, mdm-miR395c, mdm-miR395d, mdm-miR395e, mdm-miR395f, mdm-miR395g, mdm-miR395h, mdm-miR395i, stu-miR395a, stu-miR395b, stu-miR395c, stu-miR395d, stu-miR395e, stu-miR395f, stu-miR395g, stu-miR395h, stu-miR395i, stu-miR395j, bra-miR395d-3p, bra-miR395b-3p, bra-miR395c-3p, bra-miR395a-3p</t>
  </si>
  <si>
    <t>CTGAAGTGTTTGGGGGAACTCC</t>
  </si>
  <si>
    <t>sly-miR395a, sly-miR395b</t>
  </si>
  <si>
    <t>CTGACAGAAGAGAGTGAGCA</t>
  </si>
  <si>
    <t>CTTGGACTGAAGGGAGCTCCT</t>
  </si>
  <si>
    <t>vun-miR319b</t>
  </si>
  <si>
    <t>CTTGGATTGAAGGGAGCTCCC</t>
  </si>
  <si>
    <t>pta-miR159c, smo-miR159</t>
  </si>
  <si>
    <t>CTTGGATTGAAGGGAGCTCT</t>
  </si>
  <si>
    <t>bdi-miR159a-3p</t>
  </si>
  <si>
    <t>CTTGGATTGAAGGGAGCTCTA</t>
  </si>
  <si>
    <t>osa-miR159f</t>
  </si>
  <si>
    <t>GAATCTTGATGATGCTGCAT</t>
  </si>
  <si>
    <t>aly-miR172e-3p</t>
  </si>
  <si>
    <t>GAGCCAAGGATGACTTGCCGG</t>
  </si>
  <si>
    <t>mtr-miR169e-5p, vvi-miR169m, vvi-miR169p, vvi-miR169n, vvi-miR169q</t>
  </si>
  <si>
    <t>GAGCTCAGGAGGGATAGCGCC</t>
  </si>
  <si>
    <t>ppt-miR390c-5p</t>
  </si>
  <si>
    <t>GATCCCCGGCAACGGCGCCA</t>
  </si>
  <si>
    <t>ath-miR8175</t>
  </si>
  <si>
    <t>GCTCAAGAAAGCTGTGGGAGA</t>
  </si>
  <si>
    <t>gma-miR396b-3p, mtr-miR396a-3p, gma-miR396k-3p</t>
  </si>
  <si>
    <t>GCTCACTCTCTATCTGTCACC</t>
  </si>
  <si>
    <t>aly-miR156f-3p, bra-miR156b-3p, bra-miR156d-3p</t>
  </si>
  <si>
    <t>aly-miR157d-3p</t>
  </si>
  <si>
    <t>GCTCTCTATGCTTCTGTCATCA</t>
  </si>
  <si>
    <t>stu-miR156d-3p</t>
  </si>
  <si>
    <t>GGAATCTTGATGATGCTGCAT</t>
  </si>
  <si>
    <t>ath-miR172e-3p, osa-miR172b, zma-miR172e, ptc-miR172d, ptc-miR172e, aqc-miR172b, bdi-miR172b, gma-miR172i-3p, gma-miR172l, bna-miR172b, bna-miR172c, mdm-miR172i, mdm-miR172j, mdm-miR172k, bra-miR172d-3p, ata-miR172c-3p</t>
  </si>
  <si>
    <t>GGAATGTTGTCTGGCTCGAGG</t>
  </si>
  <si>
    <t>osa-miR166d-5p, zma-miR166c-5p, gma-miR166a-5p, mtr-miR166g-5p, csi-miR166e-5p, aly-miR166a-5p, aly-miR166c-5p, aly-miR166d-5p, gma-miR166c-5p, bdi-miR166e-5p, gma-miR166l, stu-miR166a-5p</t>
  </si>
  <si>
    <t>GGACAGTCTCAGGTAGACA</t>
  </si>
  <si>
    <t>gma-miR5368</t>
  </si>
  <si>
    <t>GTTCAAGAAAGCTGTGGAAGA</t>
  </si>
  <si>
    <t>zma-miR396g-3p</t>
  </si>
  <si>
    <t>GTTCAATAAAGCTGTGGGAA</t>
  </si>
  <si>
    <t>osa-miR396a-3p, osa-miR396b-3p</t>
  </si>
  <si>
    <t>GTTGAGCAAGTTGAAGATGAA</t>
  </si>
  <si>
    <t>gma-miR5041-3p</t>
  </si>
  <si>
    <t>TAAAGCTGCCAGCATGATCTGG</t>
  </si>
  <si>
    <t>sly-miR167b-5p</t>
  </si>
  <si>
    <t>TAACCTGGCTCTGATACCA</t>
  </si>
  <si>
    <t>cpa-miR8155</t>
  </si>
  <si>
    <t>TAATCTGCATCCTGAGGTTTA</t>
  </si>
  <si>
    <t>ath-miR2111a-5p, ath-miR2111b-5p, bna-miR2111b-5p, bna-miR2111a-5p, mtr-miR2111c, mtr-miR2111d-5p, mtr-miR2111e-5p, mtr-miR2111g-5p, mtr-miR2111h, mtr-miR2111i, mtr-miR2111m-5p, mtr-miR2111n, mtr-miR2111o, mtr-miR2111b, mtr-miR2111j, mtr-miR2111k, aly-miR2111a-5p, aly-miR2111b-5p, lja-miR2111-5p, bra-miR2111a-5p, bra-miR2111b-5p, mtr-miR2111f, mtr-miR2111a-5p, gma-miR2111b, gma-miR2111c, gma-miR2111e, gma-miR2111f, bna-miR2111d, mdm-miR2111a, mdm-miR2111b, aly-miR2111c-5p</t>
  </si>
  <si>
    <t>TAATTGAGCCGTGCCAATATC</t>
  </si>
  <si>
    <t>aqc-miR171f</t>
  </si>
  <si>
    <t>TACTACTCCCTCCGTCCCAAA</t>
  </si>
  <si>
    <t>ssp-miR1128</t>
  </si>
  <si>
    <t>TACTACTCCCTCCGTCCGAAA</t>
  </si>
  <si>
    <t>tae-miR1128</t>
  </si>
  <si>
    <t>TAGCCAAGGATGACTTGCCGG</t>
  </si>
  <si>
    <t>osa-miR169e, sbi-miR169e, sbi-miR169j, bdi-miR169b, zma-miR169p-5p, ssp-miR169, ata-miR169h-5p</t>
  </si>
  <si>
    <t>TAGCCAAGGATGACTTGCCTA</t>
  </si>
  <si>
    <t>osa-miR169f.1, osa-miR169g, sbi-miR169c, zma-miR169f-5p, zma-miR169g, zma-miR169h, ptc-miR169r, bna-miR169c, bna-miR169d, bna-miR169e, bna-miR169f, vvi-miR169x, sly-miR169d, sbi-miR169h, sbi-miR169m, sbi-miR169n, aqc-miR169a, far-miR169, bdi-miR169h-5p, bdi-miR169n, ata-miR169c-5p</t>
  </si>
  <si>
    <t>TAGCCAAGGATGACTTGCCTGC</t>
  </si>
  <si>
    <t>bna-miR169g, bna-miR169h, bna-miR169i, bna-miR169j, bna-miR169k, bna-miR169l, vvi-miR169e</t>
  </si>
  <si>
    <t>TAGCTCTGATACCAATTGATA</t>
  </si>
  <si>
    <t>vvi-miR845a, vvi-miR845b</t>
  </si>
  <si>
    <t>TCAATTGGTATCAGAGCAACG</t>
  </si>
  <si>
    <t>aly-miR845b-5p</t>
  </si>
  <si>
    <t>TCACAAGTTCATCCAAGCACCA</t>
  </si>
  <si>
    <t>vvi-miR3623-5p</t>
  </si>
  <si>
    <t>TCAGCCAAGGATGACTTGCCG</t>
  </si>
  <si>
    <t>ptc-miR169s</t>
  </si>
  <si>
    <t>TCATCCTCATCATCATCGTCC</t>
  </si>
  <si>
    <t>osa-miR414</t>
  </si>
  <si>
    <t>TCATCTTCATCATCATCGTCA</t>
  </si>
  <si>
    <t>ath-miR414</t>
  </si>
  <si>
    <t>TCATTGAGTGCAGCGTTGATGT</t>
  </si>
  <si>
    <t>bna-miR397a, bna-miR397b</t>
  </si>
  <si>
    <t>TCATTGAGTGCATCGTTGATG</t>
  </si>
  <si>
    <t>ath-miR397b</t>
  </si>
  <si>
    <t>TCCACAGGCTTTCTTGAACGG</t>
  </si>
  <si>
    <t>osa-miR396g, osa-miR396h, osa-miR396d</t>
  </si>
  <si>
    <t>TCCCCACGGTCGGCGCCA</t>
  </si>
  <si>
    <t>bdi-miR5054</t>
  </si>
  <si>
    <t>TCCGGACCAGGCTTCATTCCC</t>
  </si>
  <si>
    <t>ppt-miR166j, ppt-miR166k, ppt-miR166l</t>
  </si>
  <si>
    <t>ath-miR162a-3p, ath-miR162b-3p, osa-miR162a, mtr-miR162, ptc-miR162a, ptc-miR162b, ghr-miR162a, cpa-miR162a, vvi-miR162, sly-miR162, sbi-miR162, csi-miR162-3p, rco-miR162, aly-miR162a-3p, aly-miR162b-3p, gma-miR162b, gma-miR162c, aau-miR162, vun-miR162, pde-miR162, mdm-miR162a, mdm-miR162b, stu-miR162a-3p, stu-miR162b-3p, bra-miR162-3p</t>
  </si>
  <si>
    <t>TCGATAAACCTCTGCATCCGG</t>
  </si>
  <si>
    <t>bdi-miR162</t>
  </si>
  <si>
    <t>TCGATAAACCTGTGCATCCAG</t>
  </si>
  <si>
    <t>bna-miR162a</t>
  </si>
  <si>
    <t>TCGATAAGCCTCTGCATCCAG</t>
  </si>
  <si>
    <t>osa-miR162b</t>
  </si>
  <si>
    <t>TCGCTTGGTGCAGGTCGAGAA</t>
  </si>
  <si>
    <t>bna-miR168b</t>
  </si>
  <si>
    <t>TCGCTTGGTGCAGGTCGGG</t>
  </si>
  <si>
    <t>gma-miR168b</t>
  </si>
  <si>
    <t>TCGCTTGGTGCAGGTCGGGAC</t>
  </si>
  <si>
    <t>sly-miR168a-5p, sly-miR168b-5p, bra-miR168b-5p, bra-miR168c-5p</t>
  </si>
  <si>
    <t>TCGGACCAGGCATCATTCCTT</t>
  </si>
  <si>
    <t>ppt-miR166m</t>
  </si>
  <si>
    <t>TCGGACCAGGCTCCATTCCTT</t>
  </si>
  <si>
    <t>ptc-miR166p</t>
  </si>
  <si>
    <t>TCGGACCAGGCTTCAATCCCT</t>
  </si>
  <si>
    <t>osa-miR166k-3p, osa-miR166l-3p, sbi-miR166e, zma-miR166k-3p, zma-miR166j-3p, sbi-miR166g, zma-miR166n-3p, bdi-miR166h-3p, ata-miR5168-3p</t>
  </si>
  <si>
    <t>TCGGACCAGGCTTCATCCCC</t>
  </si>
  <si>
    <t>aly-miR165a-3p, aly-miR165b-3p</t>
  </si>
  <si>
    <t>TCGGACCAGGCTTCATTCCCGT</t>
  </si>
  <si>
    <t>crt-miR166a, csi-miR166b</t>
  </si>
  <si>
    <t>TCGGACCAGGCTTCATTCCCTT</t>
  </si>
  <si>
    <t>crt-miR166b</t>
  </si>
  <si>
    <t>TCGGACCAGGCTTCATTCCT</t>
  </si>
  <si>
    <t>sbi-miR166k, aqc-miR166c</t>
  </si>
  <si>
    <t>osa-miR166g-3p, osa-miR166h-3p, sbi-miR166f, zma-miR166l-3p, zma-miR166m-3p, mtr-miR166c, mtr-miR166f, aqc-miR166a, aqc-miR166d, pab-miR166a, stu-miR166b, sly-miR166c-3p</t>
  </si>
  <si>
    <t>TCGGACCAGGCTTCATTCCTT</t>
  </si>
  <si>
    <t>ptc-miR166n, ptc-miR166o, ptc-miR166q, pab-miR166b, bdi-miR166j, ata-miR166c-3p</t>
  </si>
  <si>
    <t>TCGGGCCAGGCTTCATCCCCC</t>
  </si>
  <si>
    <t>mtr-miR166d</t>
  </si>
  <si>
    <t>TCTCCCTCAAAGGCTTCCA</t>
  </si>
  <si>
    <t>ppt-miR477h</t>
  </si>
  <si>
    <t>TCTGCATTTGCACCTGCACCT</t>
  </si>
  <si>
    <t>stu-miR530</t>
  </si>
  <si>
    <t>TCTTCCCAATTCCGCCCATTCC</t>
  </si>
  <si>
    <t>pvu-miR482-3p</t>
  </si>
  <si>
    <t>TGAAGCTGACAGCATGATCTA</t>
  </si>
  <si>
    <t>tae-miR167b</t>
  </si>
  <si>
    <t>TGAAGCTGCCAACATGATCTG</t>
  </si>
  <si>
    <t>ptc-miR167h-5p</t>
  </si>
  <si>
    <t>TGAAGCTGCCAGCATGATCTAA</t>
  </si>
  <si>
    <t>bna-miR167a, bna-miR167b</t>
  </si>
  <si>
    <t>TGAAGCTGCCAGCATGATCTC</t>
  </si>
  <si>
    <t>vvi-miR167c</t>
  </si>
  <si>
    <t>TGAAGCTGCCAGCATGATCTG</t>
  </si>
  <si>
    <t>osa-miR167d-5p, osa-miR167e-5p, osa-miR167f, osa-miR167g, osa-miR167h-5p, osa-miR167i-5p, osa-miR167j, sbi-miR167d, sbi-miR167f, sbi-miR167g, sbi-miR167e, sbi-miR167c, sof-miR167a, sof-miR167b, zma-miR167e-5p, zma-miR167f-5p, zma-miR167g-5p, zma-miR167h-5p, zma-miR167i-5p, ptc-miR167e, vvi-miR167a, gma-miR167c, lja-miR167, sbi-miR167h, zma-miR167j-5p, gso-miR167a, csi-miR167c, csi-miR167a, ssp-miR167b, gma-miR167j, mtr-miR167b-5p</t>
  </si>
  <si>
    <t>TGAAGCTGCCAGCATGATCTGC</t>
  </si>
  <si>
    <t>tae-miR167c-5p, ata-miR167f-5p</t>
  </si>
  <si>
    <t>TGAAGCTGCCAGCATGATCTT</t>
  </si>
  <si>
    <t>ptc-miR167f-5p, ptc-miR167g-5p, gma-miR167e, gma-miR167f, ahy-miR167-5p, csi-miR167b, cpa-miR167c</t>
  </si>
  <si>
    <t>TGAAGCTGCCAGCATGATCTTA</t>
  </si>
  <si>
    <t>mdm-miR167h, mdm-miR167i, mdm-miR167j</t>
  </si>
  <si>
    <t>TGAAGTGTTTGGAGGAACTC</t>
  </si>
  <si>
    <t>bdi-miR395p-3p</t>
  </si>
  <si>
    <t>TGAAGTGTTTGGGGGAACTC</t>
  </si>
  <si>
    <t>tae-miR395b, bdi-miR395a, bdi-miR395b, bdi-miR395c-3p, bdi-miR395m, bdi-miR395e-3p, bdi-miR395f-3p, bdi-miR395g-3p, bdi-miR395h-3p, bdi-miR395j-3p, bdi-miR395k-3p, bdi-miR395l-3p, bdi-miR395n-3p, bdi-miR395o-3p, cpa-miR395a, cpa-miR395b, cpa-miR395c, cpa-miR395d, cpa-miR395e, bdi-miR395q, ata-miR395e-3p, ata-miR395a-3p, ata-miR395d-3p, ata-miR395f-3p, ata-miR395c-3p</t>
  </si>
  <si>
    <t>TGAATCTTGATGATGCTGCAT</t>
  </si>
  <si>
    <t>gma-miR172k</t>
  </si>
  <si>
    <t>TGACAGAAGAGAGAGAGCAC</t>
  </si>
  <si>
    <t>ahy-miR156a, ath-miR156j, bdi-miR156j</t>
  </si>
  <si>
    <t>TGACAGAAGAGAGAGAGCACA</t>
  </si>
  <si>
    <t>osa-miR156k, sbi-miR156d, mtr-miR156a, gma-miR156b, zma-miR156j-5p, bdi-miR156a, rco-miR156e, far-miR156a</t>
  </si>
  <si>
    <t>TGACAGAAGAGAGAGAGCAT</t>
  </si>
  <si>
    <t>vvi-miR156h</t>
  </si>
  <si>
    <t>TGACAGAAGAGAGCGAGCAC</t>
  </si>
  <si>
    <t>zma-miR156k-5p, sbi-miR156e</t>
  </si>
  <si>
    <t>TGACAGAAGAGAGGGAGCAC</t>
  </si>
  <si>
    <t>ptc-miR156k, vvi-miR156a</t>
  </si>
  <si>
    <t>TGACAGAAGAGGGTGAGCAC</t>
  </si>
  <si>
    <t>mtr-miR156j</t>
  </si>
  <si>
    <t>TGACAGAGGAGAGTGAGCAC</t>
  </si>
  <si>
    <t>vvi-miR156e</t>
  </si>
  <si>
    <t>TGACTGAGCCGTGCCAATATC</t>
  </si>
  <si>
    <t>zma-miR171c-3p</t>
  </si>
  <si>
    <t>TGAGAAGAAGAAGAAGAAAA</t>
  </si>
  <si>
    <t>ath-miR5021</t>
  </si>
  <si>
    <t>TGAGAATCTTGATGATGCTGCAT</t>
  </si>
  <si>
    <t>vvi-miR172d, aau-miR172</t>
  </si>
  <si>
    <t>mdm-miR171i, stu-miR479, ata-miR171a-3p</t>
  </si>
  <si>
    <t>TGAGGAGGAACATATTTACTAG</t>
  </si>
  <si>
    <t>osa-miR5523</t>
  </si>
  <si>
    <t>TGATAGAAGAGAGTGAGCAC</t>
  </si>
  <si>
    <t>sly-miR156e-5p</t>
  </si>
  <si>
    <t>TGATTGAGCCGCGCCAATAT</t>
  </si>
  <si>
    <t>zma-miR171a-3p</t>
  </si>
  <si>
    <t>TGATTGAGCCGCGCCAATATC</t>
  </si>
  <si>
    <t>ath-miR171a-3p, osa-miR171a, bna-miR171f, vvi-miR171e, bra-miR171e, sbi-miR171g, sbi-miR171j, bdi-miR171a, zma-miR171n-3p, ccl-miR171, aly-miR171a-3p, mdm-miR171c, mdm-miR171d, mdm-miR171e</t>
  </si>
  <si>
    <t>TGCACTGCCTCTTCCCTGGCTG</t>
  </si>
  <si>
    <t>smo-miR408</t>
  </si>
  <si>
    <t>TGCATTTGCACCTGCACCTT</t>
  </si>
  <si>
    <t>TGCCAAAGGAGAATTGCCC</t>
  </si>
  <si>
    <t>tae-miR399</t>
  </si>
  <si>
    <t>TGCCAAAGGAGAATTGCCCTG</t>
  </si>
  <si>
    <t>osa-miR399a, osa-miR399b, osa-miR399c, sbi-miR399a, sbi-miR399c, zma-miR399a-3p, zma-miR399c-3p, sbi-miR399h, ptc-miR399f, ptc-miR399g, vvi-miR399a, vvi-miR399h, sbi-miR399j, zma-miR399h-3p, csi-miR399e, csi-miR399c, bdi-miR399b, vun-miR399b, mdm-miR399a, mdm-miR399b, mdm-miR399c, bdi-miR399c, gma-miR399i, ata-miR399b-3p, ata-miR399a-3p</t>
  </si>
  <si>
    <t>TGCCAAAGGAGAGCTGCCCTG</t>
  </si>
  <si>
    <t>osa-miR399i, sbi-miR399b, mtr-miR399b, zma-miR399d-3p, mtr-miR399o, rco-miR399d, stu-miR399a-3p, stu-miR399b-3p, stu-miR399c-3p, stu-miR399d-3p, stu-miR399e-3p, stu-miR399f-3p</t>
  </si>
  <si>
    <t>TGCCAAAGGAGATTTGCCCAG</t>
  </si>
  <si>
    <t>osa-miR399e, osa-miR399f, osa-miR399g, sbi-miR399e, sbi-miR399f, mtr-miR399a, mtr-miR399e, mtr-miR399f, mtr-miR399g, rco-miR399e, gma-miR399d, gma-miR399e, gma-miR399f, gma-miR399g, mtr-miR399s-3p, mtr-miR399t-3p</t>
  </si>
  <si>
    <t>TGCCAAAGGAGATTTGCCCGG</t>
  </si>
  <si>
    <t>ath-miR399f, ptc-miR399b, bna-miR399a, vvi-miR399e, rco-miR399b, rco-miR399c, aly-miR399a-3p, aly-miR399h-3p, csi-miR399a, bna-miR399b, bdi-miR399d</t>
  </si>
  <si>
    <t>TGCCTGGCTCCCTGGATGCCA</t>
  </si>
  <si>
    <t>ptc-miR160g, aqc-miR160a</t>
  </si>
  <si>
    <t>TGCCTGGCTCCCTGTATGCC</t>
  </si>
  <si>
    <t>gma-miR160b, gma-miR160c, gma-miR160d, gma-miR160e, bdi-miR160f</t>
  </si>
  <si>
    <t>TGCCTGGCTCCCTGTATGCCG</t>
  </si>
  <si>
    <t>osa-miR160e-5p, zma-miR160f-5p</t>
  </si>
  <si>
    <t>TGCGAGTGTCTTCGCCTCTG</t>
  </si>
  <si>
    <t>gma-miR2109-5p</t>
  </si>
  <si>
    <t>TGCGAGTGTCTTCGCCTCTGA</t>
  </si>
  <si>
    <t>gso-miR2109</t>
  </si>
  <si>
    <t>TGCTCACTCTCTATCTGTCACC</t>
  </si>
  <si>
    <t>mtr-miR156b-3p</t>
  </si>
  <si>
    <t>TGCTCTGATACCAATTGTTGG</t>
  </si>
  <si>
    <t>bdi-miR845</t>
  </si>
  <si>
    <t>TGGAGAAGCAGGACACGTGAG</t>
  </si>
  <si>
    <t>sbi-miR164c, zma-miR164e-5p</t>
  </si>
  <si>
    <t>TGGAGAAGCAGGGCACGTGCA</t>
  </si>
  <si>
    <t>ath-miR164a, ath-miR164b-5p, osa-miR164a, osa-miR164b, osa-miR164f, zma-miR164a-5p, zma-miR164d-5p, zma-miR164b-5p, zma-miR164c-5p, sbi-miR164a, ptc-miR164a, ptc-miR164b, ptc-miR164c, ptc-miR164d, ptc-miR164e, mtr-miR164a, mtr-miR164b, mtr-miR164c, tae-miR164, bna-miR164a, vvi-miR164a, vvi-miR164c, vvi-miR164d, gma-miR164a, bra-miR164a, sbi-miR164d, sbi-miR164e, zma-miR164g-5p, csi-miR164, ctr-miR164, rco-miR164a, rco-miR164b, rco-miR164c, ghr-miR164, aly-miR164a-5p, aly-miR164b-5p, bdi-miR164b, bdi-miR164a-5p, bdi-miR164e, gma-miR164e, gma-miR164f, gma-miR164g, gma-miR164h, gma-miR164i, gma-miR164j, gma-miR164k, mdm-miR164b, mdm-miR164c, mdm-miR164d, mdm-miR164e, mdm-miR164f, cpa-miR164a, cpa-miR164b, cpa-miR164c, sly-miR164a-5p, sly-miR164b-5p, ata-miR164b-5p, ata-miR164c-5p</t>
  </si>
  <si>
    <t>TGGAGAAGGGGAGCACGTGCA</t>
  </si>
  <si>
    <t>TGGAGTGGAGTGGAGTGGAGTGG</t>
  </si>
  <si>
    <t>cre-miR1171</t>
  </si>
  <si>
    <t>TGGCTCTGATACCAATTGATG</t>
  </si>
  <si>
    <t>vvi-miR845d, vvi-miR845e</t>
  </si>
  <si>
    <t>TGTCAGAAGAGAGTGAGCAC</t>
  </si>
  <si>
    <t>ghr-miR156c</t>
  </si>
  <si>
    <t>TGTGTTCTCAGGTCACCCCT</t>
  </si>
  <si>
    <t>ahy-miR398</t>
  </si>
  <si>
    <t>TGTGTTCTCAGGTCACCCCTT</t>
  </si>
  <si>
    <t>ath-miR398a-3p, osa-miR398a, gma-miR398a, gma-miR398b, ptc-miR398a, mtr-miR398a-3p, vvi-miR398a, bol-miR398a-3p, aqc-miR398a, csi-miR398, rco-miR398a, gra-miR398, ghr-miR398, aly-miR398a-3p, mdm-miR398a</t>
  </si>
  <si>
    <t>TGTGTTCTCAGGTCGCCCCTG</t>
  </si>
  <si>
    <t>osa-miR398b, ptc-miR398b, ptc-miR398c-3p, mtr-miR398b, mtr-miR398c, vvi-miR398b, vvi-miR398c, aqc-miR398b, rco-miR398b, gma-miR398c, bdi-miR398a, mdm-miR398b, mdm-miR398c, gma-miR398d</t>
  </si>
  <si>
    <t>TTAGATTCACGCACAAACTTG</t>
  </si>
  <si>
    <t>gma-miR403a, gma-miR403b</t>
  </si>
  <si>
    <t>TTATGATGTAGATTCTTCAT</t>
  </si>
  <si>
    <t>ppt-miR902h-5p, ppt-miR902i-5p</t>
  </si>
  <si>
    <t>TTCCAAAGGGATCGCATTGATC</t>
  </si>
  <si>
    <t>gma-miR393h, gma-miR393i, gma-miR393j, gma-miR393k</t>
  </si>
  <si>
    <t>TTCCACAGCTTTCTTGAACAG</t>
  </si>
  <si>
    <t>mdm-miR396a</t>
  </si>
  <si>
    <t>TTCCACGGCTTTCTTGAACTG</t>
  </si>
  <si>
    <t>ptc-miR396f, mdm-miR396f, mdm-miR396g</t>
  </si>
  <si>
    <t>TTCCACGGCTTTCTTGAACTT</t>
  </si>
  <si>
    <t>ptc-miR396g-5p, pab-miR396b, pab-miR396c</t>
  </si>
  <si>
    <t>TTCTGAACTCTCTCCCTCAA</t>
  </si>
  <si>
    <t>ptc-miR1446a, ptc-miR1446b, ptc-miR1446c, ptc-miR1446d, ptc-miR1446e</t>
  </si>
  <si>
    <t>TTGAAGTGTTTGGGGGAACTC</t>
  </si>
  <si>
    <t>mtr-miR395g</t>
  </si>
  <si>
    <t>TTGACAGAAGAAAGAGAGCAC</t>
  </si>
  <si>
    <t>smo-miR156c</t>
  </si>
  <si>
    <t>TTGACAGAAGAGAGAGAGCAC</t>
  </si>
  <si>
    <t>ahy-miR156c, far-miR156b, mdm-miR156t, mdm-miR156u, mdm-miR156v, mdm-miR156w</t>
  </si>
  <si>
    <t>TTGACAGAAGAGAGAGAGCACA</t>
  </si>
  <si>
    <t>gma-miR156f</t>
  </si>
  <si>
    <t>TTGAGCCGCGCCAATATCAC</t>
  </si>
  <si>
    <t>sly-miR171d, csi-miR171a</t>
  </si>
  <si>
    <t>TTGAGCCGTGCCAATATCAC</t>
  </si>
  <si>
    <t>zma-miR171b-3p</t>
  </si>
  <si>
    <t>TTGAGCCGTGCCAATATCACG</t>
  </si>
  <si>
    <t>ath-miR171b-3p, ath-miR171c-3p, ptc-miR171a-3p, ptc-miR171b, mtr-miR171f, bna-miR171a, bna-miR171b, bna-miR171c, bna-miR171d, bna-miR171e, sly-miR171b, bra-miR171a, bra-miR171b, bra-miR171c, bra-miR171d, bol-miR171a, rco-miR171a, rco-miR171b, aly-miR171b-3p, aly-miR171c-3p, tae-miR171b, gma-miR171i-3p, mdm-miR171f, stu-miR171d-3p, ata-miR171c-3p</t>
  </si>
  <si>
    <t>TTGAGCCGTGCCAATATCACT</t>
  </si>
  <si>
    <t>smo-miR171a</t>
  </si>
  <si>
    <t>TTGGACTGAAGGGAGCTCCT</t>
  </si>
  <si>
    <t>ptc-miR319e, ptc-miR319f, ptc-miR319g, ptc-miR319h, stu-miR319b</t>
  </si>
  <si>
    <t>TTGGACTGAAGGGAGCTCCTT</t>
  </si>
  <si>
    <t>ath-miR319c, pvu-miR319c, rco-miR319d, aly-miR319c-3p, aly-miR319d-3p, sly-miR319c-3p</t>
  </si>
  <si>
    <t>TTGGACTGAAGGGAGCTCCTTC</t>
  </si>
  <si>
    <t>gma-miR319g, gma-miR319l</t>
  </si>
  <si>
    <t>TTGGACTGAAGGGTGCTCCC</t>
  </si>
  <si>
    <t>osa-miR319a-3p.2-3p, osa-miR319b, sbi-miR319a, zma-miR319a-3p, zma-miR319c-3p, zma-miR319b-3p, zma-miR319d-3p, sbi-miR319b</t>
  </si>
  <si>
    <t>TTGGACTGAAGGGTGCTCCCT</t>
  </si>
  <si>
    <t>bdi-miR319b-3p</t>
  </si>
  <si>
    <t>TTGGATTGAAGGGAGCTCCA</t>
  </si>
  <si>
    <t>pta-miR159a</t>
  </si>
  <si>
    <t>TTGGGCTGAAGGGAGCTCCC</t>
  </si>
  <si>
    <t>ptc-miR319i</t>
  </si>
  <si>
    <t>TTGTGTTCTCAGGTCACCCCT</t>
  </si>
  <si>
    <t>stu-miR398b-3p</t>
  </si>
  <si>
    <t>TTTCATCTTCAACTTGCTCAA</t>
  </si>
  <si>
    <t>gma-miR5041-5p</t>
  </si>
  <si>
    <t>TTTCCGACTCGCACTCATGCCGT</t>
  </si>
  <si>
    <t>vvi-miR3634-3p</t>
  </si>
  <si>
    <t>TTTCGTTGTCTGTTCGACCTT</t>
  </si>
  <si>
    <t>ath-miR858a, aly-miR858-5p</t>
  </si>
  <si>
    <t>TTTGGACTGAAGGGAGCTCTA</t>
  </si>
  <si>
    <t>aqc-miR159</t>
  </si>
  <si>
    <t>TTTGGATTGAAAGGAGCTCTT</t>
  </si>
  <si>
    <t>sof-miR159e</t>
  </si>
  <si>
    <t>TTTGGATTGAAGGGAGCTCCT</t>
  </si>
  <si>
    <t>ath-miR159c, aly-miR159c-3p</t>
  </si>
  <si>
    <t>TTTGGATTGAAGGGAGCTCTA</t>
  </si>
  <si>
    <t>ath-miR159a, gma-miR159a-3p, ptc-miR159a, ptc-miR159b, bna-miR159, vvi-miR159c, sly-miR159, bra-miR159a, mtr-miR159a, pvu-miR159a.1, rco-miR159, aly-miR159a-3p, ahy-miR159, csi-miR159, gma-miR159e-3p, cpa-miR159a</t>
  </si>
  <si>
    <t>TTTGGATTGAAGGGAGCTCTG</t>
  </si>
  <si>
    <t>osa-miR159a.1, osa-miR159b, sbi-miR159a, sof-miR159a, sof-miR159b, sof-miR159d, zma-miR159a-3p, zma-miR159b-3p, tae-miR159a, tae-miR159b, zma-miR159f-3p, zma-miR159j-3p, zma-miR159k-3p, hvu-miR159b, hvu-miR159a, far-miR159, ssp-miR159a, bdi-miR159b-3p.1</t>
  </si>
  <si>
    <t>TTTGGATTGAAGGGAGCTCTT</t>
  </si>
  <si>
    <t>ath-miR159b-3p, aly-miR159b-3p</t>
  </si>
  <si>
    <t>TTTGGTTTGAAGGGAGCTCTA</t>
  </si>
  <si>
    <t>pde-miR159</t>
  </si>
  <si>
    <t>TTTTAGCAAGAGTTGTTTTACC</t>
  </si>
  <si>
    <t>sly-miR6024</t>
  </si>
  <si>
    <t>TTTTGTTGTGGATGGCAGAAG</t>
  </si>
  <si>
    <t>mtr-miR5234</t>
  </si>
  <si>
    <t>small RNA sequence</t>
  </si>
  <si>
    <t>miRBase annotation</t>
  </si>
  <si>
    <t># D18 locations</t>
  </si>
  <si>
    <t>Additional file 5 : Sheet 13</t>
  </si>
  <si>
    <t>Sheet 13</t>
  </si>
  <si>
    <t xml:space="preserve">List of miRNA annotatable small RNA reads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</si>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</sst>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Fill="1"/>
    <xf numFmtId="0" fontId="1" fillId="0" borderId="1" xfId="0" applyFont="1" applyFill="1" applyBorder="1"/>
    <xf numFmtId="0" fontId="0" fillId="0" borderId="0" xfId="0" applyFill="1"/>
    <xf numFmtId="0" fontId="1" fillId="2" borderId="0" xfId="0" applyFont="1" applyFill="1"/>
    <xf numFmtId="0" fontId="0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3" borderId="0" xfId="0" applyFill="1"/>
    <xf numFmtId="0" fontId="1" fillId="3" borderId="2" xfId="0" applyFont="1" applyFill="1" applyBorder="1"/>
    <xf numFmtId="0" fontId="1" fillId="3" borderId="3" xfId="0" applyFont="1" applyFill="1" applyBorder="1"/>
    <xf numFmtId="0" fontId="4" fillId="5" borderId="0" xfId="0" applyFont="1" applyFill="1" applyAlignment="1"/>
    <xf numFmtId="0" fontId="4" fillId="5" borderId="4" xfId="0" applyFont="1" applyFill="1" applyBorder="1" applyAlignment="1">
      <alignment wrapText="1"/>
    </xf>
    <xf numFmtId="9" fontId="4" fillId="5" borderId="5" xfId="1" applyFont="1" applyFill="1" applyBorder="1" applyAlignment="1">
      <alignment wrapText="1"/>
    </xf>
    <xf numFmtId="0" fontId="4" fillId="4" borderId="0" xfId="0" applyFont="1" applyFill="1" applyAlignment="1"/>
    <xf numFmtId="0" fontId="4" fillId="4" borderId="4" xfId="0" applyFont="1" applyFill="1" applyBorder="1" applyAlignment="1">
      <alignment wrapText="1"/>
    </xf>
    <xf numFmtId="9" fontId="4" fillId="4" borderId="5" xfId="1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9" fontId="4" fillId="4" borderId="7" xfId="1" applyFont="1" applyFill="1" applyBorder="1" applyAlignment="1">
      <alignment wrapText="1"/>
    </xf>
    <xf numFmtId="0" fontId="4" fillId="0" borderId="0" xfId="0" applyFont="1" applyAlignment="1"/>
    <xf numFmtId="9" fontId="0" fillId="5" borderId="5" xfId="1" applyFont="1" applyFill="1" applyBorder="1"/>
    <xf numFmtId="9" fontId="0" fillId="4" borderId="5" xfId="1" applyFont="1" applyFill="1" applyBorder="1"/>
    <xf numFmtId="9" fontId="0" fillId="4" borderId="7" xfId="1" applyFont="1" applyFill="1" applyBorder="1"/>
    <xf numFmtId="3" fontId="0" fillId="0" borderId="0" xfId="0" applyNumberFormat="1"/>
    <xf numFmtId="164" fontId="0" fillId="0" borderId="0" xfId="0" applyNumberFormat="1"/>
    <xf numFmtId="9" fontId="0" fillId="0" borderId="0" xfId="1" applyFont="1"/>
    <xf numFmtId="0" fontId="0" fillId="0" borderId="8" xfId="0" applyBorder="1"/>
    <xf numFmtId="0" fontId="1" fillId="0" borderId="8" xfId="0" applyFont="1" applyBorder="1" applyAlignment="1">
      <alignment horizontal="center"/>
    </xf>
    <xf numFmtId="3" fontId="0" fillId="0" borderId="8" xfId="0" applyNumberFormat="1" applyBorder="1"/>
    <xf numFmtId="9" fontId="0" fillId="0" borderId="8" xfId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 applyAlignment="1">
      <alignment horizontal="center" wrapText="1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C4657"/>
        </patternFill>
      </fill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Total smRNA length</a:t>
            </a:r>
            <a:r>
              <a:rPr lang="en-AU" baseline="0"/>
              <a:t> distribution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R35 MMC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2.8988379516734709E-2</c:v>
              </c:pt>
              <c:pt idx="1">
                <c:v>3.2717974201382539E-2</c:v>
              </c:pt>
              <c:pt idx="2">
                <c:v>0.2378147369232099</c:v>
              </c:pt>
              <c:pt idx="3">
                <c:v>0.27220714496964371</c:v>
              </c:pt>
              <c:pt idx="4">
                <c:v>3.8706131818603162E-2</c:v>
              </c:pt>
              <c:pt idx="5">
                <c:v>0.37298074745297116</c:v>
              </c:pt>
              <c:pt idx="6">
                <c:v>1.65848851174548E-2</c:v>
              </c:pt>
            </c:numLit>
          </c:val>
        </c:ser>
        <c:ser>
          <c:idx val="1"/>
          <c:order val="1"/>
          <c:tx>
            <c:v>R35 FM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3.0556528701547986E-2</c:v>
              </c:pt>
              <c:pt idx="1">
                <c:v>3.4600656808881379E-2</c:v>
              </c:pt>
              <c:pt idx="2">
                <c:v>0.23122250543245379</c:v>
              </c:pt>
              <c:pt idx="3">
                <c:v>0.28386406751905635</c:v>
              </c:pt>
              <c:pt idx="4">
                <c:v>4.1234846105144024E-2</c:v>
              </c:pt>
              <c:pt idx="5">
                <c:v>0.36146632137307372</c:v>
              </c:pt>
              <c:pt idx="6">
                <c:v>1.705507405984278E-2</c:v>
              </c:pt>
            </c:numLit>
          </c:val>
        </c:ser>
        <c:ser>
          <c:idx val="2"/>
          <c:order val="2"/>
          <c:tx>
            <c:v>m115 MMC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4.7345383482012074E-2</c:v>
              </c:pt>
              <c:pt idx="1">
                <c:v>3.448465157755972E-2</c:v>
              </c:pt>
              <c:pt idx="2">
                <c:v>0.21222471129401382</c:v>
              </c:pt>
              <c:pt idx="3">
                <c:v>0.2374476028874504</c:v>
              </c:pt>
              <c:pt idx="4">
                <c:v>3.9712069044991083E-2</c:v>
              </c:pt>
              <c:pt idx="5">
                <c:v>0.39979842588914338</c:v>
              </c:pt>
              <c:pt idx="6">
                <c:v>2.8987155824829535E-2</c:v>
              </c:pt>
            </c:numLit>
          </c:val>
        </c:ser>
        <c:ser>
          <c:idx val="3"/>
          <c:order val="3"/>
          <c:tx>
            <c:v>m115 FM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2.7905968406930128E-2</c:v>
              </c:pt>
              <c:pt idx="1">
                <c:v>2.4618925948119756E-2</c:v>
              </c:pt>
              <c:pt idx="2">
                <c:v>0.21784294655823022</c:v>
              </c:pt>
              <c:pt idx="3">
                <c:v>0.23999777832469069</c:v>
              </c:pt>
              <c:pt idx="4">
                <c:v>4.5631592917850732E-2</c:v>
              </c:pt>
              <c:pt idx="5">
                <c:v>0.42769182540216422</c:v>
              </c:pt>
              <c:pt idx="6">
                <c:v>1.6310962442014246E-2</c:v>
              </c:pt>
            </c:numLit>
          </c:val>
        </c:ser>
        <c:ser>
          <c:idx val="4"/>
          <c:order val="4"/>
          <c:tx>
            <c:v>m134 MMC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2.819730207000919E-2</c:v>
              </c:pt>
              <c:pt idx="1">
                <c:v>3.2538457672010759E-2</c:v>
              </c:pt>
              <c:pt idx="2">
                <c:v>0.22457908420756698</c:v>
              </c:pt>
              <c:pt idx="3">
                <c:v>0.23717014970892569</c:v>
              </c:pt>
              <c:pt idx="4">
                <c:v>4.3549954633563565E-2</c:v>
              </c:pt>
              <c:pt idx="5">
                <c:v>0.42007385704920441</c:v>
              </c:pt>
              <c:pt idx="6">
                <c:v>1.3891194658719399E-2</c:v>
              </c:pt>
            </c:numLit>
          </c:val>
        </c:ser>
        <c:ser>
          <c:idx val="5"/>
          <c:order val="5"/>
          <c:tx>
            <c:v>m134 FM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2.2465585514263205E-2</c:v>
              </c:pt>
              <c:pt idx="1">
                <c:v>2.6436252252663769E-2</c:v>
              </c:pt>
              <c:pt idx="2">
                <c:v>0.2381080070084671</c:v>
              </c:pt>
              <c:pt idx="3">
                <c:v>0.25391110307327747</c:v>
              </c:pt>
              <c:pt idx="4">
                <c:v>4.4525011411216585E-2</c:v>
              </c:pt>
              <c:pt idx="5">
                <c:v>0.40441205006150865</c:v>
              </c:pt>
              <c:pt idx="6">
                <c:v>1.0141990678603196E-2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780168"/>
        <c:axId val="407566312"/>
      </c:barChart>
      <c:catAx>
        <c:axId val="176780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566312"/>
        <c:crosses val="autoZero"/>
        <c:auto val="1"/>
        <c:lblAlgn val="ctr"/>
        <c:lblOffset val="100"/>
        <c:noMultiLvlLbl val="0"/>
      </c:catAx>
      <c:valAx>
        <c:axId val="40756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80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Unique smRNA length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R35 MMC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1.7939867924904734E-2</c:v>
              </c:pt>
              <c:pt idx="1">
                <c:v>2.9148295193823195E-2</c:v>
              </c:pt>
              <c:pt idx="2">
                <c:v>8.6754583724038867E-2</c:v>
              </c:pt>
              <c:pt idx="3">
                <c:v>0.16042136344592303</c:v>
              </c:pt>
              <c:pt idx="4">
                <c:v>6.4738742692975276E-2</c:v>
              </c:pt>
              <c:pt idx="5">
                <c:v>0.62424635396923567</c:v>
              </c:pt>
              <c:pt idx="6">
                <c:v>1.6750793049099214E-2</c:v>
              </c:pt>
            </c:numLit>
          </c:val>
        </c:ser>
        <c:ser>
          <c:idx val="1"/>
          <c:order val="1"/>
          <c:tx>
            <c:v>R35 FM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1.9412726352891003E-2</c:v>
              </c:pt>
              <c:pt idx="1">
                <c:v>3.0208259293482125E-2</c:v>
              </c:pt>
              <c:pt idx="2">
                <c:v>8.9136315554013204E-2</c:v>
              </c:pt>
              <c:pt idx="3">
                <c:v>0.17351456895218106</c:v>
              </c:pt>
              <c:pt idx="4">
                <c:v>6.6205215471646053E-2</c:v>
              </c:pt>
              <c:pt idx="5">
                <c:v>0.60352548155519226</c:v>
              </c:pt>
              <c:pt idx="6">
                <c:v>1.7997432820594298E-2</c:v>
              </c:pt>
            </c:numLit>
          </c:val>
        </c:ser>
        <c:ser>
          <c:idx val="2"/>
          <c:order val="2"/>
          <c:tx>
            <c:v>m115 MMC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1.5752394261991862E-2</c:v>
              </c:pt>
              <c:pt idx="1">
                <c:v>2.6634880184142382E-2</c:v>
              </c:pt>
              <c:pt idx="2">
                <c:v>6.987874553002589E-2</c:v>
              </c:pt>
              <c:pt idx="3">
                <c:v>0.13900776850672036</c:v>
              </c:pt>
              <c:pt idx="4">
                <c:v>6.219080110156603E-2</c:v>
              </c:pt>
              <c:pt idx="5">
                <c:v>0.66166468001150891</c:v>
              </c:pt>
              <c:pt idx="6">
                <c:v>2.4870730404044555E-2</c:v>
              </c:pt>
            </c:numLit>
          </c:val>
        </c:ser>
        <c:ser>
          <c:idx val="3"/>
          <c:order val="3"/>
          <c:tx>
            <c:v>m115 FM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1.1533361158513713E-2</c:v>
              </c:pt>
              <c:pt idx="1">
                <c:v>2.3512277420570556E-2</c:v>
              </c:pt>
              <c:pt idx="2">
                <c:v>6.652683632982348E-2</c:v>
              </c:pt>
              <c:pt idx="3">
                <c:v>0.12381324725138289</c:v>
              </c:pt>
              <c:pt idx="4">
                <c:v>7.5711787486065399E-2</c:v>
              </c:pt>
              <c:pt idx="5">
                <c:v>0.67956046781524782</c:v>
              </c:pt>
              <c:pt idx="6">
                <c:v>1.9342022538396106E-2</c:v>
              </c:pt>
            </c:numLit>
          </c:val>
        </c:ser>
        <c:ser>
          <c:idx val="4"/>
          <c:order val="4"/>
          <c:tx>
            <c:v>m134 MMC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1.3173474680901192E-2</c:v>
              </c:pt>
              <c:pt idx="1">
                <c:v>2.6102247114889728E-2</c:v>
              </c:pt>
              <c:pt idx="2">
                <c:v>6.9443868641407058E-2</c:v>
              </c:pt>
              <c:pt idx="3">
                <c:v>0.1208990886358052</c:v>
              </c:pt>
              <c:pt idx="4">
                <c:v>7.5067975655159935E-2</c:v>
              </c:pt>
              <c:pt idx="5">
                <c:v>0.67815789766390244</c:v>
              </c:pt>
              <c:pt idx="6">
                <c:v>1.7155447607934419E-2</c:v>
              </c:pt>
            </c:numLit>
          </c:val>
        </c:ser>
        <c:ser>
          <c:idx val="5"/>
          <c:order val="5"/>
          <c:tx>
            <c:v>m134 FM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10-15 nt</c:v>
              </c:pt>
              <c:pt idx="1">
                <c:v>16-20 nt</c:v>
              </c:pt>
              <c:pt idx="2">
                <c:v>21 nt</c:v>
              </c:pt>
              <c:pt idx="3">
                <c:v>22 nt</c:v>
              </c:pt>
              <c:pt idx="4">
                <c:v>23 nt</c:v>
              </c:pt>
              <c:pt idx="5">
                <c:v>24 nt</c:v>
              </c:pt>
              <c:pt idx="6">
                <c:v>25-30 nt</c:v>
              </c:pt>
            </c:strLit>
          </c:cat>
          <c:val>
            <c:numLit>
              <c:formatCode>General</c:formatCode>
              <c:ptCount val="7"/>
              <c:pt idx="0">
                <c:v>1.3196988186785363E-2</c:v>
              </c:pt>
              <c:pt idx="1">
                <c:v>2.5984860715170269E-2</c:v>
              </c:pt>
              <c:pt idx="2">
                <c:v>7.7464244996104381E-2</c:v>
              </c:pt>
              <c:pt idx="3">
                <c:v>0.13653533184995484</c:v>
              </c:pt>
              <c:pt idx="4">
                <c:v>7.6345193342244294E-2</c:v>
              </c:pt>
              <c:pt idx="5">
                <c:v>0.65537621092719844</c:v>
              </c:pt>
              <c:pt idx="6">
                <c:v>1.5097169982542393E-2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683000"/>
        <c:axId val="407687480"/>
      </c:barChart>
      <c:catAx>
        <c:axId val="407683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687480"/>
        <c:crosses val="autoZero"/>
        <c:auto val="1"/>
        <c:lblAlgn val="ctr"/>
        <c:lblOffset val="100"/>
        <c:noMultiLvlLbl val="0"/>
      </c:catAx>
      <c:valAx>
        <c:axId val="407687480"/>
        <c:scaling>
          <c:orientation val="minMax"/>
          <c:max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68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2</xdr:row>
      <xdr:rowOff>200024</xdr:rowOff>
    </xdr:from>
    <xdr:to>
      <xdr:col>12</xdr:col>
      <xdr:colOff>485775</xdr:colOff>
      <xdr:row>19</xdr:row>
      <xdr:rowOff>200024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142875</xdr:colOff>
      <xdr:row>22</xdr:row>
      <xdr:rowOff>9524</xdr:rowOff>
    </xdr:from>
    <xdr:to>
      <xdr:col>12</xdr:col>
      <xdr:colOff>495300</xdr:colOff>
      <xdr:row>39</xdr:row>
      <xdr:rowOff>9524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17" sqref="A17"/>
    </sheetView>
  </sheetViews>
  <sheetFormatPr defaultRowHeight="15" x14ac:dyDescent="0.25"/>
  <cols>
    <col min="1" max="16384" width="9.140625" style="8"/>
  </cols>
  <sheetData>
    <row r="1" spans="1:2" s="6" customFormat="1" x14ac:dyDescent="0.25">
      <c r="A1" s="6" t="s">
        <v>26908</v>
      </c>
    </row>
    <row r="2" spans="1:2" s="6" customFormat="1" x14ac:dyDescent="0.25">
      <c r="A2" s="8" t="s">
        <v>25874</v>
      </c>
      <c r="B2" s="8" t="s">
        <v>26872</v>
      </c>
    </row>
    <row r="3" spans="1:2" s="6" customFormat="1" x14ac:dyDescent="0.25">
      <c r="A3" s="8" t="s">
        <v>25875</v>
      </c>
      <c r="B3" s="8" t="s">
        <v>26927</v>
      </c>
    </row>
    <row r="4" spans="1:2" s="6" customFormat="1" x14ac:dyDescent="0.25">
      <c r="A4" s="8" t="s">
        <v>25876</v>
      </c>
      <c r="B4" s="7" t="s">
        <v>0</v>
      </c>
    </row>
    <row r="5" spans="1:2" s="6" customFormat="1" x14ac:dyDescent="0.25">
      <c r="A5" s="8" t="s">
        <v>25877</v>
      </c>
      <c r="B5" s="7" t="s">
        <v>15997</v>
      </c>
    </row>
    <row r="6" spans="1:2" s="7" customFormat="1" x14ac:dyDescent="0.25">
      <c r="A6" s="7" t="s">
        <v>25878</v>
      </c>
      <c r="B6" s="7" t="s">
        <v>21227</v>
      </c>
    </row>
    <row r="7" spans="1:2" s="7" customFormat="1" x14ac:dyDescent="0.25">
      <c r="A7" s="7" t="s">
        <v>25880</v>
      </c>
      <c r="B7" s="7" t="s">
        <v>23721</v>
      </c>
    </row>
    <row r="8" spans="1:2" s="7" customFormat="1" x14ac:dyDescent="0.25">
      <c r="A8" s="7" t="s">
        <v>25882</v>
      </c>
      <c r="B8" s="7" t="s">
        <v>25879</v>
      </c>
    </row>
    <row r="9" spans="1:2" s="7" customFormat="1" x14ac:dyDescent="0.25">
      <c r="A9" s="7" t="s">
        <v>25884</v>
      </c>
      <c r="B9" s="7" t="s">
        <v>25881</v>
      </c>
    </row>
    <row r="10" spans="1:2" s="7" customFormat="1" x14ac:dyDescent="0.25">
      <c r="A10" s="7" t="s">
        <v>25886</v>
      </c>
      <c r="B10" s="7" t="s">
        <v>25883</v>
      </c>
    </row>
    <row r="11" spans="1:2" s="7" customFormat="1" x14ac:dyDescent="0.25">
      <c r="A11" s="7" t="s">
        <v>26859</v>
      </c>
      <c r="B11" s="7" t="s">
        <v>25885</v>
      </c>
    </row>
    <row r="12" spans="1:2" s="7" customFormat="1" x14ac:dyDescent="0.25">
      <c r="A12" s="7" t="s">
        <v>26906</v>
      </c>
      <c r="B12" s="8" t="s">
        <v>25887</v>
      </c>
    </row>
    <row r="13" spans="1:2" s="7" customFormat="1" x14ac:dyDescent="0.25">
      <c r="A13" s="7" t="s">
        <v>26907</v>
      </c>
      <c r="B13" s="7" t="s">
        <v>26871</v>
      </c>
    </row>
    <row r="14" spans="1:2" x14ac:dyDescent="0.25">
      <c r="A14" s="8" t="s">
        <v>27465</v>
      </c>
      <c r="B14" s="8" t="s">
        <v>27466</v>
      </c>
    </row>
    <row r="16" spans="1:2" x14ac:dyDescent="0.25">
      <c r="A16" s="8" t="s">
        <v>27467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>
      <selection activeCell="A2" sqref="A2"/>
    </sheetView>
  </sheetViews>
  <sheetFormatPr defaultRowHeight="15" x14ac:dyDescent="0.25"/>
  <cols>
    <col min="1" max="1" width="31.28515625" customWidth="1"/>
    <col min="2" max="2" width="15.42578125" bestFit="1" customWidth="1"/>
    <col min="3" max="3" width="14.42578125" customWidth="1"/>
    <col min="4" max="4" width="22.28515625" bestFit="1" customWidth="1"/>
    <col min="5" max="5" width="18.42578125" bestFit="1" customWidth="1"/>
  </cols>
  <sheetData>
    <row r="1" spans="1:5" s="1" customFormat="1" x14ac:dyDescent="0.25">
      <c r="A1" s="3" t="s">
        <v>26917</v>
      </c>
      <c r="B1" s="3"/>
      <c r="C1" s="3"/>
      <c r="D1" s="3"/>
      <c r="E1" s="3"/>
    </row>
    <row r="2" spans="1:5" s="1" customFormat="1" x14ac:dyDescent="0.25">
      <c r="A2" s="3" t="s">
        <v>25872</v>
      </c>
      <c r="B2" s="3"/>
      <c r="C2" s="3"/>
      <c r="D2" s="3"/>
      <c r="E2" s="3"/>
    </row>
    <row r="3" spans="1:5" s="2" customFormat="1" x14ac:dyDescent="0.25">
      <c r="A3" s="4" t="s">
        <v>1</v>
      </c>
      <c r="B3" s="4" t="s">
        <v>26925</v>
      </c>
      <c r="C3" s="4" t="s">
        <v>26926</v>
      </c>
      <c r="D3" s="4" t="s">
        <v>2</v>
      </c>
      <c r="E3" s="4" t="s">
        <v>6</v>
      </c>
    </row>
    <row r="4" spans="1:5" x14ac:dyDescent="0.25">
      <c r="A4" t="s">
        <v>21351</v>
      </c>
      <c r="B4">
        <v>5.671420801</v>
      </c>
      <c r="C4">
        <v>-2.108028918</v>
      </c>
      <c r="D4" t="s">
        <v>15192</v>
      </c>
      <c r="E4" t="s">
        <v>15196</v>
      </c>
    </row>
    <row r="5" spans="1:5" x14ac:dyDescent="0.25">
      <c r="A5" t="s">
        <v>22278</v>
      </c>
      <c r="B5">
        <v>3.90579264</v>
      </c>
      <c r="C5">
        <v>-1.050446072</v>
      </c>
      <c r="D5" t="s">
        <v>8</v>
      </c>
      <c r="E5" t="s">
        <v>22279</v>
      </c>
    </row>
    <row r="6" spans="1:5" x14ac:dyDescent="0.25">
      <c r="A6" t="s">
        <v>11996</v>
      </c>
      <c r="B6">
        <v>3.187406905</v>
      </c>
      <c r="C6">
        <v>5.6839214699999996</v>
      </c>
      <c r="D6" t="s">
        <v>8</v>
      </c>
      <c r="E6" t="s">
        <v>8</v>
      </c>
    </row>
    <row r="7" spans="1:5" x14ac:dyDescent="0.25">
      <c r="A7" t="s">
        <v>7206</v>
      </c>
      <c r="B7">
        <v>2.625829644</v>
      </c>
      <c r="C7">
        <v>-1.4656294379999999</v>
      </c>
      <c r="D7" t="s">
        <v>8</v>
      </c>
      <c r="E7" t="s">
        <v>8</v>
      </c>
    </row>
    <row r="8" spans="1:5" x14ac:dyDescent="0.25">
      <c r="A8" t="s">
        <v>19297</v>
      </c>
      <c r="B8">
        <v>2.3598342149999998</v>
      </c>
      <c r="C8">
        <v>4.8641103250000004</v>
      </c>
      <c r="D8" t="s">
        <v>8</v>
      </c>
      <c r="E8" t="s">
        <v>8</v>
      </c>
    </row>
    <row r="9" spans="1:5" x14ac:dyDescent="0.25">
      <c r="A9" t="s">
        <v>13805</v>
      </c>
      <c r="B9">
        <v>2.3581891609999999</v>
      </c>
      <c r="C9">
        <v>-1.8033616939999999</v>
      </c>
      <c r="D9" t="s">
        <v>8</v>
      </c>
      <c r="E9" t="s">
        <v>8</v>
      </c>
    </row>
    <row r="10" spans="1:5" x14ac:dyDescent="0.25">
      <c r="A10" t="s">
        <v>4218</v>
      </c>
      <c r="B10">
        <v>2.3403566269999998</v>
      </c>
      <c r="C10">
        <v>-1.0043421560000001</v>
      </c>
      <c r="D10" t="s">
        <v>8</v>
      </c>
      <c r="E10" t="s">
        <v>8</v>
      </c>
    </row>
    <row r="11" spans="1:5" x14ac:dyDescent="0.25">
      <c r="A11" t="s">
        <v>10631</v>
      </c>
      <c r="B11">
        <v>2.3350559620000002</v>
      </c>
      <c r="C11">
        <v>2.3073639419999998</v>
      </c>
      <c r="D11" t="s">
        <v>8</v>
      </c>
      <c r="E11" t="s">
        <v>8</v>
      </c>
    </row>
    <row r="12" spans="1:5" x14ac:dyDescent="0.25">
      <c r="A12" t="s">
        <v>5493</v>
      </c>
      <c r="B12">
        <v>2.322511349</v>
      </c>
      <c r="C12">
        <v>3.0156981489999999</v>
      </c>
      <c r="D12" t="s">
        <v>8</v>
      </c>
      <c r="E12" t="s">
        <v>8</v>
      </c>
    </row>
    <row r="13" spans="1:5" x14ac:dyDescent="0.25">
      <c r="A13" t="s">
        <v>13181</v>
      </c>
      <c r="B13">
        <v>2.3134734859999999</v>
      </c>
      <c r="C13">
        <v>4.7146758770000003</v>
      </c>
      <c r="D13" t="s">
        <v>8</v>
      </c>
      <c r="E13" t="s">
        <v>8</v>
      </c>
    </row>
    <row r="14" spans="1:5" x14ac:dyDescent="0.25">
      <c r="A14" t="s">
        <v>22854</v>
      </c>
      <c r="B14">
        <v>2.3088580219999999</v>
      </c>
      <c r="C14">
        <v>-1.364333757</v>
      </c>
      <c r="D14" t="s">
        <v>8</v>
      </c>
      <c r="E14" t="s">
        <v>8</v>
      </c>
    </row>
    <row r="15" spans="1:5" x14ac:dyDescent="0.25">
      <c r="A15" t="s">
        <v>1141</v>
      </c>
      <c r="B15">
        <v>2.1101147330000001</v>
      </c>
      <c r="C15">
        <v>4.7632886169999997</v>
      </c>
      <c r="D15" t="s">
        <v>8</v>
      </c>
      <c r="E15" t="s">
        <v>8</v>
      </c>
    </row>
    <row r="16" spans="1:5" x14ac:dyDescent="0.25">
      <c r="A16" t="s">
        <v>22195</v>
      </c>
      <c r="B16">
        <v>1.9751106389999999</v>
      </c>
      <c r="C16">
        <v>6.0681355149999998</v>
      </c>
      <c r="D16" t="s">
        <v>8</v>
      </c>
      <c r="E16" t="s">
        <v>8</v>
      </c>
    </row>
    <row r="17" spans="1:5" x14ac:dyDescent="0.25">
      <c r="A17" t="s">
        <v>13256</v>
      </c>
      <c r="B17">
        <v>1.8140382020000001</v>
      </c>
      <c r="C17">
        <v>-1.0225975700000001</v>
      </c>
      <c r="D17" t="s">
        <v>8</v>
      </c>
      <c r="E17" t="s">
        <v>8</v>
      </c>
    </row>
    <row r="18" spans="1:5" x14ac:dyDescent="0.25">
      <c r="A18" t="s">
        <v>14097</v>
      </c>
      <c r="B18">
        <v>1.7816821300000001</v>
      </c>
      <c r="C18">
        <v>-1.1024346410000001</v>
      </c>
      <c r="D18" t="s">
        <v>8</v>
      </c>
      <c r="E18" t="s">
        <v>8</v>
      </c>
    </row>
    <row r="19" spans="1:5" x14ac:dyDescent="0.25">
      <c r="A19" t="s">
        <v>15348</v>
      </c>
      <c r="B19">
        <v>1.774718536</v>
      </c>
      <c r="C19">
        <v>4.5529282389999999</v>
      </c>
      <c r="D19" t="s">
        <v>8</v>
      </c>
      <c r="E19" t="s">
        <v>5357</v>
      </c>
    </row>
    <row r="20" spans="1:5" x14ac:dyDescent="0.25">
      <c r="A20" t="s">
        <v>14096</v>
      </c>
      <c r="B20">
        <v>1.724899838</v>
      </c>
      <c r="C20">
        <v>-2.211800373</v>
      </c>
      <c r="D20" t="s">
        <v>8</v>
      </c>
      <c r="E20" t="s">
        <v>8</v>
      </c>
    </row>
    <row r="21" spans="1:5" x14ac:dyDescent="0.25">
      <c r="A21" t="s">
        <v>9212</v>
      </c>
      <c r="B21">
        <v>1.7083322569999999</v>
      </c>
      <c r="C21">
        <v>-1.136575661</v>
      </c>
      <c r="D21" t="s">
        <v>8</v>
      </c>
      <c r="E21" t="s">
        <v>9213</v>
      </c>
    </row>
    <row r="22" spans="1:5" x14ac:dyDescent="0.25">
      <c r="A22" t="s">
        <v>5710</v>
      </c>
      <c r="B22">
        <v>1.672694916</v>
      </c>
      <c r="C22">
        <v>-1.1213032730000001</v>
      </c>
      <c r="D22" t="s">
        <v>8</v>
      </c>
      <c r="E22" t="s">
        <v>8</v>
      </c>
    </row>
    <row r="23" spans="1:5" x14ac:dyDescent="0.25">
      <c r="A23" t="s">
        <v>9002</v>
      </c>
      <c r="B23">
        <v>1.6225024290000001</v>
      </c>
      <c r="C23">
        <v>-1.2796513570000001</v>
      </c>
      <c r="D23" t="s">
        <v>8</v>
      </c>
      <c r="E23" t="s">
        <v>8</v>
      </c>
    </row>
    <row r="24" spans="1:5" x14ac:dyDescent="0.25">
      <c r="A24" t="s">
        <v>1669</v>
      </c>
      <c r="B24">
        <v>1.57923905</v>
      </c>
      <c r="C24">
        <v>-1.7783593719999999</v>
      </c>
      <c r="D24" t="s">
        <v>8</v>
      </c>
      <c r="E24" t="s">
        <v>8</v>
      </c>
    </row>
    <row r="25" spans="1:5" x14ac:dyDescent="0.25">
      <c r="A25" t="s">
        <v>21279</v>
      </c>
      <c r="B25">
        <v>1.5670854489999999</v>
      </c>
      <c r="C25">
        <v>-1.0385566369999999</v>
      </c>
      <c r="D25" t="s">
        <v>8</v>
      </c>
      <c r="E25" t="s">
        <v>21280</v>
      </c>
    </row>
    <row r="26" spans="1:5" x14ac:dyDescent="0.25">
      <c r="A26" t="s">
        <v>11955</v>
      </c>
      <c r="B26">
        <v>1.532433156</v>
      </c>
      <c r="C26">
        <v>3.9454299690000001</v>
      </c>
      <c r="D26" t="s">
        <v>8</v>
      </c>
      <c r="E26" t="s">
        <v>8</v>
      </c>
    </row>
    <row r="27" spans="1:5" x14ac:dyDescent="0.25">
      <c r="A27" t="s">
        <v>20170</v>
      </c>
      <c r="B27">
        <v>1.524270408</v>
      </c>
      <c r="C27">
        <v>3.1771572809999999</v>
      </c>
      <c r="D27" t="s">
        <v>8</v>
      </c>
      <c r="E27" t="s">
        <v>8</v>
      </c>
    </row>
    <row r="28" spans="1:5" x14ac:dyDescent="0.25">
      <c r="A28" t="s">
        <v>5667</v>
      </c>
      <c r="B28">
        <v>1.4568554520000001</v>
      </c>
      <c r="C28">
        <v>2.3824861350000002</v>
      </c>
      <c r="D28" t="s">
        <v>5668</v>
      </c>
      <c r="E28" t="s">
        <v>5672</v>
      </c>
    </row>
    <row r="29" spans="1:5" x14ac:dyDescent="0.25">
      <c r="A29" t="s">
        <v>21703</v>
      </c>
      <c r="B29">
        <v>1.4472788110000001</v>
      </c>
      <c r="C29">
        <v>1.077392626</v>
      </c>
      <c r="D29" t="s">
        <v>21704</v>
      </c>
      <c r="E29" t="s">
        <v>21708</v>
      </c>
    </row>
    <row r="30" spans="1:5" x14ac:dyDescent="0.25">
      <c r="A30" t="s">
        <v>3886</v>
      </c>
      <c r="B30">
        <v>1.4413178769999999</v>
      </c>
      <c r="C30">
        <v>2.577462755</v>
      </c>
      <c r="D30" t="s">
        <v>8</v>
      </c>
      <c r="E30" t="s">
        <v>3887</v>
      </c>
    </row>
    <row r="31" spans="1:5" x14ac:dyDescent="0.25">
      <c r="A31" t="s">
        <v>247</v>
      </c>
      <c r="B31">
        <v>1.36478001</v>
      </c>
      <c r="C31">
        <v>2.0357320909999999</v>
      </c>
      <c r="D31" t="s">
        <v>8</v>
      </c>
      <c r="E31" t="s">
        <v>8</v>
      </c>
    </row>
    <row r="32" spans="1:5" x14ac:dyDescent="0.25">
      <c r="A32" t="s">
        <v>8064</v>
      </c>
      <c r="B32">
        <v>1.309112203</v>
      </c>
      <c r="C32">
        <v>2.3858931659999998</v>
      </c>
      <c r="D32" t="s">
        <v>8</v>
      </c>
      <c r="E32" t="s">
        <v>8</v>
      </c>
    </row>
    <row r="33" spans="1:5" x14ac:dyDescent="0.25">
      <c r="A33" t="s">
        <v>22798</v>
      </c>
      <c r="B33">
        <v>1.303738522</v>
      </c>
      <c r="C33">
        <v>1.8444729559999999</v>
      </c>
      <c r="D33" t="s">
        <v>8</v>
      </c>
      <c r="E33" t="s">
        <v>8</v>
      </c>
    </row>
    <row r="34" spans="1:5" x14ac:dyDescent="0.25">
      <c r="A34" t="s">
        <v>22493</v>
      </c>
      <c r="B34">
        <v>1.2906901820000001</v>
      </c>
      <c r="C34">
        <v>-9.6001533729999995</v>
      </c>
      <c r="D34" t="s">
        <v>8</v>
      </c>
      <c r="E34" t="s">
        <v>8</v>
      </c>
    </row>
    <row r="35" spans="1:5" x14ac:dyDescent="0.25">
      <c r="A35" t="s">
        <v>5329</v>
      </c>
      <c r="B35">
        <v>1.2835430969999999</v>
      </c>
      <c r="C35">
        <v>-1.549108717</v>
      </c>
      <c r="D35" t="s">
        <v>8</v>
      </c>
      <c r="E35" t="s">
        <v>8</v>
      </c>
    </row>
    <row r="36" spans="1:5" x14ac:dyDescent="0.25">
      <c r="A36" t="s">
        <v>18474</v>
      </c>
      <c r="B36">
        <v>1.2676628830000001</v>
      </c>
      <c r="C36">
        <v>-2.4840440560000001</v>
      </c>
      <c r="D36" t="s">
        <v>8</v>
      </c>
      <c r="E36" t="s">
        <v>8</v>
      </c>
    </row>
    <row r="37" spans="1:5" x14ac:dyDescent="0.25">
      <c r="A37" t="s">
        <v>23176</v>
      </c>
      <c r="B37">
        <v>1.2674283019999999</v>
      </c>
      <c r="C37">
        <v>-3.0433458</v>
      </c>
      <c r="D37" t="s">
        <v>8</v>
      </c>
      <c r="E37" t="s">
        <v>8</v>
      </c>
    </row>
    <row r="38" spans="1:5" x14ac:dyDescent="0.25">
      <c r="A38" t="s">
        <v>22114</v>
      </c>
      <c r="B38">
        <v>1.2667487420000001</v>
      </c>
      <c r="C38">
        <v>3.315119524</v>
      </c>
      <c r="D38" t="s">
        <v>14930</v>
      </c>
      <c r="E38" t="s">
        <v>14934</v>
      </c>
    </row>
    <row r="39" spans="1:5" x14ac:dyDescent="0.25">
      <c r="A39" t="s">
        <v>9555</v>
      </c>
      <c r="B39">
        <v>1.2452435980000001</v>
      </c>
      <c r="C39">
        <v>-1.2894032900000001</v>
      </c>
      <c r="D39" t="s">
        <v>2887</v>
      </c>
      <c r="E39" t="s">
        <v>2891</v>
      </c>
    </row>
    <row r="40" spans="1:5" x14ac:dyDescent="0.25">
      <c r="A40" t="s">
        <v>9557</v>
      </c>
      <c r="B40">
        <v>1.2452435980000001</v>
      </c>
      <c r="C40">
        <v>-1.2984784389999999</v>
      </c>
      <c r="D40" t="s">
        <v>8</v>
      </c>
      <c r="E40" t="s">
        <v>8</v>
      </c>
    </row>
    <row r="41" spans="1:5" x14ac:dyDescent="0.25">
      <c r="A41" t="s">
        <v>12427</v>
      </c>
      <c r="B41">
        <v>1.2423466540000001</v>
      </c>
      <c r="C41">
        <v>-1.547051103</v>
      </c>
      <c r="D41" t="s">
        <v>8</v>
      </c>
      <c r="E41" t="s">
        <v>8</v>
      </c>
    </row>
    <row r="42" spans="1:5" x14ac:dyDescent="0.25">
      <c r="A42" t="s">
        <v>23210</v>
      </c>
      <c r="B42">
        <v>1.2353480450000001</v>
      </c>
      <c r="C42">
        <v>-1.2575673519999999</v>
      </c>
      <c r="D42" t="s">
        <v>8</v>
      </c>
      <c r="E42" t="s">
        <v>8</v>
      </c>
    </row>
    <row r="43" spans="1:5" x14ac:dyDescent="0.25">
      <c r="A43" t="s">
        <v>9370</v>
      </c>
      <c r="B43">
        <v>1.2165018750000001</v>
      </c>
      <c r="C43">
        <v>2.04031662</v>
      </c>
      <c r="D43" t="s">
        <v>8</v>
      </c>
      <c r="E43" t="s">
        <v>8</v>
      </c>
    </row>
    <row r="44" spans="1:5" x14ac:dyDescent="0.25">
      <c r="A44" t="s">
        <v>22924</v>
      </c>
      <c r="B44">
        <v>1.215512178</v>
      </c>
      <c r="C44">
        <v>-5.637878916</v>
      </c>
      <c r="D44" t="s">
        <v>8</v>
      </c>
      <c r="E44" t="s">
        <v>8</v>
      </c>
    </row>
    <row r="45" spans="1:5" x14ac:dyDescent="0.25">
      <c r="A45" t="s">
        <v>15946</v>
      </c>
      <c r="B45">
        <v>1.193167227</v>
      </c>
      <c r="C45">
        <v>1.2153506970000001</v>
      </c>
      <c r="D45" t="s">
        <v>5668</v>
      </c>
      <c r="E45" t="s">
        <v>15948</v>
      </c>
    </row>
    <row r="46" spans="1:5" x14ac:dyDescent="0.25">
      <c r="A46" t="s">
        <v>23323</v>
      </c>
      <c r="B46">
        <v>1.1791272820000001</v>
      </c>
      <c r="C46">
        <v>4.8752525589999998</v>
      </c>
      <c r="D46" t="s">
        <v>23324</v>
      </c>
      <c r="E46" t="s">
        <v>23328</v>
      </c>
    </row>
    <row r="47" spans="1:5" x14ac:dyDescent="0.25">
      <c r="A47" t="s">
        <v>22645</v>
      </c>
      <c r="B47">
        <v>1.1549698589999999</v>
      </c>
      <c r="C47">
        <v>-1.176486178</v>
      </c>
      <c r="D47" t="s">
        <v>8</v>
      </c>
      <c r="E47" t="s">
        <v>8</v>
      </c>
    </row>
    <row r="48" spans="1:5" x14ac:dyDescent="0.25">
      <c r="A48" t="s">
        <v>23085</v>
      </c>
      <c r="B48">
        <v>1.1549698589999999</v>
      </c>
      <c r="C48">
        <v>1.16701503</v>
      </c>
      <c r="D48" t="s">
        <v>8</v>
      </c>
      <c r="E48" t="s">
        <v>8</v>
      </c>
    </row>
    <row r="49" spans="1:5" x14ac:dyDescent="0.25">
      <c r="A49" t="s">
        <v>8051</v>
      </c>
      <c r="B49">
        <v>1.118994533</v>
      </c>
      <c r="C49">
        <v>-1.4195838039999999</v>
      </c>
      <c r="D49" t="s">
        <v>8</v>
      </c>
      <c r="E49" t="s">
        <v>8</v>
      </c>
    </row>
    <row r="50" spans="1:5" x14ac:dyDescent="0.25">
      <c r="A50" t="s">
        <v>21541</v>
      </c>
      <c r="B50">
        <v>1.1137523709999999</v>
      </c>
      <c r="C50">
        <v>-2.1763026779999999</v>
      </c>
      <c r="D50" t="s">
        <v>8</v>
      </c>
      <c r="E50" t="s">
        <v>8</v>
      </c>
    </row>
    <row r="51" spans="1:5" x14ac:dyDescent="0.25">
      <c r="A51" t="s">
        <v>22341</v>
      </c>
      <c r="B51">
        <v>1.110728816</v>
      </c>
      <c r="C51">
        <v>-1.250595042</v>
      </c>
      <c r="D51" t="s">
        <v>8</v>
      </c>
      <c r="E51" t="s">
        <v>8</v>
      </c>
    </row>
    <row r="52" spans="1:5" x14ac:dyDescent="0.25">
      <c r="A52" t="s">
        <v>21374</v>
      </c>
      <c r="B52">
        <v>1.1051900530000001</v>
      </c>
      <c r="C52">
        <v>1.715246383</v>
      </c>
      <c r="D52" t="s">
        <v>8</v>
      </c>
      <c r="E52" t="s">
        <v>8</v>
      </c>
    </row>
    <row r="53" spans="1:5" x14ac:dyDescent="0.25">
      <c r="A53" t="s">
        <v>21816</v>
      </c>
      <c r="B53">
        <v>1.098931302</v>
      </c>
      <c r="C53">
        <v>1.4062311320000001</v>
      </c>
      <c r="D53" t="s">
        <v>8</v>
      </c>
      <c r="E53" t="s">
        <v>8</v>
      </c>
    </row>
    <row r="54" spans="1:5" x14ac:dyDescent="0.25">
      <c r="A54" t="s">
        <v>23073</v>
      </c>
      <c r="B54">
        <v>1.089722268</v>
      </c>
      <c r="C54">
        <v>1.0961182249999999</v>
      </c>
      <c r="D54" t="s">
        <v>23074</v>
      </c>
      <c r="E54" t="s">
        <v>23078</v>
      </c>
    </row>
    <row r="55" spans="1:5" x14ac:dyDescent="0.25">
      <c r="A55" t="s">
        <v>5775</v>
      </c>
      <c r="B55">
        <v>1.0690356969999999</v>
      </c>
      <c r="C55">
        <v>-1.2241751759999999</v>
      </c>
      <c r="D55" t="s">
        <v>8</v>
      </c>
      <c r="E55" t="s">
        <v>5778</v>
      </c>
    </row>
    <row r="56" spans="1:5" x14ac:dyDescent="0.25">
      <c r="A56" t="s">
        <v>21040</v>
      </c>
      <c r="B56">
        <v>1.048922573</v>
      </c>
      <c r="C56">
        <v>5.1443514920000002</v>
      </c>
      <c r="D56" t="s">
        <v>8</v>
      </c>
      <c r="E56" t="s">
        <v>8</v>
      </c>
    </row>
    <row r="57" spans="1:5" x14ac:dyDescent="0.25">
      <c r="A57" t="s">
        <v>21370</v>
      </c>
      <c r="B57">
        <v>1.0422511029999999</v>
      </c>
      <c r="C57">
        <v>-1.1328537299999999</v>
      </c>
      <c r="D57" t="s">
        <v>8</v>
      </c>
      <c r="E57" t="s">
        <v>8</v>
      </c>
    </row>
    <row r="58" spans="1:5" x14ac:dyDescent="0.25">
      <c r="A58" t="s">
        <v>22203</v>
      </c>
      <c r="B58">
        <v>1.040690707</v>
      </c>
      <c r="C58">
        <v>-2.178140655</v>
      </c>
      <c r="D58" t="s">
        <v>8</v>
      </c>
      <c r="E58" t="s">
        <v>8</v>
      </c>
    </row>
    <row r="59" spans="1:5" x14ac:dyDescent="0.25">
      <c r="A59" t="s">
        <v>22692</v>
      </c>
      <c r="B59">
        <v>1.0351604139999999</v>
      </c>
      <c r="C59">
        <v>-1.6804796360000001</v>
      </c>
      <c r="D59" t="s">
        <v>8</v>
      </c>
      <c r="E59" t="s">
        <v>8</v>
      </c>
    </row>
    <row r="60" spans="1:5" x14ac:dyDescent="0.25">
      <c r="A60" t="s">
        <v>23458</v>
      </c>
      <c r="B60">
        <v>1.0270815639999999</v>
      </c>
      <c r="C60">
        <v>1.063214079</v>
      </c>
      <c r="D60" t="s">
        <v>23459</v>
      </c>
      <c r="E60" t="s">
        <v>23461</v>
      </c>
    </row>
    <row r="61" spans="1:5" x14ac:dyDescent="0.25">
      <c r="A61" t="s">
        <v>21608</v>
      </c>
      <c r="B61">
        <v>-1.0017771579999999</v>
      </c>
      <c r="C61">
        <v>-6.6828991980000003</v>
      </c>
      <c r="D61" t="s">
        <v>21609</v>
      </c>
      <c r="E61" t="s">
        <v>21613</v>
      </c>
    </row>
    <row r="62" spans="1:5" x14ac:dyDescent="0.25">
      <c r="A62" t="s">
        <v>23117</v>
      </c>
      <c r="B62">
        <v>-1.017046337</v>
      </c>
      <c r="C62">
        <v>-1.2256207960000001</v>
      </c>
      <c r="D62" t="s">
        <v>8</v>
      </c>
      <c r="E62" t="s">
        <v>8</v>
      </c>
    </row>
    <row r="63" spans="1:5" x14ac:dyDescent="0.25">
      <c r="A63" t="s">
        <v>3255</v>
      </c>
      <c r="B63">
        <v>-1.017113194</v>
      </c>
      <c r="C63">
        <v>-8.4907612050000001</v>
      </c>
      <c r="D63" t="s">
        <v>8</v>
      </c>
      <c r="E63" t="s">
        <v>8</v>
      </c>
    </row>
    <row r="64" spans="1:5" x14ac:dyDescent="0.25">
      <c r="A64" t="s">
        <v>558</v>
      </c>
      <c r="B64">
        <v>-1.017875235</v>
      </c>
      <c r="C64">
        <v>-2.6223089119999998</v>
      </c>
      <c r="D64" t="s">
        <v>559</v>
      </c>
      <c r="E64" t="s">
        <v>563</v>
      </c>
    </row>
    <row r="65" spans="1:5" x14ac:dyDescent="0.25">
      <c r="A65" t="s">
        <v>2743</v>
      </c>
      <c r="B65">
        <v>-1.0208030889999999</v>
      </c>
      <c r="C65">
        <v>-1.048635829</v>
      </c>
      <c r="D65" t="s">
        <v>2744</v>
      </c>
      <c r="E65" t="s">
        <v>2748</v>
      </c>
    </row>
    <row r="66" spans="1:5" x14ac:dyDescent="0.25">
      <c r="A66" t="s">
        <v>23023</v>
      </c>
      <c r="B66">
        <v>-1.0225187630000001</v>
      </c>
      <c r="C66">
        <v>-3.0964813250000001</v>
      </c>
      <c r="D66" t="s">
        <v>8</v>
      </c>
      <c r="E66" t="s">
        <v>23024</v>
      </c>
    </row>
    <row r="67" spans="1:5" x14ac:dyDescent="0.25">
      <c r="A67" t="s">
        <v>8742</v>
      </c>
      <c r="B67">
        <v>-1.0286074169999999</v>
      </c>
      <c r="C67">
        <v>-2.7862733120000001</v>
      </c>
      <c r="D67" t="s">
        <v>8</v>
      </c>
      <c r="E67" t="s">
        <v>8</v>
      </c>
    </row>
    <row r="68" spans="1:5" x14ac:dyDescent="0.25">
      <c r="A68" t="s">
        <v>1195</v>
      </c>
      <c r="B68">
        <v>-1.046505394</v>
      </c>
      <c r="C68">
        <v>-1.667258965</v>
      </c>
      <c r="D68" t="s">
        <v>8</v>
      </c>
      <c r="E68" t="s">
        <v>8</v>
      </c>
    </row>
    <row r="69" spans="1:5" x14ac:dyDescent="0.25">
      <c r="A69" t="s">
        <v>1746</v>
      </c>
      <c r="B69">
        <v>-1.0488738870000001</v>
      </c>
      <c r="C69">
        <v>-1.696699435</v>
      </c>
      <c r="D69" t="s">
        <v>8</v>
      </c>
      <c r="E69" t="s">
        <v>8</v>
      </c>
    </row>
    <row r="70" spans="1:5" x14ac:dyDescent="0.25">
      <c r="A70" t="s">
        <v>10648</v>
      </c>
      <c r="B70">
        <v>-1.0488738870000001</v>
      </c>
      <c r="C70">
        <v>-1.7167349649999999</v>
      </c>
      <c r="D70" t="s">
        <v>8</v>
      </c>
      <c r="E70" t="s">
        <v>8</v>
      </c>
    </row>
    <row r="71" spans="1:5" x14ac:dyDescent="0.25">
      <c r="A71" t="s">
        <v>9277</v>
      </c>
      <c r="B71">
        <v>-1.052503263</v>
      </c>
      <c r="C71">
        <v>-2.0727493340000001</v>
      </c>
      <c r="D71" t="s">
        <v>8</v>
      </c>
      <c r="E71" t="s">
        <v>8</v>
      </c>
    </row>
    <row r="72" spans="1:5" x14ac:dyDescent="0.25">
      <c r="A72" t="s">
        <v>21458</v>
      </c>
      <c r="B72">
        <v>-1.0567709620000001</v>
      </c>
      <c r="C72">
        <v>-1.5725439459999999</v>
      </c>
      <c r="D72" t="s">
        <v>21459</v>
      </c>
      <c r="E72" t="s">
        <v>21463</v>
      </c>
    </row>
    <row r="73" spans="1:5" x14ac:dyDescent="0.25">
      <c r="A73" t="s">
        <v>21487</v>
      </c>
      <c r="B73">
        <v>-1.0612121290000001</v>
      </c>
      <c r="C73">
        <v>-1.6728405909999999</v>
      </c>
      <c r="D73" t="s">
        <v>8</v>
      </c>
      <c r="E73" t="s">
        <v>8</v>
      </c>
    </row>
    <row r="74" spans="1:5" x14ac:dyDescent="0.25">
      <c r="A74" t="s">
        <v>23154</v>
      </c>
      <c r="B74">
        <v>-1.067435809</v>
      </c>
      <c r="C74">
        <v>-1.920644161</v>
      </c>
      <c r="D74" t="s">
        <v>23155</v>
      </c>
      <c r="E74" t="s">
        <v>23156</v>
      </c>
    </row>
    <row r="75" spans="1:5" x14ac:dyDescent="0.25">
      <c r="A75" t="s">
        <v>14534</v>
      </c>
      <c r="B75">
        <v>-1.0875772100000001</v>
      </c>
      <c r="C75">
        <v>1.205268891</v>
      </c>
      <c r="D75" t="s">
        <v>14535</v>
      </c>
      <c r="E75" t="s">
        <v>14539</v>
      </c>
    </row>
    <row r="76" spans="1:5" x14ac:dyDescent="0.25">
      <c r="A76" t="s">
        <v>22282</v>
      </c>
      <c r="B76">
        <v>-1.130571698</v>
      </c>
      <c r="C76">
        <v>-1.2366163290000001</v>
      </c>
      <c r="D76" t="s">
        <v>8</v>
      </c>
      <c r="E76" t="s">
        <v>8</v>
      </c>
    </row>
    <row r="77" spans="1:5" x14ac:dyDescent="0.25">
      <c r="A77" t="s">
        <v>23334</v>
      </c>
      <c r="B77">
        <v>-1.141453064</v>
      </c>
      <c r="C77">
        <v>5.134175151</v>
      </c>
      <c r="D77" t="s">
        <v>8</v>
      </c>
      <c r="E77" t="s">
        <v>8</v>
      </c>
    </row>
    <row r="78" spans="1:5" x14ac:dyDescent="0.25">
      <c r="A78" t="s">
        <v>12135</v>
      </c>
      <c r="B78">
        <v>-1.1414631879999999</v>
      </c>
      <c r="C78">
        <v>-1.062810093</v>
      </c>
      <c r="D78" t="s">
        <v>12136</v>
      </c>
      <c r="E78" t="s">
        <v>12140</v>
      </c>
    </row>
    <row r="79" spans="1:5" x14ac:dyDescent="0.25">
      <c r="A79" t="s">
        <v>5244</v>
      </c>
      <c r="B79">
        <v>-1.1472838329999999</v>
      </c>
      <c r="C79">
        <v>2.9308852089999999</v>
      </c>
      <c r="D79" t="s">
        <v>8</v>
      </c>
      <c r="E79" t="s">
        <v>8</v>
      </c>
    </row>
    <row r="80" spans="1:5" x14ac:dyDescent="0.25">
      <c r="A80" t="s">
        <v>22078</v>
      </c>
      <c r="B80">
        <v>-1.153232424</v>
      </c>
      <c r="C80">
        <v>-2.0485366420000002</v>
      </c>
      <c r="D80" t="s">
        <v>8</v>
      </c>
      <c r="E80" t="s">
        <v>22079</v>
      </c>
    </row>
    <row r="81" spans="1:5" x14ac:dyDescent="0.25">
      <c r="A81" t="s">
        <v>8490</v>
      </c>
      <c r="B81">
        <v>-1.1628273229999999</v>
      </c>
      <c r="C81">
        <v>-4.9908449749999999</v>
      </c>
      <c r="D81" t="s">
        <v>8</v>
      </c>
      <c r="E81" t="s">
        <v>8</v>
      </c>
    </row>
    <row r="82" spans="1:5" x14ac:dyDescent="0.25">
      <c r="A82" t="s">
        <v>10038</v>
      </c>
      <c r="B82">
        <v>-1.1891387470000001</v>
      </c>
      <c r="C82">
        <v>-4.6121828819999999</v>
      </c>
      <c r="D82" t="s">
        <v>8</v>
      </c>
      <c r="E82" t="s">
        <v>8</v>
      </c>
    </row>
    <row r="83" spans="1:5" x14ac:dyDescent="0.25">
      <c r="A83" t="s">
        <v>7605</v>
      </c>
      <c r="B83">
        <v>-1.1939531940000001</v>
      </c>
      <c r="C83">
        <v>-1.0672369740000001</v>
      </c>
      <c r="D83" t="s">
        <v>7606</v>
      </c>
      <c r="E83" t="s">
        <v>7610</v>
      </c>
    </row>
    <row r="84" spans="1:5" x14ac:dyDescent="0.25">
      <c r="A84" t="s">
        <v>10896</v>
      </c>
      <c r="B84">
        <v>-1.1947241669999999</v>
      </c>
      <c r="C84">
        <v>-11.25906239</v>
      </c>
      <c r="D84" t="s">
        <v>8</v>
      </c>
      <c r="E84" t="s">
        <v>8</v>
      </c>
    </row>
    <row r="85" spans="1:5" x14ac:dyDescent="0.25">
      <c r="A85" t="s">
        <v>2392</v>
      </c>
      <c r="B85">
        <v>-1.2046173570000001</v>
      </c>
      <c r="C85">
        <v>-1.170388094</v>
      </c>
      <c r="D85" t="s">
        <v>8</v>
      </c>
      <c r="E85" t="s">
        <v>2395</v>
      </c>
    </row>
    <row r="86" spans="1:5" x14ac:dyDescent="0.25">
      <c r="A86" t="s">
        <v>12762</v>
      </c>
      <c r="B86">
        <v>-1.2149788930000001</v>
      </c>
      <c r="C86">
        <v>-3.1023638519999999</v>
      </c>
      <c r="D86" t="s">
        <v>8</v>
      </c>
      <c r="E86" t="s">
        <v>8</v>
      </c>
    </row>
    <row r="87" spans="1:5" x14ac:dyDescent="0.25">
      <c r="A87" t="s">
        <v>23703</v>
      </c>
      <c r="B87">
        <v>-1.2149788930000001</v>
      </c>
      <c r="C87">
        <v>-1.724684927</v>
      </c>
      <c r="D87" t="s">
        <v>8</v>
      </c>
      <c r="E87" t="s">
        <v>8</v>
      </c>
    </row>
    <row r="88" spans="1:5" x14ac:dyDescent="0.25">
      <c r="A88" t="s">
        <v>22997</v>
      </c>
      <c r="B88">
        <v>-1.222925177</v>
      </c>
      <c r="C88">
        <v>-1.322508966</v>
      </c>
      <c r="D88" t="s">
        <v>8</v>
      </c>
      <c r="E88" t="s">
        <v>8</v>
      </c>
    </row>
    <row r="89" spans="1:5" x14ac:dyDescent="0.25">
      <c r="A89" t="s">
        <v>3484</v>
      </c>
      <c r="B89">
        <v>-1.255035637</v>
      </c>
      <c r="C89">
        <v>-2.943773411</v>
      </c>
      <c r="D89" t="s">
        <v>3485</v>
      </c>
      <c r="E89" t="s">
        <v>3489</v>
      </c>
    </row>
    <row r="90" spans="1:5" x14ac:dyDescent="0.25">
      <c r="A90" t="s">
        <v>7968</v>
      </c>
      <c r="B90">
        <v>-1.2600040939999999</v>
      </c>
      <c r="C90">
        <v>-1.690342252</v>
      </c>
      <c r="D90" t="s">
        <v>7969</v>
      </c>
      <c r="E90" t="s">
        <v>7973</v>
      </c>
    </row>
    <row r="91" spans="1:5" x14ac:dyDescent="0.25">
      <c r="A91" t="s">
        <v>12932</v>
      </c>
      <c r="B91">
        <v>-1.286559445</v>
      </c>
      <c r="C91">
        <v>-4.4045536089999997</v>
      </c>
      <c r="D91" t="s">
        <v>8</v>
      </c>
      <c r="E91" t="s">
        <v>8</v>
      </c>
    </row>
    <row r="92" spans="1:5" x14ac:dyDescent="0.25">
      <c r="A92" t="s">
        <v>3256</v>
      </c>
      <c r="B92">
        <v>-1.291382711</v>
      </c>
      <c r="C92">
        <v>-5.3337861889999996</v>
      </c>
      <c r="D92" t="s">
        <v>8</v>
      </c>
      <c r="E92" t="s">
        <v>8</v>
      </c>
    </row>
    <row r="93" spans="1:5" x14ac:dyDescent="0.25">
      <c r="A93" t="s">
        <v>10090</v>
      </c>
      <c r="B93">
        <v>-1.300543016</v>
      </c>
      <c r="C93">
        <v>1.094745965</v>
      </c>
      <c r="D93" t="s">
        <v>10091</v>
      </c>
      <c r="E93" t="s">
        <v>10094</v>
      </c>
    </row>
    <row r="94" spans="1:5" x14ac:dyDescent="0.25">
      <c r="A94" t="s">
        <v>7459</v>
      </c>
      <c r="B94">
        <v>-1.3100133789999999</v>
      </c>
      <c r="C94">
        <v>-3.965566929</v>
      </c>
      <c r="D94" t="s">
        <v>7460</v>
      </c>
      <c r="E94" t="s">
        <v>7463</v>
      </c>
    </row>
    <row r="95" spans="1:5" x14ac:dyDescent="0.25">
      <c r="A95" t="s">
        <v>13973</v>
      </c>
      <c r="B95">
        <v>-1.3128708689999999</v>
      </c>
      <c r="C95">
        <v>-1.6084234660000001</v>
      </c>
      <c r="D95" t="s">
        <v>13974</v>
      </c>
      <c r="E95" t="s">
        <v>13976</v>
      </c>
    </row>
    <row r="96" spans="1:5" x14ac:dyDescent="0.25">
      <c r="A96" t="s">
        <v>23389</v>
      </c>
      <c r="B96">
        <v>-1.339272595</v>
      </c>
      <c r="C96">
        <v>-1.3476639640000001</v>
      </c>
      <c r="D96" t="s">
        <v>23390</v>
      </c>
      <c r="E96" t="s">
        <v>8</v>
      </c>
    </row>
    <row r="97" spans="1:5" x14ac:dyDescent="0.25">
      <c r="A97" t="s">
        <v>21604</v>
      </c>
      <c r="B97">
        <v>-1.3406414310000001</v>
      </c>
      <c r="C97">
        <v>-1.1668370589999999</v>
      </c>
      <c r="D97" t="s">
        <v>8</v>
      </c>
      <c r="E97" t="s">
        <v>8</v>
      </c>
    </row>
    <row r="98" spans="1:5" x14ac:dyDescent="0.25">
      <c r="A98" t="s">
        <v>12584</v>
      </c>
      <c r="B98">
        <v>-1.3541196680000001</v>
      </c>
      <c r="C98">
        <v>-1.7769295709999999</v>
      </c>
      <c r="D98" t="s">
        <v>8</v>
      </c>
      <c r="E98" t="s">
        <v>8</v>
      </c>
    </row>
    <row r="99" spans="1:5" x14ac:dyDescent="0.25">
      <c r="A99" t="s">
        <v>4129</v>
      </c>
      <c r="B99">
        <v>-1.361293163</v>
      </c>
      <c r="C99">
        <v>1.150071142</v>
      </c>
      <c r="D99" t="s">
        <v>4130</v>
      </c>
      <c r="E99" t="s">
        <v>4134</v>
      </c>
    </row>
    <row r="100" spans="1:5" x14ac:dyDescent="0.25">
      <c r="A100" t="s">
        <v>507</v>
      </c>
      <c r="B100">
        <v>-1.376205042</v>
      </c>
      <c r="C100">
        <v>-1.0433036570000001</v>
      </c>
      <c r="D100" t="s">
        <v>508</v>
      </c>
      <c r="E100" t="s">
        <v>509</v>
      </c>
    </row>
    <row r="101" spans="1:5" x14ac:dyDescent="0.25">
      <c r="A101" t="s">
        <v>3072</v>
      </c>
      <c r="B101">
        <v>-1.387676643</v>
      </c>
      <c r="C101">
        <v>-2.2741798050000002</v>
      </c>
      <c r="D101" t="s">
        <v>8</v>
      </c>
      <c r="E101" t="s">
        <v>8</v>
      </c>
    </row>
    <row r="102" spans="1:5" x14ac:dyDescent="0.25">
      <c r="A102" t="s">
        <v>2077</v>
      </c>
      <c r="B102">
        <v>-1.3909565800000001</v>
      </c>
      <c r="C102">
        <v>-1.138904122</v>
      </c>
      <c r="D102" t="s">
        <v>2078</v>
      </c>
      <c r="E102" t="s">
        <v>2079</v>
      </c>
    </row>
    <row r="103" spans="1:5" x14ac:dyDescent="0.25">
      <c r="A103" t="s">
        <v>12576</v>
      </c>
      <c r="B103">
        <v>-1.4212467689999999</v>
      </c>
      <c r="C103">
        <v>-1.3694520130000001</v>
      </c>
      <c r="D103" t="s">
        <v>8</v>
      </c>
      <c r="E103" t="s">
        <v>12577</v>
      </c>
    </row>
    <row r="104" spans="1:5" x14ac:dyDescent="0.25">
      <c r="A104" t="s">
        <v>1625</v>
      </c>
      <c r="B104">
        <v>-1.432004692</v>
      </c>
      <c r="C104">
        <v>-1.0824822119999999</v>
      </c>
      <c r="D104" t="s">
        <v>8</v>
      </c>
      <c r="E104" t="s">
        <v>8</v>
      </c>
    </row>
    <row r="105" spans="1:5" x14ac:dyDescent="0.25">
      <c r="A105" t="s">
        <v>7758</v>
      </c>
      <c r="B105">
        <v>-1.4528230639999999</v>
      </c>
      <c r="C105">
        <v>-1.8194734530000001</v>
      </c>
      <c r="D105" t="s">
        <v>8</v>
      </c>
      <c r="E105" t="s">
        <v>8</v>
      </c>
    </row>
    <row r="106" spans="1:5" x14ac:dyDescent="0.25">
      <c r="A106" t="s">
        <v>21709</v>
      </c>
      <c r="B106">
        <v>-1.485816963</v>
      </c>
      <c r="C106">
        <v>-1.0896226840000001</v>
      </c>
      <c r="D106" t="s">
        <v>8</v>
      </c>
      <c r="E106" t="s">
        <v>8</v>
      </c>
    </row>
    <row r="107" spans="1:5" x14ac:dyDescent="0.25">
      <c r="A107" t="s">
        <v>22256</v>
      </c>
      <c r="B107">
        <v>-1.4893382159999999</v>
      </c>
      <c r="C107">
        <v>-1.192923672</v>
      </c>
      <c r="D107" t="s">
        <v>8</v>
      </c>
      <c r="E107" t="s">
        <v>8</v>
      </c>
    </row>
    <row r="108" spans="1:5" x14ac:dyDescent="0.25">
      <c r="A108" t="s">
        <v>6943</v>
      </c>
      <c r="B108">
        <v>-1.5203269589999999</v>
      </c>
      <c r="C108">
        <v>-2.1521356489999999</v>
      </c>
      <c r="D108" t="s">
        <v>6944</v>
      </c>
      <c r="E108" t="s">
        <v>6945</v>
      </c>
    </row>
    <row r="109" spans="1:5" x14ac:dyDescent="0.25">
      <c r="A109" t="s">
        <v>22720</v>
      </c>
      <c r="B109">
        <v>-1.5220085370000001</v>
      </c>
      <c r="C109">
        <v>1.498952938</v>
      </c>
      <c r="D109" t="s">
        <v>8</v>
      </c>
      <c r="E109" t="s">
        <v>8</v>
      </c>
    </row>
    <row r="110" spans="1:5" x14ac:dyDescent="0.25">
      <c r="A110" t="s">
        <v>1972</v>
      </c>
      <c r="B110">
        <v>-1.5429079020000001</v>
      </c>
      <c r="C110">
        <v>-2.085469851</v>
      </c>
      <c r="D110" t="s">
        <v>8</v>
      </c>
      <c r="E110" t="s">
        <v>8</v>
      </c>
    </row>
    <row r="111" spans="1:5" x14ac:dyDescent="0.25">
      <c r="A111" t="s">
        <v>5621</v>
      </c>
      <c r="B111">
        <v>-1.5816144329999999</v>
      </c>
      <c r="C111">
        <v>-1.037810415</v>
      </c>
      <c r="D111" t="s">
        <v>8</v>
      </c>
      <c r="E111" t="s">
        <v>8</v>
      </c>
    </row>
    <row r="112" spans="1:5" x14ac:dyDescent="0.25">
      <c r="A112" t="s">
        <v>13494</v>
      </c>
      <c r="B112">
        <v>-1.5931318640000001</v>
      </c>
      <c r="C112">
        <v>-1.569866888</v>
      </c>
      <c r="D112" t="s">
        <v>8</v>
      </c>
      <c r="E112" t="s">
        <v>8</v>
      </c>
    </row>
    <row r="113" spans="1:5" x14ac:dyDescent="0.25">
      <c r="A113" t="s">
        <v>22150</v>
      </c>
      <c r="B113">
        <v>-1.6488173290000001</v>
      </c>
      <c r="C113">
        <v>-1.1020662130000001</v>
      </c>
      <c r="D113" t="s">
        <v>22151</v>
      </c>
      <c r="E113" t="s">
        <v>22155</v>
      </c>
    </row>
    <row r="114" spans="1:5" x14ac:dyDescent="0.25">
      <c r="A114" t="s">
        <v>11659</v>
      </c>
      <c r="B114">
        <v>-1.6797745180000001</v>
      </c>
      <c r="C114">
        <v>-1.725249475</v>
      </c>
      <c r="D114" t="s">
        <v>8</v>
      </c>
      <c r="E114" t="s">
        <v>8</v>
      </c>
    </row>
    <row r="115" spans="1:5" x14ac:dyDescent="0.25">
      <c r="A115" t="s">
        <v>21407</v>
      </c>
      <c r="B115">
        <v>-1.698286264</v>
      </c>
      <c r="C115">
        <v>2.7870200430000001</v>
      </c>
      <c r="D115" t="s">
        <v>8</v>
      </c>
      <c r="E115" t="s">
        <v>8</v>
      </c>
    </row>
    <row r="116" spans="1:5" x14ac:dyDescent="0.25">
      <c r="A116" t="s">
        <v>23162</v>
      </c>
      <c r="B116">
        <v>-1.727379599</v>
      </c>
      <c r="C116">
        <v>-3.0766634349999999</v>
      </c>
      <c r="D116" t="s">
        <v>23163</v>
      </c>
      <c r="E116" t="s">
        <v>23165</v>
      </c>
    </row>
    <row r="117" spans="1:5" x14ac:dyDescent="0.25">
      <c r="A117" t="s">
        <v>4540</v>
      </c>
      <c r="B117">
        <v>-1.7308995380000001</v>
      </c>
      <c r="C117">
        <v>-2.5470632640000002</v>
      </c>
      <c r="D117" t="s">
        <v>8</v>
      </c>
      <c r="E117" t="s">
        <v>8</v>
      </c>
    </row>
    <row r="118" spans="1:5" x14ac:dyDescent="0.25">
      <c r="A118" t="s">
        <v>20071</v>
      </c>
      <c r="B118">
        <v>-1.764755611</v>
      </c>
      <c r="C118">
        <v>-2.9388536740000002</v>
      </c>
      <c r="D118" t="s">
        <v>8</v>
      </c>
      <c r="E118" t="s">
        <v>8</v>
      </c>
    </row>
    <row r="119" spans="1:5" x14ac:dyDescent="0.25">
      <c r="A119" t="s">
        <v>12717</v>
      </c>
      <c r="B119">
        <v>-1.882184879</v>
      </c>
      <c r="C119">
        <v>-1.0589642850000001</v>
      </c>
      <c r="D119" t="s">
        <v>12718</v>
      </c>
      <c r="E119" t="s">
        <v>12722</v>
      </c>
    </row>
    <row r="120" spans="1:5" x14ac:dyDescent="0.25">
      <c r="A120" t="s">
        <v>21630</v>
      </c>
      <c r="B120">
        <v>-1.892745232</v>
      </c>
      <c r="C120">
        <v>-1.5119934129999999</v>
      </c>
      <c r="D120" t="s">
        <v>21631</v>
      </c>
      <c r="E120" t="s">
        <v>21635</v>
      </c>
    </row>
    <row r="121" spans="1:5" x14ac:dyDescent="0.25">
      <c r="A121" t="s">
        <v>23197</v>
      </c>
      <c r="B121">
        <v>-1.894328958</v>
      </c>
      <c r="C121">
        <v>2.8001703029999998</v>
      </c>
      <c r="D121" t="s">
        <v>8</v>
      </c>
      <c r="E121" t="s">
        <v>8</v>
      </c>
    </row>
    <row r="122" spans="1:5" x14ac:dyDescent="0.25">
      <c r="A122" t="s">
        <v>3233</v>
      </c>
      <c r="B122">
        <v>-2.1245291819999998</v>
      </c>
      <c r="C122">
        <v>-2.1113465649999998</v>
      </c>
      <c r="D122" t="s">
        <v>8</v>
      </c>
      <c r="E122" t="s">
        <v>8</v>
      </c>
    </row>
    <row r="123" spans="1:5" x14ac:dyDescent="0.25">
      <c r="A123" t="s">
        <v>3978</v>
      </c>
      <c r="B123">
        <v>-2.2858854659999999</v>
      </c>
      <c r="C123">
        <v>-2.1826585359999999</v>
      </c>
      <c r="D123" t="s">
        <v>8</v>
      </c>
      <c r="E123" t="s">
        <v>8</v>
      </c>
    </row>
    <row r="124" spans="1:5" x14ac:dyDescent="0.25">
      <c r="A124" t="s">
        <v>23249</v>
      </c>
      <c r="B124">
        <v>-2.358995497</v>
      </c>
      <c r="C124">
        <v>-1.0401586270000001</v>
      </c>
      <c r="D124" t="s">
        <v>8</v>
      </c>
      <c r="E124" t="s">
        <v>8</v>
      </c>
    </row>
    <row r="125" spans="1:5" x14ac:dyDescent="0.25">
      <c r="A125" t="s">
        <v>1364</v>
      </c>
      <c r="B125">
        <v>-2.438243012</v>
      </c>
      <c r="C125">
        <v>-4.1876381140000003</v>
      </c>
      <c r="D125" t="s">
        <v>8</v>
      </c>
      <c r="E125" t="s">
        <v>8</v>
      </c>
    </row>
    <row r="126" spans="1:5" x14ac:dyDescent="0.25">
      <c r="A126" t="s">
        <v>14504</v>
      </c>
      <c r="B126">
        <v>-2.4417243480000002</v>
      </c>
      <c r="C126">
        <v>-2.5010096669999999</v>
      </c>
      <c r="D126" t="s">
        <v>8</v>
      </c>
      <c r="E126" t="s">
        <v>8</v>
      </c>
    </row>
    <row r="127" spans="1:5" x14ac:dyDescent="0.25">
      <c r="A127" t="s">
        <v>7349</v>
      </c>
      <c r="B127">
        <v>-2.659785957</v>
      </c>
      <c r="C127">
        <v>-1.2302476870000001</v>
      </c>
      <c r="D127" t="s">
        <v>7350</v>
      </c>
      <c r="E127" t="s">
        <v>8</v>
      </c>
    </row>
    <row r="128" spans="1:5" x14ac:dyDescent="0.25">
      <c r="A128" t="s">
        <v>18427</v>
      </c>
      <c r="B128">
        <v>-2.7862631109999998</v>
      </c>
      <c r="C128">
        <v>1.5498092379999999</v>
      </c>
      <c r="D128" t="s">
        <v>8</v>
      </c>
      <c r="E128" t="s">
        <v>8</v>
      </c>
    </row>
    <row r="129" spans="1:5" x14ac:dyDescent="0.25">
      <c r="A129" t="s">
        <v>3697</v>
      </c>
      <c r="B129">
        <v>-3.254253077</v>
      </c>
      <c r="C129">
        <v>-1.140595011</v>
      </c>
      <c r="D129" t="s">
        <v>3698</v>
      </c>
      <c r="E129" t="s">
        <v>3702</v>
      </c>
    </row>
    <row r="130" spans="1:5" x14ac:dyDescent="0.25">
      <c r="A130" t="s">
        <v>12513</v>
      </c>
      <c r="B130">
        <v>-3.254253077</v>
      </c>
      <c r="C130">
        <v>-1.035850358</v>
      </c>
      <c r="D130" t="s">
        <v>12514</v>
      </c>
      <c r="E130" t="s">
        <v>12518</v>
      </c>
    </row>
    <row r="131" spans="1:5" x14ac:dyDescent="0.25">
      <c r="A131" t="s">
        <v>6687</v>
      </c>
      <c r="B131">
        <v>-3.4222563639999999</v>
      </c>
      <c r="C131">
        <v>-4.5829458550000002</v>
      </c>
      <c r="D131" t="s">
        <v>6688</v>
      </c>
      <c r="E131" t="s">
        <v>6692</v>
      </c>
    </row>
    <row r="132" spans="1:5" x14ac:dyDescent="0.25">
      <c r="A132" t="s">
        <v>4541</v>
      </c>
      <c r="B132">
        <v>-3.9536282900000002</v>
      </c>
      <c r="C132">
        <v>-2.6143768299999999</v>
      </c>
      <c r="D132" t="s">
        <v>8</v>
      </c>
      <c r="E132" t="s">
        <v>8</v>
      </c>
    </row>
    <row r="133" spans="1:5" x14ac:dyDescent="0.25">
      <c r="A133" t="s">
        <v>5313</v>
      </c>
      <c r="B133">
        <v>-4.0637043290000001</v>
      </c>
      <c r="C133">
        <v>-2.0075497260000001</v>
      </c>
      <c r="D133" t="s">
        <v>8</v>
      </c>
      <c r="E133" t="s">
        <v>8</v>
      </c>
    </row>
    <row r="134" spans="1:5" x14ac:dyDescent="0.25">
      <c r="A134" t="s">
        <v>9428</v>
      </c>
      <c r="B134">
        <v>-4.2266852000000004</v>
      </c>
      <c r="C134">
        <v>-4.775275401</v>
      </c>
      <c r="D134" t="s">
        <v>8</v>
      </c>
      <c r="E134" t="s">
        <v>8</v>
      </c>
    </row>
    <row r="135" spans="1:5" x14ac:dyDescent="0.25">
      <c r="A135" t="s">
        <v>5345</v>
      </c>
      <c r="B135">
        <v>-5.0419423180000003</v>
      </c>
      <c r="C135">
        <v>-4.0071279940000002</v>
      </c>
      <c r="D135" t="s">
        <v>8</v>
      </c>
      <c r="E135" t="s">
        <v>8</v>
      </c>
    </row>
    <row r="136" spans="1:5" x14ac:dyDescent="0.25">
      <c r="A136" t="s">
        <v>14064</v>
      </c>
      <c r="B136">
        <v>-5.2210534940000004</v>
      </c>
      <c r="C136">
        <v>-1.1874953539999999</v>
      </c>
      <c r="D136" t="s">
        <v>8</v>
      </c>
      <c r="E136" t="s">
        <v>8</v>
      </c>
    </row>
    <row r="137" spans="1:5" x14ac:dyDescent="0.25">
      <c r="A137" t="s">
        <v>13484</v>
      </c>
      <c r="B137">
        <v>-5.6150136330000002</v>
      </c>
      <c r="C137">
        <v>-1.137684589</v>
      </c>
      <c r="D137" t="s">
        <v>13485</v>
      </c>
      <c r="E137" t="s">
        <v>3335</v>
      </c>
    </row>
  </sheetData>
  <sortState ref="A4:E137">
    <sortCondition descending="1" ref="B4:B13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workbookViewId="0">
      <selection activeCell="A2" sqref="A2"/>
    </sheetView>
  </sheetViews>
  <sheetFormatPr defaultRowHeight="15" x14ac:dyDescent="0.25"/>
  <cols>
    <col min="1" max="1" width="31.28515625" customWidth="1"/>
    <col min="2" max="2" width="15.42578125" bestFit="1" customWidth="1"/>
    <col min="3" max="3" width="14.7109375" customWidth="1"/>
    <col min="4" max="4" width="22.28515625" bestFit="1" customWidth="1"/>
    <col min="5" max="5" width="18.42578125" bestFit="1" customWidth="1"/>
  </cols>
  <sheetData>
    <row r="1" spans="1:5" s="1" customFormat="1" x14ac:dyDescent="0.25">
      <c r="A1" s="3" t="s">
        <v>26918</v>
      </c>
      <c r="B1" s="3"/>
      <c r="C1" s="3"/>
      <c r="D1" s="3"/>
      <c r="E1" s="3"/>
    </row>
    <row r="2" spans="1:5" s="1" customFormat="1" x14ac:dyDescent="0.25">
      <c r="A2" s="3" t="s">
        <v>25873</v>
      </c>
      <c r="B2" s="3"/>
      <c r="C2" s="3"/>
      <c r="D2" s="3"/>
      <c r="E2" s="3"/>
    </row>
    <row r="3" spans="1:5" s="2" customFormat="1" x14ac:dyDescent="0.25">
      <c r="A3" s="4" t="s">
        <v>1</v>
      </c>
      <c r="B3" s="4" t="s">
        <v>26925</v>
      </c>
      <c r="C3" s="4" t="s">
        <v>26926</v>
      </c>
      <c r="D3" s="4" t="s">
        <v>2</v>
      </c>
      <c r="E3" s="4" t="s">
        <v>6</v>
      </c>
    </row>
    <row r="4" spans="1:5" x14ac:dyDescent="0.25">
      <c r="A4" t="s">
        <v>21351</v>
      </c>
      <c r="B4">
        <v>4.6642459269999996</v>
      </c>
      <c r="C4">
        <v>-2.4104390859999998</v>
      </c>
      <c r="D4" t="s">
        <v>15192</v>
      </c>
      <c r="E4" t="s">
        <v>15196</v>
      </c>
    </row>
    <row r="5" spans="1:5" x14ac:dyDescent="0.25">
      <c r="A5" t="s">
        <v>11996</v>
      </c>
      <c r="B5">
        <v>3.198375859</v>
      </c>
      <c r="C5">
        <v>4.7088526819999998</v>
      </c>
      <c r="D5" t="s">
        <v>8</v>
      </c>
      <c r="E5" t="s">
        <v>8</v>
      </c>
    </row>
    <row r="6" spans="1:5" x14ac:dyDescent="0.25">
      <c r="A6" t="s">
        <v>7206</v>
      </c>
      <c r="B6">
        <v>2.771625115</v>
      </c>
      <c r="C6">
        <v>-1.9668295819999999</v>
      </c>
      <c r="D6" t="s">
        <v>8</v>
      </c>
      <c r="E6" t="s">
        <v>8</v>
      </c>
    </row>
    <row r="7" spans="1:5" x14ac:dyDescent="0.25">
      <c r="A7" t="s">
        <v>18585</v>
      </c>
      <c r="B7">
        <v>2.4488690790000001</v>
      </c>
      <c r="C7">
        <v>1.922199478</v>
      </c>
      <c r="D7" t="s">
        <v>18586</v>
      </c>
      <c r="E7" t="s">
        <v>8</v>
      </c>
    </row>
    <row r="8" spans="1:5" x14ac:dyDescent="0.25">
      <c r="A8" t="s">
        <v>5493</v>
      </c>
      <c r="B8">
        <v>2.3968931539999998</v>
      </c>
      <c r="C8">
        <v>4.11087326</v>
      </c>
      <c r="D8" t="s">
        <v>8</v>
      </c>
      <c r="E8" t="s">
        <v>8</v>
      </c>
    </row>
    <row r="9" spans="1:5" x14ac:dyDescent="0.25">
      <c r="A9" t="s">
        <v>4218</v>
      </c>
      <c r="B9">
        <v>2.3283636419999998</v>
      </c>
      <c r="C9">
        <v>-1.2114969929999999</v>
      </c>
      <c r="D9" t="s">
        <v>8</v>
      </c>
      <c r="E9" t="s">
        <v>8</v>
      </c>
    </row>
    <row r="10" spans="1:5" x14ac:dyDescent="0.25">
      <c r="A10" t="s">
        <v>22195</v>
      </c>
      <c r="B10">
        <v>2.0493089950000001</v>
      </c>
      <c r="C10">
        <v>10.01938865</v>
      </c>
      <c r="D10" t="s">
        <v>8</v>
      </c>
      <c r="E10" t="s">
        <v>8</v>
      </c>
    </row>
    <row r="11" spans="1:5" x14ac:dyDescent="0.25">
      <c r="A11" t="s">
        <v>1141</v>
      </c>
      <c r="B11">
        <v>2.0100908569999998</v>
      </c>
      <c r="C11">
        <v>3.9136839000000001</v>
      </c>
      <c r="D11" t="s">
        <v>8</v>
      </c>
      <c r="E11" t="s">
        <v>8</v>
      </c>
    </row>
    <row r="12" spans="1:5" x14ac:dyDescent="0.25">
      <c r="A12" t="s">
        <v>10631</v>
      </c>
      <c r="B12">
        <v>1.9942042120000001</v>
      </c>
      <c r="C12">
        <v>2.501040218</v>
      </c>
      <c r="D12" t="s">
        <v>8</v>
      </c>
      <c r="E12" t="s">
        <v>8</v>
      </c>
    </row>
    <row r="13" spans="1:5" x14ac:dyDescent="0.25">
      <c r="A13" t="s">
        <v>17486</v>
      </c>
      <c r="B13">
        <v>1.986009846</v>
      </c>
      <c r="C13">
        <v>-1.277011248</v>
      </c>
      <c r="D13" t="s">
        <v>17487</v>
      </c>
      <c r="E13" t="s">
        <v>17491</v>
      </c>
    </row>
    <row r="14" spans="1:5" x14ac:dyDescent="0.25">
      <c r="A14" t="s">
        <v>13805</v>
      </c>
      <c r="B14">
        <v>1.942096939</v>
      </c>
      <c r="C14">
        <v>-1.497641394</v>
      </c>
      <c r="D14" t="s">
        <v>8</v>
      </c>
      <c r="E14" t="s">
        <v>8</v>
      </c>
    </row>
    <row r="15" spans="1:5" x14ac:dyDescent="0.25">
      <c r="A15" t="s">
        <v>24159</v>
      </c>
      <c r="B15">
        <v>1.901878084</v>
      </c>
      <c r="C15">
        <v>1.0613690849999999</v>
      </c>
      <c r="D15" t="s">
        <v>21545</v>
      </c>
      <c r="E15" t="s">
        <v>21549</v>
      </c>
    </row>
    <row r="16" spans="1:5" x14ac:dyDescent="0.25">
      <c r="A16" t="s">
        <v>14398</v>
      </c>
      <c r="B16">
        <v>1.896840334</v>
      </c>
      <c r="C16">
        <v>-2.9058591410000001</v>
      </c>
      <c r="D16" t="s">
        <v>8</v>
      </c>
      <c r="E16" t="s">
        <v>8</v>
      </c>
    </row>
    <row r="17" spans="1:5" x14ac:dyDescent="0.25">
      <c r="A17" t="s">
        <v>2327</v>
      </c>
      <c r="B17">
        <v>1.8524176530000001</v>
      </c>
      <c r="C17">
        <v>-1.4480030370000001</v>
      </c>
      <c r="D17" t="s">
        <v>8</v>
      </c>
      <c r="E17" t="s">
        <v>8</v>
      </c>
    </row>
    <row r="18" spans="1:5" x14ac:dyDescent="0.25">
      <c r="A18" t="s">
        <v>1669</v>
      </c>
      <c r="B18">
        <v>1.753292761</v>
      </c>
      <c r="C18">
        <v>-1.79723633</v>
      </c>
      <c r="D18" t="s">
        <v>8</v>
      </c>
      <c r="E18" t="s">
        <v>8</v>
      </c>
    </row>
    <row r="19" spans="1:5" x14ac:dyDescent="0.25">
      <c r="A19" t="s">
        <v>22188</v>
      </c>
      <c r="B19">
        <v>1.7163108469999999</v>
      </c>
      <c r="C19">
        <v>-1.003969025</v>
      </c>
      <c r="D19" t="s">
        <v>21364</v>
      </c>
      <c r="E19" t="s">
        <v>21368</v>
      </c>
    </row>
    <row r="20" spans="1:5" x14ac:dyDescent="0.25">
      <c r="A20" t="s">
        <v>13181</v>
      </c>
      <c r="B20">
        <v>1.653302109</v>
      </c>
      <c r="C20">
        <v>3.7600422529999999</v>
      </c>
      <c r="D20" t="s">
        <v>8</v>
      </c>
      <c r="E20" t="s">
        <v>8</v>
      </c>
    </row>
    <row r="21" spans="1:5" x14ac:dyDescent="0.25">
      <c r="A21" t="s">
        <v>11955</v>
      </c>
      <c r="B21">
        <v>1.6477927610000001</v>
      </c>
      <c r="C21">
        <v>3.5696201479999998</v>
      </c>
      <c r="D21" t="s">
        <v>8</v>
      </c>
      <c r="E21" t="s">
        <v>8</v>
      </c>
    </row>
    <row r="22" spans="1:5" x14ac:dyDescent="0.25">
      <c r="A22" t="s">
        <v>5710</v>
      </c>
      <c r="B22">
        <v>1.6121066749999999</v>
      </c>
      <c r="C22">
        <v>-1.1112897349999999</v>
      </c>
      <c r="D22" t="s">
        <v>8</v>
      </c>
      <c r="E22" t="s">
        <v>8</v>
      </c>
    </row>
    <row r="23" spans="1:5" x14ac:dyDescent="0.25">
      <c r="A23" t="s">
        <v>25653</v>
      </c>
      <c r="B23">
        <v>1.6033031630000001</v>
      </c>
      <c r="C23">
        <v>-1.7889466199999999</v>
      </c>
      <c r="D23" t="s">
        <v>8</v>
      </c>
      <c r="E23" t="s">
        <v>8</v>
      </c>
    </row>
    <row r="24" spans="1:5" x14ac:dyDescent="0.25">
      <c r="A24" t="s">
        <v>5667</v>
      </c>
      <c r="B24">
        <v>1.5788422929999999</v>
      </c>
      <c r="C24">
        <v>2.0659183300000001</v>
      </c>
      <c r="D24" t="s">
        <v>5668</v>
      </c>
      <c r="E24" t="s">
        <v>5672</v>
      </c>
    </row>
    <row r="25" spans="1:5" x14ac:dyDescent="0.25">
      <c r="A25" t="s">
        <v>11830</v>
      </c>
      <c r="B25">
        <v>1.523774813</v>
      </c>
      <c r="C25">
        <v>1.1754772040000001</v>
      </c>
      <c r="D25" t="s">
        <v>10231</v>
      </c>
      <c r="E25" t="s">
        <v>10235</v>
      </c>
    </row>
    <row r="26" spans="1:5" x14ac:dyDescent="0.25">
      <c r="A26" t="s">
        <v>22854</v>
      </c>
      <c r="B26">
        <v>1.5160264210000001</v>
      </c>
      <c r="C26">
        <v>-1.340503698</v>
      </c>
      <c r="D26" t="s">
        <v>8</v>
      </c>
      <c r="E26" t="s">
        <v>8</v>
      </c>
    </row>
    <row r="27" spans="1:5" x14ac:dyDescent="0.25">
      <c r="A27" t="s">
        <v>19297</v>
      </c>
      <c r="B27">
        <v>1.495223193</v>
      </c>
      <c r="C27">
        <v>4.0029328590000004</v>
      </c>
      <c r="D27" t="s">
        <v>8</v>
      </c>
      <c r="E27" t="s">
        <v>8</v>
      </c>
    </row>
    <row r="28" spans="1:5" x14ac:dyDescent="0.25">
      <c r="A28" t="s">
        <v>20170</v>
      </c>
      <c r="B28">
        <v>1.494016703</v>
      </c>
      <c r="C28">
        <v>2.9589258439999999</v>
      </c>
      <c r="D28" t="s">
        <v>8</v>
      </c>
      <c r="E28" t="s">
        <v>8</v>
      </c>
    </row>
    <row r="29" spans="1:5" x14ac:dyDescent="0.25">
      <c r="A29" t="s">
        <v>20341</v>
      </c>
      <c r="B29">
        <v>1.4780112569999999</v>
      </c>
      <c r="C29">
        <v>5.0474450790000001</v>
      </c>
      <c r="D29" t="s">
        <v>8</v>
      </c>
      <c r="E29" t="s">
        <v>8</v>
      </c>
    </row>
    <row r="30" spans="1:5" x14ac:dyDescent="0.25">
      <c r="A30" t="s">
        <v>24349</v>
      </c>
      <c r="B30">
        <v>1.4753133460000001</v>
      </c>
      <c r="C30">
        <v>-1.015707667</v>
      </c>
      <c r="D30" t="s">
        <v>24350</v>
      </c>
      <c r="E30" t="s">
        <v>24351</v>
      </c>
    </row>
    <row r="31" spans="1:5" x14ac:dyDescent="0.25">
      <c r="A31" t="s">
        <v>22114</v>
      </c>
      <c r="B31">
        <v>1.4666701769999999</v>
      </c>
      <c r="C31">
        <v>3.229806838</v>
      </c>
      <c r="D31" t="s">
        <v>14930</v>
      </c>
      <c r="E31" t="s">
        <v>14934</v>
      </c>
    </row>
    <row r="32" spans="1:5" x14ac:dyDescent="0.25">
      <c r="A32" t="s">
        <v>9212</v>
      </c>
      <c r="B32">
        <v>1.4621639740000001</v>
      </c>
      <c r="C32">
        <v>-1.4041856189999999</v>
      </c>
      <c r="D32" t="s">
        <v>8</v>
      </c>
      <c r="E32" t="s">
        <v>9213</v>
      </c>
    </row>
    <row r="33" spans="1:5" x14ac:dyDescent="0.25">
      <c r="A33" t="s">
        <v>25172</v>
      </c>
      <c r="B33">
        <v>1.4620299189999999</v>
      </c>
      <c r="C33">
        <v>-1.07883632</v>
      </c>
      <c r="D33" t="s">
        <v>8</v>
      </c>
      <c r="E33" t="s">
        <v>8</v>
      </c>
    </row>
    <row r="34" spans="1:5" x14ac:dyDescent="0.25">
      <c r="A34" t="s">
        <v>24905</v>
      </c>
      <c r="B34">
        <v>1.4405751040000001</v>
      </c>
      <c r="C34">
        <v>-3.1158179439999998</v>
      </c>
      <c r="D34" t="s">
        <v>8</v>
      </c>
      <c r="E34" t="s">
        <v>8</v>
      </c>
    </row>
    <row r="35" spans="1:5" x14ac:dyDescent="0.25">
      <c r="A35" t="s">
        <v>25297</v>
      </c>
      <c r="B35">
        <v>1.4143300679999999</v>
      </c>
      <c r="C35">
        <v>-2.2008053740000002</v>
      </c>
      <c r="D35" t="s">
        <v>8</v>
      </c>
      <c r="E35" t="s">
        <v>8</v>
      </c>
    </row>
    <row r="36" spans="1:5" x14ac:dyDescent="0.25">
      <c r="A36" t="s">
        <v>23112</v>
      </c>
      <c r="B36">
        <v>1.3963947560000001</v>
      </c>
      <c r="C36">
        <v>-1.1103826960000001</v>
      </c>
      <c r="D36" t="s">
        <v>8</v>
      </c>
      <c r="E36" t="s">
        <v>8</v>
      </c>
    </row>
    <row r="37" spans="1:5" x14ac:dyDescent="0.25">
      <c r="A37" t="s">
        <v>9002</v>
      </c>
      <c r="B37">
        <v>1.3903742830000001</v>
      </c>
      <c r="C37">
        <v>-1.654352853</v>
      </c>
      <c r="D37" t="s">
        <v>8</v>
      </c>
      <c r="E37" t="s">
        <v>8</v>
      </c>
    </row>
    <row r="38" spans="1:5" x14ac:dyDescent="0.25">
      <c r="A38" t="s">
        <v>25792</v>
      </c>
      <c r="B38">
        <v>1.3828345799999999</v>
      </c>
      <c r="C38">
        <v>1.0274616750000001</v>
      </c>
      <c r="D38" t="s">
        <v>8</v>
      </c>
      <c r="E38" t="s">
        <v>8</v>
      </c>
    </row>
    <row r="39" spans="1:5" x14ac:dyDescent="0.25">
      <c r="A39" t="s">
        <v>8064</v>
      </c>
      <c r="B39">
        <v>1.2939501929999999</v>
      </c>
      <c r="C39">
        <v>1.8945590569999999</v>
      </c>
      <c r="D39" t="s">
        <v>8</v>
      </c>
      <c r="E39" t="s">
        <v>8</v>
      </c>
    </row>
    <row r="40" spans="1:5" x14ac:dyDescent="0.25">
      <c r="A40" t="s">
        <v>23953</v>
      </c>
      <c r="B40">
        <v>1.2840369039999999</v>
      </c>
      <c r="C40">
        <v>-1.2419851470000001</v>
      </c>
      <c r="D40" t="s">
        <v>23954</v>
      </c>
      <c r="E40" t="s">
        <v>23958</v>
      </c>
    </row>
    <row r="41" spans="1:5" x14ac:dyDescent="0.25">
      <c r="A41" t="s">
        <v>24912</v>
      </c>
      <c r="B41">
        <v>1.2840369039999999</v>
      </c>
      <c r="C41">
        <v>-2.0034613779999999</v>
      </c>
      <c r="D41" t="s">
        <v>8</v>
      </c>
      <c r="E41" t="s">
        <v>8</v>
      </c>
    </row>
    <row r="42" spans="1:5" x14ac:dyDescent="0.25">
      <c r="A42" t="s">
        <v>5329</v>
      </c>
      <c r="B42">
        <v>1.2803473649999999</v>
      </c>
      <c r="C42">
        <v>-1.8219755989999999</v>
      </c>
      <c r="D42" t="s">
        <v>8</v>
      </c>
      <c r="E42" t="s">
        <v>8</v>
      </c>
    </row>
    <row r="43" spans="1:5" x14ac:dyDescent="0.25">
      <c r="A43" t="s">
        <v>23425</v>
      </c>
      <c r="B43">
        <v>1.2756306319999999</v>
      </c>
      <c r="C43">
        <v>-1.3851615340000001</v>
      </c>
      <c r="D43" t="s">
        <v>23426</v>
      </c>
      <c r="E43" t="s">
        <v>23427</v>
      </c>
    </row>
    <row r="44" spans="1:5" x14ac:dyDescent="0.25">
      <c r="A44" t="s">
        <v>25071</v>
      </c>
      <c r="B44">
        <v>1.2740576029999999</v>
      </c>
      <c r="C44">
        <v>-1.3286318020000001</v>
      </c>
      <c r="D44" t="s">
        <v>8</v>
      </c>
      <c r="E44" t="s">
        <v>8</v>
      </c>
    </row>
    <row r="45" spans="1:5" x14ac:dyDescent="0.25">
      <c r="A45" t="s">
        <v>25429</v>
      </c>
      <c r="B45">
        <v>1.256738559</v>
      </c>
      <c r="C45">
        <v>1.3793200400000001</v>
      </c>
      <c r="D45" t="s">
        <v>8</v>
      </c>
      <c r="E45" t="s">
        <v>8</v>
      </c>
    </row>
    <row r="46" spans="1:5" x14ac:dyDescent="0.25">
      <c r="A46" t="s">
        <v>16300</v>
      </c>
      <c r="B46">
        <v>1.254227575</v>
      </c>
      <c r="C46">
        <v>-2.0661305310000002</v>
      </c>
      <c r="D46" t="s">
        <v>16301</v>
      </c>
      <c r="E46" t="s">
        <v>16304</v>
      </c>
    </row>
    <row r="47" spans="1:5" x14ac:dyDescent="0.25">
      <c r="A47" t="s">
        <v>25387</v>
      </c>
      <c r="B47">
        <v>1.254227575</v>
      </c>
      <c r="C47">
        <v>-1.9037314910000001</v>
      </c>
      <c r="D47" t="s">
        <v>8</v>
      </c>
      <c r="E47" t="s">
        <v>8</v>
      </c>
    </row>
    <row r="48" spans="1:5" x14ac:dyDescent="0.25">
      <c r="A48" t="s">
        <v>24958</v>
      </c>
      <c r="B48">
        <v>1.2510082979999999</v>
      </c>
      <c r="C48">
        <v>1.0998219650000001</v>
      </c>
      <c r="D48" t="s">
        <v>8</v>
      </c>
      <c r="E48" t="s">
        <v>8</v>
      </c>
    </row>
    <row r="49" spans="1:5" x14ac:dyDescent="0.25">
      <c r="A49" t="s">
        <v>9370</v>
      </c>
      <c r="B49">
        <v>1.2435781429999999</v>
      </c>
      <c r="C49">
        <v>2.0352803499999998</v>
      </c>
      <c r="D49" t="s">
        <v>8</v>
      </c>
      <c r="E49" t="s">
        <v>8</v>
      </c>
    </row>
    <row r="50" spans="1:5" x14ac:dyDescent="0.25">
      <c r="A50" t="s">
        <v>23851</v>
      </c>
      <c r="B50">
        <v>1.239751083</v>
      </c>
      <c r="C50">
        <v>-1.4313202540000001</v>
      </c>
      <c r="D50" t="s">
        <v>23852</v>
      </c>
      <c r="E50" t="s">
        <v>23856</v>
      </c>
    </row>
    <row r="51" spans="1:5" x14ac:dyDescent="0.25">
      <c r="A51" t="s">
        <v>24182</v>
      </c>
      <c r="B51">
        <v>1.235821456</v>
      </c>
      <c r="C51">
        <v>-2.2738576610000001</v>
      </c>
      <c r="D51" t="s">
        <v>24183</v>
      </c>
      <c r="E51" t="s">
        <v>24186</v>
      </c>
    </row>
    <row r="52" spans="1:5" x14ac:dyDescent="0.25">
      <c r="A52" t="s">
        <v>21958</v>
      </c>
      <c r="B52">
        <v>1.2061891950000001</v>
      </c>
      <c r="C52">
        <v>-1.08832051</v>
      </c>
      <c r="D52" t="s">
        <v>21959</v>
      </c>
      <c r="E52" t="s">
        <v>21961</v>
      </c>
    </row>
    <row r="53" spans="1:5" x14ac:dyDescent="0.25">
      <c r="A53" t="s">
        <v>25798</v>
      </c>
      <c r="B53">
        <v>1.2013229830000001</v>
      </c>
      <c r="C53">
        <v>-1.971253417</v>
      </c>
      <c r="D53" t="s">
        <v>8</v>
      </c>
      <c r="E53" t="s">
        <v>8</v>
      </c>
    </row>
    <row r="54" spans="1:5" x14ac:dyDescent="0.25">
      <c r="A54" t="s">
        <v>20004</v>
      </c>
      <c r="B54">
        <v>1.1982625819999999</v>
      </c>
      <c r="C54">
        <v>-1.839715303</v>
      </c>
      <c r="D54" t="s">
        <v>8</v>
      </c>
      <c r="E54" t="s">
        <v>8</v>
      </c>
    </row>
    <row r="55" spans="1:5" x14ac:dyDescent="0.25">
      <c r="A55" t="s">
        <v>25668</v>
      </c>
      <c r="B55">
        <v>1.1954378130000001</v>
      </c>
      <c r="C55">
        <v>-1.5247174020000001</v>
      </c>
      <c r="D55" t="s">
        <v>8</v>
      </c>
      <c r="E55" t="s">
        <v>8</v>
      </c>
    </row>
    <row r="56" spans="1:5" x14ac:dyDescent="0.25">
      <c r="A56" t="s">
        <v>25483</v>
      </c>
      <c r="B56">
        <v>1.1947859190000001</v>
      </c>
      <c r="C56">
        <v>-1.7762649580000001</v>
      </c>
      <c r="D56" t="s">
        <v>8</v>
      </c>
      <c r="E56" t="s">
        <v>8</v>
      </c>
    </row>
    <row r="57" spans="1:5" x14ac:dyDescent="0.25">
      <c r="A57" t="s">
        <v>25441</v>
      </c>
      <c r="B57">
        <v>1.1852087490000001</v>
      </c>
      <c r="C57">
        <v>2.9472411850000002</v>
      </c>
      <c r="D57" t="s">
        <v>8</v>
      </c>
      <c r="E57" t="s">
        <v>8</v>
      </c>
    </row>
    <row r="58" spans="1:5" x14ac:dyDescent="0.25">
      <c r="A58" t="s">
        <v>24237</v>
      </c>
      <c r="B58">
        <v>1.177732354</v>
      </c>
      <c r="C58">
        <v>-1.077787539</v>
      </c>
      <c r="D58" t="s">
        <v>24238</v>
      </c>
      <c r="E58" t="s">
        <v>24242</v>
      </c>
    </row>
    <row r="59" spans="1:5" x14ac:dyDescent="0.25">
      <c r="A59" t="s">
        <v>15985</v>
      </c>
      <c r="B59">
        <v>1.1706370509999999</v>
      </c>
      <c r="C59">
        <v>-1.153670116</v>
      </c>
      <c r="D59" t="s">
        <v>8</v>
      </c>
      <c r="E59" t="s">
        <v>8</v>
      </c>
    </row>
    <row r="60" spans="1:5" x14ac:dyDescent="0.25">
      <c r="A60" t="s">
        <v>2042</v>
      </c>
      <c r="B60">
        <v>1.1468826240000001</v>
      </c>
      <c r="C60">
        <v>-1.0811524079999999</v>
      </c>
      <c r="D60" t="s">
        <v>8</v>
      </c>
      <c r="E60" t="s">
        <v>8</v>
      </c>
    </row>
    <row r="61" spans="1:5" x14ac:dyDescent="0.25">
      <c r="A61" t="s">
        <v>247</v>
      </c>
      <c r="B61">
        <v>1.134409188</v>
      </c>
      <c r="C61">
        <v>1.0908711959999999</v>
      </c>
      <c r="D61" t="s">
        <v>8</v>
      </c>
      <c r="E61" t="s">
        <v>8</v>
      </c>
    </row>
    <row r="62" spans="1:5" x14ac:dyDescent="0.25">
      <c r="A62" t="s">
        <v>24963</v>
      </c>
      <c r="B62">
        <v>1.129684014</v>
      </c>
      <c r="C62">
        <v>-1.925222786</v>
      </c>
      <c r="D62" t="s">
        <v>8</v>
      </c>
      <c r="E62" t="s">
        <v>8</v>
      </c>
    </row>
    <row r="63" spans="1:5" x14ac:dyDescent="0.25">
      <c r="A63" t="s">
        <v>16865</v>
      </c>
      <c r="B63">
        <v>1.116127461</v>
      </c>
      <c r="C63">
        <v>-1.792608695</v>
      </c>
      <c r="D63" t="s">
        <v>16866</v>
      </c>
      <c r="E63" t="s">
        <v>16870</v>
      </c>
    </row>
    <row r="64" spans="1:5" x14ac:dyDescent="0.25">
      <c r="A64" t="s">
        <v>24367</v>
      </c>
      <c r="B64">
        <v>1.074249545</v>
      </c>
      <c r="C64">
        <v>1.118951885</v>
      </c>
      <c r="D64" t="s">
        <v>24368</v>
      </c>
      <c r="E64" t="s">
        <v>24372</v>
      </c>
    </row>
    <row r="65" spans="1:5" x14ac:dyDescent="0.25">
      <c r="A65" t="s">
        <v>24157</v>
      </c>
      <c r="B65">
        <v>1.0706696609999999</v>
      </c>
      <c r="C65">
        <v>1.0347570269999999</v>
      </c>
      <c r="D65" t="s">
        <v>21545</v>
      </c>
      <c r="E65" t="s">
        <v>21549</v>
      </c>
    </row>
    <row r="66" spans="1:5" x14ac:dyDescent="0.25">
      <c r="A66" t="s">
        <v>21040</v>
      </c>
      <c r="B66">
        <v>1.0681325290000001</v>
      </c>
      <c r="C66">
        <v>4.5255217669999999</v>
      </c>
      <c r="D66" t="s">
        <v>8</v>
      </c>
      <c r="E66" t="s">
        <v>8</v>
      </c>
    </row>
    <row r="67" spans="1:5" x14ac:dyDescent="0.25">
      <c r="A67" t="s">
        <v>24857</v>
      </c>
      <c r="B67">
        <v>1.0681325290000001</v>
      </c>
      <c r="C67">
        <v>-1.5869554930000001</v>
      </c>
      <c r="D67" t="s">
        <v>8</v>
      </c>
      <c r="E67" t="s">
        <v>8</v>
      </c>
    </row>
    <row r="68" spans="1:5" x14ac:dyDescent="0.25">
      <c r="A68" t="s">
        <v>15156</v>
      </c>
      <c r="B68">
        <v>1.067772497</v>
      </c>
      <c r="C68">
        <v>-1.0885035219999999</v>
      </c>
      <c r="D68" t="s">
        <v>15157</v>
      </c>
      <c r="E68" t="s">
        <v>15158</v>
      </c>
    </row>
    <row r="69" spans="1:5" x14ac:dyDescent="0.25">
      <c r="A69" t="s">
        <v>15655</v>
      </c>
      <c r="B69">
        <v>1.043406273</v>
      </c>
      <c r="C69">
        <v>6.3175157349999997</v>
      </c>
      <c r="D69" t="s">
        <v>8</v>
      </c>
      <c r="E69" t="s">
        <v>8</v>
      </c>
    </row>
    <row r="70" spans="1:5" x14ac:dyDescent="0.25">
      <c r="A70" t="s">
        <v>24274</v>
      </c>
      <c r="B70">
        <v>1.0286511970000001</v>
      </c>
      <c r="C70">
        <v>1.3691531210000001</v>
      </c>
      <c r="D70" t="s">
        <v>24275</v>
      </c>
      <c r="E70" t="s">
        <v>17167</v>
      </c>
    </row>
    <row r="71" spans="1:5" x14ac:dyDescent="0.25">
      <c r="A71" t="s">
        <v>23458</v>
      </c>
      <c r="B71">
        <v>1.0256623499999999</v>
      </c>
      <c r="C71">
        <v>1.5012159009999999</v>
      </c>
      <c r="D71" t="s">
        <v>23459</v>
      </c>
      <c r="E71" t="s">
        <v>23461</v>
      </c>
    </row>
    <row r="72" spans="1:5" x14ac:dyDescent="0.25">
      <c r="A72" t="s">
        <v>25676</v>
      </c>
      <c r="B72">
        <v>1.0184366650000001</v>
      </c>
      <c r="C72">
        <v>4.1808997479999999</v>
      </c>
      <c r="D72" t="s">
        <v>8</v>
      </c>
      <c r="E72" t="s">
        <v>8</v>
      </c>
    </row>
    <row r="73" spans="1:5" x14ac:dyDescent="0.25">
      <c r="A73" t="s">
        <v>25681</v>
      </c>
      <c r="B73">
        <v>1.016028782</v>
      </c>
      <c r="C73">
        <v>1.3412388239999999</v>
      </c>
      <c r="D73" t="s">
        <v>8</v>
      </c>
      <c r="E73" t="s">
        <v>8</v>
      </c>
    </row>
    <row r="74" spans="1:5" x14ac:dyDescent="0.25">
      <c r="A74" t="s">
        <v>24852</v>
      </c>
      <c r="B74">
        <v>1.0080287969999999</v>
      </c>
      <c r="C74">
        <v>1.3469206199999999</v>
      </c>
      <c r="D74" t="s">
        <v>8</v>
      </c>
      <c r="E74" t="s">
        <v>8</v>
      </c>
    </row>
    <row r="75" spans="1:5" x14ac:dyDescent="0.25">
      <c r="A75" t="s">
        <v>25455</v>
      </c>
      <c r="B75">
        <v>1.007156766</v>
      </c>
      <c r="C75">
        <v>1.42277806</v>
      </c>
      <c r="D75" t="s">
        <v>8</v>
      </c>
      <c r="E75" t="s">
        <v>8</v>
      </c>
    </row>
    <row r="76" spans="1:5" x14ac:dyDescent="0.25">
      <c r="A76" t="s">
        <v>8051</v>
      </c>
      <c r="B76">
        <v>1.0065424489999999</v>
      </c>
      <c r="C76">
        <v>-2.1831220029999998</v>
      </c>
      <c r="D76" t="s">
        <v>8</v>
      </c>
      <c r="E76" t="s">
        <v>8</v>
      </c>
    </row>
    <row r="77" spans="1:5" x14ac:dyDescent="0.25">
      <c r="A77" t="s">
        <v>25689</v>
      </c>
      <c r="B77">
        <v>1.003372325</v>
      </c>
      <c r="C77">
        <v>1.0511450179999999</v>
      </c>
      <c r="D77" t="s">
        <v>8</v>
      </c>
      <c r="E77" t="s">
        <v>8</v>
      </c>
    </row>
    <row r="78" spans="1:5" x14ac:dyDescent="0.25">
      <c r="A78" t="s">
        <v>24623</v>
      </c>
      <c r="B78">
        <v>1.0028313</v>
      </c>
      <c r="C78">
        <v>-2.4034300559999999</v>
      </c>
      <c r="D78" t="s">
        <v>8</v>
      </c>
      <c r="E78" t="s">
        <v>24624</v>
      </c>
    </row>
    <row r="79" spans="1:5" x14ac:dyDescent="0.25">
      <c r="A79" t="s">
        <v>20405</v>
      </c>
      <c r="B79">
        <v>1.00137352</v>
      </c>
      <c r="C79">
        <v>1.5723105369999999</v>
      </c>
      <c r="D79" t="s">
        <v>8</v>
      </c>
      <c r="E79" t="s">
        <v>8</v>
      </c>
    </row>
    <row r="80" spans="1:5" x14ac:dyDescent="0.25">
      <c r="A80" t="s">
        <v>21874</v>
      </c>
      <c r="B80">
        <v>-1.002637402</v>
      </c>
      <c r="C80">
        <v>-1.0264176920000001</v>
      </c>
      <c r="D80" t="s">
        <v>21875</v>
      </c>
      <c r="E80" t="s">
        <v>21876</v>
      </c>
    </row>
    <row r="81" spans="1:5" x14ac:dyDescent="0.25">
      <c r="A81" t="s">
        <v>24961</v>
      </c>
      <c r="B81">
        <v>-1.006448265</v>
      </c>
      <c r="C81">
        <v>-1.5849238510000001</v>
      </c>
      <c r="D81" t="s">
        <v>8</v>
      </c>
      <c r="E81" t="s">
        <v>8</v>
      </c>
    </row>
    <row r="82" spans="1:5" x14ac:dyDescent="0.25">
      <c r="A82" t="s">
        <v>25718</v>
      </c>
      <c r="B82">
        <v>-1.0070202100000001</v>
      </c>
      <c r="C82">
        <v>-2.9777086609999999</v>
      </c>
      <c r="D82" t="s">
        <v>8</v>
      </c>
      <c r="E82" t="s">
        <v>8</v>
      </c>
    </row>
    <row r="83" spans="1:5" x14ac:dyDescent="0.25">
      <c r="A83" t="s">
        <v>21630</v>
      </c>
      <c r="B83">
        <v>-1.0119034339999999</v>
      </c>
      <c r="C83">
        <v>-2.9308366879999999</v>
      </c>
      <c r="D83" t="s">
        <v>21631</v>
      </c>
      <c r="E83" t="s">
        <v>21635</v>
      </c>
    </row>
    <row r="84" spans="1:5" x14ac:dyDescent="0.25">
      <c r="A84" t="s">
        <v>10896</v>
      </c>
      <c r="B84">
        <v>-1.0119034339999999</v>
      </c>
      <c r="C84">
        <v>-11.52697508</v>
      </c>
      <c r="D84" t="s">
        <v>8</v>
      </c>
      <c r="E84" t="s">
        <v>8</v>
      </c>
    </row>
    <row r="85" spans="1:5" x14ac:dyDescent="0.25">
      <c r="A85" t="s">
        <v>11506</v>
      </c>
      <c r="B85">
        <v>-1.0322612170000001</v>
      </c>
      <c r="C85">
        <v>1.450065055</v>
      </c>
      <c r="D85" t="s">
        <v>8</v>
      </c>
      <c r="E85" t="s">
        <v>8</v>
      </c>
    </row>
    <row r="86" spans="1:5" x14ac:dyDescent="0.25">
      <c r="A86" t="s">
        <v>23117</v>
      </c>
      <c r="B86">
        <v>-1.0339301139999999</v>
      </c>
      <c r="C86">
        <v>-1.4582719630000001</v>
      </c>
      <c r="D86" t="s">
        <v>8</v>
      </c>
      <c r="E86" t="s">
        <v>8</v>
      </c>
    </row>
    <row r="87" spans="1:5" x14ac:dyDescent="0.25">
      <c r="A87" t="s">
        <v>19967</v>
      </c>
      <c r="B87">
        <v>-1.0371784470000001</v>
      </c>
      <c r="C87">
        <v>-1.482185412</v>
      </c>
      <c r="D87" t="s">
        <v>8</v>
      </c>
      <c r="E87" t="s">
        <v>8</v>
      </c>
    </row>
    <row r="88" spans="1:5" x14ac:dyDescent="0.25">
      <c r="A88" t="s">
        <v>25087</v>
      </c>
      <c r="B88">
        <v>-1.0371784470000001</v>
      </c>
      <c r="C88">
        <v>-4.3428982249999999</v>
      </c>
      <c r="D88" t="s">
        <v>8</v>
      </c>
      <c r="E88" t="s">
        <v>8</v>
      </c>
    </row>
    <row r="89" spans="1:5" x14ac:dyDescent="0.25">
      <c r="A89" t="s">
        <v>10648</v>
      </c>
      <c r="B89">
        <v>-1.0373300510000001</v>
      </c>
      <c r="C89">
        <v>-1.956787302</v>
      </c>
      <c r="D89" t="s">
        <v>8</v>
      </c>
      <c r="E89" t="s">
        <v>8</v>
      </c>
    </row>
    <row r="90" spans="1:5" x14ac:dyDescent="0.25">
      <c r="A90" t="s">
        <v>25078</v>
      </c>
      <c r="B90">
        <v>-1.0395495809999999</v>
      </c>
      <c r="C90">
        <v>3.2374973040000001</v>
      </c>
      <c r="D90" t="s">
        <v>8</v>
      </c>
      <c r="E90" t="s">
        <v>8</v>
      </c>
    </row>
    <row r="91" spans="1:5" x14ac:dyDescent="0.25">
      <c r="A91" t="s">
        <v>24882</v>
      </c>
      <c r="B91">
        <v>-1.0496280650000001</v>
      </c>
      <c r="C91">
        <v>-1.059818639</v>
      </c>
      <c r="D91" t="s">
        <v>8</v>
      </c>
      <c r="E91" t="s">
        <v>8</v>
      </c>
    </row>
    <row r="92" spans="1:5" x14ac:dyDescent="0.25">
      <c r="A92" t="s">
        <v>24110</v>
      </c>
      <c r="B92">
        <v>-1.0519387440000001</v>
      </c>
      <c r="C92">
        <v>-2.1246084660000002</v>
      </c>
      <c r="D92" t="s">
        <v>24111</v>
      </c>
      <c r="E92" t="s">
        <v>2155</v>
      </c>
    </row>
    <row r="93" spans="1:5" x14ac:dyDescent="0.25">
      <c r="A93" t="s">
        <v>25043</v>
      </c>
      <c r="B93">
        <v>-1.055382614</v>
      </c>
      <c r="C93">
        <v>-3.916022865</v>
      </c>
      <c r="D93" t="s">
        <v>8</v>
      </c>
      <c r="E93" t="s">
        <v>8</v>
      </c>
    </row>
    <row r="94" spans="1:5" x14ac:dyDescent="0.25">
      <c r="A94" t="s">
        <v>24168</v>
      </c>
      <c r="B94">
        <v>-1.0567061769999999</v>
      </c>
      <c r="C94">
        <v>-1.7760811219999999</v>
      </c>
      <c r="D94" t="s">
        <v>24169</v>
      </c>
      <c r="E94" t="s">
        <v>24170</v>
      </c>
    </row>
    <row r="95" spans="1:5" x14ac:dyDescent="0.25">
      <c r="A95" t="s">
        <v>25400</v>
      </c>
      <c r="B95">
        <v>-1.0567061769999999</v>
      </c>
      <c r="C95">
        <v>-3.5849056890000002</v>
      </c>
      <c r="D95" t="s">
        <v>8</v>
      </c>
      <c r="E95" t="s">
        <v>8</v>
      </c>
    </row>
    <row r="96" spans="1:5" x14ac:dyDescent="0.25">
      <c r="A96" t="s">
        <v>25181</v>
      </c>
      <c r="B96">
        <v>-1.060467228</v>
      </c>
      <c r="C96">
        <v>-2.1798926320000001</v>
      </c>
      <c r="D96" t="s">
        <v>8</v>
      </c>
      <c r="E96" t="s">
        <v>8</v>
      </c>
    </row>
    <row r="97" spans="1:5" x14ac:dyDescent="0.25">
      <c r="A97" t="s">
        <v>20071</v>
      </c>
      <c r="B97">
        <v>-1.0620474959999999</v>
      </c>
      <c r="C97">
        <v>-3.1126845749999998</v>
      </c>
      <c r="D97" t="s">
        <v>8</v>
      </c>
      <c r="E97" t="s">
        <v>8</v>
      </c>
    </row>
    <row r="98" spans="1:5" x14ac:dyDescent="0.25">
      <c r="A98" t="s">
        <v>1195</v>
      </c>
      <c r="B98">
        <v>-1.064464423</v>
      </c>
      <c r="C98">
        <v>-1.979561039</v>
      </c>
      <c r="D98" t="s">
        <v>8</v>
      </c>
      <c r="E98" t="s">
        <v>8</v>
      </c>
    </row>
    <row r="99" spans="1:5" x14ac:dyDescent="0.25">
      <c r="A99" t="s">
        <v>24494</v>
      </c>
      <c r="B99">
        <v>-1.0836193059999999</v>
      </c>
      <c r="C99">
        <v>-1.9534529249999999</v>
      </c>
      <c r="D99" t="s">
        <v>24495</v>
      </c>
      <c r="E99" t="s">
        <v>24496</v>
      </c>
    </row>
    <row r="100" spans="1:5" x14ac:dyDescent="0.25">
      <c r="A100" t="s">
        <v>24304</v>
      </c>
      <c r="B100">
        <v>-1.0862206759999999</v>
      </c>
      <c r="C100">
        <v>-2.6574781569999999</v>
      </c>
      <c r="D100" t="s">
        <v>17304</v>
      </c>
      <c r="E100" t="s">
        <v>17302</v>
      </c>
    </row>
    <row r="101" spans="1:5" x14ac:dyDescent="0.25">
      <c r="A101" t="s">
        <v>6943</v>
      </c>
      <c r="B101">
        <v>-1.095162221</v>
      </c>
      <c r="C101">
        <v>-5.547832594</v>
      </c>
      <c r="D101" t="s">
        <v>6944</v>
      </c>
      <c r="E101" t="s">
        <v>6945</v>
      </c>
    </row>
    <row r="102" spans="1:5" x14ac:dyDescent="0.25">
      <c r="A102" t="s">
        <v>17422</v>
      </c>
      <c r="B102">
        <v>-1.104607696</v>
      </c>
      <c r="C102">
        <v>3.5692810119999998</v>
      </c>
      <c r="D102" t="s">
        <v>1253</v>
      </c>
      <c r="E102" t="s">
        <v>2845</v>
      </c>
    </row>
    <row r="103" spans="1:5" x14ac:dyDescent="0.25">
      <c r="A103" t="s">
        <v>12576</v>
      </c>
      <c r="B103">
        <v>-1.1062186380000001</v>
      </c>
      <c r="C103">
        <v>-1.526356064</v>
      </c>
      <c r="D103" t="s">
        <v>8</v>
      </c>
      <c r="E103" t="s">
        <v>12577</v>
      </c>
    </row>
    <row r="104" spans="1:5" x14ac:dyDescent="0.25">
      <c r="A104" t="s">
        <v>23949</v>
      </c>
      <c r="B104">
        <v>-1.1077062179999999</v>
      </c>
      <c r="C104">
        <v>-1.824071716</v>
      </c>
      <c r="D104" t="s">
        <v>23950</v>
      </c>
      <c r="E104" t="s">
        <v>23952</v>
      </c>
    </row>
    <row r="105" spans="1:5" x14ac:dyDescent="0.25">
      <c r="A105" t="s">
        <v>24869</v>
      </c>
      <c r="B105">
        <v>-1.110893176</v>
      </c>
      <c r="C105">
        <v>-1.2419782370000001</v>
      </c>
      <c r="D105" t="s">
        <v>8</v>
      </c>
      <c r="E105" t="s">
        <v>8</v>
      </c>
    </row>
    <row r="106" spans="1:5" x14ac:dyDescent="0.25">
      <c r="A106" t="s">
        <v>22858</v>
      </c>
      <c r="B106">
        <v>-1.1130398189999999</v>
      </c>
      <c r="C106">
        <v>-1.051238205</v>
      </c>
      <c r="D106" t="s">
        <v>22859</v>
      </c>
      <c r="E106" t="s">
        <v>22863</v>
      </c>
    </row>
    <row r="107" spans="1:5" x14ac:dyDescent="0.25">
      <c r="A107" t="s">
        <v>25697</v>
      </c>
      <c r="B107">
        <v>-1.1518766</v>
      </c>
      <c r="C107">
        <v>-1.8483607710000001</v>
      </c>
      <c r="D107" t="s">
        <v>8</v>
      </c>
      <c r="E107" t="s">
        <v>8</v>
      </c>
    </row>
    <row r="108" spans="1:5" x14ac:dyDescent="0.25">
      <c r="A108" t="s">
        <v>11320</v>
      </c>
      <c r="B108">
        <v>-1.157620369</v>
      </c>
      <c r="C108">
        <v>-1.3638474089999999</v>
      </c>
      <c r="D108" t="s">
        <v>8</v>
      </c>
      <c r="E108" t="s">
        <v>8</v>
      </c>
    </row>
    <row r="109" spans="1:5" x14ac:dyDescent="0.25">
      <c r="A109" t="s">
        <v>24482</v>
      </c>
      <c r="B109">
        <v>-1.1788805959999999</v>
      </c>
      <c r="C109">
        <v>-1.0463854560000001</v>
      </c>
      <c r="D109" t="s">
        <v>24483</v>
      </c>
      <c r="E109" t="s">
        <v>24487</v>
      </c>
    </row>
    <row r="110" spans="1:5" x14ac:dyDescent="0.25">
      <c r="A110" t="s">
        <v>10759</v>
      </c>
      <c r="B110">
        <v>-1.1791808859999999</v>
      </c>
      <c r="C110">
        <v>1.094073251</v>
      </c>
      <c r="D110" t="s">
        <v>8</v>
      </c>
      <c r="E110" t="s">
        <v>6627</v>
      </c>
    </row>
    <row r="111" spans="1:5" x14ac:dyDescent="0.25">
      <c r="A111" t="s">
        <v>19896</v>
      </c>
      <c r="B111">
        <v>-1.193233929</v>
      </c>
      <c r="C111">
        <v>-1.1289163339999999</v>
      </c>
      <c r="D111" t="s">
        <v>8</v>
      </c>
      <c r="E111" t="s">
        <v>8</v>
      </c>
    </row>
    <row r="112" spans="1:5" x14ac:dyDescent="0.25">
      <c r="A112" t="s">
        <v>25770</v>
      </c>
      <c r="B112">
        <v>-1.210342679</v>
      </c>
      <c r="C112">
        <v>-1.0130255939999999</v>
      </c>
      <c r="D112" t="s">
        <v>8</v>
      </c>
      <c r="E112" t="s">
        <v>8</v>
      </c>
    </row>
    <row r="113" spans="1:5" x14ac:dyDescent="0.25">
      <c r="A113" t="s">
        <v>1972</v>
      </c>
      <c r="B113">
        <v>-1.21187464</v>
      </c>
      <c r="C113">
        <v>-2.416905291</v>
      </c>
      <c r="D113" t="s">
        <v>8</v>
      </c>
      <c r="E113" t="s">
        <v>8</v>
      </c>
    </row>
    <row r="114" spans="1:5" x14ac:dyDescent="0.25">
      <c r="A114" t="s">
        <v>9570</v>
      </c>
      <c r="B114">
        <v>-1.217957736</v>
      </c>
      <c r="C114">
        <v>-4.627937449</v>
      </c>
      <c r="D114" t="s">
        <v>9571</v>
      </c>
      <c r="E114" t="s">
        <v>9575</v>
      </c>
    </row>
    <row r="115" spans="1:5" x14ac:dyDescent="0.25">
      <c r="A115" t="s">
        <v>5596</v>
      </c>
      <c r="B115">
        <v>-1.217957736</v>
      </c>
      <c r="C115">
        <v>1.0660378049999999</v>
      </c>
      <c r="D115" t="s">
        <v>8</v>
      </c>
      <c r="E115" t="s">
        <v>8</v>
      </c>
    </row>
    <row r="116" spans="1:5" x14ac:dyDescent="0.25">
      <c r="A116" t="s">
        <v>803</v>
      </c>
      <c r="B116">
        <v>-1.2523867200000001</v>
      </c>
      <c r="C116">
        <v>-1.019674543</v>
      </c>
      <c r="D116" t="s">
        <v>8</v>
      </c>
      <c r="E116" t="s">
        <v>8</v>
      </c>
    </row>
    <row r="117" spans="1:5" x14ac:dyDescent="0.25">
      <c r="A117" t="s">
        <v>25655</v>
      </c>
      <c r="B117">
        <v>-1.2587031399999999</v>
      </c>
      <c r="C117">
        <v>-2.0562145799999998</v>
      </c>
      <c r="D117" t="s">
        <v>8</v>
      </c>
      <c r="E117" t="s">
        <v>8</v>
      </c>
    </row>
    <row r="118" spans="1:5" x14ac:dyDescent="0.25">
      <c r="A118" t="s">
        <v>15585</v>
      </c>
      <c r="B118">
        <v>-1.280325857</v>
      </c>
      <c r="C118">
        <v>-1.530674605</v>
      </c>
      <c r="D118" t="s">
        <v>15586</v>
      </c>
      <c r="E118" t="s">
        <v>15590</v>
      </c>
    </row>
    <row r="119" spans="1:5" x14ac:dyDescent="0.25">
      <c r="A119" t="s">
        <v>23249</v>
      </c>
      <c r="B119">
        <v>-1.283506373</v>
      </c>
      <c r="C119">
        <v>-1.0155969570000001</v>
      </c>
      <c r="D119" t="s">
        <v>8</v>
      </c>
      <c r="E119" t="s">
        <v>8</v>
      </c>
    </row>
    <row r="120" spans="1:5" x14ac:dyDescent="0.25">
      <c r="A120" t="s">
        <v>21415</v>
      </c>
      <c r="B120">
        <v>-1.3011630780000001</v>
      </c>
      <c r="C120">
        <v>-1.4165301379999999</v>
      </c>
      <c r="D120" t="s">
        <v>8</v>
      </c>
      <c r="E120" t="s">
        <v>8</v>
      </c>
    </row>
    <row r="121" spans="1:5" x14ac:dyDescent="0.25">
      <c r="A121" t="s">
        <v>19026</v>
      </c>
      <c r="B121">
        <v>-1.3059589250000001</v>
      </c>
      <c r="C121">
        <v>-1.4544265489999999</v>
      </c>
      <c r="D121" t="s">
        <v>8</v>
      </c>
      <c r="E121" t="s">
        <v>8</v>
      </c>
    </row>
    <row r="122" spans="1:5" x14ac:dyDescent="0.25">
      <c r="A122" t="s">
        <v>12984</v>
      </c>
      <c r="B122">
        <v>-1.309219683</v>
      </c>
      <c r="C122">
        <v>2.1442786859999998</v>
      </c>
      <c r="D122" t="s">
        <v>1253</v>
      </c>
      <c r="E122" t="s">
        <v>2845</v>
      </c>
    </row>
    <row r="123" spans="1:5" x14ac:dyDescent="0.25">
      <c r="A123" t="s">
        <v>23646</v>
      </c>
      <c r="B123">
        <v>-1.319847746</v>
      </c>
      <c r="C123">
        <v>-1.092144051</v>
      </c>
      <c r="D123" t="s">
        <v>23647</v>
      </c>
      <c r="E123" t="s">
        <v>23649</v>
      </c>
    </row>
    <row r="124" spans="1:5" x14ac:dyDescent="0.25">
      <c r="A124" t="s">
        <v>18703</v>
      </c>
      <c r="B124">
        <v>-1.3220749169999999</v>
      </c>
      <c r="C124">
        <v>-1.481052426</v>
      </c>
      <c r="D124" t="s">
        <v>8</v>
      </c>
      <c r="E124" t="s">
        <v>8</v>
      </c>
    </row>
    <row r="125" spans="1:5" x14ac:dyDescent="0.25">
      <c r="A125" t="s">
        <v>16711</v>
      </c>
      <c r="B125">
        <v>-1.399548826</v>
      </c>
      <c r="C125">
        <v>1.0647169409999999</v>
      </c>
      <c r="D125" t="s">
        <v>8</v>
      </c>
      <c r="E125" t="s">
        <v>16712</v>
      </c>
    </row>
    <row r="126" spans="1:5" x14ac:dyDescent="0.25">
      <c r="A126" t="s">
        <v>24342</v>
      </c>
      <c r="B126">
        <v>-1.4152854539999999</v>
      </c>
      <c r="C126">
        <v>-1.4213279720000001</v>
      </c>
      <c r="D126" t="s">
        <v>8</v>
      </c>
      <c r="E126" t="s">
        <v>24343</v>
      </c>
    </row>
    <row r="127" spans="1:5" x14ac:dyDescent="0.25">
      <c r="A127" t="s">
        <v>24020</v>
      </c>
      <c r="B127">
        <v>-1.4300616230000001</v>
      </c>
      <c r="C127">
        <v>-1.5400451420000001</v>
      </c>
      <c r="D127" t="s">
        <v>24021</v>
      </c>
      <c r="E127" t="s">
        <v>563</v>
      </c>
    </row>
    <row r="128" spans="1:5" x14ac:dyDescent="0.25">
      <c r="A128" t="s">
        <v>25076</v>
      </c>
      <c r="B128">
        <v>-1.471933221</v>
      </c>
      <c r="C128">
        <v>-1.278402856</v>
      </c>
      <c r="D128" t="s">
        <v>8</v>
      </c>
      <c r="E128" t="s">
        <v>8</v>
      </c>
    </row>
    <row r="129" spans="1:5" x14ac:dyDescent="0.25">
      <c r="A129" t="s">
        <v>14206</v>
      </c>
      <c r="B129">
        <v>-1.4888389660000001</v>
      </c>
      <c r="C129">
        <v>-1.3116858709999999</v>
      </c>
      <c r="D129" t="s">
        <v>8</v>
      </c>
      <c r="E129" t="s">
        <v>8</v>
      </c>
    </row>
    <row r="130" spans="1:5" x14ac:dyDescent="0.25">
      <c r="A130" t="s">
        <v>3072</v>
      </c>
      <c r="B130">
        <v>-1.5018615479999999</v>
      </c>
      <c r="C130">
        <v>-2.5493934220000001</v>
      </c>
      <c r="D130" t="s">
        <v>8</v>
      </c>
      <c r="E130" t="s">
        <v>8</v>
      </c>
    </row>
    <row r="131" spans="1:5" x14ac:dyDescent="0.25">
      <c r="A131" t="s">
        <v>7968</v>
      </c>
      <c r="B131">
        <v>-1.5305360569999999</v>
      </c>
      <c r="C131">
        <v>-2.121226515</v>
      </c>
      <c r="D131" t="s">
        <v>7969</v>
      </c>
      <c r="E131" t="s">
        <v>7973</v>
      </c>
    </row>
    <row r="132" spans="1:5" x14ac:dyDescent="0.25">
      <c r="A132" t="s">
        <v>12717</v>
      </c>
      <c r="B132">
        <v>-1.6587681080000001</v>
      </c>
      <c r="C132">
        <v>-1.088109191</v>
      </c>
      <c r="D132" t="s">
        <v>12718</v>
      </c>
      <c r="E132" t="s">
        <v>12722</v>
      </c>
    </row>
    <row r="133" spans="1:5" x14ac:dyDescent="0.25">
      <c r="A133" t="s">
        <v>21709</v>
      </c>
      <c r="B133">
        <v>-1.6743898319999999</v>
      </c>
      <c r="C133">
        <v>-1.2271465459999999</v>
      </c>
      <c r="D133" t="s">
        <v>8</v>
      </c>
      <c r="E133" t="s">
        <v>8</v>
      </c>
    </row>
    <row r="134" spans="1:5" x14ac:dyDescent="0.25">
      <c r="A134" t="s">
        <v>3484</v>
      </c>
      <c r="B134">
        <v>-1.7118066000000001</v>
      </c>
      <c r="C134">
        <v>-2.7148450529999999</v>
      </c>
      <c r="D134" t="s">
        <v>3485</v>
      </c>
      <c r="E134" t="s">
        <v>3489</v>
      </c>
    </row>
    <row r="135" spans="1:5" x14ac:dyDescent="0.25">
      <c r="A135" t="s">
        <v>7349</v>
      </c>
      <c r="B135">
        <v>-1.7174104379999999</v>
      </c>
      <c r="C135">
        <v>-1.5430874830000001</v>
      </c>
      <c r="D135" t="s">
        <v>7350</v>
      </c>
      <c r="E135" t="s">
        <v>8</v>
      </c>
    </row>
    <row r="136" spans="1:5" x14ac:dyDescent="0.25">
      <c r="A136" t="s">
        <v>23197</v>
      </c>
      <c r="B136">
        <v>-1.754974378</v>
      </c>
      <c r="C136">
        <v>3.5742511330000002</v>
      </c>
      <c r="D136" t="s">
        <v>8</v>
      </c>
      <c r="E136" t="s">
        <v>8</v>
      </c>
    </row>
    <row r="137" spans="1:5" x14ac:dyDescent="0.25">
      <c r="A137" t="s">
        <v>20770</v>
      </c>
      <c r="B137">
        <v>-1.757734594</v>
      </c>
      <c r="C137">
        <v>-3.3532243190000002</v>
      </c>
      <c r="D137" t="s">
        <v>8</v>
      </c>
      <c r="E137" t="s">
        <v>8</v>
      </c>
    </row>
    <row r="138" spans="1:5" x14ac:dyDescent="0.25">
      <c r="A138" t="s">
        <v>3978</v>
      </c>
      <c r="B138">
        <v>-1.8267104380000001</v>
      </c>
      <c r="C138">
        <v>-2.6780577299999999</v>
      </c>
      <c r="D138" t="s">
        <v>8</v>
      </c>
      <c r="E138" t="s">
        <v>8</v>
      </c>
    </row>
    <row r="139" spans="1:5" x14ac:dyDescent="0.25">
      <c r="A139" t="s">
        <v>7459</v>
      </c>
      <c r="B139">
        <v>-1.864276713</v>
      </c>
      <c r="C139">
        <v>-3.8852533299999998</v>
      </c>
      <c r="D139" t="s">
        <v>7460</v>
      </c>
      <c r="E139" t="s">
        <v>7463</v>
      </c>
    </row>
    <row r="140" spans="1:5" x14ac:dyDescent="0.25">
      <c r="A140" t="s">
        <v>24659</v>
      </c>
      <c r="B140">
        <v>-1.872538099</v>
      </c>
      <c r="C140">
        <v>2.227033939</v>
      </c>
      <c r="D140" t="s">
        <v>8</v>
      </c>
      <c r="E140" t="s">
        <v>8</v>
      </c>
    </row>
    <row r="141" spans="1:5" x14ac:dyDescent="0.25">
      <c r="A141" t="s">
        <v>4540</v>
      </c>
      <c r="B141">
        <v>-1.8769465590000001</v>
      </c>
      <c r="C141">
        <v>-1.2225774250000001</v>
      </c>
      <c r="D141" t="s">
        <v>8</v>
      </c>
      <c r="E141" t="s">
        <v>8</v>
      </c>
    </row>
    <row r="142" spans="1:5" x14ac:dyDescent="0.25">
      <c r="A142" t="s">
        <v>7758</v>
      </c>
      <c r="B142">
        <v>-1.889035993</v>
      </c>
      <c r="C142">
        <v>-2.0573873620000001</v>
      </c>
      <c r="D142" t="s">
        <v>8</v>
      </c>
      <c r="E142" t="s">
        <v>8</v>
      </c>
    </row>
    <row r="143" spans="1:5" x14ac:dyDescent="0.25">
      <c r="A143" t="s">
        <v>3945</v>
      </c>
      <c r="B143">
        <v>-1.9376616849999999</v>
      </c>
      <c r="C143">
        <v>-1.080821657</v>
      </c>
      <c r="D143" t="s">
        <v>3946</v>
      </c>
      <c r="E143" t="s">
        <v>3950</v>
      </c>
    </row>
    <row r="144" spans="1:5" x14ac:dyDescent="0.25">
      <c r="A144" t="s">
        <v>14504</v>
      </c>
      <c r="B144">
        <v>-1.9455065460000001</v>
      </c>
      <c r="C144">
        <v>-2.4034335310000001</v>
      </c>
      <c r="D144" t="s">
        <v>8</v>
      </c>
      <c r="E144" t="s">
        <v>8</v>
      </c>
    </row>
    <row r="145" spans="1:5" x14ac:dyDescent="0.25">
      <c r="A145" t="s">
        <v>11659</v>
      </c>
      <c r="B145">
        <v>-1.9464761230000001</v>
      </c>
      <c r="C145">
        <v>-1.761788865</v>
      </c>
      <c r="D145" t="s">
        <v>8</v>
      </c>
      <c r="E145" t="s">
        <v>8</v>
      </c>
    </row>
    <row r="146" spans="1:5" x14ac:dyDescent="0.25">
      <c r="A146" t="s">
        <v>3233</v>
      </c>
      <c r="B146">
        <v>-2.2380503620000001</v>
      </c>
      <c r="C146">
        <v>-1.7315272880000001</v>
      </c>
      <c r="D146" t="s">
        <v>8</v>
      </c>
      <c r="E146" t="s">
        <v>8</v>
      </c>
    </row>
    <row r="147" spans="1:5" x14ac:dyDescent="0.25">
      <c r="A147" t="s">
        <v>507</v>
      </c>
      <c r="B147">
        <v>-2.2956615519999999</v>
      </c>
      <c r="C147">
        <v>-1.101814504</v>
      </c>
      <c r="D147" t="s">
        <v>508</v>
      </c>
      <c r="E147" t="s">
        <v>509</v>
      </c>
    </row>
    <row r="148" spans="1:5" x14ac:dyDescent="0.25">
      <c r="A148" t="s">
        <v>21686</v>
      </c>
      <c r="B148">
        <v>-2.510629228</v>
      </c>
      <c r="C148">
        <v>-1.113749374</v>
      </c>
      <c r="D148" t="s">
        <v>8</v>
      </c>
      <c r="E148" t="s">
        <v>8</v>
      </c>
    </row>
    <row r="149" spans="1:5" x14ac:dyDescent="0.25">
      <c r="A149" t="s">
        <v>3697</v>
      </c>
      <c r="B149">
        <v>-3.1110299640000001</v>
      </c>
      <c r="C149">
        <v>-1.422531416</v>
      </c>
      <c r="D149" t="s">
        <v>3698</v>
      </c>
      <c r="E149" t="s">
        <v>3702</v>
      </c>
    </row>
    <row r="150" spans="1:5" x14ac:dyDescent="0.25">
      <c r="A150" t="s">
        <v>12513</v>
      </c>
      <c r="B150">
        <v>-3.1146233649999999</v>
      </c>
      <c r="C150">
        <v>-1.296265794</v>
      </c>
      <c r="D150" t="s">
        <v>12514</v>
      </c>
      <c r="E150" t="s">
        <v>12518</v>
      </c>
    </row>
    <row r="151" spans="1:5" x14ac:dyDescent="0.25">
      <c r="A151" t="s">
        <v>5313</v>
      </c>
      <c r="B151">
        <v>-3.5363120129999999</v>
      </c>
      <c r="C151">
        <v>-2.4400447390000002</v>
      </c>
      <c r="D151" t="s">
        <v>8</v>
      </c>
      <c r="E151" t="s">
        <v>8</v>
      </c>
    </row>
    <row r="152" spans="1:5" x14ac:dyDescent="0.25">
      <c r="A152" t="s">
        <v>4541</v>
      </c>
      <c r="B152">
        <v>-3.6095344640000002</v>
      </c>
      <c r="C152">
        <v>-2.2506173180000002</v>
      </c>
      <c r="D152" t="s">
        <v>8</v>
      </c>
      <c r="E152" t="s">
        <v>8</v>
      </c>
    </row>
    <row r="153" spans="1:5" x14ac:dyDescent="0.25">
      <c r="A153" t="s">
        <v>18427</v>
      </c>
      <c r="B153">
        <v>-3.6772822559999998</v>
      </c>
      <c r="C153">
        <v>1.644610431</v>
      </c>
      <c r="D153" t="s">
        <v>8</v>
      </c>
      <c r="E153" t="s">
        <v>8</v>
      </c>
    </row>
    <row r="154" spans="1:5" x14ac:dyDescent="0.25">
      <c r="A154" t="s">
        <v>9428</v>
      </c>
      <c r="B154">
        <v>-4.354611953</v>
      </c>
      <c r="C154">
        <v>-5.3381081210000003</v>
      </c>
      <c r="D154" t="s">
        <v>8</v>
      </c>
      <c r="E154" t="s">
        <v>8</v>
      </c>
    </row>
    <row r="155" spans="1:5" x14ac:dyDescent="0.25">
      <c r="A155" t="s">
        <v>5345</v>
      </c>
      <c r="B155">
        <v>-5.4968681679999998</v>
      </c>
      <c r="C155">
        <v>-3.895333403</v>
      </c>
      <c r="D155" t="s">
        <v>8</v>
      </c>
      <c r="E155" t="s">
        <v>8</v>
      </c>
    </row>
    <row r="156" spans="1:5" x14ac:dyDescent="0.25">
      <c r="A156" t="s">
        <v>3334</v>
      </c>
      <c r="B156">
        <v>-6.0226982800000002</v>
      </c>
      <c r="C156">
        <v>-3.5482281279999999</v>
      </c>
      <c r="D156" t="s">
        <v>8</v>
      </c>
      <c r="E156" t="s">
        <v>3335</v>
      </c>
    </row>
  </sheetData>
  <sortState ref="A4:E156">
    <sortCondition descending="1" ref="B4:B15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7"/>
  <sheetViews>
    <sheetView workbookViewId="0">
      <selection activeCell="D18" sqref="D18"/>
    </sheetView>
  </sheetViews>
  <sheetFormatPr defaultRowHeight="15" x14ac:dyDescent="0.25"/>
  <cols>
    <col min="1" max="1" width="16" customWidth="1"/>
    <col min="2" max="2" width="30.7109375" bestFit="1" customWidth="1"/>
    <col min="3" max="3" width="14.85546875" customWidth="1"/>
    <col min="4" max="4" width="23.7109375" bestFit="1" customWidth="1"/>
    <col min="5" max="5" width="31.28515625" bestFit="1" customWidth="1"/>
    <col min="6" max="6" width="11.85546875" bestFit="1" customWidth="1"/>
    <col min="7" max="7" width="26.28515625" customWidth="1"/>
    <col min="8" max="8" width="11.140625" bestFit="1" customWidth="1"/>
    <col min="9" max="21" width="10.5703125" customWidth="1"/>
  </cols>
  <sheetData>
    <row r="1" spans="1:21" s="1" customFormat="1" x14ac:dyDescent="0.25">
      <c r="A1" s="3" t="s">
        <v>26919</v>
      </c>
      <c r="B1" s="3"/>
      <c r="C1" s="3"/>
      <c r="D1" s="3"/>
    </row>
    <row r="2" spans="1:21" s="1" customFormat="1" x14ac:dyDescent="0.25">
      <c r="A2" s="6" t="s">
        <v>25887</v>
      </c>
      <c r="B2" s="3"/>
      <c r="C2" s="3"/>
      <c r="D2" s="3"/>
    </row>
    <row r="3" spans="1:21" s="11" customFormat="1" x14ac:dyDescent="0.25">
      <c r="A3" s="10" t="s">
        <v>26838</v>
      </c>
      <c r="B3" s="10" t="s">
        <v>26839</v>
      </c>
      <c r="C3" s="10" t="s">
        <v>26840</v>
      </c>
      <c r="D3" s="10" t="s">
        <v>26841</v>
      </c>
      <c r="E3" s="10" t="s">
        <v>26842</v>
      </c>
      <c r="F3" s="10" t="s">
        <v>26843</v>
      </c>
      <c r="G3" s="10" t="s">
        <v>26844</v>
      </c>
      <c r="H3" s="10" t="s">
        <v>26845</v>
      </c>
      <c r="I3" s="10" t="s">
        <v>26856</v>
      </c>
      <c r="J3" s="10" t="s">
        <v>26857</v>
      </c>
      <c r="K3" s="10" t="s">
        <v>26858</v>
      </c>
      <c r="L3" s="10" t="s">
        <v>26848</v>
      </c>
      <c r="M3" s="10" t="s">
        <v>26849</v>
      </c>
      <c r="N3" s="10" t="s">
        <v>26850</v>
      </c>
      <c r="O3" s="10" t="s">
        <v>26851</v>
      </c>
      <c r="P3" s="10" t="s">
        <v>26852</v>
      </c>
      <c r="Q3" s="10" t="s">
        <v>26853</v>
      </c>
      <c r="R3" s="10" t="s">
        <v>26846</v>
      </c>
      <c r="S3" s="10" t="s">
        <v>26847</v>
      </c>
      <c r="T3" s="10" t="s">
        <v>26854</v>
      </c>
      <c r="U3" s="10" t="s">
        <v>26855</v>
      </c>
    </row>
    <row r="4" spans="1:21" x14ac:dyDescent="0.25">
      <c r="A4" s="9">
        <v>1</v>
      </c>
      <c r="B4" t="s">
        <v>25888</v>
      </c>
      <c r="C4" s="9" t="s">
        <v>25889</v>
      </c>
      <c r="D4" s="9" t="s">
        <v>25890</v>
      </c>
      <c r="E4" s="9" t="s">
        <v>25891</v>
      </c>
      <c r="F4" s="9">
        <v>20</v>
      </c>
      <c r="H4">
        <v>852</v>
      </c>
      <c r="I4">
        <v>8</v>
      </c>
      <c r="J4">
        <v>28</v>
      </c>
      <c r="K4">
        <v>95</v>
      </c>
      <c r="L4">
        <v>26</v>
      </c>
      <c r="M4">
        <v>26</v>
      </c>
      <c r="N4">
        <v>203</v>
      </c>
      <c r="O4">
        <v>32</v>
      </c>
      <c r="P4">
        <v>27</v>
      </c>
      <c r="Q4">
        <v>215</v>
      </c>
      <c r="R4">
        <v>30</v>
      </c>
      <c r="S4">
        <v>105</v>
      </c>
      <c r="T4">
        <v>28</v>
      </c>
      <c r="U4">
        <v>29</v>
      </c>
    </row>
    <row r="5" spans="1:21" x14ac:dyDescent="0.25">
      <c r="A5" s="9">
        <v>1</v>
      </c>
      <c r="B5" t="s">
        <v>25888</v>
      </c>
      <c r="C5" s="9" t="s">
        <v>25889</v>
      </c>
      <c r="D5" s="9" t="s">
        <v>25890</v>
      </c>
      <c r="E5" s="9" t="s">
        <v>25892</v>
      </c>
      <c r="F5" s="9">
        <v>21</v>
      </c>
      <c r="H5">
        <v>94</v>
      </c>
      <c r="I5">
        <v>6</v>
      </c>
      <c r="J5">
        <v>10</v>
      </c>
      <c r="K5">
        <v>0</v>
      </c>
      <c r="L5">
        <v>19</v>
      </c>
      <c r="M5">
        <v>24</v>
      </c>
      <c r="N5">
        <v>0</v>
      </c>
      <c r="O5">
        <v>0</v>
      </c>
      <c r="P5">
        <v>0</v>
      </c>
      <c r="Q5">
        <v>0</v>
      </c>
      <c r="R5">
        <v>7</v>
      </c>
      <c r="S5">
        <v>22</v>
      </c>
      <c r="T5">
        <v>0</v>
      </c>
      <c r="U5">
        <v>6</v>
      </c>
    </row>
    <row r="6" spans="1:21" x14ac:dyDescent="0.25">
      <c r="A6" s="9">
        <v>2</v>
      </c>
      <c r="B6" t="s">
        <v>25893</v>
      </c>
      <c r="C6" s="9" t="s">
        <v>25889</v>
      </c>
      <c r="D6" s="9" t="s">
        <v>25894</v>
      </c>
      <c r="E6" s="9" t="s">
        <v>25891</v>
      </c>
      <c r="F6" s="9">
        <v>20</v>
      </c>
      <c r="H6">
        <v>843</v>
      </c>
      <c r="I6">
        <v>25</v>
      </c>
      <c r="J6">
        <v>26</v>
      </c>
      <c r="K6">
        <v>95</v>
      </c>
      <c r="L6">
        <v>16</v>
      </c>
      <c r="M6">
        <v>35</v>
      </c>
      <c r="N6">
        <v>226</v>
      </c>
      <c r="O6">
        <v>36</v>
      </c>
      <c r="P6">
        <v>25</v>
      </c>
      <c r="Q6">
        <v>171</v>
      </c>
      <c r="R6">
        <v>33</v>
      </c>
      <c r="S6">
        <v>94</v>
      </c>
      <c r="T6">
        <v>25</v>
      </c>
      <c r="U6">
        <v>36</v>
      </c>
    </row>
    <row r="7" spans="1:21" x14ac:dyDescent="0.25">
      <c r="A7" s="9">
        <v>2</v>
      </c>
      <c r="B7" t="s">
        <v>25893</v>
      </c>
      <c r="C7" s="9" t="s">
        <v>25889</v>
      </c>
      <c r="D7" s="9" t="s">
        <v>25894</v>
      </c>
      <c r="E7" s="9" t="s">
        <v>25892</v>
      </c>
      <c r="F7" s="9">
        <v>21</v>
      </c>
      <c r="H7">
        <v>102</v>
      </c>
      <c r="I7">
        <v>7</v>
      </c>
      <c r="J7">
        <v>9</v>
      </c>
      <c r="K7">
        <v>0</v>
      </c>
      <c r="L7">
        <v>24</v>
      </c>
      <c r="M7">
        <v>23</v>
      </c>
      <c r="N7">
        <v>0</v>
      </c>
      <c r="O7">
        <v>18</v>
      </c>
      <c r="P7">
        <v>17</v>
      </c>
      <c r="Q7">
        <v>0</v>
      </c>
      <c r="R7">
        <v>0</v>
      </c>
      <c r="S7">
        <v>0</v>
      </c>
      <c r="T7">
        <v>4</v>
      </c>
      <c r="U7">
        <v>0</v>
      </c>
    </row>
    <row r="8" spans="1:21" x14ac:dyDescent="0.25">
      <c r="A8" s="9">
        <v>3</v>
      </c>
      <c r="B8" t="s">
        <v>25895</v>
      </c>
      <c r="C8" s="9" t="s">
        <v>25896</v>
      </c>
      <c r="D8" s="9" t="s">
        <v>25890</v>
      </c>
      <c r="E8" s="9" t="s">
        <v>25897</v>
      </c>
      <c r="F8" s="9">
        <v>22</v>
      </c>
      <c r="H8">
        <v>3291</v>
      </c>
      <c r="I8">
        <v>30</v>
      </c>
      <c r="J8">
        <v>21</v>
      </c>
      <c r="K8">
        <v>0</v>
      </c>
      <c r="L8">
        <v>147</v>
      </c>
      <c r="M8">
        <v>166</v>
      </c>
      <c r="N8">
        <v>76</v>
      </c>
      <c r="O8">
        <v>51</v>
      </c>
      <c r="P8">
        <v>42</v>
      </c>
      <c r="Q8">
        <v>2377</v>
      </c>
      <c r="R8">
        <v>0</v>
      </c>
      <c r="S8">
        <v>375</v>
      </c>
      <c r="T8">
        <v>0</v>
      </c>
      <c r="U8">
        <v>6</v>
      </c>
    </row>
    <row r="9" spans="1:21" x14ac:dyDescent="0.25">
      <c r="A9" s="9">
        <v>3</v>
      </c>
      <c r="B9" t="s">
        <v>25895</v>
      </c>
      <c r="C9" s="9" t="s">
        <v>25896</v>
      </c>
      <c r="D9" s="9" t="s">
        <v>25890</v>
      </c>
      <c r="E9" s="9" t="s">
        <v>25898</v>
      </c>
      <c r="F9" s="9">
        <v>24</v>
      </c>
      <c r="H9">
        <v>106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106</v>
      </c>
      <c r="T9">
        <v>0</v>
      </c>
      <c r="U9">
        <v>0</v>
      </c>
    </row>
    <row r="10" spans="1:21" x14ac:dyDescent="0.25">
      <c r="A10" s="9">
        <v>4</v>
      </c>
      <c r="B10" t="s">
        <v>25899</v>
      </c>
      <c r="C10" s="9" t="s">
        <v>25896</v>
      </c>
      <c r="D10" s="9" t="s">
        <v>25890</v>
      </c>
      <c r="E10" s="9" t="s">
        <v>25900</v>
      </c>
      <c r="F10" s="9">
        <v>21</v>
      </c>
      <c r="H10">
        <v>3266</v>
      </c>
      <c r="I10">
        <v>47</v>
      </c>
      <c r="J10">
        <v>21</v>
      </c>
      <c r="K10">
        <v>127</v>
      </c>
      <c r="L10">
        <v>25</v>
      </c>
      <c r="M10">
        <v>76</v>
      </c>
      <c r="N10">
        <v>95</v>
      </c>
      <c r="O10">
        <v>92</v>
      </c>
      <c r="P10">
        <v>73</v>
      </c>
      <c r="Q10">
        <v>2705</v>
      </c>
      <c r="R10">
        <v>0</v>
      </c>
      <c r="S10">
        <v>0</v>
      </c>
      <c r="T10">
        <v>0</v>
      </c>
      <c r="U10">
        <v>5</v>
      </c>
    </row>
    <row r="11" spans="1:21" x14ac:dyDescent="0.25">
      <c r="A11" s="9">
        <v>4</v>
      </c>
      <c r="B11" t="s">
        <v>25899</v>
      </c>
      <c r="C11" s="9" t="s">
        <v>25896</v>
      </c>
      <c r="D11" s="9" t="s">
        <v>25890</v>
      </c>
      <c r="E11" s="9" t="s">
        <v>25901</v>
      </c>
      <c r="F11" s="9">
        <v>21</v>
      </c>
      <c r="H11">
        <v>429</v>
      </c>
      <c r="I11">
        <v>0</v>
      </c>
      <c r="J11">
        <v>0</v>
      </c>
      <c r="K11">
        <v>0</v>
      </c>
      <c r="L11">
        <v>0</v>
      </c>
      <c r="M11">
        <v>15</v>
      </c>
      <c r="N11">
        <v>21</v>
      </c>
      <c r="O11">
        <v>0</v>
      </c>
      <c r="P11">
        <v>12</v>
      </c>
      <c r="Q11">
        <v>381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 s="9">
        <v>5</v>
      </c>
      <c r="B12" t="s">
        <v>25902</v>
      </c>
      <c r="C12" s="9" t="s">
        <v>25896</v>
      </c>
      <c r="D12" s="9" t="s">
        <v>25890</v>
      </c>
      <c r="E12" s="9" t="s">
        <v>25903</v>
      </c>
      <c r="F12" s="9">
        <v>21</v>
      </c>
      <c r="H12">
        <v>196</v>
      </c>
      <c r="I12">
        <v>0</v>
      </c>
      <c r="J12">
        <v>0</v>
      </c>
      <c r="K12">
        <v>0</v>
      </c>
      <c r="L12">
        <v>54</v>
      </c>
      <c r="M12">
        <v>66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29</v>
      </c>
      <c r="U12">
        <v>47</v>
      </c>
    </row>
    <row r="13" spans="1:21" x14ac:dyDescent="0.25">
      <c r="A13" s="9">
        <v>5</v>
      </c>
      <c r="B13" t="s">
        <v>25902</v>
      </c>
      <c r="C13" s="9" t="s">
        <v>25896</v>
      </c>
      <c r="D13" s="9" t="s">
        <v>25890</v>
      </c>
      <c r="E13" s="9" t="s">
        <v>25904</v>
      </c>
      <c r="F13" s="9">
        <v>21</v>
      </c>
      <c r="H13">
        <v>12</v>
      </c>
      <c r="I13">
        <v>0</v>
      </c>
      <c r="J13">
        <v>0</v>
      </c>
      <c r="K13">
        <v>0</v>
      </c>
      <c r="L13">
        <v>3</v>
      </c>
      <c r="M13">
        <v>1</v>
      </c>
      <c r="N13">
        <v>1</v>
      </c>
      <c r="O13">
        <v>0</v>
      </c>
      <c r="P13">
        <v>1</v>
      </c>
      <c r="Q13">
        <v>3</v>
      </c>
      <c r="R13">
        <v>0</v>
      </c>
      <c r="S13">
        <v>2</v>
      </c>
      <c r="T13">
        <v>0</v>
      </c>
      <c r="U13">
        <v>1</v>
      </c>
    </row>
    <row r="14" spans="1:21" x14ac:dyDescent="0.25">
      <c r="A14" s="9">
        <v>6</v>
      </c>
      <c r="B14" t="s">
        <v>25905</v>
      </c>
      <c r="C14" s="9" t="s">
        <v>25889</v>
      </c>
      <c r="D14" s="9" t="s">
        <v>25890</v>
      </c>
      <c r="E14" s="9" t="s">
        <v>25906</v>
      </c>
      <c r="F14" s="9">
        <v>20</v>
      </c>
      <c r="H14">
        <v>150</v>
      </c>
      <c r="I14">
        <v>6</v>
      </c>
      <c r="J14">
        <v>6</v>
      </c>
      <c r="K14">
        <v>26</v>
      </c>
      <c r="L14">
        <v>6</v>
      </c>
      <c r="M14">
        <v>11</v>
      </c>
      <c r="N14">
        <v>0</v>
      </c>
      <c r="O14">
        <v>11</v>
      </c>
      <c r="P14">
        <v>1</v>
      </c>
      <c r="Q14">
        <v>28</v>
      </c>
      <c r="R14">
        <v>8</v>
      </c>
      <c r="S14">
        <v>39</v>
      </c>
      <c r="T14">
        <v>4</v>
      </c>
      <c r="U14">
        <v>4</v>
      </c>
    </row>
    <row r="15" spans="1:21" x14ac:dyDescent="0.25">
      <c r="A15" s="9">
        <v>6</v>
      </c>
      <c r="B15" t="s">
        <v>25905</v>
      </c>
      <c r="C15" s="9" t="s">
        <v>25889</v>
      </c>
      <c r="D15" s="9" t="s">
        <v>25890</v>
      </c>
      <c r="E15" s="9" t="s">
        <v>25892</v>
      </c>
      <c r="F15" s="9">
        <v>21</v>
      </c>
      <c r="H15">
        <v>68</v>
      </c>
      <c r="I15">
        <v>0</v>
      </c>
      <c r="J15">
        <v>11</v>
      </c>
      <c r="K15">
        <v>0</v>
      </c>
      <c r="L15">
        <v>13</v>
      </c>
      <c r="M15">
        <v>24</v>
      </c>
      <c r="N15">
        <v>0</v>
      </c>
      <c r="O15">
        <v>0</v>
      </c>
      <c r="P15">
        <v>11</v>
      </c>
      <c r="Q15">
        <v>0</v>
      </c>
      <c r="R15">
        <v>0</v>
      </c>
      <c r="S15">
        <v>0</v>
      </c>
      <c r="T15">
        <v>5</v>
      </c>
      <c r="U15">
        <v>4</v>
      </c>
    </row>
    <row r="16" spans="1:21" x14ac:dyDescent="0.25">
      <c r="A16" s="9">
        <v>7</v>
      </c>
      <c r="B16" t="s">
        <v>25907</v>
      </c>
      <c r="C16" s="9" t="s">
        <v>25896</v>
      </c>
      <c r="D16" s="9" t="s">
        <v>25908</v>
      </c>
      <c r="E16" s="9" t="s">
        <v>25909</v>
      </c>
      <c r="F16" s="9">
        <v>22</v>
      </c>
      <c r="H16">
        <v>56</v>
      </c>
      <c r="I16">
        <v>0</v>
      </c>
      <c r="J16">
        <v>0</v>
      </c>
      <c r="K16">
        <v>0</v>
      </c>
      <c r="L16">
        <v>0</v>
      </c>
      <c r="M16">
        <v>4</v>
      </c>
      <c r="N16">
        <v>9</v>
      </c>
      <c r="O16">
        <v>0</v>
      </c>
      <c r="P16">
        <v>2</v>
      </c>
      <c r="Q16">
        <v>23</v>
      </c>
      <c r="R16">
        <v>1</v>
      </c>
      <c r="S16">
        <v>5</v>
      </c>
      <c r="T16">
        <v>4</v>
      </c>
      <c r="U16">
        <v>8</v>
      </c>
    </row>
    <row r="17" spans="1:21" x14ac:dyDescent="0.25">
      <c r="A17" s="9">
        <v>7</v>
      </c>
      <c r="B17" t="s">
        <v>25907</v>
      </c>
      <c r="C17" s="9" t="s">
        <v>25896</v>
      </c>
      <c r="D17" s="9" t="s">
        <v>25908</v>
      </c>
      <c r="E17" s="9" t="s">
        <v>25910</v>
      </c>
      <c r="F17" s="9">
        <v>21</v>
      </c>
      <c r="H17">
        <v>23</v>
      </c>
      <c r="I17">
        <v>0</v>
      </c>
      <c r="J17">
        <v>0</v>
      </c>
      <c r="K17">
        <v>1</v>
      </c>
      <c r="L17">
        <v>0</v>
      </c>
      <c r="M17">
        <v>0</v>
      </c>
      <c r="N17">
        <v>8</v>
      </c>
      <c r="O17">
        <v>0</v>
      </c>
      <c r="P17">
        <v>1</v>
      </c>
      <c r="Q17">
        <v>9</v>
      </c>
      <c r="R17">
        <v>2</v>
      </c>
      <c r="S17">
        <v>1</v>
      </c>
      <c r="T17">
        <v>0</v>
      </c>
      <c r="U17">
        <v>1</v>
      </c>
    </row>
    <row r="18" spans="1:21" x14ac:dyDescent="0.25">
      <c r="A18" s="9">
        <v>8</v>
      </c>
      <c r="B18" t="s">
        <v>25911</v>
      </c>
      <c r="C18" s="9" t="s">
        <v>25889</v>
      </c>
      <c r="D18" s="9" t="s">
        <v>25894</v>
      </c>
      <c r="E18" s="9" t="s">
        <v>25891</v>
      </c>
      <c r="F18" s="9">
        <v>20</v>
      </c>
      <c r="H18">
        <v>573</v>
      </c>
      <c r="I18">
        <v>14</v>
      </c>
      <c r="J18">
        <v>24</v>
      </c>
      <c r="K18">
        <v>94</v>
      </c>
      <c r="L18">
        <v>0</v>
      </c>
      <c r="M18">
        <v>31</v>
      </c>
      <c r="N18">
        <v>0</v>
      </c>
      <c r="O18">
        <v>41</v>
      </c>
      <c r="P18">
        <v>19</v>
      </c>
      <c r="Q18">
        <v>187</v>
      </c>
      <c r="R18">
        <v>25</v>
      </c>
      <c r="S18">
        <v>91</v>
      </c>
      <c r="T18">
        <v>20</v>
      </c>
      <c r="U18">
        <v>27</v>
      </c>
    </row>
    <row r="19" spans="1:21" x14ac:dyDescent="0.25">
      <c r="A19" s="9">
        <v>8</v>
      </c>
      <c r="B19" t="s">
        <v>25911</v>
      </c>
      <c r="C19" s="9" t="s">
        <v>25889</v>
      </c>
      <c r="D19" s="9" t="s">
        <v>25894</v>
      </c>
      <c r="E19" s="9" t="s">
        <v>25892</v>
      </c>
      <c r="F19" s="9">
        <v>21</v>
      </c>
      <c r="H19">
        <v>104</v>
      </c>
      <c r="I19">
        <v>0</v>
      </c>
      <c r="J19">
        <v>11</v>
      </c>
      <c r="K19">
        <v>0</v>
      </c>
      <c r="L19">
        <v>22</v>
      </c>
      <c r="M19">
        <v>26</v>
      </c>
      <c r="N19">
        <v>0</v>
      </c>
      <c r="O19">
        <v>12</v>
      </c>
      <c r="P19">
        <v>18</v>
      </c>
      <c r="Q19">
        <v>0</v>
      </c>
      <c r="R19">
        <v>0</v>
      </c>
      <c r="S19">
        <v>0</v>
      </c>
      <c r="T19">
        <v>7</v>
      </c>
      <c r="U19">
        <v>8</v>
      </c>
    </row>
    <row r="20" spans="1:21" x14ac:dyDescent="0.25">
      <c r="A20" s="9">
        <v>9</v>
      </c>
      <c r="B20" t="s">
        <v>25912</v>
      </c>
      <c r="C20" s="9" t="s">
        <v>25889</v>
      </c>
      <c r="D20" s="9" t="s">
        <v>25890</v>
      </c>
      <c r="E20" s="9" t="s">
        <v>25915</v>
      </c>
      <c r="F20" s="9">
        <v>21</v>
      </c>
      <c r="H20">
        <v>18</v>
      </c>
      <c r="I20">
        <v>0</v>
      </c>
      <c r="J20">
        <v>0</v>
      </c>
      <c r="K20">
        <v>2</v>
      </c>
      <c r="L20">
        <v>1</v>
      </c>
      <c r="M20">
        <v>2</v>
      </c>
      <c r="N20">
        <v>6</v>
      </c>
      <c r="O20">
        <v>1</v>
      </c>
      <c r="P20">
        <v>0</v>
      </c>
      <c r="Q20">
        <v>3</v>
      </c>
      <c r="R20">
        <v>1</v>
      </c>
      <c r="S20">
        <v>0</v>
      </c>
      <c r="T20">
        <v>1</v>
      </c>
      <c r="U20">
        <v>1</v>
      </c>
    </row>
    <row r="21" spans="1:21" x14ac:dyDescent="0.25">
      <c r="A21" s="9">
        <v>9</v>
      </c>
      <c r="B21" t="s">
        <v>25912</v>
      </c>
      <c r="C21" s="9" t="s">
        <v>25889</v>
      </c>
      <c r="D21" s="9" t="s">
        <v>25890</v>
      </c>
      <c r="E21" s="9" t="s">
        <v>25913</v>
      </c>
      <c r="F21" s="9">
        <v>21</v>
      </c>
      <c r="G21" t="s">
        <v>25914</v>
      </c>
      <c r="H21">
        <v>1570</v>
      </c>
      <c r="I21">
        <v>20</v>
      </c>
      <c r="J21">
        <v>36</v>
      </c>
      <c r="K21">
        <v>113</v>
      </c>
      <c r="L21">
        <v>39</v>
      </c>
      <c r="M21">
        <v>189</v>
      </c>
      <c r="N21">
        <v>381</v>
      </c>
      <c r="O21">
        <v>53</v>
      </c>
      <c r="P21">
        <v>28</v>
      </c>
      <c r="Q21">
        <v>267</v>
      </c>
      <c r="R21">
        <v>80</v>
      </c>
      <c r="S21">
        <v>159</v>
      </c>
      <c r="T21">
        <v>81</v>
      </c>
      <c r="U21">
        <v>124</v>
      </c>
    </row>
    <row r="22" spans="1:21" x14ac:dyDescent="0.25">
      <c r="A22" s="9">
        <v>10</v>
      </c>
      <c r="B22" t="s">
        <v>25916</v>
      </c>
      <c r="C22" s="9" t="s">
        <v>25889</v>
      </c>
      <c r="D22" s="9" t="s">
        <v>25890</v>
      </c>
      <c r="E22" s="9" t="s">
        <v>25913</v>
      </c>
      <c r="F22" s="9">
        <v>21</v>
      </c>
      <c r="G22" t="s">
        <v>25914</v>
      </c>
      <c r="H22">
        <v>1570</v>
      </c>
      <c r="I22">
        <v>20</v>
      </c>
      <c r="J22">
        <v>36</v>
      </c>
      <c r="K22">
        <v>113</v>
      </c>
      <c r="L22">
        <v>39</v>
      </c>
      <c r="M22">
        <v>189</v>
      </c>
      <c r="N22">
        <v>381</v>
      </c>
      <c r="O22">
        <v>53</v>
      </c>
      <c r="P22">
        <v>28</v>
      </c>
      <c r="Q22">
        <v>267</v>
      </c>
      <c r="R22">
        <v>80</v>
      </c>
      <c r="S22">
        <v>159</v>
      </c>
      <c r="T22">
        <v>81</v>
      </c>
      <c r="U22">
        <v>124</v>
      </c>
    </row>
    <row r="23" spans="1:21" x14ac:dyDescent="0.25">
      <c r="A23" s="9">
        <v>10</v>
      </c>
      <c r="B23" t="s">
        <v>25916</v>
      </c>
      <c r="C23" s="9" t="s">
        <v>25889</v>
      </c>
      <c r="D23" s="9" t="s">
        <v>25890</v>
      </c>
      <c r="E23" s="9" t="s">
        <v>25915</v>
      </c>
      <c r="F23" s="9">
        <v>21</v>
      </c>
      <c r="H23">
        <v>16</v>
      </c>
      <c r="I23">
        <v>0</v>
      </c>
      <c r="J23">
        <v>0</v>
      </c>
      <c r="K23">
        <v>2</v>
      </c>
      <c r="L23">
        <v>0</v>
      </c>
      <c r="M23">
        <v>1</v>
      </c>
      <c r="N23">
        <v>8</v>
      </c>
      <c r="O23">
        <v>1</v>
      </c>
      <c r="P23">
        <v>0</v>
      </c>
      <c r="Q23">
        <v>1</v>
      </c>
      <c r="R23">
        <v>1</v>
      </c>
      <c r="S23">
        <v>1</v>
      </c>
      <c r="T23">
        <v>0</v>
      </c>
      <c r="U23">
        <v>1</v>
      </c>
    </row>
    <row r="24" spans="1:21" x14ac:dyDescent="0.25">
      <c r="A24" s="9">
        <v>11</v>
      </c>
      <c r="B24" t="s">
        <v>25917</v>
      </c>
      <c r="C24" s="9" t="s">
        <v>25889</v>
      </c>
      <c r="D24" s="9" t="s">
        <v>25890</v>
      </c>
      <c r="E24" s="9" t="s">
        <v>25915</v>
      </c>
      <c r="F24" s="9">
        <v>21</v>
      </c>
      <c r="H24">
        <v>16</v>
      </c>
      <c r="I24">
        <v>0</v>
      </c>
      <c r="J24">
        <v>0</v>
      </c>
      <c r="K24">
        <v>2</v>
      </c>
      <c r="L24">
        <v>0</v>
      </c>
      <c r="M24">
        <v>1</v>
      </c>
      <c r="N24">
        <v>8</v>
      </c>
      <c r="O24">
        <v>1</v>
      </c>
      <c r="P24">
        <v>0</v>
      </c>
      <c r="Q24">
        <v>1</v>
      </c>
      <c r="R24">
        <v>1</v>
      </c>
      <c r="S24">
        <v>1</v>
      </c>
      <c r="T24">
        <v>0</v>
      </c>
      <c r="U24">
        <v>1</v>
      </c>
    </row>
    <row r="25" spans="1:21" x14ac:dyDescent="0.25">
      <c r="A25" s="9">
        <v>11</v>
      </c>
      <c r="B25" t="s">
        <v>25917</v>
      </c>
      <c r="C25" s="9" t="s">
        <v>25889</v>
      </c>
      <c r="D25" s="9" t="s">
        <v>25890</v>
      </c>
      <c r="E25" s="9" t="s">
        <v>25913</v>
      </c>
      <c r="F25" s="9">
        <v>21</v>
      </c>
      <c r="G25" t="s">
        <v>25918</v>
      </c>
      <c r="H25">
        <v>1562</v>
      </c>
      <c r="I25">
        <v>23</v>
      </c>
      <c r="J25">
        <v>30</v>
      </c>
      <c r="K25">
        <v>108</v>
      </c>
      <c r="L25">
        <v>35</v>
      </c>
      <c r="M25">
        <v>192</v>
      </c>
      <c r="N25">
        <v>410</v>
      </c>
      <c r="O25">
        <v>41</v>
      </c>
      <c r="P25">
        <v>38</v>
      </c>
      <c r="Q25">
        <v>245</v>
      </c>
      <c r="R25">
        <v>77</v>
      </c>
      <c r="S25">
        <v>163</v>
      </c>
      <c r="T25">
        <v>80</v>
      </c>
      <c r="U25">
        <v>120</v>
      </c>
    </row>
    <row r="26" spans="1:21" x14ac:dyDescent="0.25">
      <c r="A26" s="9">
        <v>12</v>
      </c>
      <c r="B26" t="s">
        <v>25919</v>
      </c>
      <c r="C26" s="9" t="s">
        <v>25896</v>
      </c>
      <c r="D26" s="9" t="s">
        <v>25890</v>
      </c>
      <c r="E26" s="9" t="s">
        <v>25922</v>
      </c>
      <c r="F26" s="9">
        <v>21</v>
      </c>
      <c r="H26">
        <v>802</v>
      </c>
      <c r="I26">
        <v>19</v>
      </c>
      <c r="J26">
        <v>33</v>
      </c>
      <c r="K26">
        <v>161</v>
      </c>
      <c r="L26">
        <v>10</v>
      </c>
      <c r="M26">
        <v>42</v>
      </c>
      <c r="N26">
        <v>339</v>
      </c>
      <c r="O26">
        <v>29</v>
      </c>
      <c r="P26">
        <v>39</v>
      </c>
      <c r="Q26">
        <v>52</v>
      </c>
      <c r="R26">
        <v>9</v>
      </c>
      <c r="S26">
        <v>20</v>
      </c>
      <c r="T26">
        <v>11</v>
      </c>
      <c r="U26">
        <v>38</v>
      </c>
    </row>
    <row r="27" spans="1:21" x14ac:dyDescent="0.25">
      <c r="A27" s="9">
        <v>12</v>
      </c>
      <c r="B27" t="s">
        <v>25919</v>
      </c>
      <c r="C27" s="9" t="s">
        <v>25896</v>
      </c>
      <c r="D27" s="9" t="s">
        <v>25890</v>
      </c>
      <c r="E27" s="9" t="s">
        <v>25920</v>
      </c>
      <c r="F27" s="9">
        <v>21</v>
      </c>
      <c r="G27" t="s">
        <v>25921</v>
      </c>
      <c r="H27">
        <v>445978</v>
      </c>
      <c r="I27">
        <v>7775</v>
      </c>
      <c r="J27">
        <v>11500</v>
      </c>
      <c r="K27">
        <v>159578</v>
      </c>
      <c r="L27">
        <v>6965</v>
      </c>
      <c r="M27">
        <v>14502</v>
      </c>
      <c r="N27">
        <v>100538</v>
      </c>
      <c r="O27">
        <v>16435</v>
      </c>
      <c r="P27">
        <v>21228</v>
      </c>
      <c r="Q27">
        <v>77302</v>
      </c>
      <c r="R27">
        <v>3379</v>
      </c>
      <c r="S27">
        <v>16733</v>
      </c>
      <c r="T27">
        <v>3683</v>
      </c>
      <c r="U27">
        <v>6360</v>
      </c>
    </row>
    <row r="28" spans="1:21" x14ac:dyDescent="0.25">
      <c r="A28" s="9">
        <v>13</v>
      </c>
      <c r="B28" t="s">
        <v>25923</v>
      </c>
      <c r="C28" s="9" t="s">
        <v>25889</v>
      </c>
      <c r="D28" s="9" t="s">
        <v>25890</v>
      </c>
      <c r="E28" s="9" t="s">
        <v>25924</v>
      </c>
      <c r="F28" s="9">
        <v>21</v>
      </c>
      <c r="H28">
        <v>176</v>
      </c>
      <c r="I28">
        <v>6</v>
      </c>
      <c r="J28">
        <v>8</v>
      </c>
      <c r="K28">
        <v>16</v>
      </c>
      <c r="L28">
        <v>5</v>
      </c>
      <c r="M28">
        <v>6</v>
      </c>
      <c r="N28">
        <v>53</v>
      </c>
      <c r="O28">
        <v>7</v>
      </c>
      <c r="P28">
        <v>10</v>
      </c>
      <c r="Q28">
        <v>59</v>
      </c>
      <c r="R28">
        <v>0</v>
      </c>
      <c r="S28">
        <v>3</v>
      </c>
      <c r="T28">
        <v>2</v>
      </c>
      <c r="U28">
        <v>1</v>
      </c>
    </row>
    <row r="29" spans="1:21" x14ac:dyDescent="0.25">
      <c r="A29" s="9">
        <v>13</v>
      </c>
      <c r="B29" t="s">
        <v>25923</v>
      </c>
      <c r="C29" s="9" t="s">
        <v>25889</v>
      </c>
      <c r="D29" s="9" t="s">
        <v>25890</v>
      </c>
      <c r="E29" s="9" t="s">
        <v>25892</v>
      </c>
      <c r="F29" s="9">
        <v>21</v>
      </c>
      <c r="H29">
        <v>83</v>
      </c>
      <c r="I29">
        <v>11</v>
      </c>
      <c r="J29">
        <v>0</v>
      </c>
      <c r="K29">
        <v>0</v>
      </c>
      <c r="L29">
        <v>14</v>
      </c>
      <c r="M29">
        <v>25</v>
      </c>
      <c r="N29">
        <v>0</v>
      </c>
      <c r="O29">
        <v>13</v>
      </c>
      <c r="P29">
        <v>12</v>
      </c>
      <c r="Q29">
        <v>0</v>
      </c>
      <c r="R29">
        <v>0</v>
      </c>
      <c r="S29">
        <v>0</v>
      </c>
      <c r="T29">
        <v>5</v>
      </c>
      <c r="U29">
        <v>3</v>
      </c>
    </row>
    <row r="30" spans="1:21" x14ac:dyDescent="0.25">
      <c r="A30" s="9">
        <v>14</v>
      </c>
      <c r="B30" t="s">
        <v>25925</v>
      </c>
      <c r="C30" s="9" t="s">
        <v>25889</v>
      </c>
      <c r="D30" s="9" t="s">
        <v>25894</v>
      </c>
      <c r="E30" s="9" t="s">
        <v>25926</v>
      </c>
      <c r="F30" s="9">
        <v>21</v>
      </c>
      <c r="H30">
        <v>66</v>
      </c>
      <c r="I30">
        <v>1</v>
      </c>
      <c r="J30">
        <v>3</v>
      </c>
      <c r="K30">
        <v>7</v>
      </c>
      <c r="L30">
        <v>6</v>
      </c>
      <c r="M30">
        <v>0</v>
      </c>
      <c r="N30">
        <v>28</v>
      </c>
      <c r="O30">
        <v>2</v>
      </c>
      <c r="P30">
        <v>6</v>
      </c>
      <c r="Q30">
        <v>4</v>
      </c>
      <c r="R30">
        <v>1</v>
      </c>
      <c r="S30">
        <v>8</v>
      </c>
      <c r="T30">
        <v>0</v>
      </c>
      <c r="U30">
        <v>0</v>
      </c>
    </row>
    <row r="31" spans="1:21" x14ac:dyDescent="0.25">
      <c r="A31" s="9">
        <v>14</v>
      </c>
      <c r="B31" t="s">
        <v>25925</v>
      </c>
      <c r="C31" s="9" t="s">
        <v>25889</v>
      </c>
      <c r="D31" s="9" t="s">
        <v>25894</v>
      </c>
      <c r="E31" s="9" t="s">
        <v>25927</v>
      </c>
      <c r="F31" s="9">
        <v>21</v>
      </c>
      <c r="H31">
        <v>12</v>
      </c>
      <c r="I31">
        <v>0</v>
      </c>
      <c r="J31">
        <v>0</v>
      </c>
      <c r="K31">
        <v>1</v>
      </c>
      <c r="L31">
        <v>0</v>
      </c>
      <c r="M31">
        <v>3</v>
      </c>
      <c r="N31">
        <v>4</v>
      </c>
      <c r="O31">
        <v>0</v>
      </c>
      <c r="P31">
        <v>2</v>
      </c>
      <c r="Q31">
        <v>0</v>
      </c>
      <c r="R31">
        <v>2</v>
      </c>
      <c r="S31">
        <v>0</v>
      </c>
      <c r="T31">
        <v>0</v>
      </c>
      <c r="U31">
        <v>0</v>
      </c>
    </row>
    <row r="32" spans="1:21" x14ac:dyDescent="0.25">
      <c r="A32" s="9">
        <v>15</v>
      </c>
      <c r="B32" t="s">
        <v>25928</v>
      </c>
      <c r="C32" s="9" t="s">
        <v>25889</v>
      </c>
      <c r="D32" s="9" t="s">
        <v>25894</v>
      </c>
      <c r="E32" s="9" t="s">
        <v>25929</v>
      </c>
      <c r="F32" s="9">
        <v>22</v>
      </c>
      <c r="H32">
        <v>264</v>
      </c>
      <c r="I32">
        <v>6</v>
      </c>
      <c r="J32">
        <v>12</v>
      </c>
      <c r="K32">
        <v>8</v>
      </c>
      <c r="L32">
        <v>37</v>
      </c>
      <c r="M32">
        <v>34</v>
      </c>
      <c r="N32">
        <v>29</v>
      </c>
      <c r="O32">
        <v>18</v>
      </c>
      <c r="P32">
        <v>7</v>
      </c>
      <c r="Q32">
        <v>47</v>
      </c>
      <c r="R32">
        <v>26</v>
      </c>
      <c r="S32">
        <v>40</v>
      </c>
      <c r="T32">
        <v>0</v>
      </c>
      <c r="U32">
        <v>0</v>
      </c>
    </row>
    <row r="33" spans="1:21" x14ac:dyDescent="0.25">
      <c r="A33" s="9">
        <v>15</v>
      </c>
      <c r="B33" t="s">
        <v>25928</v>
      </c>
      <c r="C33" s="9" t="s">
        <v>25889</v>
      </c>
      <c r="D33" s="9" t="s">
        <v>25894</v>
      </c>
      <c r="E33" s="9" t="s">
        <v>25930</v>
      </c>
      <c r="F33" s="9">
        <v>22</v>
      </c>
      <c r="H33">
        <v>787</v>
      </c>
      <c r="I33">
        <v>0</v>
      </c>
      <c r="J33">
        <v>106</v>
      </c>
      <c r="K33">
        <v>121</v>
      </c>
      <c r="L33">
        <v>50</v>
      </c>
      <c r="M33">
        <v>124</v>
      </c>
      <c r="N33">
        <v>0</v>
      </c>
      <c r="O33">
        <v>100</v>
      </c>
      <c r="P33">
        <v>0</v>
      </c>
      <c r="Q33">
        <v>286</v>
      </c>
      <c r="R33">
        <v>0</v>
      </c>
      <c r="S33">
        <v>0</v>
      </c>
      <c r="T33">
        <v>0</v>
      </c>
      <c r="U33">
        <v>0</v>
      </c>
    </row>
    <row r="34" spans="1:21" x14ac:dyDescent="0.25">
      <c r="A34" s="9">
        <v>16</v>
      </c>
      <c r="B34" t="s">
        <v>25931</v>
      </c>
      <c r="C34" s="9" t="s">
        <v>25896</v>
      </c>
      <c r="D34" s="9" t="s">
        <v>25908</v>
      </c>
      <c r="E34" s="9" t="s">
        <v>25932</v>
      </c>
      <c r="F34" s="9">
        <v>24</v>
      </c>
      <c r="H34">
        <v>10</v>
      </c>
      <c r="I34">
        <v>1</v>
      </c>
      <c r="J34">
        <v>1</v>
      </c>
      <c r="K34">
        <v>2</v>
      </c>
      <c r="L34">
        <v>0</v>
      </c>
      <c r="M34">
        <v>1</v>
      </c>
      <c r="N34">
        <v>3</v>
      </c>
      <c r="O34">
        <v>0</v>
      </c>
      <c r="P34">
        <v>0</v>
      </c>
      <c r="Q34">
        <v>1</v>
      </c>
      <c r="R34">
        <v>1</v>
      </c>
      <c r="S34">
        <v>0</v>
      </c>
      <c r="T34">
        <v>0</v>
      </c>
      <c r="U34">
        <v>0</v>
      </c>
    </row>
    <row r="35" spans="1:21" x14ac:dyDescent="0.25">
      <c r="A35" s="9">
        <v>16</v>
      </c>
      <c r="B35" t="s">
        <v>25931</v>
      </c>
      <c r="C35" s="9" t="s">
        <v>25896</v>
      </c>
      <c r="D35" s="9" t="s">
        <v>25908</v>
      </c>
      <c r="E35" s="9" t="s">
        <v>25933</v>
      </c>
      <c r="F35" s="9">
        <v>22</v>
      </c>
      <c r="H35">
        <v>49</v>
      </c>
      <c r="I35">
        <v>4</v>
      </c>
      <c r="J35">
        <v>3</v>
      </c>
      <c r="K35">
        <v>1</v>
      </c>
      <c r="L35">
        <v>2</v>
      </c>
      <c r="M35">
        <v>8</v>
      </c>
      <c r="N35">
        <v>5</v>
      </c>
      <c r="O35">
        <v>11</v>
      </c>
      <c r="P35">
        <v>12</v>
      </c>
      <c r="Q35">
        <v>0</v>
      </c>
      <c r="R35">
        <v>0</v>
      </c>
      <c r="S35">
        <v>0</v>
      </c>
      <c r="T35">
        <v>1</v>
      </c>
      <c r="U35">
        <v>2</v>
      </c>
    </row>
    <row r="36" spans="1:21" x14ac:dyDescent="0.25">
      <c r="A36" s="9">
        <v>17</v>
      </c>
      <c r="B36" t="s">
        <v>25934</v>
      </c>
      <c r="C36" s="9" t="s">
        <v>25896</v>
      </c>
      <c r="D36" s="9" t="s">
        <v>25890</v>
      </c>
      <c r="E36" s="9" t="s">
        <v>25935</v>
      </c>
      <c r="F36" s="9">
        <v>22</v>
      </c>
      <c r="H36">
        <v>33</v>
      </c>
      <c r="I36">
        <v>0</v>
      </c>
      <c r="J36">
        <v>5</v>
      </c>
      <c r="K36">
        <v>3</v>
      </c>
      <c r="L36">
        <v>0</v>
      </c>
      <c r="M36">
        <v>15</v>
      </c>
      <c r="N36">
        <v>8</v>
      </c>
      <c r="O36">
        <v>0</v>
      </c>
      <c r="P36">
        <v>2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 s="9">
        <v>17</v>
      </c>
      <c r="B37" t="s">
        <v>25934</v>
      </c>
      <c r="C37" s="9" t="s">
        <v>25896</v>
      </c>
      <c r="D37" s="9" t="s">
        <v>25890</v>
      </c>
      <c r="E37" s="9" t="s">
        <v>25936</v>
      </c>
      <c r="F37" s="9">
        <v>22</v>
      </c>
      <c r="H37">
        <v>265</v>
      </c>
      <c r="I37">
        <v>36</v>
      </c>
      <c r="J37">
        <v>0</v>
      </c>
      <c r="K37">
        <v>25</v>
      </c>
      <c r="L37">
        <v>0</v>
      </c>
      <c r="M37">
        <v>0</v>
      </c>
      <c r="N37">
        <v>79</v>
      </c>
      <c r="O37">
        <v>0</v>
      </c>
      <c r="P37">
        <v>0</v>
      </c>
      <c r="Q37">
        <v>34</v>
      </c>
      <c r="R37">
        <v>39</v>
      </c>
      <c r="S37">
        <v>52</v>
      </c>
      <c r="T37">
        <v>0</v>
      </c>
      <c r="U37">
        <v>0</v>
      </c>
    </row>
    <row r="38" spans="1:21" x14ac:dyDescent="0.25">
      <c r="A38" s="9">
        <v>18</v>
      </c>
      <c r="B38" t="s">
        <v>25937</v>
      </c>
      <c r="C38" s="9" t="s">
        <v>25896</v>
      </c>
      <c r="D38" s="9" t="s">
        <v>25908</v>
      </c>
      <c r="E38" s="9" t="s">
        <v>25938</v>
      </c>
      <c r="F38" s="9">
        <v>21</v>
      </c>
      <c r="H38">
        <v>367</v>
      </c>
      <c r="I38">
        <v>0</v>
      </c>
      <c r="J38">
        <v>0</v>
      </c>
      <c r="K38">
        <v>100</v>
      </c>
      <c r="L38">
        <v>0</v>
      </c>
      <c r="M38">
        <v>0</v>
      </c>
      <c r="N38">
        <v>104</v>
      </c>
      <c r="O38">
        <v>0</v>
      </c>
      <c r="P38">
        <v>31</v>
      </c>
      <c r="Q38">
        <v>97</v>
      </c>
      <c r="R38">
        <v>23</v>
      </c>
      <c r="S38">
        <v>0</v>
      </c>
      <c r="T38">
        <v>5</v>
      </c>
      <c r="U38">
        <v>7</v>
      </c>
    </row>
    <row r="39" spans="1:21" x14ac:dyDescent="0.25">
      <c r="A39" s="9">
        <v>18</v>
      </c>
      <c r="B39" t="s">
        <v>25937</v>
      </c>
      <c r="C39" s="9" t="s">
        <v>25896</v>
      </c>
      <c r="D39" s="9" t="s">
        <v>25908</v>
      </c>
      <c r="E39" s="9" t="s">
        <v>25939</v>
      </c>
      <c r="F39" s="9">
        <v>21</v>
      </c>
      <c r="H39">
        <v>94</v>
      </c>
      <c r="I39">
        <v>0</v>
      </c>
      <c r="J39">
        <v>0</v>
      </c>
      <c r="K39">
        <v>0</v>
      </c>
      <c r="L39">
        <v>0</v>
      </c>
      <c r="M39">
        <v>0</v>
      </c>
      <c r="N39">
        <v>90</v>
      </c>
      <c r="O39">
        <v>0</v>
      </c>
      <c r="P39">
        <v>0</v>
      </c>
      <c r="Q39">
        <v>0</v>
      </c>
      <c r="R39">
        <v>0</v>
      </c>
      <c r="S39">
        <v>0</v>
      </c>
      <c r="T39">
        <v>4</v>
      </c>
      <c r="U39">
        <v>0</v>
      </c>
    </row>
    <row r="40" spans="1:21" x14ac:dyDescent="0.25">
      <c r="A40" s="9">
        <v>19</v>
      </c>
      <c r="B40" t="s">
        <v>25940</v>
      </c>
      <c r="C40" s="9" t="s">
        <v>25889</v>
      </c>
      <c r="D40" s="9" t="s">
        <v>25890</v>
      </c>
      <c r="E40" s="9" t="s">
        <v>25941</v>
      </c>
      <c r="F40" s="9">
        <v>21</v>
      </c>
      <c r="G40" t="s">
        <v>25942</v>
      </c>
      <c r="H40">
        <v>2316</v>
      </c>
      <c r="I40">
        <v>17</v>
      </c>
      <c r="J40">
        <v>16</v>
      </c>
      <c r="K40">
        <v>205</v>
      </c>
      <c r="L40">
        <v>58</v>
      </c>
      <c r="M40">
        <v>60</v>
      </c>
      <c r="N40">
        <v>301</v>
      </c>
      <c r="O40">
        <v>43</v>
      </c>
      <c r="P40">
        <v>39</v>
      </c>
      <c r="Q40">
        <v>1294</v>
      </c>
      <c r="R40">
        <v>86</v>
      </c>
      <c r="S40">
        <v>127</v>
      </c>
      <c r="T40">
        <v>41</v>
      </c>
      <c r="U40">
        <v>29</v>
      </c>
    </row>
    <row r="41" spans="1:21" x14ac:dyDescent="0.25">
      <c r="A41" s="9">
        <v>19</v>
      </c>
      <c r="B41" t="s">
        <v>25940</v>
      </c>
      <c r="C41" s="9" t="s">
        <v>25889</v>
      </c>
      <c r="D41" s="9" t="s">
        <v>25890</v>
      </c>
      <c r="E41" s="9" t="s">
        <v>25943</v>
      </c>
      <c r="F41" s="9">
        <v>21</v>
      </c>
      <c r="G41" t="s">
        <v>25944</v>
      </c>
      <c r="H41">
        <v>56042</v>
      </c>
      <c r="I41">
        <v>235</v>
      </c>
      <c r="J41">
        <v>237</v>
      </c>
      <c r="K41">
        <v>3991</v>
      </c>
      <c r="L41">
        <v>110</v>
      </c>
      <c r="M41">
        <v>297</v>
      </c>
      <c r="N41">
        <v>2978</v>
      </c>
      <c r="O41">
        <v>372</v>
      </c>
      <c r="P41">
        <v>660</v>
      </c>
      <c r="Q41">
        <v>43870</v>
      </c>
      <c r="R41">
        <v>1005</v>
      </c>
      <c r="S41">
        <v>1348</v>
      </c>
      <c r="T41">
        <v>323</v>
      </c>
      <c r="U41">
        <v>616</v>
      </c>
    </row>
    <row r="42" spans="1:21" x14ac:dyDescent="0.25">
      <c r="A42" s="9">
        <v>20</v>
      </c>
      <c r="B42" t="s">
        <v>25945</v>
      </c>
      <c r="C42" s="9" t="s">
        <v>25896</v>
      </c>
      <c r="D42" s="9" t="s">
        <v>25890</v>
      </c>
      <c r="E42" s="9" t="s">
        <v>25946</v>
      </c>
      <c r="F42" s="9">
        <v>20</v>
      </c>
      <c r="H42">
        <v>10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7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</row>
    <row r="43" spans="1:21" x14ac:dyDescent="0.25">
      <c r="A43" s="9">
        <v>20</v>
      </c>
      <c r="B43" t="s">
        <v>25945</v>
      </c>
      <c r="C43" s="9" t="s">
        <v>25896</v>
      </c>
      <c r="D43" s="9" t="s">
        <v>25890</v>
      </c>
      <c r="E43" s="9" t="s">
        <v>25947</v>
      </c>
      <c r="F43" s="9">
        <v>20</v>
      </c>
      <c r="H43">
        <v>59</v>
      </c>
      <c r="I43">
        <v>4</v>
      </c>
      <c r="J43">
        <v>6</v>
      </c>
      <c r="K43">
        <v>4</v>
      </c>
      <c r="L43">
        <v>0</v>
      </c>
      <c r="M43">
        <v>4</v>
      </c>
      <c r="N43">
        <v>5</v>
      </c>
      <c r="O43">
        <v>0</v>
      </c>
      <c r="P43">
        <v>0</v>
      </c>
      <c r="Q43">
        <v>16</v>
      </c>
      <c r="R43">
        <v>9</v>
      </c>
      <c r="S43">
        <v>7</v>
      </c>
      <c r="T43">
        <v>4</v>
      </c>
      <c r="U43">
        <v>0</v>
      </c>
    </row>
    <row r="44" spans="1:21" x14ac:dyDescent="0.25">
      <c r="A44" s="9">
        <v>21</v>
      </c>
      <c r="B44" t="s">
        <v>25948</v>
      </c>
      <c r="C44" s="9" t="s">
        <v>25889</v>
      </c>
      <c r="D44" s="9" t="s">
        <v>25894</v>
      </c>
      <c r="E44" s="9" t="s">
        <v>25949</v>
      </c>
      <c r="F44" s="9">
        <v>21</v>
      </c>
      <c r="H44">
        <v>92</v>
      </c>
      <c r="I44">
        <v>19</v>
      </c>
      <c r="J44">
        <v>17</v>
      </c>
      <c r="K44">
        <v>0</v>
      </c>
      <c r="L44">
        <v>0</v>
      </c>
      <c r="M44">
        <v>0</v>
      </c>
      <c r="N44">
        <v>0</v>
      </c>
      <c r="O44">
        <v>0</v>
      </c>
      <c r="P44">
        <v>25</v>
      </c>
      <c r="Q44">
        <v>29</v>
      </c>
      <c r="R44">
        <v>0</v>
      </c>
      <c r="S44">
        <v>0</v>
      </c>
      <c r="T44">
        <v>2</v>
      </c>
      <c r="U44">
        <v>0</v>
      </c>
    </row>
    <row r="45" spans="1:21" x14ac:dyDescent="0.25">
      <c r="A45" s="9">
        <v>21</v>
      </c>
      <c r="B45" t="s">
        <v>25948</v>
      </c>
      <c r="C45" s="9" t="s">
        <v>25889</v>
      </c>
      <c r="D45" s="9" t="s">
        <v>25894</v>
      </c>
      <c r="E45" s="9" t="s">
        <v>25950</v>
      </c>
      <c r="F45" s="9">
        <v>21</v>
      </c>
      <c r="H45">
        <v>10</v>
      </c>
      <c r="I45">
        <v>3</v>
      </c>
      <c r="J45">
        <v>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2</v>
      </c>
      <c r="U45">
        <v>3</v>
      </c>
    </row>
    <row r="46" spans="1:21" x14ac:dyDescent="0.25">
      <c r="A46" s="9">
        <v>22</v>
      </c>
      <c r="B46" t="s">
        <v>25951</v>
      </c>
      <c r="C46" s="9" t="s">
        <v>25889</v>
      </c>
      <c r="D46" s="9" t="s">
        <v>25894</v>
      </c>
      <c r="E46" s="9" t="s">
        <v>25891</v>
      </c>
      <c r="F46" s="9">
        <v>20</v>
      </c>
      <c r="H46">
        <v>422</v>
      </c>
      <c r="I46">
        <v>26</v>
      </c>
      <c r="J46">
        <v>19</v>
      </c>
      <c r="K46">
        <v>96</v>
      </c>
      <c r="L46">
        <v>17</v>
      </c>
      <c r="M46">
        <v>44</v>
      </c>
      <c r="N46">
        <v>0</v>
      </c>
      <c r="O46">
        <v>37</v>
      </c>
      <c r="P46">
        <v>19</v>
      </c>
      <c r="Q46">
        <v>0</v>
      </c>
      <c r="R46">
        <v>30</v>
      </c>
      <c r="S46">
        <v>86</v>
      </c>
      <c r="T46">
        <v>28</v>
      </c>
      <c r="U46">
        <v>20</v>
      </c>
    </row>
    <row r="47" spans="1:21" x14ac:dyDescent="0.25">
      <c r="A47" s="9">
        <v>22</v>
      </c>
      <c r="B47" t="s">
        <v>25951</v>
      </c>
      <c r="C47" s="9" t="s">
        <v>25889</v>
      </c>
      <c r="D47" s="9" t="s">
        <v>25894</v>
      </c>
      <c r="E47" s="9" t="s">
        <v>25892</v>
      </c>
      <c r="F47" s="9">
        <v>21</v>
      </c>
      <c r="H47">
        <v>109</v>
      </c>
      <c r="I47">
        <v>0</v>
      </c>
      <c r="J47">
        <v>7</v>
      </c>
      <c r="K47">
        <v>24</v>
      </c>
      <c r="L47">
        <v>20</v>
      </c>
      <c r="M47">
        <v>16</v>
      </c>
      <c r="N47">
        <v>0</v>
      </c>
      <c r="O47">
        <v>13</v>
      </c>
      <c r="P47">
        <v>17</v>
      </c>
      <c r="Q47">
        <v>0</v>
      </c>
      <c r="R47">
        <v>0</v>
      </c>
      <c r="S47">
        <v>0</v>
      </c>
      <c r="T47">
        <v>6</v>
      </c>
      <c r="U47">
        <v>6</v>
      </c>
    </row>
    <row r="48" spans="1:21" x14ac:dyDescent="0.25">
      <c r="A48" s="9">
        <v>23</v>
      </c>
      <c r="B48" t="s">
        <v>25952</v>
      </c>
      <c r="C48" s="9" t="s">
        <v>25889</v>
      </c>
      <c r="D48" s="9" t="s">
        <v>25890</v>
      </c>
      <c r="E48" s="9" t="s">
        <v>25953</v>
      </c>
      <c r="F48" s="9">
        <v>22</v>
      </c>
      <c r="H48">
        <v>8990</v>
      </c>
      <c r="I48">
        <v>767</v>
      </c>
      <c r="J48">
        <v>641</v>
      </c>
      <c r="K48">
        <v>8</v>
      </c>
      <c r="L48">
        <v>728</v>
      </c>
      <c r="M48">
        <v>1327</v>
      </c>
      <c r="N48">
        <v>7</v>
      </c>
      <c r="O48">
        <v>1984</v>
      </c>
      <c r="P48">
        <v>1886</v>
      </c>
      <c r="Q48">
        <v>2</v>
      </c>
      <c r="R48">
        <v>157</v>
      </c>
      <c r="S48">
        <v>811</v>
      </c>
      <c r="T48">
        <v>374</v>
      </c>
      <c r="U48">
        <v>298</v>
      </c>
    </row>
    <row r="49" spans="1:21" x14ac:dyDescent="0.25">
      <c r="A49" s="9">
        <v>23</v>
      </c>
      <c r="B49" t="s">
        <v>25952</v>
      </c>
      <c r="C49" s="9" t="s">
        <v>25889</v>
      </c>
      <c r="D49" s="9" t="s">
        <v>25890</v>
      </c>
      <c r="E49" s="9" t="s">
        <v>25954</v>
      </c>
      <c r="F49" s="9">
        <v>23</v>
      </c>
      <c r="H49">
        <v>2009</v>
      </c>
      <c r="I49">
        <v>221</v>
      </c>
      <c r="J49">
        <v>170</v>
      </c>
      <c r="K49">
        <v>2</v>
      </c>
      <c r="L49">
        <v>207</v>
      </c>
      <c r="M49">
        <v>523</v>
      </c>
      <c r="N49">
        <v>7</v>
      </c>
      <c r="O49">
        <v>349</v>
      </c>
      <c r="P49">
        <v>272</v>
      </c>
      <c r="Q49">
        <v>7</v>
      </c>
      <c r="R49">
        <v>50</v>
      </c>
      <c r="S49">
        <v>87</v>
      </c>
      <c r="T49">
        <v>49</v>
      </c>
      <c r="U49">
        <v>65</v>
      </c>
    </row>
    <row r="50" spans="1:21" x14ac:dyDescent="0.25">
      <c r="A50" s="9">
        <v>24</v>
      </c>
      <c r="B50" t="s">
        <v>25955</v>
      </c>
      <c r="C50" s="9" t="s">
        <v>25896</v>
      </c>
      <c r="D50" s="9" t="s">
        <v>25894</v>
      </c>
      <c r="E50" s="9" t="s">
        <v>25956</v>
      </c>
      <c r="F50" s="9">
        <v>21</v>
      </c>
      <c r="H50">
        <v>334</v>
      </c>
      <c r="I50">
        <v>0</v>
      </c>
      <c r="J50">
        <v>13</v>
      </c>
      <c r="K50">
        <v>23</v>
      </c>
      <c r="L50">
        <v>0</v>
      </c>
      <c r="M50">
        <v>0</v>
      </c>
      <c r="N50">
        <v>0</v>
      </c>
      <c r="O50">
        <v>15</v>
      </c>
      <c r="P50">
        <v>0</v>
      </c>
      <c r="Q50">
        <v>283</v>
      </c>
      <c r="R50">
        <v>0</v>
      </c>
      <c r="S50">
        <v>0</v>
      </c>
      <c r="T50">
        <v>0</v>
      </c>
      <c r="U50">
        <v>0</v>
      </c>
    </row>
    <row r="51" spans="1:21" x14ac:dyDescent="0.25">
      <c r="A51" s="9">
        <v>24</v>
      </c>
      <c r="B51" t="s">
        <v>25955</v>
      </c>
      <c r="C51" s="9" t="s">
        <v>25896</v>
      </c>
      <c r="D51" s="9" t="s">
        <v>25894</v>
      </c>
      <c r="E51" s="9" t="s">
        <v>25957</v>
      </c>
      <c r="F51" s="9">
        <v>21</v>
      </c>
      <c r="H51">
        <v>677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677</v>
      </c>
    </row>
    <row r="52" spans="1:21" x14ac:dyDescent="0.25">
      <c r="A52" s="9">
        <v>25</v>
      </c>
      <c r="B52" t="s">
        <v>25958</v>
      </c>
      <c r="C52" s="9" t="s">
        <v>25889</v>
      </c>
      <c r="D52" s="9" t="s">
        <v>25890</v>
      </c>
      <c r="E52" s="9" t="s">
        <v>25961</v>
      </c>
      <c r="F52" s="9">
        <v>21</v>
      </c>
      <c r="H52">
        <v>226</v>
      </c>
      <c r="I52">
        <v>0</v>
      </c>
      <c r="J52">
        <v>0</v>
      </c>
      <c r="K52">
        <v>18</v>
      </c>
      <c r="L52">
        <v>0</v>
      </c>
      <c r="M52">
        <v>5</v>
      </c>
      <c r="N52">
        <v>178</v>
      </c>
      <c r="O52">
        <v>1</v>
      </c>
      <c r="P52">
        <v>1</v>
      </c>
      <c r="Q52">
        <v>22</v>
      </c>
      <c r="R52">
        <v>0</v>
      </c>
      <c r="S52">
        <v>0</v>
      </c>
      <c r="T52">
        <v>1</v>
      </c>
      <c r="U52">
        <v>0</v>
      </c>
    </row>
    <row r="53" spans="1:21" x14ac:dyDescent="0.25">
      <c r="A53" s="9">
        <v>25</v>
      </c>
      <c r="B53" t="s">
        <v>25958</v>
      </c>
      <c r="C53" s="9" t="s">
        <v>25889</v>
      </c>
      <c r="D53" s="9" t="s">
        <v>25890</v>
      </c>
      <c r="E53" s="9" t="s">
        <v>25959</v>
      </c>
      <c r="F53" s="9">
        <v>22</v>
      </c>
      <c r="G53" t="s">
        <v>25960</v>
      </c>
      <c r="H53">
        <v>1128</v>
      </c>
      <c r="I53">
        <v>164</v>
      </c>
      <c r="J53">
        <v>45</v>
      </c>
      <c r="K53">
        <v>5</v>
      </c>
      <c r="L53">
        <v>198</v>
      </c>
      <c r="M53">
        <v>118</v>
      </c>
      <c r="N53">
        <v>53</v>
      </c>
      <c r="O53">
        <v>151</v>
      </c>
      <c r="P53">
        <v>67</v>
      </c>
      <c r="Q53">
        <v>11</v>
      </c>
      <c r="R53">
        <v>194</v>
      </c>
      <c r="S53">
        <v>104</v>
      </c>
      <c r="T53">
        <v>11</v>
      </c>
      <c r="U53">
        <v>7</v>
      </c>
    </row>
    <row r="54" spans="1:21" x14ac:dyDescent="0.25">
      <c r="A54" s="9">
        <v>26</v>
      </c>
      <c r="B54" t="s">
        <v>25962</v>
      </c>
      <c r="C54" s="9" t="s">
        <v>25889</v>
      </c>
      <c r="D54" s="9" t="s">
        <v>25894</v>
      </c>
      <c r="E54" s="9" t="s">
        <v>25963</v>
      </c>
      <c r="F54" s="9">
        <v>20</v>
      </c>
      <c r="H54">
        <v>140</v>
      </c>
      <c r="I54">
        <v>8</v>
      </c>
      <c r="J54">
        <v>5</v>
      </c>
      <c r="K54">
        <v>6</v>
      </c>
      <c r="L54">
        <v>3</v>
      </c>
      <c r="M54">
        <v>2</v>
      </c>
      <c r="N54">
        <v>69</v>
      </c>
      <c r="O54">
        <v>4</v>
      </c>
      <c r="P54">
        <v>3</v>
      </c>
      <c r="Q54">
        <v>28</v>
      </c>
      <c r="R54">
        <v>8</v>
      </c>
      <c r="S54">
        <v>0</v>
      </c>
      <c r="T54">
        <v>2</v>
      </c>
      <c r="U54">
        <v>2</v>
      </c>
    </row>
    <row r="55" spans="1:21" x14ac:dyDescent="0.25">
      <c r="A55" s="9">
        <v>26</v>
      </c>
      <c r="B55" t="s">
        <v>25962</v>
      </c>
      <c r="C55" s="9" t="s">
        <v>25889</v>
      </c>
      <c r="D55" s="9" t="s">
        <v>25894</v>
      </c>
      <c r="E55" s="9" t="s">
        <v>25964</v>
      </c>
      <c r="F55" s="9">
        <v>21</v>
      </c>
      <c r="H55">
        <v>31663</v>
      </c>
      <c r="I55">
        <v>941</v>
      </c>
      <c r="J55">
        <v>861</v>
      </c>
      <c r="K55">
        <v>6316</v>
      </c>
      <c r="L55">
        <v>206</v>
      </c>
      <c r="M55">
        <v>831</v>
      </c>
      <c r="N55">
        <v>9187</v>
      </c>
      <c r="O55">
        <v>1918</v>
      </c>
      <c r="P55">
        <v>2616</v>
      </c>
      <c r="Q55">
        <v>6503</v>
      </c>
      <c r="R55">
        <v>250</v>
      </c>
      <c r="S55">
        <v>363</v>
      </c>
      <c r="T55">
        <v>681</v>
      </c>
      <c r="U55">
        <v>990</v>
      </c>
    </row>
    <row r="56" spans="1:21" x14ac:dyDescent="0.25">
      <c r="A56" s="9">
        <v>27</v>
      </c>
      <c r="B56" t="s">
        <v>25965</v>
      </c>
      <c r="C56" s="9" t="s">
        <v>25889</v>
      </c>
      <c r="D56" s="9" t="s">
        <v>25908</v>
      </c>
      <c r="E56" s="9" t="s">
        <v>25966</v>
      </c>
      <c r="F56" s="9">
        <v>20</v>
      </c>
      <c r="H56">
        <v>101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101</v>
      </c>
      <c r="T56">
        <v>0</v>
      </c>
      <c r="U56">
        <v>0</v>
      </c>
    </row>
    <row r="57" spans="1:21" x14ac:dyDescent="0.25">
      <c r="A57" s="9">
        <v>27</v>
      </c>
      <c r="B57" t="s">
        <v>25965</v>
      </c>
      <c r="C57" s="9" t="s">
        <v>25889</v>
      </c>
      <c r="D57" s="9" t="s">
        <v>25908</v>
      </c>
      <c r="E57" s="9" t="s">
        <v>25967</v>
      </c>
      <c r="F57" s="9">
        <v>21</v>
      </c>
      <c r="H57">
        <v>503</v>
      </c>
      <c r="I57">
        <v>16</v>
      </c>
      <c r="J57">
        <v>16</v>
      </c>
      <c r="K57">
        <v>60</v>
      </c>
      <c r="L57">
        <v>15</v>
      </c>
      <c r="M57">
        <v>31</v>
      </c>
      <c r="N57">
        <v>98</v>
      </c>
      <c r="O57">
        <v>29</v>
      </c>
      <c r="P57">
        <v>28</v>
      </c>
      <c r="Q57">
        <v>76</v>
      </c>
      <c r="R57">
        <v>34</v>
      </c>
      <c r="S57">
        <v>68</v>
      </c>
      <c r="T57">
        <v>17</v>
      </c>
      <c r="U57">
        <v>15</v>
      </c>
    </row>
    <row r="58" spans="1:21" x14ac:dyDescent="0.25">
      <c r="A58" s="9">
        <v>28</v>
      </c>
      <c r="B58" t="s">
        <v>25968</v>
      </c>
      <c r="C58" s="9" t="s">
        <v>25896</v>
      </c>
      <c r="D58" s="9" t="s">
        <v>25908</v>
      </c>
      <c r="E58" s="9" t="s">
        <v>25969</v>
      </c>
      <c r="F58" s="9">
        <v>21</v>
      </c>
      <c r="H58">
        <v>23</v>
      </c>
      <c r="I58">
        <v>0</v>
      </c>
      <c r="J58">
        <v>0</v>
      </c>
      <c r="K58">
        <v>14</v>
      </c>
      <c r="L58">
        <v>0</v>
      </c>
      <c r="M58">
        <v>0</v>
      </c>
      <c r="N58">
        <v>8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25">
      <c r="A59" s="9">
        <v>28</v>
      </c>
      <c r="B59" t="s">
        <v>25968</v>
      </c>
      <c r="C59" s="9" t="s">
        <v>25896</v>
      </c>
      <c r="D59" s="9" t="s">
        <v>25908</v>
      </c>
      <c r="E59" s="9" t="s">
        <v>25970</v>
      </c>
      <c r="F59" s="9">
        <v>21</v>
      </c>
      <c r="H59">
        <v>23</v>
      </c>
      <c r="I59">
        <v>0</v>
      </c>
      <c r="J59">
        <v>0</v>
      </c>
      <c r="K59">
        <v>0</v>
      </c>
      <c r="L59">
        <v>0</v>
      </c>
      <c r="M59">
        <v>0</v>
      </c>
      <c r="N59">
        <v>4</v>
      </c>
      <c r="O59">
        <v>0</v>
      </c>
      <c r="P59">
        <v>0</v>
      </c>
      <c r="Q59">
        <v>19</v>
      </c>
      <c r="R59">
        <v>0</v>
      </c>
      <c r="S59">
        <v>0</v>
      </c>
      <c r="T59">
        <v>0</v>
      </c>
      <c r="U59">
        <v>0</v>
      </c>
    </row>
    <row r="60" spans="1:21" x14ac:dyDescent="0.25">
      <c r="A60" s="9">
        <v>29</v>
      </c>
      <c r="B60" t="s">
        <v>25971</v>
      </c>
      <c r="C60" s="9" t="s">
        <v>25889</v>
      </c>
      <c r="D60" s="9" t="s">
        <v>25894</v>
      </c>
      <c r="E60" s="9" t="s">
        <v>25972</v>
      </c>
      <c r="F60" s="9">
        <v>22</v>
      </c>
      <c r="H60">
        <v>169</v>
      </c>
      <c r="I60">
        <v>3</v>
      </c>
      <c r="J60">
        <v>1</v>
      </c>
      <c r="K60">
        <v>30</v>
      </c>
      <c r="L60">
        <v>2</v>
      </c>
      <c r="M60">
        <v>3</v>
      </c>
      <c r="N60">
        <v>45</v>
      </c>
      <c r="O60">
        <v>1</v>
      </c>
      <c r="P60">
        <v>0</v>
      </c>
      <c r="Q60">
        <v>45</v>
      </c>
      <c r="R60">
        <v>7</v>
      </c>
      <c r="S60">
        <v>25</v>
      </c>
      <c r="T60">
        <v>2</v>
      </c>
      <c r="U60">
        <v>5</v>
      </c>
    </row>
    <row r="61" spans="1:21" x14ac:dyDescent="0.25">
      <c r="A61" s="9">
        <v>29</v>
      </c>
      <c r="B61" t="s">
        <v>25971</v>
      </c>
      <c r="C61" s="9" t="s">
        <v>25889</v>
      </c>
      <c r="D61" s="9" t="s">
        <v>25894</v>
      </c>
      <c r="E61" s="9" t="s">
        <v>25973</v>
      </c>
      <c r="F61" s="9">
        <v>21</v>
      </c>
      <c r="H61">
        <v>16</v>
      </c>
      <c r="I61">
        <v>0</v>
      </c>
      <c r="J61">
        <v>2</v>
      </c>
      <c r="K61">
        <v>1</v>
      </c>
      <c r="L61">
        <v>1</v>
      </c>
      <c r="M61">
        <v>1</v>
      </c>
      <c r="N61">
        <v>0</v>
      </c>
      <c r="O61">
        <v>0</v>
      </c>
      <c r="P61">
        <v>2</v>
      </c>
      <c r="Q61">
        <v>0</v>
      </c>
      <c r="R61">
        <v>0</v>
      </c>
      <c r="S61">
        <v>9</v>
      </c>
      <c r="T61">
        <v>0</v>
      </c>
      <c r="U61">
        <v>0</v>
      </c>
    </row>
    <row r="62" spans="1:21" x14ac:dyDescent="0.25">
      <c r="A62" s="9">
        <v>30</v>
      </c>
      <c r="B62" t="s">
        <v>25974</v>
      </c>
      <c r="C62" s="9" t="s">
        <v>25889</v>
      </c>
      <c r="D62" s="9" t="s">
        <v>25894</v>
      </c>
      <c r="E62" s="9" t="s">
        <v>25972</v>
      </c>
      <c r="F62" s="9">
        <v>22</v>
      </c>
      <c r="H62">
        <v>161</v>
      </c>
      <c r="I62">
        <v>1</v>
      </c>
      <c r="J62">
        <v>0</v>
      </c>
      <c r="K62">
        <v>26</v>
      </c>
      <c r="L62">
        <v>1</v>
      </c>
      <c r="M62">
        <v>2</v>
      </c>
      <c r="N62">
        <v>44</v>
      </c>
      <c r="O62">
        <v>4</v>
      </c>
      <c r="P62">
        <v>3</v>
      </c>
      <c r="Q62">
        <v>42</v>
      </c>
      <c r="R62">
        <v>6</v>
      </c>
      <c r="S62">
        <v>28</v>
      </c>
      <c r="T62">
        <v>1</v>
      </c>
      <c r="U62">
        <v>3</v>
      </c>
    </row>
    <row r="63" spans="1:21" x14ac:dyDescent="0.25">
      <c r="A63" s="9">
        <v>30</v>
      </c>
      <c r="B63" t="s">
        <v>25974</v>
      </c>
      <c r="C63" s="9" t="s">
        <v>25889</v>
      </c>
      <c r="D63" s="9" t="s">
        <v>25894</v>
      </c>
      <c r="E63" s="9" t="s">
        <v>25973</v>
      </c>
      <c r="F63" s="9">
        <v>21</v>
      </c>
      <c r="H63">
        <v>16</v>
      </c>
      <c r="I63">
        <v>0</v>
      </c>
      <c r="J63">
        <v>2</v>
      </c>
      <c r="K63">
        <v>1</v>
      </c>
      <c r="L63">
        <v>1</v>
      </c>
      <c r="M63">
        <v>1</v>
      </c>
      <c r="N63">
        <v>0</v>
      </c>
      <c r="O63">
        <v>0</v>
      </c>
      <c r="P63">
        <v>2</v>
      </c>
      <c r="Q63">
        <v>0</v>
      </c>
      <c r="R63">
        <v>0</v>
      </c>
      <c r="S63">
        <v>9</v>
      </c>
      <c r="T63">
        <v>0</v>
      </c>
      <c r="U63">
        <v>0</v>
      </c>
    </row>
    <row r="64" spans="1:21" x14ac:dyDescent="0.25">
      <c r="A64" s="9">
        <v>31</v>
      </c>
      <c r="B64" t="s">
        <v>25975</v>
      </c>
      <c r="C64" s="9" t="s">
        <v>25896</v>
      </c>
      <c r="D64" s="9" t="s">
        <v>25890</v>
      </c>
      <c r="E64" s="9" t="s">
        <v>25976</v>
      </c>
      <c r="F64" s="9">
        <v>21</v>
      </c>
      <c r="H64">
        <v>3193</v>
      </c>
      <c r="I64">
        <v>20</v>
      </c>
      <c r="J64">
        <v>18</v>
      </c>
      <c r="K64">
        <v>1631</v>
      </c>
      <c r="L64">
        <v>0</v>
      </c>
      <c r="M64">
        <v>30</v>
      </c>
      <c r="N64">
        <v>0</v>
      </c>
      <c r="O64">
        <v>28</v>
      </c>
      <c r="P64">
        <v>27</v>
      </c>
      <c r="Q64">
        <v>1380</v>
      </c>
      <c r="R64">
        <v>0</v>
      </c>
      <c r="S64">
        <v>59</v>
      </c>
      <c r="T64">
        <v>0</v>
      </c>
      <c r="U64">
        <v>0</v>
      </c>
    </row>
    <row r="65" spans="1:21" x14ac:dyDescent="0.25">
      <c r="A65" s="9">
        <v>31</v>
      </c>
      <c r="B65" t="s">
        <v>25975</v>
      </c>
      <c r="C65" s="9" t="s">
        <v>25896</v>
      </c>
      <c r="D65" s="9" t="s">
        <v>25890</v>
      </c>
      <c r="E65" s="9" t="s">
        <v>25977</v>
      </c>
      <c r="F65" s="9">
        <v>21</v>
      </c>
      <c r="H65">
        <v>80</v>
      </c>
      <c r="I65">
        <v>5</v>
      </c>
      <c r="J65">
        <v>5</v>
      </c>
      <c r="K65">
        <v>28</v>
      </c>
      <c r="L65">
        <v>10</v>
      </c>
      <c r="M65">
        <v>14</v>
      </c>
      <c r="N65">
        <v>0</v>
      </c>
      <c r="O65">
        <v>7</v>
      </c>
      <c r="P65">
        <v>9</v>
      </c>
      <c r="Q65">
        <v>0</v>
      </c>
      <c r="R65">
        <v>0</v>
      </c>
      <c r="S65">
        <v>2</v>
      </c>
      <c r="T65">
        <v>0</v>
      </c>
      <c r="U65">
        <v>0</v>
      </c>
    </row>
    <row r="66" spans="1:21" x14ac:dyDescent="0.25">
      <c r="A66" s="9">
        <v>32</v>
      </c>
      <c r="B66" t="s">
        <v>25978</v>
      </c>
      <c r="C66" s="9" t="s">
        <v>25896</v>
      </c>
      <c r="D66" s="9" t="s">
        <v>25890</v>
      </c>
      <c r="E66" s="9" t="s">
        <v>25979</v>
      </c>
      <c r="F66" s="9">
        <v>21</v>
      </c>
      <c r="G66" t="s">
        <v>25980</v>
      </c>
      <c r="H66">
        <v>1104</v>
      </c>
      <c r="I66">
        <v>40</v>
      </c>
      <c r="J66">
        <v>34</v>
      </c>
      <c r="K66">
        <v>134</v>
      </c>
      <c r="L66">
        <v>114</v>
      </c>
      <c r="M66">
        <v>105</v>
      </c>
      <c r="N66">
        <v>119</v>
      </c>
      <c r="O66">
        <v>53</v>
      </c>
      <c r="P66">
        <v>50</v>
      </c>
      <c r="Q66">
        <v>87</v>
      </c>
      <c r="R66">
        <v>202</v>
      </c>
      <c r="S66">
        <v>108</v>
      </c>
      <c r="T66">
        <v>27</v>
      </c>
      <c r="U66">
        <v>31</v>
      </c>
    </row>
    <row r="67" spans="1:21" x14ac:dyDescent="0.25">
      <c r="A67" s="9">
        <v>32</v>
      </c>
      <c r="B67" t="s">
        <v>25978</v>
      </c>
      <c r="C67" s="9" t="s">
        <v>25896</v>
      </c>
      <c r="D67" s="9" t="s">
        <v>25890</v>
      </c>
      <c r="E67" s="9" t="s">
        <v>25981</v>
      </c>
      <c r="F67" s="9">
        <v>21</v>
      </c>
      <c r="H67">
        <v>5359</v>
      </c>
      <c r="I67">
        <v>296</v>
      </c>
      <c r="J67">
        <v>234</v>
      </c>
      <c r="K67">
        <v>12</v>
      </c>
      <c r="L67">
        <v>566</v>
      </c>
      <c r="M67">
        <v>636</v>
      </c>
      <c r="N67">
        <v>29</v>
      </c>
      <c r="O67">
        <v>736</v>
      </c>
      <c r="P67">
        <v>516</v>
      </c>
      <c r="Q67">
        <v>8</v>
      </c>
      <c r="R67">
        <v>266</v>
      </c>
      <c r="S67">
        <v>818</v>
      </c>
      <c r="T67">
        <v>547</v>
      </c>
      <c r="U67">
        <v>695</v>
      </c>
    </row>
    <row r="68" spans="1:21" x14ac:dyDescent="0.25">
      <c r="A68" s="9">
        <v>33</v>
      </c>
      <c r="B68" t="s">
        <v>25982</v>
      </c>
      <c r="C68" s="9" t="s">
        <v>25896</v>
      </c>
      <c r="D68" s="9" t="s">
        <v>25890</v>
      </c>
      <c r="E68" s="9" t="s">
        <v>25983</v>
      </c>
      <c r="F68" s="9">
        <v>20</v>
      </c>
      <c r="G68" t="s">
        <v>25984</v>
      </c>
      <c r="H68">
        <v>6267</v>
      </c>
      <c r="I68">
        <v>24</v>
      </c>
      <c r="J68">
        <v>1</v>
      </c>
      <c r="K68">
        <v>10</v>
      </c>
      <c r="L68">
        <v>14</v>
      </c>
      <c r="M68">
        <v>54</v>
      </c>
      <c r="N68">
        <v>1827</v>
      </c>
      <c r="O68">
        <v>7</v>
      </c>
      <c r="P68">
        <v>16</v>
      </c>
      <c r="Q68">
        <v>4249</v>
      </c>
      <c r="R68">
        <v>0</v>
      </c>
      <c r="S68">
        <v>2</v>
      </c>
      <c r="T68">
        <v>23</v>
      </c>
      <c r="U68">
        <v>40</v>
      </c>
    </row>
    <row r="69" spans="1:21" x14ac:dyDescent="0.25">
      <c r="A69" s="9">
        <v>33</v>
      </c>
      <c r="B69" t="s">
        <v>25982</v>
      </c>
      <c r="C69" s="9" t="s">
        <v>25896</v>
      </c>
      <c r="D69" s="9" t="s">
        <v>25890</v>
      </c>
      <c r="E69" s="9" t="s">
        <v>25985</v>
      </c>
      <c r="F69" s="9">
        <v>21</v>
      </c>
      <c r="H69">
        <v>29</v>
      </c>
      <c r="I69">
        <v>0</v>
      </c>
      <c r="J69">
        <v>0</v>
      </c>
      <c r="K69">
        <v>0</v>
      </c>
      <c r="L69">
        <v>0</v>
      </c>
      <c r="M69">
        <v>0</v>
      </c>
      <c r="N69">
        <v>8</v>
      </c>
      <c r="O69">
        <v>0</v>
      </c>
      <c r="P69">
        <v>0</v>
      </c>
      <c r="Q69">
        <v>21</v>
      </c>
      <c r="R69">
        <v>0</v>
      </c>
      <c r="S69">
        <v>0</v>
      </c>
      <c r="T69">
        <v>0</v>
      </c>
      <c r="U69">
        <v>0</v>
      </c>
    </row>
    <row r="70" spans="1:21" x14ac:dyDescent="0.25">
      <c r="A70" s="9">
        <v>34</v>
      </c>
      <c r="B70" t="s">
        <v>25986</v>
      </c>
      <c r="C70" s="9" t="s">
        <v>25896</v>
      </c>
      <c r="D70" s="9" t="s">
        <v>25908</v>
      </c>
      <c r="E70" s="9" t="s">
        <v>25987</v>
      </c>
      <c r="F70" s="9">
        <v>22</v>
      </c>
      <c r="H70">
        <v>176</v>
      </c>
      <c r="I70">
        <v>0</v>
      </c>
      <c r="J70">
        <v>1</v>
      </c>
      <c r="K70">
        <v>35</v>
      </c>
      <c r="L70">
        <v>0</v>
      </c>
      <c r="M70">
        <v>2</v>
      </c>
      <c r="N70">
        <v>62</v>
      </c>
      <c r="O70">
        <v>0</v>
      </c>
      <c r="P70">
        <v>3</v>
      </c>
      <c r="Q70">
        <v>37</v>
      </c>
      <c r="R70">
        <v>5</v>
      </c>
      <c r="S70">
        <v>28</v>
      </c>
      <c r="T70">
        <v>0</v>
      </c>
      <c r="U70">
        <v>3</v>
      </c>
    </row>
    <row r="71" spans="1:21" x14ac:dyDescent="0.25">
      <c r="A71" s="9">
        <v>34</v>
      </c>
      <c r="B71" t="s">
        <v>25986</v>
      </c>
      <c r="C71" s="9" t="s">
        <v>25896</v>
      </c>
      <c r="D71" s="9" t="s">
        <v>25908</v>
      </c>
      <c r="E71" s="9" t="s">
        <v>25988</v>
      </c>
      <c r="F71" s="9">
        <v>22</v>
      </c>
      <c r="H71">
        <v>17</v>
      </c>
      <c r="I71">
        <v>1</v>
      </c>
      <c r="J71">
        <v>0</v>
      </c>
      <c r="K71">
        <v>1</v>
      </c>
      <c r="L71">
        <v>0</v>
      </c>
      <c r="M71">
        <v>4</v>
      </c>
      <c r="N71">
        <v>1</v>
      </c>
      <c r="O71">
        <v>1</v>
      </c>
      <c r="P71">
        <v>0</v>
      </c>
      <c r="Q71">
        <v>2</v>
      </c>
      <c r="R71">
        <v>1</v>
      </c>
      <c r="S71">
        <v>6</v>
      </c>
      <c r="T71">
        <v>0</v>
      </c>
      <c r="U71">
        <v>0</v>
      </c>
    </row>
    <row r="72" spans="1:21" x14ac:dyDescent="0.25">
      <c r="A72" s="9">
        <v>35</v>
      </c>
      <c r="B72" t="s">
        <v>25989</v>
      </c>
      <c r="C72" s="9" t="s">
        <v>25896</v>
      </c>
      <c r="D72" s="9" t="s">
        <v>25908</v>
      </c>
      <c r="E72" s="9" t="s">
        <v>25988</v>
      </c>
      <c r="F72" s="9">
        <v>22</v>
      </c>
      <c r="H72">
        <v>14</v>
      </c>
      <c r="I72">
        <v>1</v>
      </c>
      <c r="J72">
        <v>0</v>
      </c>
      <c r="K72">
        <v>0</v>
      </c>
      <c r="L72">
        <v>0</v>
      </c>
      <c r="M72">
        <v>1</v>
      </c>
      <c r="N72">
        <v>1</v>
      </c>
      <c r="O72">
        <v>1</v>
      </c>
      <c r="P72">
        <v>1</v>
      </c>
      <c r="Q72">
        <v>0</v>
      </c>
      <c r="R72">
        <v>2</v>
      </c>
      <c r="S72">
        <v>7</v>
      </c>
      <c r="T72">
        <v>0</v>
      </c>
      <c r="U72">
        <v>0</v>
      </c>
    </row>
    <row r="73" spans="1:21" x14ac:dyDescent="0.25">
      <c r="A73" s="9">
        <v>35</v>
      </c>
      <c r="B73" t="s">
        <v>25989</v>
      </c>
      <c r="C73" s="9" t="s">
        <v>25896</v>
      </c>
      <c r="D73" s="9" t="s">
        <v>25908</v>
      </c>
      <c r="E73" s="9" t="s">
        <v>25990</v>
      </c>
      <c r="F73" s="9">
        <v>20</v>
      </c>
      <c r="H73">
        <v>112</v>
      </c>
      <c r="I73">
        <v>0</v>
      </c>
      <c r="J73">
        <v>1</v>
      </c>
      <c r="K73">
        <v>18</v>
      </c>
      <c r="L73">
        <v>0</v>
      </c>
      <c r="M73">
        <v>0</v>
      </c>
      <c r="N73">
        <v>62</v>
      </c>
      <c r="O73">
        <v>3</v>
      </c>
      <c r="P73">
        <v>2</v>
      </c>
      <c r="Q73">
        <v>0</v>
      </c>
      <c r="R73">
        <v>4</v>
      </c>
      <c r="S73">
        <v>19</v>
      </c>
      <c r="T73">
        <v>1</v>
      </c>
      <c r="U73">
        <v>2</v>
      </c>
    </row>
    <row r="74" spans="1:21" x14ac:dyDescent="0.25">
      <c r="A74" s="9">
        <v>36</v>
      </c>
      <c r="B74" t="s">
        <v>25991</v>
      </c>
      <c r="C74" s="9" t="s">
        <v>25896</v>
      </c>
      <c r="D74" s="9" t="s">
        <v>25908</v>
      </c>
      <c r="E74" s="9" t="s">
        <v>25988</v>
      </c>
      <c r="F74" s="9">
        <v>22</v>
      </c>
      <c r="H74">
        <v>17</v>
      </c>
      <c r="I74">
        <v>1</v>
      </c>
      <c r="J74">
        <v>0</v>
      </c>
      <c r="K74">
        <v>1</v>
      </c>
      <c r="L74">
        <v>0</v>
      </c>
      <c r="M74">
        <v>4</v>
      </c>
      <c r="N74">
        <v>1</v>
      </c>
      <c r="O74">
        <v>1</v>
      </c>
      <c r="P74">
        <v>0</v>
      </c>
      <c r="Q74">
        <v>2</v>
      </c>
      <c r="R74">
        <v>1</v>
      </c>
      <c r="S74">
        <v>6</v>
      </c>
      <c r="T74">
        <v>0</v>
      </c>
      <c r="U74">
        <v>0</v>
      </c>
    </row>
    <row r="75" spans="1:21" x14ac:dyDescent="0.25">
      <c r="A75" s="9">
        <v>36</v>
      </c>
      <c r="B75" t="s">
        <v>25991</v>
      </c>
      <c r="C75" s="9" t="s">
        <v>25896</v>
      </c>
      <c r="D75" s="9" t="s">
        <v>25908</v>
      </c>
      <c r="E75" s="9" t="s">
        <v>25990</v>
      </c>
      <c r="F75" s="9">
        <v>20</v>
      </c>
      <c r="H75">
        <v>112</v>
      </c>
      <c r="I75">
        <v>0</v>
      </c>
      <c r="J75">
        <v>1</v>
      </c>
      <c r="K75">
        <v>18</v>
      </c>
      <c r="L75">
        <v>0</v>
      </c>
      <c r="M75">
        <v>0</v>
      </c>
      <c r="N75">
        <v>62</v>
      </c>
      <c r="O75">
        <v>3</v>
      </c>
      <c r="P75">
        <v>2</v>
      </c>
      <c r="Q75">
        <v>0</v>
      </c>
      <c r="R75">
        <v>4</v>
      </c>
      <c r="S75">
        <v>19</v>
      </c>
      <c r="T75">
        <v>1</v>
      </c>
      <c r="U75">
        <v>2</v>
      </c>
    </row>
    <row r="76" spans="1:21" x14ac:dyDescent="0.25">
      <c r="A76" s="9">
        <v>37</v>
      </c>
      <c r="B76" t="s">
        <v>25992</v>
      </c>
      <c r="C76" s="9" t="s">
        <v>25889</v>
      </c>
      <c r="D76" s="9" t="s">
        <v>25908</v>
      </c>
      <c r="E76" s="9" t="s">
        <v>25993</v>
      </c>
      <c r="F76" s="9">
        <v>21</v>
      </c>
      <c r="H76">
        <v>134</v>
      </c>
      <c r="I76">
        <v>8</v>
      </c>
      <c r="J76">
        <v>7</v>
      </c>
      <c r="K76">
        <v>17</v>
      </c>
      <c r="L76">
        <v>7</v>
      </c>
      <c r="M76">
        <v>12</v>
      </c>
      <c r="N76">
        <v>22</v>
      </c>
      <c r="O76">
        <v>22</v>
      </c>
      <c r="P76">
        <v>7</v>
      </c>
      <c r="Q76">
        <v>0</v>
      </c>
      <c r="R76">
        <v>10</v>
      </c>
      <c r="S76">
        <v>13</v>
      </c>
      <c r="T76">
        <v>3</v>
      </c>
      <c r="U76">
        <v>6</v>
      </c>
    </row>
    <row r="77" spans="1:21" x14ac:dyDescent="0.25">
      <c r="A77" s="9">
        <v>37</v>
      </c>
      <c r="B77" t="s">
        <v>25992</v>
      </c>
      <c r="C77" s="9" t="s">
        <v>25889</v>
      </c>
      <c r="D77" s="9" t="s">
        <v>25908</v>
      </c>
      <c r="E77" s="9" t="s">
        <v>25994</v>
      </c>
      <c r="F77" s="9">
        <v>21</v>
      </c>
      <c r="H77">
        <v>1067</v>
      </c>
      <c r="I77">
        <v>23</v>
      </c>
      <c r="J77">
        <v>31</v>
      </c>
      <c r="K77">
        <v>144</v>
      </c>
      <c r="L77">
        <v>29</v>
      </c>
      <c r="M77">
        <v>43</v>
      </c>
      <c r="N77">
        <v>231</v>
      </c>
      <c r="O77">
        <v>68</v>
      </c>
      <c r="P77">
        <v>41</v>
      </c>
      <c r="Q77">
        <v>229</v>
      </c>
      <c r="R77">
        <v>51</v>
      </c>
      <c r="S77">
        <v>111</v>
      </c>
      <c r="T77">
        <v>27</v>
      </c>
      <c r="U77">
        <v>39</v>
      </c>
    </row>
    <row r="78" spans="1:21" x14ac:dyDescent="0.25">
      <c r="A78" s="9">
        <v>38</v>
      </c>
      <c r="B78" t="s">
        <v>25995</v>
      </c>
      <c r="C78" s="9" t="s">
        <v>25889</v>
      </c>
      <c r="D78" s="9" t="s">
        <v>25894</v>
      </c>
      <c r="E78" s="9" t="s">
        <v>25891</v>
      </c>
      <c r="F78" s="9">
        <v>20</v>
      </c>
      <c r="H78">
        <v>549</v>
      </c>
      <c r="I78">
        <v>26</v>
      </c>
      <c r="J78">
        <v>27</v>
      </c>
      <c r="K78">
        <v>112</v>
      </c>
      <c r="L78">
        <v>17</v>
      </c>
      <c r="M78">
        <v>30</v>
      </c>
      <c r="N78">
        <v>215</v>
      </c>
      <c r="O78">
        <v>31</v>
      </c>
      <c r="P78">
        <v>19</v>
      </c>
      <c r="Q78">
        <v>0</v>
      </c>
      <c r="R78">
        <v>38</v>
      </c>
      <c r="S78">
        <v>0</v>
      </c>
      <c r="T78">
        <v>16</v>
      </c>
      <c r="U78">
        <v>18</v>
      </c>
    </row>
    <row r="79" spans="1:21" x14ac:dyDescent="0.25">
      <c r="A79" s="9">
        <v>38</v>
      </c>
      <c r="B79" t="s">
        <v>25995</v>
      </c>
      <c r="C79" s="9" t="s">
        <v>25889</v>
      </c>
      <c r="D79" s="9" t="s">
        <v>25894</v>
      </c>
      <c r="E79" s="9" t="s">
        <v>25892</v>
      </c>
      <c r="F79" s="9">
        <v>21</v>
      </c>
      <c r="H79">
        <v>96</v>
      </c>
      <c r="I79">
        <v>6</v>
      </c>
      <c r="J79">
        <v>8</v>
      </c>
      <c r="K79">
        <v>20</v>
      </c>
      <c r="L79">
        <v>14</v>
      </c>
      <c r="M79">
        <v>20</v>
      </c>
      <c r="N79">
        <v>0</v>
      </c>
      <c r="O79">
        <v>16</v>
      </c>
      <c r="P79">
        <v>0</v>
      </c>
      <c r="Q79">
        <v>0</v>
      </c>
      <c r="R79">
        <v>0</v>
      </c>
      <c r="S79">
        <v>0</v>
      </c>
      <c r="T79">
        <v>8</v>
      </c>
      <c r="U79">
        <v>4</v>
      </c>
    </row>
    <row r="80" spans="1:21" x14ac:dyDescent="0.25">
      <c r="A80" s="9">
        <v>39</v>
      </c>
      <c r="B80" t="s">
        <v>25996</v>
      </c>
      <c r="C80" s="9" t="s">
        <v>25889</v>
      </c>
      <c r="D80" s="9" t="s">
        <v>25894</v>
      </c>
      <c r="E80" s="9" t="s">
        <v>25891</v>
      </c>
      <c r="F80" s="9">
        <v>20</v>
      </c>
      <c r="H80">
        <v>829</v>
      </c>
      <c r="I80">
        <v>22</v>
      </c>
      <c r="J80">
        <v>21</v>
      </c>
      <c r="K80">
        <v>100</v>
      </c>
      <c r="L80">
        <v>22</v>
      </c>
      <c r="M80">
        <v>26</v>
      </c>
      <c r="N80">
        <v>211</v>
      </c>
      <c r="O80">
        <v>43</v>
      </c>
      <c r="P80">
        <v>17</v>
      </c>
      <c r="Q80">
        <v>174</v>
      </c>
      <c r="R80">
        <v>27</v>
      </c>
      <c r="S80">
        <v>114</v>
      </c>
      <c r="T80">
        <v>30</v>
      </c>
      <c r="U80">
        <v>22</v>
      </c>
    </row>
    <row r="81" spans="1:21" x14ac:dyDescent="0.25">
      <c r="A81" s="9">
        <v>39</v>
      </c>
      <c r="B81" t="s">
        <v>25996</v>
      </c>
      <c r="C81" s="9" t="s">
        <v>25889</v>
      </c>
      <c r="D81" s="9" t="s">
        <v>25894</v>
      </c>
      <c r="E81" s="9" t="s">
        <v>25892</v>
      </c>
      <c r="F81" s="9">
        <v>21</v>
      </c>
      <c r="H81">
        <v>121</v>
      </c>
      <c r="I81">
        <v>8</v>
      </c>
      <c r="J81">
        <v>0</v>
      </c>
      <c r="K81">
        <v>14</v>
      </c>
      <c r="L81">
        <v>23</v>
      </c>
      <c r="M81">
        <v>26</v>
      </c>
      <c r="N81">
        <v>0</v>
      </c>
      <c r="O81">
        <v>16</v>
      </c>
      <c r="P81">
        <v>11</v>
      </c>
      <c r="Q81">
        <v>0</v>
      </c>
      <c r="R81">
        <v>12</v>
      </c>
      <c r="S81">
        <v>0</v>
      </c>
      <c r="T81">
        <v>7</v>
      </c>
      <c r="U81">
        <v>4</v>
      </c>
    </row>
    <row r="82" spans="1:21" x14ac:dyDescent="0.25">
      <c r="A82" s="9">
        <v>40</v>
      </c>
      <c r="B82" t="s">
        <v>25997</v>
      </c>
      <c r="C82" s="9" t="s">
        <v>25889</v>
      </c>
      <c r="D82" s="9" t="s">
        <v>25894</v>
      </c>
      <c r="E82" s="9" t="s">
        <v>25891</v>
      </c>
      <c r="F82" s="9">
        <v>20</v>
      </c>
      <c r="H82">
        <v>818</v>
      </c>
      <c r="I82">
        <v>14</v>
      </c>
      <c r="J82">
        <v>27</v>
      </c>
      <c r="K82">
        <v>84</v>
      </c>
      <c r="L82">
        <v>19</v>
      </c>
      <c r="M82">
        <v>31</v>
      </c>
      <c r="N82">
        <v>228</v>
      </c>
      <c r="O82">
        <v>37</v>
      </c>
      <c r="P82">
        <v>21</v>
      </c>
      <c r="Q82">
        <v>171</v>
      </c>
      <c r="R82">
        <v>29</v>
      </c>
      <c r="S82">
        <v>110</v>
      </c>
      <c r="T82">
        <v>29</v>
      </c>
      <c r="U82">
        <v>18</v>
      </c>
    </row>
    <row r="83" spans="1:21" x14ac:dyDescent="0.25">
      <c r="A83" s="9">
        <v>40</v>
      </c>
      <c r="B83" t="s">
        <v>25997</v>
      </c>
      <c r="C83" s="9" t="s">
        <v>25889</v>
      </c>
      <c r="D83" s="9" t="s">
        <v>25894</v>
      </c>
      <c r="E83" s="9" t="s">
        <v>25892</v>
      </c>
      <c r="F83" s="9">
        <v>21</v>
      </c>
      <c r="H83">
        <v>121</v>
      </c>
      <c r="I83">
        <v>6</v>
      </c>
      <c r="J83">
        <v>4</v>
      </c>
      <c r="K83">
        <v>29</v>
      </c>
      <c r="L83">
        <v>20</v>
      </c>
      <c r="M83">
        <v>19</v>
      </c>
      <c r="N83">
        <v>0</v>
      </c>
      <c r="O83">
        <v>15</v>
      </c>
      <c r="P83">
        <v>12</v>
      </c>
      <c r="Q83">
        <v>0</v>
      </c>
      <c r="R83">
        <v>0</v>
      </c>
      <c r="S83">
        <v>0</v>
      </c>
      <c r="T83">
        <v>3</v>
      </c>
      <c r="U83">
        <v>13</v>
      </c>
    </row>
    <row r="84" spans="1:21" x14ac:dyDescent="0.25">
      <c r="A84" s="9">
        <v>41</v>
      </c>
      <c r="B84" t="s">
        <v>25998</v>
      </c>
      <c r="C84" s="9" t="s">
        <v>25889</v>
      </c>
      <c r="D84" s="9" t="s">
        <v>25894</v>
      </c>
      <c r="E84" s="9" t="s">
        <v>25999</v>
      </c>
      <c r="F84" s="9">
        <v>22</v>
      </c>
      <c r="H84">
        <v>148</v>
      </c>
      <c r="I84">
        <v>0</v>
      </c>
      <c r="J84">
        <v>5</v>
      </c>
      <c r="K84">
        <v>19</v>
      </c>
      <c r="L84">
        <v>9</v>
      </c>
      <c r="M84">
        <v>10</v>
      </c>
      <c r="N84">
        <v>15</v>
      </c>
      <c r="O84">
        <v>3</v>
      </c>
      <c r="P84">
        <v>11</v>
      </c>
      <c r="Q84">
        <v>64</v>
      </c>
      <c r="R84">
        <v>4</v>
      </c>
      <c r="S84">
        <v>8</v>
      </c>
      <c r="T84">
        <v>0</v>
      </c>
      <c r="U84">
        <v>0</v>
      </c>
    </row>
    <row r="85" spans="1:21" x14ac:dyDescent="0.25">
      <c r="A85" s="9">
        <v>41</v>
      </c>
      <c r="B85" t="s">
        <v>25998</v>
      </c>
      <c r="C85" s="9" t="s">
        <v>25889</v>
      </c>
      <c r="D85" s="9" t="s">
        <v>25894</v>
      </c>
      <c r="E85" s="9" t="s">
        <v>26000</v>
      </c>
      <c r="F85" s="9">
        <v>21</v>
      </c>
      <c r="H85">
        <v>69</v>
      </c>
      <c r="I85">
        <v>0</v>
      </c>
      <c r="J85">
        <v>4</v>
      </c>
      <c r="K85">
        <v>0</v>
      </c>
      <c r="L85">
        <v>5</v>
      </c>
      <c r="M85">
        <v>0</v>
      </c>
      <c r="N85">
        <v>0</v>
      </c>
      <c r="O85">
        <v>8</v>
      </c>
      <c r="P85">
        <v>10</v>
      </c>
      <c r="Q85">
        <v>42</v>
      </c>
      <c r="R85">
        <v>0</v>
      </c>
      <c r="S85">
        <v>0</v>
      </c>
      <c r="T85">
        <v>0</v>
      </c>
      <c r="U85">
        <v>0</v>
      </c>
    </row>
    <row r="86" spans="1:21" x14ac:dyDescent="0.25">
      <c r="A86" s="9">
        <v>42</v>
      </c>
      <c r="B86" t="s">
        <v>26001</v>
      </c>
      <c r="C86" s="9" t="s">
        <v>25889</v>
      </c>
      <c r="D86" s="9" t="s">
        <v>25894</v>
      </c>
      <c r="E86" s="9" t="s">
        <v>26002</v>
      </c>
      <c r="F86" s="9">
        <v>21</v>
      </c>
      <c r="H86">
        <v>471</v>
      </c>
      <c r="I86">
        <v>12</v>
      </c>
      <c r="J86">
        <v>16</v>
      </c>
      <c r="K86">
        <v>36</v>
      </c>
      <c r="L86">
        <v>33</v>
      </c>
      <c r="M86">
        <v>20</v>
      </c>
      <c r="N86">
        <v>91</v>
      </c>
      <c r="O86">
        <v>53</v>
      </c>
      <c r="P86">
        <v>15</v>
      </c>
      <c r="Q86">
        <v>175</v>
      </c>
      <c r="R86">
        <v>0</v>
      </c>
      <c r="S86">
        <v>0</v>
      </c>
      <c r="T86">
        <v>10</v>
      </c>
      <c r="U86">
        <v>10</v>
      </c>
    </row>
    <row r="87" spans="1:21" x14ac:dyDescent="0.25">
      <c r="A87" s="9">
        <v>42</v>
      </c>
      <c r="B87" t="s">
        <v>26001</v>
      </c>
      <c r="C87" s="9" t="s">
        <v>25889</v>
      </c>
      <c r="D87" s="9" t="s">
        <v>25894</v>
      </c>
      <c r="E87" s="9" t="s">
        <v>26003</v>
      </c>
      <c r="F87" s="9">
        <v>22</v>
      </c>
      <c r="H87">
        <v>806</v>
      </c>
      <c r="I87">
        <v>0</v>
      </c>
      <c r="J87">
        <v>86</v>
      </c>
      <c r="K87">
        <v>110</v>
      </c>
      <c r="L87">
        <v>0</v>
      </c>
      <c r="M87">
        <v>0</v>
      </c>
      <c r="N87">
        <v>0</v>
      </c>
      <c r="O87">
        <v>241</v>
      </c>
      <c r="P87">
        <v>322</v>
      </c>
      <c r="Q87">
        <v>0</v>
      </c>
      <c r="R87">
        <v>47</v>
      </c>
      <c r="S87">
        <v>0</v>
      </c>
      <c r="T87">
        <v>0</v>
      </c>
      <c r="U87">
        <v>0</v>
      </c>
    </row>
    <row r="88" spans="1:21" x14ac:dyDescent="0.25">
      <c r="A88" s="9">
        <v>43</v>
      </c>
      <c r="B88" t="s">
        <v>26004</v>
      </c>
      <c r="C88" s="9" t="s">
        <v>25889</v>
      </c>
      <c r="D88" s="9" t="s">
        <v>25890</v>
      </c>
      <c r="E88" s="9" t="s">
        <v>25891</v>
      </c>
      <c r="F88" s="9">
        <v>20</v>
      </c>
      <c r="H88">
        <v>593</v>
      </c>
      <c r="I88">
        <v>22</v>
      </c>
      <c r="J88">
        <v>19</v>
      </c>
      <c r="K88">
        <v>95</v>
      </c>
      <c r="L88">
        <v>0</v>
      </c>
      <c r="M88">
        <v>28</v>
      </c>
      <c r="N88">
        <v>207</v>
      </c>
      <c r="O88">
        <v>39</v>
      </c>
      <c r="P88">
        <v>21</v>
      </c>
      <c r="Q88">
        <v>0</v>
      </c>
      <c r="R88">
        <v>31</v>
      </c>
      <c r="S88">
        <v>84</v>
      </c>
      <c r="T88">
        <v>18</v>
      </c>
      <c r="U88">
        <v>29</v>
      </c>
    </row>
    <row r="89" spans="1:21" x14ac:dyDescent="0.25">
      <c r="A89" s="9">
        <v>43</v>
      </c>
      <c r="B89" t="s">
        <v>26004</v>
      </c>
      <c r="C89" s="9" t="s">
        <v>25889</v>
      </c>
      <c r="D89" s="9" t="s">
        <v>25890</v>
      </c>
      <c r="E89" s="9" t="s">
        <v>25892</v>
      </c>
      <c r="F89" s="9">
        <v>21</v>
      </c>
      <c r="H89">
        <v>78</v>
      </c>
      <c r="I89">
        <v>8</v>
      </c>
      <c r="J89">
        <v>0</v>
      </c>
      <c r="K89">
        <v>0</v>
      </c>
      <c r="L89">
        <v>22</v>
      </c>
      <c r="M89">
        <v>20</v>
      </c>
      <c r="N89">
        <v>0</v>
      </c>
      <c r="O89">
        <v>0</v>
      </c>
      <c r="P89">
        <v>12</v>
      </c>
      <c r="Q89">
        <v>0</v>
      </c>
      <c r="R89">
        <v>0</v>
      </c>
      <c r="S89">
        <v>0</v>
      </c>
      <c r="T89">
        <v>7</v>
      </c>
      <c r="U89">
        <v>9</v>
      </c>
    </row>
    <row r="90" spans="1:21" x14ac:dyDescent="0.25">
      <c r="A90" s="9">
        <v>44</v>
      </c>
      <c r="B90" t="s">
        <v>26005</v>
      </c>
      <c r="C90" s="9" t="s">
        <v>25889</v>
      </c>
      <c r="D90" s="9" t="s">
        <v>25890</v>
      </c>
      <c r="E90" s="9" t="s">
        <v>26006</v>
      </c>
      <c r="F90" s="9">
        <v>21</v>
      </c>
      <c r="G90" t="s">
        <v>26007</v>
      </c>
      <c r="H90">
        <v>58234</v>
      </c>
      <c r="I90">
        <v>4442</v>
      </c>
      <c r="J90">
        <v>4108</v>
      </c>
      <c r="K90">
        <v>108</v>
      </c>
      <c r="L90">
        <v>2024</v>
      </c>
      <c r="M90">
        <v>4345</v>
      </c>
      <c r="N90">
        <v>1217</v>
      </c>
      <c r="O90">
        <v>10103</v>
      </c>
      <c r="P90">
        <v>11473</v>
      </c>
      <c r="Q90">
        <v>3245</v>
      </c>
      <c r="R90">
        <v>3052</v>
      </c>
      <c r="S90">
        <v>6141</v>
      </c>
      <c r="T90">
        <v>3247</v>
      </c>
      <c r="U90">
        <v>4729</v>
      </c>
    </row>
    <row r="91" spans="1:21" x14ac:dyDescent="0.25">
      <c r="A91" s="9">
        <v>44</v>
      </c>
      <c r="B91" t="s">
        <v>26005</v>
      </c>
      <c r="C91" s="9" t="s">
        <v>25889</v>
      </c>
      <c r="D91" s="9" t="s">
        <v>25890</v>
      </c>
      <c r="E91" s="9" t="s">
        <v>26008</v>
      </c>
      <c r="F91" s="9">
        <v>21</v>
      </c>
      <c r="H91">
        <v>39</v>
      </c>
      <c r="I91">
        <v>1</v>
      </c>
      <c r="J91">
        <v>4</v>
      </c>
      <c r="K91">
        <v>0</v>
      </c>
      <c r="L91">
        <v>6</v>
      </c>
      <c r="M91">
        <v>5</v>
      </c>
      <c r="N91">
        <v>1</v>
      </c>
      <c r="O91">
        <v>1</v>
      </c>
      <c r="P91">
        <v>4</v>
      </c>
      <c r="Q91">
        <v>0</v>
      </c>
      <c r="R91">
        <v>7</v>
      </c>
      <c r="S91">
        <v>4</v>
      </c>
      <c r="T91">
        <v>0</v>
      </c>
      <c r="U91">
        <v>6</v>
      </c>
    </row>
    <row r="92" spans="1:21" x14ac:dyDescent="0.25">
      <c r="A92" s="9">
        <v>45</v>
      </c>
      <c r="B92" t="s">
        <v>26009</v>
      </c>
      <c r="C92" s="9" t="s">
        <v>25889</v>
      </c>
      <c r="D92" s="9" t="s">
        <v>25908</v>
      </c>
      <c r="E92" s="9" t="s">
        <v>26010</v>
      </c>
      <c r="F92" s="9">
        <v>22</v>
      </c>
      <c r="H92">
        <v>12</v>
      </c>
      <c r="I92">
        <v>0</v>
      </c>
      <c r="J92">
        <v>1</v>
      </c>
      <c r="K92">
        <v>2</v>
      </c>
      <c r="L92">
        <v>1</v>
      </c>
      <c r="M92">
        <v>1</v>
      </c>
      <c r="N92">
        <v>6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</row>
    <row r="93" spans="1:21" x14ac:dyDescent="0.25">
      <c r="A93" s="9">
        <v>45</v>
      </c>
      <c r="B93" t="s">
        <v>26009</v>
      </c>
      <c r="C93" s="9" t="s">
        <v>25889</v>
      </c>
      <c r="D93" s="9" t="s">
        <v>25908</v>
      </c>
      <c r="E93" s="9" t="s">
        <v>26011</v>
      </c>
      <c r="F93" s="9">
        <v>21</v>
      </c>
      <c r="H93">
        <v>253</v>
      </c>
      <c r="I93">
        <v>5</v>
      </c>
      <c r="J93">
        <v>7</v>
      </c>
      <c r="K93">
        <v>60</v>
      </c>
      <c r="L93">
        <v>10</v>
      </c>
      <c r="M93">
        <v>9</v>
      </c>
      <c r="N93">
        <v>86</v>
      </c>
      <c r="O93">
        <v>7</v>
      </c>
      <c r="P93">
        <v>6</v>
      </c>
      <c r="Q93">
        <v>44</v>
      </c>
      <c r="R93">
        <v>0</v>
      </c>
      <c r="S93">
        <v>17</v>
      </c>
      <c r="T93">
        <v>1</v>
      </c>
      <c r="U93">
        <v>1</v>
      </c>
    </row>
    <row r="94" spans="1:21" x14ac:dyDescent="0.25">
      <c r="A94" s="9">
        <v>46</v>
      </c>
      <c r="B94" t="s">
        <v>26012</v>
      </c>
      <c r="C94" s="9" t="s">
        <v>25889</v>
      </c>
      <c r="D94" s="9" t="s">
        <v>25908</v>
      </c>
      <c r="E94" s="9" t="s">
        <v>26013</v>
      </c>
      <c r="F94" s="9">
        <v>21</v>
      </c>
      <c r="H94">
        <v>32</v>
      </c>
      <c r="I94">
        <v>2</v>
      </c>
      <c r="J94">
        <v>0</v>
      </c>
      <c r="K94">
        <v>2</v>
      </c>
      <c r="L94">
        <v>2</v>
      </c>
      <c r="M94">
        <v>3</v>
      </c>
      <c r="N94">
        <v>15</v>
      </c>
      <c r="O94">
        <v>0</v>
      </c>
      <c r="P94">
        <v>0</v>
      </c>
      <c r="Q94">
        <v>4</v>
      </c>
      <c r="R94">
        <v>2</v>
      </c>
      <c r="S94">
        <v>2</v>
      </c>
      <c r="T94">
        <v>0</v>
      </c>
      <c r="U94">
        <v>0</v>
      </c>
    </row>
    <row r="95" spans="1:21" x14ac:dyDescent="0.25">
      <c r="A95" s="9">
        <v>46</v>
      </c>
      <c r="B95" t="s">
        <v>26012</v>
      </c>
      <c r="C95" s="9" t="s">
        <v>25889</v>
      </c>
      <c r="D95" s="9" t="s">
        <v>25908</v>
      </c>
      <c r="E95" s="9" t="s">
        <v>26014</v>
      </c>
      <c r="F95" s="9">
        <v>21</v>
      </c>
      <c r="H95">
        <v>25</v>
      </c>
      <c r="I95">
        <v>0</v>
      </c>
      <c r="J95">
        <v>1</v>
      </c>
      <c r="K95">
        <v>3</v>
      </c>
      <c r="L95">
        <v>0</v>
      </c>
      <c r="M95">
        <v>2</v>
      </c>
      <c r="N95">
        <v>10</v>
      </c>
      <c r="O95">
        <v>0</v>
      </c>
      <c r="P95">
        <v>0</v>
      </c>
      <c r="Q95">
        <v>5</v>
      </c>
      <c r="R95">
        <v>0</v>
      </c>
      <c r="S95">
        <v>4</v>
      </c>
      <c r="T95">
        <v>0</v>
      </c>
      <c r="U95">
        <v>0</v>
      </c>
    </row>
    <row r="96" spans="1:21" x14ac:dyDescent="0.25">
      <c r="A96" s="9">
        <v>47</v>
      </c>
      <c r="B96" t="s">
        <v>26015</v>
      </c>
      <c r="C96" s="9" t="s">
        <v>25889</v>
      </c>
      <c r="D96" s="9" t="s">
        <v>25908</v>
      </c>
      <c r="E96" s="9" t="s">
        <v>26016</v>
      </c>
      <c r="F96" s="9">
        <v>22</v>
      </c>
      <c r="H96">
        <v>16</v>
      </c>
      <c r="I96">
        <v>0</v>
      </c>
      <c r="J96">
        <v>1</v>
      </c>
      <c r="K96">
        <v>0</v>
      </c>
      <c r="L96">
        <v>0</v>
      </c>
      <c r="M96">
        <v>1</v>
      </c>
      <c r="N96">
        <v>0</v>
      </c>
      <c r="O96">
        <v>1</v>
      </c>
      <c r="P96">
        <v>4</v>
      </c>
      <c r="Q96">
        <v>0</v>
      </c>
      <c r="R96">
        <v>0</v>
      </c>
      <c r="S96">
        <v>9</v>
      </c>
      <c r="T96">
        <v>0</v>
      </c>
      <c r="U96">
        <v>0</v>
      </c>
    </row>
    <row r="97" spans="1:21" x14ac:dyDescent="0.25">
      <c r="A97" s="9">
        <v>47</v>
      </c>
      <c r="B97" t="s">
        <v>26015</v>
      </c>
      <c r="C97" s="9" t="s">
        <v>25889</v>
      </c>
      <c r="D97" s="9" t="s">
        <v>25908</v>
      </c>
      <c r="E97" s="9" t="s">
        <v>26011</v>
      </c>
      <c r="F97" s="9">
        <v>21</v>
      </c>
      <c r="H97">
        <v>273</v>
      </c>
      <c r="I97">
        <v>4</v>
      </c>
      <c r="J97">
        <v>3</v>
      </c>
      <c r="K97">
        <v>60</v>
      </c>
      <c r="L97">
        <v>14</v>
      </c>
      <c r="M97">
        <v>16</v>
      </c>
      <c r="N97">
        <v>82</v>
      </c>
      <c r="O97">
        <v>6</v>
      </c>
      <c r="P97">
        <v>11</v>
      </c>
      <c r="Q97">
        <v>54</v>
      </c>
      <c r="R97">
        <v>5</v>
      </c>
      <c r="S97">
        <v>14</v>
      </c>
      <c r="T97">
        <v>2</v>
      </c>
      <c r="U97">
        <v>2</v>
      </c>
    </row>
    <row r="98" spans="1:21" x14ac:dyDescent="0.25">
      <c r="A98" s="9">
        <v>48</v>
      </c>
      <c r="B98" t="s">
        <v>26017</v>
      </c>
      <c r="C98" s="9" t="s">
        <v>25896</v>
      </c>
      <c r="D98" s="9" t="s">
        <v>25908</v>
      </c>
      <c r="E98" s="9" t="s">
        <v>25987</v>
      </c>
      <c r="F98" s="9">
        <v>22</v>
      </c>
      <c r="H98">
        <v>133</v>
      </c>
      <c r="I98">
        <v>0</v>
      </c>
      <c r="J98">
        <v>1</v>
      </c>
      <c r="K98">
        <v>28</v>
      </c>
      <c r="L98">
        <v>1</v>
      </c>
      <c r="M98">
        <v>2</v>
      </c>
      <c r="N98">
        <v>46</v>
      </c>
      <c r="O98">
        <v>1</v>
      </c>
      <c r="P98">
        <v>1</v>
      </c>
      <c r="Q98">
        <v>32</v>
      </c>
      <c r="R98">
        <v>1</v>
      </c>
      <c r="S98">
        <v>19</v>
      </c>
      <c r="T98">
        <v>0</v>
      </c>
      <c r="U98">
        <v>1</v>
      </c>
    </row>
    <row r="99" spans="1:21" x14ac:dyDescent="0.25">
      <c r="A99" s="9">
        <v>48</v>
      </c>
      <c r="B99" t="s">
        <v>26017</v>
      </c>
      <c r="C99" s="9" t="s">
        <v>25896</v>
      </c>
      <c r="D99" s="9" t="s">
        <v>25908</v>
      </c>
      <c r="E99" s="9" t="s">
        <v>26018</v>
      </c>
      <c r="F99" s="9">
        <v>22</v>
      </c>
      <c r="H99">
        <v>11</v>
      </c>
      <c r="I99">
        <v>1</v>
      </c>
      <c r="J99">
        <v>1</v>
      </c>
      <c r="K99">
        <v>0</v>
      </c>
      <c r="L99">
        <v>1</v>
      </c>
      <c r="M99">
        <v>1</v>
      </c>
      <c r="N99">
        <v>1</v>
      </c>
      <c r="O99">
        <v>0</v>
      </c>
      <c r="P99">
        <v>0</v>
      </c>
      <c r="Q99">
        <v>0</v>
      </c>
      <c r="R99">
        <v>3</v>
      </c>
      <c r="S99">
        <v>3</v>
      </c>
      <c r="T99">
        <v>0</v>
      </c>
      <c r="U99">
        <v>0</v>
      </c>
    </row>
    <row r="100" spans="1:21" x14ac:dyDescent="0.25">
      <c r="A100" s="9">
        <v>49</v>
      </c>
      <c r="B100" t="s">
        <v>26019</v>
      </c>
      <c r="C100" s="9" t="s">
        <v>25896</v>
      </c>
      <c r="D100" s="9" t="s">
        <v>25908</v>
      </c>
      <c r="E100" s="9" t="s">
        <v>25988</v>
      </c>
      <c r="F100" s="9">
        <v>22</v>
      </c>
      <c r="H100">
        <v>16</v>
      </c>
      <c r="I100">
        <v>0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1</v>
      </c>
      <c r="P100">
        <v>3</v>
      </c>
      <c r="Q100">
        <v>1</v>
      </c>
      <c r="R100">
        <v>3</v>
      </c>
      <c r="S100">
        <v>5</v>
      </c>
      <c r="T100">
        <v>0</v>
      </c>
      <c r="U100">
        <v>1</v>
      </c>
    </row>
    <row r="101" spans="1:21" x14ac:dyDescent="0.25">
      <c r="A101" s="9">
        <v>49</v>
      </c>
      <c r="B101" t="s">
        <v>26019</v>
      </c>
      <c r="C101" s="9" t="s">
        <v>25896</v>
      </c>
      <c r="D101" s="9" t="s">
        <v>25908</v>
      </c>
      <c r="E101" s="9" t="s">
        <v>26020</v>
      </c>
      <c r="F101" s="9">
        <v>21</v>
      </c>
      <c r="H101">
        <v>142</v>
      </c>
      <c r="I101">
        <v>1</v>
      </c>
      <c r="J101">
        <v>0</v>
      </c>
      <c r="K101">
        <v>27</v>
      </c>
      <c r="L101">
        <v>0</v>
      </c>
      <c r="M101">
        <v>0</v>
      </c>
      <c r="N101">
        <v>57</v>
      </c>
      <c r="O101">
        <v>1</v>
      </c>
      <c r="P101">
        <v>0</v>
      </c>
      <c r="Q101">
        <v>30</v>
      </c>
      <c r="R101">
        <v>0</v>
      </c>
      <c r="S101">
        <v>22</v>
      </c>
      <c r="T101">
        <v>2</v>
      </c>
      <c r="U101">
        <v>2</v>
      </c>
    </row>
    <row r="102" spans="1:21" x14ac:dyDescent="0.25">
      <c r="A102" s="9">
        <v>50</v>
      </c>
      <c r="B102" t="s">
        <v>26021</v>
      </c>
      <c r="C102" s="9" t="s">
        <v>25889</v>
      </c>
      <c r="D102" s="9" t="s">
        <v>25908</v>
      </c>
      <c r="E102" s="9" t="s">
        <v>26022</v>
      </c>
      <c r="F102" s="9">
        <v>21</v>
      </c>
      <c r="H102">
        <v>125</v>
      </c>
      <c r="I102">
        <v>5</v>
      </c>
      <c r="J102">
        <v>2</v>
      </c>
      <c r="K102">
        <v>27</v>
      </c>
      <c r="L102">
        <v>5</v>
      </c>
      <c r="M102">
        <v>8</v>
      </c>
      <c r="N102">
        <v>70</v>
      </c>
      <c r="O102">
        <v>3</v>
      </c>
      <c r="P102">
        <v>5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5">
      <c r="A103" s="9">
        <v>50</v>
      </c>
      <c r="B103" t="s">
        <v>26021</v>
      </c>
      <c r="C103" s="9" t="s">
        <v>25889</v>
      </c>
      <c r="D103" s="9" t="s">
        <v>25908</v>
      </c>
      <c r="E103" s="9" t="s">
        <v>26023</v>
      </c>
      <c r="F103" s="9">
        <v>22</v>
      </c>
      <c r="H103">
        <v>39</v>
      </c>
      <c r="I103">
        <v>0</v>
      </c>
      <c r="J103">
        <v>0</v>
      </c>
      <c r="K103">
        <v>11</v>
      </c>
      <c r="L103">
        <v>0</v>
      </c>
      <c r="M103">
        <v>0</v>
      </c>
      <c r="N103">
        <v>22</v>
      </c>
      <c r="O103">
        <v>0</v>
      </c>
      <c r="P103">
        <v>0</v>
      </c>
      <c r="Q103">
        <v>0</v>
      </c>
      <c r="R103">
        <v>4</v>
      </c>
      <c r="S103">
        <v>0</v>
      </c>
      <c r="T103">
        <v>1</v>
      </c>
      <c r="U103">
        <v>1</v>
      </c>
    </row>
    <row r="104" spans="1:21" x14ac:dyDescent="0.25">
      <c r="A104" s="9">
        <v>51</v>
      </c>
      <c r="B104" t="s">
        <v>26024</v>
      </c>
      <c r="C104" s="9" t="s">
        <v>25896</v>
      </c>
      <c r="D104" s="9" t="s">
        <v>25908</v>
      </c>
      <c r="E104" s="9" t="s">
        <v>26025</v>
      </c>
      <c r="F104" s="9">
        <v>21</v>
      </c>
      <c r="H104">
        <v>120</v>
      </c>
      <c r="I104">
        <v>11</v>
      </c>
      <c r="J104">
        <v>11</v>
      </c>
      <c r="K104">
        <v>18</v>
      </c>
      <c r="L104">
        <v>10</v>
      </c>
      <c r="M104">
        <v>19</v>
      </c>
      <c r="N104">
        <v>0</v>
      </c>
      <c r="O104">
        <v>15</v>
      </c>
      <c r="P104">
        <v>12</v>
      </c>
      <c r="Q104">
        <v>0</v>
      </c>
      <c r="R104">
        <v>18</v>
      </c>
      <c r="S104">
        <v>0</v>
      </c>
      <c r="T104">
        <v>6</v>
      </c>
      <c r="U104">
        <v>0</v>
      </c>
    </row>
    <row r="105" spans="1:21" x14ac:dyDescent="0.25">
      <c r="A105" s="9">
        <v>51</v>
      </c>
      <c r="B105" t="s">
        <v>26024</v>
      </c>
      <c r="C105" s="9" t="s">
        <v>25896</v>
      </c>
      <c r="D105" s="9" t="s">
        <v>25908</v>
      </c>
      <c r="E105" s="9" t="s">
        <v>26026</v>
      </c>
      <c r="F105" s="9">
        <v>21</v>
      </c>
      <c r="H105">
        <v>12</v>
      </c>
      <c r="I105">
        <v>0</v>
      </c>
      <c r="J105">
        <v>2</v>
      </c>
      <c r="K105">
        <v>0</v>
      </c>
      <c r="L105">
        <v>0</v>
      </c>
      <c r="M105">
        <v>1</v>
      </c>
      <c r="N105">
        <v>2</v>
      </c>
      <c r="O105">
        <v>1</v>
      </c>
      <c r="P105">
        <v>0</v>
      </c>
      <c r="Q105">
        <v>4</v>
      </c>
      <c r="R105">
        <v>2</v>
      </c>
      <c r="S105">
        <v>0</v>
      </c>
      <c r="T105">
        <v>0</v>
      </c>
      <c r="U105">
        <v>0</v>
      </c>
    </row>
    <row r="106" spans="1:21" x14ac:dyDescent="0.25">
      <c r="A106" s="9">
        <v>52</v>
      </c>
      <c r="B106" t="s">
        <v>26027</v>
      </c>
      <c r="C106" s="9" t="s">
        <v>25889</v>
      </c>
      <c r="D106" s="9" t="s">
        <v>25908</v>
      </c>
      <c r="E106" s="9" t="s">
        <v>26028</v>
      </c>
      <c r="F106" s="9">
        <v>21</v>
      </c>
      <c r="H106">
        <v>229</v>
      </c>
      <c r="I106">
        <v>0</v>
      </c>
      <c r="J106">
        <v>0</v>
      </c>
      <c r="K106">
        <v>0</v>
      </c>
      <c r="L106">
        <v>8</v>
      </c>
      <c r="M106">
        <v>21</v>
      </c>
      <c r="N106">
        <v>69</v>
      </c>
      <c r="O106">
        <v>10</v>
      </c>
      <c r="P106">
        <v>10</v>
      </c>
      <c r="Q106">
        <v>76</v>
      </c>
      <c r="R106">
        <v>14</v>
      </c>
      <c r="S106">
        <v>21</v>
      </c>
      <c r="T106">
        <v>0</v>
      </c>
      <c r="U106">
        <v>0</v>
      </c>
    </row>
    <row r="107" spans="1:21" x14ac:dyDescent="0.25">
      <c r="A107" s="9">
        <v>52</v>
      </c>
      <c r="B107" t="s">
        <v>26027</v>
      </c>
      <c r="C107" s="9" t="s">
        <v>25889</v>
      </c>
      <c r="D107" s="9" t="s">
        <v>25908</v>
      </c>
      <c r="E107" s="9" t="s">
        <v>26029</v>
      </c>
      <c r="F107" s="9">
        <v>21</v>
      </c>
      <c r="H107">
        <v>9571</v>
      </c>
      <c r="I107">
        <v>172</v>
      </c>
      <c r="J107">
        <v>150</v>
      </c>
      <c r="K107">
        <v>1123</v>
      </c>
      <c r="L107">
        <v>112</v>
      </c>
      <c r="M107">
        <v>425</v>
      </c>
      <c r="N107">
        <v>3657</v>
      </c>
      <c r="O107">
        <v>199</v>
      </c>
      <c r="P107">
        <v>298</v>
      </c>
      <c r="Q107">
        <v>3125</v>
      </c>
      <c r="R107">
        <v>60</v>
      </c>
      <c r="S107">
        <v>150</v>
      </c>
      <c r="T107">
        <v>30</v>
      </c>
      <c r="U107">
        <v>70</v>
      </c>
    </row>
    <row r="108" spans="1:21" x14ac:dyDescent="0.25">
      <c r="A108" s="9">
        <v>53</v>
      </c>
      <c r="B108" t="s">
        <v>26030</v>
      </c>
      <c r="C108" s="9" t="s">
        <v>25889</v>
      </c>
      <c r="D108" s="9" t="s">
        <v>25908</v>
      </c>
      <c r="E108" s="9" t="s">
        <v>26031</v>
      </c>
      <c r="F108" s="9">
        <v>22</v>
      </c>
      <c r="H108">
        <v>5071</v>
      </c>
      <c r="I108">
        <v>207</v>
      </c>
      <c r="J108">
        <v>270</v>
      </c>
      <c r="K108">
        <v>10</v>
      </c>
      <c r="L108">
        <v>730</v>
      </c>
      <c r="M108">
        <v>1133</v>
      </c>
      <c r="N108">
        <v>39</v>
      </c>
      <c r="O108">
        <v>296</v>
      </c>
      <c r="P108">
        <v>511</v>
      </c>
      <c r="Q108">
        <v>33</v>
      </c>
      <c r="R108">
        <v>584</v>
      </c>
      <c r="S108">
        <v>1258</v>
      </c>
      <c r="T108">
        <v>0</v>
      </c>
      <c r="U108">
        <v>0</v>
      </c>
    </row>
    <row r="109" spans="1:21" x14ac:dyDescent="0.25">
      <c r="A109" s="9">
        <v>53</v>
      </c>
      <c r="B109" t="s">
        <v>26030</v>
      </c>
      <c r="C109" s="9" t="s">
        <v>25889</v>
      </c>
      <c r="D109" s="9" t="s">
        <v>25908</v>
      </c>
      <c r="E109" s="9" t="s">
        <v>26032</v>
      </c>
      <c r="F109" s="9">
        <v>23</v>
      </c>
      <c r="H109">
        <v>723</v>
      </c>
      <c r="I109">
        <v>38</v>
      </c>
      <c r="J109">
        <v>48</v>
      </c>
      <c r="K109">
        <v>2</v>
      </c>
      <c r="L109">
        <v>82</v>
      </c>
      <c r="M109">
        <v>161</v>
      </c>
      <c r="N109">
        <v>4</v>
      </c>
      <c r="O109">
        <v>43</v>
      </c>
      <c r="P109">
        <v>79</v>
      </c>
      <c r="Q109">
        <v>3</v>
      </c>
      <c r="R109">
        <v>47</v>
      </c>
      <c r="S109">
        <v>216</v>
      </c>
      <c r="T109">
        <v>0</v>
      </c>
      <c r="U109">
        <v>0</v>
      </c>
    </row>
    <row r="110" spans="1:21" x14ac:dyDescent="0.25">
      <c r="A110" s="9">
        <v>54</v>
      </c>
      <c r="B110" t="s">
        <v>26033</v>
      </c>
      <c r="C110" s="9" t="s">
        <v>25889</v>
      </c>
      <c r="D110" s="9" t="s">
        <v>25894</v>
      </c>
      <c r="E110" s="9" t="s">
        <v>25891</v>
      </c>
      <c r="F110" s="9">
        <v>20</v>
      </c>
      <c r="H110">
        <v>796</v>
      </c>
      <c r="I110">
        <v>19</v>
      </c>
      <c r="J110">
        <v>24</v>
      </c>
      <c r="K110">
        <v>93</v>
      </c>
      <c r="L110">
        <v>34</v>
      </c>
      <c r="M110">
        <v>34</v>
      </c>
      <c r="N110">
        <v>212</v>
      </c>
      <c r="O110">
        <v>27</v>
      </c>
      <c r="P110">
        <v>23</v>
      </c>
      <c r="Q110">
        <v>159</v>
      </c>
      <c r="R110">
        <v>31</v>
      </c>
      <c r="S110">
        <v>93</v>
      </c>
      <c r="T110">
        <v>21</v>
      </c>
      <c r="U110">
        <v>26</v>
      </c>
    </row>
    <row r="111" spans="1:21" x14ac:dyDescent="0.25">
      <c r="A111" s="9">
        <v>54</v>
      </c>
      <c r="B111" t="s">
        <v>26033</v>
      </c>
      <c r="C111" s="9" t="s">
        <v>25889</v>
      </c>
      <c r="D111" s="9" t="s">
        <v>25894</v>
      </c>
      <c r="E111" s="9" t="s">
        <v>26034</v>
      </c>
      <c r="F111" s="9">
        <v>20</v>
      </c>
      <c r="H111">
        <v>78</v>
      </c>
      <c r="I111">
        <v>11</v>
      </c>
      <c r="J111">
        <v>10</v>
      </c>
      <c r="K111">
        <v>0</v>
      </c>
      <c r="L111">
        <v>23</v>
      </c>
      <c r="M111">
        <v>0</v>
      </c>
      <c r="N111">
        <v>0</v>
      </c>
      <c r="O111">
        <v>10</v>
      </c>
      <c r="P111">
        <v>9</v>
      </c>
      <c r="Q111">
        <v>0</v>
      </c>
      <c r="R111">
        <v>0</v>
      </c>
      <c r="S111">
        <v>0</v>
      </c>
      <c r="T111">
        <v>8</v>
      </c>
      <c r="U111">
        <v>7</v>
      </c>
    </row>
    <row r="112" spans="1:21" x14ac:dyDescent="0.25">
      <c r="A112" s="9">
        <v>55</v>
      </c>
      <c r="B112" t="s">
        <v>26035</v>
      </c>
      <c r="C112" s="9" t="s">
        <v>25889</v>
      </c>
      <c r="D112" s="9" t="s">
        <v>25908</v>
      </c>
      <c r="E112" s="9" t="s">
        <v>26036</v>
      </c>
      <c r="F112" s="9">
        <v>21</v>
      </c>
      <c r="H112">
        <v>11</v>
      </c>
      <c r="I112">
        <v>0</v>
      </c>
      <c r="J112">
        <v>0</v>
      </c>
      <c r="K112">
        <v>11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5">
      <c r="A113" s="9">
        <v>55</v>
      </c>
      <c r="B113" t="s">
        <v>26035</v>
      </c>
      <c r="C113" s="9" t="s">
        <v>25889</v>
      </c>
      <c r="D113" s="9" t="s">
        <v>25908</v>
      </c>
      <c r="E113" s="9" t="s">
        <v>26037</v>
      </c>
      <c r="F113" s="9">
        <v>21</v>
      </c>
      <c r="H113">
        <v>201</v>
      </c>
      <c r="I113">
        <v>0</v>
      </c>
      <c r="J113">
        <v>0</v>
      </c>
      <c r="K113">
        <v>73</v>
      </c>
      <c r="L113">
        <v>0</v>
      </c>
      <c r="M113">
        <v>0</v>
      </c>
      <c r="N113">
        <v>36</v>
      </c>
      <c r="O113">
        <v>1</v>
      </c>
      <c r="P113">
        <v>0</v>
      </c>
      <c r="Q113">
        <v>91</v>
      </c>
      <c r="R113">
        <v>0</v>
      </c>
      <c r="S113">
        <v>0</v>
      </c>
      <c r="T113">
        <v>0</v>
      </c>
      <c r="U113">
        <v>0</v>
      </c>
    </row>
    <row r="114" spans="1:21" x14ac:dyDescent="0.25">
      <c r="A114" s="9">
        <v>56</v>
      </c>
      <c r="B114" t="s">
        <v>26038</v>
      </c>
      <c r="C114" s="9" t="s">
        <v>25889</v>
      </c>
      <c r="D114" s="9" t="s">
        <v>25908</v>
      </c>
      <c r="E114" s="9" t="s">
        <v>26039</v>
      </c>
      <c r="F114" s="9">
        <v>21</v>
      </c>
      <c r="H114">
        <v>11</v>
      </c>
      <c r="I114">
        <v>0</v>
      </c>
      <c r="J114">
        <v>1</v>
      </c>
      <c r="K114">
        <v>2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7</v>
      </c>
      <c r="R114">
        <v>0</v>
      </c>
      <c r="S114">
        <v>0</v>
      </c>
      <c r="T114">
        <v>0</v>
      </c>
      <c r="U114">
        <v>0</v>
      </c>
    </row>
    <row r="115" spans="1:21" x14ac:dyDescent="0.25">
      <c r="A115" s="9">
        <v>56</v>
      </c>
      <c r="B115" t="s">
        <v>26038</v>
      </c>
      <c r="C115" s="9" t="s">
        <v>25889</v>
      </c>
      <c r="D115" s="9" t="s">
        <v>25908</v>
      </c>
      <c r="E115" s="9" t="s">
        <v>26040</v>
      </c>
      <c r="F115" s="9">
        <v>21</v>
      </c>
      <c r="H115">
        <v>57</v>
      </c>
      <c r="I115">
        <v>1</v>
      </c>
      <c r="J115">
        <v>0</v>
      </c>
      <c r="K115">
        <v>4</v>
      </c>
      <c r="L115">
        <v>1</v>
      </c>
      <c r="M115">
        <v>0</v>
      </c>
      <c r="N115">
        <v>16</v>
      </c>
      <c r="O115">
        <v>1</v>
      </c>
      <c r="P115">
        <v>0</v>
      </c>
      <c r="Q115">
        <v>14</v>
      </c>
      <c r="R115">
        <v>6</v>
      </c>
      <c r="S115">
        <v>13</v>
      </c>
      <c r="T115">
        <v>1</v>
      </c>
      <c r="U115">
        <v>0</v>
      </c>
    </row>
    <row r="116" spans="1:21" x14ac:dyDescent="0.25">
      <c r="A116" s="9">
        <v>57</v>
      </c>
      <c r="B116" t="s">
        <v>26041</v>
      </c>
      <c r="C116" s="9" t="s">
        <v>25889</v>
      </c>
      <c r="D116" s="9" t="s">
        <v>25894</v>
      </c>
      <c r="E116" s="9" t="s">
        <v>26042</v>
      </c>
      <c r="F116" s="9">
        <v>21</v>
      </c>
      <c r="H116">
        <v>6418</v>
      </c>
      <c r="I116">
        <v>297</v>
      </c>
      <c r="J116">
        <v>265</v>
      </c>
      <c r="K116">
        <v>788</v>
      </c>
      <c r="L116">
        <v>0</v>
      </c>
      <c r="M116">
        <v>0</v>
      </c>
      <c r="N116">
        <v>0</v>
      </c>
      <c r="O116">
        <v>464</v>
      </c>
      <c r="P116">
        <v>656</v>
      </c>
      <c r="Q116">
        <v>1928</v>
      </c>
      <c r="R116">
        <v>823</v>
      </c>
      <c r="S116">
        <v>1197</v>
      </c>
      <c r="T116">
        <v>0</v>
      </c>
      <c r="U116">
        <v>0</v>
      </c>
    </row>
    <row r="117" spans="1:21" x14ac:dyDescent="0.25">
      <c r="A117" s="9">
        <v>57</v>
      </c>
      <c r="B117" t="s">
        <v>26041</v>
      </c>
      <c r="C117" s="9" t="s">
        <v>25889</v>
      </c>
      <c r="D117" s="9" t="s">
        <v>25894</v>
      </c>
      <c r="E117" s="9" t="s">
        <v>26043</v>
      </c>
      <c r="F117" s="9">
        <v>21</v>
      </c>
      <c r="H117">
        <v>169</v>
      </c>
      <c r="I117">
        <v>23</v>
      </c>
      <c r="J117">
        <v>0</v>
      </c>
      <c r="K117">
        <v>0</v>
      </c>
      <c r="L117">
        <v>15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110</v>
      </c>
      <c r="S117">
        <v>0</v>
      </c>
      <c r="T117">
        <v>21</v>
      </c>
      <c r="U117">
        <v>0</v>
      </c>
    </row>
    <row r="118" spans="1:21" x14ac:dyDescent="0.25">
      <c r="A118" s="9">
        <v>58</v>
      </c>
      <c r="B118" t="s">
        <v>26044</v>
      </c>
      <c r="C118" s="9" t="s">
        <v>25896</v>
      </c>
      <c r="D118" s="9" t="s">
        <v>25894</v>
      </c>
      <c r="E118" s="9" t="s">
        <v>26045</v>
      </c>
      <c r="F118" s="9">
        <v>21</v>
      </c>
      <c r="H118">
        <v>48</v>
      </c>
      <c r="I118">
        <v>4</v>
      </c>
      <c r="J118">
        <v>6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3</v>
      </c>
      <c r="Q118">
        <v>0</v>
      </c>
      <c r="R118">
        <v>32</v>
      </c>
      <c r="S118">
        <v>0</v>
      </c>
      <c r="T118">
        <v>0</v>
      </c>
      <c r="U118">
        <v>1</v>
      </c>
    </row>
    <row r="119" spans="1:21" x14ac:dyDescent="0.25">
      <c r="A119" s="9">
        <v>58</v>
      </c>
      <c r="B119" t="s">
        <v>26044</v>
      </c>
      <c r="C119" s="9" t="s">
        <v>25896</v>
      </c>
      <c r="D119" s="9" t="s">
        <v>25894</v>
      </c>
      <c r="E119" s="9" t="s">
        <v>26046</v>
      </c>
      <c r="F119" s="9">
        <v>21</v>
      </c>
      <c r="H119">
        <v>40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26</v>
      </c>
      <c r="S119">
        <v>14</v>
      </c>
      <c r="T119">
        <v>0</v>
      </c>
      <c r="U119">
        <v>0</v>
      </c>
    </row>
    <row r="120" spans="1:21" x14ac:dyDescent="0.25">
      <c r="A120" s="9">
        <v>59</v>
      </c>
      <c r="B120" t="s">
        <v>26047</v>
      </c>
      <c r="C120" s="9" t="s">
        <v>25889</v>
      </c>
      <c r="D120" s="9" t="s">
        <v>25908</v>
      </c>
      <c r="E120" s="9" t="s">
        <v>26048</v>
      </c>
      <c r="F120" s="9">
        <v>21</v>
      </c>
      <c r="H120">
        <v>535</v>
      </c>
      <c r="I120">
        <v>0</v>
      </c>
      <c r="J120">
        <v>0</v>
      </c>
      <c r="K120">
        <v>0</v>
      </c>
      <c r="L120">
        <v>145</v>
      </c>
      <c r="M120">
        <v>268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50</v>
      </c>
      <c r="U120">
        <v>72</v>
      </c>
    </row>
    <row r="121" spans="1:21" x14ac:dyDescent="0.25">
      <c r="A121" s="9">
        <v>59</v>
      </c>
      <c r="B121" t="s">
        <v>26047</v>
      </c>
      <c r="C121" s="9" t="s">
        <v>25889</v>
      </c>
      <c r="D121" s="9" t="s">
        <v>25908</v>
      </c>
      <c r="E121" s="9" t="s">
        <v>26049</v>
      </c>
      <c r="F121" s="9">
        <v>19</v>
      </c>
      <c r="H121">
        <v>425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314</v>
      </c>
      <c r="P121">
        <v>0</v>
      </c>
      <c r="Q121">
        <v>0</v>
      </c>
      <c r="R121">
        <v>0</v>
      </c>
      <c r="S121">
        <v>0</v>
      </c>
      <c r="T121">
        <v>48</v>
      </c>
      <c r="U121">
        <v>63</v>
      </c>
    </row>
    <row r="122" spans="1:21" x14ac:dyDescent="0.25">
      <c r="A122" s="9">
        <v>60</v>
      </c>
      <c r="B122" t="s">
        <v>26050</v>
      </c>
      <c r="C122" s="9" t="s">
        <v>25889</v>
      </c>
      <c r="D122" s="9" t="s">
        <v>25908</v>
      </c>
      <c r="E122" s="9" t="s">
        <v>26051</v>
      </c>
      <c r="F122" s="9">
        <v>21</v>
      </c>
      <c r="H122">
        <v>11</v>
      </c>
      <c r="I122">
        <v>0</v>
      </c>
      <c r="J122">
        <v>0</v>
      </c>
      <c r="K122">
        <v>4</v>
      </c>
      <c r="L122">
        <v>0</v>
      </c>
      <c r="M122">
        <v>1</v>
      </c>
      <c r="N122">
        <v>0</v>
      </c>
      <c r="O122">
        <v>1</v>
      </c>
      <c r="P122">
        <v>0</v>
      </c>
      <c r="Q122">
        <v>5</v>
      </c>
      <c r="R122">
        <v>0</v>
      </c>
      <c r="S122">
        <v>0</v>
      </c>
      <c r="T122">
        <v>0</v>
      </c>
      <c r="U122">
        <v>0</v>
      </c>
    </row>
    <row r="123" spans="1:21" x14ac:dyDescent="0.25">
      <c r="A123" s="9">
        <v>60</v>
      </c>
      <c r="B123" t="s">
        <v>26050</v>
      </c>
      <c r="C123" s="9" t="s">
        <v>25889</v>
      </c>
      <c r="D123" s="9" t="s">
        <v>25908</v>
      </c>
      <c r="E123" s="9" t="s">
        <v>26052</v>
      </c>
      <c r="F123" s="9">
        <v>21</v>
      </c>
      <c r="H123">
        <v>69</v>
      </c>
      <c r="I123">
        <v>0</v>
      </c>
      <c r="J123">
        <v>2</v>
      </c>
      <c r="K123">
        <v>25</v>
      </c>
      <c r="L123">
        <v>0</v>
      </c>
      <c r="M123">
        <v>1</v>
      </c>
      <c r="N123">
        <v>11</v>
      </c>
      <c r="O123">
        <v>5</v>
      </c>
      <c r="P123">
        <v>6</v>
      </c>
      <c r="Q123">
        <v>0</v>
      </c>
      <c r="R123">
        <v>3</v>
      </c>
      <c r="S123">
        <v>7</v>
      </c>
      <c r="T123">
        <v>4</v>
      </c>
      <c r="U123">
        <v>5</v>
      </c>
    </row>
    <row r="124" spans="1:21" x14ac:dyDescent="0.25">
      <c r="A124" s="9">
        <v>61</v>
      </c>
      <c r="B124" t="s">
        <v>26053</v>
      </c>
      <c r="C124" s="9" t="s">
        <v>25889</v>
      </c>
      <c r="D124" s="9" t="s">
        <v>25908</v>
      </c>
      <c r="E124" s="9" t="s">
        <v>26054</v>
      </c>
      <c r="F124" s="9">
        <v>22</v>
      </c>
      <c r="H124">
        <v>35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18</v>
      </c>
      <c r="T124">
        <v>5</v>
      </c>
      <c r="U124">
        <v>10</v>
      </c>
    </row>
    <row r="125" spans="1:21" x14ac:dyDescent="0.25">
      <c r="A125" s="9">
        <v>61</v>
      </c>
      <c r="B125" t="s">
        <v>26053</v>
      </c>
      <c r="C125" s="9" t="s">
        <v>25889</v>
      </c>
      <c r="D125" s="9" t="s">
        <v>25908</v>
      </c>
      <c r="E125" s="9" t="s">
        <v>26055</v>
      </c>
      <c r="F125" s="9">
        <v>21</v>
      </c>
      <c r="H125">
        <v>30</v>
      </c>
      <c r="I125">
        <v>0</v>
      </c>
      <c r="J125">
        <v>0</v>
      </c>
      <c r="K125">
        <v>4</v>
      </c>
      <c r="L125">
        <v>0</v>
      </c>
      <c r="M125">
        <v>1</v>
      </c>
      <c r="N125">
        <v>5</v>
      </c>
      <c r="O125">
        <v>0</v>
      </c>
      <c r="P125">
        <v>3</v>
      </c>
      <c r="Q125">
        <v>12</v>
      </c>
      <c r="R125">
        <v>2</v>
      </c>
      <c r="S125">
        <v>0</v>
      </c>
      <c r="T125">
        <v>1</v>
      </c>
      <c r="U125">
        <v>2</v>
      </c>
    </row>
    <row r="126" spans="1:21" x14ac:dyDescent="0.25">
      <c r="A126" s="9">
        <v>62</v>
      </c>
      <c r="B126" t="s">
        <v>26056</v>
      </c>
      <c r="C126" s="9" t="s">
        <v>25896</v>
      </c>
      <c r="D126" s="9" t="s">
        <v>25894</v>
      </c>
      <c r="E126" s="9" t="s">
        <v>26057</v>
      </c>
      <c r="F126" s="9">
        <v>20</v>
      </c>
      <c r="H126">
        <v>41</v>
      </c>
      <c r="I126">
        <v>9</v>
      </c>
      <c r="J126">
        <v>8</v>
      </c>
      <c r="K126">
        <v>0</v>
      </c>
      <c r="L126">
        <v>15</v>
      </c>
      <c r="M126">
        <v>0</v>
      </c>
      <c r="N126">
        <v>0</v>
      </c>
      <c r="O126">
        <v>0</v>
      </c>
      <c r="P126">
        <v>9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25">
      <c r="A127" s="9">
        <v>62</v>
      </c>
      <c r="B127" t="s">
        <v>26056</v>
      </c>
      <c r="C127" s="9" t="s">
        <v>25896</v>
      </c>
      <c r="D127" s="9" t="s">
        <v>25894</v>
      </c>
      <c r="E127" s="9" t="s">
        <v>26058</v>
      </c>
      <c r="F127" s="9">
        <v>22</v>
      </c>
      <c r="H127">
        <v>77</v>
      </c>
      <c r="I127">
        <v>4</v>
      </c>
      <c r="J127">
        <v>1</v>
      </c>
      <c r="K127">
        <v>2</v>
      </c>
      <c r="L127">
        <v>3</v>
      </c>
      <c r="M127">
        <v>7</v>
      </c>
      <c r="N127">
        <v>19</v>
      </c>
      <c r="O127">
        <v>5</v>
      </c>
      <c r="P127">
        <v>0</v>
      </c>
      <c r="Q127">
        <v>25</v>
      </c>
      <c r="R127">
        <v>4</v>
      </c>
      <c r="S127">
        <v>6</v>
      </c>
      <c r="T127">
        <v>0</v>
      </c>
      <c r="U127">
        <v>1</v>
      </c>
    </row>
    <row r="128" spans="1:21" x14ac:dyDescent="0.25">
      <c r="A128" s="9">
        <v>63</v>
      </c>
      <c r="B128" t="s">
        <v>26059</v>
      </c>
      <c r="C128" s="9" t="s">
        <v>25889</v>
      </c>
      <c r="D128" s="9" t="s">
        <v>25908</v>
      </c>
      <c r="E128" s="9" t="s">
        <v>26060</v>
      </c>
      <c r="F128" s="9">
        <v>21</v>
      </c>
      <c r="H128">
        <v>46</v>
      </c>
      <c r="I128">
        <v>0</v>
      </c>
      <c r="J128">
        <v>0</v>
      </c>
      <c r="K128">
        <v>0</v>
      </c>
      <c r="L128">
        <v>2</v>
      </c>
      <c r="M128">
        <v>0</v>
      </c>
      <c r="N128">
        <v>0</v>
      </c>
      <c r="O128">
        <v>0</v>
      </c>
      <c r="P128">
        <v>0</v>
      </c>
      <c r="Q128">
        <v>43</v>
      </c>
      <c r="R128">
        <v>0</v>
      </c>
      <c r="S128">
        <v>1</v>
      </c>
      <c r="T128">
        <v>0</v>
      </c>
      <c r="U128">
        <v>0</v>
      </c>
    </row>
    <row r="129" spans="1:21" x14ac:dyDescent="0.25">
      <c r="A129" s="9">
        <v>63</v>
      </c>
      <c r="B129" t="s">
        <v>26059</v>
      </c>
      <c r="C129" s="9" t="s">
        <v>25889</v>
      </c>
      <c r="D129" s="9" t="s">
        <v>25908</v>
      </c>
      <c r="E129" s="9" t="s">
        <v>26061</v>
      </c>
      <c r="F129" s="9">
        <v>21</v>
      </c>
      <c r="H129">
        <v>16</v>
      </c>
      <c r="I129">
        <v>0</v>
      </c>
      <c r="J129">
        <v>0</v>
      </c>
      <c r="K129">
        <v>7</v>
      </c>
      <c r="L129">
        <v>0</v>
      </c>
      <c r="M129">
        <v>0</v>
      </c>
      <c r="N129">
        <v>5</v>
      </c>
      <c r="O129">
        <v>0</v>
      </c>
      <c r="P129">
        <v>0</v>
      </c>
      <c r="Q129">
        <v>4</v>
      </c>
      <c r="R129">
        <v>0</v>
      </c>
      <c r="S129">
        <v>0</v>
      </c>
      <c r="T129">
        <v>0</v>
      </c>
      <c r="U129">
        <v>0</v>
      </c>
    </row>
    <row r="130" spans="1:21" x14ac:dyDescent="0.25">
      <c r="A130" s="9">
        <v>64</v>
      </c>
      <c r="B130" t="s">
        <v>26062</v>
      </c>
      <c r="C130" s="9" t="s">
        <v>25896</v>
      </c>
      <c r="D130" s="9" t="s">
        <v>25908</v>
      </c>
      <c r="E130" s="9" t="s">
        <v>26063</v>
      </c>
      <c r="F130" s="9">
        <v>21</v>
      </c>
      <c r="H130">
        <v>31</v>
      </c>
      <c r="I130">
        <v>0</v>
      </c>
      <c r="J130">
        <v>3</v>
      </c>
      <c r="K130">
        <v>0</v>
      </c>
      <c r="L130">
        <v>0</v>
      </c>
      <c r="M130">
        <v>0</v>
      </c>
      <c r="N130">
        <v>26</v>
      </c>
      <c r="O130">
        <v>0</v>
      </c>
      <c r="P130">
        <v>0</v>
      </c>
      <c r="Q130">
        <v>0</v>
      </c>
      <c r="R130">
        <v>1</v>
      </c>
      <c r="S130">
        <v>0</v>
      </c>
      <c r="T130">
        <v>1</v>
      </c>
      <c r="U130">
        <v>0</v>
      </c>
    </row>
    <row r="131" spans="1:21" x14ac:dyDescent="0.25">
      <c r="A131" s="9">
        <v>64</v>
      </c>
      <c r="B131" t="s">
        <v>26062</v>
      </c>
      <c r="C131" s="9" t="s">
        <v>25896</v>
      </c>
      <c r="D131" s="9" t="s">
        <v>25908</v>
      </c>
      <c r="E131" s="9" t="s">
        <v>26061</v>
      </c>
      <c r="F131" s="9">
        <v>21</v>
      </c>
      <c r="H131">
        <v>16</v>
      </c>
      <c r="I131">
        <v>0</v>
      </c>
      <c r="J131">
        <v>0</v>
      </c>
      <c r="K131">
        <v>7</v>
      </c>
      <c r="L131">
        <v>0</v>
      </c>
      <c r="M131">
        <v>0</v>
      </c>
      <c r="N131">
        <v>5</v>
      </c>
      <c r="O131">
        <v>0</v>
      </c>
      <c r="P131">
        <v>0</v>
      </c>
      <c r="Q131">
        <v>4</v>
      </c>
      <c r="R131">
        <v>0</v>
      </c>
      <c r="S131">
        <v>0</v>
      </c>
      <c r="T131">
        <v>0</v>
      </c>
      <c r="U131">
        <v>0</v>
      </c>
    </row>
    <row r="132" spans="1:21" x14ac:dyDescent="0.25">
      <c r="A132" s="9">
        <v>65</v>
      </c>
      <c r="B132" t="s">
        <v>26064</v>
      </c>
      <c r="C132" s="9" t="s">
        <v>25889</v>
      </c>
      <c r="D132" s="9" t="s">
        <v>25908</v>
      </c>
      <c r="E132" s="9" t="s">
        <v>26065</v>
      </c>
      <c r="F132" s="9">
        <v>21</v>
      </c>
      <c r="H132">
        <v>14</v>
      </c>
      <c r="I132">
        <v>0</v>
      </c>
      <c r="J132">
        <v>0</v>
      </c>
      <c r="K132">
        <v>2</v>
      </c>
      <c r="L132">
        <v>0</v>
      </c>
      <c r="M132">
        <v>2</v>
      </c>
      <c r="N132">
        <v>0</v>
      </c>
      <c r="O132">
        <v>0</v>
      </c>
      <c r="P132">
        <v>0</v>
      </c>
      <c r="Q132">
        <v>8</v>
      </c>
      <c r="R132">
        <v>0</v>
      </c>
      <c r="S132">
        <v>0</v>
      </c>
      <c r="T132">
        <v>0</v>
      </c>
      <c r="U132">
        <v>2</v>
      </c>
    </row>
    <row r="133" spans="1:21" x14ac:dyDescent="0.25">
      <c r="A133" s="9">
        <v>65</v>
      </c>
      <c r="B133" t="s">
        <v>26064</v>
      </c>
      <c r="C133" s="9" t="s">
        <v>25889</v>
      </c>
      <c r="D133" s="9" t="s">
        <v>25908</v>
      </c>
      <c r="E133" s="9" t="s">
        <v>26066</v>
      </c>
      <c r="F133" s="9">
        <v>22</v>
      </c>
      <c r="H133">
        <v>22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4</v>
      </c>
      <c r="O133">
        <v>0</v>
      </c>
      <c r="P133">
        <v>0</v>
      </c>
      <c r="Q133">
        <v>16</v>
      </c>
      <c r="R133">
        <v>0</v>
      </c>
      <c r="S133">
        <v>0</v>
      </c>
      <c r="T133">
        <v>1</v>
      </c>
      <c r="U133">
        <v>0</v>
      </c>
    </row>
    <row r="134" spans="1:21" x14ac:dyDescent="0.25">
      <c r="A134" s="9">
        <v>66</v>
      </c>
      <c r="B134" t="s">
        <v>26067</v>
      </c>
      <c r="C134" s="9" t="s">
        <v>25889</v>
      </c>
      <c r="D134" s="9" t="s">
        <v>25890</v>
      </c>
      <c r="E134" s="9" t="s">
        <v>26068</v>
      </c>
      <c r="F134" s="9">
        <v>21</v>
      </c>
      <c r="H134">
        <v>903</v>
      </c>
      <c r="I134">
        <v>2</v>
      </c>
      <c r="J134">
        <v>4</v>
      </c>
      <c r="K134">
        <v>39</v>
      </c>
      <c r="L134">
        <v>12</v>
      </c>
      <c r="M134">
        <v>25</v>
      </c>
      <c r="N134">
        <v>291</v>
      </c>
      <c r="O134">
        <v>10</v>
      </c>
      <c r="P134">
        <v>11</v>
      </c>
      <c r="Q134">
        <v>355</v>
      </c>
      <c r="R134">
        <v>89</v>
      </c>
      <c r="S134">
        <v>65</v>
      </c>
      <c r="T134">
        <v>0</v>
      </c>
      <c r="U134">
        <v>0</v>
      </c>
    </row>
    <row r="135" spans="1:21" x14ac:dyDescent="0.25">
      <c r="A135" s="9">
        <v>66</v>
      </c>
      <c r="B135" t="s">
        <v>26067</v>
      </c>
      <c r="C135" s="9" t="s">
        <v>25889</v>
      </c>
      <c r="D135" s="9" t="s">
        <v>25890</v>
      </c>
      <c r="E135" s="9" t="s">
        <v>26069</v>
      </c>
      <c r="F135" s="9">
        <v>21</v>
      </c>
      <c r="H135">
        <v>760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2</v>
      </c>
      <c r="O135">
        <v>1</v>
      </c>
      <c r="P135">
        <v>0</v>
      </c>
      <c r="Q135">
        <v>5</v>
      </c>
      <c r="R135">
        <v>353</v>
      </c>
      <c r="S135">
        <v>397</v>
      </c>
      <c r="T135">
        <v>1</v>
      </c>
      <c r="U135">
        <v>0</v>
      </c>
    </row>
    <row r="136" spans="1:21" x14ac:dyDescent="0.25">
      <c r="A136" s="9">
        <v>67</v>
      </c>
      <c r="B136" t="s">
        <v>26070</v>
      </c>
      <c r="C136" s="9" t="s">
        <v>25889</v>
      </c>
      <c r="D136" s="9" t="s">
        <v>25890</v>
      </c>
      <c r="E136" s="9" t="s">
        <v>26071</v>
      </c>
      <c r="F136" s="9">
        <v>21</v>
      </c>
      <c r="H136">
        <v>443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85</v>
      </c>
      <c r="S136">
        <v>358</v>
      </c>
      <c r="T136">
        <v>0</v>
      </c>
      <c r="U136">
        <v>0</v>
      </c>
    </row>
    <row r="137" spans="1:21" x14ac:dyDescent="0.25">
      <c r="A137" s="9">
        <v>67</v>
      </c>
      <c r="B137" t="s">
        <v>26070</v>
      </c>
      <c r="C137" s="9" t="s">
        <v>25889</v>
      </c>
      <c r="D137" s="9" t="s">
        <v>25890</v>
      </c>
      <c r="E137" s="9" t="s">
        <v>26072</v>
      </c>
      <c r="F137" s="9">
        <v>21</v>
      </c>
      <c r="H137">
        <v>5818</v>
      </c>
      <c r="I137">
        <v>83</v>
      </c>
      <c r="J137">
        <v>76</v>
      </c>
      <c r="K137">
        <v>2608</v>
      </c>
      <c r="L137">
        <v>216</v>
      </c>
      <c r="M137">
        <v>516</v>
      </c>
      <c r="N137">
        <v>0</v>
      </c>
      <c r="O137">
        <v>509</v>
      </c>
      <c r="P137">
        <v>521</v>
      </c>
      <c r="Q137">
        <v>0</v>
      </c>
      <c r="R137">
        <v>256</v>
      </c>
      <c r="S137">
        <v>835</v>
      </c>
      <c r="T137">
        <v>79</v>
      </c>
      <c r="U137">
        <v>119</v>
      </c>
    </row>
    <row r="138" spans="1:21" x14ac:dyDescent="0.25">
      <c r="A138" s="9">
        <v>68</v>
      </c>
      <c r="B138" t="s">
        <v>26073</v>
      </c>
      <c r="C138" s="9" t="s">
        <v>25896</v>
      </c>
      <c r="D138" s="9" t="s">
        <v>25894</v>
      </c>
      <c r="E138" s="9" t="s">
        <v>26074</v>
      </c>
      <c r="F138" s="9">
        <v>22</v>
      </c>
      <c r="H138">
        <v>171</v>
      </c>
      <c r="I138">
        <v>0</v>
      </c>
      <c r="J138">
        <v>3</v>
      </c>
      <c r="K138">
        <v>17</v>
      </c>
      <c r="L138">
        <v>8</v>
      </c>
      <c r="M138">
        <v>5</v>
      </c>
      <c r="N138">
        <v>46</v>
      </c>
      <c r="O138">
        <v>10</v>
      </c>
      <c r="P138">
        <v>9</v>
      </c>
      <c r="Q138">
        <v>45</v>
      </c>
      <c r="R138">
        <v>10</v>
      </c>
      <c r="S138">
        <v>11</v>
      </c>
      <c r="T138">
        <v>0</v>
      </c>
      <c r="U138">
        <v>7</v>
      </c>
    </row>
    <row r="139" spans="1:21" x14ac:dyDescent="0.25">
      <c r="A139" s="9">
        <v>68</v>
      </c>
      <c r="B139" t="s">
        <v>26073</v>
      </c>
      <c r="C139" s="9" t="s">
        <v>25896</v>
      </c>
      <c r="D139" s="9" t="s">
        <v>25894</v>
      </c>
      <c r="E139" s="9" t="s">
        <v>26075</v>
      </c>
      <c r="F139" s="9">
        <v>21</v>
      </c>
      <c r="H139">
        <v>10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2</v>
      </c>
      <c r="O139">
        <v>0</v>
      </c>
      <c r="P139">
        <v>0</v>
      </c>
      <c r="Q139">
        <v>4</v>
      </c>
      <c r="R139">
        <v>1</v>
      </c>
      <c r="S139">
        <v>1</v>
      </c>
      <c r="T139">
        <v>1</v>
      </c>
      <c r="U139">
        <v>0</v>
      </c>
    </row>
    <row r="140" spans="1:21" x14ac:dyDescent="0.25">
      <c r="A140" s="9">
        <v>69</v>
      </c>
      <c r="B140" t="s">
        <v>26076</v>
      </c>
      <c r="C140" s="9" t="s">
        <v>25889</v>
      </c>
      <c r="D140" s="9" t="s">
        <v>25894</v>
      </c>
      <c r="E140" s="9" t="s">
        <v>25993</v>
      </c>
      <c r="F140" s="9">
        <v>21</v>
      </c>
      <c r="H140">
        <v>76</v>
      </c>
      <c r="I140">
        <v>0</v>
      </c>
      <c r="J140">
        <v>0</v>
      </c>
      <c r="K140">
        <v>13</v>
      </c>
      <c r="L140">
        <v>3</v>
      </c>
      <c r="M140">
        <v>6</v>
      </c>
      <c r="N140">
        <v>11</v>
      </c>
      <c r="O140">
        <v>16</v>
      </c>
      <c r="P140">
        <v>12</v>
      </c>
      <c r="Q140">
        <v>0</v>
      </c>
      <c r="R140">
        <v>8</v>
      </c>
      <c r="S140">
        <v>0</v>
      </c>
      <c r="T140">
        <v>2</v>
      </c>
      <c r="U140">
        <v>5</v>
      </c>
    </row>
    <row r="141" spans="1:21" x14ac:dyDescent="0.25">
      <c r="A141" s="9">
        <v>69</v>
      </c>
      <c r="B141" t="s">
        <v>26076</v>
      </c>
      <c r="C141" s="9" t="s">
        <v>25889</v>
      </c>
      <c r="D141" s="9" t="s">
        <v>25894</v>
      </c>
      <c r="E141" s="9" t="s">
        <v>25994</v>
      </c>
      <c r="F141" s="9">
        <v>21</v>
      </c>
      <c r="H141">
        <v>1160</v>
      </c>
      <c r="I141">
        <v>34</v>
      </c>
      <c r="J141">
        <v>43</v>
      </c>
      <c r="K141">
        <v>118</v>
      </c>
      <c r="L141">
        <v>33</v>
      </c>
      <c r="M141">
        <v>48</v>
      </c>
      <c r="N141">
        <v>242</v>
      </c>
      <c r="O141">
        <v>66</v>
      </c>
      <c r="P141">
        <v>43</v>
      </c>
      <c r="Q141">
        <v>244</v>
      </c>
      <c r="R141">
        <v>64</v>
      </c>
      <c r="S141">
        <v>134</v>
      </c>
      <c r="T141">
        <v>34</v>
      </c>
      <c r="U141">
        <v>57</v>
      </c>
    </row>
    <row r="142" spans="1:21" x14ac:dyDescent="0.25">
      <c r="A142" s="9">
        <v>70</v>
      </c>
      <c r="B142" t="s">
        <v>26077</v>
      </c>
      <c r="C142" s="9" t="s">
        <v>25896</v>
      </c>
      <c r="D142" s="9" t="s">
        <v>25908</v>
      </c>
      <c r="E142" s="9" t="s">
        <v>26078</v>
      </c>
      <c r="F142" s="9">
        <v>21</v>
      </c>
      <c r="H142">
        <v>11</v>
      </c>
      <c r="I142">
        <v>0</v>
      </c>
      <c r="J142">
        <v>0</v>
      </c>
      <c r="K142">
        <v>5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6</v>
      </c>
      <c r="R142">
        <v>0</v>
      </c>
      <c r="S142">
        <v>0</v>
      </c>
      <c r="T142">
        <v>0</v>
      </c>
      <c r="U142">
        <v>0</v>
      </c>
    </row>
    <row r="143" spans="1:21" x14ac:dyDescent="0.25">
      <c r="A143" s="9">
        <v>70</v>
      </c>
      <c r="B143" t="s">
        <v>26077</v>
      </c>
      <c r="C143" s="9" t="s">
        <v>25896</v>
      </c>
      <c r="D143" s="9" t="s">
        <v>25908</v>
      </c>
      <c r="E143" s="9" t="s">
        <v>26079</v>
      </c>
      <c r="F143" s="9">
        <v>21</v>
      </c>
      <c r="H143">
        <v>55</v>
      </c>
      <c r="I143">
        <v>0</v>
      </c>
      <c r="J143">
        <v>0</v>
      </c>
      <c r="K143">
        <v>21</v>
      </c>
      <c r="L143">
        <v>0</v>
      </c>
      <c r="M143">
        <v>0</v>
      </c>
      <c r="N143">
        <v>8</v>
      </c>
      <c r="O143">
        <v>0</v>
      </c>
      <c r="P143">
        <v>0</v>
      </c>
      <c r="Q143">
        <v>24</v>
      </c>
      <c r="R143">
        <v>0</v>
      </c>
      <c r="S143">
        <v>0</v>
      </c>
      <c r="T143">
        <v>1</v>
      </c>
      <c r="U143">
        <v>1</v>
      </c>
    </row>
    <row r="144" spans="1:21" x14ac:dyDescent="0.25">
      <c r="A144" s="9">
        <v>71</v>
      </c>
      <c r="B144" t="s">
        <v>26080</v>
      </c>
      <c r="C144" s="9" t="s">
        <v>25889</v>
      </c>
      <c r="D144" s="9" t="s">
        <v>25908</v>
      </c>
      <c r="E144" s="9" t="s">
        <v>26081</v>
      </c>
      <c r="F144" s="9">
        <v>22</v>
      </c>
      <c r="H144">
        <v>12</v>
      </c>
      <c r="I144">
        <v>1</v>
      </c>
      <c r="J144">
        <v>0</v>
      </c>
      <c r="K144">
        <v>2</v>
      </c>
      <c r="L144">
        <v>1</v>
      </c>
      <c r="M144">
        <v>1</v>
      </c>
      <c r="N144">
        <v>0</v>
      </c>
      <c r="O144">
        <v>1</v>
      </c>
      <c r="P144">
        <v>1</v>
      </c>
      <c r="Q144">
        <v>0</v>
      </c>
      <c r="R144">
        <v>2</v>
      </c>
      <c r="S144">
        <v>3</v>
      </c>
      <c r="T144">
        <v>0</v>
      </c>
      <c r="U144">
        <v>0</v>
      </c>
    </row>
    <row r="145" spans="1:21" x14ac:dyDescent="0.25">
      <c r="A145" s="9">
        <v>71</v>
      </c>
      <c r="B145" t="s">
        <v>26080</v>
      </c>
      <c r="C145" s="9" t="s">
        <v>25889</v>
      </c>
      <c r="D145" s="9" t="s">
        <v>25908</v>
      </c>
      <c r="E145" s="9" t="s">
        <v>26081</v>
      </c>
      <c r="F145" s="9">
        <v>22</v>
      </c>
      <c r="H145">
        <v>24</v>
      </c>
      <c r="I145">
        <v>1</v>
      </c>
      <c r="J145">
        <v>3</v>
      </c>
      <c r="K145">
        <v>4</v>
      </c>
      <c r="L145">
        <v>0</v>
      </c>
      <c r="M145">
        <v>2</v>
      </c>
      <c r="N145">
        <v>5</v>
      </c>
      <c r="O145">
        <v>2</v>
      </c>
      <c r="P145">
        <v>0</v>
      </c>
      <c r="Q145">
        <v>1</v>
      </c>
      <c r="R145">
        <v>4</v>
      </c>
      <c r="S145">
        <v>2</v>
      </c>
      <c r="T145">
        <v>0</v>
      </c>
      <c r="U145">
        <v>0</v>
      </c>
    </row>
    <row r="146" spans="1:21" x14ac:dyDescent="0.25">
      <c r="A146" s="9">
        <v>72</v>
      </c>
      <c r="B146" t="s">
        <v>26082</v>
      </c>
      <c r="C146" s="9" t="s">
        <v>25896</v>
      </c>
      <c r="D146" s="9" t="s">
        <v>25894</v>
      </c>
      <c r="E146" s="9" t="s">
        <v>26083</v>
      </c>
      <c r="F146" s="9">
        <v>22</v>
      </c>
      <c r="H146">
        <v>58007</v>
      </c>
      <c r="I146">
        <v>1572</v>
      </c>
      <c r="J146">
        <v>1559</v>
      </c>
      <c r="K146">
        <v>9648</v>
      </c>
      <c r="L146">
        <v>2144</v>
      </c>
      <c r="M146">
        <v>3179</v>
      </c>
      <c r="N146">
        <v>13122</v>
      </c>
      <c r="O146">
        <v>2594</v>
      </c>
      <c r="P146">
        <v>2699</v>
      </c>
      <c r="Q146">
        <v>13378</v>
      </c>
      <c r="R146">
        <v>2600</v>
      </c>
      <c r="S146">
        <v>2845</v>
      </c>
      <c r="T146">
        <v>1124</v>
      </c>
      <c r="U146">
        <v>1543</v>
      </c>
    </row>
    <row r="147" spans="1:21" x14ac:dyDescent="0.25">
      <c r="A147" s="9">
        <v>72</v>
      </c>
      <c r="B147" t="s">
        <v>26082</v>
      </c>
      <c r="C147" s="9" t="s">
        <v>25896</v>
      </c>
      <c r="D147" s="9" t="s">
        <v>25894</v>
      </c>
      <c r="E147" s="9" t="s">
        <v>26084</v>
      </c>
      <c r="F147" s="9">
        <v>22</v>
      </c>
      <c r="H147">
        <v>517</v>
      </c>
      <c r="I147">
        <v>15</v>
      </c>
      <c r="J147">
        <v>18</v>
      </c>
      <c r="K147">
        <v>63</v>
      </c>
      <c r="L147">
        <v>19</v>
      </c>
      <c r="M147">
        <v>23</v>
      </c>
      <c r="N147">
        <v>105</v>
      </c>
      <c r="O147">
        <v>28</v>
      </c>
      <c r="P147">
        <v>12</v>
      </c>
      <c r="Q147">
        <v>81</v>
      </c>
      <c r="R147">
        <v>31</v>
      </c>
      <c r="S147">
        <v>41</v>
      </c>
      <c r="T147">
        <v>40</v>
      </c>
      <c r="U147">
        <v>41</v>
      </c>
    </row>
    <row r="148" spans="1:21" x14ac:dyDescent="0.25">
      <c r="A148" s="9">
        <v>73</v>
      </c>
      <c r="B148" t="s">
        <v>26085</v>
      </c>
      <c r="C148" s="9" t="s">
        <v>25889</v>
      </c>
      <c r="D148" s="9" t="s">
        <v>25890</v>
      </c>
      <c r="E148" s="9" t="s">
        <v>26088</v>
      </c>
      <c r="F148" s="9">
        <v>21</v>
      </c>
      <c r="H148">
        <v>16</v>
      </c>
      <c r="I148">
        <v>0</v>
      </c>
      <c r="J148">
        <v>0</v>
      </c>
      <c r="K148">
        <v>0</v>
      </c>
      <c r="L148">
        <v>2</v>
      </c>
      <c r="M148">
        <v>0</v>
      </c>
      <c r="N148">
        <v>7</v>
      </c>
      <c r="O148">
        <v>0</v>
      </c>
      <c r="P148">
        <v>0</v>
      </c>
      <c r="Q148">
        <v>3</v>
      </c>
      <c r="R148">
        <v>0</v>
      </c>
      <c r="S148">
        <v>3</v>
      </c>
      <c r="T148">
        <v>1</v>
      </c>
      <c r="U148">
        <v>0</v>
      </c>
    </row>
    <row r="149" spans="1:21" x14ac:dyDescent="0.25">
      <c r="A149" s="9">
        <v>73</v>
      </c>
      <c r="B149" t="s">
        <v>26085</v>
      </c>
      <c r="C149" s="9" t="s">
        <v>25889</v>
      </c>
      <c r="D149" s="9" t="s">
        <v>25890</v>
      </c>
      <c r="E149" s="9" t="s">
        <v>26086</v>
      </c>
      <c r="F149" s="9">
        <v>21</v>
      </c>
      <c r="G149" t="s">
        <v>26087</v>
      </c>
      <c r="H149">
        <v>129725</v>
      </c>
      <c r="I149">
        <v>1937</v>
      </c>
      <c r="J149">
        <v>1685</v>
      </c>
      <c r="K149">
        <v>17456</v>
      </c>
      <c r="L149">
        <v>929</v>
      </c>
      <c r="M149">
        <v>2542</v>
      </c>
      <c r="N149">
        <v>29339</v>
      </c>
      <c r="O149">
        <v>2988</v>
      </c>
      <c r="P149">
        <v>4554</v>
      </c>
      <c r="Q149">
        <v>52723</v>
      </c>
      <c r="R149">
        <v>3994</v>
      </c>
      <c r="S149">
        <v>8611</v>
      </c>
      <c r="T149">
        <v>1200</v>
      </c>
      <c r="U149">
        <v>1767</v>
      </c>
    </row>
    <row r="150" spans="1:21" x14ac:dyDescent="0.25">
      <c r="A150" s="9">
        <v>74</v>
      </c>
      <c r="B150" t="s">
        <v>26089</v>
      </c>
      <c r="C150" s="9" t="s">
        <v>25896</v>
      </c>
      <c r="D150" s="9" t="s">
        <v>25890</v>
      </c>
      <c r="E150" s="9" t="s">
        <v>26090</v>
      </c>
      <c r="F150" s="9">
        <v>22</v>
      </c>
      <c r="H150">
        <v>4376</v>
      </c>
      <c r="I150">
        <v>158</v>
      </c>
      <c r="J150">
        <v>127</v>
      </c>
      <c r="K150">
        <v>557</v>
      </c>
      <c r="L150">
        <v>61</v>
      </c>
      <c r="M150">
        <v>196</v>
      </c>
      <c r="N150">
        <v>1225</v>
      </c>
      <c r="O150">
        <v>308</v>
      </c>
      <c r="P150">
        <v>424</v>
      </c>
      <c r="Q150">
        <v>643</v>
      </c>
      <c r="R150">
        <v>256</v>
      </c>
      <c r="S150">
        <v>381</v>
      </c>
      <c r="T150">
        <v>14</v>
      </c>
      <c r="U150">
        <v>26</v>
      </c>
    </row>
    <row r="151" spans="1:21" x14ac:dyDescent="0.25">
      <c r="A151" s="9">
        <v>74</v>
      </c>
      <c r="B151" t="s">
        <v>26089</v>
      </c>
      <c r="C151" s="9" t="s">
        <v>25896</v>
      </c>
      <c r="D151" s="9" t="s">
        <v>25890</v>
      </c>
      <c r="E151" s="9" t="s">
        <v>26091</v>
      </c>
      <c r="F151" s="9">
        <v>21</v>
      </c>
      <c r="H151">
        <v>1018</v>
      </c>
      <c r="I151">
        <v>43</v>
      </c>
      <c r="J151">
        <v>29</v>
      </c>
      <c r="K151">
        <v>52</v>
      </c>
      <c r="L151">
        <v>54</v>
      </c>
      <c r="M151">
        <v>49</v>
      </c>
      <c r="N151">
        <v>259</v>
      </c>
      <c r="O151">
        <v>30</v>
      </c>
      <c r="P151">
        <v>26</v>
      </c>
      <c r="Q151">
        <v>225</v>
      </c>
      <c r="R151">
        <v>144</v>
      </c>
      <c r="S151">
        <v>66</v>
      </c>
      <c r="T151">
        <v>16</v>
      </c>
      <c r="U151">
        <v>25</v>
      </c>
    </row>
    <row r="152" spans="1:21" x14ac:dyDescent="0.25">
      <c r="A152" s="9">
        <v>75</v>
      </c>
      <c r="B152" t="s">
        <v>26092</v>
      </c>
      <c r="C152" s="9" t="s">
        <v>25896</v>
      </c>
      <c r="D152" s="9" t="s">
        <v>25890</v>
      </c>
      <c r="E152" s="9" t="s">
        <v>26095</v>
      </c>
      <c r="F152" s="9">
        <v>21</v>
      </c>
      <c r="H152">
        <v>18748</v>
      </c>
      <c r="I152">
        <v>398</v>
      </c>
      <c r="J152">
        <v>433</v>
      </c>
      <c r="K152">
        <v>1163</v>
      </c>
      <c r="L152">
        <v>711</v>
      </c>
      <c r="M152">
        <v>1752</v>
      </c>
      <c r="N152">
        <v>2346</v>
      </c>
      <c r="O152">
        <v>676</v>
      </c>
      <c r="P152">
        <v>642</v>
      </c>
      <c r="Q152">
        <v>7789</v>
      </c>
      <c r="R152">
        <v>468</v>
      </c>
      <c r="S152">
        <v>1310</v>
      </c>
      <c r="T152">
        <v>451</v>
      </c>
      <c r="U152">
        <v>609</v>
      </c>
    </row>
    <row r="153" spans="1:21" x14ac:dyDescent="0.25">
      <c r="A153" s="9">
        <v>75</v>
      </c>
      <c r="B153" t="s">
        <v>26092</v>
      </c>
      <c r="C153" s="9" t="s">
        <v>25896</v>
      </c>
      <c r="D153" s="9" t="s">
        <v>25890</v>
      </c>
      <c r="E153" s="9" t="s">
        <v>26093</v>
      </c>
      <c r="F153" s="9">
        <v>21</v>
      </c>
      <c r="G153" t="s">
        <v>26094</v>
      </c>
      <c r="H153">
        <v>5579090</v>
      </c>
      <c r="I153">
        <v>198037</v>
      </c>
      <c r="J153">
        <v>192154</v>
      </c>
      <c r="K153">
        <v>422001</v>
      </c>
      <c r="L153">
        <v>266602</v>
      </c>
      <c r="M153">
        <v>555515</v>
      </c>
      <c r="N153">
        <v>550491</v>
      </c>
      <c r="O153">
        <v>432699</v>
      </c>
      <c r="P153">
        <v>474166</v>
      </c>
      <c r="Q153">
        <v>1295300</v>
      </c>
      <c r="R153">
        <v>273471</v>
      </c>
      <c r="S153">
        <v>579180</v>
      </c>
      <c r="T153">
        <v>136595</v>
      </c>
      <c r="U153">
        <v>202879</v>
      </c>
    </row>
    <row r="154" spans="1:21" x14ac:dyDescent="0.25">
      <c r="A154" s="9">
        <v>76</v>
      </c>
      <c r="B154" t="s">
        <v>26096</v>
      </c>
      <c r="C154" s="9" t="s">
        <v>25896</v>
      </c>
      <c r="D154" s="9" t="s">
        <v>25894</v>
      </c>
      <c r="E154" s="9" t="s">
        <v>26097</v>
      </c>
      <c r="F154" s="9">
        <v>21</v>
      </c>
      <c r="H154">
        <v>216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83</v>
      </c>
      <c r="S154">
        <v>133</v>
      </c>
      <c r="T154">
        <v>0</v>
      </c>
      <c r="U154">
        <v>0</v>
      </c>
    </row>
    <row r="155" spans="1:21" x14ac:dyDescent="0.25">
      <c r="A155" s="9">
        <v>76</v>
      </c>
      <c r="B155" t="s">
        <v>26096</v>
      </c>
      <c r="C155" s="9" t="s">
        <v>25896</v>
      </c>
      <c r="D155" s="9" t="s">
        <v>25894</v>
      </c>
      <c r="E155" s="9" t="s">
        <v>26098</v>
      </c>
      <c r="F155" s="9">
        <v>21</v>
      </c>
      <c r="H155">
        <v>205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101</v>
      </c>
      <c r="S155">
        <v>104</v>
      </c>
      <c r="T155">
        <v>0</v>
      </c>
      <c r="U155">
        <v>0</v>
      </c>
    </row>
    <row r="156" spans="1:21" x14ac:dyDescent="0.25">
      <c r="A156" s="9">
        <v>77</v>
      </c>
      <c r="B156" t="s">
        <v>26099</v>
      </c>
      <c r="C156" s="9" t="s">
        <v>25896</v>
      </c>
      <c r="D156" s="9" t="s">
        <v>25890</v>
      </c>
      <c r="E156" s="9" t="s">
        <v>26100</v>
      </c>
      <c r="F156" s="9">
        <v>23</v>
      </c>
      <c r="H156">
        <v>692</v>
      </c>
      <c r="I156">
        <v>33</v>
      </c>
      <c r="J156">
        <v>52</v>
      </c>
      <c r="K156">
        <v>2</v>
      </c>
      <c r="L156">
        <v>84</v>
      </c>
      <c r="M156">
        <v>159</v>
      </c>
      <c r="N156">
        <v>4</v>
      </c>
      <c r="O156">
        <v>58</v>
      </c>
      <c r="P156">
        <v>57</v>
      </c>
      <c r="Q156">
        <v>3</v>
      </c>
      <c r="R156">
        <v>36</v>
      </c>
      <c r="S156">
        <v>204</v>
      </c>
      <c r="T156">
        <v>0</v>
      </c>
      <c r="U156">
        <v>0</v>
      </c>
    </row>
    <row r="157" spans="1:21" x14ac:dyDescent="0.25">
      <c r="A157" s="9">
        <v>77</v>
      </c>
      <c r="B157" t="s">
        <v>26099</v>
      </c>
      <c r="C157" s="9" t="s">
        <v>25896</v>
      </c>
      <c r="D157" s="9" t="s">
        <v>25890</v>
      </c>
      <c r="E157" s="9" t="s">
        <v>26101</v>
      </c>
      <c r="F157" s="9">
        <v>22</v>
      </c>
      <c r="H157">
        <v>5191</v>
      </c>
      <c r="I157">
        <v>206</v>
      </c>
      <c r="J157">
        <v>290</v>
      </c>
      <c r="K157">
        <v>20</v>
      </c>
      <c r="L157">
        <v>786</v>
      </c>
      <c r="M157">
        <v>1185</v>
      </c>
      <c r="N157">
        <v>29</v>
      </c>
      <c r="O157">
        <v>323</v>
      </c>
      <c r="P157">
        <v>509</v>
      </c>
      <c r="Q157">
        <v>22</v>
      </c>
      <c r="R157">
        <v>608</v>
      </c>
      <c r="S157">
        <v>1213</v>
      </c>
      <c r="T157">
        <v>0</v>
      </c>
      <c r="U157">
        <v>0</v>
      </c>
    </row>
    <row r="158" spans="1:21" x14ac:dyDescent="0.25">
      <c r="A158" s="9">
        <v>78</v>
      </c>
      <c r="B158" t="s">
        <v>26102</v>
      </c>
      <c r="C158" s="9" t="s">
        <v>25889</v>
      </c>
      <c r="D158" s="9" t="s">
        <v>25908</v>
      </c>
      <c r="E158" s="9" t="s">
        <v>26103</v>
      </c>
      <c r="F158" s="9">
        <v>22</v>
      </c>
      <c r="H158">
        <v>40</v>
      </c>
      <c r="I158">
        <v>1</v>
      </c>
      <c r="J158">
        <v>3</v>
      </c>
      <c r="K158">
        <v>6</v>
      </c>
      <c r="L158">
        <v>0</v>
      </c>
      <c r="M158">
        <v>3</v>
      </c>
      <c r="N158">
        <v>9</v>
      </c>
      <c r="O158">
        <v>2</v>
      </c>
      <c r="P158">
        <v>4</v>
      </c>
      <c r="Q158">
        <v>8</v>
      </c>
      <c r="R158">
        <v>3</v>
      </c>
      <c r="S158">
        <v>1</v>
      </c>
      <c r="T158">
        <v>0</v>
      </c>
      <c r="U158">
        <v>0</v>
      </c>
    </row>
    <row r="159" spans="1:21" x14ac:dyDescent="0.25">
      <c r="A159" s="9">
        <v>78</v>
      </c>
      <c r="B159" t="s">
        <v>26102</v>
      </c>
      <c r="C159" s="9" t="s">
        <v>25889</v>
      </c>
      <c r="D159" s="9" t="s">
        <v>25908</v>
      </c>
      <c r="E159" s="9" t="s">
        <v>26104</v>
      </c>
      <c r="F159" s="9">
        <v>21</v>
      </c>
      <c r="H159">
        <v>16</v>
      </c>
      <c r="I159">
        <v>2</v>
      </c>
      <c r="J159">
        <v>0</v>
      </c>
      <c r="K159">
        <v>0</v>
      </c>
      <c r="L159">
        <v>0</v>
      </c>
      <c r="M159">
        <v>1</v>
      </c>
      <c r="N159">
        <v>7</v>
      </c>
      <c r="O159">
        <v>1</v>
      </c>
      <c r="P159">
        <v>1</v>
      </c>
      <c r="Q159">
        <v>3</v>
      </c>
      <c r="R159">
        <v>1</v>
      </c>
      <c r="S159">
        <v>0</v>
      </c>
      <c r="T159">
        <v>0</v>
      </c>
      <c r="U159">
        <v>0</v>
      </c>
    </row>
    <row r="160" spans="1:21" x14ac:dyDescent="0.25">
      <c r="A160" s="9">
        <v>79</v>
      </c>
      <c r="B160" t="s">
        <v>26105</v>
      </c>
      <c r="C160" s="9" t="s">
        <v>25889</v>
      </c>
      <c r="D160" s="9" t="s">
        <v>25890</v>
      </c>
      <c r="E160" s="9" t="s">
        <v>26106</v>
      </c>
      <c r="F160" s="9">
        <v>24</v>
      </c>
      <c r="H160">
        <v>13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2</v>
      </c>
      <c r="S160">
        <v>11</v>
      </c>
      <c r="T160">
        <v>0</v>
      </c>
      <c r="U160">
        <v>0</v>
      </c>
    </row>
    <row r="161" spans="1:21" x14ac:dyDescent="0.25">
      <c r="A161" s="9">
        <v>79</v>
      </c>
      <c r="B161" t="s">
        <v>26105</v>
      </c>
      <c r="C161" s="9" t="s">
        <v>25889</v>
      </c>
      <c r="D161" s="9" t="s">
        <v>25890</v>
      </c>
      <c r="E161" s="9" t="s">
        <v>26107</v>
      </c>
      <c r="F161" s="9">
        <v>22</v>
      </c>
      <c r="H161">
        <v>37</v>
      </c>
      <c r="I161">
        <v>0</v>
      </c>
      <c r="J161">
        <v>0</v>
      </c>
      <c r="K161">
        <v>3</v>
      </c>
      <c r="L161">
        <v>0</v>
      </c>
      <c r="M161">
        <v>5</v>
      </c>
      <c r="N161">
        <v>7</v>
      </c>
      <c r="O161">
        <v>0</v>
      </c>
      <c r="P161">
        <v>0</v>
      </c>
      <c r="Q161">
        <v>1</v>
      </c>
      <c r="R161">
        <v>5</v>
      </c>
      <c r="S161">
        <v>16</v>
      </c>
      <c r="T161">
        <v>0</v>
      </c>
      <c r="U161">
        <v>0</v>
      </c>
    </row>
    <row r="162" spans="1:21" x14ac:dyDescent="0.25">
      <c r="A162" s="9">
        <v>80</v>
      </c>
      <c r="B162" t="s">
        <v>26108</v>
      </c>
      <c r="C162" s="9" t="s">
        <v>25889</v>
      </c>
      <c r="D162" s="9" t="s">
        <v>25908</v>
      </c>
      <c r="E162" s="9" t="s">
        <v>26109</v>
      </c>
      <c r="F162" s="9">
        <v>22</v>
      </c>
      <c r="H162">
        <v>88</v>
      </c>
      <c r="I162">
        <v>0</v>
      </c>
      <c r="J162">
        <v>1</v>
      </c>
      <c r="K162">
        <v>0</v>
      </c>
      <c r="L162">
        <v>0</v>
      </c>
      <c r="M162">
        <v>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84</v>
      </c>
      <c r="T162">
        <v>0</v>
      </c>
      <c r="U162">
        <v>1</v>
      </c>
    </row>
    <row r="163" spans="1:21" x14ac:dyDescent="0.25">
      <c r="A163" s="9">
        <v>80</v>
      </c>
      <c r="B163" t="s">
        <v>26108</v>
      </c>
      <c r="C163" s="9" t="s">
        <v>25889</v>
      </c>
      <c r="D163" s="9" t="s">
        <v>25908</v>
      </c>
      <c r="E163" s="9" t="s">
        <v>26110</v>
      </c>
      <c r="F163" s="9">
        <v>21</v>
      </c>
      <c r="H163">
        <v>11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11</v>
      </c>
      <c r="T163">
        <v>0</v>
      </c>
      <c r="U163">
        <v>0</v>
      </c>
    </row>
    <row r="164" spans="1:21" x14ac:dyDescent="0.25">
      <c r="A164" s="9">
        <v>81</v>
      </c>
      <c r="B164" t="s">
        <v>26111</v>
      </c>
      <c r="C164" s="9" t="s">
        <v>25896</v>
      </c>
      <c r="D164" s="9" t="s">
        <v>25890</v>
      </c>
      <c r="E164" s="9" t="s">
        <v>25979</v>
      </c>
      <c r="F164" s="9">
        <v>21</v>
      </c>
      <c r="G164" t="s">
        <v>25980</v>
      </c>
      <c r="H164">
        <v>1072</v>
      </c>
      <c r="I164">
        <v>43</v>
      </c>
      <c r="J164">
        <v>18</v>
      </c>
      <c r="K164">
        <v>126</v>
      </c>
      <c r="L164">
        <v>101</v>
      </c>
      <c r="M164">
        <v>129</v>
      </c>
      <c r="N164">
        <v>103</v>
      </c>
      <c r="O164">
        <v>62</v>
      </c>
      <c r="P164">
        <v>51</v>
      </c>
      <c r="Q164">
        <v>87</v>
      </c>
      <c r="R164">
        <v>185</v>
      </c>
      <c r="S164">
        <v>105</v>
      </c>
      <c r="T164">
        <v>22</v>
      </c>
      <c r="U164">
        <v>40</v>
      </c>
    </row>
    <row r="165" spans="1:21" x14ac:dyDescent="0.25">
      <c r="A165" s="9">
        <v>81</v>
      </c>
      <c r="B165" t="s">
        <v>26111</v>
      </c>
      <c r="C165" s="9" t="s">
        <v>25896</v>
      </c>
      <c r="D165" s="9" t="s">
        <v>25890</v>
      </c>
      <c r="E165" s="9" t="s">
        <v>25981</v>
      </c>
      <c r="F165" s="9">
        <v>21</v>
      </c>
      <c r="H165">
        <v>5257</v>
      </c>
      <c r="I165">
        <v>291</v>
      </c>
      <c r="J165">
        <v>201</v>
      </c>
      <c r="K165">
        <v>11</v>
      </c>
      <c r="L165">
        <v>552</v>
      </c>
      <c r="M165">
        <v>609</v>
      </c>
      <c r="N165">
        <v>30</v>
      </c>
      <c r="O165">
        <v>801</v>
      </c>
      <c r="P165">
        <v>483</v>
      </c>
      <c r="Q165">
        <v>14</v>
      </c>
      <c r="R165">
        <v>270</v>
      </c>
      <c r="S165">
        <v>782</v>
      </c>
      <c r="T165">
        <v>492</v>
      </c>
      <c r="U165">
        <v>721</v>
      </c>
    </row>
    <row r="166" spans="1:21" x14ac:dyDescent="0.25">
      <c r="A166" s="9">
        <v>82</v>
      </c>
      <c r="B166" t="s">
        <v>26112</v>
      </c>
      <c r="C166" s="9" t="s">
        <v>25896</v>
      </c>
      <c r="D166" s="9" t="s">
        <v>25890</v>
      </c>
      <c r="E166" s="9" t="s">
        <v>26113</v>
      </c>
      <c r="F166" s="9">
        <v>21</v>
      </c>
      <c r="H166">
        <v>1051</v>
      </c>
      <c r="I166">
        <v>17</v>
      </c>
      <c r="J166">
        <v>16</v>
      </c>
      <c r="K166">
        <v>160</v>
      </c>
      <c r="L166">
        <v>11</v>
      </c>
      <c r="M166">
        <v>15</v>
      </c>
      <c r="N166">
        <v>253</v>
      </c>
      <c r="O166">
        <v>31</v>
      </c>
      <c r="P166">
        <v>58</v>
      </c>
      <c r="Q166">
        <v>363</v>
      </c>
      <c r="R166">
        <v>37</v>
      </c>
      <c r="S166">
        <v>48</v>
      </c>
      <c r="T166">
        <v>14</v>
      </c>
      <c r="U166">
        <v>28</v>
      </c>
    </row>
    <row r="167" spans="1:21" x14ac:dyDescent="0.25">
      <c r="A167" s="9">
        <v>82</v>
      </c>
      <c r="B167" t="s">
        <v>26112</v>
      </c>
      <c r="C167" s="9" t="s">
        <v>25896</v>
      </c>
      <c r="D167" s="9" t="s">
        <v>25890</v>
      </c>
      <c r="E167" s="9" t="s">
        <v>26114</v>
      </c>
      <c r="F167" s="9">
        <v>21</v>
      </c>
      <c r="H167">
        <v>139</v>
      </c>
      <c r="I167">
        <v>0</v>
      </c>
      <c r="J167">
        <v>5</v>
      </c>
      <c r="K167">
        <v>29</v>
      </c>
      <c r="L167">
        <v>4</v>
      </c>
      <c r="M167">
        <v>7</v>
      </c>
      <c r="N167">
        <v>48</v>
      </c>
      <c r="O167">
        <v>12</v>
      </c>
      <c r="P167">
        <v>10</v>
      </c>
      <c r="Q167">
        <v>0</v>
      </c>
      <c r="R167">
        <v>10</v>
      </c>
      <c r="S167">
        <v>8</v>
      </c>
      <c r="T167">
        <v>3</v>
      </c>
      <c r="U167">
        <v>3</v>
      </c>
    </row>
    <row r="168" spans="1:21" x14ac:dyDescent="0.25">
      <c r="A168" s="9">
        <v>83</v>
      </c>
      <c r="B168" t="s">
        <v>26115</v>
      </c>
      <c r="C168" s="9" t="s">
        <v>25896</v>
      </c>
      <c r="D168" s="9" t="s">
        <v>25890</v>
      </c>
      <c r="E168" s="9" t="s">
        <v>26116</v>
      </c>
      <c r="F168" s="9">
        <v>21</v>
      </c>
      <c r="H168">
        <v>29274</v>
      </c>
      <c r="I168">
        <v>351</v>
      </c>
      <c r="J168">
        <v>340</v>
      </c>
      <c r="K168">
        <v>3509</v>
      </c>
      <c r="L168">
        <v>712</v>
      </c>
      <c r="M168">
        <v>1530</v>
      </c>
      <c r="N168">
        <v>8343</v>
      </c>
      <c r="O168">
        <v>803</v>
      </c>
      <c r="P168">
        <v>904</v>
      </c>
      <c r="Q168">
        <v>9913</v>
      </c>
      <c r="R168">
        <v>509</v>
      </c>
      <c r="S168">
        <v>622</v>
      </c>
      <c r="T168">
        <v>804</v>
      </c>
      <c r="U168">
        <v>934</v>
      </c>
    </row>
    <row r="169" spans="1:21" x14ac:dyDescent="0.25">
      <c r="A169" s="9">
        <v>83</v>
      </c>
      <c r="B169" t="s">
        <v>26115</v>
      </c>
      <c r="C169" s="9" t="s">
        <v>25896</v>
      </c>
      <c r="D169" s="9" t="s">
        <v>25890</v>
      </c>
      <c r="E169" s="9" t="s">
        <v>26117</v>
      </c>
      <c r="F169" s="9">
        <v>21</v>
      </c>
      <c r="H169">
        <v>3001</v>
      </c>
      <c r="I169">
        <v>38</v>
      </c>
      <c r="J169">
        <v>19</v>
      </c>
      <c r="K169">
        <v>304</v>
      </c>
      <c r="L169">
        <v>71</v>
      </c>
      <c r="M169">
        <v>91</v>
      </c>
      <c r="N169">
        <v>945</v>
      </c>
      <c r="O169">
        <v>33</v>
      </c>
      <c r="P169">
        <v>21</v>
      </c>
      <c r="Q169">
        <v>1210</v>
      </c>
      <c r="R169">
        <v>97</v>
      </c>
      <c r="S169">
        <v>61</v>
      </c>
      <c r="T169">
        <v>57</v>
      </c>
      <c r="U169">
        <v>54</v>
      </c>
    </row>
    <row r="170" spans="1:21" x14ac:dyDescent="0.25">
      <c r="A170" s="9">
        <v>84</v>
      </c>
      <c r="B170" t="s">
        <v>26118</v>
      </c>
      <c r="C170" s="9" t="s">
        <v>25896</v>
      </c>
      <c r="D170" s="9" t="s">
        <v>25890</v>
      </c>
      <c r="E170" s="9" t="s">
        <v>26119</v>
      </c>
      <c r="F170" s="9">
        <v>21</v>
      </c>
      <c r="H170">
        <v>4785</v>
      </c>
      <c r="I170">
        <v>99</v>
      </c>
      <c r="J170">
        <v>69</v>
      </c>
      <c r="K170">
        <v>2647</v>
      </c>
      <c r="L170">
        <v>0</v>
      </c>
      <c r="M170">
        <v>519</v>
      </c>
      <c r="N170">
        <v>0</v>
      </c>
      <c r="O170">
        <v>532</v>
      </c>
      <c r="P170">
        <v>515</v>
      </c>
      <c r="Q170">
        <v>0</v>
      </c>
      <c r="R170">
        <v>240</v>
      </c>
      <c r="S170">
        <v>0</v>
      </c>
      <c r="T170">
        <v>56</v>
      </c>
      <c r="U170">
        <v>108</v>
      </c>
    </row>
    <row r="171" spans="1:21" x14ac:dyDescent="0.25">
      <c r="A171" s="9">
        <v>84</v>
      </c>
      <c r="B171" t="s">
        <v>26118</v>
      </c>
      <c r="C171" s="9" t="s">
        <v>25896</v>
      </c>
      <c r="D171" s="9" t="s">
        <v>25890</v>
      </c>
      <c r="E171" s="9" t="s">
        <v>26120</v>
      </c>
      <c r="F171" s="9">
        <v>21</v>
      </c>
      <c r="H171">
        <v>1014</v>
      </c>
      <c r="I171">
        <v>8</v>
      </c>
      <c r="J171">
        <v>0</v>
      </c>
      <c r="K171">
        <v>65</v>
      </c>
      <c r="L171">
        <v>85</v>
      </c>
      <c r="M171">
        <v>0</v>
      </c>
      <c r="N171">
        <v>419</v>
      </c>
      <c r="O171">
        <v>40</v>
      </c>
      <c r="P171">
        <v>31</v>
      </c>
      <c r="Q171">
        <v>280</v>
      </c>
      <c r="R171">
        <v>30</v>
      </c>
      <c r="S171">
        <v>44</v>
      </c>
      <c r="T171">
        <v>7</v>
      </c>
      <c r="U171">
        <v>5</v>
      </c>
    </row>
    <row r="172" spans="1:21" x14ac:dyDescent="0.25">
      <c r="A172" s="9">
        <v>85</v>
      </c>
      <c r="B172" t="s">
        <v>26121</v>
      </c>
      <c r="C172" s="9" t="s">
        <v>25896</v>
      </c>
      <c r="D172" s="9" t="s">
        <v>25894</v>
      </c>
      <c r="E172" s="9" t="s">
        <v>26122</v>
      </c>
      <c r="F172" s="9">
        <v>22</v>
      </c>
      <c r="H172">
        <v>22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22</v>
      </c>
      <c r="T172">
        <v>0</v>
      </c>
      <c r="U172">
        <v>0</v>
      </c>
    </row>
    <row r="173" spans="1:21" x14ac:dyDescent="0.25">
      <c r="A173" s="9">
        <v>85</v>
      </c>
      <c r="B173" t="s">
        <v>26121</v>
      </c>
      <c r="C173" s="9" t="s">
        <v>25896</v>
      </c>
      <c r="D173" s="9" t="s">
        <v>25894</v>
      </c>
      <c r="E173" s="9" t="s">
        <v>26123</v>
      </c>
      <c r="F173" s="9">
        <v>22</v>
      </c>
      <c r="H173">
        <v>15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15</v>
      </c>
      <c r="T173">
        <v>0</v>
      </c>
      <c r="U173">
        <v>0</v>
      </c>
    </row>
    <row r="174" spans="1:21" x14ac:dyDescent="0.25">
      <c r="A174" s="9">
        <v>86</v>
      </c>
      <c r="B174" t="s">
        <v>26124</v>
      </c>
      <c r="C174" s="9" t="s">
        <v>25889</v>
      </c>
      <c r="D174" s="9" t="s">
        <v>25908</v>
      </c>
      <c r="E174" s="9" t="s">
        <v>26127</v>
      </c>
      <c r="F174" s="9">
        <v>22</v>
      </c>
      <c r="H174">
        <v>5401</v>
      </c>
      <c r="I174">
        <v>96</v>
      </c>
      <c r="J174">
        <v>50</v>
      </c>
      <c r="K174">
        <v>1476</v>
      </c>
      <c r="L174">
        <v>253</v>
      </c>
      <c r="M174">
        <v>159</v>
      </c>
      <c r="N174">
        <v>1070</v>
      </c>
      <c r="O174">
        <v>191</v>
      </c>
      <c r="P174">
        <v>131</v>
      </c>
      <c r="Q174">
        <v>1515</v>
      </c>
      <c r="R174">
        <v>115</v>
      </c>
      <c r="S174">
        <v>88</v>
      </c>
      <c r="T174">
        <v>145</v>
      </c>
      <c r="U174">
        <v>112</v>
      </c>
    </row>
    <row r="175" spans="1:21" x14ac:dyDescent="0.25">
      <c r="A175" s="9">
        <v>86</v>
      </c>
      <c r="B175" t="s">
        <v>26124</v>
      </c>
      <c r="C175" s="9" t="s">
        <v>25889</v>
      </c>
      <c r="D175" s="9" t="s">
        <v>25908</v>
      </c>
      <c r="E175" s="9" t="s">
        <v>26125</v>
      </c>
      <c r="F175" s="9">
        <v>21</v>
      </c>
      <c r="G175" t="s">
        <v>26126</v>
      </c>
      <c r="H175">
        <v>1014</v>
      </c>
      <c r="I175">
        <v>34</v>
      </c>
      <c r="J175">
        <v>16</v>
      </c>
      <c r="K175">
        <v>105</v>
      </c>
      <c r="L175">
        <v>76</v>
      </c>
      <c r="M175">
        <v>89</v>
      </c>
      <c r="N175">
        <v>121</v>
      </c>
      <c r="O175">
        <v>67</v>
      </c>
      <c r="P175">
        <v>63</v>
      </c>
      <c r="Q175">
        <v>120</v>
      </c>
      <c r="R175">
        <v>152</v>
      </c>
      <c r="S175">
        <v>111</v>
      </c>
      <c r="T175">
        <v>35</v>
      </c>
      <c r="U175">
        <v>25</v>
      </c>
    </row>
    <row r="176" spans="1:21" x14ac:dyDescent="0.25">
      <c r="A176" s="9">
        <v>87</v>
      </c>
      <c r="B176" t="s">
        <v>26128</v>
      </c>
      <c r="C176" s="9" t="s">
        <v>25896</v>
      </c>
      <c r="D176" s="9" t="s">
        <v>25890</v>
      </c>
      <c r="E176" s="9" t="s">
        <v>26129</v>
      </c>
      <c r="F176" s="9">
        <v>22</v>
      </c>
      <c r="H176">
        <v>14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8</v>
      </c>
      <c r="S176">
        <v>5</v>
      </c>
      <c r="T176">
        <v>0</v>
      </c>
      <c r="U176">
        <v>0</v>
      </c>
    </row>
    <row r="177" spans="1:21" x14ac:dyDescent="0.25">
      <c r="A177" s="9">
        <v>87</v>
      </c>
      <c r="B177" t="s">
        <v>26128</v>
      </c>
      <c r="C177" s="9" t="s">
        <v>25896</v>
      </c>
      <c r="D177" s="9" t="s">
        <v>25890</v>
      </c>
      <c r="E177" s="9" t="s">
        <v>26130</v>
      </c>
      <c r="F177" s="9">
        <v>22</v>
      </c>
      <c r="H177">
        <v>32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7</v>
      </c>
      <c r="S177">
        <v>25</v>
      </c>
      <c r="T177">
        <v>0</v>
      </c>
      <c r="U177">
        <v>0</v>
      </c>
    </row>
    <row r="178" spans="1:21" x14ac:dyDescent="0.25">
      <c r="A178" s="9">
        <v>88</v>
      </c>
      <c r="B178" t="s">
        <v>26131</v>
      </c>
      <c r="C178" s="9" t="s">
        <v>25896</v>
      </c>
      <c r="D178" s="9" t="s">
        <v>25890</v>
      </c>
      <c r="E178" s="9" t="s">
        <v>26132</v>
      </c>
      <c r="F178" s="9">
        <v>22</v>
      </c>
      <c r="H178">
        <v>3647</v>
      </c>
      <c r="I178">
        <v>130</v>
      </c>
      <c r="J178">
        <v>124</v>
      </c>
      <c r="K178">
        <v>0</v>
      </c>
      <c r="L178">
        <v>295</v>
      </c>
      <c r="M178">
        <v>587</v>
      </c>
      <c r="N178">
        <v>23</v>
      </c>
      <c r="O178">
        <v>301</v>
      </c>
      <c r="P178">
        <v>270</v>
      </c>
      <c r="Q178">
        <v>0</v>
      </c>
      <c r="R178">
        <v>481</v>
      </c>
      <c r="S178">
        <v>877</v>
      </c>
      <c r="T178">
        <v>211</v>
      </c>
      <c r="U178">
        <v>348</v>
      </c>
    </row>
    <row r="179" spans="1:21" x14ac:dyDescent="0.25">
      <c r="A179" s="9">
        <v>88</v>
      </c>
      <c r="B179" t="s">
        <v>26131</v>
      </c>
      <c r="C179" s="9" t="s">
        <v>25896</v>
      </c>
      <c r="D179" s="9" t="s">
        <v>25890</v>
      </c>
      <c r="E179" s="9" t="s">
        <v>26133</v>
      </c>
      <c r="F179" s="9">
        <v>22</v>
      </c>
      <c r="H179">
        <v>100154</v>
      </c>
      <c r="I179">
        <v>4198</v>
      </c>
      <c r="J179">
        <v>4253</v>
      </c>
      <c r="K179">
        <v>337</v>
      </c>
      <c r="L179">
        <v>8364</v>
      </c>
      <c r="M179">
        <v>14400</v>
      </c>
      <c r="N179">
        <v>1236</v>
      </c>
      <c r="O179">
        <v>10243</v>
      </c>
      <c r="P179">
        <v>12342</v>
      </c>
      <c r="Q179">
        <v>170</v>
      </c>
      <c r="R179">
        <v>10330</v>
      </c>
      <c r="S179">
        <v>20892</v>
      </c>
      <c r="T179">
        <v>4865</v>
      </c>
      <c r="U179">
        <v>8524</v>
      </c>
    </row>
    <row r="180" spans="1:21" x14ac:dyDescent="0.25">
      <c r="A180" s="9">
        <v>89</v>
      </c>
      <c r="B180" t="s">
        <v>26134</v>
      </c>
      <c r="C180" s="9" t="s">
        <v>25889</v>
      </c>
      <c r="D180" s="9" t="s">
        <v>25890</v>
      </c>
      <c r="E180" s="9" t="s">
        <v>26135</v>
      </c>
      <c r="F180" s="9">
        <v>22</v>
      </c>
      <c r="H180">
        <v>258</v>
      </c>
      <c r="I180">
        <v>5</v>
      </c>
      <c r="J180">
        <v>3</v>
      </c>
      <c r="K180">
        <v>27</v>
      </c>
      <c r="L180">
        <v>8</v>
      </c>
      <c r="M180">
        <v>8</v>
      </c>
      <c r="N180">
        <v>76</v>
      </c>
      <c r="O180">
        <v>6</v>
      </c>
      <c r="P180">
        <v>11</v>
      </c>
      <c r="Q180">
        <v>60</v>
      </c>
      <c r="R180">
        <v>18</v>
      </c>
      <c r="S180">
        <v>29</v>
      </c>
      <c r="T180">
        <v>3</v>
      </c>
      <c r="U180">
        <v>4</v>
      </c>
    </row>
    <row r="181" spans="1:21" x14ac:dyDescent="0.25">
      <c r="A181" s="9">
        <v>89</v>
      </c>
      <c r="B181" t="s">
        <v>26134</v>
      </c>
      <c r="C181" s="9" t="s">
        <v>25889</v>
      </c>
      <c r="D181" s="9" t="s">
        <v>25890</v>
      </c>
      <c r="E181" s="9" t="s">
        <v>26136</v>
      </c>
      <c r="F181" s="9">
        <v>21</v>
      </c>
      <c r="H181">
        <v>663</v>
      </c>
      <c r="I181">
        <v>5</v>
      </c>
      <c r="J181">
        <v>1</v>
      </c>
      <c r="K181">
        <v>34</v>
      </c>
      <c r="L181">
        <v>2</v>
      </c>
      <c r="M181">
        <v>4</v>
      </c>
      <c r="N181">
        <v>159</v>
      </c>
      <c r="O181">
        <v>2</v>
      </c>
      <c r="P181">
        <v>3</v>
      </c>
      <c r="Q181">
        <v>58</v>
      </c>
      <c r="R181">
        <v>197</v>
      </c>
      <c r="S181">
        <v>198</v>
      </c>
      <c r="T181">
        <v>0</v>
      </c>
      <c r="U181">
        <v>0</v>
      </c>
    </row>
    <row r="182" spans="1:21" x14ac:dyDescent="0.25">
      <c r="A182" s="9">
        <v>90</v>
      </c>
      <c r="B182" t="s">
        <v>26137</v>
      </c>
      <c r="C182" s="9" t="s">
        <v>25896</v>
      </c>
      <c r="D182" s="9" t="s">
        <v>25890</v>
      </c>
      <c r="E182" s="9" t="s">
        <v>26138</v>
      </c>
      <c r="F182" s="9">
        <v>22</v>
      </c>
      <c r="G182" t="s">
        <v>26139</v>
      </c>
      <c r="H182">
        <v>37</v>
      </c>
      <c r="I182">
        <v>0</v>
      </c>
      <c r="J182">
        <v>0</v>
      </c>
      <c r="K182">
        <v>0</v>
      </c>
      <c r="L182">
        <v>0</v>
      </c>
      <c r="M182">
        <v>5</v>
      </c>
      <c r="N182">
        <v>0</v>
      </c>
      <c r="O182">
        <v>2</v>
      </c>
      <c r="P182">
        <v>0</v>
      </c>
      <c r="Q182">
        <v>1</v>
      </c>
      <c r="R182">
        <v>14</v>
      </c>
      <c r="S182">
        <v>9</v>
      </c>
      <c r="T182">
        <v>3</v>
      </c>
      <c r="U182">
        <v>3</v>
      </c>
    </row>
    <row r="183" spans="1:21" x14ac:dyDescent="0.25">
      <c r="A183" s="9">
        <v>90</v>
      </c>
      <c r="B183" t="s">
        <v>26137</v>
      </c>
      <c r="C183" s="9" t="s">
        <v>25896</v>
      </c>
      <c r="D183" s="9" t="s">
        <v>25890</v>
      </c>
      <c r="E183" s="9" t="s">
        <v>26140</v>
      </c>
      <c r="F183" s="9">
        <v>21</v>
      </c>
      <c r="H183">
        <v>3546</v>
      </c>
      <c r="I183">
        <v>161</v>
      </c>
      <c r="J183">
        <v>89</v>
      </c>
      <c r="K183">
        <v>17</v>
      </c>
      <c r="L183">
        <v>311</v>
      </c>
      <c r="M183">
        <v>311</v>
      </c>
      <c r="N183">
        <v>31</v>
      </c>
      <c r="O183">
        <v>348</v>
      </c>
      <c r="P183">
        <v>123</v>
      </c>
      <c r="Q183">
        <v>86</v>
      </c>
      <c r="R183">
        <v>906</v>
      </c>
      <c r="S183">
        <v>647</v>
      </c>
      <c r="T183">
        <v>309</v>
      </c>
      <c r="U183">
        <v>207</v>
      </c>
    </row>
    <row r="184" spans="1:21" x14ac:dyDescent="0.25">
      <c r="A184" s="9">
        <v>91</v>
      </c>
      <c r="B184" t="s">
        <v>26141</v>
      </c>
      <c r="C184" s="9" t="s">
        <v>25889</v>
      </c>
      <c r="D184" s="9" t="s">
        <v>25890</v>
      </c>
      <c r="E184" s="9" t="s">
        <v>26144</v>
      </c>
      <c r="F184" s="9">
        <v>22</v>
      </c>
      <c r="G184" t="s">
        <v>26145</v>
      </c>
      <c r="H184">
        <v>633</v>
      </c>
      <c r="I184">
        <v>0</v>
      </c>
      <c r="J184">
        <v>1</v>
      </c>
      <c r="K184">
        <v>12</v>
      </c>
      <c r="L184">
        <v>0</v>
      </c>
      <c r="M184">
        <v>2</v>
      </c>
      <c r="N184">
        <v>34</v>
      </c>
      <c r="O184">
        <v>0</v>
      </c>
      <c r="P184">
        <v>0</v>
      </c>
      <c r="Q184">
        <v>579</v>
      </c>
      <c r="R184">
        <v>2</v>
      </c>
      <c r="S184">
        <v>3</v>
      </c>
      <c r="T184">
        <v>0</v>
      </c>
      <c r="U184">
        <v>0</v>
      </c>
    </row>
    <row r="185" spans="1:21" x14ac:dyDescent="0.25">
      <c r="A185" s="9">
        <v>91</v>
      </c>
      <c r="B185" t="s">
        <v>26141</v>
      </c>
      <c r="C185" s="9" t="s">
        <v>25889</v>
      </c>
      <c r="D185" s="9" t="s">
        <v>25890</v>
      </c>
      <c r="E185" s="9" t="s">
        <v>26142</v>
      </c>
      <c r="F185" s="9">
        <v>20</v>
      </c>
      <c r="G185" t="s">
        <v>26143</v>
      </c>
      <c r="H185">
        <v>1052</v>
      </c>
      <c r="I185">
        <v>2</v>
      </c>
      <c r="J185">
        <v>1</v>
      </c>
      <c r="K185">
        <v>53</v>
      </c>
      <c r="L185">
        <v>6</v>
      </c>
      <c r="M185">
        <v>17</v>
      </c>
      <c r="N185">
        <v>167</v>
      </c>
      <c r="O185">
        <v>2</v>
      </c>
      <c r="P185">
        <v>2</v>
      </c>
      <c r="Q185">
        <v>778</v>
      </c>
      <c r="R185">
        <v>3</v>
      </c>
      <c r="S185">
        <v>10</v>
      </c>
      <c r="T185">
        <v>6</v>
      </c>
      <c r="U185">
        <v>5</v>
      </c>
    </row>
    <row r="186" spans="1:21" x14ac:dyDescent="0.25">
      <c r="A186" s="9">
        <v>92</v>
      </c>
      <c r="B186" t="s">
        <v>26146</v>
      </c>
      <c r="C186" s="9" t="s">
        <v>25896</v>
      </c>
      <c r="D186" s="9" t="s">
        <v>25890</v>
      </c>
      <c r="E186" s="9" t="s">
        <v>25983</v>
      </c>
      <c r="F186" s="9">
        <v>20</v>
      </c>
      <c r="G186" t="s">
        <v>25984</v>
      </c>
      <c r="H186">
        <v>6338</v>
      </c>
      <c r="I186">
        <v>22</v>
      </c>
      <c r="J186">
        <v>3</v>
      </c>
      <c r="K186">
        <v>11</v>
      </c>
      <c r="L186">
        <v>17</v>
      </c>
      <c r="M186">
        <v>52</v>
      </c>
      <c r="N186">
        <v>1839</v>
      </c>
      <c r="O186">
        <v>6</v>
      </c>
      <c r="P186">
        <v>15</v>
      </c>
      <c r="Q186">
        <v>4304</v>
      </c>
      <c r="R186">
        <v>1</v>
      </c>
      <c r="S186">
        <v>1</v>
      </c>
      <c r="T186">
        <v>31</v>
      </c>
      <c r="U186">
        <v>36</v>
      </c>
    </row>
    <row r="187" spans="1:21" x14ac:dyDescent="0.25">
      <c r="A187" s="9">
        <v>92</v>
      </c>
      <c r="B187" t="s">
        <v>26146</v>
      </c>
      <c r="C187" s="9" t="s">
        <v>25896</v>
      </c>
      <c r="D187" s="9" t="s">
        <v>25890</v>
      </c>
      <c r="E187" s="9" t="s">
        <v>25985</v>
      </c>
      <c r="F187" s="9">
        <v>21</v>
      </c>
      <c r="H187">
        <v>32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11</v>
      </c>
      <c r="O187">
        <v>0</v>
      </c>
      <c r="P187">
        <v>1</v>
      </c>
      <c r="Q187">
        <v>20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s="9">
        <v>93</v>
      </c>
      <c r="B188" t="s">
        <v>26147</v>
      </c>
      <c r="C188" s="9" t="s">
        <v>25889</v>
      </c>
      <c r="D188" s="9" t="s">
        <v>25908</v>
      </c>
      <c r="E188" s="9" t="s">
        <v>26148</v>
      </c>
      <c r="F188" s="9">
        <v>22</v>
      </c>
      <c r="H188">
        <v>11</v>
      </c>
      <c r="I188">
        <v>0</v>
      </c>
      <c r="J188">
        <v>0</v>
      </c>
      <c r="K188">
        <v>4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7</v>
      </c>
      <c r="S188">
        <v>0</v>
      </c>
      <c r="T188">
        <v>0</v>
      </c>
      <c r="U188">
        <v>0</v>
      </c>
    </row>
    <row r="189" spans="1:21" x14ac:dyDescent="0.25">
      <c r="A189" s="9">
        <v>93</v>
      </c>
      <c r="B189" t="s">
        <v>26147</v>
      </c>
      <c r="C189" s="9" t="s">
        <v>25889</v>
      </c>
      <c r="D189" s="9" t="s">
        <v>25908</v>
      </c>
      <c r="E189" s="9" t="s">
        <v>26149</v>
      </c>
      <c r="F189" s="9">
        <v>21</v>
      </c>
      <c r="H189">
        <v>605</v>
      </c>
      <c r="I189">
        <v>20</v>
      </c>
      <c r="J189">
        <v>23</v>
      </c>
      <c r="K189">
        <v>86</v>
      </c>
      <c r="L189">
        <v>17</v>
      </c>
      <c r="M189">
        <v>23</v>
      </c>
      <c r="N189">
        <v>209</v>
      </c>
      <c r="O189">
        <v>40</v>
      </c>
      <c r="P189">
        <v>25</v>
      </c>
      <c r="Q189">
        <v>0</v>
      </c>
      <c r="R189">
        <v>20</v>
      </c>
      <c r="S189">
        <v>99</v>
      </c>
      <c r="T189">
        <v>20</v>
      </c>
      <c r="U189">
        <v>23</v>
      </c>
    </row>
    <row r="190" spans="1:21" x14ac:dyDescent="0.25">
      <c r="A190" s="9">
        <v>94</v>
      </c>
      <c r="B190" t="s">
        <v>26150</v>
      </c>
      <c r="C190" s="9" t="s">
        <v>25896</v>
      </c>
      <c r="D190" s="9" t="s">
        <v>25890</v>
      </c>
      <c r="E190" s="9" t="s">
        <v>25983</v>
      </c>
      <c r="F190" s="9">
        <v>20</v>
      </c>
      <c r="G190" t="s">
        <v>25984</v>
      </c>
      <c r="H190">
        <v>6312</v>
      </c>
      <c r="I190">
        <v>18</v>
      </c>
      <c r="J190">
        <v>3</v>
      </c>
      <c r="K190">
        <v>9</v>
      </c>
      <c r="L190">
        <v>20</v>
      </c>
      <c r="M190">
        <v>40</v>
      </c>
      <c r="N190">
        <v>1892</v>
      </c>
      <c r="O190">
        <v>12</v>
      </c>
      <c r="P190">
        <v>15</v>
      </c>
      <c r="Q190">
        <v>4244</v>
      </c>
      <c r="R190">
        <v>1</v>
      </c>
      <c r="S190">
        <v>1</v>
      </c>
      <c r="T190">
        <v>16</v>
      </c>
      <c r="U190">
        <v>41</v>
      </c>
    </row>
    <row r="191" spans="1:21" x14ac:dyDescent="0.25">
      <c r="A191" s="9">
        <v>94</v>
      </c>
      <c r="B191" t="s">
        <v>26150</v>
      </c>
      <c r="C191" s="9" t="s">
        <v>25896</v>
      </c>
      <c r="D191" s="9" t="s">
        <v>25890</v>
      </c>
      <c r="E191" s="9" t="s">
        <v>26151</v>
      </c>
      <c r="F191" s="9">
        <v>21</v>
      </c>
      <c r="H191">
        <v>104</v>
      </c>
      <c r="I191">
        <v>0</v>
      </c>
      <c r="J191">
        <v>0</v>
      </c>
      <c r="K191">
        <v>0</v>
      </c>
      <c r="L191">
        <v>0</v>
      </c>
      <c r="M191">
        <v>3</v>
      </c>
      <c r="N191">
        <v>44</v>
      </c>
      <c r="O191">
        <v>0</v>
      </c>
      <c r="P191">
        <v>2</v>
      </c>
      <c r="Q191">
        <v>50</v>
      </c>
      <c r="R191">
        <v>0</v>
      </c>
      <c r="S191">
        <v>0</v>
      </c>
      <c r="T191">
        <v>1</v>
      </c>
      <c r="U191">
        <v>4</v>
      </c>
    </row>
    <row r="192" spans="1:21" x14ac:dyDescent="0.25">
      <c r="A192" s="9">
        <v>95</v>
      </c>
      <c r="B192" t="s">
        <v>26152</v>
      </c>
      <c r="C192" s="9" t="s">
        <v>25896</v>
      </c>
      <c r="D192" s="9" t="s">
        <v>25890</v>
      </c>
      <c r="E192" s="9" t="s">
        <v>26153</v>
      </c>
      <c r="F192" s="9">
        <v>20</v>
      </c>
      <c r="H192">
        <v>209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56</v>
      </c>
      <c r="O192">
        <v>0</v>
      </c>
      <c r="P192">
        <v>1</v>
      </c>
      <c r="Q192">
        <v>150</v>
      </c>
      <c r="R192">
        <v>0</v>
      </c>
      <c r="S192">
        <v>0</v>
      </c>
      <c r="T192">
        <v>0</v>
      </c>
      <c r="U192">
        <v>1</v>
      </c>
    </row>
    <row r="193" spans="1:21" x14ac:dyDescent="0.25">
      <c r="A193" s="9">
        <v>95</v>
      </c>
      <c r="B193" t="s">
        <v>26152</v>
      </c>
      <c r="C193" s="9" t="s">
        <v>25896</v>
      </c>
      <c r="D193" s="9" t="s">
        <v>25890</v>
      </c>
      <c r="E193" s="9" t="s">
        <v>26151</v>
      </c>
      <c r="F193" s="9">
        <v>21</v>
      </c>
      <c r="H193">
        <v>104</v>
      </c>
      <c r="I193">
        <v>0</v>
      </c>
      <c r="J193">
        <v>0</v>
      </c>
      <c r="K193">
        <v>0</v>
      </c>
      <c r="L193">
        <v>0</v>
      </c>
      <c r="M193">
        <v>3</v>
      </c>
      <c r="N193">
        <v>44</v>
      </c>
      <c r="O193">
        <v>0</v>
      </c>
      <c r="P193">
        <v>2</v>
      </c>
      <c r="Q193">
        <v>50</v>
      </c>
      <c r="R193">
        <v>0</v>
      </c>
      <c r="S193">
        <v>0</v>
      </c>
      <c r="T193">
        <v>1</v>
      </c>
      <c r="U193">
        <v>4</v>
      </c>
    </row>
    <row r="194" spans="1:21" x14ac:dyDescent="0.25">
      <c r="A194" s="9">
        <v>96</v>
      </c>
      <c r="B194" t="s">
        <v>26154</v>
      </c>
      <c r="C194" s="9" t="s">
        <v>25896</v>
      </c>
      <c r="D194" s="9" t="s">
        <v>25908</v>
      </c>
      <c r="E194" s="9" t="s">
        <v>26155</v>
      </c>
      <c r="F194" s="9">
        <v>21</v>
      </c>
      <c r="H194">
        <v>25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2</v>
      </c>
      <c r="P194">
        <v>2</v>
      </c>
      <c r="Q194">
        <v>12</v>
      </c>
      <c r="R194">
        <v>2</v>
      </c>
      <c r="S194">
        <v>4</v>
      </c>
      <c r="T194">
        <v>0</v>
      </c>
      <c r="U194">
        <v>0</v>
      </c>
    </row>
    <row r="195" spans="1:21" x14ac:dyDescent="0.25">
      <c r="A195" s="9">
        <v>96</v>
      </c>
      <c r="B195" t="s">
        <v>26154</v>
      </c>
      <c r="C195" s="9" t="s">
        <v>25896</v>
      </c>
      <c r="D195" s="9" t="s">
        <v>25908</v>
      </c>
      <c r="E195" s="9" t="s">
        <v>26156</v>
      </c>
      <c r="F195" s="9">
        <v>20</v>
      </c>
      <c r="H195">
        <v>10</v>
      </c>
      <c r="I195">
        <v>1</v>
      </c>
      <c r="J195">
        <v>1</v>
      </c>
      <c r="K195">
        <v>5</v>
      </c>
      <c r="L195">
        <v>0</v>
      </c>
      <c r="M195">
        <v>0</v>
      </c>
      <c r="N195">
        <v>0</v>
      </c>
      <c r="O195">
        <v>1</v>
      </c>
      <c r="P195">
        <v>1</v>
      </c>
      <c r="Q195">
        <v>0</v>
      </c>
      <c r="R195">
        <v>0</v>
      </c>
      <c r="S195">
        <v>1</v>
      </c>
      <c r="T195">
        <v>0</v>
      </c>
      <c r="U195">
        <v>0</v>
      </c>
    </row>
    <row r="196" spans="1:21" x14ac:dyDescent="0.25">
      <c r="A196" s="9">
        <v>97</v>
      </c>
      <c r="B196" t="s">
        <v>26157</v>
      </c>
      <c r="C196" s="9" t="s">
        <v>25889</v>
      </c>
      <c r="D196" s="9" t="s">
        <v>25908</v>
      </c>
      <c r="E196" s="9" t="s">
        <v>26158</v>
      </c>
      <c r="F196" s="9">
        <v>21</v>
      </c>
      <c r="H196">
        <v>48</v>
      </c>
      <c r="I196">
        <v>2</v>
      </c>
      <c r="J196">
        <v>3</v>
      </c>
      <c r="K196">
        <v>7</v>
      </c>
      <c r="L196">
        <v>3</v>
      </c>
      <c r="M196">
        <v>14</v>
      </c>
      <c r="N196">
        <v>6</v>
      </c>
      <c r="O196">
        <v>4</v>
      </c>
      <c r="P196">
        <v>3</v>
      </c>
      <c r="Q196">
        <v>6</v>
      </c>
      <c r="R196">
        <v>0</v>
      </c>
      <c r="S196">
        <v>0</v>
      </c>
      <c r="T196">
        <v>0</v>
      </c>
      <c r="U196">
        <v>0</v>
      </c>
    </row>
    <row r="197" spans="1:21" x14ac:dyDescent="0.25">
      <c r="A197" s="9">
        <v>97</v>
      </c>
      <c r="B197" t="s">
        <v>26157</v>
      </c>
      <c r="C197" s="9" t="s">
        <v>25889</v>
      </c>
      <c r="D197" s="9" t="s">
        <v>25908</v>
      </c>
      <c r="E197" s="9" t="s">
        <v>26159</v>
      </c>
      <c r="F197" s="9">
        <v>21</v>
      </c>
      <c r="H197">
        <v>33</v>
      </c>
      <c r="I197">
        <v>2</v>
      </c>
      <c r="J197">
        <v>3</v>
      </c>
      <c r="K197">
        <v>2</v>
      </c>
      <c r="L197">
        <v>3</v>
      </c>
      <c r="M197">
        <v>8</v>
      </c>
      <c r="N197">
        <v>4</v>
      </c>
      <c r="O197">
        <v>0</v>
      </c>
      <c r="P197">
        <v>1</v>
      </c>
      <c r="Q197">
        <v>10</v>
      </c>
      <c r="R197">
        <v>0</v>
      </c>
      <c r="S197">
        <v>0</v>
      </c>
      <c r="T197">
        <v>0</v>
      </c>
      <c r="U197">
        <v>0</v>
      </c>
    </row>
    <row r="198" spans="1:21" x14ac:dyDescent="0.25">
      <c r="A198" s="9">
        <v>98</v>
      </c>
      <c r="B198" t="s">
        <v>26160</v>
      </c>
      <c r="C198" s="9" t="s">
        <v>25889</v>
      </c>
      <c r="D198" s="9" t="s">
        <v>25890</v>
      </c>
      <c r="E198" s="9" t="s">
        <v>26161</v>
      </c>
      <c r="F198" s="9">
        <v>21</v>
      </c>
      <c r="H198">
        <v>4052</v>
      </c>
      <c r="I198">
        <v>168</v>
      </c>
      <c r="J198">
        <v>172</v>
      </c>
      <c r="K198">
        <v>469</v>
      </c>
      <c r="L198">
        <v>87</v>
      </c>
      <c r="M198">
        <v>178</v>
      </c>
      <c r="N198">
        <v>810</v>
      </c>
      <c r="O198">
        <v>322</v>
      </c>
      <c r="P198">
        <v>386</v>
      </c>
      <c r="Q198">
        <v>489</v>
      </c>
      <c r="R198">
        <v>261</v>
      </c>
      <c r="S198">
        <v>251</v>
      </c>
      <c r="T198">
        <v>176</v>
      </c>
      <c r="U198">
        <v>283</v>
      </c>
    </row>
    <row r="199" spans="1:21" x14ac:dyDescent="0.25">
      <c r="A199" s="9">
        <v>98</v>
      </c>
      <c r="B199" t="s">
        <v>26160</v>
      </c>
      <c r="C199" s="9" t="s">
        <v>25889</v>
      </c>
      <c r="D199" s="9" t="s">
        <v>25890</v>
      </c>
      <c r="E199" s="9" t="s">
        <v>26162</v>
      </c>
      <c r="F199" s="9">
        <v>22</v>
      </c>
      <c r="H199">
        <v>26281</v>
      </c>
      <c r="I199">
        <v>649</v>
      </c>
      <c r="J199">
        <v>610</v>
      </c>
      <c r="K199">
        <v>1769</v>
      </c>
      <c r="L199">
        <v>1997</v>
      </c>
      <c r="M199">
        <v>2207</v>
      </c>
      <c r="N199">
        <v>5472</v>
      </c>
      <c r="O199">
        <v>1102</v>
      </c>
      <c r="P199">
        <v>1136</v>
      </c>
      <c r="Q199">
        <v>2787</v>
      </c>
      <c r="R199">
        <v>4814</v>
      </c>
      <c r="S199">
        <v>2329</v>
      </c>
      <c r="T199">
        <v>544</v>
      </c>
      <c r="U199">
        <v>865</v>
      </c>
    </row>
    <row r="200" spans="1:21" x14ac:dyDescent="0.25">
      <c r="A200" s="9">
        <v>99</v>
      </c>
      <c r="B200" t="s">
        <v>26163</v>
      </c>
      <c r="C200" s="9" t="s">
        <v>25889</v>
      </c>
      <c r="D200" s="9" t="s">
        <v>25908</v>
      </c>
      <c r="E200" s="9" t="s">
        <v>26164</v>
      </c>
      <c r="F200" s="9">
        <v>21</v>
      </c>
      <c r="H200">
        <v>10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4</v>
      </c>
      <c r="Q200">
        <v>2</v>
      </c>
      <c r="R200">
        <v>0</v>
      </c>
      <c r="S200">
        <v>0</v>
      </c>
      <c r="T200">
        <v>1</v>
      </c>
      <c r="U200">
        <v>2</v>
      </c>
    </row>
    <row r="201" spans="1:21" x14ac:dyDescent="0.25">
      <c r="A201" s="9">
        <v>99</v>
      </c>
      <c r="B201" t="s">
        <v>26163</v>
      </c>
      <c r="C201" s="9" t="s">
        <v>25889</v>
      </c>
      <c r="D201" s="9" t="s">
        <v>25908</v>
      </c>
      <c r="E201" s="9" t="s">
        <v>26165</v>
      </c>
      <c r="F201" s="9">
        <v>22</v>
      </c>
      <c r="H201">
        <v>141</v>
      </c>
      <c r="I201">
        <v>1</v>
      </c>
      <c r="J201">
        <v>3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7</v>
      </c>
      <c r="Q201">
        <v>0</v>
      </c>
      <c r="R201">
        <v>44</v>
      </c>
      <c r="S201">
        <v>85</v>
      </c>
      <c r="T201">
        <v>0</v>
      </c>
      <c r="U201">
        <v>1</v>
      </c>
    </row>
    <row r="202" spans="1:21" x14ac:dyDescent="0.25">
      <c r="A202" s="9">
        <v>100</v>
      </c>
      <c r="B202" t="s">
        <v>26166</v>
      </c>
      <c r="C202" s="9" t="s">
        <v>25896</v>
      </c>
      <c r="D202" s="9" t="s">
        <v>25894</v>
      </c>
      <c r="E202" s="9" t="s">
        <v>26167</v>
      </c>
      <c r="F202" s="9">
        <v>22</v>
      </c>
      <c r="H202">
        <v>10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3</v>
      </c>
      <c r="O202">
        <v>7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</row>
    <row r="203" spans="1:21" x14ac:dyDescent="0.25">
      <c r="A203" s="9">
        <v>100</v>
      </c>
      <c r="B203" t="s">
        <v>26166</v>
      </c>
      <c r="C203" s="9" t="s">
        <v>25896</v>
      </c>
      <c r="D203" s="9" t="s">
        <v>25894</v>
      </c>
      <c r="E203" s="9" t="s">
        <v>26168</v>
      </c>
      <c r="F203" s="9">
        <v>22</v>
      </c>
      <c r="H203">
        <v>55</v>
      </c>
      <c r="I203">
        <v>6</v>
      </c>
      <c r="J203">
        <v>4</v>
      </c>
      <c r="K203">
        <v>1</v>
      </c>
      <c r="L203">
        <v>9</v>
      </c>
      <c r="M203">
        <v>16</v>
      </c>
      <c r="N203">
        <v>10</v>
      </c>
      <c r="O203">
        <v>5</v>
      </c>
      <c r="P203">
        <v>0</v>
      </c>
      <c r="Q203">
        <v>4</v>
      </c>
      <c r="R203">
        <v>0</v>
      </c>
      <c r="S203">
        <v>0</v>
      </c>
      <c r="T203">
        <v>0</v>
      </c>
      <c r="U203">
        <v>0</v>
      </c>
    </row>
    <row r="204" spans="1:21" x14ac:dyDescent="0.25">
      <c r="A204" s="9">
        <v>101</v>
      </c>
      <c r="B204" t="s">
        <v>26169</v>
      </c>
      <c r="C204" s="9" t="s">
        <v>25889</v>
      </c>
      <c r="D204" s="9" t="s">
        <v>25890</v>
      </c>
      <c r="E204" s="9" t="s">
        <v>26170</v>
      </c>
      <c r="F204" s="9">
        <v>22</v>
      </c>
      <c r="H204">
        <v>114</v>
      </c>
      <c r="I204">
        <v>5</v>
      </c>
      <c r="J204">
        <v>0</v>
      </c>
      <c r="K204">
        <v>11</v>
      </c>
      <c r="L204">
        <v>2</v>
      </c>
      <c r="M204">
        <v>18</v>
      </c>
      <c r="N204">
        <v>20</v>
      </c>
      <c r="O204">
        <v>11</v>
      </c>
      <c r="P204">
        <v>0</v>
      </c>
      <c r="Q204">
        <v>20</v>
      </c>
      <c r="R204">
        <v>0</v>
      </c>
      <c r="S204">
        <v>11</v>
      </c>
      <c r="T204">
        <v>9</v>
      </c>
      <c r="U204">
        <v>7</v>
      </c>
    </row>
    <row r="205" spans="1:21" x14ac:dyDescent="0.25">
      <c r="A205" s="9">
        <v>101</v>
      </c>
      <c r="B205" t="s">
        <v>26169</v>
      </c>
      <c r="C205" s="9" t="s">
        <v>25889</v>
      </c>
      <c r="D205" s="9" t="s">
        <v>25890</v>
      </c>
      <c r="E205" s="9" t="s">
        <v>26171</v>
      </c>
      <c r="F205" s="9">
        <v>24</v>
      </c>
      <c r="H205">
        <v>11</v>
      </c>
      <c r="I205">
        <v>0</v>
      </c>
      <c r="J205">
        <v>1</v>
      </c>
      <c r="K205">
        <v>1</v>
      </c>
      <c r="L205">
        <v>1</v>
      </c>
      <c r="M205">
        <v>0</v>
      </c>
      <c r="N205">
        <v>1</v>
      </c>
      <c r="O205">
        <v>0</v>
      </c>
      <c r="P205">
        <v>0</v>
      </c>
      <c r="Q205">
        <v>1</v>
      </c>
      <c r="R205">
        <v>2</v>
      </c>
      <c r="S205">
        <v>3</v>
      </c>
      <c r="T205">
        <v>0</v>
      </c>
      <c r="U205">
        <v>1</v>
      </c>
    </row>
    <row r="206" spans="1:21" x14ac:dyDescent="0.25">
      <c r="A206" s="9">
        <v>102</v>
      </c>
      <c r="B206" t="s">
        <v>26172</v>
      </c>
      <c r="C206" s="9" t="s">
        <v>25896</v>
      </c>
      <c r="D206" s="9" t="s">
        <v>25890</v>
      </c>
      <c r="E206" s="9" t="s">
        <v>26173</v>
      </c>
      <c r="F206" s="9">
        <v>22</v>
      </c>
      <c r="H206">
        <v>79</v>
      </c>
      <c r="I206">
        <v>0</v>
      </c>
      <c r="J206">
        <v>0</v>
      </c>
      <c r="K206">
        <v>11</v>
      </c>
      <c r="L206">
        <v>2</v>
      </c>
      <c r="M206">
        <v>0</v>
      </c>
      <c r="N206">
        <v>12</v>
      </c>
      <c r="O206">
        <v>0</v>
      </c>
      <c r="P206">
        <v>0</v>
      </c>
      <c r="Q206">
        <v>50</v>
      </c>
      <c r="R206">
        <v>0</v>
      </c>
      <c r="S206">
        <v>0</v>
      </c>
      <c r="T206">
        <v>4</v>
      </c>
      <c r="U206">
        <v>0</v>
      </c>
    </row>
    <row r="207" spans="1:21" x14ac:dyDescent="0.25">
      <c r="A207" s="9">
        <v>102</v>
      </c>
      <c r="B207" t="s">
        <v>26172</v>
      </c>
      <c r="C207" s="9" t="s">
        <v>25896</v>
      </c>
      <c r="D207" s="9" t="s">
        <v>25890</v>
      </c>
      <c r="E207" s="9" t="s">
        <v>26174</v>
      </c>
      <c r="F207" s="9">
        <v>21</v>
      </c>
      <c r="H207">
        <v>1512</v>
      </c>
      <c r="I207">
        <v>57</v>
      </c>
      <c r="J207">
        <v>10</v>
      </c>
      <c r="K207">
        <v>83</v>
      </c>
      <c r="L207">
        <v>17</v>
      </c>
      <c r="M207">
        <v>48</v>
      </c>
      <c r="N207">
        <v>321</v>
      </c>
      <c r="O207">
        <v>26</v>
      </c>
      <c r="P207">
        <v>29</v>
      </c>
      <c r="Q207">
        <v>782</v>
      </c>
      <c r="R207">
        <v>0</v>
      </c>
      <c r="S207">
        <v>0</v>
      </c>
      <c r="T207">
        <v>66</v>
      </c>
      <c r="U207">
        <v>73</v>
      </c>
    </row>
    <row r="208" spans="1:21" x14ac:dyDescent="0.25">
      <c r="A208" s="9">
        <v>103</v>
      </c>
      <c r="B208" t="s">
        <v>26175</v>
      </c>
      <c r="C208" s="9" t="s">
        <v>25896</v>
      </c>
      <c r="D208" s="9" t="s">
        <v>25908</v>
      </c>
      <c r="E208" s="9" t="s">
        <v>26176</v>
      </c>
      <c r="F208" s="9">
        <v>24</v>
      </c>
      <c r="H208">
        <v>18</v>
      </c>
      <c r="I208">
        <v>0</v>
      </c>
      <c r="J208">
        <v>1</v>
      </c>
      <c r="K208">
        <v>1</v>
      </c>
      <c r="L208">
        <v>5</v>
      </c>
      <c r="M208">
        <v>5</v>
      </c>
      <c r="N208">
        <v>0</v>
      </c>
      <c r="O208">
        <v>1</v>
      </c>
      <c r="P208">
        <v>2</v>
      </c>
      <c r="Q208">
        <v>0</v>
      </c>
      <c r="R208">
        <v>0</v>
      </c>
      <c r="S208">
        <v>2</v>
      </c>
      <c r="T208">
        <v>1</v>
      </c>
      <c r="U208">
        <v>0</v>
      </c>
    </row>
    <row r="209" spans="1:21" x14ac:dyDescent="0.25">
      <c r="A209" s="9">
        <v>103</v>
      </c>
      <c r="B209" t="s">
        <v>26175</v>
      </c>
      <c r="C209" s="9" t="s">
        <v>25896</v>
      </c>
      <c r="D209" s="9" t="s">
        <v>25908</v>
      </c>
      <c r="E209" s="9" t="s">
        <v>26177</v>
      </c>
      <c r="F209" s="9">
        <v>22</v>
      </c>
      <c r="H209">
        <v>22</v>
      </c>
      <c r="I209">
        <v>3</v>
      </c>
      <c r="J209">
        <v>2</v>
      </c>
      <c r="K209">
        <v>0</v>
      </c>
      <c r="L209">
        <v>5</v>
      </c>
      <c r="M209">
        <v>5</v>
      </c>
      <c r="N209">
        <v>0</v>
      </c>
      <c r="O209">
        <v>4</v>
      </c>
      <c r="P209">
        <v>3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25">
      <c r="A210" s="9">
        <v>104</v>
      </c>
      <c r="B210" t="s">
        <v>26178</v>
      </c>
      <c r="C210" s="9" t="s">
        <v>25896</v>
      </c>
      <c r="D210" s="9" t="s">
        <v>25890</v>
      </c>
      <c r="E210" s="9" t="s">
        <v>26179</v>
      </c>
      <c r="F210" s="9">
        <v>21</v>
      </c>
      <c r="G210" t="s">
        <v>26180</v>
      </c>
      <c r="H210">
        <v>132509</v>
      </c>
      <c r="I210">
        <v>1951</v>
      </c>
      <c r="J210">
        <v>1760</v>
      </c>
      <c r="K210">
        <v>18080</v>
      </c>
      <c r="L210">
        <v>929</v>
      </c>
      <c r="M210">
        <v>2570</v>
      </c>
      <c r="N210">
        <v>30047</v>
      </c>
      <c r="O210">
        <v>3120</v>
      </c>
      <c r="P210">
        <v>4586</v>
      </c>
      <c r="Q210">
        <v>53571</v>
      </c>
      <c r="R210">
        <v>4096</v>
      </c>
      <c r="S210">
        <v>8834</v>
      </c>
      <c r="T210">
        <v>1213</v>
      </c>
      <c r="U210">
        <v>1752</v>
      </c>
    </row>
    <row r="211" spans="1:21" x14ac:dyDescent="0.25">
      <c r="A211" s="9">
        <v>104</v>
      </c>
      <c r="B211" t="s">
        <v>26178</v>
      </c>
      <c r="C211" s="9" t="s">
        <v>25896</v>
      </c>
      <c r="D211" s="9" t="s">
        <v>25890</v>
      </c>
      <c r="E211" s="9" t="s">
        <v>26181</v>
      </c>
      <c r="F211" s="9">
        <v>21</v>
      </c>
      <c r="H211">
        <v>6164</v>
      </c>
      <c r="I211">
        <v>123</v>
      </c>
      <c r="J211">
        <v>117</v>
      </c>
      <c r="K211">
        <v>826</v>
      </c>
      <c r="L211">
        <v>314</v>
      </c>
      <c r="M211">
        <v>265</v>
      </c>
      <c r="N211">
        <v>1176</v>
      </c>
      <c r="O211">
        <v>251</v>
      </c>
      <c r="P211">
        <v>317</v>
      </c>
      <c r="Q211">
        <v>2099</v>
      </c>
      <c r="R211">
        <v>207</v>
      </c>
      <c r="S211">
        <v>270</v>
      </c>
      <c r="T211">
        <v>91</v>
      </c>
      <c r="U211">
        <v>108</v>
      </c>
    </row>
    <row r="212" spans="1:21" x14ac:dyDescent="0.25">
      <c r="A212" s="9">
        <v>105</v>
      </c>
      <c r="B212" t="s">
        <v>26182</v>
      </c>
      <c r="C212" s="9" t="s">
        <v>25889</v>
      </c>
      <c r="D212" s="9" t="s">
        <v>25890</v>
      </c>
      <c r="E212" s="9" t="s">
        <v>26183</v>
      </c>
      <c r="F212" s="9">
        <v>20</v>
      </c>
      <c r="H212">
        <v>228</v>
      </c>
      <c r="I212">
        <v>9</v>
      </c>
      <c r="J212">
        <v>2</v>
      </c>
      <c r="K212">
        <v>2</v>
      </c>
      <c r="L212">
        <v>8</v>
      </c>
      <c r="M212">
        <v>10</v>
      </c>
      <c r="N212">
        <v>70</v>
      </c>
      <c r="O212">
        <v>9</v>
      </c>
      <c r="P212">
        <v>6</v>
      </c>
      <c r="Q212">
        <v>104</v>
      </c>
      <c r="R212">
        <v>1</v>
      </c>
      <c r="S212">
        <v>0</v>
      </c>
      <c r="T212">
        <v>3</v>
      </c>
      <c r="U212">
        <v>4</v>
      </c>
    </row>
    <row r="213" spans="1:21" x14ac:dyDescent="0.25">
      <c r="A213" s="9">
        <v>105</v>
      </c>
      <c r="B213" t="s">
        <v>26182</v>
      </c>
      <c r="C213" s="9" t="s">
        <v>25889</v>
      </c>
      <c r="D213" s="9" t="s">
        <v>25890</v>
      </c>
      <c r="E213" s="9" t="s">
        <v>26184</v>
      </c>
      <c r="F213" s="9">
        <v>21</v>
      </c>
      <c r="H213">
        <v>37</v>
      </c>
      <c r="I213">
        <v>0</v>
      </c>
      <c r="J213">
        <v>1</v>
      </c>
      <c r="K213">
        <v>1</v>
      </c>
      <c r="L213">
        <v>0</v>
      </c>
      <c r="M213">
        <v>3</v>
      </c>
      <c r="N213">
        <v>7</v>
      </c>
      <c r="O213">
        <v>3</v>
      </c>
      <c r="P213">
        <v>3</v>
      </c>
      <c r="Q213">
        <v>15</v>
      </c>
      <c r="R213">
        <v>0</v>
      </c>
      <c r="S213">
        <v>4</v>
      </c>
      <c r="T213">
        <v>0</v>
      </c>
      <c r="U213">
        <v>0</v>
      </c>
    </row>
    <row r="214" spans="1:21" x14ac:dyDescent="0.25">
      <c r="A214" s="9">
        <v>106</v>
      </c>
      <c r="B214" t="s">
        <v>26185</v>
      </c>
      <c r="C214" s="9" t="s">
        <v>25889</v>
      </c>
      <c r="D214" s="9" t="s">
        <v>25890</v>
      </c>
      <c r="E214" s="9" t="s">
        <v>26186</v>
      </c>
      <c r="F214" s="9">
        <v>21</v>
      </c>
      <c r="G214" t="s">
        <v>26187</v>
      </c>
      <c r="H214">
        <v>11</v>
      </c>
      <c r="I214">
        <v>0</v>
      </c>
      <c r="J214">
        <v>1</v>
      </c>
      <c r="K214">
        <v>0</v>
      </c>
      <c r="L214">
        <v>4</v>
      </c>
      <c r="M214">
        <v>1</v>
      </c>
      <c r="N214">
        <v>0</v>
      </c>
      <c r="O214">
        <v>0</v>
      </c>
      <c r="P214">
        <v>1</v>
      </c>
      <c r="Q214">
        <v>0</v>
      </c>
      <c r="R214">
        <v>3</v>
      </c>
      <c r="S214">
        <v>0</v>
      </c>
      <c r="T214">
        <v>1</v>
      </c>
      <c r="U214">
        <v>0</v>
      </c>
    </row>
    <row r="215" spans="1:21" x14ac:dyDescent="0.25">
      <c r="A215" s="9">
        <v>106</v>
      </c>
      <c r="B215" t="s">
        <v>26185</v>
      </c>
      <c r="C215" s="9" t="s">
        <v>25889</v>
      </c>
      <c r="D215" s="9" t="s">
        <v>25890</v>
      </c>
      <c r="E215" s="9" t="s">
        <v>26142</v>
      </c>
      <c r="F215" s="9">
        <v>20</v>
      </c>
      <c r="G215" t="s">
        <v>26143</v>
      </c>
      <c r="H215">
        <v>1092</v>
      </c>
      <c r="I215">
        <v>0</v>
      </c>
      <c r="J215">
        <v>0</v>
      </c>
      <c r="K215">
        <v>55</v>
      </c>
      <c r="L215">
        <v>3</v>
      </c>
      <c r="M215">
        <v>7</v>
      </c>
      <c r="N215">
        <v>160</v>
      </c>
      <c r="O215">
        <v>6</v>
      </c>
      <c r="P215">
        <v>10</v>
      </c>
      <c r="Q215">
        <v>822</v>
      </c>
      <c r="R215">
        <v>4</v>
      </c>
      <c r="S215">
        <v>8</v>
      </c>
      <c r="T215">
        <v>13</v>
      </c>
      <c r="U215">
        <v>4</v>
      </c>
    </row>
    <row r="216" spans="1:21" x14ac:dyDescent="0.25">
      <c r="A216" s="9">
        <v>107</v>
      </c>
      <c r="B216" t="s">
        <v>26188</v>
      </c>
      <c r="C216" s="9" t="s">
        <v>25889</v>
      </c>
      <c r="D216" s="9" t="s">
        <v>25890</v>
      </c>
      <c r="E216" s="9" t="s">
        <v>26186</v>
      </c>
      <c r="F216" s="9">
        <v>21</v>
      </c>
      <c r="G216" t="s">
        <v>26187</v>
      </c>
      <c r="H216">
        <v>11</v>
      </c>
      <c r="I216">
        <v>0</v>
      </c>
      <c r="J216">
        <v>1</v>
      </c>
      <c r="K216">
        <v>0</v>
      </c>
      <c r="L216">
        <v>4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3</v>
      </c>
      <c r="S216">
        <v>0</v>
      </c>
      <c r="T216">
        <v>1</v>
      </c>
      <c r="U216">
        <v>0</v>
      </c>
    </row>
    <row r="217" spans="1:21" x14ac:dyDescent="0.25">
      <c r="A217" s="9">
        <v>107</v>
      </c>
      <c r="B217" t="s">
        <v>26188</v>
      </c>
      <c r="C217" s="9" t="s">
        <v>25889</v>
      </c>
      <c r="D217" s="9" t="s">
        <v>25890</v>
      </c>
      <c r="E217" s="9" t="s">
        <v>26142</v>
      </c>
      <c r="F217" s="9">
        <v>20</v>
      </c>
      <c r="G217" t="s">
        <v>26189</v>
      </c>
      <c r="H217">
        <v>841</v>
      </c>
      <c r="I217">
        <v>3</v>
      </c>
      <c r="J217">
        <v>1</v>
      </c>
      <c r="K217">
        <v>46</v>
      </c>
      <c r="L217">
        <v>3</v>
      </c>
      <c r="M217">
        <v>20</v>
      </c>
      <c r="N217">
        <v>133</v>
      </c>
      <c r="O217">
        <v>6</v>
      </c>
      <c r="P217">
        <v>5</v>
      </c>
      <c r="Q217">
        <v>596</v>
      </c>
      <c r="R217">
        <v>3</v>
      </c>
      <c r="S217">
        <v>10</v>
      </c>
      <c r="T217">
        <v>7</v>
      </c>
      <c r="U217">
        <v>8</v>
      </c>
    </row>
    <row r="218" spans="1:21" x14ac:dyDescent="0.25">
      <c r="A218" s="9">
        <v>108</v>
      </c>
      <c r="B218" t="s">
        <v>26190</v>
      </c>
      <c r="C218" s="9" t="s">
        <v>25896</v>
      </c>
      <c r="D218" s="9" t="s">
        <v>25908</v>
      </c>
      <c r="E218" s="9" t="s">
        <v>26191</v>
      </c>
      <c r="F218" s="9">
        <v>21</v>
      </c>
      <c r="H218">
        <v>36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27</v>
      </c>
      <c r="S218">
        <v>0</v>
      </c>
      <c r="T218">
        <v>5</v>
      </c>
      <c r="U218">
        <v>4</v>
      </c>
    </row>
    <row r="219" spans="1:21" x14ac:dyDescent="0.25">
      <c r="A219" s="9">
        <v>108</v>
      </c>
      <c r="B219" t="s">
        <v>26190</v>
      </c>
      <c r="C219" s="9" t="s">
        <v>25896</v>
      </c>
      <c r="D219" s="9" t="s">
        <v>25908</v>
      </c>
      <c r="E219" s="9" t="s">
        <v>26192</v>
      </c>
      <c r="F219" s="9">
        <v>21</v>
      </c>
      <c r="H219">
        <v>581</v>
      </c>
      <c r="I219">
        <v>17</v>
      </c>
      <c r="J219">
        <v>12</v>
      </c>
      <c r="K219">
        <v>121</v>
      </c>
      <c r="L219">
        <v>16</v>
      </c>
      <c r="M219">
        <v>35</v>
      </c>
      <c r="N219">
        <v>227</v>
      </c>
      <c r="O219">
        <v>21</v>
      </c>
      <c r="P219">
        <v>43</v>
      </c>
      <c r="Q219">
        <v>89</v>
      </c>
      <c r="R219">
        <v>0</v>
      </c>
      <c r="S219">
        <v>0</v>
      </c>
      <c r="T219">
        <v>0</v>
      </c>
      <c r="U219">
        <v>0</v>
      </c>
    </row>
    <row r="220" spans="1:21" x14ac:dyDescent="0.25">
      <c r="A220" s="9">
        <v>109</v>
      </c>
      <c r="B220" t="s">
        <v>26193</v>
      </c>
      <c r="C220" s="9" t="s">
        <v>25896</v>
      </c>
      <c r="D220" s="9" t="s">
        <v>25890</v>
      </c>
      <c r="E220" s="9" t="s">
        <v>26194</v>
      </c>
      <c r="F220" s="9">
        <v>22</v>
      </c>
      <c r="H220">
        <v>250214</v>
      </c>
      <c r="I220">
        <v>13090</v>
      </c>
      <c r="J220">
        <v>12701</v>
      </c>
      <c r="K220">
        <v>6874</v>
      </c>
      <c r="L220">
        <v>40158</v>
      </c>
      <c r="M220">
        <v>50631</v>
      </c>
      <c r="N220">
        <v>47170</v>
      </c>
      <c r="O220">
        <v>17523</v>
      </c>
      <c r="P220">
        <v>17637</v>
      </c>
      <c r="Q220">
        <v>19108</v>
      </c>
      <c r="R220">
        <v>14729</v>
      </c>
      <c r="S220">
        <v>7839</v>
      </c>
      <c r="T220">
        <v>1494</v>
      </c>
      <c r="U220">
        <v>1260</v>
      </c>
    </row>
    <row r="221" spans="1:21" x14ac:dyDescent="0.25">
      <c r="A221" s="9">
        <v>109</v>
      </c>
      <c r="B221" t="s">
        <v>26193</v>
      </c>
      <c r="C221" s="9" t="s">
        <v>25896</v>
      </c>
      <c r="D221" s="9" t="s">
        <v>25890</v>
      </c>
      <c r="E221" s="9" t="s">
        <v>26195</v>
      </c>
      <c r="F221" s="9">
        <v>20</v>
      </c>
      <c r="H221">
        <v>135</v>
      </c>
      <c r="I221">
        <v>1</v>
      </c>
      <c r="J221">
        <v>1</v>
      </c>
      <c r="K221">
        <v>9</v>
      </c>
      <c r="L221">
        <v>1</v>
      </c>
      <c r="M221">
        <v>0</v>
      </c>
      <c r="N221">
        <v>47</v>
      </c>
      <c r="O221">
        <v>0</v>
      </c>
      <c r="P221">
        <v>1</v>
      </c>
      <c r="Q221">
        <v>32</v>
      </c>
      <c r="R221">
        <v>10</v>
      </c>
      <c r="S221">
        <v>0</v>
      </c>
      <c r="T221">
        <v>24</v>
      </c>
      <c r="U221">
        <v>9</v>
      </c>
    </row>
    <row r="222" spans="1:21" x14ac:dyDescent="0.25">
      <c r="A222" s="9">
        <v>110</v>
      </c>
      <c r="B222" t="s">
        <v>26196</v>
      </c>
      <c r="C222" s="9" t="s">
        <v>25896</v>
      </c>
      <c r="D222" s="9" t="s">
        <v>25890</v>
      </c>
      <c r="E222" s="9" t="s">
        <v>26194</v>
      </c>
      <c r="F222" s="9">
        <v>22</v>
      </c>
      <c r="H222">
        <v>250415</v>
      </c>
      <c r="I222">
        <v>13403</v>
      </c>
      <c r="J222">
        <v>12606</v>
      </c>
      <c r="K222">
        <v>6870</v>
      </c>
      <c r="L222">
        <v>40393</v>
      </c>
      <c r="M222">
        <v>50234</v>
      </c>
      <c r="N222">
        <v>46884</v>
      </c>
      <c r="O222">
        <v>17873</v>
      </c>
      <c r="P222">
        <v>17731</v>
      </c>
      <c r="Q222">
        <v>18890</v>
      </c>
      <c r="R222">
        <v>14804</v>
      </c>
      <c r="S222">
        <v>7937</v>
      </c>
      <c r="T222">
        <v>1493</v>
      </c>
      <c r="U222">
        <v>1297</v>
      </c>
    </row>
    <row r="223" spans="1:21" x14ac:dyDescent="0.25">
      <c r="A223" s="9">
        <v>110</v>
      </c>
      <c r="B223" t="s">
        <v>26196</v>
      </c>
      <c r="C223" s="9" t="s">
        <v>25896</v>
      </c>
      <c r="D223" s="9" t="s">
        <v>25890</v>
      </c>
      <c r="E223" s="9" t="s">
        <v>26197</v>
      </c>
      <c r="F223" s="9">
        <v>21</v>
      </c>
      <c r="H223">
        <v>182</v>
      </c>
      <c r="I223">
        <v>4</v>
      </c>
      <c r="J223">
        <v>1</v>
      </c>
      <c r="K223">
        <v>18</v>
      </c>
      <c r="L223">
        <v>5</v>
      </c>
      <c r="M223">
        <v>7</v>
      </c>
      <c r="N223">
        <v>0</v>
      </c>
      <c r="O223">
        <v>2</v>
      </c>
      <c r="P223">
        <v>6</v>
      </c>
      <c r="Q223">
        <v>99</v>
      </c>
      <c r="R223">
        <v>11</v>
      </c>
      <c r="S223">
        <v>0</v>
      </c>
      <c r="T223">
        <v>25</v>
      </c>
      <c r="U223">
        <v>4</v>
      </c>
    </row>
    <row r="224" spans="1:21" x14ac:dyDescent="0.25">
      <c r="A224" s="9">
        <v>111</v>
      </c>
      <c r="B224" t="s">
        <v>26198</v>
      </c>
      <c r="C224" s="9" t="s">
        <v>25896</v>
      </c>
      <c r="D224" s="9" t="s">
        <v>25890</v>
      </c>
      <c r="E224" s="9" t="s">
        <v>26199</v>
      </c>
      <c r="F224" s="9">
        <v>22</v>
      </c>
      <c r="H224">
        <v>800</v>
      </c>
      <c r="I224">
        <v>60</v>
      </c>
      <c r="J224">
        <v>38</v>
      </c>
      <c r="K224">
        <v>20</v>
      </c>
      <c r="L224">
        <v>56</v>
      </c>
      <c r="M224">
        <v>87</v>
      </c>
      <c r="N224">
        <v>153</v>
      </c>
      <c r="O224">
        <v>98</v>
      </c>
      <c r="P224">
        <v>102</v>
      </c>
      <c r="Q224">
        <v>39</v>
      </c>
      <c r="R224">
        <v>97</v>
      </c>
      <c r="S224">
        <v>38</v>
      </c>
      <c r="T224">
        <v>4</v>
      </c>
      <c r="U224">
        <v>8</v>
      </c>
    </row>
    <row r="225" spans="1:21" x14ac:dyDescent="0.25">
      <c r="A225" s="9">
        <v>111</v>
      </c>
      <c r="B225" t="s">
        <v>26198</v>
      </c>
      <c r="C225" s="9" t="s">
        <v>25896</v>
      </c>
      <c r="D225" s="9" t="s">
        <v>25890</v>
      </c>
      <c r="E225" s="9" t="s">
        <v>26200</v>
      </c>
      <c r="F225" s="9">
        <v>22</v>
      </c>
      <c r="H225">
        <v>47</v>
      </c>
      <c r="I225">
        <v>0</v>
      </c>
      <c r="J225">
        <v>3</v>
      </c>
      <c r="K225">
        <v>0</v>
      </c>
      <c r="L225">
        <v>2</v>
      </c>
      <c r="M225">
        <v>0</v>
      </c>
      <c r="N225">
        <v>0</v>
      </c>
      <c r="O225">
        <v>9</v>
      </c>
      <c r="P225">
        <v>10</v>
      </c>
      <c r="Q225">
        <v>5</v>
      </c>
      <c r="R225">
        <v>8</v>
      </c>
      <c r="S225">
        <v>8</v>
      </c>
      <c r="T225">
        <v>2</v>
      </c>
      <c r="U225">
        <v>0</v>
      </c>
    </row>
    <row r="226" spans="1:21" x14ac:dyDescent="0.25">
      <c r="A226" s="9">
        <v>112</v>
      </c>
      <c r="B226" t="s">
        <v>26201</v>
      </c>
      <c r="C226" s="9" t="s">
        <v>25896</v>
      </c>
      <c r="D226" s="9" t="s">
        <v>25890</v>
      </c>
      <c r="E226" s="9" t="s">
        <v>26194</v>
      </c>
      <c r="F226" s="9">
        <v>22</v>
      </c>
      <c r="H226">
        <v>250022</v>
      </c>
      <c r="I226">
        <v>13182</v>
      </c>
      <c r="J226">
        <v>12554</v>
      </c>
      <c r="K226">
        <v>6916</v>
      </c>
      <c r="L226">
        <v>40359</v>
      </c>
      <c r="M226">
        <v>50448</v>
      </c>
      <c r="N226">
        <v>46752</v>
      </c>
      <c r="O226">
        <v>17681</v>
      </c>
      <c r="P226">
        <v>17840</v>
      </c>
      <c r="Q226">
        <v>18745</v>
      </c>
      <c r="R226">
        <v>14891</v>
      </c>
      <c r="S226">
        <v>7768</v>
      </c>
      <c r="T226">
        <v>1531</v>
      </c>
      <c r="U226">
        <v>1355</v>
      </c>
    </row>
    <row r="227" spans="1:21" x14ac:dyDescent="0.25">
      <c r="A227" s="9">
        <v>112</v>
      </c>
      <c r="B227" t="s">
        <v>26201</v>
      </c>
      <c r="C227" s="9" t="s">
        <v>25896</v>
      </c>
      <c r="D227" s="9" t="s">
        <v>25890</v>
      </c>
      <c r="E227" s="9" t="s">
        <v>26202</v>
      </c>
      <c r="F227" s="9">
        <v>20</v>
      </c>
      <c r="H227">
        <v>209</v>
      </c>
      <c r="I227">
        <v>14</v>
      </c>
      <c r="J227">
        <v>9</v>
      </c>
      <c r="K227">
        <v>8</v>
      </c>
      <c r="L227">
        <v>50</v>
      </c>
      <c r="M227">
        <v>0</v>
      </c>
      <c r="N227">
        <v>76</v>
      </c>
      <c r="O227">
        <v>0</v>
      </c>
      <c r="P227">
        <v>0</v>
      </c>
      <c r="Q227">
        <v>2</v>
      </c>
      <c r="R227">
        <v>26</v>
      </c>
      <c r="S227">
        <v>18</v>
      </c>
      <c r="T227">
        <v>3</v>
      </c>
      <c r="U227">
        <v>3</v>
      </c>
    </row>
    <row r="228" spans="1:21" x14ac:dyDescent="0.25">
      <c r="A228" s="9">
        <v>113</v>
      </c>
      <c r="B228" t="s">
        <v>26203</v>
      </c>
      <c r="C228" s="9" t="s">
        <v>25896</v>
      </c>
      <c r="D228" s="9" t="s">
        <v>25890</v>
      </c>
      <c r="E228" s="9" t="s">
        <v>26204</v>
      </c>
      <c r="F228" s="9">
        <v>21</v>
      </c>
      <c r="H228">
        <v>68</v>
      </c>
      <c r="I228">
        <v>0</v>
      </c>
      <c r="J228">
        <v>1</v>
      </c>
      <c r="K228">
        <v>3</v>
      </c>
      <c r="L228">
        <v>0</v>
      </c>
      <c r="M228">
        <v>17</v>
      </c>
      <c r="N228">
        <v>7</v>
      </c>
      <c r="O228">
        <v>0</v>
      </c>
      <c r="P228">
        <v>0</v>
      </c>
      <c r="Q228">
        <v>11</v>
      </c>
      <c r="R228">
        <v>0</v>
      </c>
      <c r="S228">
        <v>23</v>
      </c>
      <c r="T228">
        <v>0</v>
      </c>
      <c r="U228">
        <v>6</v>
      </c>
    </row>
    <row r="229" spans="1:21" x14ac:dyDescent="0.25">
      <c r="A229" s="9">
        <v>113</v>
      </c>
      <c r="B229" t="s">
        <v>26203</v>
      </c>
      <c r="C229" s="9" t="s">
        <v>25896</v>
      </c>
      <c r="D229" s="9" t="s">
        <v>25890</v>
      </c>
      <c r="E229" s="9" t="s">
        <v>26205</v>
      </c>
      <c r="F229" s="9">
        <v>20</v>
      </c>
      <c r="H229">
        <v>74</v>
      </c>
      <c r="I229">
        <v>0</v>
      </c>
      <c r="J229">
        <v>2</v>
      </c>
      <c r="K229">
        <v>7</v>
      </c>
      <c r="L229">
        <v>5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42</v>
      </c>
      <c r="T229">
        <v>0</v>
      </c>
      <c r="U229">
        <v>18</v>
      </c>
    </row>
    <row r="230" spans="1:21" x14ac:dyDescent="0.25">
      <c r="A230" s="9">
        <v>114</v>
      </c>
      <c r="B230" t="s">
        <v>26206</v>
      </c>
      <c r="C230" s="9" t="s">
        <v>25896</v>
      </c>
      <c r="D230" s="9" t="s">
        <v>25890</v>
      </c>
      <c r="E230" s="9" t="s">
        <v>26207</v>
      </c>
      <c r="F230" s="9">
        <v>21</v>
      </c>
      <c r="H230">
        <v>38</v>
      </c>
      <c r="I230">
        <v>0</v>
      </c>
      <c r="J230">
        <v>4</v>
      </c>
      <c r="K230">
        <v>0</v>
      </c>
      <c r="L230">
        <v>3</v>
      </c>
      <c r="M230">
        <v>3</v>
      </c>
      <c r="N230">
        <v>0</v>
      </c>
      <c r="O230">
        <v>6</v>
      </c>
      <c r="P230">
        <v>4</v>
      </c>
      <c r="Q230">
        <v>0</v>
      </c>
      <c r="R230">
        <v>8</v>
      </c>
      <c r="S230">
        <v>10</v>
      </c>
      <c r="T230">
        <v>0</v>
      </c>
      <c r="U230">
        <v>0</v>
      </c>
    </row>
    <row r="231" spans="1:21" x14ac:dyDescent="0.25">
      <c r="A231" s="9">
        <v>114</v>
      </c>
      <c r="B231" t="s">
        <v>26206</v>
      </c>
      <c r="C231" s="9" t="s">
        <v>25896</v>
      </c>
      <c r="D231" s="9" t="s">
        <v>25890</v>
      </c>
      <c r="E231" s="9" t="s">
        <v>26208</v>
      </c>
      <c r="F231" s="9">
        <v>22</v>
      </c>
      <c r="H231">
        <v>35</v>
      </c>
      <c r="I231">
        <v>2</v>
      </c>
      <c r="J231">
        <v>1</v>
      </c>
      <c r="K231">
        <v>0</v>
      </c>
      <c r="L231">
        <v>4</v>
      </c>
      <c r="M231">
        <v>8</v>
      </c>
      <c r="N231">
        <v>0</v>
      </c>
      <c r="O231">
        <v>0</v>
      </c>
      <c r="P231">
        <v>3</v>
      </c>
      <c r="Q231">
        <v>0</v>
      </c>
      <c r="R231">
        <v>0</v>
      </c>
      <c r="S231">
        <v>17</v>
      </c>
      <c r="T231">
        <v>0</v>
      </c>
      <c r="U231">
        <v>0</v>
      </c>
    </row>
    <row r="232" spans="1:21" x14ac:dyDescent="0.25">
      <c r="A232" s="9">
        <v>115</v>
      </c>
      <c r="B232" t="s">
        <v>26209</v>
      </c>
      <c r="C232" s="9" t="s">
        <v>25889</v>
      </c>
      <c r="D232" s="9" t="s">
        <v>25890</v>
      </c>
      <c r="E232" s="9" t="s">
        <v>26210</v>
      </c>
      <c r="F232" s="9">
        <v>22</v>
      </c>
      <c r="H232">
        <v>14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5</v>
      </c>
      <c r="U232">
        <v>9</v>
      </c>
    </row>
    <row r="233" spans="1:21" x14ac:dyDescent="0.25">
      <c r="A233" s="9">
        <v>115</v>
      </c>
      <c r="B233" t="s">
        <v>26209</v>
      </c>
      <c r="C233" s="9" t="s">
        <v>25889</v>
      </c>
      <c r="D233" s="9" t="s">
        <v>25890</v>
      </c>
      <c r="E233" s="9" t="s">
        <v>26211</v>
      </c>
      <c r="F233" s="9">
        <v>22</v>
      </c>
      <c r="H233">
        <v>413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48</v>
      </c>
      <c r="U233">
        <v>364</v>
      </c>
    </row>
    <row r="234" spans="1:21" x14ac:dyDescent="0.25">
      <c r="A234" s="9">
        <v>116</v>
      </c>
      <c r="B234" t="s">
        <v>26212</v>
      </c>
      <c r="C234" s="9" t="s">
        <v>25896</v>
      </c>
      <c r="D234" s="9" t="s">
        <v>25908</v>
      </c>
      <c r="E234" s="9" t="s">
        <v>26213</v>
      </c>
      <c r="F234" s="9">
        <v>21</v>
      </c>
      <c r="H234">
        <v>14421</v>
      </c>
      <c r="I234">
        <v>363</v>
      </c>
      <c r="J234">
        <v>335</v>
      </c>
      <c r="K234">
        <v>2785</v>
      </c>
      <c r="L234">
        <v>221</v>
      </c>
      <c r="M234">
        <v>685</v>
      </c>
      <c r="N234">
        <v>3911</v>
      </c>
      <c r="O234">
        <v>543</v>
      </c>
      <c r="P234">
        <v>556</v>
      </c>
      <c r="Q234">
        <v>3134</v>
      </c>
      <c r="R234">
        <v>300</v>
      </c>
      <c r="S234">
        <v>627</v>
      </c>
      <c r="T234">
        <v>353</v>
      </c>
      <c r="U234">
        <v>608</v>
      </c>
    </row>
    <row r="235" spans="1:21" x14ac:dyDescent="0.25">
      <c r="A235" s="9">
        <v>116</v>
      </c>
      <c r="B235" t="s">
        <v>26212</v>
      </c>
      <c r="C235" s="9" t="s">
        <v>25896</v>
      </c>
      <c r="D235" s="9" t="s">
        <v>25908</v>
      </c>
      <c r="E235" s="9" t="s">
        <v>26214</v>
      </c>
      <c r="F235" s="9">
        <v>21</v>
      </c>
      <c r="H235">
        <v>30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30</v>
      </c>
    </row>
    <row r="236" spans="1:21" x14ac:dyDescent="0.25">
      <c r="A236" s="9">
        <v>117</v>
      </c>
      <c r="B236" t="s">
        <v>26215</v>
      </c>
      <c r="C236" s="9" t="s">
        <v>25889</v>
      </c>
      <c r="D236" s="9" t="s">
        <v>25890</v>
      </c>
      <c r="E236" s="9" t="s">
        <v>26218</v>
      </c>
      <c r="F236" s="9">
        <v>21</v>
      </c>
      <c r="H236">
        <v>204</v>
      </c>
      <c r="I236">
        <v>3</v>
      </c>
      <c r="J236">
        <v>2</v>
      </c>
      <c r="K236">
        <v>18</v>
      </c>
      <c r="L236">
        <v>2</v>
      </c>
      <c r="M236">
        <v>6</v>
      </c>
      <c r="N236">
        <v>40</v>
      </c>
      <c r="O236">
        <v>0</v>
      </c>
      <c r="P236">
        <v>3</v>
      </c>
      <c r="Q236">
        <v>110</v>
      </c>
      <c r="R236">
        <v>12</v>
      </c>
      <c r="S236">
        <v>5</v>
      </c>
      <c r="T236">
        <v>1</v>
      </c>
      <c r="U236">
        <v>2</v>
      </c>
    </row>
    <row r="237" spans="1:21" x14ac:dyDescent="0.25">
      <c r="A237" s="9">
        <v>117</v>
      </c>
      <c r="B237" t="s">
        <v>26215</v>
      </c>
      <c r="C237" s="9" t="s">
        <v>25889</v>
      </c>
      <c r="D237" s="9" t="s">
        <v>25890</v>
      </c>
      <c r="E237" s="9" t="s">
        <v>26216</v>
      </c>
      <c r="F237" s="9">
        <v>22</v>
      </c>
      <c r="G237" t="s">
        <v>26217</v>
      </c>
      <c r="H237">
        <v>1979</v>
      </c>
      <c r="I237">
        <v>2</v>
      </c>
      <c r="J237">
        <v>5</v>
      </c>
      <c r="K237">
        <v>100</v>
      </c>
      <c r="L237">
        <v>19</v>
      </c>
      <c r="M237">
        <v>21</v>
      </c>
      <c r="N237">
        <v>396</v>
      </c>
      <c r="O237">
        <v>7</v>
      </c>
      <c r="P237">
        <v>8</v>
      </c>
      <c r="Q237">
        <v>1358</v>
      </c>
      <c r="R237">
        <v>35</v>
      </c>
      <c r="S237">
        <v>18</v>
      </c>
      <c r="T237">
        <v>8</v>
      </c>
      <c r="U237">
        <v>2</v>
      </c>
    </row>
    <row r="238" spans="1:21" x14ac:dyDescent="0.25">
      <c r="A238" s="9">
        <v>118</v>
      </c>
      <c r="B238" t="s">
        <v>26219</v>
      </c>
      <c r="C238" s="9" t="s">
        <v>25896</v>
      </c>
      <c r="D238" s="9" t="s">
        <v>25894</v>
      </c>
      <c r="E238" s="9" t="s">
        <v>26220</v>
      </c>
      <c r="F238" s="9">
        <v>21</v>
      </c>
      <c r="H238">
        <v>106</v>
      </c>
      <c r="I238">
        <v>2</v>
      </c>
      <c r="J238">
        <v>1</v>
      </c>
      <c r="K238">
        <v>2</v>
      </c>
      <c r="L238">
        <v>4</v>
      </c>
      <c r="M238">
        <v>7</v>
      </c>
      <c r="N238">
        <v>30</v>
      </c>
      <c r="O238">
        <v>7</v>
      </c>
      <c r="P238">
        <v>9</v>
      </c>
      <c r="Q238">
        <v>22</v>
      </c>
      <c r="R238">
        <v>7</v>
      </c>
      <c r="S238">
        <v>12</v>
      </c>
      <c r="T238">
        <v>2</v>
      </c>
      <c r="U238">
        <v>1</v>
      </c>
    </row>
    <row r="239" spans="1:21" x14ac:dyDescent="0.25">
      <c r="A239" s="9">
        <v>118</v>
      </c>
      <c r="B239" t="s">
        <v>26219</v>
      </c>
      <c r="C239" s="9" t="s">
        <v>25896</v>
      </c>
      <c r="D239" s="9" t="s">
        <v>25894</v>
      </c>
      <c r="E239" s="9" t="s">
        <v>26221</v>
      </c>
      <c r="F239" s="9">
        <v>21</v>
      </c>
      <c r="H239">
        <v>62</v>
      </c>
      <c r="I239">
        <v>1</v>
      </c>
      <c r="J239">
        <v>0</v>
      </c>
      <c r="K239">
        <v>6</v>
      </c>
      <c r="L239">
        <v>4</v>
      </c>
      <c r="M239">
        <v>3</v>
      </c>
      <c r="N239">
        <v>15</v>
      </c>
      <c r="O239">
        <v>6</v>
      </c>
      <c r="P239">
        <v>3</v>
      </c>
      <c r="Q239">
        <v>20</v>
      </c>
      <c r="R239">
        <v>0</v>
      </c>
      <c r="S239">
        <v>2</v>
      </c>
      <c r="T239">
        <v>0</v>
      </c>
      <c r="U239">
        <v>2</v>
      </c>
    </row>
    <row r="240" spans="1:21" x14ac:dyDescent="0.25">
      <c r="A240" s="9">
        <v>119</v>
      </c>
      <c r="B240" t="s">
        <v>26222</v>
      </c>
      <c r="C240" s="9" t="s">
        <v>25889</v>
      </c>
      <c r="D240" s="9" t="s">
        <v>25894</v>
      </c>
      <c r="E240" s="9" t="s">
        <v>26042</v>
      </c>
      <c r="F240" s="9">
        <v>21</v>
      </c>
      <c r="H240">
        <v>6784</v>
      </c>
      <c r="I240">
        <v>305</v>
      </c>
      <c r="J240">
        <v>277</v>
      </c>
      <c r="K240">
        <v>737</v>
      </c>
      <c r="L240">
        <v>0</v>
      </c>
      <c r="M240">
        <v>484</v>
      </c>
      <c r="N240">
        <v>0</v>
      </c>
      <c r="O240">
        <v>451</v>
      </c>
      <c r="P240">
        <v>558</v>
      </c>
      <c r="Q240">
        <v>1938</v>
      </c>
      <c r="R240">
        <v>822</v>
      </c>
      <c r="S240">
        <v>1212</v>
      </c>
      <c r="T240">
        <v>0</v>
      </c>
      <c r="U240">
        <v>0</v>
      </c>
    </row>
    <row r="241" spans="1:21" x14ac:dyDescent="0.25">
      <c r="A241" s="9">
        <v>119</v>
      </c>
      <c r="B241" t="s">
        <v>26222</v>
      </c>
      <c r="C241" s="9" t="s">
        <v>25889</v>
      </c>
      <c r="D241" s="9" t="s">
        <v>25894</v>
      </c>
      <c r="E241" s="9" t="s">
        <v>26043</v>
      </c>
      <c r="F241" s="9">
        <v>21</v>
      </c>
      <c r="H241">
        <v>165</v>
      </c>
      <c r="I241">
        <v>0</v>
      </c>
      <c r="J241">
        <v>20</v>
      </c>
      <c r="K241">
        <v>0</v>
      </c>
      <c r="L241">
        <v>24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104</v>
      </c>
      <c r="S241">
        <v>0</v>
      </c>
      <c r="T241">
        <v>17</v>
      </c>
      <c r="U241">
        <v>0</v>
      </c>
    </row>
    <row r="242" spans="1:21" x14ac:dyDescent="0.25">
      <c r="A242" s="9">
        <v>120</v>
      </c>
      <c r="B242" t="s">
        <v>26223</v>
      </c>
      <c r="C242" s="9" t="s">
        <v>25889</v>
      </c>
      <c r="D242" s="9" t="s">
        <v>25890</v>
      </c>
      <c r="E242" s="9" t="s">
        <v>26224</v>
      </c>
      <c r="F242" s="9">
        <v>21</v>
      </c>
      <c r="H242">
        <v>35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9</v>
      </c>
      <c r="O242">
        <v>0</v>
      </c>
      <c r="P242">
        <v>0</v>
      </c>
      <c r="Q242">
        <v>25</v>
      </c>
      <c r="R242">
        <v>0</v>
      </c>
      <c r="S242">
        <v>0</v>
      </c>
      <c r="T242">
        <v>0</v>
      </c>
      <c r="U242">
        <v>0</v>
      </c>
    </row>
    <row r="243" spans="1:21" x14ac:dyDescent="0.25">
      <c r="A243" s="9">
        <v>120</v>
      </c>
      <c r="B243" t="s">
        <v>26223</v>
      </c>
      <c r="C243" s="9" t="s">
        <v>25889</v>
      </c>
      <c r="D243" s="9" t="s">
        <v>25890</v>
      </c>
      <c r="E243" s="9" t="s">
        <v>26225</v>
      </c>
      <c r="F243" s="9">
        <v>20</v>
      </c>
      <c r="H243">
        <v>21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10</v>
      </c>
      <c r="O243">
        <v>0</v>
      </c>
      <c r="P243">
        <v>0</v>
      </c>
      <c r="Q243">
        <v>9</v>
      </c>
      <c r="R243">
        <v>1</v>
      </c>
      <c r="S243">
        <v>1</v>
      </c>
      <c r="T243">
        <v>0</v>
      </c>
      <c r="U243">
        <v>0</v>
      </c>
    </row>
    <row r="244" spans="1:21" x14ac:dyDescent="0.25">
      <c r="A244" s="9">
        <v>121</v>
      </c>
      <c r="B244" t="s">
        <v>26226</v>
      </c>
      <c r="C244" s="9" t="s">
        <v>25889</v>
      </c>
      <c r="D244" s="9" t="s">
        <v>25894</v>
      </c>
      <c r="E244" s="9" t="s">
        <v>26227</v>
      </c>
      <c r="F244" s="9">
        <v>21</v>
      </c>
      <c r="H244">
        <v>1351</v>
      </c>
      <c r="I244">
        <v>35</v>
      </c>
      <c r="J244">
        <v>27</v>
      </c>
      <c r="K244">
        <v>64</v>
      </c>
      <c r="L244">
        <v>67</v>
      </c>
      <c r="M244">
        <v>65</v>
      </c>
      <c r="N244">
        <v>70</v>
      </c>
      <c r="O244">
        <v>81</v>
      </c>
      <c r="P244">
        <v>63</v>
      </c>
      <c r="Q244">
        <v>794</v>
      </c>
      <c r="R244">
        <v>50</v>
      </c>
      <c r="S244">
        <v>15</v>
      </c>
      <c r="T244">
        <v>13</v>
      </c>
      <c r="U244">
        <v>7</v>
      </c>
    </row>
    <row r="245" spans="1:21" x14ac:dyDescent="0.25">
      <c r="A245" s="9">
        <v>121</v>
      </c>
      <c r="B245" t="s">
        <v>26226</v>
      </c>
      <c r="C245" s="9" t="s">
        <v>25889</v>
      </c>
      <c r="D245" s="9" t="s">
        <v>25894</v>
      </c>
      <c r="E245" s="9" t="s">
        <v>26228</v>
      </c>
      <c r="F245" s="9">
        <v>21</v>
      </c>
      <c r="H245">
        <v>498</v>
      </c>
      <c r="I245">
        <v>13</v>
      </c>
      <c r="J245">
        <v>8</v>
      </c>
      <c r="K245">
        <v>24</v>
      </c>
      <c r="L245">
        <v>76</v>
      </c>
      <c r="M245">
        <v>44</v>
      </c>
      <c r="N245">
        <v>56</v>
      </c>
      <c r="O245">
        <v>21</v>
      </c>
      <c r="P245">
        <v>8</v>
      </c>
      <c r="Q245">
        <v>195</v>
      </c>
      <c r="R245">
        <v>27</v>
      </c>
      <c r="S245">
        <v>8</v>
      </c>
      <c r="T245">
        <v>12</v>
      </c>
      <c r="U245">
        <v>6</v>
      </c>
    </row>
    <row r="246" spans="1:21" x14ac:dyDescent="0.25">
      <c r="A246" s="9">
        <v>122</v>
      </c>
      <c r="B246" t="s">
        <v>26229</v>
      </c>
      <c r="C246" s="9" t="s">
        <v>25896</v>
      </c>
      <c r="D246" s="9" t="s">
        <v>25894</v>
      </c>
      <c r="E246" s="9" t="s">
        <v>26232</v>
      </c>
      <c r="F246" s="9">
        <v>20</v>
      </c>
      <c r="H246">
        <v>133</v>
      </c>
      <c r="I246">
        <v>0</v>
      </c>
      <c r="J246">
        <v>2</v>
      </c>
      <c r="K246">
        <v>19</v>
      </c>
      <c r="L246">
        <v>0</v>
      </c>
      <c r="M246">
        <v>4</v>
      </c>
      <c r="N246">
        <v>64</v>
      </c>
      <c r="O246">
        <v>1</v>
      </c>
      <c r="P246">
        <v>1</v>
      </c>
      <c r="Q246">
        <v>31</v>
      </c>
      <c r="R246">
        <v>5</v>
      </c>
      <c r="S246">
        <v>2</v>
      </c>
      <c r="T246">
        <v>3</v>
      </c>
      <c r="U246">
        <v>1</v>
      </c>
    </row>
    <row r="247" spans="1:21" x14ac:dyDescent="0.25">
      <c r="A247" s="9">
        <v>122</v>
      </c>
      <c r="B247" t="s">
        <v>26229</v>
      </c>
      <c r="C247" s="9" t="s">
        <v>25896</v>
      </c>
      <c r="D247" s="9" t="s">
        <v>25894</v>
      </c>
      <c r="E247" s="9" t="s">
        <v>26230</v>
      </c>
      <c r="F247" s="9">
        <v>21</v>
      </c>
      <c r="G247" t="s">
        <v>26231</v>
      </c>
      <c r="H247">
        <v>170</v>
      </c>
      <c r="I247">
        <v>0</v>
      </c>
      <c r="J247">
        <v>1</v>
      </c>
      <c r="K247">
        <v>19</v>
      </c>
      <c r="L247">
        <v>1</v>
      </c>
      <c r="M247">
        <v>8</v>
      </c>
      <c r="N247">
        <v>68</v>
      </c>
      <c r="O247">
        <v>3</v>
      </c>
      <c r="P247">
        <v>5</v>
      </c>
      <c r="Q247">
        <v>46</v>
      </c>
      <c r="R247">
        <v>2</v>
      </c>
      <c r="S247">
        <v>9</v>
      </c>
      <c r="T247">
        <v>2</v>
      </c>
      <c r="U247">
        <v>6</v>
      </c>
    </row>
    <row r="248" spans="1:21" x14ac:dyDescent="0.25">
      <c r="A248" s="9">
        <v>123</v>
      </c>
      <c r="B248" t="s">
        <v>26233</v>
      </c>
      <c r="C248" s="9" t="s">
        <v>25896</v>
      </c>
      <c r="D248" s="9" t="s">
        <v>25890</v>
      </c>
      <c r="E248" s="9" t="s">
        <v>26191</v>
      </c>
      <c r="F248" s="9">
        <v>21</v>
      </c>
      <c r="H248">
        <v>240</v>
      </c>
      <c r="I248">
        <v>0</v>
      </c>
      <c r="J248">
        <v>5</v>
      </c>
      <c r="K248">
        <v>30</v>
      </c>
      <c r="L248">
        <v>9</v>
      </c>
      <c r="M248">
        <v>8</v>
      </c>
      <c r="N248">
        <v>90</v>
      </c>
      <c r="O248">
        <v>9</v>
      </c>
      <c r="P248">
        <v>0</v>
      </c>
      <c r="Q248">
        <v>37</v>
      </c>
      <c r="R248">
        <v>28</v>
      </c>
      <c r="S248">
        <v>11</v>
      </c>
      <c r="T248">
        <v>2</v>
      </c>
      <c r="U248">
        <v>11</v>
      </c>
    </row>
    <row r="249" spans="1:21" x14ac:dyDescent="0.25">
      <c r="A249" s="9">
        <v>123</v>
      </c>
      <c r="B249" t="s">
        <v>26233</v>
      </c>
      <c r="C249" s="9" t="s">
        <v>25896</v>
      </c>
      <c r="D249" s="9" t="s">
        <v>25890</v>
      </c>
      <c r="E249" s="9" t="s">
        <v>26192</v>
      </c>
      <c r="F249" s="9">
        <v>21</v>
      </c>
      <c r="H249">
        <v>595</v>
      </c>
      <c r="I249">
        <v>16</v>
      </c>
      <c r="J249">
        <v>10</v>
      </c>
      <c r="K249">
        <v>109</v>
      </c>
      <c r="L249">
        <v>13</v>
      </c>
      <c r="M249">
        <v>38</v>
      </c>
      <c r="N249">
        <v>233</v>
      </c>
      <c r="O249">
        <v>27</v>
      </c>
      <c r="P249">
        <v>30</v>
      </c>
      <c r="Q249">
        <v>101</v>
      </c>
      <c r="R249">
        <v>14</v>
      </c>
      <c r="S249">
        <v>0</v>
      </c>
      <c r="T249">
        <v>3</v>
      </c>
      <c r="U249">
        <v>1</v>
      </c>
    </row>
    <row r="250" spans="1:21" x14ac:dyDescent="0.25">
      <c r="A250" s="9">
        <v>124</v>
      </c>
      <c r="B250" t="s">
        <v>26234</v>
      </c>
      <c r="C250" s="9" t="s">
        <v>25896</v>
      </c>
      <c r="D250" s="9" t="s">
        <v>25894</v>
      </c>
      <c r="E250" s="9" t="s">
        <v>26235</v>
      </c>
      <c r="F250" s="9">
        <v>21</v>
      </c>
      <c r="H250">
        <v>37</v>
      </c>
      <c r="I250">
        <v>1</v>
      </c>
      <c r="J250">
        <v>0</v>
      </c>
      <c r="K250">
        <v>4</v>
      </c>
      <c r="L250">
        <v>0</v>
      </c>
      <c r="M250">
        <v>0</v>
      </c>
      <c r="N250">
        <v>13</v>
      </c>
      <c r="O250">
        <v>0</v>
      </c>
      <c r="P250">
        <v>2</v>
      </c>
      <c r="Q250">
        <v>9</v>
      </c>
      <c r="R250">
        <v>1</v>
      </c>
      <c r="S250">
        <v>1</v>
      </c>
      <c r="T250">
        <v>4</v>
      </c>
      <c r="U250">
        <v>2</v>
      </c>
    </row>
    <row r="251" spans="1:21" x14ac:dyDescent="0.25">
      <c r="A251" s="9">
        <v>124</v>
      </c>
      <c r="B251" t="s">
        <v>26234</v>
      </c>
      <c r="C251" s="9" t="s">
        <v>25896</v>
      </c>
      <c r="D251" s="9" t="s">
        <v>25894</v>
      </c>
      <c r="E251" s="9" t="s">
        <v>26236</v>
      </c>
      <c r="F251" s="9">
        <v>21</v>
      </c>
      <c r="H251">
        <v>43</v>
      </c>
      <c r="I251">
        <v>1</v>
      </c>
      <c r="J251">
        <v>2</v>
      </c>
      <c r="K251">
        <v>7</v>
      </c>
      <c r="L251">
        <v>0</v>
      </c>
      <c r="M251">
        <v>0</v>
      </c>
      <c r="N251">
        <v>17</v>
      </c>
      <c r="O251">
        <v>1</v>
      </c>
      <c r="P251">
        <v>2</v>
      </c>
      <c r="Q251">
        <v>8</v>
      </c>
      <c r="R251">
        <v>0</v>
      </c>
      <c r="S251">
        <v>5</v>
      </c>
      <c r="T251">
        <v>0</v>
      </c>
      <c r="U251">
        <v>0</v>
      </c>
    </row>
    <row r="252" spans="1:21" x14ac:dyDescent="0.25">
      <c r="A252" s="9">
        <v>125</v>
      </c>
      <c r="B252" t="s">
        <v>26237</v>
      </c>
      <c r="C252" s="9" t="s">
        <v>25889</v>
      </c>
      <c r="D252" s="9" t="s">
        <v>25890</v>
      </c>
      <c r="E252" s="9" t="s">
        <v>26238</v>
      </c>
      <c r="F252" s="9">
        <v>22</v>
      </c>
      <c r="H252">
        <v>17</v>
      </c>
      <c r="I252">
        <v>1</v>
      </c>
      <c r="J252">
        <v>0</v>
      </c>
      <c r="K252">
        <v>0</v>
      </c>
      <c r="L252">
        <v>1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8</v>
      </c>
      <c r="S252">
        <v>6</v>
      </c>
      <c r="T252">
        <v>0</v>
      </c>
      <c r="U252">
        <v>0</v>
      </c>
    </row>
    <row r="253" spans="1:21" x14ac:dyDescent="0.25">
      <c r="A253" s="9">
        <v>125</v>
      </c>
      <c r="B253" t="s">
        <v>26237</v>
      </c>
      <c r="C253" s="9" t="s">
        <v>25889</v>
      </c>
      <c r="D253" s="9" t="s">
        <v>25890</v>
      </c>
      <c r="E253" s="9" t="s">
        <v>26239</v>
      </c>
      <c r="F253" s="9">
        <v>22</v>
      </c>
      <c r="H253">
        <v>25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4</v>
      </c>
      <c r="P253">
        <v>10</v>
      </c>
      <c r="Q253">
        <v>0</v>
      </c>
      <c r="R253">
        <v>0</v>
      </c>
      <c r="S253">
        <v>10</v>
      </c>
      <c r="T253">
        <v>0</v>
      </c>
      <c r="U253">
        <v>0</v>
      </c>
    </row>
    <row r="254" spans="1:21" x14ac:dyDescent="0.25">
      <c r="A254" s="9">
        <v>126</v>
      </c>
      <c r="B254" t="s">
        <v>26240</v>
      </c>
      <c r="C254" s="9" t="s">
        <v>25896</v>
      </c>
      <c r="D254" s="9" t="s">
        <v>25890</v>
      </c>
      <c r="E254" s="9" t="s">
        <v>26241</v>
      </c>
      <c r="F254" s="9">
        <v>22</v>
      </c>
      <c r="H254">
        <v>91</v>
      </c>
      <c r="I254">
        <v>1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3</v>
      </c>
      <c r="P254">
        <v>0</v>
      </c>
      <c r="Q254">
        <v>0</v>
      </c>
      <c r="R254">
        <v>84</v>
      </c>
      <c r="S254">
        <v>2</v>
      </c>
      <c r="T254">
        <v>0</v>
      </c>
      <c r="U254">
        <v>0</v>
      </c>
    </row>
    <row r="255" spans="1:21" x14ac:dyDescent="0.25">
      <c r="A255" s="9">
        <v>126</v>
      </c>
      <c r="B255" t="s">
        <v>26240</v>
      </c>
      <c r="C255" s="9" t="s">
        <v>25896</v>
      </c>
      <c r="D255" s="9" t="s">
        <v>25890</v>
      </c>
      <c r="E255" s="9" t="s">
        <v>26242</v>
      </c>
      <c r="F255" s="9">
        <v>22</v>
      </c>
      <c r="H255">
        <v>31</v>
      </c>
      <c r="I255">
        <v>0</v>
      </c>
      <c r="J255">
        <v>0</v>
      </c>
      <c r="K255">
        <v>0</v>
      </c>
      <c r="L255">
        <v>4</v>
      </c>
      <c r="M255">
        <v>4</v>
      </c>
      <c r="N255">
        <v>0</v>
      </c>
      <c r="O255">
        <v>1</v>
      </c>
      <c r="P255">
        <v>0</v>
      </c>
      <c r="Q255">
        <v>0</v>
      </c>
      <c r="R255">
        <v>21</v>
      </c>
      <c r="S255">
        <v>1</v>
      </c>
      <c r="T255">
        <v>0</v>
      </c>
      <c r="U255">
        <v>0</v>
      </c>
    </row>
    <row r="256" spans="1:21" x14ac:dyDescent="0.25">
      <c r="A256" s="9">
        <v>127</v>
      </c>
      <c r="B256" t="s">
        <v>26243</v>
      </c>
      <c r="C256" s="9" t="s">
        <v>25896</v>
      </c>
      <c r="D256" s="9" t="s">
        <v>25890</v>
      </c>
      <c r="E256" s="9" t="s">
        <v>26194</v>
      </c>
      <c r="F256" s="9">
        <v>22</v>
      </c>
      <c r="H256">
        <v>250064</v>
      </c>
      <c r="I256">
        <v>13171</v>
      </c>
      <c r="J256">
        <v>12688</v>
      </c>
      <c r="K256">
        <v>6914</v>
      </c>
      <c r="L256">
        <v>40107</v>
      </c>
      <c r="M256">
        <v>50292</v>
      </c>
      <c r="N256">
        <v>47035</v>
      </c>
      <c r="O256">
        <v>17649</v>
      </c>
      <c r="P256">
        <v>17648</v>
      </c>
      <c r="Q256">
        <v>19104</v>
      </c>
      <c r="R256">
        <v>14699</v>
      </c>
      <c r="S256">
        <v>7964</v>
      </c>
      <c r="T256">
        <v>1459</v>
      </c>
      <c r="U256">
        <v>1334</v>
      </c>
    </row>
    <row r="257" spans="1:21" x14ac:dyDescent="0.25">
      <c r="A257" s="9">
        <v>127</v>
      </c>
      <c r="B257" t="s">
        <v>26243</v>
      </c>
      <c r="C257" s="9" t="s">
        <v>25896</v>
      </c>
      <c r="D257" s="9" t="s">
        <v>25890</v>
      </c>
      <c r="E257" s="9" t="s">
        <v>26195</v>
      </c>
      <c r="F257" s="9">
        <v>20</v>
      </c>
      <c r="H257">
        <v>120</v>
      </c>
      <c r="I257">
        <v>0</v>
      </c>
      <c r="J257">
        <v>1</v>
      </c>
      <c r="K257">
        <v>5</v>
      </c>
      <c r="L257">
        <v>0</v>
      </c>
      <c r="M257">
        <v>0</v>
      </c>
      <c r="N257">
        <v>37</v>
      </c>
      <c r="O257">
        <v>1</v>
      </c>
      <c r="P257">
        <v>5</v>
      </c>
      <c r="Q257">
        <v>34</v>
      </c>
      <c r="R257">
        <v>12</v>
      </c>
      <c r="S257">
        <v>0</v>
      </c>
      <c r="T257">
        <v>16</v>
      </c>
      <c r="U257">
        <v>9</v>
      </c>
    </row>
    <row r="258" spans="1:21" x14ac:dyDescent="0.25">
      <c r="A258" s="9">
        <v>128</v>
      </c>
      <c r="B258" t="s">
        <v>26244</v>
      </c>
      <c r="C258" s="9" t="s">
        <v>25896</v>
      </c>
      <c r="D258" s="9" t="s">
        <v>25890</v>
      </c>
      <c r="E258" s="9" t="s">
        <v>26245</v>
      </c>
      <c r="F258" s="9">
        <v>22</v>
      </c>
      <c r="H258">
        <v>171</v>
      </c>
      <c r="I258">
        <v>9</v>
      </c>
      <c r="J258">
        <v>14</v>
      </c>
      <c r="K258">
        <v>11</v>
      </c>
      <c r="L258">
        <v>10</v>
      </c>
      <c r="M258">
        <v>24</v>
      </c>
      <c r="N258">
        <v>22</v>
      </c>
      <c r="O258">
        <v>20</v>
      </c>
      <c r="P258">
        <v>29</v>
      </c>
      <c r="Q258">
        <v>29</v>
      </c>
      <c r="R258">
        <v>0</v>
      </c>
      <c r="S258">
        <v>0</v>
      </c>
      <c r="T258">
        <v>3</v>
      </c>
      <c r="U258">
        <v>0</v>
      </c>
    </row>
    <row r="259" spans="1:21" x14ac:dyDescent="0.25">
      <c r="A259" s="9">
        <v>128</v>
      </c>
      <c r="B259" t="s">
        <v>26244</v>
      </c>
      <c r="C259" s="9" t="s">
        <v>25896</v>
      </c>
      <c r="D259" s="9" t="s">
        <v>25890</v>
      </c>
      <c r="E259" s="9" t="s">
        <v>26246</v>
      </c>
      <c r="F259" s="9">
        <v>22</v>
      </c>
      <c r="H259">
        <v>29</v>
      </c>
      <c r="I259">
        <v>3</v>
      </c>
      <c r="J259">
        <v>6</v>
      </c>
      <c r="K259">
        <v>1</v>
      </c>
      <c r="L259">
        <v>1</v>
      </c>
      <c r="M259">
        <v>0</v>
      </c>
      <c r="N259">
        <v>0</v>
      </c>
      <c r="O259">
        <v>5</v>
      </c>
      <c r="P259">
        <v>0</v>
      </c>
      <c r="Q259">
        <v>11</v>
      </c>
      <c r="R259">
        <v>0</v>
      </c>
      <c r="S259">
        <v>0</v>
      </c>
      <c r="T259">
        <v>0</v>
      </c>
      <c r="U259">
        <v>2</v>
      </c>
    </row>
    <row r="260" spans="1:21" x14ac:dyDescent="0.25">
      <c r="A260" s="9">
        <v>129</v>
      </c>
      <c r="B260" t="s">
        <v>26247</v>
      </c>
      <c r="C260" s="9" t="s">
        <v>25896</v>
      </c>
      <c r="D260" s="9" t="s">
        <v>25890</v>
      </c>
      <c r="E260" s="9" t="s">
        <v>26248</v>
      </c>
      <c r="F260" s="9">
        <v>21</v>
      </c>
      <c r="H260">
        <v>874</v>
      </c>
      <c r="I260">
        <v>15</v>
      </c>
      <c r="J260">
        <v>9</v>
      </c>
      <c r="K260">
        <v>52</v>
      </c>
      <c r="L260">
        <v>36</v>
      </c>
      <c r="M260">
        <v>35</v>
      </c>
      <c r="N260">
        <v>276</v>
      </c>
      <c r="O260">
        <v>40</v>
      </c>
      <c r="P260">
        <v>28</v>
      </c>
      <c r="Q260">
        <v>328</v>
      </c>
      <c r="R260">
        <v>24</v>
      </c>
      <c r="S260">
        <v>22</v>
      </c>
      <c r="T260">
        <v>2</v>
      </c>
      <c r="U260">
        <v>7</v>
      </c>
    </row>
    <row r="261" spans="1:21" x14ac:dyDescent="0.25">
      <c r="A261" s="9">
        <v>129</v>
      </c>
      <c r="B261" t="s">
        <v>26247</v>
      </c>
      <c r="C261" s="9" t="s">
        <v>25896</v>
      </c>
      <c r="D261" s="9" t="s">
        <v>25890</v>
      </c>
      <c r="E261" s="9" t="s">
        <v>26249</v>
      </c>
      <c r="F261" s="9">
        <v>21</v>
      </c>
      <c r="H261">
        <v>4198</v>
      </c>
      <c r="I261">
        <v>117</v>
      </c>
      <c r="J261">
        <v>92</v>
      </c>
      <c r="K261">
        <v>574</v>
      </c>
      <c r="L261">
        <v>24</v>
      </c>
      <c r="M261">
        <v>75</v>
      </c>
      <c r="N261">
        <v>1219</v>
      </c>
      <c r="O261">
        <v>208</v>
      </c>
      <c r="P261">
        <v>259</v>
      </c>
      <c r="Q261">
        <v>894</v>
      </c>
      <c r="R261">
        <v>324</v>
      </c>
      <c r="S261">
        <v>412</v>
      </c>
      <c r="T261">
        <v>0</v>
      </c>
      <c r="U261">
        <v>0</v>
      </c>
    </row>
    <row r="262" spans="1:21" x14ac:dyDescent="0.25">
      <c r="A262" s="9">
        <v>130</v>
      </c>
      <c r="B262" t="s">
        <v>26250</v>
      </c>
      <c r="C262" s="9" t="s">
        <v>25896</v>
      </c>
      <c r="D262" s="9" t="s">
        <v>25890</v>
      </c>
      <c r="E262" s="9" t="s">
        <v>26251</v>
      </c>
      <c r="F262" s="9">
        <v>21</v>
      </c>
      <c r="H262">
        <v>2174</v>
      </c>
      <c r="I262">
        <v>83</v>
      </c>
      <c r="J262">
        <v>62</v>
      </c>
      <c r="K262">
        <v>181</v>
      </c>
      <c r="L262">
        <v>59</v>
      </c>
      <c r="M262">
        <v>122</v>
      </c>
      <c r="N262">
        <v>550</v>
      </c>
      <c r="O262">
        <v>154</v>
      </c>
      <c r="P262">
        <v>175</v>
      </c>
      <c r="Q262">
        <v>446</v>
      </c>
      <c r="R262">
        <v>174</v>
      </c>
      <c r="S262">
        <v>160</v>
      </c>
      <c r="T262">
        <v>3</v>
      </c>
      <c r="U262">
        <v>5</v>
      </c>
    </row>
    <row r="263" spans="1:21" x14ac:dyDescent="0.25">
      <c r="A263" s="9">
        <v>130</v>
      </c>
      <c r="B263" t="s">
        <v>26250</v>
      </c>
      <c r="C263" s="9" t="s">
        <v>25896</v>
      </c>
      <c r="D263" s="9" t="s">
        <v>25890</v>
      </c>
      <c r="E263" s="9" t="s">
        <v>26252</v>
      </c>
      <c r="F263" s="9">
        <v>22</v>
      </c>
      <c r="H263">
        <v>47</v>
      </c>
      <c r="I263">
        <v>0</v>
      </c>
      <c r="J263">
        <v>1</v>
      </c>
      <c r="K263">
        <v>1</v>
      </c>
      <c r="L263">
        <v>3</v>
      </c>
      <c r="M263">
        <v>3</v>
      </c>
      <c r="N263">
        <v>16</v>
      </c>
      <c r="O263">
        <v>2</v>
      </c>
      <c r="P263">
        <v>2</v>
      </c>
      <c r="Q263">
        <v>4</v>
      </c>
      <c r="R263">
        <v>11</v>
      </c>
      <c r="S263">
        <v>4</v>
      </c>
      <c r="T263">
        <v>0</v>
      </c>
      <c r="U263">
        <v>0</v>
      </c>
    </row>
    <row r="264" spans="1:21" x14ac:dyDescent="0.25">
      <c r="A264" s="9">
        <v>131</v>
      </c>
      <c r="B264" t="s">
        <v>26253</v>
      </c>
      <c r="C264" s="9" t="s">
        <v>25889</v>
      </c>
      <c r="D264" s="9" t="s">
        <v>25890</v>
      </c>
      <c r="E264" s="9" t="s">
        <v>26254</v>
      </c>
      <c r="F264" s="9">
        <v>22</v>
      </c>
      <c r="H264">
        <v>26090</v>
      </c>
      <c r="I264">
        <v>1763</v>
      </c>
      <c r="J264">
        <v>1793</v>
      </c>
      <c r="K264">
        <v>489</v>
      </c>
      <c r="L264">
        <v>3717</v>
      </c>
      <c r="M264">
        <v>6410</v>
      </c>
      <c r="N264">
        <v>241</v>
      </c>
      <c r="O264">
        <v>4118</v>
      </c>
      <c r="P264">
        <v>4384</v>
      </c>
      <c r="Q264">
        <v>1283</v>
      </c>
      <c r="R264">
        <v>453</v>
      </c>
      <c r="S264">
        <v>1438</v>
      </c>
      <c r="T264">
        <v>0</v>
      </c>
      <c r="U264">
        <v>1</v>
      </c>
    </row>
    <row r="265" spans="1:21" x14ac:dyDescent="0.25">
      <c r="A265" s="9">
        <v>131</v>
      </c>
      <c r="B265" t="s">
        <v>26253</v>
      </c>
      <c r="C265" s="9" t="s">
        <v>25889</v>
      </c>
      <c r="D265" s="9" t="s">
        <v>25890</v>
      </c>
      <c r="E265" s="9" t="s">
        <v>26255</v>
      </c>
      <c r="F265" s="9">
        <v>22</v>
      </c>
      <c r="H265">
        <v>55</v>
      </c>
      <c r="I265">
        <v>4</v>
      </c>
      <c r="J265">
        <v>5</v>
      </c>
      <c r="K265">
        <v>3</v>
      </c>
      <c r="L265">
        <v>7</v>
      </c>
      <c r="M265">
        <v>9</v>
      </c>
      <c r="N265">
        <v>5</v>
      </c>
      <c r="O265">
        <v>8</v>
      </c>
      <c r="P265">
        <v>5</v>
      </c>
      <c r="Q265">
        <v>4</v>
      </c>
      <c r="R265">
        <v>1</v>
      </c>
      <c r="S265">
        <v>4</v>
      </c>
      <c r="T265">
        <v>0</v>
      </c>
      <c r="U265">
        <v>0</v>
      </c>
    </row>
    <row r="266" spans="1:21" x14ac:dyDescent="0.25">
      <c r="A266" s="9">
        <v>132</v>
      </c>
      <c r="B266" t="s">
        <v>26256</v>
      </c>
      <c r="C266" s="9" t="s">
        <v>25896</v>
      </c>
      <c r="D266" s="9" t="s">
        <v>25890</v>
      </c>
      <c r="E266" s="9" t="s">
        <v>26257</v>
      </c>
      <c r="F266" s="9">
        <v>21</v>
      </c>
      <c r="G266" t="s">
        <v>26258</v>
      </c>
      <c r="H266">
        <v>9758</v>
      </c>
      <c r="I266">
        <v>333</v>
      </c>
      <c r="J266">
        <v>247</v>
      </c>
      <c r="K266">
        <v>321</v>
      </c>
      <c r="L266">
        <v>1180</v>
      </c>
      <c r="M266">
        <v>1486</v>
      </c>
      <c r="N266">
        <v>1849</v>
      </c>
      <c r="O266">
        <v>545</v>
      </c>
      <c r="P266">
        <v>362</v>
      </c>
      <c r="Q266">
        <v>68</v>
      </c>
      <c r="R266">
        <v>1060</v>
      </c>
      <c r="S266">
        <v>1504</v>
      </c>
      <c r="T266">
        <v>365</v>
      </c>
      <c r="U266">
        <v>438</v>
      </c>
    </row>
    <row r="267" spans="1:21" x14ac:dyDescent="0.25">
      <c r="A267" s="9">
        <v>132</v>
      </c>
      <c r="B267" t="s">
        <v>26256</v>
      </c>
      <c r="C267" s="9" t="s">
        <v>25896</v>
      </c>
      <c r="D267" s="9" t="s">
        <v>25890</v>
      </c>
      <c r="E267" s="9" t="s">
        <v>26259</v>
      </c>
      <c r="F267" s="9">
        <v>19</v>
      </c>
      <c r="H267">
        <v>236</v>
      </c>
      <c r="I267">
        <v>3</v>
      </c>
      <c r="J267">
        <v>8</v>
      </c>
      <c r="K267">
        <v>8</v>
      </c>
      <c r="L267">
        <v>12</v>
      </c>
      <c r="M267">
        <v>16</v>
      </c>
      <c r="N267">
        <v>89</v>
      </c>
      <c r="O267">
        <v>8</v>
      </c>
      <c r="P267">
        <v>3</v>
      </c>
      <c r="Q267">
        <v>19</v>
      </c>
      <c r="R267">
        <v>26</v>
      </c>
      <c r="S267">
        <v>12</v>
      </c>
      <c r="T267">
        <v>9</v>
      </c>
      <c r="U267">
        <v>23</v>
      </c>
    </row>
    <row r="268" spans="1:21" x14ac:dyDescent="0.25">
      <c r="A268" s="9">
        <v>133</v>
      </c>
      <c r="B268" t="s">
        <v>26260</v>
      </c>
      <c r="C268" s="9" t="s">
        <v>25896</v>
      </c>
      <c r="D268" s="9" t="s">
        <v>25894</v>
      </c>
      <c r="E268" s="9" t="s">
        <v>26261</v>
      </c>
      <c r="F268" s="9">
        <v>21</v>
      </c>
      <c r="H268">
        <v>11</v>
      </c>
      <c r="I268">
        <v>0</v>
      </c>
      <c r="J268">
        <v>0</v>
      </c>
      <c r="K268">
        <v>0</v>
      </c>
      <c r="L268">
        <v>3</v>
      </c>
      <c r="M268">
        <v>3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4</v>
      </c>
    </row>
    <row r="269" spans="1:21" x14ac:dyDescent="0.25">
      <c r="A269" s="9">
        <v>133</v>
      </c>
      <c r="B269" t="s">
        <v>26260</v>
      </c>
      <c r="C269" s="9" t="s">
        <v>25896</v>
      </c>
      <c r="D269" s="9" t="s">
        <v>25894</v>
      </c>
      <c r="E269" s="9" t="s">
        <v>26262</v>
      </c>
      <c r="F269" s="9">
        <v>21</v>
      </c>
      <c r="H269">
        <v>42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41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</row>
    <row r="270" spans="1:21" x14ac:dyDescent="0.25">
      <c r="A270" s="9">
        <v>134</v>
      </c>
      <c r="B270" t="s">
        <v>26263</v>
      </c>
      <c r="C270" s="9" t="s">
        <v>25889</v>
      </c>
      <c r="D270" s="9" t="s">
        <v>25908</v>
      </c>
      <c r="E270" s="9" t="s">
        <v>26264</v>
      </c>
      <c r="F270" s="9">
        <v>22</v>
      </c>
      <c r="H270">
        <v>470</v>
      </c>
      <c r="I270">
        <v>8</v>
      </c>
      <c r="J270">
        <v>5</v>
      </c>
      <c r="K270">
        <v>48</v>
      </c>
      <c r="L270">
        <v>18</v>
      </c>
      <c r="M270">
        <v>19</v>
      </c>
      <c r="N270">
        <v>88</v>
      </c>
      <c r="O270">
        <v>14</v>
      </c>
      <c r="P270">
        <v>13</v>
      </c>
      <c r="Q270">
        <v>69</v>
      </c>
      <c r="R270">
        <v>40</v>
      </c>
      <c r="S270">
        <v>50</v>
      </c>
      <c r="T270">
        <v>50</v>
      </c>
      <c r="U270">
        <v>48</v>
      </c>
    </row>
    <row r="271" spans="1:21" x14ac:dyDescent="0.25">
      <c r="A271" s="9">
        <v>134</v>
      </c>
      <c r="B271" t="s">
        <v>26263</v>
      </c>
      <c r="C271" s="9" t="s">
        <v>25889</v>
      </c>
      <c r="D271" s="9" t="s">
        <v>25908</v>
      </c>
      <c r="E271" s="9" t="s">
        <v>26265</v>
      </c>
      <c r="F271" s="9">
        <v>22</v>
      </c>
      <c r="H271">
        <v>57614</v>
      </c>
      <c r="I271">
        <v>1532</v>
      </c>
      <c r="J271">
        <v>1465</v>
      </c>
      <c r="K271">
        <v>9777</v>
      </c>
      <c r="L271">
        <v>2266</v>
      </c>
      <c r="M271">
        <v>3217</v>
      </c>
      <c r="N271">
        <v>12884</v>
      </c>
      <c r="O271">
        <v>2574</v>
      </c>
      <c r="P271">
        <v>2668</v>
      </c>
      <c r="Q271">
        <v>13183</v>
      </c>
      <c r="R271">
        <v>2626</v>
      </c>
      <c r="S271">
        <v>2738</v>
      </c>
      <c r="T271">
        <v>1114</v>
      </c>
      <c r="U271">
        <v>1570</v>
      </c>
    </row>
    <row r="272" spans="1:21" x14ac:dyDescent="0.25">
      <c r="A272" s="9">
        <v>135</v>
      </c>
      <c r="B272" t="s">
        <v>26266</v>
      </c>
      <c r="C272" s="9" t="s">
        <v>25896</v>
      </c>
      <c r="D272" s="9" t="s">
        <v>25890</v>
      </c>
      <c r="E272" s="9" t="s">
        <v>26269</v>
      </c>
      <c r="F272" s="9">
        <v>21</v>
      </c>
      <c r="G272" t="s">
        <v>26270</v>
      </c>
      <c r="H272">
        <v>925</v>
      </c>
      <c r="I272">
        <v>22</v>
      </c>
      <c r="J272">
        <v>4</v>
      </c>
      <c r="K272">
        <v>55</v>
      </c>
      <c r="L272">
        <v>52</v>
      </c>
      <c r="M272">
        <v>31</v>
      </c>
      <c r="N272">
        <v>161</v>
      </c>
      <c r="O272">
        <v>44</v>
      </c>
      <c r="P272">
        <v>12</v>
      </c>
      <c r="Q272">
        <v>289</v>
      </c>
      <c r="R272">
        <v>186</v>
      </c>
      <c r="S272">
        <v>30</v>
      </c>
      <c r="T272">
        <v>26</v>
      </c>
      <c r="U272">
        <v>13</v>
      </c>
    </row>
    <row r="273" spans="1:21" x14ac:dyDescent="0.25">
      <c r="A273" s="36">
        <v>135</v>
      </c>
      <c r="B273" s="37" t="s">
        <v>26266</v>
      </c>
      <c r="C273" s="36" t="s">
        <v>25896</v>
      </c>
      <c r="D273" s="36" t="s">
        <v>25890</v>
      </c>
      <c r="E273" s="36" t="s">
        <v>26267</v>
      </c>
      <c r="F273" s="36">
        <v>21</v>
      </c>
      <c r="G273" s="37" t="s">
        <v>26268</v>
      </c>
      <c r="H273" s="37">
        <v>11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11</v>
      </c>
      <c r="S273" s="37">
        <v>0</v>
      </c>
      <c r="T273" s="37">
        <v>0</v>
      </c>
      <c r="U273" s="37">
        <v>0</v>
      </c>
    </row>
    <row r="274" spans="1:21" x14ac:dyDescent="0.25">
      <c r="A274" s="9">
        <v>136</v>
      </c>
      <c r="B274" t="s">
        <v>26271</v>
      </c>
      <c r="C274" s="9" t="s">
        <v>25896</v>
      </c>
      <c r="D274" s="9" t="s">
        <v>25890</v>
      </c>
      <c r="E274" s="9" t="s">
        <v>26272</v>
      </c>
      <c r="F274" s="9">
        <v>21</v>
      </c>
      <c r="G274" t="s">
        <v>26273</v>
      </c>
      <c r="H274">
        <v>96</v>
      </c>
      <c r="I274">
        <v>1</v>
      </c>
      <c r="J274">
        <v>3</v>
      </c>
      <c r="K274">
        <v>6</v>
      </c>
      <c r="L274">
        <v>30</v>
      </c>
      <c r="M274">
        <v>9</v>
      </c>
      <c r="N274">
        <v>5</v>
      </c>
      <c r="O274">
        <v>7</v>
      </c>
      <c r="P274">
        <v>8</v>
      </c>
      <c r="Q274">
        <v>8</v>
      </c>
      <c r="R274">
        <v>5</v>
      </c>
      <c r="S274">
        <v>8</v>
      </c>
      <c r="T274">
        <v>2</v>
      </c>
      <c r="U274">
        <v>4</v>
      </c>
    </row>
    <row r="275" spans="1:21" x14ac:dyDescent="0.25">
      <c r="A275" s="9">
        <v>136</v>
      </c>
      <c r="B275" t="s">
        <v>26271</v>
      </c>
      <c r="C275" s="9" t="s">
        <v>25896</v>
      </c>
      <c r="D275" s="9" t="s">
        <v>25890</v>
      </c>
      <c r="E275" s="9" t="s">
        <v>26274</v>
      </c>
      <c r="F275" s="9">
        <v>21</v>
      </c>
      <c r="G275" t="s">
        <v>26275</v>
      </c>
      <c r="H275">
        <v>59</v>
      </c>
      <c r="I275">
        <v>0</v>
      </c>
      <c r="J275">
        <v>0</v>
      </c>
      <c r="K275">
        <v>21</v>
      </c>
      <c r="L275">
        <v>2</v>
      </c>
      <c r="M275">
        <v>3</v>
      </c>
      <c r="N275">
        <v>6</v>
      </c>
      <c r="O275">
        <v>2</v>
      </c>
      <c r="P275">
        <v>0</v>
      </c>
      <c r="Q275">
        <v>20</v>
      </c>
      <c r="R275">
        <v>2</v>
      </c>
      <c r="S275">
        <v>2</v>
      </c>
      <c r="T275">
        <v>0</v>
      </c>
      <c r="U275">
        <v>1</v>
      </c>
    </row>
    <row r="276" spans="1:21" x14ac:dyDescent="0.25">
      <c r="A276" s="9">
        <v>137</v>
      </c>
      <c r="B276" t="s">
        <v>26276</v>
      </c>
      <c r="C276" s="9" t="s">
        <v>25896</v>
      </c>
      <c r="D276" s="9" t="s">
        <v>25890</v>
      </c>
      <c r="E276" s="9" t="s">
        <v>26277</v>
      </c>
      <c r="F276" s="9">
        <v>20</v>
      </c>
      <c r="H276">
        <v>35</v>
      </c>
      <c r="I276">
        <v>0</v>
      </c>
      <c r="J276">
        <v>0</v>
      </c>
      <c r="K276">
        <v>1</v>
      </c>
      <c r="L276">
        <v>0</v>
      </c>
      <c r="M276">
        <v>1</v>
      </c>
      <c r="N276">
        <v>7</v>
      </c>
      <c r="O276">
        <v>0</v>
      </c>
      <c r="P276">
        <v>0</v>
      </c>
      <c r="Q276">
        <v>24</v>
      </c>
      <c r="R276">
        <v>0</v>
      </c>
      <c r="S276">
        <v>0</v>
      </c>
      <c r="T276">
        <v>2</v>
      </c>
      <c r="U276">
        <v>0</v>
      </c>
    </row>
    <row r="277" spans="1:21" x14ac:dyDescent="0.25">
      <c r="A277" s="9">
        <v>137</v>
      </c>
      <c r="B277" t="s">
        <v>26276</v>
      </c>
      <c r="C277" s="9" t="s">
        <v>25896</v>
      </c>
      <c r="D277" s="9" t="s">
        <v>25890</v>
      </c>
      <c r="E277" s="9" t="s">
        <v>25985</v>
      </c>
      <c r="F277" s="9">
        <v>21</v>
      </c>
      <c r="H277">
        <v>34</v>
      </c>
      <c r="I277">
        <v>0</v>
      </c>
      <c r="J277">
        <v>0</v>
      </c>
      <c r="K277">
        <v>1</v>
      </c>
      <c r="L277">
        <v>0</v>
      </c>
      <c r="M277">
        <v>3</v>
      </c>
      <c r="N277">
        <v>8</v>
      </c>
      <c r="O277">
        <v>0</v>
      </c>
      <c r="P277">
        <v>0</v>
      </c>
      <c r="Q277">
        <v>22</v>
      </c>
      <c r="R277">
        <v>0</v>
      </c>
      <c r="S277">
        <v>0</v>
      </c>
      <c r="T277">
        <v>0</v>
      </c>
      <c r="U277">
        <v>0</v>
      </c>
    </row>
    <row r="278" spans="1:21" x14ac:dyDescent="0.25">
      <c r="A278" s="9">
        <v>138</v>
      </c>
      <c r="B278" t="s">
        <v>26278</v>
      </c>
      <c r="C278" s="9" t="s">
        <v>25889</v>
      </c>
      <c r="D278" s="9" t="s">
        <v>25894</v>
      </c>
      <c r="E278" s="9" t="s">
        <v>25891</v>
      </c>
      <c r="F278" s="9">
        <v>20</v>
      </c>
      <c r="H278">
        <v>849</v>
      </c>
      <c r="I278">
        <v>22</v>
      </c>
      <c r="J278">
        <v>32</v>
      </c>
      <c r="K278">
        <v>107</v>
      </c>
      <c r="L278">
        <v>18</v>
      </c>
      <c r="M278">
        <v>45</v>
      </c>
      <c r="N278">
        <v>198</v>
      </c>
      <c r="O278">
        <v>36</v>
      </c>
      <c r="P278">
        <v>33</v>
      </c>
      <c r="Q278">
        <v>194</v>
      </c>
      <c r="R278">
        <v>29</v>
      </c>
      <c r="S278">
        <v>83</v>
      </c>
      <c r="T278">
        <v>22</v>
      </c>
      <c r="U278">
        <v>30</v>
      </c>
    </row>
    <row r="279" spans="1:21" x14ac:dyDescent="0.25">
      <c r="A279" s="9">
        <v>138</v>
      </c>
      <c r="B279" t="s">
        <v>26278</v>
      </c>
      <c r="C279" s="9" t="s">
        <v>25889</v>
      </c>
      <c r="D279" s="9" t="s">
        <v>25894</v>
      </c>
      <c r="E279" s="9" t="s">
        <v>26279</v>
      </c>
      <c r="F279" s="9">
        <v>19</v>
      </c>
      <c r="H279">
        <v>228</v>
      </c>
      <c r="I279">
        <v>8</v>
      </c>
      <c r="J279">
        <v>6</v>
      </c>
      <c r="K279">
        <v>0</v>
      </c>
      <c r="L279">
        <v>19</v>
      </c>
      <c r="M279">
        <v>29</v>
      </c>
      <c r="N279">
        <v>41</v>
      </c>
      <c r="O279">
        <v>17</v>
      </c>
      <c r="P279">
        <v>7</v>
      </c>
      <c r="Q279">
        <v>70</v>
      </c>
      <c r="R279">
        <v>0</v>
      </c>
      <c r="S279">
        <v>29</v>
      </c>
      <c r="T279">
        <v>2</v>
      </c>
      <c r="U279">
        <v>0</v>
      </c>
    </row>
    <row r="280" spans="1:21" x14ac:dyDescent="0.25">
      <c r="A280" s="9">
        <v>139</v>
      </c>
      <c r="B280" t="s">
        <v>26280</v>
      </c>
      <c r="C280" s="9" t="s">
        <v>25889</v>
      </c>
      <c r="D280" s="9" t="s">
        <v>25908</v>
      </c>
      <c r="E280" s="9" t="s">
        <v>26281</v>
      </c>
      <c r="F280" s="9">
        <v>22</v>
      </c>
      <c r="H280">
        <v>118</v>
      </c>
      <c r="I280">
        <v>16</v>
      </c>
      <c r="J280">
        <v>11</v>
      </c>
      <c r="K280">
        <v>14</v>
      </c>
      <c r="L280">
        <v>8</v>
      </c>
      <c r="M280">
        <v>28</v>
      </c>
      <c r="N280">
        <v>27</v>
      </c>
      <c r="O280">
        <v>0</v>
      </c>
      <c r="P280">
        <v>0</v>
      </c>
      <c r="Q280">
        <v>14</v>
      </c>
      <c r="R280">
        <v>0</v>
      </c>
      <c r="S280">
        <v>0</v>
      </c>
      <c r="T280">
        <v>0</v>
      </c>
      <c r="U280">
        <v>0</v>
      </c>
    </row>
    <row r="281" spans="1:21" x14ac:dyDescent="0.25">
      <c r="A281" s="9">
        <v>139</v>
      </c>
      <c r="B281" t="s">
        <v>26280</v>
      </c>
      <c r="C281" s="9" t="s">
        <v>25889</v>
      </c>
      <c r="D281" s="9" t="s">
        <v>25908</v>
      </c>
      <c r="E281" s="9" t="s">
        <v>26282</v>
      </c>
      <c r="F281" s="9">
        <v>21</v>
      </c>
      <c r="H281">
        <v>51</v>
      </c>
      <c r="I281">
        <v>0</v>
      </c>
      <c r="J281">
        <v>3</v>
      </c>
      <c r="K281">
        <v>7</v>
      </c>
      <c r="L281">
        <v>6</v>
      </c>
      <c r="M281">
        <v>0</v>
      </c>
      <c r="N281">
        <v>14</v>
      </c>
      <c r="O281">
        <v>0</v>
      </c>
      <c r="P281">
        <v>6</v>
      </c>
      <c r="Q281">
        <v>15</v>
      </c>
      <c r="R281">
        <v>0</v>
      </c>
      <c r="S281">
        <v>0</v>
      </c>
      <c r="T281">
        <v>0</v>
      </c>
      <c r="U281">
        <v>0</v>
      </c>
    </row>
    <row r="282" spans="1:21" x14ac:dyDescent="0.25">
      <c r="A282" s="9">
        <v>140</v>
      </c>
      <c r="B282" t="s">
        <v>26283</v>
      </c>
      <c r="C282" s="9" t="s">
        <v>25889</v>
      </c>
      <c r="D282" s="9" t="s">
        <v>25890</v>
      </c>
      <c r="E282" s="9" t="s">
        <v>26224</v>
      </c>
      <c r="F282" s="9">
        <v>21</v>
      </c>
      <c r="H282">
        <v>35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12</v>
      </c>
      <c r="O282">
        <v>0</v>
      </c>
      <c r="P282">
        <v>3</v>
      </c>
      <c r="Q282">
        <v>20</v>
      </c>
      <c r="R282">
        <v>0</v>
      </c>
      <c r="S282">
        <v>0</v>
      </c>
      <c r="T282">
        <v>0</v>
      </c>
      <c r="U282">
        <v>0</v>
      </c>
    </row>
    <row r="283" spans="1:21" x14ac:dyDescent="0.25">
      <c r="A283" s="9">
        <v>140</v>
      </c>
      <c r="B283" t="s">
        <v>26283</v>
      </c>
      <c r="C283" s="9" t="s">
        <v>25889</v>
      </c>
      <c r="D283" s="9" t="s">
        <v>25890</v>
      </c>
      <c r="E283" s="9" t="s">
        <v>26284</v>
      </c>
      <c r="F283" s="9">
        <v>20</v>
      </c>
      <c r="G283" t="s">
        <v>26285</v>
      </c>
      <c r="H283">
        <v>6238</v>
      </c>
      <c r="I283">
        <v>17</v>
      </c>
      <c r="J283">
        <v>2</v>
      </c>
      <c r="K283">
        <v>14</v>
      </c>
      <c r="L283">
        <v>14</v>
      </c>
      <c r="M283">
        <v>29</v>
      </c>
      <c r="N283">
        <v>1839</v>
      </c>
      <c r="O283">
        <v>5</v>
      </c>
      <c r="P283">
        <v>17</v>
      </c>
      <c r="Q283">
        <v>4253</v>
      </c>
      <c r="R283">
        <v>4</v>
      </c>
      <c r="S283">
        <v>2</v>
      </c>
      <c r="T283">
        <v>15</v>
      </c>
      <c r="U283">
        <v>27</v>
      </c>
    </row>
    <row r="284" spans="1:21" x14ac:dyDescent="0.25">
      <c r="A284" s="9">
        <v>141</v>
      </c>
      <c r="B284" t="s">
        <v>26286</v>
      </c>
      <c r="C284" s="9" t="s">
        <v>25896</v>
      </c>
      <c r="D284" s="9" t="s">
        <v>25908</v>
      </c>
      <c r="E284" s="9" t="s">
        <v>26287</v>
      </c>
      <c r="F284" s="9">
        <v>23</v>
      </c>
      <c r="H284">
        <v>23</v>
      </c>
      <c r="I284">
        <v>2</v>
      </c>
      <c r="J284">
        <v>7</v>
      </c>
      <c r="K284">
        <v>0</v>
      </c>
      <c r="L284">
        <v>1</v>
      </c>
      <c r="M284">
        <v>2</v>
      </c>
      <c r="N284">
        <v>0</v>
      </c>
      <c r="O284">
        <v>5</v>
      </c>
      <c r="P284">
        <v>6</v>
      </c>
      <c r="Q284">
        <v>0</v>
      </c>
      <c r="R284">
        <v>0</v>
      </c>
      <c r="S284">
        <v>0</v>
      </c>
      <c r="T284">
        <v>0</v>
      </c>
      <c r="U284">
        <v>0</v>
      </c>
    </row>
    <row r="285" spans="1:21" x14ac:dyDescent="0.25">
      <c r="A285" s="9">
        <v>141</v>
      </c>
      <c r="B285" t="s">
        <v>26286</v>
      </c>
      <c r="C285" s="9" t="s">
        <v>25896</v>
      </c>
      <c r="D285" s="9" t="s">
        <v>25908</v>
      </c>
      <c r="E285" s="9" t="s">
        <v>26288</v>
      </c>
      <c r="F285" s="9">
        <v>22</v>
      </c>
      <c r="H285">
        <v>147</v>
      </c>
      <c r="I285">
        <v>0</v>
      </c>
      <c r="J285">
        <v>8</v>
      </c>
      <c r="K285">
        <v>20</v>
      </c>
      <c r="L285">
        <v>6</v>
      </c>
      <c r="M285">
        <v>11</v>
      </c>
      <c r="N285">
        <v>37</v>
      </c>
      <c r="O285">
        <v>11</v>
      </c>
      <c r="P285">
        <v>9</v>
      </c>
      <c r="Q285">
        <v>27</v>
      </c>
      <c r="R285">
        <v>4</v>
      </c>
      <c r="S285">
        <v>14</v>
      </c>
      <c r="T285">
        <v>0</v>
      </c>
      <c r="U285">
        <v>0</v>
      </c>
    </row>
    <row r="286" spans="1:21" x14ac:dyDescent="0.25">
      <c r="A286" s="9">
        <v>142</v>
      </c>
      <c r="B286" t="s">
        <v>26289</v>
      </c>
      <c r="C286" s="9" t="s">
        <v>25889</v>
      </c>
      <c r="D286" s="9" t="s">
        <v>25908</v>
      </c>
      <c r="E286" s="9" t="s">
        <v>26290</v>
      </c>
      <c r="F286" s="9">
        <v>23</v>
      </c>
      <c r="H286">
        <v>83</v>
      </c>
      <c r="I286">
        <v>34</v>
      </c>
      <c r="J286">
        <v>0</v>
      </c>
      <c r="K286">
        <v>0</v>
      </c>
      <c r="L286">
        <v>8</v>
      </c>
      <c r="M286">
        <v>0</v>
      </c>
      <c r="N286">
        <v>0</v>
      </c>
      <c r="O286">
        <v>41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25">
      <c r="A287" s="9">
        <v>142</v>
      </c>
      <c r="B287" t="s">
        <v>26289</v>
      </c>
      <c r="C287" s="9" t="s">
        <v>25889</v>
      </c>
      <c r="D287" s="9" t="s">
        <v>25908</v>
      </c>
      <c r="E287" s="9" t="s">
        <v>26291</v>
      </c>
      <c r="F287" s="9">
        <v>22</v>
      </c>
      <c r="H287">
        <v>714</v>
      </c>
      <c r="I287">
        <v>64</v>
      </c>
      <c r="J287">
        <v>70</v>
      </c>
      <c r="K287">
        <v>6</v>
      </c>
      <c r="L287">
        <v>0</v>
      </c>
      <c r="M287">
        <v>113</v>
      </c>
      <c r="N287">
        <v>15</v>
      </c>
      <c r="O287">
        <v>204</v>
      </c>
      <c r="P287">
        <v>242</v>
      </c>
      <c r="Q287">
        <v>0</v>
      </c>
      <c r="R287">
        <v>0</v>
      </c>
      <c r="S287">
        <v>0</v>
      </c>
      <c r="T287">
        <v>0</v>
      </c>
      <c r="U287">
        <v>0</v>
      </c>
    </row>
    <row r="288" spans="1:21" x14ac:dyDescent="0.25">
      <c r="A288" s="9">
        <v>143</v>
      </c>
      <c r="B288" t="s">
        <v>26292</v>
      </c>
      <c r="C288" s="9" t="s">
        <v>25896</v>
      </c>
      <c r="D288" s="9" t="s">
        <v>25890</v>
      </c>
      <c r="E288" s="9" t="s">
        <v>25979</v>
      </c>
      <c r="F288" s="9">
        <v>21</v>
      </c>
      <c r="G288" t="s">
        <v>25980</v>
      </c>
      <c r="H288">
        <v>1075</v>
      </c>
      <c r="I288">
        <v>35</v>
      </c>
      <c r="J288">
        <v>21</v>
      </c>
      <c r="K288">
        <v>144</v>
      </c>
      <c r="L288">
        <v>84</v>
      </c>
      <c r="M288">
        <v>100</v>
      </c>
      <c r="N288">
        <v>134</v>
      </c>
      <c r="O288">
        <v>70</v>
      </c>
      <c r="P288">
        <v>61</v>
      </c>
      <c r="Q288">
        <v>126</v>
      </c>
      <c r="R288">
        <v>146</v>
      </c>
      <c r="S288">
        <v>96</v>
      </c>
      <c r="T288">
        <v>28</v>
      </c>
      <c r="U288">
        <v>30</v>
      </c>
    </row>
    <row r="289" spans="1:21" x14ac:dyDescent="0.25">
      <c r="A289" s="9">
        <v>143</v>
      </c>
      <c r="B289" t="s">
        <v>26292</v>
      </c>
      <c r="C289" s="9" t="s">
        <v>25896</v>
      </c>
      <c r="D289" s="9" t="s">
        <v>25890</v>
      </c>
      <c r="E289" s="9" t="s">
        <v>26293</v>
      </c>
      <c r="F289" s="9">
        <v>22</v>
      </c>
      <c r="H289">
        <v>5466</v>
      </c>
      <c r="I289">
        <v>97</v>
      </c>
      <c r="J289">
        <v>53</v>
      </c>
      <c r="K289">
        <v>1569</v>
      </c>
      <c r="L289">
        <v>210</v>
      </c>
      <c r="M289">
        <v>165</v>
      </c>
      <c r="N289">
        <v>1021</v>
      </c>
      <c r="O289">
        <v>206</v>
      </c>
      <c r="P289">
        <v>125</v>
      </c>
      <c r="Q289">
        <v>1572</v>
      </c>
      <c r="R289">
        <v>125</v>
      </c>
      <c r="S289">
        <v>75</v>
      </c>
      <c r="T289">
        <v>150</v>
      </c>
      <c r="U289">
        <v>98</v>
      </c>
    </row>
    <row r="290" spans="1:21" x14ac:dyDescent="0.25">
      <c r="A290" s="9">
        <v>144</v>
      </c>
      <c r="B290" t="s">
        <v>26294</v>
      </c>
      <c r="C290" s="9" t="s">
        <v>25889</v>
      </c>
      <c r="D290" s="9" t="s">
        <v>25894</v>
      </c>
      <c r="E290" s="9" t="s">
        <v>26295</v>
      </c>
      <c r="F290" s="9">
        <v>21</v>
      </c>
      <c r="H290">
        <v>60</v>
      </c>
      <c r="I290">
        <v>2</v>
      </c>
      <c r="J290">
        <v>1</v>
      </c>
      <c r="K290">
        <v>0</v>
      </c>
      <c r="L290">
        <v>5</v>
      </c>
      <c r="M290">
        <v>6</v>
      </c>
      <c r="N290">
        <v>7</v>
      </c>
      <c r="O290">
        <v>3</v>
      </c>
      <c r="P290">
        <v>2</v>
      </c>
      <c r="Q290">
        <v>19</v>
      </c>
      <c r="R290">
        <v>5</v>
      </c>
      <c r="S290">
        <v>6</v>
      </c>
      <c r="T290">
        <v>0</v>
      </c>
      <c r="U290">
        <v>4</v>
      </c>
    </row>
    <row r="291" spans="1:21" x14ac:dyDescent="0.25">
      <c r="A291" s="9">
        <v>144</v>
      </c>
      <c r="B291" t="s">
        <v>26294</v>
      </c>
      <c r="C291" s="9" t="s">
        <v>25889</v>
      </c>
      <c r="D291" s="9" t="s">
        <v>25894</v>
      </c>
      <c r="E291" s="9" t="s">
        <v>25993</v>
      </c>
      <c r="F291" s="9">
        <v>21</v>
      </c>
      <c r="H291">
        <v>90</v>
      </c>
      <c r="I291">
        <v>4</v>
      </c>
      <c r="J291">
        <v>3</v>
      </c>
      <c r="K291">
        <v>11</v>
      </c>
      <c r="L291">
        <v>9</v>
      </c>
      <c r="M291">
        <v>6</v>
      </c>
      <c r="N291">
        <v>0</v>
      </c>
      <c r="O291">
        <v>19</v>
      </c>
      <c r="P291">
        <v>5</v>
      </c>
      <c r="Q291">
        <v>0</v>
      </c>
      <c r="R291">
        <v>11</v>
      </c>
      <c r="S291">
        <v>18</v>
      </c>
      <c r="T291">
        <v>0</v>
      </c>
      <c r="U291">
        <v>4</v>
      </c>
    </row>
    <row r="292" spans="1:21" x14ac:dyDescent="0.25">
      <c r="A292" s="9">
        <v>145</v>
      </c>
      <c r="B292" t="s">
        <v>26296</v>
      </c>
      <c r="C292" s="9" t="s">
        <v>25889</v>
      </c>
      <c r="D292" s="9" t="s">
        <v>25894</v>
      </c>
      <c r="E292" s="9" t="s">
        <v>26297</v>
      </c>
      <c r="F292" s="9">
        <v>22</v>
      </c>
      <c r="H292">
        <v>51</v>
      </c>
      <c r="I292">
        <v>2</v>
      </c>
      <c r="J292">
        <v>4</v>
      </c>
      <c r="K292">
        <v>0</v>
      </c>
      <c r="L292">
        <v>0</v>
      </c>
      <c r="M292">
        <v>0</v>
      </c>
      <c r="N292">
        <v>0</v>
      </c>
      <c r="O292">
        <v>4</v>
      </c>
      <c r="P292">
        <v>14</v>
      </c>
      <c r="Q292">
        <v>0</v>
      </c>
      <c r="R292">
        <v>1</v>
      </c>
      <c r="S292">
        <v>0</v>
      </c>
      <c r="T292">
        <v>7</v>
      </c>
      <c r="U292">
        <v>19</v>
      </c>
    </row>
    <row r="293" spans="1:21" x14ac:dyDescent="0.25">
      <c r="A293" s="9">
        <v>145</v>
      </c>
      <c r="B293" t="s">
        <v>26296</v>
      </c>
      <c r="C293" s="9" t="s">
        <v>25889</v>
      </c>
      <c r="D293" s="9" t="s">
        <v>25894</v>
      </c>
      <c r="E293" s="9" t="s">
        <v>26298</v>
      </c>
      <c r="F293" s="9">
        <v>21</v>
      </c>
      <c r="H293">
        <v>16</v>
      </c>
      <c r="I293">
        <v>0</v>
      </c>
      <c r="J293">
        <v>0</v>
      </c>
      <c r="K293">
        <v>0</v>
      </c>
      <c r="L293">
        <v>3</v>
      </c>
      <c r="M293">
        <v>8</v>
      </c>
      <c r="N293">
        <v>0</v>
      </c>
      <c r="O293">
        <v>1</v>
      </c>
      <c r="P293">
        <v>2</v>
      </c>
      <c r="Q293">
        <v>0</v>
      </c>
      <c r="R293">
        <v>1</v>
      </c>
      <c r="S293">
        <v>0</v>
      </c>
      <c r="T293">
        <v>1</v>
      </c>
      <c r="U293">
        <v>0</v>
      </c>
    </row>
    <row r="294" spans="1:21" x14ac:dyDescent="0.25">
      <c r="A294" s="9">
        <v>146</v>
      </c>
      <c r="B294" t="s">
        <v>26299</v>
      </c>
      <c r="C294" s="9" t="s">
        <v>25889</v>
      </c>
      <c r="D294" s="9" t="s">
        <v>25908</v>
      </c>
      <c r="E294" s="9" t="s">
        <v>26300</v>
      </c>
      <c r="F294" s="9">
        <v>21</v>
      </c>
      <c r="H294">
        <v>141</v>
      </c>
      <c r="I294">
        <v>0</v>
      </c>
      <c r="J294">
        <v>0</v>
      </c>
      <c r="K294">
        <v>0</v>
      </c>
      <c r="L294">
        <v>3</v>
      </c>
      <c r="M294">
        <v>29</v>
      </c>
      <c r="N294">
        <v>0</v>
      </c>
      <c r="O294">
        <v>1</v>
      </c>
      <c r="P294">
        <v>18</v>
      </c>
      <c r="Q294">
        <v>0</v>
      </c>
      <c r="R294">
        <v>2</v>
      </c>
      <c r="S294">
        <v>31</v>
      </c>
      <c r="T294">
        <v>13</v>
      </c>
      <c r="U294">
        <v>44</v>
      </c>
    </row>
    <row r="295" spans="1:21" x14ac:dyDescent="0.25">
      <c r="A295" s="9">
        <v>146</v>
      </c>
      <c r="B295" t="s">
        <v>26299</v>
      </c>
      <c r="C295" s="9" t="s">
        <v>25889</v>
      </c>
      <c r="D295" s="9" t="s">
        <v>25908</v>
      </c>
      <c r="E295" s="9" t="s">
        <v>26301</v>
      </c>
      <c r="F295" s="9">
        <v>21</v>
      </c>
      <c r="H295">
        <v>62</v>
      </c>
      <c r="I295">
        <v>1</v>
      </c>
      <c r="J295">
        <v>3</v>
      </c>
      <c r="K295">
        <v>0</v>
      </c>
      <c r="L295">
        <v>8</v>
      </c>
      <c r="M295">
        <v>12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15</v>
      </c>
      <c r="T295">
        <v>0</v>
      </c>
      <c r="U295">
        <v>22</v>
      </c>
    </row>
    <row r="296" spans="1:21" x14ac:dyDescent="0.25">
      <c r="A296" s="9">
        <v>147</v>
      </c>
      <c r="B296" t="s">
        <v>26302</v>
      </c>
      <c r="C296" s="9" t="s">
        <v>25889</v>
      </c>
      <c r="D296" s="9" t="s">
        <v>25908</v>
      </c>
      <c r="E296" s="9" t="s">
        <v>26303</v>
      </c>
      <c r="F296" s="9">
        <v>21</v>
      </c>
      <c r="H296">
        <v>15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15</v>
      </c>
      <c r="T296">
        <v>0</v>
      </c>
      <c r="U296">
        <v>0</v>
      </c>
    </row>
    <row r="297" spans="1:21" x14ac:dyDescent="0.25">
      <c r="A297" s="9">
        <v>147</v>
      </c>
      <c r="B297" t="s">
        <v>26302</v>
      </c>
      <c r="C297" s="9" t="s">
        <v>25889</v>
      </c>
      <c r="D297" s="9" t="s">
        <v>25908</v>
      </c>
      <c r="E297" s="9" t="s">
        <v>26304</v>
      </c>
      <c r="F297" s="9">
        <v>21</v>
      </c>
      <c r="H297">
        <v>77</v>
      </c>
      <c r="I297">
        <v>1</v>
      </c>
      <c r="J297">
        <v>2</v>
      </c>
      <c r="K297">
        <v>0</v>
      </c>
      <c r="L297">
        <v>2</v>
      </c>
      <c r="M297">
        <v>10</v>
      </c>
      <c r="N297">
        <v>0</v>
      </c>
      <c r="O297">
        <v>2</v>
      </c>
      <c r="P297">
        <v>4</v>
      </c>
      <c r="Q297">
        <v>0</v>
      </c>
      <c r="R297">
        <v>1</v>
      </c>
      <c r="S297">
        <v>0</v>
      </c>
      <c r="T297">
        <v>17</v>
      </c>
      <c r="U297">
        <v>38</v>
      </c>
    </row>
    <row r="298" spans="1:21" x14ac:dyDescent="0.25">
      <c r="A298" s="9">
        <v>148</v>
      </c>
      <c r="B298" t="s">
        <v>26305</v>
      </c>
      <c r="C298" s="9" t="s">
        <v>25896</v>
      </c>
      <c r="D298" s="9" t="s">
        <v>25890</v>
      </c>
      <c r="E298" s="9" t="s">
        <v>26306</v>
      </c>
      <c r="F298" s="9">
        <v>22</v>
      </c>
      <c r="H298">
        <v>1299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330</v>
      </c>
      <c r="S298">
        <v>969</v>
      </c>
      <c r="T298">
        <v>0</v>
      </c>
      <c r="U298">
        <v>0</v>
      </c>
    </row>
    <row r="299" spans="1:21" x14ac:dyDescent="0.25">
      <c r="A299" s="9">
        <v>148</v>
      </c>
      <c r="B299" t="s">
        <v>26305</v>
      </c>
      <c r="C299" s="9" t="s">
        <v>25896</v>
      </c>
      <c r="D299" s="9" t="s">
        <v>25890</v>
      </c>
      <c r="E299" s="9" t="s">
        <v>26307</v>
      </c>
      <c r="F299" s="9">
        <v>23</v>
      </c>
      <c r="H299">
        <v>34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33</v>
      </c>
      <c r="T299">
        <v>0</v>
      </c>
      <c r="U299">
        <v>0</v>
      </c>
    </row>
    <row r="300" spans="1:21" x14ac:dyDescent="0.25">
      <c r="A300" s="9">
        <v>149</v>
      </c>
      <c r="B300" t="s">
        <v>26308</v>
      </c>
      <c r="C300" s="9" t="s">
        <v>25896</v>
      </c>
      <c r="D300" s="9" t="s">
        <v>25890</v>
      </c>
      <c r="E300" s="9" t="s">
        <v>26309</v>
      </c>
      <c r="F300" s="9">
        <v>21</v>
      </c>
      <c r="H300">
        <v>2485</v>
      </c>
      <c r="I300">
        <v>35</v>
      </c>
      <c r="J300">
        <v>40</v>
      </c>
      <c r="K300">
        <v>452</v>
      </c>
      <c r="L300">
        <v>79</v>
      </c>
      <c r="M300">
        <v>176</v>
      </c>
      <c r="N300">
        <v>525</v>
      </c>
      <c r="O300">
        <v>100</v>
      </c>
      <c r="P300">
        <v>114</v>
      </c>
      <c r="Q300">
        <v>628</v>
      </c>
      <c r="R300">
        <v>110</v>
      </c>
      <c r="S300">
        <v>180</v>
      </c>
      <c r="T300">
        <v>16</v>
      </c>
      <c r="U300">
        <v>30</v>
      </c>
    </row>
    <row r="301" spans="1:21" x14ac:dyDescent="0.25">
      <c r="A301" s="9">
        <v>149</v>
      </c>
      <c r="B301" t="s">
        <v>26308</v>
      </c>
      <c r="C301" s="9" t="s">
        <v>25896</v>
      </c>
      <c r="D301" s="9" t="s">
        <v>25890</v>
      </c>
      <c r="E301" s="9" t="s">
        <v>26310</v>
      </c>
      <c r="F301" s="9">
        <v>21</v>
      </c>
      <c r="H301">
        <v>6239</v>
      </c>
      <c r="I301">
        <v>108</v>
      </c>
      <c r="J301">
        <v>118</v>
      </c>
      <c r="K301">
        <v>1213</v>
      </c>
      <c r="L301">
        <v>119</v>
      </c>
      <c r="M301">
        <v>226</v>
      </c>
      <c r="N301">
        <v>1404</v>
      </c>
      <c r="O301">
        <v>235</v>
      </c>
      <c r="P301">
        <v>330</v>
      </c>
      <c r="Q301">
        <v>1944</v>
      </c>
      <c r="R301">
        <v>127</v>
      </c>
      <c r="S301">
        <v>239</v>
      </c>
      <c r="T301">
        <v>71</v>
      </c>
      <c r="U301">
        <v>105</v>
      </c>
    </row>
    <row r="302" spans="1:21" x14ac:dyDescent="0.25">
      <c r="A302" s="9">
        <v>150</v>
      </c>
      <c r="B302" t="s">
        <v>26311</v>
      </c>
      <c r="C302" s="9" t="s">
        <v>25889</v>
      </c>
      <c r="D302" s="9" t="s">
        <v>25894</v>
      </c>
      <c r="E302" s="9" t="s">
        <v>26313</v>
      </c>
      <c r="F302" s="9">
        <v>21</v>
      </c>
      <c r="G302" t="s">
        <v>26275</v>
      </c>
      <c r="H302">
        <v>64</v>
      </c>
      <c r="I302">
        <v>1</v>
      </c>
      <c r="J302">
        <v>0</v>
      </c>
      <c r="K302">
        <v>23</v>
      </c>
      <c r="L302">
        <v>4</v>
      </c>
      <c r="M302">
        <v>4</v>
      </c>
      <c r="N302">
        <v>5</v>
      </c>
      <c r="O302">
        <v>3</v>
      </c>
      <c r="P302">
        <v>0</v>
      </c>
      <c r="Q302">
        <v>19</v>
      </c>
      <c r="R302">
        <v>0</v>
      </c>
      <c r="S302">
        <v>4</v>
      </c>
      <c r="T302">
        <v>0</v>
      </c>
      <c r="U302">
        <v>1</v>
      </c>
    </row>
    <row r="303" spans="1:21" x14ac:dyDescent="0.25">
      <c r="A303" s="9">
        <v>150</v>
      </c>
      <c r="B303" t="s">
        <v>26311</v>
      </c>
      <c r="C303" s="9" t="s">
        <v>25889</v>
      </c>
      <c r="D303" s="9" t="s">
        <v>25894</v>
      </c>
      <c r="E303" s="9" t="s">
        <v>26312</v>
      </c>
      <c r="F303" s="9">
        <v>21</v>
      </c>
      <c r="G303" t="s">
        <v>26273</v>
      </c>
      <c r="H303">
        <v>102</v>
      </c>
      <c r="I303">
        <v>0</v>
      </c>
      <c r="J303">
        <v>1</v>
      </c>
      <c r="K303">
        <v>4</v>
      </c>
      <c r="L303">
        <v>29</v>
      </c>
      <c r="M303">
        <v>15</v>
      </c>
      <c r="N303">
        <v>4</v>
      </c>
      <c r="O303">
        <v>8</v>
      </c>
      <c r="P303">
        <v>7</v>
      </c>
      <c r="Q303">
        <v>12</v>
      </c>
      <c r="R303">
        <v>5</v>
      </c>
      <c r="S303">
        <v>10</v>
      </c>
      <c r="T303">
        <v>1</v>
      </c>
      <c r="U303">
        <v>6</v>
      </c>
    </row>
    <row r="304" spans="1:21" x14ac:dyDescent="0.25">
      <c r="A304" s="9">
        <v>151</v>
      </c>
      <c r="B304" t="s">
        <v>26314</v>
      </c>
      <c r="C304" s="9" t="s">
        <v>25889</v>
      </c>
      <c r="D304" s="9" t="s">
        <v>25890</v>
      </c>
      <c r="E304" s="9" t="s">
        <v>26315</v>
      </c>
      <c r="F304" s="9">
        <v>21</v>
      </c>
      <c r="G304" t="s">
        <v>26316</v>
      </c>
      <c r="H304">
        <v>5557764</v>
      </c>
      <c r="I304">
        <v>197663</v>
      </c>
      <c r="J304">
        <v>190782</v>
      </c>
      <c r="K304">
        <v>421856</v>
      </c>
      <c r="L304">
        <v>263867</v>
      </c>
      <c r="M304">
        <v>548155</v>
      </c>
      <c r="N304">
        <v>551521</v>
      </c>
      <c r="O304">
        <v>429279</v>
      </c>
      <c r="P304">
        <v>470366</v>
      </c>
      <c r="Q304">
        <v>1297366</v>
      </c>
      <c r="R304">
        <v>271650</v>
      </c>
      <c r="S304">
        <v>575795</v>
      </c>
      <c r="T304">
        <v>135976</v>
      </c>
      <c r="U304">
        <v>203488</v>
      </c>
    </row>
    <row r="305" spans="1:21" x14ac:dyDescent="0.25">
      <c r="A305" s="9">
        <v>151</v>
      </c>
      <c r="B305" t="s">
        <v>26314</v>
      </c>
      <c r="C305" s="9" t="s">
        <v>25889</v>
      </c>
      <c r="D305" s="9" t="s">
        <v>25890</v>
      </c>
      <c r="E305" s="9" t="s">
        <v>26317</v>
      </c>
      <c r="F305" s="9">
        <v>21</v>
      </c>
      <c r="H305">
        <v>412</v>
      </c>
      <c r="I305">
        <v>6</v>
      </c>
      <c r="J305">
        <v>2</v>
      </c>
      <c r="K305">
        <v>26</v>
      </c>
      <c r="L305">
        <v>34</v>
      </c>
      <c r="M305">
        <v>34</v>
      </c>
      <c r="N305">
        <v>60</v>
      </c>
      <c r="O305">
        <v>10</v>
      </c>
      <c r="P305">
        <v>7</v>
      </c>
      <c r="Q305">
        <v>192</v>
      </c>
      <c r="R305">
        <v>13</v>
      </c>
      <c r="S305">
        <v>22</v>
      </c>
      <c r="T305">
        <v>2</v>
      </c>
      <c r="U305">
        <v>4</v>
      </c>
    </row>
    <row r="306" spans="1:21" x14ac:dyDescent="0.25">
      <c r="A306" s="9">
        <v>152</v>
      </c>
      <c r="B306" t="s">
        <v>26318</v>
      </c>
      <c r="C306" s="9" t="s">
        <v>25896</v>
      </c>
      <c r="D306" s="9" t="s">
        <v>25908</v>
      </c>
      <c r="E306" s="9" t="s">
        <v>26319</v>
      </c>
      <c r="F306" s="9">
        <v>22</v>
      </c>
      <c r="H306">
        <v>11</v>
      </c>
      <c r="I306">
        <v>0</v>
      </c>
      <c r="J306">
        <v>0</v>
      </c>
      <c r="K306">
        <v>2</v>
      </c>
      <c r="L306">
        <v>0</v>
      </c>
      <c r="M306">
        <v>3</v>
      </c>
      <c r="N306">
        <v>4</v>
      </c>
      <c r="O306">
        <v>0</v>
      </c>
      <c r="P306">
        <v>0</v>
      </c>
      <c r="Q306">
        <v>2</v>
      </c>
      <c r="R306">
        <v>0</v>
      </c>
      <c r="S306">
        <v>0</v>
      </c>
      <c r="T306">
        <v>0</v>
      </c>
      <c r="U306">
        <v>0</v>
      </c>
    </row>
    <row r="307" spans="1:21" x14ac:dyDescent="0.25">
      <c r="A307" s="9">
        <v>152</v>
      </c>
      <c r="B307" t="s">
        <v>26318</v>
      </c>
      <c r="C307" s="9" t="s">
        <v>25896</v>
      </c>
      <c r="D307" s="9" t="s">
        <v>25908</v>
      </c>
      <c r="E307" s="9" t="s">
        <v>26320</v>
      </c>
      <c r="F307" s="9">
        <v>21</v>
      </c>
      <c r="H307">
        <v>103</v>
      </c>
      <c r="I307">
        <v>10</v>
      </c>
      <c r="J307">
        <v>7</v>
      </c>
      <c r="K307">
        <v>6</v>
      </c>
      <c r="L307">
        <v>5</v>
      </c>
      <c r="M307">
        <v>15</v>
      </c>
      <c r="N307">
        <v>12</v>
      </c>
      <c r="O307">
        <v>16</v>
      </c>
      <c r="P307">
        <v>22</v>
      </c>
      <c r="Q307">
        <v>6</v>
      </c>
      <c r="R307">
        <v>1</v>
      </c>
      <c r="S307">
        <v>3</v>
      </c>
      <c r="T307">
        <v>0</v>
      </c>
      <c r="U307">
        <v>0</v>
      </c>
    </row>
    <row r="308" spans="1:21" x14ac:dyDescent="0.25">
      <c r="A308" s="9">
        <v>153</v>
      </c>
      <c r="B308" t="s">
        <v>26321</v>
      </c>
      <c r="C308" s="9" t="s">
        <v>25896</v>
      </c>
      <c r="D308" s="9" t="s">
        <v>25908</v>
      </c>
      <c r="E308" s="9" t="s">
        <v>26322</v>
      </c>
      <c r="F308" s="9">
        <v>21</v>
      </c>
      <c r="H308">
        <v>27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27</v>
      </c>
      <c r="S308">
        <v>0</v>
      </c>
      <c r="T308">
        <v>0</v>
      </c>
      <c r="U308">
        <v>0</v>
      </c>
    </row>
    <row r="309" spans="1:21" x14ac:dyDescent="0.25">
      <c r="A309" s="9">
        <v>153</v>
      </c>
      <c r="B309" t="s">
        <v>26321</v>
      </c>
      <c r="C309" s="9" t="s">
        <v>25896</v>
      </c>
      <c r="D309" s="9" t="s">
        <v>25908</v>
      </c>
      <c r="E309" s="9" t="s">
        <v>26323</v>
      </c>
      <c r="F309" s="9">
        <v>22</v>
      </c>
      <c r="H309">
        <v>13</v>
      </c>
      <c r="I309">
        <v>0</v>
      </c>
      <c r="J309">
        <v>0</v>
      </c>
      <c r="K309">
        <v>5</v>
      </c>
      <c r="L309">
        <v>0</v>
      </c>
      <c r="M309">
        <v>0</v>
      </c>
      <c r="N309">
        <v>3</v>
      </c>
      <c r="O309">
        <v>1</v>
      </c>
      <c r="P309">
        <v>1</v>
      </c>
      <c r="Q309">
        <v>0</v>
      </c>
      <c r="R309">
        <v>3</v>
      </c>
      <c r="S309">
        <v>0</v>
      </c>
      <c r="T309">
        <v>0</v>
      </c>
      <c r="U309">
        <v>0</v>
      </c>
    </row>
    <row r="310" spans="1:21" x14ac:dyDescent="0.25">
      <c r="A310" s="9">
        <v>154</v>
      </c>
      <c r="B310" t="s">
        <v>26324</v>
      </c>
      <c r="C310" s="9" t="s">
        <v>25896</v>
      </c>
      <c r="D310" s="9" t="s">
        <v>25890</v>
      </c>
      <c r="E310" s="9" t="s">
        <v>26325</v>
      </c>
      <c r="F310" s="9">
        <v>23</v>
      </c>
      <c r="H310">
        <v>11</v>
      </c>
      <c r="I310">
        <v>0</v>
      </c>
      <c r="J310">
        <v>0</v>
      </c>
      <c r="K310">
        <v>0</v>
      </c>
      <c r="L310">
        <v>3</v>
      </c>
      <c r="M310">
        <v>4</v>
      </c>
      <c r="N310">
        <v>0</v>
      </c>
      <c r="O310">
        <v>1</v>
      </c>
      <c r="P310">
        <v>2</v>
      </c>
      <c r="Q310">
        <v>1</v>
      </c>
      <c r="R310">
        <v>0</v>
      </c>
      <c r="S310">
        <v>0</v>
      </c>
      <c r="T310">
        <v>0</v>
      </c>
      <c r="U310">
        <v>0</v>
      </c>
    </row>
    <row r="311" spans="1:21" x14ac:dyDescent="0.25">
      <c r="A311" s="9">
        <v>154</v>
      </c>
      <c r="B311" t="s">
        <v>26324</v>
      </c>
      <c r="C311" s="9" t="s">
        <v>25896</v>
      </c>
      <c r="D311" s="9" t="s">
        <v>25890</v>
      </c>
      <c r="E311" s="9" t="s">
        <v>26326</v>
      </c>
      <c r="F311" s="9">
        <v>22</v>
      </c>
      <c r="H311">
        <v>60</v>
      </c>
      <c r="I311">
        <v>6</v>
      </c>
      <c r="J311">
        <v>0</v>
      </c>
      <c r="K311">
        <v>0</v>
      </c>
      <c r="L311">
        <v>0</v>
      </c>
      <c r="M311">
        <v>8</v>
      </c>
      <c r="N311">
        <v>0</v>
      </c>
      <c r="O311">
        <v>7</v>
      </c>
      <c r="P311">
        <v>19</v>
      </c>
      <c r="Q311">
        <v>9</v>
      </c>
      <c r="R311">
        <v>4</v>
      </c>
      <c r="S311">
        <v>7</v>
      </c>
      <c r="T311">
        <v>0</v>
      </c>
      <c r="U311">
        <v>0</v>
      </c>
    </row>
    <row r="312" spans="1:21" x14ac:dyDescent="0.25">
      <c r="A312" s="9">
        <v>155</v>
      </c>
      <c r="B312" t="s">
        <v>26327</v>
      </c>
      <c r="C312" s="9" t="s">
        <v>25889</v>
      </c>
      <c r="D312" s="9" t="s">
        <v>25908</v>
      </c>
      <c r="E312" s="9" t="s">
        <v>26328</v>
      </c>
      <c r="F312" s="9">
        <v>22</v>
      </c>
      <c r="H312">
        <v>21</v>
      </c>
      <c r="I312">
        <v>1</v>
      </c>
      <c r="J312">
        <v>2</v>
      </c>
      <c r="K312">
        <v>1</v>
      </c>
      <c r="L312">
        <v>2</v>
      </c>
      <c r="M312">
        <v>2</v>
      </c>
      <c r="N312">
        <v>2</v>
      </c>
      <c r="O312">
        <v>2</v>
      </c>
      <c r="P312">
        <v>5</v>
      </c>
      <c r="Q312">
        <v>4</v>
      </c>
      <c r="R312">
        <v>0</v>
      </c>
      <c r="S312">
        <v>0</v>
      </c>
      <c r="T312">
        <v>0</v>
      </c>
      <c r="U312">
        <v>0</v>
      </c>
    </row>
    <row r="313" spans="1:21" x14ac:dyDescent="0.25">
      <c r="A313" s="9">
        <v>155</v>
      </c>
      <c r="B313" t="s">
        <v>26327</v>
      </c>
      <c r="C313" s="9" t="s">
        <v>25889</v>
      </c>
      <c r="D313" s="9" t="s">
        <v>25908</v>
      </c>
      <c r="E313" s="9" t="s">
        <v>26329</v>
      </c>
      <c r="F313" s="9">
        <v>22</v>
      </c>
      <c r="H313">
        <v>19</v>
      </c>
      <c r="I313">
        <v>1</v>
      </c>
      <c r="J313">
        <v>6</v>
      </c>
      <c r="K313">
        <v>0</v>
      </c>
      <c r="L313">
        <v>3</v>
      </c>
      <c r="M313">
        <v>2</v>
      </c>
      <c r="N313">
        <v>1</v>
      </c>
      <c r="O313">
        <v>0</v>
      </c>
      <c r="P313">
        <v>4</v>
      </c>
      <c r="Q313">
        <v>2</v>
      </c>
      <c r="R313">
        <v>0</v>
      </c>
      <c r="S313">
        <v>0</v>
      </c>
      <c r="T313">
        <v>0</v>
      </c>
      <c r="U313">
        <v>0</v>
      </c>
    </row>
    <row r="314" spans="1:21" x14ac:dyDescent="0.25">
      <c r="A314" s="9">
        <v>156</v>
      </c>
      <c r="B314" t="s">
        <v>26330</v>
      </c>
      <c r="C314" s="9" t="s">
        <v>25889</v>
      </c>
      <c r="D314" s="9" t="s">
        <v>25894</v>
      </c>
      <c r="E314" s="9" t="s">
        <v>26158</v>
      </c>
      <c r="F314" s="9">
        <v>21</v>
      </c>
      <c r="H314">
        <v>54</v>
      </c>
      <c r="I314">
        <v>4</v>
      </c>
      <c r="J314">
        <v>3</v>
      </c>
      <c r="K314">
        <v>2</v>
      </c>
      <c r="L314">
        <v>7</v>
      </c>
      <c r="M314">
        <v>5</v>
      </c>
      <c r="N314">
        <v>9</v>
      </c>
      <c r="O314">
        <v>9</v>
      </c>
      <c r="P314">
        <v>8</v>
      </c>
      <c r="Q314">
        <v>7</v>
      </c>
      <c r="R314">
        <v>0</v>
      </c>
      <c r="S314">
        <v>0</v>
      </c>
      <c r="T314">
        <v>0</v>
      </c>
      <c r="U314">
        <v>0</v>
      </c>
    </row>
    <row r="315" spans="1:21" x14ac:dyDescent="0.25">
      <c r="A315" s="9">
        <v>156</v>
      </c>
      <c r="B315" t="s">
        <v>26330</v>
      </c>
      <c r="C315" s="9" t="s">
        <v>25889</v>
      </c>
      <c r="D315" s="9" t="s">
        <v>25894</v>
      </c>
      <c r="E315" s="9" t="s">
        <v>26331</v>
      </c>
      <c r="F315" s="9">
        <v>22</v>
      </c>
      <c r="H315">
        <v>100</v>
      </c>
      <c r="I315">
        <v>7</v>
      </c>
      <c r="J315">
        <v>8</v>
      </c>
      <c r="K315">
        <v>9</v>
      </c>
      <c r="L315">
        <v>0</v>
      </c>
      <c r="M315">
        <v>15</v>
      </c>
      <c r="N315">
        <v>15</v>
      </c>
      <c r="O315">
        <v>14</v>
      </c>
      <c r="P315">
        <v>14</v>
      </c>
      <c r="Q315">
        <v>18</v>
      </c>
      <c r="R315">
        <v>0</v>
      </c>
      <c r="S315">
        <v>0</v>
      </c>
      <c r="T315">
        <v>0</v>
      </c>
      <c r="U315">
        <v>0</v>
      </c>
    </row>
    <row r="316" spans="1:21" x14ac:dyDescent="0.25">
      <c r="A316" s="9">
        <v>157</v>
      </c>
      <c r="B316" t="s">
        <v>26332</v>
      </c>
      <c r="C316" s="9" t="s">
        <v>25896</v>
      </c>
      <c r="D316" s="9" t="s">
        <v>25890</v>
      </c>
      <c r="E316" s="9" t="s">
        <v>26333</v>
      </c>
      <c r="F316" s="9">
        <v>21</v>
      </c>
      <c r="H316">
        <v>44</v>
      </c>
      <c r="I316">
        <v>1</v>
      </c>
      <c r="J316">
        <v>0</v>
      </c>
      <c r="K316">
        <v>0</v>
      </c>
      <c r="L316">
        <v>5</v>
      </c>
      <c r="M316">
        <v>0</v>
      </c>
      <c r="N316">
        <v>21</v>
      </c>
      <c r="O316">
        <v>9</v>
      </c>
      <c r="P316">
        <v>4</v>
      </c>
      <c r="Q316">
        <v>3</v>
      </c>
      <c r="R316">
        <v>0</v>
      </c>
      <c r="S316">
        <v>1</v>
      </c>
      <c r="T316">
        <v>0</v>
      </c>
      <c r="U316">
        <v>0</v>
      </c>
    </row>
    <row r="317" spans="1:21" x14ac:dyDescent="0.25">
      <c r="A317" s="9">
        <v>157</v>
      </c>
      <c r="B317" t="s">
        <v>26332</v>
      </c>
      <c r="C317" s="9" t="s">
        <v>25896</v>
      </c>
      <c r="D317" s="9" t="s">
        <v>25890</v>
      </c>
      <c r="E317" s="9" t="s">
        <v>26334</v>
      </c>
      <c r="F317" s="9">
        <v>21</v>
      </c>
      <c r="H317">
        <v>41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11</v>
      </c>
      <c r="O317">
        <v>14</v>
      </c>
      <c r="P317">
        <v>14</v>
      </c>
      <c r="Q317">
        <v>1</v>
      </c>
      <c r="R317">
        <v>0</v>
      </c>
      <c r="S317">
        <v>0</v>
      </c>
      <c r="T317">
        <v>0</v>
      </c>
      <c r="U317">
        <v>0</v>
      </c>
    </row>
    <row r="318" spans="1:21" x14ac:dyDescent="0.25">
      <c r="A318" s="9">
        <v>158</v>
      </c>
      <c r="B318" t="s">
        <v>26335</v>
      </c>
      <c r="C318" s="9" t="s">
        <v>25896</v>
      </c>
      <c r="D318" s="9" t="s">
        <v>25890</v>
      </c>
      <c r="E318" s="9" t="s">
        <v>26277</v>
      </c>
      <c r="F318" s="9">
        <v>20</v>
      </c>
      <c r="H318">
        <v>32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12</v>
      </c>
      <c r="O318">
        <v>0</v>
      </c>
      <c r="P318">
        <v>0</v>
      </c>
      <c r="Q318">
        <v>18</v>
      </c>
      <c r="R318">
        <v>0</v>
      </c>
      <c r="S318">
        <v>0</v>
      </c>
      <c r="T318">
        <v>1</v>
      </c>
      <c r="U318">
        <v>1</v>
      </c>
    </row>
    <row r="319" spans="1:21" x14ac:dyDescent="0.25">
      <c r="A319" s="9">
        <v>158</v>
      </c>
      <c r="B319" t="s">
        <v>26335</v>
      </c>
      <c r="C319" s="9" t="s">
        <v>25896</v>
      </c>
      <c r="D319" s="9" t="s">
        <v>25890</v>
      </c>
      <c r="E319" s="9" t="s">
        <v>25985</v>
      </c>
      <c r="F319" s="9">
        <v>21</v>
      </c>
      <c r="H319">
        <v>41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11</v>
      </c>
      <c r="O319">
        <v>0</v>
      </c>
      <c r="P319">
        <v>0</v>
      </c>
      <c r="Q319">
        <v>29</v>
      </c>
      <c r="R319">
        <v>0</v>
      </c>
      <c r="S319">
        <v>0</v>
      </c>
      <c r="T319">
        <v>0</v>
      </c>
      <c r="U319">
        <v>0</v>
      </c>
    </row>
    <row r="320" spans="1:21" x14ac:dyDescent="0.25">
      <c r="A320" s="9">
        <v>159</v>
      </c>
      <c r="B320" t="s">
        <v>26336</v>
      </c>
      <c r="C320" s="9" t="s">
        <v>25896</v>
      </c>
      <c r="D320" s="9" t="s">
        <v>25890</v>
      </c>
      <c r="E320" s="9" t="s">
        <v>26277</v>
      </c>
      <c r="F320" s="9">
        <v>20</v>
      </c>
      <c r="H320">
        <v>32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12</v>
      </c>
      <c r="O320">
        <v>0</v>
      </c>
      <c r="P320">
        <v>0</v>
      </c>
      <c r="Q320">
        <v>18</v>
      </c>
      <c r="R320">
        <v>0</v>
      </c>
      <c r="S320">
        <v>0</v>
      </c>
      <c r="T320">
        <v>1</v>
      </c>
      <c r="U320">
        <v>1</v>
      </c>
    </row>
    <row r="321" spans="1:21" x14ac:dyDescent="0.25">
      <c r="A321" s="9">
        <v>159</v>
      </c>
      <c r="B321" t="s">
        <v>26336</v>
      </c>
      <c r="C321" s="9" t="s">
        <v>25896</v>
      </c>
      <c r="D321" s="9" t="s">
        <v>25890</v>
      </c>
      <c r="E321" s="9" t="s">
        <v>25985</v>
      </c>
      <c r="F321" s="9">
        <v>21</v>
      </c>
      <c r="H321">
        <v>27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6</v>
      </c>
      <c r="O321">
        <v>0</v>
      </c>
      <c r="P321">
        <v>0</v>
      </c>
      <c r="Q321">
        <v>20</v>
      </c>
      <c r="R321">
        <v>0</v>
      </c>
      <c r="S321">
        <v>0</v>
      </c>
      <c r="T321">
        <v>0</v>
      </c>
      <c r="U321">
        <v>0</v>
      </c>
    </row>
    <row r="322" spans="1:21" x14ac:dyDescent="0.25">
      <c r="A322" s="9">
        <v>160</v>
      </c>
      <c r="B322" t="s">
        <v>26337</v>
      </c>
      <c r="C322" s="9" t="s">
        <v>25896</v>
      </c>
      <c r="D322" s="9" t="s">
        <v>25890</v>
      </c>
      <c r="E322" s="9" t="s">
        <v>25983</v>
      </c>
      <c r="F322" s="9">
        <v>20</v>
      </c>
      <c r="G322" t="s">
        <v>25984</v>
      </c>
      <c r="H322">
        <v>6273</v>
      </c>
      <c r="I322">
        <v>28</v>
      </c>
      <c r="J322">
        <v>5</v>
      </c>
      <c r="K322">
        <v>9</v>
      </c>
      <c r="L322">
        <v>19</v>
      </c>
      <c r="M322">
        <v>46</v>
      </c>
      <c r="N322">
        <v>1951</v>
      </c>
      <c r="O322">
        <v>7</v>
      </c>
      <c r="P322">
        <v>16</v>
      </c>
      <c r="Q322">
        <v>4132</v>
      </c>
      <c r="R322">
        <v>5</v>
      </c>
      <c r="S322">
        <v>2</v>
      </c>
      <c r="T322">
        <v>20</v>
      </c>
      <c r="U322">
        <v>33</v>
      </c>
    </row>
    <row r="323" spans="1:21" x14ac:dyDescent="0.25">
      <c r="A323" s="9">
        <v>160</v>
      </c>
      <c r="B323" t="s">
        <v>26337</v>
      </c>
      <c r="C323" s="9" t="s">
        <v>25896</v>
      </c>
      <c r="D323" s="9" t="s">
        <v>25890</v>
      </c>
      <c r="E323" s="9" t="s">
        <v>25985</v>
      </c>
      <c r="F323" s="9">
        <v>21</v>
      </c>
      <c r="H323">
        <v>26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9</v>
      </c>
      <c r="O323">
        <v>0</v>
      </c>
      <c r="P323">
        <v>0</v>
      </c>
      <c r="Q323">
        <v>16</v>
      </c>
      <c r="R323">
        <v>0</v>
      </c>
      <c r="S323">
        <v>0</v>
      </c>
      <c r="T323">
        <v>0</v>
      </c>
      <c r="U323">
        <v>0</v>
      </c>
    </row>
    <row r="324" spans="1:21" x14ac:dyDescent="0.25">
      <c r="A324" s="9">
        <v>161</v>
      </c>
      <c r="B324" t="s">
        <v>26338</v>
      </c>
      <c r="C324" s="9" t="s">
        <v>25889</v>
      </c>
      <c r="D324" s="9" t="s">
        <v>25890</v>
      </c>
      <c r="E324" s="9" t="s">
        <v>26339</v>
      </c>
      <c r="F324" s="9">
        <v>20</v>
      </c>
      <c r="H324">
        <v>128</v>
      </c>
      <c r="I324">
        <v>0</v>
      </c>
      <c r="J324">
        <v>2</v>
      </c>
      <c r="K324">
        <v>7</v>
      </c>
      <c r="L324">
        <v>1</v>
      </c>
      <c r="M324">
        <v>2</v>
      </c>
      <c r="N324">
        <v>51</v>
      </c>
      <c r="O324">
        <v>0</v>
      </c>
      <c r="P324">
        <v>4</v>
      </c>
      <c r="Q324">
        <v>22</v>
      </c>
      <c r="R324">
        <v>14</v>
      </c>
      <c r="S324">
        <v>0</v>
      </c>
      <c r="T324">
        <v>19</v>
      </c>
      <c r="U324">
        <v>6</v>
      </c>
    </row>
    <row r="325" spans="1:21" x14ac:dyDescent="0.25">
      <c r="A325" s="9">
        <v>161</v>
      </c>
      <c r="B325" t="s">
        <v>26338</v>
      </c>
      <c r="C325" s="9" t="s">
        <v>25889</v>
      </c>
      <c r="D325" s="9" t="s">
        <v>25890</v>
      </c>
      <c r="E325" s="9" t="s">
        <v>26340</v>
      </c>
      <c r="F325" s="9">
        <v>22</v>
      </c>
      <c r="H325">
        <v>249658</v>
      </c>
      <c r="I325">
        <v>13166</v>
      </c>
      <c r="J325">
        <v>12560</v>
      </c>
      <c r="K325">
        <v>6927</v>
      </c>
      <c r="L325">
        <v>40366</v>
      </c>
      <c r="M325">
        <v>50434</v>
      </c>
      <c r="N325">
        <v>46666</v>
      </c>
      <c r="O325">
        <v>17671</v>
      </c>
      <c r="P325">
        <v>17661</v>
      </c>
      <c r="Q325">
        <v>19149</v>
      </c>
      <c r="R325">
        <v>14459</v>
      </c>
      <c r="S325">
        <v>7816</v>
      </c>
      <c r="T325">
        <v>1447</v>
      </c>
      <c r="U325">
        <v>1336</v>
      </c>
    </row>
    <row r="326" spans="1:21" x14ac:dyDescent="0.25">
      <c r="A326" s="9">
        <v>162</v>
      </c>
      <c r="B326" t="s">
        <v>26341</v>
      </c>
      <c r="C326" s="9" t="s">
        <v>25896</v>
      </c>
      <c r="D326" s="9" t="s">
        <v>25908</v>
      </c>
      <c r="E326" s="9" t="s">
        <v>26342</v>
      </c>
      <c r="F326" s="9">
        <v>21</v>
      </c>
      <c r="H326">
        <v>103</v>
      </c>
      <c r="I326">
        <v>12</v>
      </c>
      <c r="J326">
        <v>14</v>
      </c>
      <c r="K326">
        <v>0</v>
      </c>
      <c r="L326">
        <v>8</v>
      </c>
      <c r="M326">
        <v>29</v>
      </c>
      <c r="N326">
        <v>0</v>
      </c>
      <c r="O326">
        <v>14</v>
      </c>
      <c r="P326">
        <v>26</v>
      </c>
      <c r="Q326">
        <v>0</v>
      </c>
      <c r="R326">
        <v>0</v>
      </c>
      <c r="S326">
        <v>0</v>
      </c>
      <c r="T326">
        <v>0</v>
      </c>
      <c r="U326">
        <v>0</v>
      </c>
    </row>
    <row r="327" spans="1:21" x14ac:dyDescent="0.25">
      <c r="A327" s="9">
        <v>162</v>
      </c>
      <c r="B327" t="s">
        <v>26341</v>
      </c>
      <c r="C327" s="9" t="s">
        <v>25896</v>
      </c>
      <c r="D327" s="9" t="s">
        <v>25908</v>
      </c>
      <c r="E327" s="9" t="s">
        <v>26343</v>
      </c>
      <c r="F327" s="9">
        <v>22</v>
      </c>
      <c r="H327">
        <v>72</v>
      </c>
      <c r="I327">
        <v>2</v>
      </c>
      <c r="J327">
        <v>5</v>
      </c>
      <c r="K327">
        <v>0</v>
      </c>
      <c r="L327">
        <v>21</v>
      </c>
      <c r="M327">
        <v>20</v>
      </c>
      <c r="N327">
        <v>0</v>
      </c>
      <c r="O327">
        <v>14</v>
      </c>
      <c r="P327">
        <v>10</v>
      </c>
      <c r="Q327">
        <v>0</v>
      </c>
      <c r="R327">
        <v>0</v>
      </c>
      <c r="S327">
        <v>0</v>
      </c>
      <c r="T327">
        <v>0</v>
      </c>
      <c r="U327">
        <v>0</v>
      </c>
    </row>
    <row r="328" spans="1:21" x14ac:dyDescent="0.25">
      <c r="A328" s="9">
        <v>163</v>
      </c>
      <c r="B328" t="s">
        <v>26344</v>
      </c>
      <c r="C328" s="9" t="s">
        <v>25896</v>
      </c>
      <c r="D328" s="9" t="s">
        <v>25890</v>
      </c>
      <c r="E328" s="9" t="s">
        <v>26347</v>
      </c>
      <c r="F328" s="9">
        <v>22</v>
      </c>
      <c r="H328">
        <v>60</v>
      </c>
      <c r="I328">
        <v>2</v>
      </c>
      <c r="J328">
        <v>4</v>
      </c>
      <c r="K328">
        <v>0</v>
      </c>
      <c r="L328">
        <v>19</v>
      </c>
      <c r="M328">
        <v>11</v>
      </c>
      <c r="N328">
        <v>5</v>
      </c>
      <c r="O328">
        <v>3</v>
      </c>
      <c r="P328">
        <v>5</v>
      </c>
      <c r="Q328">
        <v>2</v>
      </c>
      <c r="R328">
        <v>5</v>
      </c>
      <c r="S328">
        <v>1</v>
      </c>
      <c r="T328">
        <v>1</v>
      </c>
      <c r="U328">
        <v>2</v>
      </c>
    </row>
    <row r="329" spans="1:21" x14ac:dyDescent="0.25">
      <c r="A329" s="9">
        <v>163</v>
      </c>
      <c r="B329" t="s">
        <v>26344</v>
      </c>
      <c r="C329" s="9" t="s">
        <v>25896</v>
      </c>
      <c r="D329" s="9" t="s">
        <v>25890</v>
      </c>
      <c r="E329" s="9" t="s">
        <v>26345</v>
      </c>
      <c r="F329" s="9">
        <v>21</v>
      </c>
      <c r="G329" t="s">
        <v>26346</v>
      </c>
      <c r="H329">
        <v>957</v>
      </c>
      <c r="I329">
        <v>71</v>
      </c>
      <c r="J329">
        <v>68</v>
      </c>
      <c r="K329">
        <v>52</v>
      </c>
      <c r="L329">
        <v>58</v>
      </c>
      <c r="M329">
        <v>202</v>
      </c>
      <c r="N329">
        <v>59</v>
      </c>
      <c r="O329">
        <v>122</v>
      </c>
      <c r="P329">
        <v>111</v>
      </c>
      <c r="Q329">
        <v>44</v>
      </c>
      <c r="R329">
        <v>50</v>
      </c>
      <c r="S329">
        <v>62</v>
      </c>
      <c r="T329">
        <v>23</v>
      </c>
      <c r="U329">
        <v>35</v>
      </c>
    </row>
    <row r="330" spans="1:21" x14ac:dyDescent="0.25">
      <c r="A330" s="9">
        <v>164</v>
      </c>
      <c r="B330" t="s">
        <v>26348</v>
      </c>
      <c r="C330" s="9" t="s">
        <v>25889</v>
      </c>
      <c r="D330" s="9" t="s">
        <v>25890</v>
      </c>
      <c r="E330" s="9" t="s">
        <v>26349</v>
      </c>
      <c r="F330" s="9">
        <v>21</v>
      </c>
      <c r="H330">
        <v>324</v>
      </c>
      <c r="I330">
        <v>3</v>
      </c>
      <c r="J330">
        <v>0</v>
      </c>
      <c r="K330">
        <v>66</v>
      </c>
      <c r="L330">
        <v>3</v>
      </c>
      <c r="M330">
        <v>0</v>
      </c>
      <c r="N330">
        <v>74</v>
      </c>
      <c r="O330">
        <v>5</v>
      </c>
      <c r="P330">
        <v>4</v>
      </c>
      <c r="Q330">
        <v>149</v>
      </c>
      <c r="R330">
        <v>2</v>
      </c>
      <c r="S330">
        <v>0</v>
      </c>
      <c r="T330">
        <v>7</v>
      </c>
      <c r="U330">
        <v>11</v>
      </c>
    </row>
    <row r="331" spans="1:21" x14ac:dyDescent="0.25">
      <c r="A331" s="9">
        <v>164</v>
      </c>
      <c r="B331" t="s">
        <v>26348</v>
      </c>
      <c r="C331" s="9" t="s">
        <v>25889</v>
      </c>
      <c r="D331" s="9" t="s">
        <v>25890</v>
      </c>
      <c r="E331" s="9" t="s">
        <v>26142</v>
      </c>
      <c r="F331" s="9">
        <v>20</v>
      </c>
      <c r="G331" t="s">
        <v>26143</v>
      </c>
      <c r="H331">
        <v>1094</v>
      </c>
      <c r="I331">
        <v>0</v>
      </c>
      <c r="J331">
        <v>0</v>
      </c>
      <c r="K331">
        <v>53</v>
      </c>
      <c r="L331">
        <v>5</v>
      </c>
      <c r="M331">
        <v>6</v>
      </c>
      <c r="N331">
        <v>152</v>
      </c>
      <c r="O331">
        <v>8</v>
      </c>
      <c r="P331">
        <v>2</v>
      </c>
      <c r="Q331">
        <v>834</v>
      </c>
      <c r="R331">
        <v>6</v>
      </c>
      <c r="S331">
        <v>12</v>
      </c>
      <c r="T331">
        <v>10</v>
      </c>
      <c r="U331">
        <v>6</v>
      </c>
    </row>
    <row r="332" spans="1:21" x14ac:dyDescent="0.25">
      <c r="A332" s="9">
        <v>165</v>
      </c>
      <c r="B332" t="s">
        <v>26350</v>
      </c>
      <c r="C332" s="9" t="s">
        <v>25896</v>
      </c>
      <c r="D332" s="9" t="s">
        <v>25890</v>
      </c>
      <c r="E332" s="9" t="s">
        <v>25983</v>
      </c>
      <c r="F332" s="9">
        <v>20</v>
      </c>
      <c r="G332" t="s">
        <v>25984</v>
      </c>
      <c r="H332">
        <v>6337</v>
      </c>
      <c r="I332">
        <v>22</v>
      </c>
      <c r="J332">
        <v>2</v>
      </c>
      <c r="K332">
        <v>7</v>
      </c>
      <c r="L332">
        <v>16</v>
      </c>
      <c r="M332">
        <v>52</v>
      </c>
      <c r="N332">
        <v>1870</v>
      </c>
      <c r="O332">
        <v>7</v>
      </c>
      <c r="P332">
        <v>16</v>
      </c>
      <c r="Q332">
        <v>4298</v>
      </c>
      <c r="R332">
        <v>2</v>
      </c>
      <c r="S332">
        <v>1</v>
      </c>
      <c r="T332">
        <v>10</v>
      </c>
      <c r="U332">
        <v>34</v>
      </c>
    </row>
    <row r="333" spans="1:21" x14ac:dyDescent="0.25">
      <c r="A333" s="9">
        <v>165</v>
      </c>
      <c r="B333" t="s">
        <v>26350</v>
      </c>
      <c r="C333" s="9" t="s">
        <v>25896</v>
      </c>
      <c r="D333" s="9" t="s">
        <v>25890</v>
      </c>
      <c r="E333" s="9" t="s">
        <v>26351</v>
      </c>
      <c r="F333" s="9">
        <v>21</v>
      </c>
      <c r="H333">
        <v>479</v>
      </c>
      <c r="I333">
        <v>11</v>
      </c>
      <c r="J333">
        <v>0</v>
      </c>
      <c r="K333">
        <v>0</v>
      </c>
      <c r="L333">
        <v>10</v>
      </c>
      <c r="M333">
        <v>9</v>
      </c>
      <c r="N333">
        <v>253</v>
      </c>
      <c r="O333">
        <v>1</v>
      </c>
      <c r="P333">
        <v>5</v>
      </c>
      <c r="Q333">
        <v>176</v>
      </c>
      <c r="R333">
        <v>1</v>
      </c>
      <c r="S333">
        <v>2</v>
      </c>
      <c r="T333">
        <v>2</v>
      </c>
      <c r="U333">
        <v>9</v>
      </c>
    </row>
    <row r="334" spans="1:21" x14ac:dyDescent="0.25">
      <c r="A334" s="9">
        <v>166</v>
      </c>
      <c r="B334" t="s">
        <v>26352</v>
      </c>
      <c r="C334" s="9" t="s">
        <v>25896</v>
      </c>
      <c r="D334" s="9" t="s">
        <v>25890</v>
      </c>
      <c r="E334" s="9" t="s">
        <v>26351</v>
      </c>
      <c r="F334" s="9">
        <v>21</v>
      </c>
      <c r="H334">
        <v>479</v>
      </c>
      <c r="I334">
        <v>11</v>
      </c>
      <c r="J334">
        <v>0</v>
      </c>
      <c r="K334">
        <v>0</v>
      </c>
      <c r="L334">
        <v>10</v>
      </c>
      <c r="M334">
        <v>9</v>
      </c>
      <c r="N334">
        <v>253</v>
      </c>
      <c r="O334">
        <v>1</v>
      </c>
      <c r="P334">
        <v>5</v>
      </c>
      <c r="Q334">
        <v>176</v>
      </c>
      <c r="R334">
        <v>1</v>
      </c>
      <c r="S334">
        <v>2</v>
      </c>
      <c r="T334">
        <v>2</v>
      </c>
      <c r="U334">
        <v>9</v>
      </c>
    </row>
    <row r="335" spans="1:21" x14ac:dyDescent="0.25">
      <c r="A335" s="9">
        <v>166</v>
      </c>
      <c r="B335" t="s">
        <v>26352</v>
      </c>
      <c r="C335" s="9" t="s">
        <v>25896</v>
      </c>
      <c r="D335" s="9" t="s">
        <v>25890</v>
      </c>
      <c r="E335" s="9" t="s">
        <v>26153</v>
      </c>
      <c r="F335" s="9">
        <v>20</v>
      </c>
      <c r="H335">
        <v>229</v>
      </c>
      <c r="I335">
        <v>2</v>
      </c>
      <c r="J335">
        <v>0</v>
      </c>
      <c r="K335">
        <v>1</v>
      </c>
      <c r="L335">
        <v>1</v>
      </c>
      <c r="M335">
        <v>1</v>
      </c>
      <c r="N335">
        <v>48</v>
      </c>
      <c r="O335">
        <v>0</v>
      </c>
      <c r="P335">
        <v>2</v>
      </c>
      <c r="Q335">
        <v>173</v>
      </c>
      <c r="R335">
        <v>0</v>
      </c>
      <c r="S335">
        <v>0</v>
      </c>
      <c r="T335">
        <v>0</v>
      </c>
      <c r="U335">
        <v>1</v>
      </c>
    </row>
    <row r="336" spans="1:21" x14ac:dyDescent="0.25">
      <c r="A336" s="9">
        <v>167</v>
      </c>
      <c r="B336" t="s">
        <v>26353</v>
      </c>
      <c r="C336" s="9" t="s">
        <v>25889</v>
      </c>
      <c r="D336" s="9" t="s">
        <v>25890</v>
      </c>
      <c r="E336" s="9" t="s">
        <v>26354</v>
      </c>
      <c r="F336" s="9">
        <v>21</v>
      </c>
      <c r="H336">
        <v>23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16</v>
      </c>
      <c r="S336">
        <v>7</v>
      </c>
      <c r="T336">
        <v>0</v>
      </c>
      <c r="U336">
        <v>0</v>
      </c>
    </row>
    <row r="337" spans="1:21" x14ac:dyDescent="0.25">
      <c r="A337" s="9">
        <v>167</v>
      </c>
      <c r="B337" t="s">
        <v>26353</v>
      </c>
      <c r="C337" s="9" t="s">
        <v>25889</v>
      </c>
      <c r="D337" s="9" t="s">
        <v>25890</v>
      </c>
      <c r="E337" s="9" t="s">
        <v>26355</v>
      </c>
      <c r="F337" s="9">
        <v>22</v>
      </c>
      <c r="H337">
        <v>14</v>
      </c>
      <c r="I337">
        <v>0</v>
      </c>
      <c r="J337">
        <v>0</v>
      </c>
      <c r="K337">
        <v>4</v>
      </c>
      <c r="L337">
        <v>0</v>
      </c>
      <c r="M337">
        <v>0</v>
      </c>
      <c r="N337">
        <v>2</v>
      </c>
      <c r="O337">
        <v>2</v>
      </c>
      <c r="P337">
        <v>3</v>
      </c>
      <c r="Q337">
        <v>0</v>
      </c>
      <c r="R337">
        <v>2</v>
      </c>
      <c r="S337">
        <v>1</v>
      </c>
      <c r="T337">
        <v>0</v>
      </c>
      <c r="U337">
        <v>0</v>
      </c>
    </row>
    <row r="338" spans="1:21" x14ac:dyDescent="0.25">
      <c r="A338" s="9">
        <v>168</v>
      </c>
      <c r="B338" t="s">
        <v>26356</v>
      </c>
      <c r="C338" s="9" t="s">
        <v>25889</v>
      </c>
      <c r="D338" s="9" t="s">
        <v>25890</v>
      </c>
      <c r="E338" s="9" t="s">
        <v>26357</v>
      </c>
      <c r="F338" s="9">
        <v>20</v>
      </c>
      <c r="H338">
        <v>2322</v>
      </c>
      <c r="I338">
        <v>64</v>
      </c>
      <c r="J338">
        <v>86</v>
      </c>
      <c r="K338">
        <v>285</v>
      </c>
      <c r="L338">
        <v>21</v>
      </c>
      <c r="M338">
        <v>76</v>
      </c>
      <c r="N338">
        <v>271</v>
      </c>
      <c r="O338">
        <v>101</v>
      </c>
      <c r="P338">
        <v>184</v>
      </c>
      <c r="Q338">
        <v>1033</v>
      </c>
      <c r="R338">
        <v>72</v>
      </c>
      <c r="S338">
        <v>129</v>
      </c>
      <c r="T338">
        <v>0</v>
      </c>
      <c r="U338">
        <v>0</v>
      </c>
    </row>
    <row r="339" spans="1:21" x14ac:dyDescent="0.25">
      <c r="A339" s="9">
        <v>168</v>
      </c>
      <c r="B339" t="s">
        <v>26356</v>
      </c>
      <c r="C339" s="9" t="s">
        <v>25889</v>
      </c>
      <c r="D339" s="9" t="s">
        <v>25890</v>
      </c>
      <c r="E339" s="9" t="s">
        <v>26358</v>
      </c>
      <c r="F339" s="9">
        <v>20</v>
      </c>
      <c r="H339">
        <v>30</v>
      </c>
      <c r="I339">
        <v>2</v>
      </c>
      <c r="J339">
        <v>2</v>
      </c>
      <c r="K339">
        <v>1</v>
      </c>
      <c r="L339">
        <v>1</v>
      </c>
      <c r="M339">
        <v>1</v>
      </c>
      <c r="N339">
        <v>3</v>
      </c>
      <c r="O339">
        <v>2</v>
      </c>
      <c r="P339">
        <v>5</v>
      </c>
      <c r="Q339">
        <v>4</v>
      </c>
      <c r="R339">
        <v>4</v>
      </c>
      <c r="S339">
        <v>1</v>
      </c>
      <c r="T339">
        <v>2</v>
      </c>
      <c r="U339">
        <v>2</v>
      </c>
    </row>
    <row r="340" spans="1:21" x14ac:dyDescent="0.25">
      <c r="A340" s="9">
        <v>169</v>
      </c>
      <c r="B340" t="s">
        <v>26359</v>
      </c>
      <c r="C340" s="9" t="s">
        <v>25896</v>
      </c>
      <c r="D340" s="9" t="s">
        <v>25908</v>
      </c>
      <c r="E340" s="9" t="s">
        <v>26360</v>
      </c>
      <c r="F340" s="9">
        <v>21</v>
      </c>
      <c r="H340">
        <v>124</v>
      </c>
      <c r="I340">
        <v>0</v>
      </c>
      <c r="J340">
        <v>0</v>
      </c>
      <c r="K340">
        <v>16</v>
      </c>
      <c r="L340">
        <v>0</v>
      </c>
      <c r="M340">
        <v>0</v>
      </c>
      <c r="N340">
        <v>14</v>
      </c>
      <c r="O340">
        <v>11</v>
      </c>
      <c r="P340">
        <v>13</v>
      </c>
      <c r="Q340">
        <v>22</v>
      </c>
      <c r="R340">
        <v>0</v>
      </c>
      <c r="S340">
        <v>37</v>
      </c>
      <c r="T340">
        <v>5</v>
      </c>
      <c r="U340">
        <v>6</v>
      </c>
    </row>
    <row r="341" spans="1:21" x14ac:dyDescent="0.25">
      <c r="A341" s="9">
        <v>169</v>
      </c>
      <c r="B341" t="s">
        <v>26359</v>
      </c>
      <c r="C341" s="9" t="s">
        <v>25896</v>
      </c>
      <c r="D341" s="9" t="s">
        <v>25908</v>
      </c>
      <c r="E341" s="9" t="s">
        <v>26361</v>
      </c>
      <c r="F341" s="9">
        <v>21</v>
      </c>
      <c r="H341">
        <v>10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2</v>
      </c>
      <c r="O341">
        <v>0</v>
      </c>
      <c r="P341">
        <v>0</v>
      </c>
      <c r="Q341">
        <v>4</v>
      </c>
      <c r="R341">
        <v>3</v>
      </c>
      <c r="S341">
        <v>0</v>
      </c>
      <c r="T341">
        <v>0</v>
      </c>
      <c r="U341">
        <v>0</v>
      </c>
    </row>
    <row r="342" spans="1:21" x14ac:dyDescent="0.25">
      <c r="A342" s="9">
        <v>170</v>
      </c>
      <c r="B342" t="s">
        <v>26362</v>
      </c>
      <c r="C342" s="9" t="s">
        <v>25889</v>
      </c>
      <c r="D342" s="9" t="s">
        <v>25890</v>
      </c>
      <c r="E342" s="9" t="s">
        <v>26363</v>
      </c>
      <c r="F342" s="9">
        <v>22</v>
      </c>
      <c r="H342">
        <v>2669</v>
      </c>
      <c r="I342">
        <v>198</v>
      </c>
      <c r="J342">
        <v>184</v>
      </c>
      <c r="K342">
        <v>398</v>
      </c>
      <c r="L342">
        <v>273</v>
      </c>
      <c r="M342">
        <v>524</v>
      </c>
      <c r="N342">
        <v>156</v>
      </c>
      <c r="O342">
        <v>315</v>
      </c>
      <c r="P342">
        <v>330</v>
      </c>
      <c r="Q342">
        <v>42</v>
      </c>
      <c r="R342">
        <v>16</v>
      </c>
      <c r="S342">
        <v>153</v>
      </c>
      <c r="T342">
        <v>43</v>
      </c>
      <c r="U342">
        <v>37</v>
      </c>
    </row>
    <row r="343" spans="1:21" x14ac:dyDescent="0.25">
      <c r="A343" s="9">
        <v>170</v>
      </c>
      <c r="B343" t="s">
        <v>26362</v>
      </c>
      <c r="C343" s="9" t="s">
        <v>25889</v>
      </c>
      <c r="D343" s="9" t="s">
        <v>25890</v>
      </c>
      <c r="E343" s="9" t="s">
        <v>25892</v>
      </c>
      <c r="F343" s="9">
        <v>21</v>
      </c>
      <c r="H343">
        <v>230</v>
      </c>
      <c r="I343">
        <v>14</v>
      </c>
      <c r="J343">
        <v>13</v>
      </c>
      <c r="K343">
        <v>20</v>
      </c>
      <c r="L343">
        <v>22</v>
      </c>
      <c r="M343">
        <v>0</v>
      </c>
      <c r="N343">
        <v>39</v>
      </c>
      <c r="O343">
        <v>11</v>
      </c>
      <c r="P343">
        <v>13</v>
      </c>
      <c r="Q343">
        <v>69</v>
      </c>
      <c r="R343">
        <v>0</v>
      </c>
      <c r="S343">
        <v>16</v>
      </c>
      <c r="T343">
        <v>5</v>
      </c>
      <c r="U343">
        <v>8</v>
      </c>
    </row>
    <row r="344" spans="1:21" x14ac:dyDescent="0.25">
      <c r="A344" s="9">
        <v>171</v>
      </c>
      <c r="B344" t="s">
        <v>26364</v>
      </c>
      <c r="C344" s="9" t="s">
        <v>25889</v>
      </c>
      <c r="D344" s="9" t="s">
        <v>25890</v>
      </c>
      <c r="E344" s="9" t="s">
        <v>26218</v>
      </c>
      <c r="F344" s="9">
        <v>21</v>
      </c>
      <c r="H344">
        <v>238</v>
      </c>
      <c r="I344">
        <v>1</v>
      </c>
      <c r="J344">
        <v>5</v>
      </c>
      <c r="K344">
        <v>20</v>
      </c>
      <c r="L344">
        <v>8</v>
      </c>
      <c r="M344">
        <v>4</v>
      </c>
      <c r="N344">
        <v>56</v>
      </c>
      <c r="O344">
        <v>1</v>
      </c>
      <c r="P344">
        <v>3</v>
      </c>
      <c r="Q344">
        <v>121</v>
      </c>
      <c r="R344">
        <v>9</v>
      </c>
      <c r="S344">
        <v>6</v>
      </c>
      <c r="T344">
        <v>2</v>
      </c>
      <c r="U344">
        <v>2</v>
      </c>
    </row>
    <row r="345" spans="1:21" x14ac:dyDescent="0.25">
      <c r="A345" s="9">
        <v>171</v>
      </c>
      <c r="B345" t="s">
        <v>26364</v>
      </c>
      <c r="C345" s="9" t="s">
        <v>25889</v>
      </c>
      <c r="D345" s="9" t="s">
        <v>25890</v>
      </c>
      <c r="E345" s="9" t="s">
        <v>26216</v>
      </c>
      <c r="F345" s="9">
        <v>22</v>
      </c>
      <c r="G345" t="s">
        <v>26217</v>
      </c>
      <c r="H345">
        <v>2016</v>
      </c>
      <c r="I345">
        <v>6</v>
      </c>
      <c r="J345">
        <v>5</v>
      </c>
      <c r="K345">
        <v>130</v>
      </c>
      <c r="L345">
        <v>18</v>
      </c>
      <c r="M345">
        <v>22</v>
      </c>
      <c r="N345">
        <v>426</v>
      </c>
      <c r="O345">
        <v>8</v>
      </c>
      <c r="P345">
        <v>8</v>
      </c>
      <c r="Q345">
        <v>1340</v>
      </c>
      <c r="R345">
        <v>27</v>
      </c>
      <c r="S345">
        <v>16</v>
      </c>
      <c r="T345">
        <v>4</v>
      </c>
      <c r="U345">
        <v>6</v>
      </c>
    </row>
    <row r="346" spans="1:21" x14ac:dyDescent="0.25">
      <c r="A346" s="9">
        <v>172</v>
      </c>
      <c r="B346" t="s">
        <v>26365</v>
      </c>
      <c r="C346" s="9" t="s">
        <v>25896</v>
      </c>
      <c r="D346" s="9" t="s">
        <v>25890</v>
      </c>
      <c r="E346" s="9" t="s">
        <v>26368</v>
      </c>
      <c r="F346" s="9">
        <v>20</v>
      </c>
      <c r="H346">
        <v>104</v>
      </c>
      <c r="I346">
        <v>2</v>
      </c>
      <c r="J346">
        <v>6</v>
      </c>
      <c r="K346">
        <v>1</v>
      </c>
      <c r="L346">
        <v>7</v>
      </c>
      <c r="M346">
        <v>9</v>
      </c>
      <c r="N346">
        <v>10</v>
      </c>
      <c r="O346">
        <v>9</v>
      </c>
      <c r="P346">
        <v>5</v>
      </c>
      <c r="Q346">
        <v>23</v>
      </c>
      <c r="R346">
        <v>13</v>
      </c>
      <c r="S346">
        <v>9</v>
      </c>
      <c r="T346">
        <v>3</v>
      </c>
      <c r="U346">
        <v>7</v>
      </c>
    </row>
    <row r="347" spans="1:21" x14ac:dyDescent="0.25">
      <c r="A347" s="9">
        <v>172</v>
      </c>
      <c r="B347" t="s">
        <v>26365</v>
      </c>
      <c r="C347" s="9" t="s">
        <v>25896</v>
      </c>
      <c r="D347" s="9" t="s">
        <v>25890</v>
      </c>
      <c r="E347" s="9" t="s">
        <v>26366</v>
      </c>
      <c r="F347" s="9">
        <v>21</v>
      </c>
      <c r="G347" t="s">
        <v>26367</v>
      </c>
      <c r="H347">
        <v>93582</v>
      </c>
      <c r="I347">
        <v>6753</v>
      </c>
      <c r="J347">
        <v>6143</v>
      </c>
      <c r="K347">
        <v>343</v>
      </c>
      <c r="L347">
        <v>4146</v>
      </c>
      <c r="M347">
        <v>8838</v>
      </c>
      <c r="N347">
        <v>3190</v>
      </c>
      <c r="O347">
        <v>16255</v>
      </c>
      <c r="P347">
        <v>16265</v>
      </c>
      <c r="Q347">
        <v>7723</v>
      </c>
      <c r="R347">
        <v>4582</v>
      </c>
      <c r="S347">
        <v>8923</v>
      </c>
      <c r="T347">
        <v>4440</v>
      </c>
      <c r="U347">
        <v>5981</v>
      </c>
    </row>
    <row r="348" spans="1:21" x14ac:dyDescent="0.25">
      <c r="A348" s="9">
        <v>173</v>
      </c>
      <c r="B348" t="s">
        <v>26369</v>
      </c>
      <c r="C348" s="9" t="s">
        <v>25889</v>
      </c>
      <c r="D348" s="9" t="s">
        <v>25894</v>
      </c>
      <c r="E348" s="9" t="s">
        <v>26370</v>
      </c>
      <c r="F348" s="9">
        <v>21</v>
      </c>
      <c r="H348">
        <v>297</v>
      </c>
      <c r="I348">
        <v>0</v>
      </c>
      <c r="J348">
        <v>0</v>
      </c>
      <c r="K348">
        <v>103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194</v>
      </c>
      <c r="R348">
        <v>0</v>
      </c>
      <c r="S348">
        <v>0</v>
      </c>
      <c r="T348">
        <v>0</v>
      </c>
      <c r="U348">
        <v>0</v>
      </c>
    </row>
    <row r="349" spans="1:21" x14ac:dyDescent="0.25">
      <c r="A349" s="9">
        <v>173</v>
      </c>
      <c r="B349" t="s">
        <v>26369</v>
      </c>
      <c r="C349" s="9" t="s">
        <v>25889</v>
      </c>
      <c r="D349" s="9" t="s">
        <v>25894</v>
      </c>
      <c r="E349" s="9" t="s">
        <v>26371</v>
      </c>
      <c r="F349" s="9">
        <v>22</v>
      </c>
      <c r="H349">
        <v>24</v>
      </c>
      <c r="I349">
        <v>0</v>
      </c>
      <c r="J349">
        <v>0</v>
      </c>
      <c r="K349">
        <v>4</v>
      </c>
      <c r="L349">
        <v>0</v>
      </c>
      <c r="M349">
        <v>0</v>
      </c>
      <c r="N349">
        <v>14</v>
      </c>
      <c r="O349">
        <v>0</v>
      </c>
      <c r="P349">
        <v>0</v>
      </c>
      <c r="Q349">
        <v>6</v>
      </c>
      <c r="R349">
        <v>0</v>
      </c>
      <c r="S349">
        <v>0</v>
      </c>
      <c r="T349">
        <v>0</v>
      </c>
      <c r="U349">
        <v>0</v>
      </c>
    </row>
    <row r="350" spans="1:21" x14ac:dyDescent="0.25">
      <c r="A350" s="9">
        <v>174</v>
      </c>
      <c r="B350" t="s">
        <v>26372</v>
      </c>
      <c r="C350" s="9" t="s">
        <v>25889</v>
      </c>
      <c r="D350" s="9" t="s">
        <v>25890</v>
      </c>
      <c r="E350" s="9" t="s">
        <v>26373</v>
      </c>
      <c r="F350" s="9">
        <v>21</v>
      </c>
      <c r="H350">
        <v>188</v>
      </c>
      <c r="I350">
        <v>8</v>
      </c>
      <c r="J350">
        <v>8</v>
      </c>
      <c r="K350">
        <v>14</v>
      </c>
      <c r="L350">
        <v>3</v>
      </c>
      <c r="M350">
        <v>11</v>
      </c>
      <c r="N350">
        <v>72</v>
      </c>
      <c r="O350">
        <v>12</v>
      </c>
      <c r="P350">
        <v>12</v>
      </c>
      <c r="Q350">
        <v>13</v>
      </c>
      <c r="R350">
        <v>11</v>
      </c>
      <c r="S350">
        <v>16</v>
      </c>
      <c r="T350">
        <v>6</v>
      </c>
      <c r="U350">
        <v>2</v>
      </c>
    </row>
    <row r="351" spans="1:21" x14ac:dyDescent="0.25">
      <c r="A351" s="9">
        <v>174</v>
      </c>
      <c r="B351" t="s">
        <v>26372</v>
      </c>
      <c r="C351" s="9" t="s">
        <v>25889</v>
      </c>
      <c r="D351" s="9" t="s">
        <v>25890</v>
      </c>
      <c r="E351" s="9" t="s">
        <v>26374</v>
      </c>
      <c r="F351" s="9">
        <v>22</v>
      </c>
      <c r="H351">
        <v>170080</v>
      </c>
      <c r="I351">
        <v>6199</v>
      </c>
      <c r="J351">
        <v>6578</v>
      </c>
      <c r="K351">
        <v>25908</v>
      </c>
      <c r="L351">
        <v>5596</v>
      </c>
      <c r="M351">
        <v>8771</v>
      </c>
      <c r="N351">
        <v>43592</v>
      </c>
      <c r="O351">
        <v>12239</v>
      </c>
      <c r="P351">
        <v>13976</v>
      </c>
      <c r="Q351">
        <v>25074</v>
      </c>
      <c r="R351">
        <v>1596</v>
      </c>
      <c r="S351">
        <v>13303</v>
      </c>
      <c r="T351">
        <v>3271</v>
      </c>
      <c r="U351">
        <v>3977</v>
      </c>
    </row>
    <row r="352" spans="1:21" x14ac:dyDescent="0.25">
      <c r="A352" s="9">
        <v>175</v>
      </c>
      <c r="B352" t="s">
        <v>26375</v>
      </c>
      <c r="C352" s="9" t="s">
        <v>25889</v>
      </c>
      <c r="D352" s="9" t="s">
        <v>25890</v>
      </c>
      <c r="E352" s="9" t="s">
        <v>25963</v>
      </c>
      <c r="F352" s="9">
        <v>20</v>
      </c>
      <c r="H352">
        <v>133</v>
      </c>
      <c r="I352">
        <v>4</v>
      </c>
      <c r="J352">
        <v>3</v>
      </c>
      <c r="K352">
        <v>9</v>
      </c>
      <c r="L352">
        <v>3</v>
      </c>
      <c r="M352">
        <v>7</v>
      </c>
      <c r="N352">
        <v>70</v>
      </c>
      <c r="O352">
        <v>5</v>
      </c>
      <c r="P352">
        <v>6</v>
      </c>
      <c r="Q352">
        <v>23</v>
      </c>
      <c r="R352">
        <v>3</v>
      </c>
      <c r="S352">
        <v>0</v>
      </c>
      <c r="T352">
        <v>0</v>
      </c>
      <c r="U352">
        <v>0</v>
      </c>
    </row>
    <row r="353" spans="1:21" x14ac:dyDescent="0.25">
      <c r="A353" s="9">
        <v>175</v>
      </c>
      <c r="B353" t="s">
        <v>26375</v>
      </c>
      <c r="C353" s="9" t="s">
        <v>25889</v>
      </c>
      <c r="D353" s="9" t="s">
        <v>25890</v>
      </c>
      <c r="E353" s="9" t="s">
        <v>25964</v>
      </c>
      <c r="F353" s="9">
        <v>21</v>
      </c>
      <c r="H353">
        <v>31476</v>
      </c>
      <c r="I353">
        <v>946</v>
      </c>
      <c r="J353">
        <v>921</v>
      </c>
      <c r="K353">
        <v>6304</v>
      </c>
      <c r="L353">
        <v>169</v>
      </c>
      <c r="M353">
        <v>805</v>
      </c>
      <c r="N353">
        <v>9209</v>
      </c>
      <c r="O353">
        <v>1909</v>
      </c>
      <c r="P353">
        <v>2586</v>
      </c>
      <c r="Q353">
        <v>6347</v>
      </c>
      <c r="R353">
        <v>210</v>
      </c>
      <c r="S353">
        <v>325</v>
      </c>
      <c r="T353">
        <v>683</v>
      </c>
      <c r="U353">
        <v>1062</v>
      </c>
    </row>
    <row r="354" spans="1:21" x14ac:dyDescent="0.25">
      <c r="A354" s="9">
        <v>176</v>
      </c>
      <c r="B354" t="s">
        <v>26376</v>
      </c>
      <c r="C354" s="9" t="s">
        <v>25896</v>
      </c>
      <c r="D354" s="9" t="s">
        <v>25890</v>
      </c>
      <c r="E354" s="9" t="s">
        <v>26377</v>
      </c>
      <c r="F354" s="9">
        <v>22</v>
      </c>
      <c r="H354">
        <v>10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9</v>
      </c>
      <c r="T354">
        <v>0</v>
      </c>
      <c r="U354">
        <v>0</v>
      </c>
    </row>
    <row r="355" spans="1:21" x14ac:dyDescent="0.25">
      <c r="A355" s="9">
        <v>176</v>
      </c>
      <c r="B355" t="s">
        <v>26376</v>
      </c>
      <c r="C355" s="9" t="s">
        <v>25896</v>
      </c>
      <c r="D355" s="9" t="s">
        <v>25890</v>
      </c>
      <c r="E355" s="9" t="s">
        <v>26378</v>
      </c>
      <c r="F355" s="9">
        <v>22</v>
      </c>
      <c r="H355">
        <v>201</v>
      </c>
      <c r="I355">
        <v>10</v>
      </c>
      <c r="J355">
        <v>15</v>
      </c>
      <c r="K355">
        <v>0</v>
      </c>
      <c r="L355">
        <v>7</v>
      </c>
      <c r="M355">
        <v>22</v>
      </c>
      <c r="N355">
        <v>0</v>
      </c>
      <c r="O355">
        <v>33</v>
      </c>
      <c r="P355">
        <v>37</v>
      </c>
      <c r="Q355">
        <v>3</v>
      </c>
      <c r="R355">
        <v>24</v>
      </c>
      <c r="S355">
        <v>50</v>
      </c>
      <c r="T355">
        <v>0</v>
      </c>
      <c r="U355">
        <v>0</v>
      </c>
    </row>
    <row r="356" spans="1:21" x14ac:dyDescent="0.25">
      <c r="A356" s="9">
        <v>177</v>
      </c>
      <c r="B356" t="s">
        <v>26379</v>
      </c>
      <c r="C356" s="9" t="s">
        <v>25896</v>
      </c>
      <c r="D356" s="9" t="s">
        <v>25890</v>
      </c>
      <c r="E356" s="9" t="s">
        <v>26380</v>
      </c>
      <c r="F356" s="9">
        <v>20</v>
      </c>
      <c r="H356">
        <v>40</v>
      </c>
      <c r="I356">
        <v>1</v>
      </c>
      <c r="J356">
        <v>1</v>
      </c>
      <c r="K356">
        <v>6</v>
      </c>
      <c r="L356">
        <v>1</v>
      </c>
      <c r="M356">
        <v>3</v>
      </c>
      <c r="N356">
        <v>4</v>
      </c>
      <c r="O356">
        <v>3</v>
      </c>
      <c r="P356">
        <v>9</v>
      </c>
      <c r="Q356">
        <v>2</v>
      </c>
      <c r="R356">
        <v>6</v>
      </c>
      <c r="S356">
        <v>3</v>
      </c>
      <c r="T356">
        <v>1</v>
      </c>
      <c r="U356">
        <v>0</v>
      </c>
    </row>
    <row r="357" spans="1:21" x14ac:dyDescent="0.25">
      <c r="A357" s="9">
        <v>177</v>
      </c>
      <c r="B357" t="s">
        <v>26379</v>
      </c>
      <c r="C357" s="9" t="s">
        <v>25896</v>
      </c>
      <c r="D357" s="9" t="s">
        <v>25890</v>
      </c>
      <c r="E357" s="9" t="s">
        <v>26381</v>
      </c>
      <c r="F357" s="9">
        <v>20</v>
      </c>
      <c r="H357">
        <v>2435</v>
      </c>
      <c r="I357">
        <v>55</v>
      </c>
      <c r="J357">
        <v>83</v>
      </c>
      <c r="K357">
        <v>327</v>
      </c>
      <c r="L357">
        <v>37</v>
      </c>
      <c r="M357">
        <v>84</v>
      </c>
      <c r="N357">
        <v>302</v>
      </c>
      <c r="O357">
        <v>106</v>
      </c>
      <c r="P357">
        <v>168</v>
      </c>
      <c r="Q357">
        <v>1026</v>
      </c>
      <c r="R357">
        <v>96</v>
      </c>
      <c r="S357">
        <v>151</v>
      </c>
      <c r="T357">
        <v>0</v>
      </c>
      <c r="U357">
        <v>0</v>
      </c>
    </row>
    <row r="358" spans="1:21" x14ac:dyDescent="0.25">
      <c r="A358" s="9">
        <v>178</v>
      </c>
      <c r="B358" t="s">
        <v>26382</v>
      </c>
      <c r="C358" s="9" t="s">
        <v>25896</v>
      </c>
      <c r="D358" s="9" t="s">
        <v>25894</v>
      </c>
      <c r="E358" s="9" t="s">
        <v>26383</v>
      </c>
      <c r="F358" s="9">
        <v>20</v>
      </c>
      <c r="H358">
        <v>889</v>
      </c>
      <c r="I358">
        <v>18</v>
      </c>
      <c r="J358">
        <v>14</v>
      </c>
      <c r="K358">
        <v>290</v>
      </c>
      <c r="L358">
        <v>38</v>
      </c>
      <c r="M358">
        <v>0</v>
      </c>
      <c r="N358">
        <v>241</v>
      </c>
      <c r="O358">
        <v>50</v>
      </c>
      <c r="P358">
        <v>64</v>
      </c>
      <c r="Q358">
        <v>0</v>
      </c>
      <c r="R358">
        <v>72</v>
      </c>
      <c r="S358">
        <v>102</v>
      </c>
      <c r="T358">
        <v>0</v>
      </c>
      <c r="U358">
        <v>0</v>
      </c>
    </row>
    <row r="359" spans="1:21" x14ac:dyDescent="0.25">
      <c r="A359" s="9">
        <v>178</v>
      </c>
      <c r="B359" t="s">
        <v>26382</v>
      </c>
      <c r="C359" s="9" t="s">
        <v>25896</v>
      </c>
      <c r="D359" s="9" t="s">
        <v>25894</v>
      </c>
      <c r="E359" s="9" t="s">
        <v>26384</v>
      </c>
      <c r="F359" s="9">
        <v>21</v>
      </c>
      <c r="H359">
        <v>24</v>
      </c>
      <c r="I359">
        <v>1</v>
      </c>
      <c r="J359">
        <v>0</v>
      </c>
      <c r="K359">
        <v>8</v>
      </c>
      <c r="L359">
        <v>2</v>
      </c>
      <c r="M359">
        <v>8</v>
      </c>
      <c r="N359">
        <v>4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</v>
      </c>
      <c r="U359">
        <v>0</v>
      </c>
    </row>
    <row r="360" spans="1:21" x14ac:dyDescent="0.25">
      <c r="A360" s="9">
        <v>179</v>
      </c>
      <c r="B360" t="s">
        <v>26385</v>
      </c>
      <c r="C360" s="9" t="s">
        <v>25889</v>
      </c>
      <c r="D360" s="9" t="s">
        <v>25890</v>
      </c>
      <c r="E360" s="9" t="s">
        <v>26386</v>
      </c>
      <c r="F360" s="9">
        <v>22</v>
      </c>
      <c r="H360">
        <v>333</v>
      </c>
      <c r="I360">
        <v>26</v>
      </c>
      <c r="J360">
        <v>30</v>
      </c>
      <c r="K360">
        <v>32</v>
      </c>
      <c r="L360">
        <v>31</v>
      </c>
      <c r="M360">
        <v>59</v>
      </c>
      <c r="N360">
        <v>48</v>
      </c>
      <c r="O360">
        <v>33</v>
      </c>
      <c r="P360">
        <v>43</v>
      </c>
      <c r="Q360">
        <v>31</v>
      </c>
      <c r="R360">
        <v>0</v>
      </c>
      <c r="S360">
        <v>0</v>
      </c>
      <c r="T360">
        <v>0</v>
      </c>
      <c r="U360">
        <v>0</v>
      </c>
    </row>
    <row r="361" spans="1:21" x14ac:dyDescent="0.25">
      <c r="A361" s="9">
        <v>179</v>
      </c>
      <c r="B361" t="s">
        <v>26385</v>
      </c>
      <c r="C361" s="9" t="s">
        <v>25889</v>
      </c>
      <c r="D361" s="9" t="s">
        <v>25890</v>
      </c>
      <c r="E361" s="9" t="s">
        <v>26387</v>
      </c>
      <c r="F361" s="9">
        <v>22</v>
      </c>
      <c r="H361">
        <v>16</v>
      </c>
      <c r="I361">
        <v>0</v>
      </c>
      <c r="J361">
        <v>0</v>
      </c>
      <c r="K361">
        <v>3</v>
      </c>
      <c r="L361">
        <v>3</v>
      </c>
      <c r="M361">
        <v>0</v>
      </c>
      <c r="N361">
        <v>8</v>
      </c>
      <c r="O361">
        <v>0</v>
      </c>
      <c r="P361">
        <v>0</v>
      </c>
      <c r="Q361">
        <v>1</v>
      </c>
      <c r="R361">
        <v>1</v>
      </c>
      <c r="S361">
        <v>0</v>
      </c>
      <c r="T361">
        <v>0</v>
      </c>
      <c r="U361">
        <v>0</v>
      </c>
    </row>
    <row r="362" spans="1:21" x14ac:dyDescent="0.25">
      <c r="A362" s="9">
        <v>180</v>
      </c>
      <c r="B362" t="s">
        <v>26388</v>
      </c>
      <c r="C362" s="9" t="s">
        <v>25896</v>
      </c>
      <c r="D362" s="9" t="s">
        <v>25908</v>
      </c>
      <c r="E362" s="9" t="s">
        <v>26389</v>
      </c>
      <c r="F362" s="9">
        <v>21</v>
      </c>
      <c r="H362">
        <v>18</v>
      </c>
      <c r="I362">
        <v>0</v>
      </c>
      <c r="J362">
        <v>0</v>
      </c>
      <c r="K362">
        <v>1</v>
      </c>
      <c r="L362">
        <v>1</v>
      </c>
      <c r="M362">
        <v>0</v>
      </c>
      <c r="N362">
        <v>10</v>
      </c>
      <c r="O362">
        <v>0</v>
      </c>
      <c r="P362">
        <v>0</v>
      </c>
      <c r="Q362">
        <v>6</v>
      </c>
      <c r="R362">
        <v>0</v>
      </c>
      <c r="S362">
        <v>0</v>
      </c>
      <c r="T362">
        <v>0</v>
      </c>
      <c r="U362">
        <v>0</v>
      </c>
    </row>
    <row r="363" spans="1:21" x14ac:dyDescent="0.25">
      <c r="A363" s="9">
        <v>180</v>
      </c>
      <c r="B363" t="s">
        <v>26388</v>
      </c>
      <c r="C363" s="9" t="s">
        <v>25896</v>
      </c>
      <c r="D363" s="9" t="s">
        <v>25908</v>
      </c>
      <c r="E363" s="9" t="s">
        <v>26390</v>
      </c>
      <c r="F363" s="9">
        <v>21</v>
      </c>
      <c r="H363">
        <v>173</v>
      </c>
      <c r="I363">
        <v>0</v>
      </c>
      <c r="J363">
        <v>0</v>
      </c>
      <c r="K363">
        <v>24</v>
      </c>
      <c r="L363">
        <v>1</v>
      </c>
      <c r="M363">
        <v>1</v>
      </c>
      <c r="N363">
        <v>56</v>
      </c>
      <c r="O363">
        <v>0</v>
      </c>
      <c r="P363">
        <v>0</v>
      </c>
      <c r="Q363">
        <v>90</v>
      </c>
      <c r="R363">
        <v>0</v>
      </c>
      <c r="S363">
        <v>1</v>
      </c>
      <c r="T363">
        <v>0</v>
      </c>
      <c r="U363">
        <v>0</v>
      </c>
    </row>
    <row r="364" spans="1:21" x14ac:dyDescent="0.25">
      <c r="A364" s="9">
        <v>181</v>
      </c>
      <c r="B364" t="s">
        <v>26391</v>
      </c>
      <c r="C364" s="9" t="s">
        <v>25889</v>
      </c>
      <c r="D364" s="9" t="s">
        <v>25890</v>
      </c>
      <c r="E364" s="9" t="s">
        <v>26392</v>
      </c>
      <c r="F364" s="9">
        <v>21</v>
      </c>
      <c r="H364">
        <v>115</v>
      </c>
      <c r="I364">
        <v>0</v>
      </c>
      <c r="J364">
        <v>0</v>
      </c>
      <c r="K364">
        <v>18</v>
      </c>
      <c r="L364">
        <v>1</v>
      </c>
      <c r="M364">
        <v>0</v>
      </c>
      <c r="N364">
        <v>64</v>
      </c>
      <c r="O364">
        <v>0</v>
      </c>
      <c r="P364">
        <v>5</v>
      </c>
      <c r="Q364">
        <v>0</v>
      </c>
      <c r="R364">
        <v>10</v>
      </c>
      <c r="S364">
        <v>4</v>
      </c>
      <c r="T364">
        <v>13</v>
      </c>
      <c r="U364">
        <v>0</v>
      </c>
    </row>
    <row r="365" spans="1:21" x14ac:dyDescent="0.25">
      <c r="A365" s="9">
        <v>181</v>
      </c>
      <c r="B365" t="s">
        <v>26391</v>
      </c>
      <c r="C365" s="9" t="s">
        <v>25889</v>
      </c>
      <c r="D365" s="9" t="s">
        <v>25890</v>
      </c>
      <c r="E365" s="9" t="s">
        <v>26340</v>
      </c>
      <c r="F365" s="9">
        <v>22</v>
      </c>
      <c r="H365">
        <v>248858</v>
      </c>
      <c r="I365">
        <v>13104</v>
      </c>
      <c r="J365">
        <v>12610</v>
      </c>
      <c r="K365">
        <v>6855</v>
      </c>
      <c r="L365">
        <v>40045</v>
      </c>
      <c r="M365">
        <v>50355</v>
      </c>
      <c r="N365">
        <v>46671</v>
      </c>
      <c r="O365">
        <v>17456</v>
      </c>
      <c r="P365">
        <v>17658</v>
      </c>
      <c r="Q365">
        <v>18909</v>
      </c>
      <c r="R365">
        <v>14751</v>
      </c>
      <c r="S365">
        <v>7700</v>
      </c>
      <c r="T365">
        <v>1490</v>
      </c>
      <c r="U365">
        <v>1254</v>
      </c>
    </row>
    <row r="366" spans="1:21" x14ac:dyDescent="0.25">
      <c r="A366" s="9">
        <v>182</v>
      </c>
      <c r="B366" t="s">
        <v>26393</v>
      </c>
      <c r="C366" s="9" t="s">
        <v>25889</v>
      </c>
      <c r="D366" s="9" t="s">
        <v>25890</v>
      </c>
      <c r="E366" s="9" t="s">
        <v>26224</v>
      </c>
      <c r="F366" s="9">
        <v>21</v>
      </c>
      <c r="H366">
        <v>37</v>
      </c>
      <c r="I366">
        <v>0</v>
      </c>
      <c r="J366">
        <v>0</v>
      </c>
      <c r="K366">
        <v>0</v>
      </c>
      <c r="L366">
        <v>0</v>
      </c>
      <c r="M366">
        <v>4</v>
      </c>
      <c r="N366">
        <v>11</v>
      </c>
      <c r="O366">
        <v>1</v>
      </c>
      <c r="P366">
        <v>0</v>
      </c>
      <c r="Q366">
        <v>21</v>
      </c>
      <c r="R366">
        <v>0</v>
      </c>
      <c r="S366">
        <v>0</v>
      </c>
      <c r="T366">
        <v>0</v>
      </c>
      <c r="U366">
        <v>0</v>
      </c>
    </row>
    <row r="367" spans="1:21" x14ac:dyDescent="0.25">
      <c r="A367" s="9">
        <v>182</v>
      </c>
      <c r="B367" t="s">
        <v>26393</v>
      </c>
      <c r="C367" s="9" t="s">
        <v>25889</v>
      </c>
      <c r="D367" s="9" t="s">
        <v>25890</v>
      </c>
      <c r="E367" s="9" t="s">
        <v>26225</v>
      </c>
      <c r="F367" s="9">
        <v>20</v>
      </c>
      <c r="H367">
        <v>25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12</v>
      </c>
      <c r="O367">
        <v>0</v>
      </c>
      <c r="P367">
        <v>0</v>
      </c>
      <c r="Q367">
        <v>11</v>
      </c>
      <c r="R367">
        <v>0</v>
      </c>
      <c r="S367">
        <v>1</v>
      </c>
      <c r="T367">
        <v>0</v>
      </c>
      <c r="U367">
        <v>0</v>
      </c>
    </row>
    <row r="368" spans="1:21" x14ac:dyDescent="0.25">
      <c r="A368" s="9">
        <v>183</v>
      </c>
      <c r="B368" t="s">
        <v>26394</v>
      </c>
      <c r="C368" s="9" t="s">
        <v>25896</v>
      </c>
      <c r="D368" s="9" t="s">
        <v>25890</v>
      </c>
      <c r="E368" s="9" t="s">
        <v>26207</v>
      </c>
      <c r="F368" s="9">
        <v>21</v>
      </c>
      <c r="H368">
        <v>39</v>
      </c>
      <c r="I368">
        <v>1</v>
      </c>
      <c r="J368">
        <v>0</v>
      </c>
      <c r="K368">
        <v>0</v>
      </c>
      <c r="L368">
        <v>0</v>
      </c>
      <c r="M368">
        <v>6</v>
      </c>
      <c r="N368">
        <v>0</v>
      </c>
      <c r="O368">
        <v>1</v>
      </c>
      <c r="P368">
        <v>11</v>
      </c>
      <c r="Q368">
        <v>0</v>
      </c>
      <c r="R368">
        <v>10</v>
      </c>
      <c r="S368">
        <v>10</v>
      </c>
      <c r="T368">
        <v>0</v>
      </c>
      <c r="U368">
        <v>0</v>
      </c>
    </row>
    <row r="369" spans="1:21" x14ac:dyDescent="0.25">
      <c r="A369" s="9">
        <v>183</v>
      </c>
      <c r="B369" t="s">
        <v>26394</v>
      </c>
      <c r="C369" s="9" t="s">
        <v>25896</v>
      </c>
      <c r="D369" s="9" t="s">
        <v>25890</v>
      </c>
      <c r="E369" s="9" t="s">
        <v>26208</v>
      </c>
      <c r="F369" s="9">
        <v>22</v>
      </c>
      <c r="H369">
        <v>40</v>
      </c>
      <c r="I369">
        <v>3</v>
      </c>
      <c r="J369">
        <v>0</v>
      </c>
      <c r="K369">
        <v>0</v>
      </c>
      <c r="L369">
        <v>0</v>
      </c>
      <c r="M369">
        <v>7</v>
      </c>
      <c r="N369">
        <v>0</v>
      </c>
      <c r="O369">
        <v>0</v>
      </c>
      <c r="P369">
        <v>6</v>
      </c>
      <c r="Q369">
        <v>0</v>
      </c>
      <c r="R369">
        <v>7</v>
      </c>
      <c r="S369">
        <v>17</v>
      </c>
      <c r="T369">
        <v>0</v>
      </c>
      <c r="U369">
        <v>0</v>
      </c>
    </row>
    <row r="370" spans="1:21" x14ac:dyDescent="0.25">
      <c r="A370" s="9">
        <v>184</v>
      </c>
      <c r="B370" t="s">
        <v>26395</v>
      </c>
      <c r="C370" s="9" t="s">
        <v>25896</v>
      </c>
      <c r="D370" s="9" t="s">
        <v>25890</v>
      </c>
      <c r="E370" s="9" t="s">
        <v>26248</v>
      </c>
      <c r="F370" s="9">
        <v>21</v>
      </c>
      <c r="H370">
        <v>807</v>
      </c>
      <c r="I370">
        <v>13</v>
      </c>
      <c r="J370">
        <v>6</v>
      </c>
      <c r="K370">
        <v>49</v>
      </c>
      <c r="L370">
        <v>28</v>
      </c>
      <c r="M370">
        <v>38</v>
      </c>
      <c r="N370">
        <v>271</v>
      </c>
      <c r="O370">
        <v>39</v>
      </c>
      <c r="P370">
        <v>16</v>
      </c>
      <c r="Q370">
        <v>289</v>
      </c>
      <c r="R370">
        <v>22</v>
      </c>
      <c r="S370">
        <v>27</v>
      </c>
      <c r="T370">
        <v>2</v>
      </c>
      <c r="U370">
        <v>7</v>
      </c>
    </row>
    <row r="371" spans="1:21" x14ac:dyDescent="0.25">
      <c r="A371" s="9">
        <v>184</v>
      </c>
      <c r="B371" t="s">
        <v>26395</v>
      </c>
      <c r="C371" s="9" t="s">
        <v>25896</v>
      </c>
      <c r="D371" s="9" t="s">
        <v>25890</v>
      </c>
      <c r="E371" s="9" t="s">
        <v>26249</v>
      </c>
      <c r="F371" s="9">
        <v>21</v>
      </c>
      <c r="H371">
        <v>3920</v>
      </c>
      <c r="I371">
        <v>101</v>
      </c>
      <c r="J371">
        <v>97</v>
      </c>
      <c r="K371">
        <v>544</v>
      </c>
      <c r="L371">
        <v>17</v>
      </c>
      <c r="M371">
        <v>82</v>
      </c>
      <c r="N371">
        <v>1060</v>
      </c>
      <c r="O371">
        <v>183</v>
      </c>
      <c r="P371">
        <v>257</v>
      </c>
      <c r="Q371">
        <v>893</v>
      </c>
      <c r="R371">
        <v>304</v>
      </c>
      <c r="S371">
        <v>380</v>
      </c>
      <c r="T371">
        <v>0</v>
      </c>
      <c r="U371">
        <v>2</v>
      </c>
    </row>
    <row r="372" spans="1:21" x14ac:dyDescent="0.25">
      <c r="A372" s="9">
        <v>185</v>
      </c>
      <c r="B372" t="s">
        <v>26396</v>
      </c>
      <c r="C372" s="9" t="s">
        <v>25896</v>
      </c>
      <c r="D372" s="9" t="s">
        <v>25908</v>
      </c>
      <c r="E372" s="9" t="s">
        <v>26397</v>
      </c>
      <c r="F372" s="9">
        <v>21</v>
      </c>
      <c r="H372">
        <v>26</v>
      </c>
      <c r="I372">
        <v>3</v>
      </c>
      <c r="J372">
        <v>0</v>
      </c>
      <c r="K372">
        <v>0</v>
      </c>
      <c r="L372">
        <v>0</v>
      </c>
      <c r="M372">
        <v>0</v>
      </c>
      <c r="N372">
        <v>22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</row>
    <row r="373" spans="1:21" x14ac:dyDescent="0.25">
      <c r="A373" s="9">
        <v>185</v>
      </c>
      <c r="B373" t="s">
        <v>26396</v>
      </c>
      <c r="C373" s="9" t="s">
        <v>25896</v>
      </c>
      <c r="D373" s="9" t="s">
        <v>25908</v>
      </c>
      <c r="E373" s="9" t="s">
        <v>26398</v>
      </c>
      <c r="F373" s="9">
        <v>21</v>
      </c>
      <c r="H373">
        <v>41</v>
      </c>
      <c r="I373">
        <v>1</v>
      </c>
      <c r="J373">
        <v>2</v>
      </c>
      <c r="K373">
        <v>11</v>
      </c>
      <c r="L373">
        <v>1</v>
      </c>
      <c r="M373">
        <v>4</v>
      </c>
      <c r="N373">
        <v>20</v>
      </c>
      <c r="O373">
        <v>0</v>
      </c>
      <c r="P373">
        <v>2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25">
      <c r="A374" s="9">
        <v>186</v>
      </c>
      <c r="B374" t="s">
        <v>26399</v>
      </c>
      <c r="C374" s="9" t="s">
        <v>25889</v>
      </c>
      <c r="D374" s="9" t="s">
        <v>25890</v>
      </c>
      <c r="E374" s="9" t="s">
        <v>26400</v>
      </c>
      <c r="F374" s="9">
        <v>23</v>
      </c>
      <c r="H374">
        <v>78</v>
      </c>
      <c r="I374">
        <v>6</v>
      </c>
      <c r="J374">
        <v>1</v>
      </c>
      <c r="K374">
        <v>0</v>
      </c>
      <c r="L374">
        <v>9</v>
      </c>
      <c r="M374">
        <v>9</v>
      </c>
      <c r="N374">
        <v>19</v>
      </c>
      <c r="O374">
        <v>3</v>
      </c>
      <c r="P374">
        <v>9</v>
      </c>
      <c r="Q374">
        <v>4</v>
      </c>
      <c r="R374">
        <v>10</v>
      </c>
      <c r="S374">
        <v>8</v>
      </c>
      <c r="T374">
        <v>0</v>
      </c>
      <c r="U374">
        <v>0</v>
      </c>
    </row>
    <row r="375" spans="1:21" x14ac:dyDescent="0.25">
      <c r="A375" s="9">
        <v>186</v>
      </c>
      <c r="B375" t="s">
        <v>26399</v>
      </c>
      <c r="C375" s="9" t="s">
        <v>25889</v>
      </c>
      <c r="D375" s="9" t="s">
        <v>25890</v>
      </c>
      <c r="E375" s="9" t="s">
        <v>26401</v>
      </c>
      <c r="F375" s="9">
        <v>21</v>
      </c>
      <c r="H375">
        <v>88</v>
      </c>
      <c r="I375">
        <v>3</v>
      </c>
      <c r="J375">
        <v>3</v>
      </c>
      <c r="K375">
        <v>3</v>
      </c>
      <c r="L375">
        <v>2</v>
      </c>
      <c r="M375">
        <v>11</v>
      </c>
      <c r="N375">
        <v>20</v>
      </c>
      <c r="O375">
        <v>5</v>
      </c>
      <c r="P375">
        <v>3</v>
      </c>
      <c r="Q375">
        <v>13</v>
      </c>
      <c r="R375">
        <v>7</v>
      </c>
      <c r="S375">
        <v>9</v>
      </c>
      <c r="T375">
        <v>3</v>
      </c>
      <c r="U375">
        <v>6</v>
      </c>
    </row>
    <row r="376" spans="1:21" x14ac:dyDescent="0.25">
      <c r="A376" s="9">
        <v>187</v>
      </c>
      <c r="B376" t="s">
        <v>26402</v>
      </c>
      <c r="C376" s="9" t="s">
        <v>25889</v>
      </c>
      <c r="D376" s="9" t="s">
        <v>25890</v>
      </c>
      <c r="E376" s="9" t="s">
        <v>26400</v>
      </c>
      <c r="F376" s="9">
        <v>23</v>
      </c>
      <c r="H376">
        <v>57</v>
      </c>
      <c r="I376">
        <v>1</v>
      </c>
      <c r="J376">
        <v>3</v>
      </c>
      <c r="K376">
        <v>4</v>
      </c>
      <c r="L376">
        <v>5</v>
      </c>
      <c r="M376">
        <v>10</v>
      </c>
      <c r="N376">
        <v>16</v>
      </c>
      <c r="O376">
        <v>2</v>
      </c>
      <c r="P376">
        <v>2</v>
      </c>
      <c r="Q376">
        <v>1</v>
      </c>
      <c r="R376">
        <v>6</v>
      </c>
      <c r="S376">
        <v>6</v>
      </c>
      <c r="T376">
        <v>1</v>
      </c>
      <c r="U376">
        <v>0</v>
      </c>
    </row>
    <row r="377" spans="1:21" x14ac:dyDescent="0.25">
      <c r="A377" s="9">
        <v>187</v>
      </c>
      <c r="B377" t="s">
        <v>26402</v>
      </c>
      <c r="C377" s="9" t="s">
        <v>25889</v>
      </c>
      <c r="D377" s="9" t="s">
        <v>25890</v>
      </c>
      <c r="E377" s="9" t="s">
        <v>26401</v>
      </c>
      <c r="F377" s="9">
        <v>21</v>
      </c>
      <c r="H377">
        <v>96</v>
      </c>
      <c r="I377">
        <v>5</v>
      </c>
      <c r="J377">
        <v>6</v>
      </c>
      <c r="K377">
        <v>5</v>
      </c>
      <c r="L377">
        <v>3</v>
      </c>
      <c r="M377">
        <v>12</v>
      </c>
      <c r="N377">
        <v>15</v>
      </c>
      <c r="O377">
        <v>4</v>
      </c>
      <c r="P377">
        <v>10</v>
      </c>
      <c r="Q377">
        <v>16</v>
      </c>
      <c r="R377">
        <v>8</v>
      </c>
      <c r="S377">
        <v>7</v>
      </c>
      <c r="T377">
        <v>3</v>
      </c>
      <c r="U377">
        <v>2</v>
      </c>
    </row>
    <row r="378" spans="1:21" x14ac:dyDescent="0.25">
      <c r="A378" s="9">
        <v>188</v>
      </c>
      <c r="B378" t="s">
        <v>26403</v>
      </c>
      <c r="C378" s="9" t="s">
        <v>25889</v>
      </c>
      <c r="D378" s="9" t="s">
        <v>25890</v>
      </c>
      <c r="E378" s="9" t="s">
        <v>26404</v>
      </c>
      <c r="F378" s="9">
        <v>21</v>
      </c>
      <c r="H378">
        <v>1520</v>
      </c>
      <c r="I378">
        <v>55</v>
      </c>
      <c r="J378">
        <v>11</v>
      </c>
      <c r="K378">
        <v>63</v>
      </c>
      <c r="L378">
        <v>19</v>
      </c>
      <c r="M378">
        <v>47</v>
      </c>
      <c r="N378">
        <v>331</v>
      </c>
      <c r="O378">
        <v>32</v>
      </c>
      <c r="P378">
        <v>37</v>
      </c>
      <c r="Q378">
        <v>799</v>
      </c>
      <c r="R378">
        <v>0</v>
      </c>
      <c r="S378">
        <v>2</v>
      </c>
      <c r="T378">
        <v>53</v>
      </c>
      <c r="U378">
        <v>71</v>
      </c>
    </row>
    <row r="379" spans="1:21" x14ac:dyDescent="0.25">
      <c r="A379" s="9">
        <v>188</v>
      </c>
      <c r="B379" t="s">
        <v>26403</v>
      </c>
      <c r="C379" s="9" t="s">
        <v>25889</v>
      </c>
      <c r="D379" s="9" t="s">
        <v>25890</v>
      </c>
      <c r="E379" s="9" t="s">
        <v>26405</v>
      </c>
      <c r="F379" s="9">
        <v>22</v>
      </c>
      <c r="H379">
        <v>88</v>
      </c>
      <c r="I379">
        <v>0</v>
      </c>
      <c r="J379">
        <v>0</v>
      </c>
      <c r="K379">
        <v>5</v>
      </c>
      <c r="L379">
        <v>5</v>
      </c>
      <c r="M379">
        <v>0</v>
      </c>
      <c r="N379">
        <v>18</v>
      </c>
      <c r="O379">
        <v>2</v>
      </c>
      <c r="P379">
        <v>0</v>
      </c>
      <c r="Q379">
        <v>51</v>
      </c>
      <c r="R379">
        <v>2</v>
      </c>
      <c r="S379">
        <v>0</v>
      </c>
      <c r="T379">
        <v>3</v>
      </c>
      <c r="U379">
        <v>2</v>
      </c>
    </row>
    <row r="380" spans="1:21" x14ac:dyDescent="0.25">
      <c r="A380" s="9">
        <v>189</v>
      </c>
      <c r="B380" t="s">
        <v>26406</v>
      </c>
      <c r="C380" s="9" t="s">
        <v>25896</v>
      </c>
      <c r="D380" s="9" t="s">
        <v>25890</v>
      </c>
      <c r="E380" s="9" t="s">
        <v>26407</v>
      </c>
      <c r="F380" s="9">
        <v>22</v>
      </c>
      <c r="H380">
        <v>182</v>
      </c>
      <c r="I380">
        <v>0</v>
      </c>
      <c r="J380">
        <v>0</v>
      </c>
      <c r="K380">
        <v>16</v>
      </c>
      <c r="L380">
        <v>15</v>
      </c>
      <c r="M380">
        <v>16</v>
      </c>
      <c r="N380">
        <v>41</v>
      </c>
      <c r="O380">
        <v>3</v>
      </c>
      <c r="P380">
        <v>0</v>
      </c>
      <c r="Q380">
        <v>66</v>
      </c>
      <c r="R380">
        <v>9</v>
      </c>
      <c r="S380">
        <v>13</v>
      </c>
      <c r="T380">
        <v>3</v>
      </c>
      <c r="U380">
        <v>0</v>
      </c>
    </row>
    <row r="381" spans="1:21" x14ac:dyDescent="0.25">
      <c r="A381" s="9">
        <v>189</v>
      </c>
      <c r="B381" t="s">
        <v>26406</v>
      </c>
      <c r="C381" s="9" t="s">
        <v>25896</v>
      </c>
      <c r="D381" s="9" t="s">
        <v>25890</v>
      </c>
      <c r="E381" s="9" t="s">
        <v>26408</v>
      </c>
      <c r="F381" s="9">
        <v>23</v>
      </c>
      <c r="H381">
        <v>28</v>
      </c>
      <c r="I381">
        <v>0</v>
      </c>
      <c r="J381">
        <v>0</v>
      </c>
      <c r="K381">
        <v>18</v>
      </c>
      <c r="L381">
        <v>0</v>
      </c>
      <c r="M381">
        <v>0</v>
      </c>
      <c r="N381">
        <v>0</v>
      </c>
      <c r="O381">
        <v>5</v>
      </c>
      <c r="P381">
        <v>1</v>
      </c>
      <c r="Q381">
        <v>0</v>
      </c>
      <c r="R381">
        <v>0</v>
      </c>
      <c r="S381">
        <v>0</v>
      </c>
      <c r="T381">
        <v>4</v>
      </c>
      <c r="U381">
        <v>0</v>
      </c>
    </row>
    <row r="382" spans="1:21" x14ac:dyDescent="0.25">
      <c r="A382" s="9">
        <v>190</v>
      </c>
      <c r="B382" t="s">
        <v>26409</v>
      </c>
      <c r="C382" s="9" t="s">
        <v>25889</v>
      </c>
      <c r="D382" s="9" t="s">
        <v>25908</v>
      </c>
      <c r="E382" s="9" t="s">
        <v>26410</v>
      </c>
      <c r="F382" s="9">
        <v>22</v>
      </c>
      <c r="H382">
        <v>1005</v>
      </c>
      <c r="I382">
        <v>26</v>
      </c>
      <c r="J382">
        <v>19</v>
      </c>
      <c r="K382">
        <v>137</v>
      </c>
      <c r="L382">
        <v>20</v>
      </c>
      <c r="M382">
        <v>46</v>
      </c>
      <c r="N382">
        <v>434</v>
      </c>
      <c r="O382">
        <v>28</v>
      </c>
      <c r="P382">
        <v>21</v>
      </c>
      <c r="Q382">
        <v>240</v>
      </c>
      <c r="R382">
        <v>14</v>
      </c>
      <c r="S382">
        <v>20</v>
      </c>
      <c r="T382">
        <v>0</v>
      </c>
      <c r="U382">
        <v>0</v>
      </c>
    </row>
    <row r="383" spans="1:21" x14ac:dyDescent="0.25">
      <c r="A383" s="9">
        <v>190</v>
      </c>
      <c r="B383" t="s">
        <v>26409</v>
      </c>
      <c r="C383" s="9" t="s">
        <v>25889</v>
      </c>
      <c r="D383" s="9" t="s">
        <v>25908</v>
      </c>
      <c r="E383" s="9" t="s">
        <v>26411</v>
      </c>
      <c r="F383" s="9">
        <v>22</v>
      </c>
      <c r="H383">
        <v>17</v>
      </c>
      <c r="I383">
        <v>0</v>
      </c>
      <c r="J383">
        <v>2</v>
      </c>
      <c r="K383">
        <v>0</v>
      </c>
      <c r="L383">
        <v>1</v>
      </c>
      <c r="M383">
        <v>1</v>
      </c>
      <c r="N383">
        <v>5</v>
      </c>
      <c r="O383">
        <v>0</v>
      </c>
      <c r="P383">
        <v>1</v>
      </c>
      <c r="Q383">
        <v>4</v>
      </c>
      <c r="R383">
        <v>0</v>
      </c>
      <c r="S383">
        <v>1</v>
      </c>
      <c r="T383">
        <v>1</v>
      </c>
      <c r="U383">
        <v>1</v>
      </c>
    </row>
    <row r="384" spans="1:21" x14ac:dyDescent="0.25">
      <c r="A384" s="9">
        <v>191</v>
      </c>
      <c r="B384" t="s">
        <v>26412</v>
      </c>
      <c r="C384" s="9" t="s">
        <v>25896</v>
      </c>
      <c r="D384" s="9" t="s">
        <v>25908</v>
      </c>
      <c r="E384" s="9" t="s">
        <v>26413</v>
      </c>
      <c r="F384" s="9">
        <v>22</v>
      </c>
      <c r="H384">
        <v>94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12</v>
      </c>
      <c r="O384">
        <v>0</v>
      </c>
      <c r="P384">
        <v>8</v>
      </c>
      <c r="Q384">
        <v>16</v>
      </c>
      <c r="R384">
        <v>10</v>
      </c>
      <c r="S384">
        <v>18</v>
      </c>
      <c r="T384">
        <v>9</v>
      </c>
      <c r="U384">
        <v>21</v>
      </c>
    </row>
    <row r="385" spans="1:21" x14ac:dyDescent="0.25">
      <c r="A385" s="9">
        <v>191</v>
      </c>
      <c r="B385" t="s">
        <v>26412</v>
      </c>
      <c r="C385" s="9" t="s">
        <v>25896</v>
      </c>
      <c r="D385" s="9" t="s">
        <v>25908</v>
      </c>
      <c r="E385" s="9" t="s">
        <v>26414</v>
      </c>
      <c r="F385" s="9">
        <v>21</v>
      </c>
      <c r="H385">
        <v>41</v>
      </c>
      <c r="I385">
        <v>0</v>
      </c>
      <c r="J385">
        <v>1</v>
      </c>
      <c r="K385">
        <v>4</v>
      </c>
      <c r="L385">
        <v>2</v>
      </c>
      <c r="M385">
        <v>7</v>
      </c>
      <c r="N385">
        <v>0</v>
      </c>
      <c r="O385">
        <v>0</v>
      </c>
      <c r="P385">
        <v>4</v>
      </c>
      <c r="Q385">
        <v>17</v>
      </c>
      <c r="R385">
        <v>0</v>
      </c>
      <c r="S385">
        <v>0</v>
      </c>
      <c r="T385">
        <v>2</v>
      </c>
      <c r="U385">
        <v>4</v>
      </c>
    </row>
    <row r="386" spans="1:21" x14ac:dyDescent="0.25">
      <c r="A386" s="9">
        <v>192</v>
      </c>
      <c r="B386" t="s">
        <v>26415</v>
      </c>
      <c r="C386" s="9" t="s">
        <v>25896</v>
      </c>
      <c r="D386" s="9" t="s">
        <v>25890</v>
      </c>
      <c r="E386" s="9" t="s">
        <v>26418</v>
      </c>
      <c r="F386" s="9">
        <v>21</v>
      </c>
      <c r="H386">
        <v>3599</v>
      </c>
      <c r="I386">
        <v>147</v>
      </c>
      <c r="J386">
        <v>91</v>
      </c>
      <c r="K386">
        <v>103</v>
      </c>
      <c r="L386">
        <v>467</v>
      </c>
      <c r="M386">
        <v>551</v>
      </c>
      <c r="N386">
        <v>873</v>
      </c>
      <c r="O386">
        <v>249</v>
      </c>
      <c r="P386">
        <v>109</v>
      </c>
      <c r="Q386">
        <v>481</v>
      </c>
      <c r="R386">
        <v>176</v>
      </c>
      <c r="S386">
        <v>262</v>
      </c>
      <c r="T386">
        <v>54</v>
      </c>
      <c r="U386">
        <v>36</v>
      </c>
    </row>
    <row r="387" spans="1:21" x14ac:dyDescent="0.25">
      <c r="A387" s="9">
        <v>192</v>
      </c>
      <c r="B387" t="s">
        <v>26415</v>
      </c>
      <c r="C387" s="9" t="s">
        <v>25896</v>
      </c>
      <c r="D387" s="9" t="s">
        <v>25890</v>
      </c>
      <c r="E387" s="9" t="s">
        <v>26416</v>
      </c>
      <c r="F387" s="9">
        <v>21</v>
      </c>
      <c r="G387" t="s">
        <v>26417</v>
      </c>
      <c r="H387">
        <v>1381200</v>
      </c>
      <c r="I387">
        <v>67956</v>
      </c>
      <c r="J387">
        <v>52170</v>
      </c>
      <c r="K387">
        <v>119473</v>
      </c>
      <c r="L387">
        <v>77950</v>
      </c>
      <c r="M387">
        <v>141363</v>
      </c>
      <c r="N387">
        <v>179454</v>
      </c>
      <c r="O387">
        <v>142570</v>
      </c>
      <c r="P387">
        <v>137506</v>
      </c>
      <c r="Q387">
        <v>180840</v>
      </c>
      <c r="R387">
        <v>93997</v>
      </c>
      <c r="S387">
        <v>128205</v>
      </c>
      <c r="T387">
        <v>27687</v>
      </c>
      <c r="U387">
        <v>32029</v>
      </c>
    </row>
    <row r="388" spans="1:21" x14ac:dyDescent="0.25">
      <c r="A388" s="9">
        <v>193</v>
      </c>
      <c r="B388" t="s">
        <v>26419</v>
      </c>
      <c r="C388" s="9" t="s">
        <v>25889</v>
      </c>
      <c r="D388" s="9" t="s">
        <v>25890</v>
      </c>
      <c r="E388" s="9" t="s">
        <v>26420</v>
      </c>
      <c r="F388" s="9">
        <v>21</v>
      </c>
      <c r="H388">
        <v>3063</v>
      </c>
      <c r="I388">
        <v>40</v>
      </c>
      <c r="J388">
        <v>29</v>
      </c>
      <c r="K388">
        <v>227</v>
      </c>
      <c r="L388">
        <v>121</v>
      </c>
      <c r="M388">
        <v>108</v>
      </c>
      <c r="N388">
        <v>790</v>
      </c>
      <c r="O388">
        <v>63</v>
      </c>
      <c r="P388">
        <v>58</v>
      </c>
      <c r="Q388">
        <v>782</v>
      </c>
      <c r="R388">
        <v>93</v>
      </c>
      <c r="S388">
        <v>300</v>
      </c>
      <c r="T388">
        <v>158</v>
      </c>
      <c r="U388">
        <v>294</v>
      </c>
    </row>
    <row r="389" spans="1:21" x14ac:dyDescent="0.25">
      <c r="A389" s="9">
        <v>193</v>
      </c>
      <c r="B389" t="s">
        <v>26419</v>
      </c>
      <c r="C389" s="9" t="s">
        <v>25889</v>
      </c>
      <c r="D389" s="9" t="s">
        <v>25890</v>
      </c>
      <c r="E389" s="9" t="s">
        <v>26421</v>
      </c>
      <c r="F389" s="9">
        <v>19</v>
      </c>
      <c r="H389">
        <v>118</v>
      </c>
      <c r="I389">
        <v>0</v>
      </c>
      <c r="J389">
        <v>3</v>
      </c>
      <c r="K389">
        <v>0</v>
      </c>
      <c r="L389">
        <v>12</v>
      </c>
      <c r="M389">
        <v>0</v>
      </c>
      <c r="N389">
        <v>0</v>
      </c>
      <c r="O389">
        <v>10</v>
      </c>
      <c r="P389">
        <v>12</v>
      </c>
      <c r="Q389">
        <v>0</v>
      </c>
      <c r="R389">
        <v>60</v>
      </c>
      <c r="S389">
        <v>0</v>
      </c>
      <c r="T389">
        <v>10</v>
      </c>
      <c r="U389">
        <v>11</v>
      </c>
    </row>
    <row r="390" spans="1:21" x14ac:dyDescent="0.25">
      <c r="A390" s="9">
        <v>194</v>
      </c>
      <c r="B390" t="s">
        <v>26422</v>
      </c>
      <c r="C390" s="9" t="s">
        <v>25889</v>
      </c>
      <c r="D390" s="9" t="s">
        <v>25890</v>
      </c>
      <c r="E390" s="9" t="s">
        <v>26423</v>
      </c>
      <c r="F390" s="9">
        <v>21</v>
      </c>
      <c r="H390">
        <v>26</v>
      </c>
      <c r="I390">
        <v>0</v>
      </c>
      <c r="J390">
        <v>1</v>
      </c>
      <c r="K390">
        <v>0</v>
      </c>
      <c r="L390">
        <v>4</v>
      </c>
      <c r="M390">
        <v>7</v>
      </c>
      <c r="N390">
        <v>4</v>
      </c>
      <c r="O390">
        <v>0</v>
      </c>
      <c r="P390">
        <v>4</v>
      </c>
      <c r="Q390">
        <v>0</v>
      </c>
      <c r="R390">
        <v>5</v>
      </c>
      <c r="S390">
        <v>0</v>
      </c>
      <c r="T390">
        <v>0</v>
      </c>
      <c r="U390">
        <v>1</v>
      </c>
    </row>
    <row r="391" spans="1:21" x14ac:dyDescent="0.25">
      <c r="A391" s="9">
        <v>194</v>
      </c>
      <c r="B391" t="s">
        <v>26422</v>
      </c>
      <c r="C391" s="9" t="s">
        <v>25889</v>
      </c>
      <c r="D391" s="9" t="s">
        <v>25890</v>
      </c>
      <c r="E391" s="9" t="s">
        <v>26424</v>
      </c>
      <c r="F391" s="9">
        <v>21</v>
      </c>
      <c r="H391">
        <v>32396</v>
      </c>
      <c r="I391">
        <v>1515</v>
      </c>
      <c r="J391">
        <v>1452</v>
      </c>
      <c r="K391">
        <v>4102</v>
      </c>
      <c r="L391">
        <v>520</v>
      </c>
      <c r="M391">
        <v>1838</v>
      </c>
      <c r="N391">
        <v>5430</v>
      </c>
      <c r="O391">
        <v>3137</v>
      </c>
      <c r="P391">
        <v>4198</v>
      </c>
      <c r="Q391">
        <v>3692</v>
      </c>
      <c r="R391">
        <v>2244</v>
      </c>
      <c r="S391">
        <v>2301</v>
      </c>
      <c r="T391">
        <v>810</v>
      </c>
      <c r="U391">
        <v>1157</v>
      </c>
    </row>
    <row r="392" spans="1:21" x14ac:dyDescent="0.25">
      <c r="A392" s="9">
        <v>195</v>
      </c>
      <c r="B392" t="s">
        <v>26425</v>
      </c>
      <c r="C392" s="9" t="s">
        <v>25889</v>
      </c>
      <c r="D392" s="9" t="s">
        <v>25890</v>
      </c>
      <c r="E392" s="9" t="s">
        <v>26135</v>
      </c>
      <c r="F392" s="9">
        <v>22</v>
      </c>
      <c r="H392">
        <v>286</v>
      </c>
      <c r="I392">
        <v>5</v>
      </c>
      <c r="J392">
        <v>5</v>
      </c>
      <c r="K392">
        <v>30</v>
      </c>
      <c r="L392">
        <v>5</v>
      </c>
      <c r="M392">
        <v>3</v>
      </c>
      <c r="N392">
        <v>87</v>
      </c>
      <c r="O392">
        <v>7</v>
      </c>
      <c r="P392">
        <v>6</v>
      </c>
      <c r="Q392">
        <v>85</v>
      </c>
      <c r="R392">
        <v>26</v>
      </c>
      <c r="S392">
        <v>21</v>
      </c>
      <c r="T392">
        <v>2</v>
      </c>
      <c r="U392">
        <v>4</v>
      </c>
    </row>
    <row r="393" spans="1:21" x14ac:dyDescent="0.25">
      <c r="A393" s="9">
        <v>195</v>
      </c>
      <c r="B393" t="s">
        <v>26425</v>
      </c>
      <c r="C393" s="9" t="s">
        <v>25889</v>
      </c>
      <c r="D393" s="9" t="s">
        <v>25890</v>
      </c>
      <c r="E393" s="9" t="s">
        <v>26136</v>
      </c>
      <c r="F393" s="9">
        <v>21</v>
      </c>
      <c r="H393">
        <v>726</v>
      </c>
      <c r="I393">
        <v>3</v>
      </c>
      <c r="J393">
        <v>4</v>
      </c>
      <c r="K393">
        <v>50</v>
      </c>
      <c r="L393">
        <v>2</v>
      </c>
      <c r="M393">
        <v>3</v>
      </c>
      <c r="N393">
        <v>139</v>
      </c>
      <c r="O393">
        <v>3</v>
      </c>
      <c r="P393">
        <v>0</v>
      </c>
      <c r="Q393">
        <v>62</v>
      </c>
      <c r="R393">
        <v>232</v>
      </c>
      <c r="S393">
        <v>228</v>
      </c>
      <c r="T393">
        <v>0</v>
      </c>
      <c r="U393">
        <v>0</v>
      </c>
    </row>
    <row r="394" spans="1:21" x14ac:dyDescent="0.25">
      <c r="A394" s="9">
        <v>196</v>
      </c>
      <c r="B394" t="s">
        <v>26426</v>
      </c>
      <c r="C394" s="9" t="s">
        <v>25889</v>
      </c>
      <c r="D394" s="9" t="s">
        <v>25894</v>
      </c>
      <c r="E394" s="9" t="s">
        <v>26427</v>
      </c>
      <c r="F394" s="9">
        <v>21</v>
      </c>
      <c r="G394" t="s">
        <v>26428</v>
      </c>
      <c r="H394">
        <v>408974</v>
      </c>
      <c r="I394">
        <v>4930</v>
      </c>
      <c r="J394">
        <v>5548</v>
      </c>
      <c r="K394">
        <v>62571</v>
      </c>
      <c r="L394">
        <v>10409</v>
      </c>
      <c r="M394">
        <v>14822</v>
      </c>
      <c r="N394">
        <v>58821</v>
      </c>
      <c r="O394">
        <v>13860</v>
      </c>
      <c r="P394">
        <v>13871</v>
      </c>
      <c r="Q394">
        <v>199478</v>
      </c>
      <c r="R394">
        <v>4811</v>
      </c>
      <c r="S394">
        <v>12310</v>
      </c>
      <c r="T394">
        <v>3121</v>
      </c>
      <c r="U394">
        <v>4422</v>
      </c>
    </row>
    <row r="395" spans="1:21" x14ac:dyDescent="0.25">
      <c r="A395" s="9">
        <v>196</v>
      </c>
      <c r="B395" t="s">
        <v>26426</v>
      </c>
      <c r="C395" s="9" t="s">
        <v>25889</v>
      </c>
      <c r="D395" s="9" t="s">
        <v>25894</v>
      </c>
      <c r="E395" s="9" t="s">
        <v>26429</v>
      </c>
      <c r="F395" s="9">
        <v>21</v>
      </c>
      <c r="H395">
        <v>25</v>
      </c>
      <c r="I395">
        <v>2</v>
      </c>
      <c r="J395">
        <v>1</v>
      </c>
      <c r="K395">
        <v>2</v>
      </c>
      <c r="L395">
        <v>1</v>
      </c>
      <c r="M395">
        <v>2</v>
      </c>
      <c r="N395">
        <v>10</v>
      </c>
      <c r="O395">
        <v>0</v>
      </c>
      <c r="P395">
        <v>2</v>
      </c>
      <c r="Q395">
        <v>5</v>
      </c>
      <c r="R395">
        <v>0</v>
      </c>
      <c r="S395">
        <v>0</v>
      </c>
      <c r="T395">
        <v>0</v>
      </c>
      <c r="U395">
        <v>0</v>
      </c>
    </row>
    <row r="396" spans="1:21" x14ac:dyDescent="0.25">
      <c r="A396" s="9">
        <v>197</v>
      </c>
      <c r="B396" t="s">
        <v>26430</v>
      </c>
      <c r="C396" s="9" t="s">
        <v>25889</v>
      </c>
      <c r="D396" s="9" t="s">
        <v>25908</v>
      </c>
      <c r="E396" s="9" t="s">
        <v>26431</v>
      </c>
      <c r="F396" s="9">
        <v>21</v>
      </c>
      <c r="H396">
        <v>77</v>
      </c>
      <c r="I396">
        <v>3</v>
      </c>
      <c r="J396">
        <v>7</v>
      </c>
      <c r="K396">
        <v>12</v>
      </c>
      <c r="L396">
        <v>4</v>
      </c>
      <c r="M396">
        <v>10</v>
      </c>
      <c r="N396">
        <v>18</v>
      </c>
      <c r="O396">
        <v>8</v>
      </c>
      <c r="P396">
        <v>14</v>
      </c>
      <c r="Q396">
        <v>0</v>
      </c>
      <c r="R396">
        <v>0</v>
      </c>
      <c r="S396">
        <v>0</v>
      </c>
      <c r="T396">
        <v>1</v>
      </c>
      <c r="U396">
        <v>0</v>
      </c>
    </row>
    <row r="397" spans="1:21" x14ac:dyDescent="0.25">
      <c r="A397" s="9">
        <v>197</v>
      </c>
      <c r="B397" t="s">
        <v>26430</v>
      </c>
      <c r="C397" s="9" t="s">
        <v>25889</v>
      </c>
      <c r="D397" s="9" t="s">
        <v>25908</v>
      </c>
      <c r="E397" s="9" t="s">
        <v>26432</v>
      </c>
      <c r="F397" s="9">
        <v>23</v>
      </c>
      <c r="H397">
        <v>31</v>
      </c>
      <c r="I397">
        <v>0</v>
      </c>
      <c r="J397">
        <v>0</v>
      </c>
      <c r="K397">
        <v>2</v>
      </c>
      <c r="L397">
        <v>0</v>
      </c>
      <c r="M397">
        <v>0</v>
      </c>
      <c r="N397">
        <v>14</v>
      </c>
      <c r="O397">
        <v>3</v>
      </c>
      <c r="P397">
        <v>4</v>
      </c>
      <c r="Q397">
        <v>0</v>
      </c>
      <c r="R397">
        <v>0</v>
      </c>
      <c r="S397">
        <v>7</v>
      </c>
      <c r="T397">
        <v>0</v>
      </c>
      <c r="U397">
        <v>1</v>
      </c>
    </row>
    <row r="398" spans="1:21" x14ac:dyDescent="0.25">
      <c r="A398" s="9">
        <v>198</v>
      </c>
      <c r="B398" t="s">
        <v>26433</v>
      </c>
      <c r="C398" s="9" t="s">
        <v>25896</v>
      </c>
      <c r="D398" s="9" t="s">
        <v>25894</v>
      </c>
      <c r="E398" s="9" t="s">
        <v>26434</v>
      </c>
      <c r="F398" s="9">
        <v>21</v>
      </c>
      <c r="H398">
        <v>29</v>
      </c>
      <c r="I398">
        <v>2</v>
      </c>
      <c r="J398">
        <v>0</v>
      </c>
      <c r="K398">
        <v>3</v>
      </c>
      <c r="L398">
        <v>1</v>
      </c>
      <c r="M398">
        <v>1</v>
      </c>
      <c r="N398">
        <v>11</v>
      </c>
      <c r="O398">
        <v>1</v>
      </c>
      <c r="P398">
        <v>1</v>
      </c>
      <c r="Q398">
        <v>4</v>
      </c>
      <c r="R398">
        <v>2</v>
      </c>
      <c r="S398">
        <v>3</v>
      </c>
      <c r="T398">
        <v>0</v>
      </c>
      <c r="U398">
        <v>0</v>
      </c>
    </row>
    <row r="399" spans="1:21" x14ac:dyDescent="0.25">
      <c r="A399" s="9">
        <v>198</v>
      </c>
      <c r="B399" t="s">
        <v>26433</v>
      </c>
      <c r="C399" s="9" t="s">
        <v>25896</v>
      </c>
      <c r="D399" s="9" t="s">
        <v>25894</v>
      </c>
      <c r="E399" s="9" t="s">
        <v>26435</v>
      </c>
      <c r="F399" s="9">
        <v>22</v>
      </c>
      <c r="H399">
        <v>35</v>
      </c>
      <c r="I399">
        <v>2</v>
      </c>
      <c r="J399">
        <v>0</v>
      </c>
      <c r="K399">
        <v>4</v>
      </c>
      <c r="L399">
        <v>1</v>
      </c>
      <c r="M399">
        <v>0</v>
      </c>
      <c r="N399">
        <v>9</v>
      </c>
      <c r="O399">
        <v>3</v>
      </c>
      <c r="P399">
        <v>3</v>
      </c>
      <c r="Q399">
        <v>7</v>
      </c>
      <c r="R399">
        <v>0</v>
      </c>
      <c r="S399">
        <v>6</v>
      </c>
      <c r="T399">
        <v>0</v>
      </c>
      <c r="U399">
        <v>0</v>
      </c>
    </row>
    <row r="400" spans="1:21" x14ac:dyDescent="0.25">
      <c r="A400" s="9">
        <v>199</v>
      </c>
      <c r="B400" t="s">
        <v>26436</v>
      </c>
      <c r="C400" s="9" t="s">
        <v>25889</v>
      </c>
      <c r="D400" s="9" t="s">
        <v>25894</v>
      </c>
      <c r="E400" s="9" t="s">
        <v>26437</v>
      </c>
      <c r="F400" s="9">
        <v>22</v>
      </c>
      <c r="H400">
        <v>53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15</v>
      </c>
      <c r="S400">
        <v>38</v>
      </c>
      <c r="T400">
        <v>0</v>
      </c>
      <c r="U400">
        <v>0</v>
      </c>
    </row>
    <row r="401" spans="1:21" x14ac:dyDescent="0.25">
      <c r="A401" s="9">
        <v>199</v>
      </c>
      <c r="B401" t="s">
        <v>26436</v>
      </c>
      <c r="C401" s="9" t="s">
        <v>25889</v>
      </c>
      <c r="D401" s="9" t="s">
        <v>25894</v>
      </c>
      <c r="E401" s="9" t="s">
        <v>26438</v>
      </c>
      <c r="F401" s="9">
        <v>21</v>
      </c>
      <c r="H401">
        <v>1176</v>
      </c>
      <c r="I401">
        <v>40</v>
      </c>
      <c r="J401">
        <v>28</v>
      </c>
      <c r="K401">
        <v>0</v>
      </c>
      <c r="L401">
        <v>225</v>
      </c>
      <c r="M401">
        <v>218</v>
      </c>
      <c r="N401">
        <v>9</v>
      </c>
      <c r="O401">
        <v>135</v>
      </c>
      <c r="P401">
        <v>66</v>
      </c>
      <c r="Q401">
        <v>1</v>
      </c>
      <c r="R401">
        <v>130</v>
      </c>
      <c r="S401">
        <v>315</v>
      </c>
      <c r="T401">
        <v>3</v>
      </c>
      <c r="U401">
        <v>6</v>
      </c>
    </row>
    <row r="402" spans="1:21" x14ac:dyDescent="0.25">
      <c r="A402" s="9">
        <v>200</v>
      </c>
      <c r="B402" t="s">
        <v>26439</v>
      </c>
      <c r="C402" s="9" t="s">
        <v>25889</v>
      </c>
      <c r="D402" s="9" t="s">
        <v>25894</v>
      </c>
      <c r="E402" s="9" t="s">
        <v>26440</v>
      </c>
      <c r="F402" s="9">
        <v>22</v>
      </c>
      <c r="H402">
        <v>99341</v>
      </c>
      <c r="I402">
        <v>4216</v>
      </c>
      <c r="J402">
        <v>4148</v>
      </c>
      <c r="K402">
        <v>367</v>
      </c>
      <c r="L402">
        <v>8162</v>
      </c>
      <c r="M402">
        <v>14186</v>
      </c>
      <c r="N402">
        <v>1221</v>
      </c>
      <c r="O402">
        <v>9976</v>
      </c>
      <c r="P402">
        <v>12318</v>
      </c>
      <c r="Q402">
        <v>149</v>
      </c>
      <c r="R402">
        <v>10374</v>
      </c>
      <c r="S402">
        <v>20928</v>
      </c>
      <c r="T402">
        <v>4772</v>
      </c>
      <c r="U402">
        <v>8524</v>
      </c>
    </row>
    <row r="403" spans="1:21" x14ac:dyDescent="0.25">
      <c r="A403" s="9">
        <v>200</v>
      </c>
      <c r="B403" t="s">
        <v>26439</v>
      </c>
      <c r="C403" s="9" t="s">
        <v>25889</v>
      </c>
      <c r="D403" s="9" t="s">
        <v>25894</v>
      </c>
      <c r="E403" s="9" t="s">
        <v>26441</v>
      </c>
      <c r="F403" s="9">
        <v>22</v>
      </c>
      <c r="H403">
        <v>3740</v>
      </c>
      <c r="I403">
        <v>151</v>
      </c>
      <c r="J403">
        <v>131</v>
      </c>
      <c r="K403">
        <v>2</v>
      </c>
      <c r="L403">
        <v>342</v>
      </c>
      <c r="M403">
        <v>571</v>
      </c>
      <c r="N403">
        <v>24</v>
      </c>
      <c r="O403">
        <v>294</v>
      </c>
      <c r="P403">
        <v>243</v>
      </c>
      <c r="Q403">
        <v>1</v>
      </c>
      <c r="R403">
        <v>503</v>
      </c>
      <c r="S403">
        <v>879</v>
      </c>
      <c r="T403">
        <v>233</v>
      </c>
      <c r="U403">
        <v>366</v>
      </c>
    </row>
    <row r="404" spans="1:21" x14ac:dyDescent="0.25">
      <c r="A404" s="9">
        <v>201</v>
      </c>
      <c r="B404" t="s">
        <v>26442</v>
      </c>
      <c r="C404" s="9" t="s">
        <v>25889</v>
      </c>
      <c r="D404" s="9" t="s">
        <v>25894</v>
      </c>
      <c r="E404" s="9" t="s">
        <v>26443</v>
      </c>
      <c r="F404" s="9">
        <v>21</v>
      </c>
      <c r="H404">
        <v>15</v>
      </c>
      <c r="I404">
        <v>0</v>
      </c>
      <c r="J404">
        <v>2</v>
      </c>
      <c r="K404">
        <v>4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3</v>
      </c>
      <c r="R404">
        <v>3</v>
      </c>
      <c r="S404">
        <v>3</v>
      </c>
      <c r="T404">
        <v>0</v>
      </c>
      <c r="U404">
        <v>0</v>
      </c>
    </row>
    <row r="405" spans="1:21" x14ac:dyDescent="0.25">
      <c r="A405" s="9">
        <v>201</v>
      </c>
      <c r="B405" t="s">
        <v>26442</v>
      </c>
      <c r="C405" s="9" t="s">
        <v>25889</v>
      </c>
      <c r="D405" s="9" t="s">
        <v>25894</v>
      </c>
      <c r="E405" s="9" t="s">
        <v>26444</v>
      </c>
      <c r="F405" s="9">
        <v>21</v>
      </c>
      <c r="H405">
        <v>167</v>
      </c>
      <c r="I405">
        <v>11</v>
      </c>
      <c r="J405">
        <v>9</v>
      </c>
      <c r="K405">
        <v>9</v>
      </c>
      <c r="L405">
        <v>14</v>
      </c>
      <c r="M405">
        <v>37</v>
      </c>
      <c r="N405">
        <v>22</v>
      </c>
      <c r="O405">
        <v>15</v>
      </c>
      <c r="P405">
        <v>7</v>
      </c>
      <c r="Q405">
        <v>24</v>
      </c>
      <c r="R405">
        <v>4</v>
      </c>
      <c r="S405">
        <v>15</v>
      </c>
      <c r="T405">
        <v>0</v>
      </c>
      <c r="U405">
        <v>0</v>
      </c>
    </row>
    <row r="406" spans="1:21" x14ac:dyDescent="0.25">
      <c r="A406" s="9">
        <v>202</v>
      </c>
      <c r="B406" t="s">
        <v>26445</v>
      </c>
      <c r="C406" s="9" t="s">
        <v>25896</v>
      </c>
      <c r="D406" s="9" t="s">
        <v>25908</v>
      </c>
      <c r="E406" s="9" t="s">
        <v>26446</v>
      </c>
      <c r="F406" s="9">
        <v>21</v>
      </c>
      <c r="H406">
        <v>78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36</v>
      </c>
      <c r="U406">
        <v>42</v>
      </c>
    </row>
    <row r="407" spans="1:21" x14ac:dyDescent="0.25">
      <c r="A407" s="9">
        <v>202</v>
      </c>
      <c r="B407" t="s">
        <v>26445</v>
      </c>
      <c r="C407" s="9" t="s">
        <v>25896</v>
      </c>
      <c r="D407" s="9" t="s">
        <v>25908</v>
      </c>
      <c r="E407" s="9" t="s">
        <v>26447</v>
      </c>
      <c r="F407" s="9">
        <v>22</v>
      </c>
      <c r="H407">
        <v>15</v>
      </c>
      <c r="I407">
        <v>0</v>
      </c>
      <c r="J407">
        <v>2</v>
      </c>
      <c r="K407">
        <v>0</v>
      </c>
      <c r="L407">
        <v>6</v>
      </c>
      <c r="M407">
        <v>0</v>
      </c>
      <c r="N407">
        <v>6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</row>
    <row r="408" spans="1:21" x14ac:dyDescent="0.25">
      <c r="A408" s="9">
        <v>203</v>
      </c>
      <c r="B408" t="s">
        <v>26448</v>
      </c>
      <c r="C408" s="9" t="s">
        <v>25889</v>
      </c>
      <c r="D408" s="9" t="s">
        <v>25890</v>
      </c>
      <c r="E408" s="9" t="s">
        <v>26449</v>
      </c>
      <c r="F408" s="9">
        <v>21</v>
      </c>
      <c r="H408">
        <v>1370</v>
      </c>
      <c r="I408">
        <v>66</v>
      </c>
      <c r="J408">
        <v>84</v>
      </c>
      <c r="K408">
        <v>90</v>
      </c>
      <c r="L408">
        <v>65</v>
      </c>
      <c r="M408">
        <v>123</v>
      </c>
      <c r="N408">
        <v>260</v>
      </c>
      <c r="O408">
        <v>103</v>
      </c>
      <c r="P408">
        <v>242</v>
      </c>
      <c r="Q408">
        <v>238</v>
      </c>
      <c r="R408">
        <v>99</v>
      </c>
      <c r="S408">
        <v>0</v>
      </c>
      <c r="T408">
        <v>0</v>
      </c>
      <c r="U408">
        <v>0</v>
      </c>
    </row>
    <row r="409" spans="1:21" x14ac:dyDescent="0.25">
      <c r="A409" s="9">
        <v>203</v>
      </c>
      <c r="B409" t="s">
        <v>26448</v>
      </c>
      <c r="C409" s="9" t="s">
        <v>25889</v>
      </c>
      <c r="D409" s="9" t="s">
        <v>25890</v>
      </c>
      <c r="E409" s="9" t="s">
        <v>26450</v>
      </c>
      <c r="F409" s="9">
        <v>22</v>
      </c>
      <c r="H409">
        <v>86</v>
      </c>
      <c r="I409">
        <v>13</v>
      </c>
      <c r="J409">
        <v>0</v>
      </c>
      <c r="K409">
        <v>0</v>
      </c>
      <c r="L409">
        <v>19</v>
      </c>
      <c r="M409">
        <v>0</v>
      </c>
      <c r="N409">
        <v>36</v>
      </c>
      <c r="O409">
        <v>5</v>
      </c>
      <c r="P409">
        <v>13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25">
      <c r="A410" s="9">
        <v>204</v>
      </c>
      <c r="B410" t="s">
        <v>26451</v>
      </c>
      <c r="C410" s="9" t="s">
        <v>25889</v>
      </c>
      <c r="D410" s="9" t="s">
        <v>25908</v>
      </c>
      <c r="E410" s="9" t="s">
        <v>26452</v>
      </c>
      <c r="F410" s="9">
        <v>22</v>
      </c>
      <c r="H410">
        <v>47</v>
      </c>
      <c r="I410">
        <v>2</v>
      </c>
      <c r="J410">
        <v>1</v>
      </c>
      <c r="K410">
        <v>0</v>
      </c>
      <c r="L410">
        <v>2</v>
      </c>
      <c r="M410">
        <v>3</v>
      </c>
      <c r="N410">
        <v>19</v>
      </c>
      <c r="O410">
        <v>5</v>
      </c>
      <c r="P410">
        <v>0</v>
      </c>
      <c r="Q410">
        <v>7</v>
      </c>
      <c r="R410">
        <v>8</v>
      </c>
      <c r="S410">
        <v>0</v>
      </c>
      <c r="T410">
        <v>0</v>
      </c>
      <c r="U410">
        <v>0</v>
      </c>
    </row>
    <row r="411" spans="1:21" x14ac:dyDescent="0.25">
      <c r="A411" s="9">
        <v>204</v>
      </c>
      <c r="B411" t="s">
        <v>26451</v>
      </c>
      <c r="C411" s="9" t="s">
        <v>25889</v>
      </c>
      <c r="D411" s="9" t="s">
        <v>25908</v>
      </c>
      <c r="E411" s="9" t="s">
        <v>26453</v>
      </c>
      <c r="F411" s="9">
        <v>22</v>
      </c>
      <c r="H411">
        <v>55</v>
      </c>
      <c r="I411">
        <v>1</v>
      </c>
      <c r="J411">
        <v>4</v>
      </c>
      <c r="K411">
        <v>2</v>
      </c>
      <c r="L411">
        <v>4</v>
      </c>
      <c r="M411">
        <v>3</v>
      </c>
      <c r="N411">
        <v>13</v>
      </c>
      <c r="O411">
        <v>1</v>
      </c>
      <c r="P411">
        <v>4</v>
      </c>
      <c r="Q411">
        <v>8</v>
      </c>
      <c r="R411">
        <v>0</v>
      </c>
      <c r="S411">
        <v>13</v>
      </c>
      <c r="T411">
        <v>2</v>
      </c>
      <c r="U411">
        <v>0</v>
      </c>
    </row>
    <row r="412" spans="1:21" x14ac:dyDescent="0.25">
      <c r="A412" s="9">
        <v>205</v>
      </c>
      <c r="B412" t="s">
        <v>26454</v>
      </c>
      <c r="C412" s="9" t="s">
        <v>25896</v>
      </c>
      <c r="D412" s="9" t="s">
        <v>25908</v>
      </c>
      <c r="E412" s="9" t="s">
        <v>26455</v>
      </c>
      <c r="F412" s="9">
        <v>22</v>
      </c>
      <c r="H412">
        <v>11</v>
      </c>
      <c r="I412">
        <v>1</v>
      </c>
      <c r="J412">
        <v>1</v>
      </c>
      <c r="K412">
        <v>2</v>
      </c>
      <c r="L412">
        <v>1</v>
      </c>
      <c r="M412">
        <v>2</v>
      </c>
      <c r="N412">
        <v>2</v>
      </c>
      <c r="O412">
        <v>1</v>
      </c>
      <c r="P412">
        <v>0</v>
      </c>
      <c r="Q412">
        <v>1</v>
      </c>
      <c r="R412">
        <v>0</v>
      </c>
      <c r="S412">
        <v>0</v>
      </c>
      <c r="T412">
        <v>0</v>
      </c>
      <c r="U412">
        <v>0</v>
      </c>
    </row>
    <row r="413" spans="1:21" x14ac:dyDescent="0.25">
      <c r="A413" s="9">
        <v>205</v>
      </c>
      <c r="B413" t="s">
        <v>26454</v>
      </c>
      <c r="C413" s="9" t="s">
        <v>25896</v>
      </c>
      <c r="D413" s="9" t="s">
        <v>25908</v>
      </c>
      <c r="E413" s="9" t="s">
        <v>26456</v>
      </c>
      <c r="F413" s="9">
        <v>21</v>
      </c>
      <c r="H413">
        <v>67</v>
      </c>
      <c r="I413">
        <v>2</v>
      </c>
      <c r="J413">
        <v>2</v>
      </c>
      <c r="K413">
        <v>9</v>
      </c>
      <c r="L413">
        <v>5</v>
      </c>
      <c r="M413">
        <v>4</v>
      </c>
      <c r="N413">
        <v>19</v>
      </c>
      <c r="O413">
        <v>4</v>
      </c>
      <c r="P413">
        <v>4</v>
      </c>
      <c r="Q413">
        <v>10</v>
      </c>
      <c r="R413">
        <v>0</v>
      </c>
      <c r="S413">
        <v>0</v>
      </c>
      <c r="T413">
        <v>4</v>
      </c>
      <c r="U413">
        <v>4</v>
      </c>
    </row>
    <row r="414" spans="1:21" x14ac:dyDescent="0.25">
      <c r="A414" s="9">
        <v>206</v>
      </c>
      <c r="B414" t="s">
        <v>26457</v>
      </c>
      <c r="C414" s="9" t="s">
        <v>25896</v>
      </c>
      <c r="D414" s="9" t="s">
        <v>25890</v>
      </c>
      <c r="E414" s="9" t="s">
        <v>26458</v>
      </c>
      <c r="F414" s="9">
        <v>22</v>
      </c>
      <c r="H414">
        <v>38282</v>
      </c>
      <c r="I414">
        <v>1670</v>
      </c>
      <c r="J414">
        <v>1525</v>
      </c>
      <c r="K414">
        <v>11</v>
      </c>
      <c r="L414">
        <v>6646</v>
      </c>
      <c r="M414">
        <v>9576</v>
      </c>
      <c r="N414">
        <v>285</v>
      </c>
      <c r="O414">
        <v>3210</v>
      </c>
      <c r="P414">
        <v>2868</v>
      </c>
      <c r="Q414">
        <v>109</v>
      </c>
      <c r="R414">
        <v>3945</v>
      </c>
      <c r="S414">
        <v>5576</v>
      </c>
      <c r="T414">
        <v>1231</v>
      </c>
      <c r="U414">
        <v>1630</v>
      </c>
    </row>
    <row r="415" spans="1:21" x14ac:dyDescent="0.25">
      <c r="A415" s="9">
        <v>206</v>
      </c>
      <c r="B415" t="s">
        <v>26457</v>
      </c>
      <c r="C415" s="9" t="s">
        <v>25896</v>
      </c>
      <c r="D415" s="9" t="s">
        <v>25890</v>
      </c>
      <c r="E415" s="9" t="s">
        <v>26459</v>
      </c>
      <c r="F415" s="9">
        <v>21</v>
      </c>
      <c r="H415">
        <v>16083</v>
      </c>
      <c r="I415">
        <v>1132</v>
      </c>
      <c r="J415">
        <v>857</v>
      </c>
      <c r="K415">
        <v>5</v>
      </c>
      <c r="L415">
        <v>1696</v>
      </c>
      <c r="M415">
        <v>3711</v>
      </c>
      <c r="N415">
        <v>45</v>
      </c>
      <c r="O415">
        <v>3059</v>
      </c>
      <c r="P415">
        <v>2721</v>
      </c>
      <c r="Q415">
        <v>32</v>
      </c>
      <c r="R415">
        <v>512</v>
      </c>
      <c r="S415">
        <v>1063</v>
      </c>
      <c r="T415">
        <v>560</v>
      </c>
      <c r="U415">
        <v>690</v>
      </c>
    </row>
    <row r="416" spans="1:21" x14ac:dyDescent="0.25">
      <c r="A416" s="9">
        <v>207</v>
      </c>
      <c r="B416" t="s">
        <v>26460</v>
      </c>
      <c r="C416" s="9" t="s">
        <v>25889</v>
      </c>
      <c r="D416" s="9" t="s">
        <v>25908</v>
      </c>
      <c r="E416" s="9" t="s">
        <v>26461</v>
      </c>
      <c r="F416" s="9">
        <v>22</v>
      </c>
      <c r="H416">
        <v>10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10</v>
      </c>
      <c r="T416">
        <v>0</v>
      </c>
      <c r="U416">
        <v>0</v>
      </c>
    </row>
    <row r="417" spans="1:21" x14ac:dyDescent="0.25">
      <c r="A417" s="9">
        <v>207</v>
      </c>
      <c r="B417" t="s">
        <v>26460</v>
      </c>
      <c r="C417" s="9" t="s">
        <v>25889</v>
      </c>
      <c r="D417" s="9" t="s">
        <v>25908</v>
      </c>
      <c r="E417" s="9" t="s">
        <v>26462</v>
      </c>
      <c r="F417" s="9">
        <v>21</v>
      </c>
      <c r="H417">
        <v>105</v>
      </c>
      <c r="I417">
        <v>3</v>
      </c>
      <c r="J417">
        <v>3</v>
      </c>
      <c r="K417">
        <v>10</v>
      </c>
      <c r="L417">
        <v>0</v>
      </c>
      <c r="M417">
        <v>5</v>
      </c>
      <c r="N417">
        <v>29</v>
      </c>
      <c r="O417">
        <v>2</v>
      </c>
      <c r="P417">
        <v>5</v>
      </c>
      <c r="Q417">
        <v>33</v>
      </c>
      <c r="R417">
        <v>6</v>
      </c>
      <c r="S417">
        <v>7</v>
      </c>
      <c r="T417">
        <v>1</v>
      </c>
      <c r="U417">
        <v>1</v>
      </c>
    </row>
    <row r="418" spans="1:21" x14ac:dyDescent="0.25">
      <c r="A418" s="9">
        <v>208</v>
      </c>
      <c r="B418" t="s">
        <v>26463</v>
      </c>
      <c r="C418" s="9" t="s">
        <v>25896</v>
      </c>
      <c r="D418" s="9" t="s">
        <v>25890</v>
      </c>
      <c r="E418" s="9" t="s">
        <v>26464</v>
      </c>
      <c r="F418" s="9">
        <v>21</v>
      </c>
      <c r="H418">
        <v>93</v>
      </c>
      <c r="I418">
        <v>2</v>
      </c>
      <c r="J418">
        <v>2</v>
      </c>
      <c r="K418">
        <v>12</v>
      </c>
      <c r="L418">
        <v>1</v>
      </c>
      <c r="M418">
        <v>7</v>
      </c>
      <c r="N418">
        <v>39</v>
      </c>
      <c r="O418">
        <v>1</v>
      </c>
      <c r="P418">
        <v>0</v>
      </c>
      <c r="Q418">
        <v>19</v>
      </c>
      <c r="R418">
        <v>2</v>
      </c>
      <c r="S418">
        <v>0</v>
      </c>
      <c r="T418">
        <v>4</v>
      </c>
      <c r="U418">
        <v>4</v>
      </c>
    </row>
    <row r="419" spans="1:21" x14ac:dyDescent="0.25">
      <c r="A419" s="9">
        <v>208</v>
      </c>
      <c r="B419" t="s">
        <v>26463</v>
      </c>
      <c r="C419" s="9" t="s">
        <v>25896</v>
      </c>
      <c r="D419" s="9" t="s">
        <v>25890</v>
      </c>
      <c r="E419" s="9" t="s">
        <v>26230</v>
      </c>
      <c r="F419" s="9">
        <v>21</v>
      </c>
      <c r="G419" t="s">
        <v>26231</v>
      </c>
      <c r="H419">
        <v>166</v>
      </c>
      <c r="I419">
        <v>2</v>
      </c>
      <c r="J419">
        <v>0</v>
      </c>
      <c r="K419">
        <v>28</v>
      </c>
      <c r="L419">
        <v>0</v>
      </c>
      <c r="M419">
        <v>6</v>
      </c>
      <c r="N419">
        <v>68</v>
      </c>
      <c r="O419">
        <v>4</v>
      </c>
      <c r="P419">
        <v>5</v>
      </c>
      <c r="Q419">
        <v>38</v>
      </c>
      <c r="R419">
        <v>2</v>
      </c>
      <c r="S419">
        <v>8</v>
      </c>
      <c r="T419">
        <v>2</v>
      </c>
      <c r="U419">
        <v>3</v>
      </c>
    </row>
    <row r="420" spans="1:21" x14ac:dyDescent="0.25">
      <c r="A420" s="9">
        <v>209</v>
      </c>
      <c r="B420" t="s">
        <v>26465</v>
      </c>
      <c r="C420" s="9" t="s">
        <v>25889</v>
      </c>
      <c r="D420" s="9" t="s">
        <v>25890</v>
      </c>
      <c r="E420" s="9" t="s">
        <v>26466</v>
      </c>
      <c r="F420" s="9">
        <v>21</v>
      </c>
      <c r="H420">
        <v>6135</v>
      </c>
      <c r="I420">
        <v>210</v>
      </c>
      <c r="J420">
        <v>220</v>
      </c>
      <c r="K420">
        <v>1515</v>
      </c>
      <c r="L420">
        <v>197</v>
      </c>
      <c r="M420">
        <v>470</v>
      </c>
      <c r="N420">
        <v>1778</v>
      </c>
      <c r="O420">
        <v>500</v>
      </c>
      <c r="P420">
        <v>539</v>
      </c>
      <c r="Q420">
        <v>0</v>
      </c>
      <c r="R420">
        <v>182</v>
      </c>
      <c r="S420">
        <v>294</v>
      </c>
      <c r="T420">
        <v>91</v>
      </c>
      <c r="U420">
        <v>139</v>
      </c>
    </row>
    <row r="421" spans="1:21" x14ac:dyDescent="0.25">
      <c r="A421" s="9">
        <v>209</v>
      </c>
      <c r="B421" t="s">
        <v>26465</v>
      </c>
      <c r="C421" s="9" t="s">
        <v>25889</v>
      </c>
      <c r="D421" s="9" t="s">
        <v>25890</v>
      </c>
      <c r="E421" s="9" t="s">
        <v>26467</v>
      </c>
      <c r="F421" s="9">
        <v>21</v>
      </c>
      <c r="H421">
        <v>10</v>
      </c>
      <c r="I421">
        <v>0</v>
      </c>
      <c r="J421">
        <v>0</v>
      </c>
      <c r="K421">
        <v>0</v>
      </c>
      <c r="L421">
        <v>10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</row>
    <row r="422" spans="1:21" x14ac:dyDescent="0.25">
      <c r="A422" s="9">
        <v>210</v>
      </c>
      <c r="B422" t="s">
        <v>26468</v>
      </c>
      <c r="C422" s="9" t="s">
        <v>25896</v>
      </c>
      <c r="D422" s="9" t="s">
        <v>25890</v>
      </c>
      <c r="E422" s="9" t="s">
        <v>26309</v>
      </c>
      <c r="F422" s="9">
        <v>21</v>
      </c>
      <c r="H422">
        <v>2467</v>
      </c>
      <c r="I422">
        <v>43</v>
      </c>
      <c r="J422">
        <v>24</v>
      </c>
      <c r="K422">
        <v>444</v>
      </c>
      <c r="L422">
        <v>92</v>
      </c>
      <c r="M422">
        <v>183</v>
      </c>
      <c r="N422">
        <v>512</v>
      </c>
      <c r="O422">
        <v>119</v>
      </c>
      <c r="P422">
        <v>137</v>
      </c>
      <c r="Q422">
        <v>577</v>
      </c>
      <c r="R422">
        <v>128</v>
      </c>
      <c r="S422">
        <v>156</v>
      </c>
      <c r="T422">
        <v>25</v>
      </c>
      <c r="U422">
        <v>27</v>
      </c>
    </row>
    <row r="423" spans="1:21" x14ac:dyDescent="0.25">
      <c r="A423" s="9">
        <v>210</v>
      </c>
      <c r="B423" t="s">
        <v>26468</v>
      </c>
      <c r="C423" s="9" t="s">
        <v>25896</v>
      </c>
      <c r="D423" s="9" t="s">
        <v>25890</v>
      </c>
      <c r="E423" s="9" t="s">
        <v>26469</v>
      </c>
      <c r="F423" s="9">
        <v>21</v>
      </c>
      <c r="H423">
        <v>2938</v>
      </c>
      <c r="I423">
        <v>84</v>
      </c>
      <c r="J423">
        <v>76</v>
      </c>
      <c r="K423">
        <v>546</v>
      </c>
      <c r="L423">
        <v>31</v>
      </c>
      <c r="M423">
        <v>87</v>
      </c>
      <c r="N423">
        <v>931</v>
      </c>
      <c r="O423">
        <v>158</v>
      </c>
      <c r="P423">
        <v>237</v>
      </c>
      <c r="Q423">
        <v>484</v>
      </c>
      <c r="R423">
        <v>53</v>
      </c>
      <c r="S423">
        <v>251</v>
      </c>
      <c r="T423">
        <v>0</v>
      </c>
      <c r="U423">
        <v>0</v>
      </c>
    </row>
    <row r="424" spans="1:21" x14ac:dyDescent="0.25">
      <c r="A424" s="9">
        <v>211</v>
      </c>
      <c r="B424" t="s">
        <v>26470</v>
      </c>
      <c r="C424" s="9" t="s">
        <v>25896</v>
      </c>
      <c r="D424" s="9" t="s">
        <v>25890</v>
      </c>
      <c r="E424" s="9" t="s">
        <v>26471</v>
      </c>
      <c r="F424" s="9">
        <v>22</v>
      </c>
      <c r="H424">
        <v>60</v>
      </c>
      <c r="I424">
        <v>4</v>
      </c>
      <c r="J424">
        <v>4</v>
      </c>
      <c r="K424">
        <v>5</v>
      </c>
      <c r="L424">
        <v>1</v>
      </c>
      <c r="M424">
        <v>3</v>
      </c>
      <c r="N424">
        <v>3</v>
      </c>
      <c r="O424">
        <v>6</v>
      </c>
      <c r="P424">
        <v>14</v>
      </c>
      <c r="Q424">
        <v>12</v>
      </c>
      <c r="R424">
        <v>4</v>
      </c>
      <c r="S424">
        <v>0</v>
      </c>
      <c r="T424">
        <v>1</v>
      </c>
      <c r="U424">
        <v>3</v>
      </c>
    </row>
    <row r="425" spans="1:21" x14ac:dyDescent="0.25">
      <c r="A425" s="9">
        <v>211</v>
      </c>
      <c r="B425" t="s">
        <v>26470</v>
      </c>
      <c r="C425" s="9" t="s">
        <v>25896</v>
      </c>
      <c r="D425" s="9" t="s">
        <v>25890</v>
      </c>
      <c r="E425" s="9" t="s">
        <v>26472</v>
      </c>
      <c r="F425" s="9">
        <v>24</v>
      </c>
      <c r="H425">
        <v>30</v>
      </c>
      <c r="I425">
        <v>4</v>
      </c>
      <c r="J425">
        <v>4</v>
      </c>
      <c r="K425">
        <v>6</v>
      </c>
      <c r="L425">
        <v>0</v>
      </c>
      <c r="M425">
        <v>3</v>
      </c>
      <c r="N425">
        <v>4</v>
      </c>
      <c r="O425">
        <v>5</v>
      </c>
      <c r="P425">
        <v>4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25">
      <c r="A426" s="9">
        <v>212</v>
      </c>
      <c r="B426" t="s">
        <v>26473</v>
      </c>
      <c r="C426" s="9" t="s">
        <v>25889</v>
      </c>
      <c r="D426" s="9" t="s">
        <v>25894</v>
      </c>
      <c r="E426" s="9" t="s">
        <v>26373</v>
      </c>
      <c r="F426" s="9">
        <v>21</v>
      </c>
      <c r="H426">
        <v>214</v>
      </c>
      <c r="I426">
        <v>7</v>
      </c>
      <c r="J426">
        <v>7</v>
      </c>
      <c r="K426">
        <v>23</v>
      </c>
      <c r="L426">
        <v>4</v>
      </c>
      <c r="M426">
        <v>9</v>
      </c>
      <c r="N426">
        <v>73</v>
      </c>
      <c r="O426">
        <v>12</v>
      </c>
      <c r="P426">
        <v>20</v>
      </c>
      <c r="Q426">
        <v>19</v>
      </c>
      <c r="R426">
        <v>13</v>
      </c>
      <c r="S426">
        <v>12</v>
      </c>
      <c r="T426">
        <v>7</v>
      </c>
      <c r="U426">
        <v>8</v>
      </c>
    </row>
    <row r="427" spans="1:21" x14ac:dyDescent="0.25">
      <c r="A427" s="9">
        <v>212</v>
      </c>
      <c r="B427" t="s">
        <v>26473</v>
      </c>
      <c r="C427" s="9" t="s">
        <v>25889</v>
      </c>
      <c r="D427" s="9" t="s">
        <v>25894</v>
      </c>
      <c r="E427" s="9" t="s">
        <v>26374</v>
      </c>
      <c r="F427" s="9">
        <v>22</v>
      </c>
      <c r="H427">
        <v>170633</v>
      </c>
      <c r="I427">
        <v>6132</v>
      </c>
      <c r="J427">
        <v>6400</v>
      </c>
      <c r="K427">
        <v>26029</v>
      </c>
      <c r="L427">
        <v>5721</v>
      </c>
      <c r="M427">
        <v>8529</v>
      </c>
      <c r="N427">
        <v>44036</v>
      </c>
      <c r="O427">
        <v>12422</v>
      </c>
      <c r="P427">
        <v>14055</v>
      </c>
      <c r="Q427">
        <v>24977</v>
      </c>
      <c r="R427">
        <v>1777</v>
      </c>
      <c r="S427">
        <v>13312</v>
      </c>
      <c r="T427">
        <v>3250</v>
      </c>
      <c r="U427">
        <v>3993</v>
      </c>
    </row>
    <row r="428" spans="1:21" x14ac:dyDescent="0.25">
      <c r="A428" s="9">
        <v>213</v>
      </c>
      <c r="B428" t="s">
        <v>26474</v>
      </c>
      <c r="C428" s="9" t="s">
        <v>25896</v>
      </c>
      <c r="D428" s="9" t="s">
        <v>25890</v>
      </c>
      <c r="E428" s="9" t="s">
        <v>26475</v>
      </c>
      <c r="F428" s="9">
        <v>22</v>
      </c>
      <c r="H428">
        <v>3423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3422</v>
      </c>
      <c r="S428">
        <v>0</v>
      </c>
      <c r="T428">
        <v>0</v>
      </c>
      <c r="U428">
        <v>0</v>
      </c>
    </row>
    <row r="429" spans="1:21" x14ac:dyDescent="0.25">
      <c r="A429" s="9">
        <v>213</v>
      </c>
      <c r="B429" t="s">
        <v>26474</v>
      </c>
      <c r="C429" s="9" t="s">
        <v>25896</v>
      </c>
      <c r="D429" s="9" t="s">
        <v>25890</v>
      </c>
      <c r="E429" s="9" t="s">
        <v>26476</v>
      </c>
      <c r="F429" s="9">
        <v>22</v>
      </c>
      <c r="H429">
        <v>52</v>
      </c>
      <c r="I429">
        <v>0</v>
      </c>
      <c r="J429">
        <v>0</v>
      </c>
      <c r="K429">
        <v>0</v>
      </c>
      <c r="L429">
        <v>35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17</v>
      </c>
      <c r="S429">
        <v>0</v>
      </c>
      <c r="T429">
        <v>0</v>
      </c>
      <c r="U429">
        <v>0</v>
      </c>
    </row>
    <row r="430" spans="1:21" x14ac:dyDescent="0.25">
      <c r="A430" s="9">
        <v>214</v>
      </c>
      <c r="B430" t="s">
        <v>26477</v>
      </c>
      <c r="C430" s="9" t="s">
        <v>25896</v>
      </c>
      <c r="D430" s="9" t="s">
        <v>25908</v>
      </c>
      <c r="E430" s="9" t="s">
        <v>26478</v>
      </c>
      <c r="F430" s="9">
        <v>22</v>
      </c>
      <c r="H430">
        <v>294</v>
      </c>
      <c r="I430">
        <v>12</v>
      </c>
      <c r="J430">
        <v>12</v>
      </c>
      <c r="K430">
        <v>0</v>
      </c>
      <c r="L430">
        <v>60</v>
      </c>
      <c r="M430">
        <v>5</v>
      </c>
      <c r="N430">
        <v>1</v>
      </c>
      <c r="O430">
        <v>0</v>
      </c>
      <c r="P430">
        <v>1</v>
      </c>
      <c r="Q430">
        <v>10</v>
      </c>
      <c r="R430">
        <v>187</v>
      </c>
      <c r="S430">
        <v>6</v>
      </c>
      <c r="T430">
        <v>0</v>
      </c>
      <c r="U430">
        <v>0</v>
      </c>
    </row>
    <row r="431" spans="1:21" x14ac:dyDescent="0.25">
      <c r="A431" s="9">
        <v>214</v>
      </c>
      <c r="B431" t="s">
        <v>26477</v>
      </c>
      <c r="C431" s="9" t="s">
        <v>25896</v>
      </c>
      <c r="D431" s="9" t="s">
        <v>25908</v>
      </c>
      <c r="E431" s="9" t="s">
        <v>26479</v>
      </c>
      <c r="F431" s="9">
        <v>22</v>
      </c>
      <c r="H431">
        <v>33</v>
      </c>
      <c r="I431">
        <v>7</v>
      </c>
      <c r="J431">
        <v>1</v>
      </c>
      <c r="K431">
        <v>0</v>
      </c>
      <c r="L431">
        <v>6</v>
      </c>
      <c r="M431">
        <v>6</v>
      </c>
      <c r="N431">
        <v>0</v>
      </c>
      <c r="O431">
        <v>0</v>
      </c>
      <c r="P431">
        <v>0</v>
      </c>
      <c r="Q431">
        <v>2</v>
      </c>
      <c r="R431">
        <v>11</v>
      </c>
      <c r="S431">
        <v>0</v>
      </c>
      <c r="T431">
        <v>0</v>
      </c>
      <c r="U431">
        <v>0</v>
      </c>
    </row>
    <row r="432" spans="1:21" x14ac:dyDescent="0.25">
      <c r="A432" s="9">
        <v>215</v>
      </c>
      <c r="B432" t="s">
        <v>26480</v>
      </c>
      <c r="C432" s="9" t="s">
        <v>25889</v>
      </c>
      <c r="D432" s="9" t="s">
        <v>25894</v>
      </c>
      <c r="E432" s="9" t="s">
        <v>26481</v>
      </c>
      <c r="F432" s="9">
        <v>23</v>
      </c>
      <c r="H432">
        <v>24</v>
      </c>
      <c r="I432">
        <v>0</v>
      </c>
      <c r="J432">
        <v>1</v>
      </c>
      <c r="K432">
        <v>0</v>
      </c>
      <c r="L432">
        <v>0</v>
      </c>
      <c r="M432">
        <v>6</v>
      </c>
      <c r="N432">
        <v>5</v>
      </c>
      <c r="O432">
        <v>6</v>
      </c>
      <c r="P432">
        <v>2</v>
      </c>
      <c r="Q432">
        <v>4</v>
      </c>
      <c r="R432">
        <v>0</v>
      </c>
      <c r="S432">
        <v>0</v>
      </c>
      <c r="T432">
        <v>0</v>
      </c>
      <c r="U432">
        <v>0</v>
      </c>
    </row>
    <row r="433" spans="1:21" x14ac:dyDescent="0.25">
      <c r="A433" s="9">
        <v>215</v>
      </c>
      <c r="B433" t="s">
        <v>26480</v>
      </c>
      <c r="C433" s="9" t="s">
        <v>25889</v>
      </c>
      <c r="D433" s="9" t="s">
        <v>25894</v>
      </c>
      <c r="E433" s="9" t="s">
        <v>26482</v>
      </c>
      <c r="F433" s="9">
        <v>22</v>
      </c>
      <c r="H433">
        <v>259</v>
      </c>
      <c r="I433">
        <v>15</v>
      </c>
      <c r="J433">
        <v>0</v>
      </c>
      <c r="K433">
        <v>0</v>
      </c>
      <c r="L433">
        <v>19</v>
      </c>
      <c r="M433">
        <v>44</v>
      </c>
      <c r="N433">
        <v>51</v>
      </c>
      <c r="O433">
        <v>0</v>
      </c>
      <c r="P433">
        <v>33</v>
      </c>
      <c r="Q433">
        <v>24</v>
      </c>
      <c r="R433">
        <v>0</v>
      </c>
      <c r="S433">
        <v>73</v>
      </c>
      <c r="T433">
        <v>0</v>
      </c>
      <c r="U433">
        <v>0</v>
      </c>
    </row>
    <row r="434" spans="1:21" x14ac:dyDescent="0.25">
      <c r="A434" s="9">
        <v>216</v>
      </c>
      <c r="B434" t="s">
        <v>26483</v>
      </c>
      <c r="C434" s="9" t="s">
        <v>25896</v>
      </c>
      <c r="D434" s="9" t="s">
        <v>25908</v>
      </c>
      <c r="E434" s="9" t="s">
        <v>26486</v>
      </c>
      <c r="F434" s="9">
        <v>21</v>
      </c>
      <c r="H434">
        <v>16</v>
      </c>
      <c r="I434">
        <v>1</v>
      </c>
      <c r="J434">
        <v>0</v>
      </c>
      <c r="K434">
        <v>0</v>
      </c>
      <c r="L434">
        <v>3</v>
      </c>
      <c r="M434">
        <v>1</v>
      </c>
      <c r="N434">
        <v>1</v>
      </c>
      <c r="O434">
        <v>0</v>
      </c>
      <c r="P434">
        <v>1</v>
      </c>
      <c r="Q434">
        <v>1</v>
      </c>
      <c r="R434">
        <v>4</v>
      </c>
      <c r="S434">
        <v>3</v>
      </c>
      <c r="T434">
        <v>1</v>
      </c>
      <c r="U434">
        <v>0</v>
      </c>
    </row>
    <row r="435" spans="1:21" x14ac:dyDescent="0.25">
      <c r="A435" s="9">
        <v>216</v>
      </c>
      <c r="B435" t="s">
        <v>26483</v>
      </c>
      <c r="C435" s="9" t="s">
        <v>25896</v>
      </c>
      <c r="D435" s="9" t="s">
        <v>25908</v>
      </c>
      <c r="E435" s="9" t="s">
        <v>26484</v>
      </c>
      <c r="F435" s="9">
        <v>21</v>
      </c>
      <c r="G435" t="s">
        <v>26485</v>
      </c>
      <c r="H435">
        <v>18493</v>
      </c>
      <c r="I435">
        <v>566</v>
      </c>
      <c r="J435">
        <v>476</v>
      </c>
      <c r="K435">
        <v>1772</v>
      </c>
      <c r="L435">
        <v>851</v>
      </c>
      <c r="M435">
        <v>1358</v>
      </c>
      <c r="N435">
        <v>1674</v>
      </c>
      <c r="O435">
        <v>1442</v>
      </c>
      <c r="P435">
        <v>1406</v>
      </c>
      <c r="Q435">
        <v>2899</v>
      </c>
      <c r="R435">
        <v>2415</v>
      </c>
      <c r="S435">
        <v>2303</v>
      </c>
      <c r="T435">
        <v>558</v>
      </c>
      <c r="U435">
        <v>773</v>
      </c>
    </row>
    <row r="436" spans="1:21" x14ac:dyDescent="0.25">
      <c r="A436" s="9">
        <v>217</v>
      </c>
      <c r="B436" t="s">
        <v>26487</v>
      </c>
      <c r="C436" s="9" t="s">
        <v>25889</v>
      </c>
      <c r="D436" s="9" t="s">
        <v>25890</v>
      </c>
      <c r="E436" s="9" t="s">
        <v>26488</v>
      </c>
      <c r="F436" s="9">
        <v>22</v>
      </c>
      <c r="H436">
        <v>3873</v>
      </c>
      <c r="I436">
        <v>145</v>
      </c>
      <c r="J436">
        <v>167</v>
      </c>
      <c r="K436">
        <v>101</v>
      </c>
      <c r="L436">
        <v>501</v>
      </c>
      <c r="M436">
        <v>518</v>
      </c>
      <c r="N436">
        <v>408</v>
      </c>
      <c r="O436">
        <v>221</v>
      </c>
      <c r="P436">
        <v>192</v>
      </c>
      <c r="Q436">
        <v>724</v>
      </c>
      <c r="R436">
        <v>420</v>
      </c>
      <c r="S436">
        <v>383</v>
      </c>
      <c r="T436">
        <v>46</v>
      </c>
      <c r="U436">
        <v>47</v>
      </c>
    </row>
    <row r="437" spans="1:21" x14ac:dyDescent="0.25">
      <c r="A437" s="9">
        <v>217</v>
      </c>
      <c r="B437" t="s">
        <v>26487</v>
      </c>
      <c r="C437" s="9" t="s">
        <v>25889</v>
      </c>
      <c r="D437" s="9" t="s">
        <v>25890</v>
      </c>
      <c r="E437" s="9" t="s">
        <v>26489</v>
      </c>
      <c r="F437" s="9">
        <v>20</v>
      </c>
      <c r="H437">
        <v>493</v>
      </c>
      <c r="I437">
        <v>16</v>
      </c>
      <c r="J437">
        <v>16</v>
      </c>
      <c r="K437">
        <v>25</v>
      </c>
      <c r="L437">
        <v>55</v>
      </c>
      <c r="M437">
        <v>41</v>
      </c>
      <c r="N437">
        <v>66</v>
      </c>
      <c r="O437">
        <v>34</v>
      </c>
      <c r="P437">
        <v>35</v>
      </c>
      <c r="Q437">
        <v>124</v>
      </c>
      <c r="R437">
        <v>23</v>
      </c>
      <c r="S437">
        <v>29</v>
      </c>
      <c r="T437">
        <v>16</v>
      </c>
      <c r="U437">
        <v>13</v>
      </c>
    </row>
    <row r="438" spans="1:21" x14ac:dyDescent="0.25">
      <c r="A438" s="9">
        <v>218</v>
      </c>
      <c r="B438" t="s">
        <v>26490</v>
      </c>
      <c r="C438" s="9" t="s">
        <v>25896</v>
      </c>
      <c r="D438" s="9" t="s">
        <v>25908</v>
      </c>
      <c r="E438" s="9" t="s">
        <v>26491</v>
      </c>
      <c r="F438" s="9">
        <v>21</v>
      </c>
      <c r="H438">
        <v>786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299</v>
      </c>
      <c r="S438">
        <v>487</v>
      </c>
      <c r="T438">
        <v>0</v>
      </c>
      <c r="U438">
        <v>0</v>
      </c>
    </row>
    <row r="439" spans="1:21" x14ac:dyDescent="0.25">
      <c r="A439" s="9">
        <v>218</v>
      </c>
      <c r="B439" t="s">
        <v>26490</v>
      </c>
      <c r="C439" s="9" t="s">
        <v>25896</v>
      </c>
      <c r="D439" s="9" t="s">
        <v>25908</v>
      </c>
      <c r="E439" s="9" t="s">
        <v>26492</v>
      </c>
      <c r="F439" s="9">
        <v>21</v>
      </c>
      <c r="H439">
        <v>205</v>
      </c>
      <c r="I439">
        <v>9</v>
      </c>
      <c r="J439">
        <v>13</v>
      </c>
      <c r="K439">
        <v>9</v>
      </c>
      <c r="L439">
        <v>10</v>
      </c>
      <c r="M439">
        <v>23</v>
      </c>
      <c r="N439">
        <v>11</v>
      </c>
      <c r="O439">
        <v>5</v>
      </c>
      <c r="P439">
        <v>16</v>
      </c>
      <c r="Q439">
        <v>16</v>
      </c>
      <c r="R439">
        <v>32</v>
      </c>
      <c r="S439">
        <v>61</v>
      </c>
      <c r="T439">
        <v>0</v>
      </c>
      <c r="U439">
        <v>0</v>
      </c>
    </row>
    <row r="440" spans="1:21" x14ac:dyDescent="0.25">
      <c r="A440" s="9">
        <v>219</v>
      </c>
      <c r="B440" t="s">
        <v>26493</v>
      </c>
      <c r="C440" s="9" t="s">
        <v>25896</v>
      </c>
      <c r="D440" s="9" t="s">
        <v>25890</v>
      </c>
      <c r="E440" s="9" t="s">
        <v>26333</v>
      </c>
      <c r="F440" s="9">
        <v>21</v>
      </c>
      <c r="H440">
        <v>23</v>
      </c>
      <c r="I440">
        <v>0</v>
      </c>
      <c r="J440">
        <v>0</v>
      </c>
      <c r="K440">
        <v>0</v>
      </c>
      <c r="L440">
        <v>3</v>
      </c>
      <c r="M440">
        <v>7</v>
      </c>
      <c r="N440">
        <v>9</v>
      </c>
      <c r="O440">
        <v>1</v>
      </c>
      <c r="P440">
        <v>3</v>
      </c>
      <c r="Q440">
        <v>0</v>
      </c>
      <c r="R440">
        <v>0</v>
      </c>
      <c r="S440">
        <v>0</v>
      </c>
      <c r="T440">
        <v>0</v>
      </c>
      <c r="U440">
        <v>0</v>
      </c>
    </row>
    <row r="441" spans="1:21" x14ac:dyDescent="0.25">
      <c r="A441" s="9">
        <v>219</v>
      </c>
      <c r="B441" t="s">
        <v>26493</v>
      </c>
      <c r="C441" s="9" t="s">
        <v>25896</v>
      </c>
      <c r="D441" s="9" t="s">
        <v>25890</v>
      </c>
      <c r="E441" s="9" t="s">
        <v>26334</v>
      </c>
      <c r="F441" s="9">
        <v>21</v>
      </c>
      <c r="H441">
        <v>35</v>
      </c>
      <c r="I441">
        <v>0</v>
      </c>
      <c r="J441">
        <v>0</v>
      </c>
      <c r="K441">
        <v>1</v>
      </c>
      <c r="L441">
        <v>0</v>
      </c>
      <c r="M441">
        <v>2</v>
      </c>
      <c r="N441">
        <v>9</v>
      </c>
      <c r="O441">
        <v>11</v>
      </c>
      <c r="P441">
        <v>9</v>
      </c>
      <c r="Q441">
        <v>3</v>
      </c>
      <c r="R441">
        <v>0</v>
      </c>
      <c r="S441">
        <v>0</v>
      </c>
      <c r="T441">
        <v>0</v>
      </c>
      <c r="U441">
        <v>0</v>
      </c>
    </row>
    <row r="442" spans="1:21" x14ac:dyDescent="0.25">
      <c r="A442" s="9">
        <v>220</v>
      </c>
      <c r="B442" t="s">
        <v>26494</v>
      </c>
      <c r="C442" s="9" t="s">
        <v>25896</v>
      </c>
      <c r="D442" s="9" t="s">
        <v>25890</v>
      </c>
      <c r="E442" s="9" t="s">
        <v>26495</v>
      </c>
      <c r="F442" s="9">
        <v>21</v>
      </c>
      <c r="H442">
        <v>47</v>
      </c>
      <c r="I442">
        <v>0</v>
      </c>
      <c r="J442">
        <v>0</v>
      </c>
      <c r="K442">
        <v>0</v>
      </c>
      <c r="L442">
        <v>1</v>
      </c>
      <c r="M442">
        <v>19</v>
      </c>
      <c r="N442">
        <v>9</v>
      </c>
      <c r="O442">
        <v>9</v>
      </c>
      <c r="P442">
        <v>7</v>
      </c>
      <c r="Q442">
        <v>2</v>
      </c>
      <c r="R442">
        <v>0</v>
      </c>
      <c r="S442">
        <v>0</v>
      </c>
      <c r="T442">
        <v>0</v>
      </c>
      <c r="U442">
        <v>0</v>
      </c>
    </row>
    <row r="443" spans="1:21" x14ac:dyDescent="0.25">
      <c r="A443" s="9">
        <v>220</v>
      </c>
      <c r="B443" t="s">
        <v>26494</v>
      </c>
      <c r="C443" s="9" t="s">
        <v>25896</v>
      </c>
      <c r="D443" s="9" t="s">
        <v>25890</v>
      </c>
      <c r="E443" s="9" t="s">
        <v>26496</v>
      </c>
      <c r="F443" s="9">
        <v>21</v>
      </c>
      <c r="H443">
        <v>10</v>
      </c>
      <c r="I443">
        <v>0</v>
      </c>
      <c r="J443">
        <v>0</v>
      </c>
      <c r="K443">
        <v>0</v>
      </c>
      <c r="L443">
        <v>2</v>
      </c>
      <c r="M443">
        <v>0</v>
      </c>
      <c r="N443">
        <v>1</v>
      </c>
      <c r="O443">
        <v>0</v>
      </c>
      <c r="P443">
        <v>6</v>
      </c>
      <c r="Q443">
        <v>0</v>
      </c>
      <c r="R443">
        <v>0</v>
      </c>
      <c r="S443">
        <v>0</v>
      </c>
      <c r="T443">
        <v>0</v>
      </c>
      <c r="U443">
        <v>1</v>
      </c>
    </row>
    <row r="444" spans="1:21" x14ac:dyDescent="0.25">
      <c r="A444" s="9">
        <v>221</v>
      </c>
      <c r="B444" t="s">
        <v>26497</v>
      </c>
      <c r="C444" s="9" t="s">
        <v>25896</v>
      </c>
      <c r="D444" s="9" t="s">
        <v>25890</v>
      </c>
      <c r="E444" s="9" t="s">
        <v>26498</v>
      </c>
      <c r="F444" s="9">
        <v>22</v>
      </c>
      <c r="H444">
        <v>1101</v>
      </c>
      <c r="I444">
        <v>117</v>
      </c>
      <c r="J444">
        <v>89</v>
      </c>
      <c r="K444">
        <v>1</v>
      </c>
      <c r="L444">
        <v>101</v>
      </c>
      <c r="M444">
        <v>193</v>
      </c>
      <c r="N444">
        <v>0</v>
      </c>
      <c r="O444">
        <v>303</v>
      </c>
      <c r="P444">
        <v>271</v>
      </c>
      <c r="Q444">
        <v>0</v>
      </c>
      <c r="R444">
        <v>11</v>
      </c>
      <c r="S444">
        <v>15</v>
      </c>
      <c r="T444">
        <v>0</v>
      </c>
      <c r="U444">
        <v>0</v>
      </c>
    </row>
    <row r="445" spans="1:21" x14ac:dyDescent="0.25">
      <c r="A445" s="9">
        <v>221</v>
      </c>
      <c r="B445" t="s">
        <v>26497</v>
      </c>
      <c r="C445" s="9" t="s">
        <v>25896</v>
      </c>
      <c r="D445" s="9" t="s">
        <v>25890</v>
      </c>
      <c r="E445" s="9" t="s">
        <v>26499</v>
      </c>
      <c r="F445" s="9">
        <v>23</v>
      </c>
      <c r="H445">
        <v>234</v>
      </c>
      <c r="I445">
        <v>0</v>
      </c>
      <c r="J445">
        <v>21</v>
      </c>
      <c r="K445">
        <v>0</v>
      </c>
      <c r="L445">
        <v>0</v>
      </c>
      <c r="M445">
        <v>0</v>
      </c>
      <c r="N445">
        <v>0</v>
      </c>
      <c r="O445">
        <v>92</v>
      </c>
      <c r="P445">
        <v>85</v>
      </c>
      <c r="Q445">
        <v>2</v>
      </c>
      <c r="R445">
        <v>34</v>
      </c>
      <c r="S445">
        <v>0</v>
      </c>
      <c r="T445">
        <v>0</v>
      </c>
      <c r="U445">
        <v>0</v>
      </c>
    </row>
    <row r="446" spans="1:21" x14ac:dyDescent="0.25">
      <c r="A446" s="9">
        <v>222</v>
      </c>
      <c r="B446" t="s">
        <v>26500</v>
      </c>
      <c r="C446" s="9" t="s">
        <v>25889</v>
      </c>
      <c r="D446" s="9" t="s">
        <v>25908</v>
      </c>
      <c r="E446" s="9" t="s">
        <v>26501</v>
      </c>
      <c r="F446" s="9">
        <v>21</v>
      </c>
      <c r="H446">
        <v>1634</v>
      </c>
      <c r="I446">
        <v>37</v>
      </c>
      <c r="J446">
        <v>31</v>
      </c>
      <c r="K446">
        <v>269</v>
      </c>
      <c r="L446">
        <v>0</v>
      </c>
      <c r="M446">
        <v>0</v>
      </c>
      <c r="N446">
        <v>8</v>
      </c>
      <c r="O446">
        <v>0</v>
      </c>
      <c r="P446">
        <v>0</v>
      </c>
      <c r="Q446">
        <v>447</v>
      </c>
      <c r="R446">
        <v>245</v>
      </c>
      <c r="S446">
        <v>458</v>
      </c>
      <c r="T446">
        <v>50</v>
      </c>
      <c r="U446">
        <v>89</v>
      </c>
    </row>
    <row r="447" spans="1:21" x14ac:dyDescent="0.25">
      <c r="A447" s="9">
        <v>222</v>
      </c>
      <c r="B447" t="s">
        <v>26500</v>
      </c>
      <c r="C447" s="9" t="s">
        <v>25889</v>
      </c>
      <c r="D447" s="9" t="s">
        <v>25908</v>
      </c>
      <c r="E447" s="9" t="s">
        <v>26502</v>
      </c>
      <c r="F447" s="9">
        <v>21</v>
      </c>
      <c r="H447">
        <v>1561</v>
      </c>
      <c r="I447">
        <v>33</v>
      </c>
      <c r="J447">
        <v>53</v>
      </c>
      <c r="K447">
        <v>561</v>
      </c>
      <c r="L447">
        <v>17</v>
      </c>
      <c r="M447">
        <v>38</v>
      </c>
      <c r="N447">
        <v>128</v>
      </c>
      <c r="O447">
        <v>0</v>
      </c>
      <c r="P447">
        <v>8</v>
      </c>
      <c r="Q447">
        <v>697</v>
      </c>
      <c r="R447">
        <v>0</v>
      </c>
      <c r="S447">
        <v>0</v>
      </c>
      <c r="T447">
        <v>7</v>
      </c>
      <c r="U447">
        <v>19</v>
      </c>
    </row>
    <row r="448" spans="1:21" x14ac:dyDescent="0.25">
      <c r="A448" s="9">
        <v>223</v>
      </c>
      <c r="B448" t="s">
        <v>26503</v>
      </c>
      <c r="C448" s="9" t="s">
        <v>25889</v>
      </c>
      <c r="D448" s="9" t="s">
        <v>25894</v>
      </c>
      <c r="E448" s="9" t="s">
        <v>26313</v>
      </c>
      <c r="F448" s="9">
        <v>21</v>
      </c>
      <c r="G448" t="s">
        <v>26275</v>
      </c>
      <c r="H448">
        <v>88</v>
      </c>
      <c r="I448">
        <v>0</v>
      </c>
      <c r="J448">
        <v>0</v>
      </c>
      <c r="K448">
        <v>32</v>
      </c>
      <c r="L448">
        <v>5</v>
      </c>
      <c r="M448">
        <v>5</v>
      </c>
      <c r="N448">
        <v>10</v>
      </c>
      <c r="O448">
        <v>0</v>
      </c>
      <c r="P448">
        <v>1</v>
      </c>
      <c r="Q448">
        <v>19</v>
      </c>
      <c r="R448">
        <v>3</v>
      </c>
      <c r="S448">
        <v>8</v>
      </c>
      <c r="T448">
        <v>2</v>
      </c>
      <c r="U448">
        <v>3</v>
      </c>
    </row>
    <row r="449" spans="1:21" x14ac:dyDescent="0.25">
      <c r="A449" s="9">
        <v>223</v>
      </c>
      <c r="B449" t="s">
        <v>26503</v>
      </c>
      <c r="C449" s="9" t="s">
        <v>25889</v>
      </c>
      <c r="D449" s="9" t="s">
        <v>25894</v>
      </c>
      <c r="E449" s="9" t="s">
        <v>26312</v>
      </c>
      <c r="F449" s="9">
        <v>21</v>
      </c>
      <c r="G449" t="s">
        <v>26273</v>
      </c>
      <c r="H449">
        <v>88</v>
      </c>
      <c r="I449">
        <v>3</v>
      </c>
      <c r="J449">
        <v>0</v>
      </c>
      <c r="K449">
        <v>4</v>
      </c>
      <c r="L449">
        <v>21</v>
      </c>
      <c r="M449">
        <v>12</v>
      </c>
      <c r="N449">
        <v>3</v>
      </c>
      <c r="O449">
        <v>10</v>
      </c>
      <c r="P449">
        <v>9</v>
      </c>
      <c r="Q449">
        <v>12</v>
      </c>
      <c r="R449">
        <v>3</v>
      </c>
      <c r="S449">
        <v>6</v>
      </c>
      <c r="T449">
        <v>2</v>
      </c>
      <c r="U449">
        <v>3</v>
      </c>
    </row>
    <row r="450" spans="1:21" x14ac:dyDescent="0.25">
      <c r="A450" s="9">
        <v>224</v>
      </c>
      <c r="B450" t="s">
        <v>26504</v>
      </c>
      <c r="C450" s="9" t="s">
        <v>25889</v>
      </c>
      <c r="D450" s="9" t="s">
        <v>25890</v>
      </c>
      <c r="E450" s="9" t="s">
        <v>26505</v>
      </c>
      <c r="F450" s="9">
        <v>21</v>
      </c>
      <c r="H450">
        <v>38</v>
      </c>
      <c r="I450">
        <v>2</v>
      </c>
      <c r="J450">
        <v>0</v>
      </c>
      <c r="K450">
        <v>0</v>
      </c>
      <c r="L450">
        <v>2</v>
      </c>
      <c r="M450">
        <v>4</v>
      </c>
      <c r="N450">
        <v>17</v>
      </c>
      <c r="O450">
        <v>3</v>
      </c>
      <c r="P450">
        <v>7</v>
      </c>
      <c r="Q450">
        <v>0</v>
      </c>
      <c r="R450">
        <v>1</v>
      </c>
      <c r="S450">
        <v>0</v>
      </c>
      <c r="T450">
        <v>1</v>
      </c>
      <c r="U450">
        <v>1</v>
      </c>
    </row>
    <row r="451" spans="1:21" x14ac:dyDescent="0.25">
      <c r="A451" s="9">
        <v>224</v>
      </c>
      <c r="B451" t="s">
        <v>26504</v>
      </c>
      <c r="C451" s="9" t="s">
        <v>25889</v>
      </c>
      <c r="D451" s="9" t="s">
        <v>25890</v>
      </c>
      <c r="E451" s="9" t="s">
        <v>26284</v>
      </c>
      <c r="F451" s="9">
        <v>20</v>
      </c>
      <c r="G451" t="s">
        <v>26285</v>
      </c>
      <c r="H451">
        <v>6310</v>
      </c>
      <c r="I451">
        <v>21</v>
      </c>
      <c r="J451">
        <v>2</v>
      </c>
      <c r="K451">
        <v>15</v>
      </c>
      <c r="L451">
        <v>15</v>
      </c>
      <c r="M451">
        <v>57</v>
      </c>
      <c r="N451">
        <v>1851</v>
      </c>
      <c r="O451">
        <v>5</v>
      </c>
      <c r="P451">
        <v>23</v>
      </c>
      <c r="Q451">
        <v>4256</v>
      </c>
      <c r="R451">
        <v>1</v>
      </c>
      <c r="S451">
        <v>5</v>
      </c>
      <c r="T451">
        <v>16</v>
      </c>
      <c r="U451">
        <v>43</v>
      </c>
    </row>
    <row r="452" spans="1:21" x14ac:dyDescent="0.25">
      <c r="A452" s="9">
        <v>225</v>
      </c>
      <c r="B452" t="s">
        <v>26506</v>
      </c>
      <c r="C452" s="9" t="s">
        <v>25889</v>
      </c>
      <c r="D452" s="9" t="s">
        <v>25908</v>
      </c>
      <c r="E452" s="9" t="s">
        <v>26507</v>
      </c>
      <c r="F452" s="9">
        <v>20</v>
      </c>
      <c r="H452">
        <v>194</v>
      </c>
      <c r="I452">
        <v>1</v>
      </c>
      <c r="J452">
        <v>0</v>
      </c>
      <c r="K452">
        <v>41</v>
      </c>
      <c r="L452">
        <v>2</v>
      </c>
      <c r="M452">
        <v>2</v>
      </c>
      <c r="N452">
        <v>69</v>
      </c>
      <c r="O452">
        <v>0</v>
      </c>
      <c r="P452">
        <v>0</v>
      </c>
      <c r="Q452">
        <v>52</v>
      </c>
      <c r="R452">
        <v>7</v>
      </c>
      <c r="S452">
        <v>13</v>
      </c>
      <c r="T452">
        <v>3</v>
      </c>
      <c r="U452">
        <v>4</v>
      </c>
    </row>
    <row r="453" spans="1:21" x14ac:dyDescent="0.25">
      <c r="A453" s="9">
        <v>225</v>
      </c>
      <c r="B453" t="s">
        <v>26506</v>
      </c>
      <c r="C453" s="9" t="s">
        <v>25889</v>
      </c>
      <c r="D453" s="9" t="s">
        <v>25908</v>
      </c>
      <c r="E453" s="9" t="s">
        <v>25973</v>
      </c>
      <c r="F453" s="9">
        <v>21</v>
      </c>
      <c r="H453">
        <v>11</v>
      </c>
      <c r="I453">
        <v>0</v>
      </c>
      <c r="J453">
        <v>0</v>
      </c>
      <c r="K453">
        <v>2</v>
      </c>
      <c r="L453">
        <v>0</v>
      </c>
      <c r="M453">
        <v>0</v>
      </c>
      <c r="N453">
        <v>2</v>
      </c>
      <c r="O453">
        <v>2</v>
      </c>
      <c r="P453">
        <v>0</v>
      </c>
      <c r="Q453">
        <v>1</v>
      </c>
      <c r="R453">
        <v>0</v>
      </c>
      <c r="S453">
        <v>4</v>
      </c>
      <c r="T453">
        <v>0</v>
      </c>
      <c r="U453">
        <v>0</v>
      </c>
    </row>
    <row r="454" spans="1:21" x14ac:dyDescent="0.25">
      <c r="A454" s="9">
        <v>226</v>
      </c>
      <c r="B454" t="s">
        <v>26508</v>
      </c>
      <c r="C454" s="9" t="s">
        <v>25896</v>
      </c>
      <c r="D454" s="9" t="s">
        <v>25894</v>
      </c>
      <c r="E454" s="9" t="s">
        <v>26509</v>
      </c>
      <c r="F454" s="9">
        <v>21</v>
      </c>
      <c r="H454">
        <v>24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2</v>
      </c>
      <c r="S454">
        <v>22</v>
      </c>
      <c r="T454">
        <v>0</v>
      </c>
      <c r="U454">
        <v>0</v>
      </c>
    </row>
    <row r="455" spans="1:21" x14ac:dyDescent="0.25">
      <c r="A455" s="9">
        <v>226</v>
      </c>
      <c r="B455" t="s">
        <v>26508</v>
      </c>
      <c r="C455" s="9" t="s">
        <v>25896</v>
      </c>
      <c r="D455" s="9" t="s">
        <v>25894</v>
      </c>
      <c r="E455" s="9" t="s">
        <v>26510</v>
      </c>
      <c r="F455" s="9">
        <v>22</v>
      </c>
      <c r="H455">
        <v>54</v>
      </c>
      <c r="I455">
        <v>0</v>
      </c>
      <c r="J455">
        <v>4</v>
      </c>
      <c r="K455">
        <v>0</v>
      </c>
      <c r="L455">
        <v>8</v>
      </c>
      <c r="M455">
        <v>17</v>
      </c>
      <c r="N455">
        <v>0</v>
      </c>
      <c r="O455">
        <v>5</v>
      </c>
      <c r="P455">
        <v>10</v>
      </c>
      <c r="Q455">
        <v>0</v>
      </c>
      <c r="R455">
        <v>0</v>
      </c>
      <c r="S455">
        <v>0</v>
      </c>
      <c r="T455">
        <v>0</v>
      </c>
      <c r="U455">
        <v>10</v>
      </c>
    </row>
    <row r="456" spans="1:21" x14ac:dyDescent="0.25">
      <c r="A456" s="9">
        <v>227</v>
      </c>
      <c r="B456" t="s">
        <v>26511</v>
      </c>
      <c r="C456" s="9" t="s">
        <v>25889</v>
      </c>
      <c r="D456" s="9" t="s">
        <v>25894</v>
      </c>
      <c r="E456" s="9" t="s">
        <v>26512</v>
      </c>
      <c r="F456" s="9">
        <v>21</v>
      </c>
      <c r="H456">
        <v>13</v>
      </c>
      <c r="I456">
        <v>0</v>
      </c>
      <c r="J456">
        <v>0</v>
      </c>
      <c r="K456">
        <v>4</v>
      </c>
      <c r="L456">
        <v>2</v>
      </c>
      <c r="M456">
        <v>0</v>
      </c>
      <c r="N456">
        <v>7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25">
      <c r="A457" s="9">
        <v>227</v>
      </c>
      <c r="B457" t="s">
        <v>26511</v>
      </c>
      <c r="C457" s="9" t="s">
        <v>25889</v>
      </c>
      <c r="D457" s="9" t="s">
        <v>25894</v>
      </c>
      <c r="E457" s="9" t="s">
        <v>26513</v>
      </c>
      <c r="F457" s="9">
        <v>22</v>
      </c>
      <c r="H457">
        <v>28</v>
      </c>
      <c r="I457">
        <v>0</v>
      </c>
      <c r="J457">
        <v>0</v>
      </c>
      <c r="K457">
        <v>7</v>
      </c>
      <c r="L457">
        <v>0</v>
      </c>
      <c r="M457">
        <v>2</v>
      </c>
      <c r="N457">
        <v>15</v>
      </c>
      <c r="O457">
        <v>1</v>
      </c>
      <c r="P457">
        <v>3</v>
      </c>
      <c r="Q457">
        <v>0</v>
      </c>
      <c r="R457">
        <v>0</v>
      </c>
      <c r="S457">
        <v>0</v>
      </c>
      <c r="T457">
        <v>0</v>
      </c>
      <c r="U457">
        <v>0</v>
      </c>
    </row>
    <row r="458" spans="1:21" x14ac:dyDescent="0.25">
      <c r="A458" s="9">
        <v>228</v>
      </c>
      <c r="B458" t="s">
        <v>26514</v>
      </c>
      <c r="C458" s="9" t="s">
        <v>25889</v>
      </c>
      <c r="D458" s="9" t="s">
        <v>25894</v>
      </c>
      <c r="E458" s="9" t="s">
        <v>26515</v>
      </c>
      <c r="F458" s="9">
        <v>22</v>
      </c>
      <c r="H458">
        <v>311</v>
      </c>
      <c r="I458">
        <v>28</v>
      </c>
      <c r="J458">
        <v>30</v>
      </c>
      <c r="K458">
        <v>20</v>
      </c>
      <c r="L458">
        <v>0</v>
      </c>
      <c r="M458">
        <v>44</v>
      </c>
      <c r="N458">
        <v>33</v>
      </c>
      <c r="O458">
        <v>50</v>
      </c>
      <c r="P458">
        <v>69</v>
      </c>
      <c r="Q458">
        <v>34</v>
      </c>
      <c r="R458">
        <v>0</v>
      </c>
      <c r="S458">
        <v>0</v>
      </c>
      <c r="T458">
        <v>1</v>
      </c>
      <c r="U458">
        <v>2</v>
      </c>
    </row>
    <row r="459" spans="1:21" x14ac:dyDescent="0.25">
      <c r="A459" s="9">
        <v>228</v>
      </c>
      <c r="B459" t="s">
        <v>26514</v>
      </c>
      <c r="C459" s="9" t="s">
        <v>25889</v>
      </c>
      <c r="D459" s="9" t="s">
        <v>25894</v>
      </c>
      <c r="E459" s="9" t="s">
        <v>26516</v>
      </c>
      <c r="F459" s="9">
        <v>21</v>
      </c>
      <c r="H459">
        <v>89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20</v>
      </c>
      <c r="S459">
        <v>68</v>
      </c>
      <c r="T459">
        <v>1</v>
      </c>
      <c r="U459">
        <v>0</v>
      </c>
    </row>
    <row r="460" spans="1:21" x14ac:dyDescent="0.25">
      <c r="A460" s="9">
        <v>229</v>
      </c>
      <c r="B460" t="s">
        <v>26517</v>
      </c>
      <c r="C460" s="9" t="s">
        <v>25889</v>
      </c>
      <c r="D460" s="9" t="s">
        <v>25894</v>
      </c>
      <c r="E460" s="9" t="s">
        <v>26518</v>
      </c>
      <c r="F460" s="9">
        <v>22</v>
      </c>
      <c r="H460">
        <v>12</v>
      </c>
      <c r="I460">
        <v>3</v>
      </c>
      <c r="J460">
        <v>1</v>
      </c>
      <c r="K460">
        <v>0</v>
      </c>
      <c r="L460">
        <v>1</v>
      </c>
      <c r="M460">
        <v>1</v>
      </c>
      <c r="N460">
        <v>0</v>
      </c>
      <c r="O460">
        <v>1</v>
      </c>
      <c r="P460">
        <v>3</v>
      </c>
      <c r="Q460">
        <v>1</v>
      </c>
      <c r="R460">
        <v>0</v>
      </c>
      <c r="S460">
        <v>0</v>
      </c>
      <c r="T460">
        <v>0</v>
      </c>
      <c r="U460">
        <v>1</v>
      </c>
    </row>
    <row r="461" spans="1:21" x14ac:dyDescent="0.25">
      <c r="A461" s="9">
        <v>229</v>
      </c>
      <c r="B461" t="s">
        <v>26517</v>
      </c>
      <c r="C461" s="9" t="s">
        <v>25889</v>
      </c>
      <c r="D461" s="9" t="s">
        <v>25894</v>
      </c>
      <c r="E461" s="9" t="s">
        <v>26165</v>
      </c>
      <c r="F461" s="9">
        <v>22</v>
      </c>
      <c r="H461">
        <v>129</v>
      </c>
      <c r="I461">
        <v>1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2</v>
      </c>
      <c r="P461">
        <v>0</v>
      </c>
      <c r="Q461">
        <v>0</v>
      </c>
      <c r="R461">
        <v>35</v>
      </c>
      <c r="S461">
        <v>90</v>
      </c>
      <c r="T461">
        <v>0</v>
      </c>
      <c r="U461">
        <v>0</v>
      </c>
    </row>
    <row r="462" spans="1:21" x14ac:dyDescent="0.25">
      <c r="A462" s="9">
        <v>230</v>
      </c>
      <c r="B462" t="s">
        <v>26519</v>
      </c>
      <c r="C462" s="9" t="s">
        <v>25889</v>
      </c>
      <c r="D462" s="9" t="s">
        <v>25908</v>
      </c>
      <c r="E462" s="9" t="s">
        <v>26520</v>
      </c>
      <c r="F462" s="9">
        <v>21</v>
      </c>
      <c r="H462">
        <v>924</v>
      </c>
      <c r="I462">
        <v>24</v>
      </c>
      <c r="J462">
        <v>31</v>
      </c>
      <c r="K462">
        <v>262</v>
      </c>
      <c r="L462">
        <v>16</v>
      </c>
      <c r="M462">
        <v>33</v>
      </c>
      <c r="N462">
        <v>246</v>
      </c>
      <c r="O462">
        <v>35</v>
      </c>
      <c r="P462">
        <v>53</v>
      </c>
      <c r="Q462">
        <v>181</v>
      </c>
      <c r="R462">
        <v>0</v>
      </c>
      <c r="S462">
        <v>43</v>
      </c>
      <c r="T462">
        <v>0</v>
      </c>
      <c r="U462">
        <v>0</v>
      </c>
    </row>
    <row r="463" spans="1:21" x14ac:dyDescent="0.25">
      <c r="A463" s="9">
        <v>230</v>
      </c>
      <c r="B463" t="s">
        <v>26519</v>
      </c>
      <c r="C463" s="9" t="s">
        <v>25889</v>
      </c>
      <c r="D463" s="9" t="s">
        <v>25908</v>
      </c>
      <c r="E463" s="9" t="s">
        <v>26521</v>
      </c>
      <c r="F463" s="9">
        <v>23</v>
      </c>
      <c r="H463">
        <v>42</v>
      </c>
      <c r="I463">
        <v>1</v>
      </c>
      <c r="J463">
        <v>0</v>
      </c>
      <c r="K463">
        <v>0</v>
      </c>
      <c r="L463">
        <v>0</v>
      </c>
      <c r="M463">
        <v>10</v>
      </c>
      <c r="N463">
        <v>0</v>
      </c>
      <c r="O463">
        <v>3</v>
      </c>
      <c r="P463">
        <v>3</v>
      </c>
      <c r="Q463">
        <v>0</v>
      </c>
      <c r="R463">
        <v>8</v>
      </c>
      <c r="S463">
        <v>17</v>
      </c>
      <c r="T463">
        <v>0</v>
      </c>
      <c r="U463">
        <v>0</v>
      </c>
    </row>
    <row r="464" spans="1:21" x14ac:dyDescent="0.25">
      <c r="A464" s="9">
        <v>231</v>
      </c>
      <c r="B464" t="s">
        <v>26522</v>
      </c>
      <c r="C464" s="9" t="s">
        <v>25889</v>
      </c>
      <c r="D464" s="9" t="s">
        <v>25908</v>
      </c>
      <c r="E464" s="9" t="s">
        <v>26016</v>
      </c>
      <c r="F464" s="9">
        <v>22</v>
      </c>
      <c r="H464">
        <v>10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1</v>
      </c>
      <c r="O464">
        <v>0</v>
      </c>
      <c r="P464">
        <v>2</v>
      </c>
      <c r="Q464">
        <v>1</v>
      </c>
      <c r="R464">
        <v>0</v>
      </c>
      <c r="S464">
        <v>5</v>
      </c>
      <c r="T464">
        <v>0</v>
      </c>
      <c r="U464">
        <v>0</v>
      </c>
    </row>
    <row r="465" spans="1:21" x14ac:dyDescent="0.25">
      <c r="A465" s="9">
        <v>231</v>
      </c>
      <c r="B465" t="s">
        <v>26522</v>
      </c>
      <c r="C465" s="9" t="s">
        <v>25889</v>
      </c>
      <c r="D465" s="9" t="s">
        <v>25908</v>
      </c>
      <c r="E465" s="9" t="s">
        <v>26523</v>
      </c>
      <c r="F465" s="9">
        <v>21</v>
      </c>
      <c r="H465">
        <v>156</v>
      </c>
      <c r="I465">
        <v>0</v>
      </c>
      <c r="J465">
        <v>0</v>
      </c>
      <c r="K465">
        <v>28</v>
      </c>
      <c r="L465">
        <v>0</v>
      </c>
      <c r="M465">
        <v>7</v>
      </c>
      <c r="N465">
        <v>43</v>
      </c>
      <c r="O465">
        <v>0</v>
      </c>
      <c r="P465">
        <v>1</v>
      </c>
      <c r="Q465">
        <v>41</v>
      </c>
      <c r="R465">
        <v>6</v>
      </c>
      <c r="S465">
        <v>23</v>
      </c>
      <c r="T465">
        <v>4</v>
      </c>
      <c r="U465">
        <v>3</v>
      </c>
    </row>
    <row r="466" spans="1:21" x14ac:dyDescent="0.25">
      <c r="A466" s="9">
        <v>232</v>
      </c>
      <c r="B466" t="s">
        <v>26524</v>
      </c>
      <c r="C466" s="9" t="s">
        <v>25896</v>
      </c>
      <c r="D466" s="9" t="s">
        <v>25894</v>
      </c>
      <c r="E466" s="9" t="s">
        <v>26525</v>
      </c>
      <c r="F466" s="9">
        <v>22</v>
      </c>
      <c r="H466">
        <v>54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32</v>
      </c>
      <c r="Q466">
        <v>0</v>
      </c>
      <c r="R466">
        <v>21</v>
      </c>
      <c r="S466">
        <v>0</v>
      </c>
      <c r="T466">
        <v>0</v>
      </c>
      <c r="U466">
        <v>0</v>
      </c>
    </row>
    <row r="467" spans="1:21" x14ac:dyDescent="0.25">
      <c r="A467" s="9">
        <v>232</v>
      </c>
      <c r="B467" t="s">
        <v>26524</v>
      </c>
      <c r="C467" s="9" t="s">
        <v>25896</v>
      </c>
      <c r="D467" s="9" t="s">
        <v>25894</v>
      </c>
      <c r="E467" s="9" t="s">
        <v>26526</v>
      </c>
      <c r="F467" s="9">
        <v>22</v>
      </c>
      <c r="H467">
        <v>82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26</v>
      </c>
      <c r="S467">
        <v>56</v>
      </c>
      <c r="T467">
        <v>0</v>
      </c>
      <c r="U467">
        <v>0</v>
      </c>
    </row>
    <row r="468" spans="1:21" x14ac:dyDescent="0.25">
      <c r="A468" s="9">
        <v>233</v>
      </c>
      <c r="B468" t="s">
        <v>26527</v>
      </c>
      <c r="C468" s="9" t="s">
        <v>25889</v>
      </c>
      <c r="D468" s="9" t="s">
        <v>25908</v>
      </c>
      <c r="E468" s="9" t="s">
        <v>26528</v>
      </c>
      <c r="F468" s="9">
        <v>22</v>
      </c>
      <c r="H468">
        <v>255</v>
      </c>
      <c r="I468">
        <v>18</v>
      </c>
      <c r="J468">
        <v>13</v>
      </c>
      <c r="K468">
        <v>0</v>
      </c>
      <c r="L468">
        <v>36</v>
      </c>
      <c r="M468">
        <v>55</v>
      </c>
      <c r="N468">
        <v>0</v>
      </c>
      <c r="O468">
        <v>20</v>
      </c>
      <c r="P468">
        <v>31</v>
      </c>
      <c r="Q468">
        <v>0</v>
      </c>
      <c r="R468">
        <v>16</v>
      </c>
      <c r="S468">
        <v>60</v>
      </c>
      <c r="T468">
        <v>2</v>
      </c>
      <c r="U468">
        <v>4</v>
      </c>
    </row>
    <row r="469" spans="1:21" x14ac:dyDescent="0.25">
      <c r="A469" s="9">
        <v>233</v>
      </c>
      <c r="B469" t="s">
        <v>26527</v>
      </c>
      <c r="C469" s="9" t="s">
        <v>25889</v>
      </c>
      <c r="D469" s="9" t="s">
        <v>25908</v>
      </c>
      <c r="E469" s="9" t="s">
        <v>26529</v>
      </c>
      <c r="F469" s="9">
        <v>22</v>
      </c>
      <c r="H469">
        <v>58</v>
      </c>
      <c r="I469">
        <v>0</v>
      </c>
      <c r="J469">
        <v>6</v>
      </c>
      <c r="K469">
        <v>1</v>
      </c>
      <c r="L469">
        <v>7</v>
      </c>
      <c r="M469">
        <v>17</v>
      </c>
      <c r="N469">
        <v>5</v>
      </c>
      <c r="O469">
        <v>4</v>
      </c>
      <c r="P469">
        <v>0</v>
      </c>
      <c r="Q469">
        <v>4</v>
      </c>
      <c r="R469">
        <v>3</v>
      </c>
      <c r="S469">
        <v>11</v>
      </c>
      <c r="T469">
        <v>0</v>
      </c>
      <c r="U469">
        <v>0</v>
      </c>
    </row>
    <row r="470" spans="1:21" x14ac:dyDescent="0.25">
      <c r="A470" s="9">
        <v>234</v>
      </c>
      <c r="B470" t="s">
        <v>26530</v>
      </c>
      <c r="C470" s="9" t="s">
        <v>25889</v>
      </c>
      <c r="D470" s="9" t="s">
        <v>25894</v>
      </c>
      <c r="E470" s="9" t="s">
        <v>26531</v>
      </c>
      <c r="F470" s="9">
        <v>22</v>
      </c>
      <c r="H470">
        <v>14371</v>
      </c>
      <c r="I470">
        <v>1283</v>
      </c>
      <c r="J470">
        <v>1709</v>
      </c>
      <c r="K470">
        <v>36</v>
      </c>
      <c r="L470">
        <v>1226</v>
      </c>
      <c r="M470">
        <v>3647</v>
      </c>
      <c r="N470">
        <v>78</v>
      </c>
      <c r="O470">
        <v>2585</v>
      </c>
      <c r="P470">
        <v>3787</v>
      </c>
      <c r="Q470">
        <v>19</v>
      </c>
      <c r="R470">
        <v>0</v>
      </c>
      <c r="S470">
        <v>0</v>
      </c>
      <c r="T470">
        <v>0</v>
      </c>
      <c r="U470">
        <v>1</v>
      </c>
    </row>
    <row r="471" spans="1:21" x14ac:dyDescent="0.25">
      <c r="A471" s="9">
        <v>234</v>
      </c>
      <c r="B471" t="s">
        <v>26530</v>
      </c>
      <c r="C471" s="9" t="s">
        <v>25889</v>
      </c>
      <c r="D471" s="9" t="s">
        <v>25894</v>
      </c>
      <c r="E471" s="9" t="s">
        <v>26532</v>
      </c>
      <c r="F471" s="9">
        <v>22</v>
      </c>
      <c r="H471">
        <v>47838</v>
      </c>
      <c r="I471">
        <v>5261</v>
      </c>
      <c r="J471">
        <v>8080</v>
      </c>
      <c r="K471">
        <v>466</v>
      </c>
      <c r="L471">
        <v>8063</v>
      </c>
      <c r="M471">
        <v>15804</v>
      </c>
      <c r="N471">
        <v>543</v>
      </c>
      <c r="O471">
        <v>9485</v>
      </c>
      <c r="P471">
        <v>0</v>
      </c>
      <c r="Q471">
        <v>133</v>
      </c>
      <c r="R471">
        <v>0</v>
      </c>
      <c r="S471">
        <v>0</v>
      </c>
      <c r="T471">
        <v>0</v>
      </c>
      <c r="U471">
        <v>3</v>
      </c>
    </row>
    <row r="472" spans="1:21" x14ac:dyDescent="0.25">
      <c r="A472" s="9">
        <v>235</v>
      </c>
      <c r="B472" t="s">
        <v>26533</v>
      </c>
      <c r="C472" s="9" t="s">
        <v>25896</v>
      </c>
      <c r="D472" s="9" t="s">
        <v>25894</v>
      </c>
      <c r="E472" s="9" t="s">
        <v>25983</v>
      </c>
      <c r="F472" s="9">
        <v>20</v>
      </c>
      <c r="G472" t="s">
        <v>25984</v>
      </c>
      <c r="H472">
        <v>6241</v>
      </c>
      <c r="I472">
        <v>28</v>
      </c>
      <c r="J472">
        <v>2</v>
      </c>
      <c r="K472">
        <v>13</v>
      </c>
      <c r="L472">
        <v>9</v>
      </c>
      <c r="M472">
        <v>46</v>
      </c>
      <c r="N472">
        <v>1846</v>
      </c>
      <c r="O472">
        <v>12</v>
      </c>
      <c r="P472">
        <v>18</v>
      </c>
      <c r="Q472">
        <v>4194</v>
      </c>
      <c r="R472">
        <v>2</v>
      </c>
      <c r="S472">
        <v>6</v>
      </c>
      <c r="T472">
        <v>23</v>
      </c>
      <c r="U472">
        <v>42</v>
      </c>
    </row>
    <row r="473" spans="1:21" x14ac:dyDescent="0.25">
      <c r="A473" s="9">
        <v>235</v>
      </c>
      <c r="B473" t="s">
        <v>26533</v>
      </c>
      <c r="C473" s="9" t="s">
        <v>25896</v>
      </c>
      <c r="D473" s="9" t="s">
        <v>25894</v>
      </c>
      <c r="E473" s="9" t="s">
        <v>26151</v>
      </c>
      <c r="F473" s="9">
        <v>21</v>
      </c>
      <c r="H473">
        <v>93</v>
      </c>
      <c r="I473">
        <v>0</v>
      </c>
      <c r="J473">
        <v>0</v>
      </c>
      <c r="K473">
        <v>0</v>
      </c>
      <c r="L473">
        <v>2</v>
      </c>
      <c r="M473">
        <v>4</v>
      </c>
      <c r="N473">
        <v>37</v>
      </c>
      <c r="O473">
        <v>0</v>
      </c>
      <c r="P473">
        <v>1</v>
      </c>
      <c r="Q473">
        <v>45</v>
      </c>
      <c r="R473">
        <v>0</v>
      </c>
      <c r="S473">
        <v>0</v>
      </c>
      <c r="T473">
        <v>1</v>
      </c>
      <c r="U473">
        <v>3</v>
      </c>
    </row>
    <row r="474" spans="1:21" x14ac:dyDescent="0.25">
      <c r="A474" s="9">
        <v>236</v>
      </c>
      <c r="B474" t="s">
        <v>26534</v>
      </c>
      <c r="C474" s="9" t="s">
        <v>25896</v>
      </c>
      <c r="D474" s="9" t="s">
        <v>25894</v>
      </c>
      <c r="E474" s="9" t="s">
        <v>26153</v>
      </c>
      <c r="F474" s="9">
        <v>20</v>
      </c>
      <c r="H474">
        <v>218</v>
      </c>
      <c r="I474">
        <v>1</v>
      </c>
      <c r="J474">
        <v>0</v>
      </c>
      <c r="K474">
        <v>2</v>
      </c>
      <c r="L474">
        <v>0</v>
      </c>
      <c r="M474">
        <v>0</v>
      </c>
      <c r="N474">
        <v>53</v>
      </c>
      <c r="O474">
        <v>1</v>
      </c>
      <c r="P474">
        <v>1</v>
      </c>
      <c r="Q474">
        <v>159</v>
      </c>
      <c r="R474">
        <v>0</v>
      </c>
      <c r="S474">
        <v>0</v>
      </c>
      <c r="T474">
        <v>0</v>
      </c>
      <c r="U474">
        <v>1</v>
      </c>
    </row>
    <row r="475" spans="1:21" x14ac:dyDescent="0.25">
      <c r="A475" s="9">
        <v>236</v>
      </c>
      <c r="B475" t="s">
        <v>26534</v>
      </c>
      <c r="C475" s="9" t="s">
        <v>25896</v>
      </c>
      <c r="D475" s="9" t="s">
        <v>25894</v>
      </c>
      <c r="E475" s="9" t="s">
        <v>26151</v>
      </c>
      <c r="F475" s="9">
        <v>21</v>
      </c>
      <c r="H475">
        <v>93</v>
      </c>
      <c r="I475">
        <v>0</v>
      </c>
      <c r="J475">
        <v>0</v>
      </c>
      <c r="K475">
        <v>0</v>
      </c>
      <c r="L475">
        <v>2</v>
      </c>
      <c r="M475">
        <v>4</v>
      </c>
      <c r="N475">
        <v>37</v>
      </c>
      <c r="O475">
        <v>0</v>
      </c>
      <c r="P475">
        <v>1</v>
      </c>
      <c r="Q475">
        <v>45</v>
      </c>
      <c r="R475">
        <v>0</v>
      </c>
      <c r="S475">
        <v>0</v>
      </c>
      <c r="T475">
        <v>1</v>
      </c>
      <c r="U475">
        <v>3</v>
      </c>
    </row>
    <row r="476" spans="1:21" x14ac:dyDescent="0.25">
      <c r="A476" s="9">
        <v>237</v>
      </c>
      <c r="B476" t="s">
        <v>26535</v>
      </c>
      <c r="C476" s="9" t="s">
        <v>25889</v>
      </c>
      <c r="D476" s="9" t="s">
        <v>25890</v>
      </c>
      <c r="E476" s="9" t="s">
        <v>26538</v>
      </c>
      <c r="F476" s="9">
        <v>23</v>
      </c>
      <c r="H476">
        <v>183</v>
      </c>
      <c r="I476">
        <v>1</v>
      </c>
      <c r="J476">
        <v>0</v>
      </c>
      <c r="K476">
        <v>21</v>
      </c>
      <c r="L476">
        <v>2</v>
      </c>
      <c r="M476">
        <v>4</v>
      </c>
      <c r="N476">
        <v>26</v>
      </c>
      <c r="O476">
        <v>1</v>
      </c>
      <c r="P476">
        <v>5</v>
      </c>
      <c r="Q476">
        <v>120</v>
      </c>
      <c r="R476">
        <v>0</v>
      </c>
      <c r="S476">
        <v>3</v>
      </c>
      <c r="T476">
        <v>0</v>
      </c>
      <c r="U476">
        <v>0</v>
      </c>
    </row>
    <row r="477" spans="1:21" x14ac:dyDescent="0.25">
      <c r="A477" s="9">
        <v>237</v>
      </c>
      <c r="B477" t="s">
        <v>26535</v>
      </c>
      <c r="C477" s="9" t="s">
        <v>25889</v>
      </c>
      <c r="D477" s="9" t="s">
        <v>25890</v>
      </c>
      <c r="E477" s="9" t="s">
        <v>26536</v>
      </c>
      <c r="F477" s="9">
        <v>21</v>
      </c>
      <c r="G477" t="s">
        <v>26537</v>
      </c>
      <c r="H477">
        <v>301</v>
      </c>
      <c r="I477">
        <v>2</v>
      </c>
      <c r="J477">
        <v>0</v>
      </c>
      <c r="K477">
        <v>43</v>
      </c>
      <c r="L477">
        <v>3</v>
      </c>
      <c r="M477">
        <v>5</v>
      </c>
      <c r="N477">
        <v>60</v>
      </c>
      <c r="O477">
        <v>1</v>
      </c>
      <c r="P477">
        <v>1</v>
      </c>
      <c r="Q477">
        <v>175</v>
      </c>
      <c r="R477">
        <v>2</v>
      </c>
      <c r="S477">
        <v>1</v>
      </c>
      <c r="T477">
        <v>4</v>
      </c>
      <c r="U477">
        <v>4</v>
      </c>
    </row>
    <row r="478" spans="1:21" x14ac:dyDescent="0.25">
      <c r="A478" s="9">
        <v>238</v>
      </c>
      <c r="B478" t="s">
        <v>26539</v>
      </c>
      <c r="C478" s="9" t="s">
        <v>25889</v>
      </c>
      <c r="D478" s="9" t="s">
        <v>25890</v>
      </c>
      <c r="E478" s="9" t="s">
        <v>26183</v>
      </c>
      <c r="F478" s="9">
        <v>20</v>
      </c>
      <c r="H478">
        <v>212</v>
      </c>
      <c r="I478">
        <v>9</v>
      </c>
      <c r="J478">
        <v>0</v>
      </c>
      <c r="K478">
        <v>0</v>
      </c>
      <c r="L478">
        <v>7</v>
      </c>
      <c r="M478">
        <v>12</v>
      </c>
      <c r="N478">
        <v>56</v>
      </c>
      <c r="O478">
        <v>4</v>
      </c>
      <c r="P478">
        <v>8</v>
      </c>
      <c r="Q478">
        <v>111</v>
      </c>
      <c r="R478">
        <v>1</v>
      </c>
      <c r="S478">
        <v>0</v>
      </c>
      <c r="T478">
        <v>2</v>
      </c>
      <c r="U478">
        <v>2</v>
      </c>
    </row>
    <row r="479" spans="1:21" x14ac:dyDescent="0.25">
      <c r="A479" s="9">
        <v>238</v>
      </c>
      <c r="B479" t="s">
        <v>26539</v>
      </c>
      <c r="C479" s="9" t="s">
        <v>25889</v>
      </c>
      <c r="D479" s="9" t="s">
        <v>25890</v>
      </c>
      <c r="E479" s="9" t="s">
        <v>26184</v>
      </c>
      <c r="F479" s="9">
        <v>21</v>
      </c>
      <c r="H479">
        <v>35</v>
      </c>
      <c r="I479">
        <v>2</v>
      </c>
      <c r="J479">
        <v>0</v>
      </c>
      <c r="K479">
        <v>0</v>
      </c>
      <c r="L479">
        <v>0</v>
      </c>
      <c r="M479">
        <v>3</v>
      </c>
      <c r="N479">
        <v>12</v>
      </c>
      <c r="O479">
        <v>0</v>
      </c>
      <c r="P479">
        <v>1</v>
      </c>
      <c r="Q479">
        <v>11</v>
      </c>
      <c r="R479">
        <v>2</v>
      </c>
      <c r="S479">
        <v>4</v>
      </c>
      <c r="T479">
        <v>0</v>
      </c>
      <c r="U479">
        <v>0</v>
      </c>
    </row>
    <row r="480" spans="1:21" x14ac:dyDescent="0.25">
      <c r="A480" s="9">
        <v>239</v>
      </c>
      <c r="B480" t="s">
        <v>26540</v>
      </c>
      <c r="C480" s="9" t="s">
        <v>25889</v>
      </c>
      <c r="D480" s="9" t="s">
        <v>25890</v>
      </c>
      <c r="E480" s="9" t="s">
        <v>26541</v>
      </c>
      <c r="F480" s="9">
        <v>22</v>
      </c>
      <c r="H480">
        <v>228</v>
      </c>
      <c r="I480">
        <v>11</v>
      </c>
      <c r="J480">
        <v>0</v>
      </c>
      <c r="K480">
        <v>0</v>
      </c>
      <c r="L480">
        <v>3</v>
      </c>
      <c r="M480">
        <v>0</v>
      </c>
      <c r="N480">
        <v>63</v>
      </c>
      <c r="O480">
        <v>8</v>
      </c>
      <c r="P480">
        <v>6</v>
      </c>
      <c r="Q480">
        <v>101</v>
      </c>
      <c r="R480">
        <v>12</v>
      </c>
      <c r="S480">
        <v>11</v>
      </c>
      <c r="T480">
        <v>8</v>
      </c>
      <c r="U480">
        <v>5</v>
      </c>
    </row>
    <row r="481" spans="1:21" x14ac:dyDescent="0.25">
      <c r="A481" s="9">
        <v>239</v>
      </c>
      <c r="B481" t="s">
        <v>26540</v>
      </c>
      <c r="C481" s="9" t="s">
        <v>25889</v>
      </c>
      <c r="D481" s="9" t="s">
        <v>25890</v>
      </c>
      <c r="E481" s="9" t="s">
        <v>26542</v>
      </c>
      <c r="F481" s="9">
        <v>20</v>
      </c>
      <c r="H481">
        <v>17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15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0</v>
      </c>
      <c r="U481">
        <v>0</v>
      </c>
    </row>
    <row r="482" spans="1:21" x14ac:dyDescent="0.25">
      <c r="A482" s="9">
        <v>240</v>
      </c>
      <c r="B482" t="s">
        <v>26543</v>
      </c>
      <c r="C482" s="9" t="s">
        <v>25896</v>
      </c>
      <c r="D482" s="9" t="s">
        <v>25890</v>
      </c>
      <c r="E482" s="9" t="s">
        <v>26544</v>
      </c>
      <c r="F482" s="9">
        <v>21</v>
      </c>
      <c r="H482">
        <v>69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37</v>
      </c>
      <c r="S482">
        <v>32</v>
      </c>
      <c r="T482">
        <v>0</v>
      </c>
      <c r="U482">
        <v>0</v>
      </c>
    </row>
    <row r="483" spans="1:21" x14ac:dyDescent="0.25">
      <c r="A483" s="9">
        <v>240</v>
      </c>
      <c r="B483" t="s">
        <v>26543</v>
      </c>
      <c r="C483" s="9" t="s">
        <v>25896</v>
      </c>
      <c r="D483" s="9" t="s">
        <v>25890</v>
      </c>
      <c r="E483" s="9" t="s">
        <v>26545</v>
      </c>
      <c r="F483" s="9">
        <v>21</v>
      </c>
      <c r="H483">
        <v>49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17</v>
      </c>
      <c r="S483">
        <v>32</v>
      </c>
      <c r="T483">
        <v>0</v>
      </c>
      <c r="U483">
        <v>0</v>
      </c>
    </row>
    <row r="484" spans="1:21" x14ac:dyDescent="0.25">
      <c r="A484" s="9">
        <v>241</v>
      </c>
      <c r="B484" t="s">
        <v>26546</v>
      </c>
      <c r="C484" s="9" t="s">
        <v>25889</v>
      </c>
      <c r="D484" s="9" t="s">
        <v>25890</v>
      </c>
      <c r="E484" s="9" t="s">
        <v>26006</v>
      </c>
      <c r="F484" s="9">
        <v>21</v>
      </c>
      <c r="G484" t="s">
        <v>26007</v>
      </c>
      <c r="H484">
        <v>85545</v>
      </c>
      <c r="I484">
        <v>6122</v>
      </c>
      <c r="J484">
        <v>5611</v>
      </c>
      <c r="K484">
        <v>269</v>
      </c>
      <c r="L484">
        <v>3652</v>
      </c>
      <c r="M484">
        <v>7367</v>
      </c>
      <c r="N484">
        <v>2720</v>
      </c>
      <c r="O484">
        <v>14932</v>
      </c>
      <c r="P484">
        <v>15293</v>
      </c>
      <c r="Q484">
        <v>6645</v>
      </c>
      <c r="R484">
        <v>4385</v>
      </c>
      <c r="S484">
        <v>8395</v>
      </c>
      <c r="T484">
        <v>4105</v>
      </c>
      <c r="U484">
        <v>6049</v>
      </c>
    </row>
    <row r="485" spans="1:21" x14ac:dyDescent="0.25">
      <c r="A485" s="9">
        <v>241</v>
      </c>
      <c r="B485" t="s">
        <v>26546</v>
      </c>
      <c r="C485" s="9" t="s">
        <v>25889</v>
      </c>
      <c r="D485" s="9" t="s">
        <v>25890</v>
      </c>
      <c r="E485" s="9" t="s">
        <v>26547</v>
      </c>
      <c r="F485" s="9">
        <v>21</v>
      </c>
      <c r="H485">
        <v>1131</v>
      </c>
      <c r="I485">
        <v>100</v>
      </c>
      <c r="J485">
        <v>61</v>
      </c>
      <c r="K485">
        <v>0</v>
      </c>
      <c r="L485">
        <v>82</v>
      </c>
      <c r="M485">
        <v>109</v>
      </c>
      <c r="N485">
        <v>1</v>
      </c>
      <c r="O485">
        <v>126</v>
      </c>
      <c r="P485">
        <v>130</v>
      </c>
      <c r="Q485">
        <v>1</v>
      </c>
      <c r="R485">
        <v>249</v>
      </c>
      <c r="S485">
        <v>178</v>
      </c>
      <c r="T485">
        <v>39</v>
      </c>
      <c r="U485">
        <v>55</v>
      </c>
    </row>
    <row r="486" spans="1:21" x14ac:dyDescent="0.25">
      <c r="A486" s="9">
        <v>242</v>
      </c>
      <c r="B486" t="s">
        <v>26548</v>
      </c>
      <c r="C486" s="9" t="s">
        <v>25896</v>
      </c>
      <c r="D486" s="9" t="s">
        <v>25908</v>
      </c>
      <c r="E486" s="9" t="s">
        <v>25987</v>
      </c>
      <c r="F486" s="9">
        <v>22</v>
      </c>
      <c r="H486">
        <v>173</v>
      </c>
      <c r="I486">
        <v>1</v>
      </c>
      <c r="J486">
        <v>0</v>
      </c>
      <c r="K486">
        <v>31</v>
      </c>
      <c r="L486">
        <v>3</v>
      </c>
      <c r="M486">
        <v>1</v>
      </c>
      <c r="N486">
        <v>67</v>
      </c>
      <c r="O486">
        <v>0</v>
      </c>
      <c r="P486">
        <v>1</v>
      </c>
      <c r="Q486">
        <v>37</v>
      </c>
      <c r="R486">
        <v>3</v>
      </c>
      <c r="S486">
        <v>24</v>
      </c>
      <c r="T486">
        <v>4</v>
      </c>
      <c r="U486">
        <v>1</v>
      </c>
    </row>
    <row r="487" spans="1:21" x14ac:dyDescent="0.25">
      <c r="A487" s="9">
        <v>242</v>
      </c>
      <c r="B487" t="s">
        <v>26548</v>
      </c>
      <c r="C487" s="9" t="s">
        <v>25896</v>
      </c>
      <c r="D487" s="9" t="s">
        <v>25908</v>
      </c>
      <c r="E487" s="9" t="s">
        <v>25988</v>
      </c>
      <c r="F487" s="9">
        <v>22</v>
      </c>
      <c r="H487">
        <v>17</v>
      </c>
      <c r="I487">
        <v>1</v>
      </c>
      <c r="J487">
        <v>2</v>
      </c>
      <c r="K487">
        <v>0</v>
      </c>
      <c r="L487">
        <v>0</v>
      </c>
      <c r="M487">
        <v>1</v>
      </c>
      <c r="N487">
        <v>1</v>
      </c>
      <c r="O487">
        <v>0</v>
      </c>
      <c r="P487">
        <v>2</v>
      </c>
      <c r="Q487">
        <v>2</v>
      </c>
      <c r="R487">
        <v>4</v>
      </c>
      <c r="S487">
        <v>4</v>
      </c>
      <c r="T487">
        <v>0</v>
      </c>
      <c r="U487">
        <v>0</v>
      </c>
    </row>
    <row r="488" spans="1:21" x14ac:dyDescent="0.25">
      <c r="A488" s="9">
        <v>243</v>
      </c>
      <c r="B488" t="s">
        <v>26549</v>
      </c>
      <c r="C488" s="9" t="s">
        <v>25896</v>
      </c>
      <c r="D488" s="9" t="s">
        <v>25908</v>
      </c>
      <c r="E488" s="9" t="s">
        <v>25988</v>
      </c>
      <c r="F488" s="9">
        <v>22</v>
      </c>
      <c r="H488">
        <v>12</v>
      </c>
      <c r="I488">
        <v>0</v>
      </c>
      <c r="J488">
        <v>2</v>
      </c>
      <c r="K488">
        <v>0</v>
      </c>
      <c r="L488">
        <v>0</v>
      </c>
      <c r="M488">
        <v>3</v>
      </c>
      <c r="N488">
        <v>0</v>
      </c>
      <c r="O488">
        <v>0</v>
      </c>
      <c r="P488">
        <v>2</v>
      </c>
      <c r="Q488">
        <v>0</v>
      </c>
      <c r="R488">
        <v>2</v>
      </c>
      <c r="S488">
        <v>3</v>
      </c>
      <c r="T488">
        <v>0</v>
      </c>
      <c r="U488">
        <v>0</v>
      </c>
    </row>
    <row r="489" spans="1:21" x14ac:dyDescent="0.25">
      <c r="A489" s="9">
        <v>243</v>
      </c>
      <c r="B489" t="s">
        <v>26549</v>
      </c>
      <c r="C489" s="9" t="s">
        <v>25896</v>
      </c>
      <c r="D489" s="9" t="s">
        <v>25908</v>
      </c>
      <c r="E489" s="9" t="s">
        <v>25987</v>
      </c>
      <c r="F489" s="9">
        <v>22</v>
      </c>
      <c r="H489">
        <v>158</v>
      </c>
      <c r="I489">
        <v>0</v>
      </c>
      <c r="J489">
        <v>0</v>
      </c>
      <c r="K489">
        <v>27</v>
      </c>
      <c r="L489">
        <v>3</v>
      </c>
      <c r="M489">
        <v>4</v>
      </c>
      <c r="N489">
        <v>56</v>
      </c>
      <c r="O489">
        <v>1</v>
      </c>
      <c r="P489">
        <v>1</v>
      </c>
      <c r="Q489">
        <v>35</v>
      </c>
      <c r="R489">
        <v>2</v>
      </c>
      <c r="S489">
        <v>23</v>
      </c>
      <c r="T489">
        <v>3</v>
      </c>
      <c r="U489">
        <v>3</v>
      </c>
    </row>
    <row r="490" spans="1:21" x14ac:dyDescent="0.25">
      <c r="A490" s="9">
        <v>244</v>
      </c>
      <c r="B490" t="s">
        <v>26550</v>
      </c>
      <c r="C490" s="9" t="s">
        <v>25896</v>
      </c>
      <c r="D490" s="9" t="s">
        <v>25890</v>
      </c>
      <c r="E490" s="9" t="s">
        <v>26551</v>
      </c>
      <c r="F490" s="9">
        <v>21</v>
      </c>
      <c r="H490">
        <v>56432</v>
      </c>
      <c r="I490">
        <v>637</v>
      </c>
      <c r="J490">
        <v>615</v>
      </c>
      <c r="K490">
        <v>3636</v>
      </c>
      <c r="L490">
        <v>1271</v>
      </c>
      <c r="M490">
        <v>3019</v>
      </c>
      <c r="N490">
        <v>21965</v>
      </c>
      <c r="O490">
        <v>935</v>
      </c>
      <c r="P490">
        <v>920</v>
      </c>
      <c r="Q490">
        <v>19302</v>
      </c>
      <c r="R490">
        <v>1097</v>
      </c>
      <c r="S490">
        <v>1984</v>
      </c>
      <c r="T490">
        <v>425</v>
      </c>
      <c r="U490">
        <v>626</v>
      </c>
    </row>
    <row r="491" spans="1:21" x14ac:dyDescent="0.25">
      <c r="A491" s="9">
        <v>244</v>
      </c>
      <c r="B491" t="s">
        <v>26550</v>
      </c>
      <c r="C491" s="9" t="s">
        <v>25896</v>
      </c>
      <c r="D491" s="9" t="s">
        <v>25890</v>
      </c>
      <c r="E491" s="9" t="s">
        <v>26552</v>
      </c>
      <c r="F491" s="9">
        <v>22</v>
      </c>
      <c r="H491">
        <v>62762</v>
      </c>
      <c r="I491">
        <v>1317</v>
      </c>
      <c r="J491">
        <v>1200</v>
      </c>
      <c r="K491">
        <v>4805</v>
      </c>
      <c r="L491">
        <v>6212</v>
      </c>
      <c r="M491">
        <v>5611</v>
      </c>
      <c r="N491">
        <v>14894</v>
      </c>
      <c r="O491">
        <v>2791</v>
      </c>
      <c r="P491">
        <v>2501</v>
      </c>
      <c r="Q491">
        <v>10583</v>
      </c>
      <c r="R491">
        <v>4651</v>
      </c>
      <c r="S491">
        <v>6229</v>
      </c>
      <c r="T491">
        <v>754</v>
      </c>
      <c r="U491">
        <v>1214</v>
      </c>
    </row>
    <row r="492" spans="1:21" x14ac:dyDescent="0.25">
      <c r="A492" s="9">
        <v>245</v>
      </c>
      <c r="B492" t="s">
        <v>26553</v>
      </c>
      <c r="C492" s="9" t="s">
        <v>25896</v>
      </c>
      <c r="D492" s="9" t="s">
        <v>25890</v>
      </c>
      <c r="E492" s="9" t="s">
        <v>25983</v>
      </c>
      <c r="F492" s="9">
        <v>20</v>
      </c>
      <c r="G492" t="s">
        <v>25984</v>
      </c>
      <c r="H492">
        <v>6030</v>
      </c>
      <c r="I492">
        <v>16</v>
      </c>
      <c r="J492">
        <v>1</v>
      </c>
      <c r="K492">
        <v>15</v>
      </c>
      <c r="L492">
        <v>13</v>
      </c>
      <c r="M492">
        <v>42</v>
      </c>
      <c r="N492">
        <v>1786</v>
      </c>
      <c r="O492">
        <v>6</v>
      </c>
      <c r="P492">
        <v>19</v>
      </c>
      <c r="Q492">
        <v>4062</v>
      </c>
      <c r="R492">
        <v>2</v>
      </c>
      <c r="S492">
        <v>5</v>
      </c>
      <c r="T492">
        <v>24</v>
      </c>
      <c r="U492">
        <v>39</v>
      </c>
    </row>
    <row r="493" spans="1:21" x14ac:dyDescent="0.25">
      <c r="A493" s="9">
        <v>245</v>
      </c>
      <c r="B493" t="s">
        <v>26553</v>
      </c>
      <c r="C493" s="9" t="s">
        <v>25896</v>
      </c>
      <c r="D493" s="9" t="s">
        <v>25890</v>
      </c>
      <c r="E493" s="9" t="s">
        <v>25985</v>
      </c>
      <c r="F493" s="9">
        <v>21</v>
      </c>
      <c r="H493">
        <v>32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12</v>
      </c>
      <c r="O493">
        <v>0</v>
      </c>
      <c r="P493">
        <v>0</v>
      </c>
      <c r="Q493">
        <v>19</v>
      </c>
      <c r="R493">
        <v>0</v>
      </c>
      <c r="S493">
        <v>0</v>
      </c>
      <c r="T493">
        <v>0</v>
      </c>
      <c r="U493">
        <v>0</v>
      </c>
    </row>
    <row r="494" spans="1:21" x14ac:dyDescent="0.25">
      <c r="A494" s="9">
        <v>246</v>
      </c>
      <c r="B494" t="s">
        <v>26554</v>
      </c>
      <c r="C494" s="9" t="s">
        <v>25889</v>
      </c>
      <c r="D494" s="9" t="s">
        <v>25890</v>
      </c>
      <c r="E494" s="9" t="s">
        <v>26555</v>
      </c>
      <c r="F494" s="9">
        <v>21</v>
      </c>
      <c r="H494">
        <v>73</v>
      </c>
      <c r="I494">
        <v>0</v>
      </c>
      <c r="J494">
        <v>0</v>
      </c>
      <c r="K494">
        <v>9</v>
      </c>
      <c r="L494">
        <v>0</v>
      </c>
      <c r="M494">
        <v>1</v>
      </c>
      <c r="N494">
        <v>51</v>
      </c>
      <c r="O494">
        <v>0</v>
      </c>
      <c r="P494">
        <v>0</v>
      </c>
      <c r="Q494">
        <v>12</v>
      </c>
      <c r="R494">
        <v>0</v>
      </c>
      <c r="S494">
        <v>0</v>
      </c>
      <c r="T494">
        <v>0</v>
      </c>
      <c r="U494">
        <v>0</v>
      </c>
    </row>
    <row r="495" spans="1:21" x14ac:dyDescent="0.25">
      <c r="A495" s="9">
        <v>246</v>
      </c>
      <c r="B495" t="s">
        <v>26554</v>
      </c>
      <c r="C495" s="9" t="s">
        <v>25889</v>
      </c>
      <c r="D495" s="9" t="s">
        <v>25890</v>
      </c>
      <c r="E495" s="9" t="s">
        <v>26556</v>
      </c>
      <c r="F495" s="9">
        <v>22</v>
      </c>
      <c r="H495">
        <v>28</v>
      </c>
      <c r="I495">
        <v>0</v>
      </c>
      <c r="J495">
        <v>0</v>
      </c>
      <c r="K495">
        <v>5</v>
      </c>
      <c r="L495">
        <v>0</v>
      </c>
      <c r="M495">
        <v>0</v>
      </c>
      <c r="N495">
        <v>10</v>
      </c>
      <c r="O495">
        <v>0</v>
      </c>
      <c r="P495">
        <v>1</v>
      </c>
      <c r="Q495">
        <v>5</v>
      </c>
      <c r="R495">
        <v>4</v>
      </c>
      <c r="S495">
        <v>2</v>
      </c>
      <c r="T495">
        <v>1</v>
      </c>
      <c r="U495">
        <v>0</v>
      </c>
    </row>
    <row r="496" spans="1:21" x14ac:dyDescent="0.25">
      <c r="A496" s="9">
        <v>247</v>
      </c>
      <c r="B496" t="s">
        <v>26557</v>
      </c>
      <c r="C496" s="9" t="s">
        <v>25896</v>
      </c>
      <c r="D496" s="9" t="s">
        <v>25894</v>
      </c>
      <c r="E496" s="9" t="s">
        <v>26558</v>
      </c>
      <c r="F496" s="9">
        <v>21</v>
      </c>
      <c r="H496">
        <v>1423</v>
      </c>
      <c r="I496">
        <v>27</v>
      </c>
      <c r="J496">
        <v>22</v>
      </c>
      <c r="K496">
        <v>291</v>
      </c>
      <c r="L496">
        <v>28</v>
      </c>
      <c r="M496">
        <v>37</v>
      </c>
      <c r="N496">
        <v>227</v>
      </c>
      <c r="O496">
        <v>44</v>
      </c>
      <c r="P496">
        <v>58</v>
      </c>
      <c r="Q496">
        <v>497</v>
      </c>
      <c r="R496">
        <v>86</v>
      </c>
      <c r="S496">
        <v>97</v>
      </c>
      <c r="T496">
        <v>9</v>
      </c>
      <c r="U496">
        <v>0</v>
      </c>
    </row>
    <row r="497" spans="1:21" x14ac:dyDescent="0.25">
      <c r="A497" s="9">
        <v>247</v>
      </c>
      <c r="B497" t="s">
        <v>26557</v>
      </c>
      <c r="C497" s="9" t="s">
        <v>25896</v>
      </c>
      <c r="D497" s="9" t="s">
        <v>25894</v>
      </c>
      <c r="E497" s="9" t="s">
        <v>26384</v>
      </c>
      <c r="F497" s="9">
        <v>21</v>
      </c>
      <c r="H497">
        <v>19</v>
      </c>
      <c r="I497">
        <v>3</v>
      </c>
      <c r="J497">
        <v>1</v>
      </c>
      <c r="K497">
        <v>0</v>
      </c>
      <c r="L497">
        <v>0</v>
      </c>
      <c r="M497">
        <v>4</v>
      </c>
      <c r="N497">
        <v>0</v>
      </c>
      <c r="O497">
        <v>1</v>
      </c>
      <c r="P497">
        <v>6</v>
      </c>
      <c r="Q497">
        <v>0</v>
      </c>
      <c r="R497">
        <v>2</v>
      </c>
      <c r="S497">
        <v>0</v>
      </c>
      <c r="T497">
        <v>2</v>
      </c>
      <c r="U497">
        <v>0</v>
      </c>
    </row>
    <row r="498" spans="1:21" x14ac:dyDescent="0.25">
      <c r="A498" s="9">
        <v>248</v>
      </c>
      <c r="B498" t="s">
        <v>26559</v>
      </c>
      <c r="C498" s="9" t="s">
        <v>25896</v>
      </c>
      <c r="D498" s="9" t="s">
        <v>25890</v>
      </c>
      <c r="E498" s="9" t="s">
        <v>26560</v>
      </c>
      <c r="F498" s="9">
        <v>21</v>
      </c>
      <c r="H498">
        <v>459</v>
      </c>
      <c r="I498">
        <v>13</v>
      </c>
      <c r="J498">
        <v>21</v>
      </c>
      <c r="K498">
        <v>20</v>
      </c>
      <c r="L498">
        <v>51</v>
      </c>
      <c r="M498">
        <v>30</v>
      </c>
      <c r="N498">
        <v>50</v>
      </c>
      <c r="O498">
        <v>26</v>
      </c>
      <c r="P498">
        <v>32</v>
      </c>
      <c r="Q498">
        <v>125</v>
      </c>
      <c r="R498">
        <v>28</v>
      </c>
      <c r="S498">
        <v>33</v>
      </c>
      <c r="T498">
        <v>8</v>
      </c>
      <c r="U498">
        <v>22</v>
      </c>
    </row>
    <row r="499" spans="1:21" x14ac:dyDescent="0.25">
      <c r="A499" s="9">
        <v>248</v>
      </c>
      <c r="B499" t="s">
        <v>26559</v>
      </c>
      <c r="C499" s="9" t="s">
        <v>25896</v>
      </c>
      <c r="D499" s="9" t="s">
        <v>25890</v>
      </c>
      <c r="E499" s="9" t="s">
        <v>26561</v>
      </c>
      <c r="F499" s="9">
        <v>22</v>
      </c>
      <c r="H499">
        <v>11822</v>
      </c>
      <c r="I499">
        <v>473</v>
      </c>
      <c r="J499">
        <v>374</v>
      </c>
      <c r="K499">
        <v>168</v>
      </c>
      <c r="L499">
        <v>1934</v>
      </c>
      <c r="M499">
        <v>2085</v>
      </c>
      <c r="N499">
        <v>468</v>
      </c>
      <c r="O499">
        <v>716</v>
      </c>
      <c r="P499">
        <v>470</v>
      </c>
      <c r="Q499">
        <v>610</v>
      </c>
      <c r="R499">
        <v>1737</v>
      </c>
      <c r="S499">
        <v>2504</v>
      </c>
      <c r="T499">
        <v>152</v>
      </c>
      <c r="U499">
        <v>131</v>
      </c>
    </row>
    <row r="500" spans="1:21" x14ac:dyDescent="0.25">
      <c r="A500" s="9">
        <v>249</v>
      </c>
      <c r="B500" t="s">
        <v>26562</v>
      </c>
      <c r="C500" s="9" t="s">
        <v>25889</v>
      </c>
      <c r="D500" s="9" t="s">
        <v>25890</v>
      </c>
      <c r="E500" s="9" t="s">
        <v>26563</v>
      </c>
      <c r="F500" s="9">
        <v>22</v>
      </c>
      <c r="H500">
        <v>27</v>
      </c>
      <c r="I500">
        <v>1</v>
      </c>
      <c r="J500">
        <v>4</v>
      </c>
      <c r="K500">
        <v>0</v>
      </c>
      <c r="L500">
        <v>1</v>
      </c>
      <c r="M500">
        <v>0</v>
      </c>
      <c r="N500">
        <v>1</v>
      </c>
      <c r="O500">
        <v>4</v>
      </c>
      <c r="P500">
        <v>3</v>
      </c>
      <c r="Q500">
        <v>0</v>
      </c>
      <c r="R500">
        <v>8</v>
      </c>
      <c r="S500">
        <v>5</v>
      </c>
      <c r="T500">
        <v>0</v>
      </c>
      <c r="U500">
        <v>0</v>
      </c>
    </row>
    <row r="501" spans="1:21" x14ac:dyDescent="0.25">
      <c r="A501" s="9">
        <v>249</v>
      </c>
      <c r="B501" t="s">
        <v>26562</v>
      </c>
      <c r="C501" s="9" t="s">
        <v>25889</v>
      </c>
      <c r="D501" s="9" t="s">
        <v>25890</v>
      </c>
      <c r="E501" s="9" t="s">
        <v>26564</v>
      </c>
      <c r="F501" s="9">
        <v>24</v>
      </c>
      <c r="H501">
        <v>12</v>
      </c>
      <c r="I501">
        <v>0</v>
      </c>
      <c r="J501">
        <v>0</v>
      </c>
      <c r="K501">
        <v>0</v>
      </c>
      <c r="L501">
        <v>6</v>
      </c>
      <c r="M501">
        <v>0</v>
      </c>
      <c r="N501">
        <v>0</v>
      </c>
      <c r="O501">
        <v>0</v>
      </c>
      <c r="P501">
        <v>1</v>
      </c>
      <c r="Q501">
        <v>0</v>
      </c>
      <c r="R501">
        <v>0</v>
      </c>
      <c r="S501">
        <v>5</v>
      </c>
      <c r="T501">
        <v>0</v>
      </c>
      <c r="U501">
        <v>0</v>
      </c>
    </row>
    <row r="502" spans="1:21" x14ac:dyDescent="0.25">
      <c r="A502" s="9">
        <v>250</v>
      </c>
      <c r="B502" t="s">
        <v>26565</v>
      </c>
      <c r="C502" s="9" t="s">
        <v>25896</v>
      </c>
      <c r="D502" s="9" t="s">
        <v>25908</v>
      </c>
      <c r="E502" s="9" t="s">
        <v>26566</v>
      </c>
      <c r="F502" s="9">
        <v>21</v>
      </c>
      <c r="H502">
        <v>5520</v>
      </c>
      <c r="I502">
        <v>78</v>
      </c>
      <c r="J502">
        <v>69</v>
      </c>
      <c r="K502">
        <v>575</v>
      </c>
      <c r="L502">
        <v>287</v>
      </c>
      <c r="M502">
        <v>345</v>
      </c>
      <c r="N502">
        <v>1210</v>
      </c>
      <c r="O502">
        <v>148</v>
      </c>
      <c r="P502">
        <v>149</v>
      </c>
      <c r="Q502">
        <v>1978</v>
      </c>
      <c r="R502">
        <v>166</v>
      </c>
      <c r="S502">
        <v>370</v>
      </c>
      <c r="T502">
        <v>56</v>
      </c>
      <c r="U502">
        <v>89</v>
      </c>
    </row>
    <row r="503" spans="1:21" x14ac:dyDescent="0.25">
      <c r="A503" s="9">
        <v>250</v>
      </c>
      <c r="B503" t="s">
        <v>26565</v>
      </c>
      <c r="C503" s="9" t="s">
        <v>25896</v>
      </c>
      <c r="D503" s="9" t="s">
        <v>25908</v>
      </c>
      <c r="E503" s="9" t="s">
        <v>26567</v>
      </c>
      <c r="F503" s="9">
        <v>21</v>
      </c>
      <c r="H503">
        <v>5985</v>
      </c>
      <c r="I503">
        <v>136</v>
      </c>
      <c r="J503">
        <v>102</v>
      </c>
      <c r="K503">
        <v>1113</v>
      </c>
      <c r="L503">
        <v>80</v>
      </c>
      <c r="M503">
        <v>176</v>
      </c>
      <c r="N503">
        <v>1189</v>
      </c>
      <c r="O503">
        <v>238</v>
      </c>
      <c r="P503">
        <v>292</v>
      </c>
      <c r="Q503">
        <v>2126</v>
      </c>
      <c r="R503">
        <v>134</v>
      </c>
      <c r="S503">
        <v>285</v>
      </c>
      <c r="T503">
        <v>46</v>
      </c>
      <c r="U503">
        <v>68</v>
      </c>
    </row>
    <row r="504" spans="1:21" x14ac:dyDescent="0.25">
      <c r="A504" s="9">
        <v>251</v>
      </c>
      <c r="B504" t="s">
        <v>26568</v>
      </c>
      <c r="C504" s="9" t="s">
        <v>25889</v>
      </c>
      <c r="D504" s="9" t="s">
        <v>25890</v>
      </c>
      <c r="E504" s="9" t="s">
        <v>26569</v>
      </c>
      <c r="F504" s="9">
        <v>21</v>
      </c>
      <c r="H504">
        <v>30</v>
      </c>
      <c r="I504">
        <v>2</v>
      </c>
      <c r="J504">
        <v>0</v>
      </c>
      <c r="K504">
        <v>4</v>
      </c>
      <c r="L504">
        <v>0</v>
      </c>
      <c r="M504">
        <v>4</v>
      </c>
      <c r="N504">
        <v>7</v>
      </c>
      <c r="O504">
        <v>0</v>
      </c>
      <c r="P504">
        <v>0</v>
      </c>
      <c r="Q504">
        <v>11</v>
      </c>
      <c r="R504">
        <v>2</v>
      </c>
      <c r="S504">
        <v>0</v>
      </c>
      <c r="T504">
        <v>0</v>
      </c>
      <c r="U504">
        <v>0</v>
      </c>
    </row>
    <row r="505" spans="1:21" x14ac:dyDescent="0.25">
      <c r="A505" s="9">
        <v>251</v>
      </c>
      <c r="B505" t="s">
        <v>26568</v>
      </c>
      <c r="C505" s="9" t="s">
        <v>25889</v>
      </c>
      <c r="D505" s="9" t="s">
        <v>25890</v>
      </c>
      <c r="E505" s="9" t="s">
        <v>26570</v>
      </c>
      <c r="F505" s="9">
        <v>22</v>
      </c>
      <c r="H505">
        <v>23</v>
      </c>
      <c r="I505">
        <v>0</v>
      </c>
      <c r="J505">
        <v>0</v>
      </c>
      <c r="K505">
        <v>0</v>
      </c>
      <c r="L505">
        <v>0</v>
      </c>
      <c r="M505">
        <v>5</v>
      </c>
      <c r="N505">
        <v>0</v>
      </c>
      <c r="O505">
        <v>0</v>
      </c>
      <c r="P505">
        <v>0</v>
      </c>
      <c r="Q505">
        <v>17</v>
      </c>
      <c r="R505">
        <v>0</v>
      </c>
      <c r="S505">
        <v>1</v>
      </c>
      <c r="T505">
        <v>0</v>
      </c>
      <c r="U505">
        <v>0</v>
      </c>
    </row>
    <row r="506" spans="1:21" x14ac:dyDescent="0.25">
      <c r="A506" s="9">
        <v>252</v>
      </c>
      <c r="B506" t="s">
        <v>26571</v>
      </c>
      <c r="C506" s="9" t="s">
        <v>25896</v>
      </c>
      <c r="D506" s="9" t="s">
        <v>25908</v>
      </c>
      <c r="E506" s="9" t="s">
        <v>26572</v>
      </c>
      <c r="F506" s="9">
        <v>22</v>
      </c>
      <c r="H506">
        <v>13</v>
      </c>
      <c r="I506">
        <v>0</v>
      </c>
      <c r="J506">
        <v>0</v>
      </c>
      <c r="K506">
        <v>5</v>
      </c>
      <c r="L506">
        <v>0</v>
      </c>
      <c r="M506">
        <v>0</v>
      </c>
      <c r="N506">
        <v>0</v>
      </c>
      <c r="O506">
        <v>2</v>
      </c>
      <c r="P506">
        <v>0</v>
      </c>
      <c r="Q506">
        <v>0</v>
      </c>
      <c r="R506">
        <v>0</v>
      </c>
      <c r="S506">
        <v>6</v>
      </c>
      <c r="T506">
        <v>0</v>
      </c>
      <c r="U506">
        <v>0</v>
      </c>
    </row>
    <row r="507" spans="1:21" x14ac:dyDescent="0.25">
      <c r="A507" s="9">
        <v>252</v>
      </c>
      <c r="B507" t="s">
        <v>26571</v>
      </c>
      <c r="C507" s="9" t="s">
        <v>25896</v>
      </c>
      <c r="D507" s="9" t="s">
        <v>25908</v>
      </c>
      <c r="E507" s="9" t="s">
        <v>26573</v>
      </c>
      <c r="F507" s="9">
        <v>21</v>
      </c>
      <c r="H507">
        <v>43</v>
      </c>
      <c r="I507">
        <v>1</v>
      </c>
      <c r="J507">
        <v>0</v>
      </c>
      <c r="K507">
        <v>6</v>
      </c>
      <c r="L507">
        <v>1</v>
      </c>
      <c r="M507">
        <v>0</v>
      </c>
      <c r="N507">
        <v>22</v>
      </c>
      <c r="O507">
        <v>0</v>
      </c>
      <c r="P507">
        <v>0</v>
      </c>
      <c r="Q507">
        <v>9</v>
      </c>
      <c r="R507">
        <v>4</v>
      </c>
      <c r="S507">
        <v>0</v>
      </c>
      <c r="T507">
        <v>0</v>
      </c>
      <c r="U507">
        <v>0</v>
      </c>
    </row>
    <row r="508" spans="1:21" x14ac:dyDescent="0.25">
      <c r="A508" s="9">
        <v>253</v>
      </c>
      <c r="B508" t="s">
        <v>26574</v>
      </c>
      <c r="C508" s="9" t="s">
        <v>25889</v>
      </c>
      <c r="D508" s="9" t="s">
        <v>25908</v>
      </c>
      <c r="E508" s="9" t="s">
        <v>26386</v>
      </c>
      <c r="F508" s="9">
        <v>22</v>
      </c>
      <c r="H508">
        <v>353</v>
      </c>
      <c r="I508">
        <v>23</v>
      </c>
      <c r="J508">
        <v>35</v>
      </c>
      <c r="K508">
        <v>38</v>
      </c>
      <c r="L508">
        <v>35</v>
      </c>
      <c r="M508">
        <v>60</v>
      </c>
      <c r="N508">
        <v>42</v>
      </c>
      <c r="O508">
        <v>41</v>
      </c>
      <c r="P508">
        <v>48</v>
      </c>
      <c r="Q508">
        <v>31</v>
      </c>
      <c r="R508">
        <v>0</v>
      </c>
      <c r="S508">
        <v>0</v>
      </c>
      <c r="T508">
        <v>0</v>
      </c>
      <c r="U508">
        <v>0</v>
      </c>
    </row>
    <row r="509" spans="1:21" x14ac:dyDescent="0.25">
      <c r="A509" s="9">
        <v>253</v>
      </c>
      <c r="B509" t="s">
        <v>26574</v>
      </c>
      <c r="C509" s="9" t="s">
        <v>25889</v>
      </c>
      <c r="D509" s="9" t="s">
        <v>25908</v>
      </c>
      <c r="E509" s="9" t="s">
        <v>26575</v>
      </c>
      <c r="F509" s="9">
        <v>22</v>
      </c>
      <c r="H509">
        <v>1734</v>
      </c>
      <c r="I509">
        <v>109</v>
      </c>
      <c r="J509">
        <v>91</v>
      </c>
      <c r="K509">
        <v>90</v>
      </c>
      <c r="L509">
        <v>139</v>
      </c>
      <c r="M509">
        <v>316</v>
      </c>
      <c r="N509">
        <v>353</v>
      </c>
      <c r="O509">
        <v>214</v>
      </c>
      <c r="P509">
        <v>177</v>
      </c>
      <c r="Q509">
        <v>245</v>
      </c>
      <c r="R509">
        <v>0</v>
      </c>
      <c r="S509">
        <v>0</v>
      </c>
      <c r="T509">
        <v>0</v>
      </c>
      <c r="U509">
        <v>0</v>
      </c>
    </row>
    <row r="510" spans="1:21" x14ac:dyDescent="0.25">
      <c r="A510" s="9">
        <v>254</v>
      </c>
      <c r="B510" t="s">
        <v>26576</v>
      </c>
      <c r="C510" s="9" t="s">
        <v>25896</v>
      </c>
      <c r="D510" s="9" t="s">
        <v>25890</v>
      </c>
      <c r="E510" s="9" t="s">
        <v>26577</v>
      </c>
      <c r="F510" s="9">
        <v>21</v>
      </c>
      <c r="G510" t="s">
        <v>26537</v>
      </c>
      <c r="H510">
        <v>279</v>
      </c>
      <c r="I510">
        <v>0</v>
      </c>
      <c r="J510">
        <v>2</v>
      </c>
      <c r="K510">
        <v>46</v>
      </c>
      <c r="L510">
        <v>2</v>
      </c>
      <c r="M510">
        <v>5</v>
      </c>
      <c r="N510">
        <v>68</v>
      </c>
      <c r="O510">
        <v>0</v>
      </c>
      <c r="P510">
        <v>4</v>
      </c>
      <c r="Q510">
        <v>145</v>
      </c>
      <c r="R510">
        <v>1</v>
      </c>
      <c r="S510">
        <v>1</v>
      </c>
      <c r="T510">
        <v>5</v>
      </c>
      <c r="U510">
        <v>0</v>
      </c>
    </row>
    <row r="511" spans="1:21" x14ac:dyDescent="0.25">
      <c r="A511" s="9">
        <v>254</v>
      </c>
      <c r="B511" t="s">
        <v>26576</v>
      </c>
      <c r="C511" s="9" t="s">
        <v>25896</v>
      </c>
      <c r="D511" s="9" t="s">
        <v>25890</v>
      </c>
      <c r="E511" s="9" t="s">
        <v>26578</v>
      </c>
      <c r="F511" s="9">
        <v>23</v>
      </c>
      <c r="H511">
        <v>192</v>
      </c>
      <c r="I511">
        <v>1</v>
      </c>
      <c r="J511">
        <v>1</v>
      </c>
      <c r="K511">
        <v>27</v>
      </c>
      <c r="L511">
        <v>0</v>
      </c>
      <c r="M511">
        <v>3</v>
      </c>
      <c r="N511">
        <v>33</v>
      </c>
      <c r="O511">
        <v>1</v>
      </c>
      <c r="P511">
        <v>1</v>
      </c>
      <c r="Q511">
        <v>122</v>
      </c>
      <c r="R511">
        <v>1</v>
      </c>
      <c r="S511">
        <v>2</v>
      </c>
      <c r="T511">
        <v>0</v>
      </c>
      <c r="U511">
        <v>0</v>
      </c>
    </row>
    <row r="512" spans="1:21" x14ac:dyDescent="0.25">
      <c r="A512" s="9">
        <v>255</v>
      </c>
      <c r="B512" t="s">
        <v>26579</v>
      </c>
      <c r="C512" s="9" t="s">
        <v>25896</v>
      </c>
      <c r="D512" s="9" t="s">
        <v>25890</v>
      </c>
      <c r="E512" s="9" t="s">
        <v>26580</v>
      </c>
      <c r="F512" s="9">
        <v>22</v>
      </c>
      <c r="H512">
        <v>28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12</v>
      </c>
      <c r="S512">
        <v>12</v>
      </c>
      <c r="T512">
        <v>0</v>
      </c>
      <c r="U512">
        <v>3</v>
      </c>
    </row>
    <row r="513" spans="1:21" x14ac:dyDescent="0.25">
      <c r="A513" s="9">
        <v>255</v>
      </c>
      <c r="B513" t="s">
        <v>26579</v>
      </c>
      <c r="C513" s="9" t="s">
        <v>25896</v>
      </c>
      <c r="D513" s="9" t="s">
        <v>25890</v>
      </c>
      <c r="E513" s="9" t="s">
        <v>26581</v>
      </c>
      <c r="F513" s="9">
        <v>22</v>
      </c>
      <c r="H513">
        <v>10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2</v>
      </c>
      <c r="U513">
        <v>8</v>
      </c>
    </row>
    <row r="514" spans="1:21" x14ac:dyDescent="0.25">
      <c r="A514" s="9">
        <v>256</v>
      </c>
      <c r="B514" t="s">
        <v>26582</v>
      </c>
      <c r="C514" s="9" t="s">
        <v>25896</v>
      </c>
      <c r="D514" s="9" t="s">
        <v>25890</v>
      </c>
      <c r="E514" s="9" t="s">
        <v>26583</v>
      </c>
      <c r="F514" s="9">
        <v>24</v>
      </c>
      <c r="H514">
        <v>36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16</v>
      </c>
      <c r="S514">
        <v>18</v>
      </c>
      <c r="T514">
        <v>2</v>
      </c>
      <c r="U514">
        <v>0</v>
      </c>
    </row>
    <row r="515" spans="1:21" x14ac:dyDescent="0.25">
      <c r="A515" s="9">
        <v>256</v>
      </c>
      <c r="B515" t="s">
        <v>26582</v>
      </c>
      <c r="C515" s="9" t="s">
        <v>25896</v>
      </c>
      <c r="D515" s="9" t="s">
        <v>25890</v>
      </c>
      <c r="E515" s="9" t="s">
        <v>26584</v>
      </c>
      <c r="F515" s="9">
        <v>22</v>
      </c>
      <c r="H515">
        <v>172</v>
      </c>
      <c r="I515">
        <v>8</v>
      </c>
      <c r="J515">
        <v>6</v>
      </c>
      <c r="K515">
        <v>0</v>
      </c>
      <c r="L515">
        <v>7</v>
      </c>
      <c r="M515">
        <v>8</v>
      </c>
      <c r="N515">
        <v>4</v>
      </c>
      <c r="O515">
        <v>8</v>
      </c>
      <c r="P515">
        <v>10</v>
      </c>
      <c r="Q515">
        <v>0</v>
      </c>
      <c r="R515">
        <v>43</v>
      </c>
      <c r="S515">
        <v>70</v>
      </c>
      <c r="T515">
        <v>3</v>
      </c>
      <c r="U515">
        <v>5</v>
      </c>
    </row>
    <row r="516" spans="1:21" x14ac:dyDescent="0.25">
      <c r="A516" s="9">
        <v>257</v>
      </c>
      <c r="B516" t="s">
        <v>26585</v>
      </c>
      <c r="C516" s="9" t="s">
        <v>25896</v>
      </c>
      <c r="D516" s="9" t="s">
        <v>25894</v>
      </c>
      <c r="E516" s="9" t="s">
        <v>26586</v>
      </c>
      <c r="F516" s="9">
        <v>23</v>
      </c>
      <c r="H516">
        <v>101</v>
      </c>
      <c r="I516">
        <v>2</v>
      </c>
      <c r="J516">
        <v>3</v>
      </c>
      <c r="K516">
        <v>0</v>
      </c>
      <c r="L516">
        <v>8</v>
      </c>
      <c r="M516">
        <v>40</v>
      </c>
      <c r="N516">
        <v>5</v>
      </c>
      <c r="O516">
        <v>9</v>
      </c>
      <c r="P516">
        <v>7</v>
      </c>
      <c r="Q516">
        <v>0</v>
      </c>
      <c r="R516">
        <v>2</v>
      </c>
      <c r="S516">
        <v>25</v>
      </c>
      <c r="T516">
        <v>0</v>
      </c>
      <c r="U516">
        <v>0</v>
      </c>
    </row>
    <row r="517" spans="1:21" x14ac:dyDescent="0.25">
      <c r="A517" s="9">
        <v>257</v>
      </c>
      <c r="B517" t="s">
        <v>26585</v>
      </c>
      <c r="C517" s="9" t="s">
        <v>25896</v>
      </c>
      <c r="D517" s="9" t="s">
        <v>25894</v>
      </c>
      <c r="E517" s="9" t="s">
        <v>26587</v>
      </c>
      <c r="F517" s="9">
        <v>22</v>
      </c>
      <c r="H517">
        <v>11700</v>
      </c>
      <c r="I517">
        <v>254</v>
      </c>
      <c r="J517">
        <v>317</v>
      </c>
      <c r="K517">
        <v>1928</v>
      </c>
      <c r="L517">
        <v>231</v>
      </c>
      <c r="M517">
        <v>440</v>
      </c>
      <c r="N517">
        <v>2264</v>
      </c>
      <c r="O517">
        <v>716</v>
      </c>
      <c r="P517">
        <v>742</v>
      </c>
      <c r="Q517">
        <v>4752</v>
      </c>
      <c r="R517">
        <v>0</v>
      </c>
      <c r="S517">
        <v>56</v>
      </c>
      <c r="T517">
        <v>0</v>
      </c>
      <c r="U517">
        <v>0</v>
      </c>
    </row>
    <row r="518" spans="1:21" x14ac:dyDescent="0.25">
      <c r="A518" s="9">
        <v>258</v>
      </c>
      <c r="B518" t="s">
        <v>26588</v>
      </c>
      <c r="C518" s="9" t="s">
        <v>25889</v>
      </c>
      <c r="D518" s="9" t="s">
        <v>25908</v>
      </c>
      <c r="E518" s="9" t="s">
        <v>26589</v>
      </c>
      <c r="F518" s="9">
        <v>21</v>
      </c>
      <c r="H518">
        <v>25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12</v>
      </c>
      <c r="S518">
        <v>13</v>
      </c>
      <c r="T518">
        <v>0</v>
      </c>
      <c r="U518">
        <v>0</v>
      </c>
    </row>
    <row r="519" spans="1:21" x14ac:dyDescent="0.25">
      <c r="A519" s="9">
        <v>258</v>
      </c>
      <c r="B519" t="s">
        <v>26588</v>
      </c>
      <c r="C519" s="9" t="s">
        <v>25889</v>
      </c>
      <c r="D519" s="9" t="s">
        <v>25908</v>
      </c>
      <c r="E519" s="9" t="s">
        <v>26590</v>
      </c>
      <c r="F519" s="9">
        <v>21</v>
      </c>
      <c r="H519">
        <v>21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7</v>
      </c>
      <c r="O519">
        <v>0</v>
      </c>
      <c r="P519">
        <v>0</v>
      </c>
      <c r="Q519">
        <v>14</v>
      </c>
      <c r="R519">
        <v>0</v>
      </c>
      <c r="S519">
        <v>0</v>
      </c>
      <c r="T519">
        <v>0</v>
      </c>
      <c r="U519">
        <v>0</v>
      </c>
    </row>
    <row r="520" spans="1:21" x14ac:dyDescent="0.25">
      <c r="A520" s="9">
        <v>259</v>
      </c>
      <c r="B520" t="s">
        <v>26591</v>
      </c>
      <c r="C520" s="9" t="s">
        <v>25896</v>
      </c>
      <c r="D520" s="9" t="s">
        <v>25890</v>
      </c>
      <c r="E520" s="9" t="s">
        <v>26592</v>
      </c>
      <c r="F520" s="9">
        <v>22</v>
      </c>
      <c r="H520">
        <v>36</v>
      </c>
      <c r="I520">
        <v>3</v>
      </c>
      <c r="J520">
        <v>0</v>
      </c>
      <c r="K520">
        <v>0</v>
      </c>
      <c r="L520">
        <v>5</v>
      </c>
      <c r="M520">
        <v>1</v>
      </c>
      <c r="N520">
        <v>2</v>
      </c>
      <c r="O520">
        <v>4</v>
      </c>
      <c r="P520">
        <v>7</v>
      </c>
      <c r="Q520">
        <v>3</v>
      </c>
      <c r="R520">
        <v>0</v>
      </c>
      <c r="S520">
        <v>0</v>
      </c>
      <c r="T520">
        <v>4</v>
      </c>
      <c r="U520">
        <v>7</v>
      </c>
    </row>
    <row r="521" spans="1:21" x14ac:dyDescent="0.25">
      <c r="A521" s="9">
        <v>259</v>
      </c>
      <c r="B521" t="s">
        <v>26591</v>
      </c>
      <c r="C521" s="9" t="s">
        <v>25896</v>
      </c>
      <c r="D521" s="9" t="s">
        <v>25890</v>
      </c>
      <c r="E521" s="9" t="s">
        <v>26593</v>
      </c>
      <c r="F521" s="9">
        <v>22</v>
      </c>
      <c r="H521">
        <v>6027</v>
      </c>
      <c r="I521">
        <v>578</v>
      </c>
      <c r="J521">
        <v>456</v>
      </c>
      <c r="K521">
        <v>59</v>
      </c>
      <c r="L521">
        <v>575</v>
      </c>
      <c r="M521">
        <v>523</v>
      </c>
      <c r="N521">
        <v>218</v>
      </c>
      <c r="O521">
        <v>1257</v>
      </c>
      <c r="P521">
        <v>1187</v>
      </c>
      <c r="Q521">
        <v>124</v>
      </c>
      <c r="R521">
        <v>1</v>
      </c>
      <c r="S521">
        <v>0</v>
      </c>
      <c r="T521">
        <v>493</v>
      </c>
      <c r="U521">
        <v>556</v>
      </c>
    </row>
    <row r="522" spans="1:21" x14ac:dyDescent="0.25">
      <c r="A522" s="9">
        <v>260</v>
      </c>
      <c r="B522" t="s">
        <v>26594</v>
      </c>
      <c r="C522" s="9" t="s">
        <v>25896</v>
      </c>
      <c r="D522" s="9" t="s">
        <v>25890</v>
      </c>
      <c r="E522" s="9" t="s">
        <v>25979</v>
      </c>
      <c r="F522" s="9">
        <v>21</v>
      </c>
      <c r="G522" t="s">
        <v>25980</v>
      </c>
      <c r="H522">
        <v>1117</v>
      </c>
      <c r="I522">
        <v>43</v>
      </c>
      <c r="J522">
        <v>23</v>
      </c>
      <c r="K522">
        <v>138</v>
      </c>
      <c r="L522">
        <v>116</v>
      </c>
      <c r="M522">
        <v>122</v>
      </c>
      <c r="N522">
        <v>105</v>
      </c>
      <c r="O522">
        <v>78</v>
      </c>
      <c r="P522">
        <v>64</v>
      </c>
      <c r="Q522">
        <v>97</v>
      </c>
      <c r="R522">
        <v>148</v>
      </c>
      <c r="S522">
        <v>106</v>
      </c>
      <c r="T522">
        <v>40</v>
      </c>
      <c r="U522">
        <v>37</v>
      </c>
    </row>
    <row r="523" spans="1:21" x14ac:dyDescent="0.25">
      <c r="A523" s="9">
        <v>260</v>
      </c>
      <c r="B523" t="s">
        <v>26594</v>
      </c>
      <c r="C523" s="9" t="s">
        <v>25896</v>
      </c>
      <c r="D523" s="9" t="s">
        <v>25890</v>
      </c>
      <c r="E523" s="9" t="s">
        <v>26595</v>
      </c>
      <c r="F523" s="9">
        <v>22</v>
      </c>
      <c r="H523">
        <v>158</v>
      </c>
      <c r="I523">
        <v>3</v>
      </c>
      <c r="J523">
        <v>4</v>
      </c>
      <c r="K523">
        <v>0</v>
      </c>
      <c r="L523">
        <v>45</v>
      </c>
      <c r="M523">
        <v>13</v>
      </c>
      <c r="N523">
        <v>14</v>
      </c>
      <c r="O523">
        <v>5</v>
      </c>
      <c r="P523">
        <v>9</v>
      </c>
      <c r="Q523">
        <v>2</v>
      </c>
      <c r="R523">
        <v>46</v>
      </c>
      <c r="S523">
        <v>12</v>
      </c>
      <c r="T523">
        <v>3</v>
      </c>
      <c r="U523">
        <v>2</v>
      </c>
    </row>
    <row r="524" spans="1:21" x14ac:dyDescent="0.25">
      <c r="A524" s="9">
        <v>261</v>
      </c>
      <c r="B524" t="s">
        <v>26596</v>
      </c>
      <c r="C524" s="9" t="s">
        <v>25896</v>
      </c>
      <c r="D524" s="9" t="s">
        <v>25908</v>
      </c>
      <c r="E524" s="9" t="s">
        <v>26597</v>
      </c>
      <c r="F524" s="9">
        <v>23</v>
      </c>
      <c r="H524">
        <v>22</v>
      </c>
      <c r="I524">
        <v>0</v>
      </c>
      <c r="J524">
        <v>0</v>
      </c>
      <c r="K524">
        <v>1</v>
      </c>
      <c r="L524">
        <v>0</v>
      </c>
      <c r="M524">
        <v>3</v>
      </c>
      <c r="N524">
        <v>9</v>
      </c>
      <c r="O524">
        <v>0</v>
      </c>
      <c r="P524">
        <v>1</v>
      </c>
      <c r="Q524">
        <v>4</v>
      </c>
      <c r="R524">
        <v>1</v>
      </c>
      <c r="S524">
        <v>3</v>
      </c>
      <c r="T524">
        <v>0</v>
      </c>
      <c r="U524">
        <v>0</v>
      </c>
    </row>
    <row r="525" spans="1:21" x14ac:dyDescent="0.25">
      <c r="A525" s="9">
        <v>261</v>
      </c>
      <c r="B525" t="s">
        <v>26596</v>
      </c>
      <c r="C525" s="9" t="s">
        <v>25896</v>
      </c>
      <c r="D525" s="9" t="s">
        <v>25908</v>
      </c>
      <c r="E525" s="9" t="s">
        <v>26598</v>
      </c>
      <c r="F525" s="9">
        <v>22</v>
      </c>
      <c r="H525">
        <v>115</v>
      </c>
      <c r="I525">
        <v>0</v>
      </c>
      <c r="J525">
        <v>0</v>
      </c>
      <c r="K525">
        <v>12</v>
      </c>
      <c r="L525">
        <v>14</v>
      </c>
      <c r="M525">
        <v>18</v>
      </c>
      <c r="N525">
        <v>26</v>
      </c>
      <c r="O525">
        <v>10</v>
      </c>
      <c r="P525">
        <v>0</v>
      </c>
      <c r="Q525">
        <v>17</v>
      </c>
      <c r="R525">
        <v>0</v>
      </c>
      <c r="S525">
        <v>16</v>
      </c>
      <c r="T525">
        <v>2</v>
      </c>
      <c r="U525">
        <v>0</v>
      </c>
    </row>
    <row r="526" spans="1:21" x14ac:dyDescent="0.25">
      <c r="A526" s="9">
        <v>262</v>
      </c>
      <c r="B526" t="s">
        <v>26599</v>
      </c>
      <c r="C526" s="9" t="s">
        <v>25896</v>
      </c>
      <c r="D526" s="9" t="s">
        <v>25908</v>
      </c>
      <c r="E526" s="9" t="s">
        <v>26600</v>
      </c>
      <c r="F526" s="9">
        <v>22</v>
      </c>
      <c r="H526">
        <v>71</v>
      </c>
      <c r="I526">
        <v>2</v>
      </c>
      <c r="J526">
        <v>1</v>
      </c>
      <c r="K526">
        <v>0</v>
      </c>
      <c r="L526">
        <v>2</v>
      </c>
      <c r="M526">
        <v>2</v>
      </c>
      <c r="N526">
        <v>0</v>
      </c>
      <c r="O526">
        <v>3</v>
      </c>
      <c r="P526">
        <v>5</v>
      </c>
      <c r="Q526">
        <v>8</v>
      </c>
      <c r="R526">
        <v>8</v>
      </c>
      <c r="S526">
        <v>5</v>
      </c>
      <c r="T526">
        <v>11</v>
      </c>
      <c r="U526">
        <v>24</v>
      </c>
    </row>
    <row r="527" spans="1:21" x14ac:dyDescent="0.25">
      <c r="A527" s="9">
        <v>262</v>
      </c>
      <c r="B527" t="s">
        <v>26599</v>
      </c>
      <c r="C527" s="9" t="s">
        <v>25896</v>
      </c>
      <c r="D527" s="9" t="s">
        <v>25908</v>
      </c>
      <c r="E527" s="9" t="s">
        <v>26601</v>
      </c>
      <c r="F527" s="9">
        <v>21</v>
      </c>
      <c r="H527">
        <v>11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0</v>
      </c>
      <c r="Q527">
        <v>0</v>
      </c>
      <c r="R527">
        <v>1</v>
      </c>
      <c r="S527">
        <v>3</v>
      </c>
      <c r="T527">
        <v>0</v>
      </c>
      <c r="U527">
        <v>5</v>
      </c>
    </row>
    <row r="528" spans="1:21" x14ac:dyDescent="0.25">
      <c r="A528" s="9">
        <v>263</v>
      </c>
      <c r="B528" t="s">
        <v>26602</v>
      </c>
      <c r="C528" s="9" t="s">
        <v>25896</v>
      </c>
      <c r="D528" s="9" t="s">
        <v>25894</v>
      </c>
      <c r="E528" s="9" t="s">
        <v>26603</v>
      </c>
      <c r="F528" s="9">
        <v>22</v>
      </c>
      <c r="H528">
        <v>1287</v>
      </c>
      <c r="I528">
        <v>57</v>
      </c>
      <c r="J528">
        <v>152</v>
      </c>
      <c r="K528">
        <v>0</v>
      </c>
      <c r="L528">
        <v>83</v>
      </c>
      <c r="M528">
        <v>459</v>
      </c>
      <c r="N528">
        <v>0</v>
      </c>
      <c r="O528">
        <v>115</v>
      </c>
      <c r="P528">
        <v>366</v>
      </c>
      <c r="Q528">
        <v>30</v>
      </c>
      <c r="R528">
        <v>25</v>
      </c>
      <c r="S528">
        <v>0</v>
      </c>
      <c r="T528">
        <v>0</v>
      </c>
      <c r="U528">
        <v>0</v>
      </c>
    </row>
    <row r="529" spans="1:21" x14ac:dyDescent="0.25">
      <c r="A529" s="9">
        <v>263</v>
      </c>
      <c r="B529" t="s">
        <v>26602</v>
      </c>
      <c r="C529" s="9" t="s">
        <v>25896</v>
      </c>
      <c r="D529" s="9" t="s">
        <v>25894</v>
      </c>
      <c r="E529" s="9" t="s">
        <v>26604</v>
      </c>
      <c r="F529" s="9">
        <v>22</v>
      </c>
      <c r="H529">
        <v>85</v>
      </c>
      <c r="I529">
        <v>3</v>
      </c>
      <c r="J529">
        <v>12</v>
      </c>
      <c r="K529">
        <v>0</v>
      </c>
      <c r="L529">
        <v>0</v>
      </c>
      <c r="M529">
        <v>38</v>
      </c>
      <c r="N529">
        <v>0</v>
      </c>
      <c r="O529">
        <v>0</v>
      </c>
      <c r="P529">
        <v>19</v>
      </c>
      <c r="Q529">
        <v>0</v>
      </c>
      <c r="R529">
        <v>0</v>
      </c>
      <c r="S529">
        <v>0</v>
      </c>
      <c r="T529">
        <v>0</v>
      </c>
      <c r="U529">
        <v>13</v>
      </c>
    </row>
    <row r="530" spans="1:21" x14ac:dyDescent="0.25">
      <c r="A530" s="9">
        <v>264</v>
      </c>
      <c r="B530" t="s">
        <v>26605</v>
      </c>
      <c r="C530" s="9" t="s">
        <v>25889</v>
      </c>
      <c r="D530" s="9" t="s">
        <v>25890</v>
      </c>
      <c r="E530" s="9" t="s">
        <v>26606</v>
      </c>
      <c r="F530" s="9">
        <v>22</v>
      </c>
      <c r="H530">
        <v>28</v>
      </c>
      <c r="I530">
        <v>6</v>
      </c>
      <c r="J530">
        <v>0</v>
      </c>
      <c r="K530">
        <v>0</v>
      </c>
      <c r="L530">
        <v>8</v>
      </c>
      <c r="M530">
        <v>4</v>
      </c>
      <c r="N530">
        <v>0</v>
      </c>
      <c r="O530">
        <v>3</v>
      </c>
      <c r="P530">
        <v>3</v>
      </c>
      <c r="Q530">
        <v>0</v>
      </c>
      <c r="R530">
        <v>2</v>
      </c>
      <c r="S530">
        <v>2</v>
      </c>
      <c r="T530">
        <v>0</v>
      </c>
      <c r="U530">
        <v>0</v>
      </c>
    </row>
    <row r="531" spans="1:21" x14ac:dyDescent="0.25">
      <c r="A531" s="9">
        <v>264</v>
      </c>
      <c r="B531" t="s">
        <v>26605</v>
      </c>
      <c r="C531" s="9" t="s">
        <v>25889</v>
      </c>
      <c r="D531" s="9" t="s">
        <v>25890</v>
      </c>
      <c r="E531" s="9" t="s">
        <v>26607</v>
      </c>
      <c r="F531" s="9">
        <v>22</v>
      </c>
      <c r="H531">
        <v>10</v>
      </c>
      <c r="I531">
        <v>0</v>
      </c>
      <c r="J531">
        <v>0</v>
      </c>
      <c r="K531">
        <v>0</v>
      </c>
      <c r="L531">
        <v>6</v>
      </c>
      <c r="M531">
        <v>0</v>
      </c>
      <c r="N531">
        <v>0</v>
      </c>
      <c r="O531">
        <v>3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</row>
    <row r="532" spans="1:21" x14ac:dyDescent="0.25">
      <c r="A532" s="9">
        <v>265</v>
      </c>
      <c r="B532" t="s">
        <v>26608</v>
      </c>
      <c r="C532" s="9" t="s">
        <v>25889</v>
      </c>
      <c r="D532" s="9" t="s">
        <v>25890</v>
      </c>
      <c r="E532" s="9" t="s">
        <v>26161</v>
      </c>
      <c r="F532" s="9">
        <v>21</v>
      </c>
      <c r="H532">
        <v>4109</v>
      </c>
      <c r="I532">
        <v>149</v>
      </c>
      <c r="J532">
        <v>153</v>
      </c>
      <c r="K532">
        <v>439</v>
      </c>
      <c r="L532">
        <v>78</v>
      </c>
      <c r="M532">
        <v>217</v>
      </c>
      <c r="N532">
        <v>853</v>
      </c>
      <c r="O532">
        <v>329</v>
      </c>
      <c r="P532">
        <v>382</v>
      </c>
      <c r="Q532">
        <v>527</v>
      </c>
      <c r="R532">
        <v>259</v>
      </c>
      <c r="S532">
        <v>249</v>
      </c>
      <c r="T532">
        <v>184</v>
      </c>
      <c r="U532">
        <v>290</v>
      </c>
    </row>
    <row r="533" spans="1:21" x14ac:dyDescent="0.25">
      <c r="A533" s="9">
        <v>265</v>
      </c>
      <c r="B533" t="s">
        <v>26608</v>
      </c>
      <c r="C533" s="9" t="s">
        <v>25889</v>
      </c>
      <c r="D533" s="9" t="s">
        <v>25890</v>
      </c>
      <c r="E533" s="9" t="s">
        <v>26162</v>
      </c>
      <c r="F533" s="9">
        <v>22</v>
      </c>
      <c r="H533">
        <v>26627</v>
      </c>
      <c r="I533">
        <v>674</v>
      </c>
      <c r="J533">
        <v>587</v>
      </c>
      <c r="K533">
        <v>1784</v>
      </c>
      <c r="L533">
        <v>2007</v>
      </c>
      <c r="M533">
        <v>2243</v>
      </c>
      <c r="N533">
        <v>5596</v>
      </c>
      <c r="O533">
        <v>1129</v>
      </c>
      <c r="P533">
        <v>1247</v>
      </c>
      <c r="Q533">
        <v>2804</v>
      </c>
      <c r="R533">
        <v>4799</v>
      </c>
      <c r="S533">
        <v>2311</v>
      </c>
      <c r="T533">
        <v>506</v>
      </c>
      <c r="U533">
        <v>940</v>
      </c>
    </row>
    <row r="534" spans="1:21" x14ac:dyDescent="0.25">
      <c r="A534" s="9">
        <v>266</v>
      </c>
      <c r="B534" t="s">
        <v>26609</v>
      </c>
      <c r="C534" s="9" t="s">
        <v>25889</v>
      </c>
      <c r="D534" s="9" t="s">
        <v>25890</v>
      </c>
      <c r="E534" s="9" t="s">
        <v>26006</v>
      </c>
      <c r="F534" s="9">
        <v>21</v>
      </c>
      <c r="G534" t="s">
        <v>26007</v>
      </c>
      <c r="H534">
        <v>92625</v>
      </c>
      <c r="I534">
        <v>6680</v>
      </c>
      <c r="J534">
        <v>5975</v>
      </c>
      <c r="K534">
        <v>339</v>
      </c>
      <c r="L534">
        <v>4209</v>
      </c>
      <c r="M534">
        <v>8695</v>
      </c>
      <c r="N534">
        <v>3114</v>
      </c>
      <c r="O534">
        <v>15926</v>
      </c>
      <c r="P534">
        <v>16294</v>
      </c>
      <c r="Q534">
        <v>7657</v>
      </c>
      <c r="R534">
        <v>4511</v>
      </c>
      <c r="S534">
        <v>8668</v>
      </c>
      <c r="T534">
        <v>4318</v>
      </c>
      <c r="U534">
        <v>6239</v>
      </c>
    </row>
    <row r="535" spans="1:21" x14ac:dyDescent="0.25">
      <c r="A535" s="9">
        <v>266</v>
      </c>
      <c r="B535" t="s">
        <v>26609</v>
      </c>
      <c r="C535" s="9" t="s">
        <v>25889</v>
      </c>
      <c r="D535" s="9" t="s">
        <v>25890</v>
      </c>
      <c r="E535" s="9" t="s">
        <v>26610</v>
      </c>
      <c r="F535" s="9">
        <v>20</v>
      </c>
      <c r="H535">
        <v>91</v>
      </c>
      <c r="I535">
        <v>4</v>
      </c>
      <c r="J535">
        <v>3</v>
      </c>
      <c r="K535">
        <v>0</v>
      </c>
      <c r="L535">
        <v>7</v>
      </c>
      <c r="M535">
        <v>5</v>
      </c>
      <c r="N535">
        <v>9</v>
      </c>
      <c r="O535">
        <v>9</v>
      </c>
      <c r="P535">
        <v>6</v>
      </c>
      <c r="Q535">
        <v>15</v>
      </c>
      <c r="R535">
        <v>8</v>
      </c>
      <c r="S535">
        <v>16</v>
      </c>
      <c r="T535">
        <v>3</v>
      </c>
      <c r="U535">
        <v>6</v>
      </c>
    </row>
    <row r="536" spans="1:21" x14ac:dyDescent="0.25">
      <c r="A536" s="9">
        <v>267</v>
      </c>
      <c r="B536" t="s">
        <v>26611</v>
      </c>
      <c r="C536" s="9" t="s">
        <v>25889</v>
      </c>
      <c r="D536" s="9" t="s">
        <v>25890</v>
      </c>
      <c r="E536" s="9" t="s">
        <v>26612</v>
      </c>
      <c r="F536" s="9">
        <v>23</v>
      </c>
      <c r="H536">
        <v>65</v>
      </c>
      <c r="I536">
        <v>0</v>
      </c>
      <c r="J536">
        <v>0</v>
      </c>
      <c r="K536">
        <v>5</v>
      </c>
      <c r="L536">
        <v>2</v>
      </c>
      <c r="M536">
        <v>1</v>
      </c>
      <c r="N536">
        <v>10</v>
      </c>
      <c r="O536">
        <v>1</v>
      </c>
      <c r="P536">
        <v>2</v>
      </c>
      <c r="Q536">
        <v>22</v>
      </c>
      <c r="R536">
        <v>9</v>
      </c>
      <c r="S536">
        <v>8</v>
      </c>
      <c r="T536">
        <v>2</v>
      </c>
      <c r="U536">
        <v>3</v>
      </c>
    </row>
    <row r="537" spans="1:21" x14ac:dyDescent="0.25">
      <c r="A537" s="9">
        <v>267</v>
      </c>
      <c r="B537" t="s">
        <v>26611</v>
      </c>
      <c r="C537" s="9" t="s">
        <v>25889</v>
      </c>
      <c r="D537" s="9" t="s">
        <v>25890</v>
      </c>
      <c r="E537" s="9" t="s">
        <v>26613</v>
      </c>
      <c r="F537" s="9">
        <v>21</v>
      </c>
      <c r="H537">
        <v>120</v>
      </c>
      <c r="I537">
        <v>5</v>
      </c>
      <c r="J537">
        <v>0</v>
      </c>
      <c r="K537">
        <v>10</v>
      </c>
      <c r="L537">
        <v>10</v>
      </c>
      <c r="M537">
        <v>3</v>
      </c>
      <c r="N537">
        <v>37</v>
      </c>
      <c r="O537">
        <v>2</v>
      </c>
      <c r="P537">
        <v>1</v>
      </c>
      <c r="Q537">
        <v>28</v>
      </c>
      <c r="R537">
        <v>18</v>
      </c>
      <c r="S537">
        <v>6</v>
      </c>
      <c r="T537">
        <v>0</v>
      </c>
      <c r="U537">
        <v>0</v>
      </c>
    </row>
    <row r="538" spans="1:21" x14ac:dyDescent="0.25">
      <c r="A538" s="9">
        <v>268</v>
      </c>
      <c r="B538" t="s">
        <v>26614</v>
      </c>
      <c r="C538" s="9" t="s">
        <v>25896</v>
      </c>
      <c r="D538" s="9" t="s">
        <v>25890</v>
      </c>
      <c r="E538" s="9" t="s">
        <v>26615</v>
      </c>
      <c r="F538" s="9">
        <v>22</v>
      </c>
      <c r="H538">
        <v>992</v>
      </c>
      <c r="I538">
        <v>26</v>
      </c>
      <c r="J538">
        <v>34</v>
      </c>
      <c r="K538">
        <v>87</v>
      </c>
      <c r="L538">
        <v>22</v>
      </c>
      <c r="M538">
        <v>32</v>
      </c>
      <c r="N538">
        <v>307</v>
      </c>
      <c r="O538">
        <v>64</v>
      </c>
      <c r="P538">
        <v>94</v>
      </c>
      <c r="Q538">
        <v>181</v>
      </c>
      <c r="R538">
        <v>66</v>
      </c>
      <c r="S538">
        <v>46</v>
      </c>
      <c r="T538">
        <v>13</v>
      </c>
      <c r="U538">
        <v>20</v>
      </c>
    </row>
    <row r="539" spans="1:21" x14ac:dyDescent="0.25">
      <c r="A539" s="9">
        <v>268</v>
      </c>
      <c r="B539" t="s">
        <v>26614</v>
      </c>
      <c r="C539" s="9" t="s">
        <v>25896</v>
      </c>
      <c r="D539" s="9" t="s">
        <v>25890</v>
      </c>
      <c r="E539" s="9" t="s">
        <v>26616</v>
      </c>
      <c r="F539" s="9">
        <v>21</v>
      </c>
      <c r="H539">
        <v>163</v>
      </c>
      <c r="I539">
        <v>2</v>
      </c>
      <c r="J539">
        <v>1</v>
      </c>
      <c r="K539">
        <v>5</v>
      </c>
      <c r="L539">
        <v>3</v>
      </c>
      <c r="M539">
        <v>6</v>
      </c>
      <c r="N539">
        <v>59</v>
      </c>
      <c r="O539">
        <v>2</v>
      </c>
      <c r="P539">
        <v>7</v>
      </c>
      <c r="Q539">
        <v>51</v>
      </c>
      <c r="R539">
        <v>7</v>
      </c>
      <c r="S539">
        <v>7</v>
      </c>
      <c r="T539">
        <v>7</v>
      </c>
      <c r="U539">
        <v>6</v>
      </c>
    </row>
    <row r="540" spans="1:21" x14ac:dyDescent="0.25">
      <c r="A540" s="9">
        <v>269</v>
      </c>
      <c r="B540" t="s">
        <v>26617</v>
      </c>
      <c r="C540" s="9" t="s">
        <v>25896</v>
      </c>
      <c r="D540" s="9" t="s">
        <v>25890</v>
      </c>
      <c r="E540" s="9" t="s">
        <v>26618</v>
      </c>
      <c r="F540" s="9">
        <v>22</v>
      </c>
      <c r="H540">
        <v>85507</v>
      </c>
      <c r="I540">
        <v>2479</v>
      </c>
      <c r="J540">
        <v>2624</v>
      </c>
      <c r="K540">
        <v>15216</v>
      </c>
      <c r="L540">
        <v>1238</v>
      </c>
      <c r="M540">
        <v>3498</v>
      </c>
      <c r="N540">
        <v>23355</v>
      </c>
      <c r="O540">
        <v>6169</v>
      </c>
      <c r="P540">
        <v>6836</v>
      </c>
      <c r="Q540">
        <v>10903</v>
      </c>
      <c r="R540">
        <v>2819</v>
      </c>
      <c r="S540">
        <v>5184</v>
      </c>
      <c r="T540">
        <v>2032</v>
      </c>
      <c r="U540">
        <v>3154</v>
      </c>
    </row>
    <row r="541" spans="1:21" x14ac:dyDescent="0.25">
      <c r="A541" s="9">
        <v>269</v>
      </c>
      <c r="B541" t="s">
        <v>26617</v>
      </c>
      <c r="C541" s="9" t="s">
        <v>25896</v>
      </c>
      <c r="D541" s="9" t="s">
        <v>25890</v>
      </c>
      <c r="E541" s="9" t="s">
        <v>26619</v>
      </c>
      <c r="F541" s="9">
        <v>21</v>
      </c>
      <c r="H541">
        <v>415</v>
      </c>
      <c r="I541">
        <v>8</v>
      </c>
      <c r="J541">
        <v>13</v>
      </c>
      <c r="K541">
        <v>39</v>
      </c>
      <c r="L541">
        <v>8</v>
      </c>
      <c r="M541">
        <v>17</v>
      </c>
      <c r="N541">
        <v>129</v>
      </c>
      <c r="O541">
        <v>35</v>
      </c>
      <c r="P541">
        <v>43</v>
      </c>
      <c r="Q541">
        <v>55</v>
      </c>
      <c r="R541">
        <v>26</v>
      </c>
      <c r="S541">
        <v>14</v>
      </c>
      <c r="T541">
        <v>11</v>
      </c>
      <c r="U541">
        <v>17</v>
      </c>
    </row>
    <row r="542" spans="1:21" x14ac:dyDescent="0.25">
      <c r="A542" s="9">
        <v>270</v>
      </c>
      <c r="B542" t="s">
        <v>26620</v>
      </c>
      <c r="C542" s="9" t="s">
        <v>25896</v>
      </c>
      <c r="D542" s="9" t="s">
        <v>25890</v>
      </c>
      <c r="E542" s="9" t="s">
        <v>26418</v>
      </c>
      <c r="F542" s="9">
        <v>21</v>
      </c>
      <c r="H542">
        <v>3561</v>
      </c>
      <c r="I542">
        <v>125</v>
      </c>
      <c r="J542">
        <v>75</v>
      </c>
      <c r="K542">
        <v>130</v>
      </c>
      <c r="L542">
        <v>464</v>
      </c>
      <c r="M542">
        <v>559</v>
      </c>
      <c r="N542">
        <v>847</v>
      </c>
      <c r="O542">
        <v>228</v>
      </c>
      <c r="P542">
        <v>135</v>
      </c>
      <c r="Q542">
        <v>465</v>
      </c>
      <c r="R542">
        <v>153</v>
      </c>
      <c r="S542">
        <v>292</v>
      </c>
      <c r="T542">
        <v>53</v>
      </c>
      <c r="U542">
        <v>35</v>
      </c>
    </row>
    <row r="543" spans="1:21" x14ac:dyDescent="0.25">
      <c r="A543" s="9">
        <v>270</v>
      </c>
      <c r="B543" t="s">
        <v>26620</v>
      </c>
      <c r="C543" s="9" t="s">
        <v>25896</v>
      </c>
      <c r="D543" s="9" t="s">
        <v>25890</v>
      </c>
      <c r="E543" s="9" t="s">
        <v>26416</v>
      </c>
      <c r="F543" s="9">
        <v>21</v>
      </c>
      <c r="G543" t="s">
        <v>26417</v>
      </c>
      <c r="H543">
        <v>1382410</v>
      </c>
      <c r="I543">
        <v>67309</v>
      </c>
      <c r="J543">
        <v>51797</v>
      </c>
      <c r="K543">
        <v>119407</v>
      </c>
      <c r="L543">
        <v>78297</v>
      </c>
      <c r="M543">
        <v>140914</v>
      </c>
      <c r="N543">
        <v>179992</v>
      </c>
      <c r="O543">
        <v>142931</v>
      </c>
      <c r="P543">
        <v>137218</v>
      </c>
      <c r="Q543">
        <v>182264</v>
      </c>
      <c r="R543">
        <v>94064</v>
      </c>
      <c r="S543">
        <v>128291</v>
      </c>
      <c r="T543">
        <v>27701</v>
      </c>
      <c r="U543">
        <v>32225</v>
      </c>
    </row>
    <row r="544" spans="1:21" x14ac:dyDescent="0.25">
      <c r="A544" s="9">
        <v>271</v>
      </c>
      <c r="B544" t="s">
        <v>26621</v>
      </c>
      <c r="C544" s="9" t="s">
        <v>25889</v>
      </c>
      <c r="D544" s="9" t="s">
        <v>25890</v>
      </c>
      <c r="E544" s="9" t="s">
        <v>26622</v>
      </c>
      <c r="F544" s="9">
        <v>21</v>
      </c>
      <c r="H544">
        <v>1018</v>
      </c>
      <c r="I544">
        <v>37</v>
      </c>
      <c r="J544">
        <v>15</v>
      </c>
      <c r="K544">
        <v>50</v>
      </c>
      <c r="L544">
        <v>37</v>
      </c>
      <c r="M544">
        <v>62</v>
      </c>
      <c r="N544">
        <v>254</v>
      </c>
      <c r="O544">
        <v>39</v>
      </c>
      <c r="P544">
        <v>36</v>
      </c>
      <c r="Q544">
        <v>255</v>
      </c>
      <c r="R544">
        <v>142</v>
      </c>
      <c r="S544">
        <v>62</v>
      </c>
      <c r="T544">
        <v>12</v>
      </c>
      <c r="U544">
        <v>17</v>
      </c>
    </row>
    <row r="545" spans="1:21" x14ac:dyDescent="0.25">
      <c r="A545" s="9">
        <v>271</v>
      </c>
      <c r="B545" t="s">
        <v>26621</v>
      </c>
      <c r="C545" s="9" t="s">
        <v>25889</v>
      </c>
      <c r="D545" s="9" t="s">
        <v>25890</v>
      </c>
      <c r="E545" s="9" t="s">
        <v>26623</v>
      </c>
      <c r="F545" s="9">
        <v>22</v>
      </c>
      <c r="H545">
        <v>4245</v>
      </c>
      <c r="I545">
        <v>173</v>
      </c>
      <c r="J545">
        <v>127</v>
      </c>
      <c r="K545">
        <v>530</v>
      </c>
      <c r="L545">
        <v>67</v>
      </c>
      <c r="M545">
        <v>208</v>
      </c>
      <c r="N545">
        <v>1167</v>
      </c>
      <c r="O545">
        <v>328</v>
      </c>
      <c r="P545">
        <v>350</v>
      </c>
      <c r="Q545">
        <v>641</v>
      </c>
      <c r="R545">
        <v>263</v>
      </c>
      <c r="S545">
        <v>350</v>
      </c>
      <c r="T545">
        <v>14</v>
      </c>
      <c r="U545">
        <v>27</v>
      </c>
    </row>
    <row r="546" spans="1:21" x14ac:dyDescent="0.25">
      <c r="A546" s="9">
        <v>272</v>
      </c>
      <c r="B546" t="s">
        <v>26624</v>
      </c>
      <c r="C546" s="9" t="s">
        <v>25896</v>
      </c>
      <c r="D546" s="9" t="s">
        <v>25890</v>
      </c>
      <c r="E546" s="9" t="s">
        <v>25983</v>
      </c>
      <c r="F546" s="9">
        <v>20</v>
      </c>
      <c r="G546" t="s">
        <v>25984</v>
      </c>
      <c r="H546">
        <v>6374</v>
      </c>
      <c r="I546">
        <v>37</v>
      </c>
      <c r="J546">
        <v>6</v>
      </c>
      <c r="K546">
        <v>9</v>
      </c>
      <c r="L546">
        <v>12</v>
      </c>
      <c r="M546">
        <v>40</v>
      </c>
      <c r="N546">
        <v>1927</v>
      </c>
      <c r="O546">
        <v>8</v>
      </c>
      <c r="P546">
        <v>19</v>
      </c>
      <c r="Q546">
        <v>4252</v>
      </c>
      <c r="R546">
        <v>2</v>
      </c>
      <c r="S546">
        <v>3</v>
      </c>
      <c r="T546">
        <v>22</v>
      </c>
      <c r="U546">
        <v>37</v>
      </c>
    </row>
    <row r="547" spans="1:21" x14ac:dyDescent="0.25">
      <c r="A547" s="9">
        <v>272</v>
      </c>
      <c r="B547" t="s">
        <v>26624</v>
      </c>
      <c r="C547" s="9" t="s">
        <v>25896</v>
      </c>
      <c r="D547" s="9" t="s">
        <v>25890</v>
      </c>
      <c r="E547" s="9" t="s">
        <v>26625</v>
      </c>
      <c r="F547" s="9">
        <v>21</v>
      </c>
      <c r="H547">
        <v>87</v>
      </c>
      <c r="I547">
        <v>3</v>
      </c>
      <c r="J547">
        <v>1</v>
      </c>
      <c r="K547">
        <v>0</v>
      </c>
      <c r="L547">
        <v>1</v>
      </c>
      <c r="M547">
        <v>2</v>
      </c>
      <c r="N547">
        <v>18</v>
      </c>
      <c r="O547">
        <v>2</v>
      </c>
      <c r="P547">
        <v>4</v>
      </c>
      <c r="Q547">
        <v>52</v>
      </c>
      <c r="R547">
        <v>1</v>
      </c>
      <c r="S547">
        <v>0</v>
      </c>
      <c r="T547">
        <v>1</v>
      </c>
      <c r="U547">
        <v>2</v>
      </c>
    </row>
    <row r="548" spans="1:21" x14ac:dyDescent="0.25">
      <c r="A548" s="9">
        <v>273</v>
      </c>
      <c r="B548" t="s">
        <v>26626</v>
      </c>
      <c r="C548" s="9" t="s">
        <v>25896</v>
      </c>
      <c r="D548" s="9" t="s">
        <v>25890</v>
      </c>
      <c r="E548" s="9" t="s">
        <v>25983</v>
      </c>
      <c r="F548" s="9">
        <v>20</v>
      </c>
      <c r="G548" t="s">
        <v>25984</v>
      </c>
      <c r="H548">
        <v>6319</v>
      </c>
      <c r="I548">
        <v>30</v>
      </c>
      <c r="J548">
        <v>3</v>
      </c>
      <c r="K548">
        <v>11</v>
      </c>
      <c r="L548">
        <v>15</v>
      </c>
      <c r="M548">
        <v>56</v>
      </c>
      <c r="N548">
        <v>1858</v>
      </c>
      <c r="O548">
        <v>3</v>
      </c>
      <c r="P548">
        <v>13</v>
      </c>
      <c r="Q548">
        <v>4272</v>
      </c>
      <c r="R548">
        <v>3</v>
      </c>
      <c r="S548">
        <v>6</v>
      </c>
      <c r="T548">
        <v>19</v>
      </c>
      <c r="U548">
        <v>30</v>
      </c>
    </row>
    <row r="549" spans="1:21" x14ac:dyDescent="0.25">
      <c r="A549" s="9">
        <v>273</v>
      </c>
      <c r="B549" t="s">
        <v>26626</v>
      </c>
      <c r="C549" s="9" t="s">
        <v>25896</v>
      </c>
      <c r="D549" s="9" t="s">
        <v>25890</v>
      </c>
      <c r="E549" s="9" t="s">
        <v>25985</v>
      </c>
      <c r="F549" s="9">
        <v>21</v>
      </c>
      <c r="H549">
        <v>22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7</v>
      </c>
      <c r="O549">
        <v>0</v>
      </c>
      <c r="P549">
        <v>1</v>
      </c>
      <c r="Q549">
        <v>14</v>
      </c>
      <c r="R549">
        <v>0</v>
      </c>
      <c r="S549">
        <v>0</v>
      </c>
      <c r="T549">
        <v>0</v>
      </c>
      <c r="U549">
        <v>0</v>
      </c>
    </row>
    <row r="550" spans="1:21" x14ac:dyDescent="0.25">
      <c r="A550" s="9">
        <v>274</v>
      </c>
      <c r="B550" t="s">
        <v>26627</v>
      </c>
      <c r="C550" s="9" t="s">
        <v>25889</v>
      </c>
      <c r="D550" s="9" t="s">
        <v>25908</v>
      </c>
      <c r="E550" s="9" t="s">
        <v>26016</v>
      </c>
      <c r="F550" s="9">
        <v>22</v>
      </c>
      <c r="H550">
        <v>17</v>
      </c>
      <c r="I550">
        <v>0</v>
      </c>
      <c r="J550">
        <v>0</v>
      </c>
      <c r="K550">
        <v>0</v>
      </c>
      <c r="L550">
        <v>1</v>
      </c>
      <c r="M550">
        <v>2</v>
      </c>
      <c r="N550">
        <v>1</v>
      </c>
      <c r="O550">
        <v>3</v>
      </c>
      <c r="P550">
        <v>2</v>
      </c>
      <c r="Q550">
        <v>0</v>
      </c>
      <c r="R550">
        <v>2</v>
      </c>
      <c r="S550">
        <v>4</v>
      </c>
      <c r="T550">
        <v>1</v>
      </c>
      <c r="U550">
        <v>1</v>
      </c>
    </row>
    <row r="551" spans="1:21" x14ac:dyDescent="0.25">
      <c r="A551" s="9">
        <v>274</v>
      </c>
      <c r="B551" t="s">
        <v>26627</v>
      </c>
      <c r="C551" s="9" t="s">
        <v>25889</v>
      </c>
      <c r="D551" s="9" t="s">
        <v>25908</v>
      </c>
      <c r="E551" s="9" t="s">
        <v>26011</v>
      </c>
      <c r="F551" s="9">
        <v>21</v>
      </c>
      <c r="H551">
        <v>247</v>
      </c>
      <c r="I551">
        <v>5</v>
      </c>
      <c r="J551">
        <v>8</v>
      </c>
      <c r="K551">
        <v>49</v>
      </c>
      <c r="L551">
        <v>15</v>
      </c>
      <c r="M551">
        <v>15</v>
      </c>
      <c r="N551">
        <v>80</v>
      </c>
      <c r="O551">
        <v>6</v>
      </c>
      <c r="P551">
        <v>4</v>
      </c>
      <c r="Q551">
        <v>49</v>
      </c>
      <c r="R551">
        <v>2</v>
      </c>
      <c r="S551">
        <v>10</v>
      </c>
      <c r="T551">
        <v>0</v>
      </c>
      <c r="U551">
        <v>4</v>
      </c>
    </row>
    <row r="552" spans="1:21" x14ac:dyDescent="0.25">
      <c r="A552" s="9">
        <v>275</v>
      </c>
      <c r="B552" t="s">
        <v>26628</v>
      </c>
      <c r="C552" s="9" t="s">
        <v>25889</v>
      </c>
      <c r="D552" s="9" t="s">
        <v>25908</v>
      </c>
      <c r="E552" s="9" t="s">
        <v>26016</v>
      </c>
      <c r="F552" s="9">
        <v>22</v>
      </c>
      <c r="H552">
        <v>17</v>
      </c>
      <c r="I552">
        <v>0</v>
      </c>
      <c r="J552">
        <v>0</v>
      </c>
      <c r="K552">
        <v>0</v>
      </c>
      <c r="L552">
        <v>1</v>
      </c>
      <c r="M552">
        <v>2</v>
      </c>
      <c r="N552">
        <v>1</v>
      </c>
      <c r="O552">
        <v>3</v>
      </c>
      <c r="P552">
        <v>2</v>
      </c>
      <c r="Q552">
        <v>0</v>
      </c>
      <c r="R552">
        <v>2</v>
      </c>
      <c r="S552">
        <v>4</v>
      </c>
      <c r="T552">
        <v>1</v>
      </c>
      <c r="U552">
        <v>1</v>
      </c>
    </row>
    <row r="553" spans="1:21" x14ac:dyDescent="0.25">
      <c r="A553" s="9">
        <v>275</v>
      </c>
      <c r="B553" t="s">
        <v>26628</v>
      </c>
      <c r="C553" s="9" t="s">
        <v>25889</v>
      </c>
      <c r="D553" s="9" t="s">
        <v>25908</v>
      </c>
      <c r="E553" s="9" t="s">
        <v>26011</v>
      </c>
      <c r="F553" s="9">
        <v>21</v>
      </c>
      <c r="H553">
        <v>225</v>
      </c>
      <c r="I553">
        <v>7</v>
      </c>
      <c r="J553">
        <v>3</v>
      </c>
      <c r="K553">
        <v>39</v>
      </c>
      <c r="L553">
        <v>8</v>
      </c>
      <c r="M553">
        <v>16</v>
      </c>
      <c r="N553">
        <v>84</v>
      </c>
      <c r="O553">
        <v>9</v>
      </c>
      <c r="P553">
        <v>4</v>
      </c>
      <c r="Q553">
        <v>34</v>
      </c>
      <c r="R553">
        <v>0</v>
      </c>
      <c r="S553">
        <v>17</v>
      </c>
      <c r="T553">
        <v>0</v>
      </c>
      <c r="U553">
        <v>4</v>
      </c>
    </row>
    <row r="554" spans="1:21" x14ac:dyDescent="0.25">
      <c r="A554" s="9">
        <v>276</v>
      </c>
      <c r="B554" t="s">
        <v>26629</v>
      </c>
      <c r="C554" s="9" t="s">
        <v>25889</v>
      </c>
      <c r="D554" s="9" t="s">
        <v>25890</v>
      </c>
      <c r="E554" s="9" t="s">
        <v>26630</v>
      </c>
      <c r="F554" s="9">
        <v>21</v>
      </c>
      <c r="H554">
        <v>1421</v>
      </c>
      <c r="I554">
        <v>40</v>
      </c>
      <c r="J554">
        <v>38</v>
      </c>
      <c r="K554">
        <v>198</v>
      </c>
      <c r="L554">
        <v>173</v>
      </c>
      <c r="M554">
        <v>205</v>
      </c>
      <c r="N554">
        <v>229</v>
      </c>
      <c r="O554">
        <v>153</v>
      </c>
      <c r="P554">
        <v>119</v>
      </c>
      <c r="Q554">
        <v>39</v>
      </c>
      <c r="R554">
        <v>64</v>
      </c>
      <c r="S554">
        <v>128</v>
      </c>
      <c r="T554">
        <v>9</v>
      </c>
      <c r="U554">
        <v>26</v>
      </c>
    </row>
    <row r="555" spans="1:21" x14ac:dyDescent="0.25">
      <c r="A555" s="9">
        <v>276</v>
      </c>
      <c r="B555" t="s">
        <v>26629</v>
      </c>
      <c r="C555" s="9" t="s">
        <v>25889</v>
      </c>
      <c r="D555" s="9" t="s">
        <v>25890</v>
      </c>
      <c r="E555" s="9" t="s">
        <v>26312</v>
      </c>
      <c r="F555" s="9">
        <v>21</v>
      </c>
      <c r="G555" t="s">
        <v>26273</v>
      </c>
      <c r="H555">
        <v>85</v>
      </c>
      <c r="I555">
        <v>3</v>
      </c>
      <c r="J555">
        <v>0</v>
      </c>
      <c r="K555">
        <v>4</v>
      </c>
      <c r="L555">
        <v>27</v>
      </c>
      <c r="M555">
        <v>5</v>
      </c>
      <c r="N555">
        <v>0</v>
      </c>
      <c r="O555">
        <v>5</v>
      </c>
      <c r="P555">
        <v>8</v>
      </c>
      <c r="Q555">
        <v>9</v>
      </c>
      <c r="R555">
        <v>0</v>
      </c>
      <c r="S555">
        <v>7</v>
      </c>
      <c r="T555">
        <v>5</v>
      </c>
      <c r="U555">
        <v>12</v>
      </c>
    </row>
    <row r="556" spans="1:21" x14ac:dyDescent="0.25">
      <c r="A556" s="9">
        <v>277</v>
      </c>
      <c r="B556" t="s">
        <v>26631</v>
      </c>
      <c r="C556" s="9" t="s">
        <v>25896</v>
      </c>
      <c r="D556" s="9" t="s">
        <v>25908</v>
      </c>
      <c r="E556" s="9" t="s">
        <v>26632</v>
      </c>
      <c r="F556" s="9">
        <v>21</v>
      </c>
      <c r="H556">
        <v>479</v>
      </c>
      <c r="I556">
        <v>3</v>
      </c>
      <c r="J556">
        <v>5</v>
      </c>
      <c r="K556">
        <v>65</v>
      </c>
      <c r="L556">
        <v>8</v>
      </c>
      <c r="M556">
        <v>24</v>
      </c>
      <c r="N556">
        <v>147</v>
      </c>
      <c r="O556">
        <v>17</v>
      </c>
      <c r="P556">
        <v>19</v>
      </c>
      <c r="Q556">
        <v>131</v>
      </c>
      <c r="R556">
        <v>21</v>
      </c>
      <c r="S556">
        <v>36</v>
      </c>
      <c r="T556">
        <v>2</v>
      </c>
      <c r="U556">
        <v>1</v>
      </c>
    </row>
    <row r="557" spans="1:21" x14ac:dyDescent="0.25">
      <c r="A557" s="9">
        <v>277</v>
      </c>
      <c r="B557" t="s">
        <v>26631</v>
      </c>
      <c r="C557" s="9" t="s">
        <v>25896</v>
      </c>
      <c r="D557" s="9" t="s">
        <v>25908</v>
      </c>
      <c r="E557" s="9" t="s">
        <v>26633</v>
      </c>
      <c r="F557" s="9">
        <v>21</v>
      </c>
      <c r="H557">
        <v>653</v>
      </c>
      <c r="I557">
        <v>5</v>
      </c>
      <c r="J557">
        <v>2</v>
      </c>
      <c r="K557">
        <v>66</v>
      </c>
      <c r="L557">
        <v>5</v>
      </c>
      <c r="M557">
        <v>15</v>
      </c>
      <c r="N557">
        <v>218</v>
      </c>
      <c r="O557">
        <v>18</v>
      </c>
      <c r="P557">
        <v>21</v>
      </c>
      <c r="Q557">
        <v>246</v>
      </c>
      <c r="R557">
        <v>26</v>
      </c>
      <c r="S557">
        <v>20</v>
      </c>
      <c r="T557">
        <v>6</v>
      </c>
      <c r="U557">
        <v>5</v>
      </c>
    </row>
    <row r="558" spans="1:21" x14ac:dyDescent="0.25">
      <c r="A558" s="9">
        <v>278</v>
      </c>
      <c r="B558" t="s">
        <v>26634</v>
      </c>
      <c r="C558" s="9" t="s">
        <v>25889</v>
      </c>
      <c r="D558" s="9" t="s">
        <v>25894</v>
      </c>
      <c r="E558" s="9" t="s">
        <v>26635</v>
      </c>
      <c r="F558" s="9">
        <v>21</v>
      </c>
      <c r="H558">
        <v>84</v>
      </c>
      <c r="I558">
        <v>2</v>
      </c>
      <c r="J558">
        <v>1</v>
      </c>
      <c r="K558">
        <v>10</v>
      </c>
      <c r="L558">
        <v>1</v>
      </c>
      <c r="M558">
        <v>4</v>
      </c>
      <c r="N558">
        <v>20</v>
      </c>
      <c r="O558">
        <v>4</v>
      </c>
      <c r="P558">
        <v>7</v>
      </c>
      <c r="Q558">
        <v>27</v>
      </c>
      <c r="R558">
        <v>1</v>
      </c>
      <c r="S558">
        <v>4</v>
      </c>
      <c r="T558">
        <v>1</v>
      </c>
      <c r="U558">
        <v>2</v>
      </c>
    </row>
    <row r="559" spans="1:21" x14ac:dyDescent="0.25">
      <c r="A559" s="9">
        <v>278</v>
      </c>
      <c r="B559" t="s">
        <v>26634</v>
      </c>
      <c r="C559" s="9" t="s">
        <v>25889</v>
      </c>
      <c r="D559" s="9" t="s">
        <v>25894</v>
      </c>
      <c r="E559" s="9" t="s">
        <v>26636</v>
      </c>
      <c r="F559" s="9">
        <v>21</v>
      </c>
      <c r="H559">
        <v>134</v>
      </c>
      <c r="I559">
        <v>6</v>
      </c>
      <c r="J559">
        <v>3</v>
      </c>
      <c r="K559">
        <v>6</v>
      </c>
      <c r="L559">
        <v>3</v>
      </c>
      <c r="M559">
        <v>11</v>
      </c>
      <c r="N559">
        <v>36</v>
      </c>
      <c r="O559">
        <v>5</v>
      </c>
      <c r="P559">
        <v>6</v>
      </c>
      <c r="Q559">
        <v>28</v>
      </c>
      <c r="R559">
        <v>12</v>
      </c>
      <c r="S559">
        <v>10</v>
      </c>
      <c r="T559">
        <v>5</v>
      </c>
      <c r="U559">
        <v>3</v>
      </c>
    </row>
    <row r="560" spans="1:21" x14ac:dyDescent="0.25">
      <c r="A560" s="9">
        <v>279</v>
      </c>
      <c r="B560" t="s">
        <v>26637</v>
      </c>
      <c r="C560" s="9" t="s">
        <v>25889</v>
      </c>
      <c r="D560" s="9" t="s">
        <v>25890</v>
      </c>
      <c r="E560" s="9" t="s">
        <v>26638</v>
      </c>
      <c r="F560" s="9">
        <v>21</v>
      </c>
      <c r="H560">
        <v>37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37</v>
      </c>
      <c r="R560">
        <v>0</v>
      </c>
      <c r="S560">
        <v>0</v>
      </c>
      <c r="T560">
        <v>0</v>
      </c>
      <c r="U560">
        <v>0</v>
      </c>
    </row>
    <row r="561" spans="1:21" x14ac:dyDescent="0.25">
      <c r="A561" s="9">
        <v>279</v>
      </c>
      <c r="B561" t="s">
        <v>26637</v>
      </c>
      <c r="C561" s="9" t="s">
        <v>25889</v>
      </c>
      <c r="D561" s="9" t="s">
        <v>25890</v>
      </c>
      <c r="E561" s="9" t="s">
        <v>26639</v>
      </c>
      <c r="F561" s="9">
        <v>21</v>
      </c>
      <c r="H561">
        <v>666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666</v>
      </c>
      <c r="R561">
        <v>0</v>
      </c>
      <c r="S561">
        <v>0</v>
      </c>
      <c r="T561">
        <v>0</v>
      </c>
      <c r="U561">
        <v>0</v>
      </c>
    </row>
    <row r="562" spans="1:21" x14ac:dyDescent="0.25">
      <c r="A562" s="9">
        <v>280</v>
      </c>
      <c r="B562" t="s">
        <v>26640</v>
      </c>
      <c r="C562" s="9" t="s">
        <v>25889</v>
      </c>
      <c r="D562" s="9" t="s">
        <v>25890</v>
      </c>
      <c r="E562" s="9" t="s">
        <v>26183</v>
      </c>
      <c r="F562" s="9">
        <v>20</v>
      </c>
      <c r="H562">
        <v>213</v>
      </c>
      <c r="I562">
        <v>11</v>
      </c>
      <c r="J562">
        <v>0</v>
      </c>
      <c r="K562">
        <v>0</v>
      </c>
      <c r="L562">
        <v>15</v>
      </c>
      <c r="M562">
        <v>11</v>
      </c>
      <c r="N562">
        <v>64</v>
      </c>
      <c r="O562">
        <v>6</v>
      </c>
      <c r="P562">
        <v>4</v>
      </c>
      <c r="Q562">
        <v>95</v>
      </c>
      <c r="R562">
        <v>0</v>
      </c>
      <c r="S562">
        <v>2</v>
      </c>
      <c r="T562">
        <v>1</v>
      </c>
      <c r="U562">
        <v>4</v>
      </c>
    </row>
    <row r="563" spans="1:21" x14ac:dyDescent="0.25">
      <c r="A563" s="9">
        <v>280</v>
      </c>
      <c r="B563" t="s">
        <v>26640</v>
      </c>
      <c r="C563" s="9" t="s">
        <v>25889</v>
      </c>
      <c r="D563" s="9" t="s">
        <v>25890</v>
      </c>
      <c r="E563" s="9" t="s">
        <v>26284</v>
      </c>
      <c r="F563" s="9">
        <v>20</v>
      </c>
      <c r="G563" t="s">
        <v>26641</v>
      </c>
      <c r="H563">
        <v>6343</v>
      </c>
      <c r="I563">
        <v>19</v>
      </c>
      <c r="J563">
        <v>4</v>
      </c>
      <c r="K563">
        <v>11</v>
      </c>
      <c r="L563">
        <v>10</v>
      </c>
      <c r="M563">
        <v>46</v>
      </c>
      <c r="N563">
        <v>1882</v>
      </c>
      <c r="O563">
        <v>15</v>
      </c>
      <c r="P563">
        <v>22</v>
      </c>
      <c r="Q563">
        <v>4278</v>
      </c>
      <c r="R563">
        <v>2</v>
      </c>
      <c r="S563">
        <v>7</v>
      </c>
      <c r="T563">
        <v>17</v>
      </c>
      <c r="U563">
        <v>30</v>
      </c>
    </row>
    <row r="564" spans="1:21" x14ac:dyDescent="0.25">
      <c r="A564" s="9">
        <v>281</v>
      </c>
      <c r="B564" t="s">
        <v>26642</v>
      </c>
      <c r="C564" s="9" t="s">
        <v>25889</v>
      </c>
      <c r="D564" s="9" t="s">
        <v>25890</v>
      </c>
      <c r="E564" s="9" t="s">
        <v>26644</v>
      </c>
      <c r="F564" s="9">
        <v>21</v>
      </c>
      <c r="G564" t="s">
        <v>26645</v>
      </c>
      <c r="H564">
        <v>33</v>
      </c>
      <c r="I564">
        <v>0</v>
      </c>
      <c r="J564">
        <v>0</v>
      </c>
      <c r="K564">
        <v>0</v>
      </c>
      <c r="L564">
        <v>2</v>
      </c>
      <c r="M564">
        <v>0</v>
      </c>
      <c r="N564">
        <v>10</v>
      </c>
      <c r="O564">
        <v>0</v>
      </c>
      <c r="P564">
        <v>0</v>
      </c>
      <c r="Q564">
        <v>8</v>
      </c>
      <c r="R564">
        <v>13</v>
      </c>
      <c r="S564">
        <v>0</v>
      </c>
      <c r="T564">
        <v>0</v>
      </c>
      <c r="U564">
        <v>0</v>
      </c>
    </row>
    <row r="565" spans="1:21" x14ac:dyDescent="0.25">
      <c r="A565" s="9">
        <v>281</v>
      </c>
      <c r="B565" t="s">
        <v>26642</v>
      </c>
      <c r="C565" s="9" t="s">
        <v>25889</v>
      </c>
      <c r="D565" s="9" t="s">
        <v>25890</v>
      </c>
      <c r="E565" s="9" t="s">
        <v>26643</v>
      </c>
      <c r="F565" s="9">
        <v>21</v>
      </c>
      <c r="G565" t="s">
        <v>25914</v>
      </c>
      <c r="H565">
        <v>895</v>
      </c>
      <c r="I565">
        <v>14</v>
      </c>
      <c r="J565">
        <v>4</v>
      </c>
      <c r="K565">
        <v>75</v>
      </c>
      <c r="L565">
        <v>36</v>
      </c>
      <c r="M565">
        <v>36</v>
      </c>
      <c r="N565">
        <v>162</v>
      </c>
      <c r="O565">
        <v>33</v>
      </c>
      <c r="P565">
        <v>12</v>
      </c>
      <c r="Q565">
        <v>255</v>
      </c>
      <c r="R565">
        <v>183</v>
      </c>
      <c r="S565">
        <v>39</v>
      </c>
      <c r="T565">
        <v>27</v>
      </c>
      <c r="U565">
        <v>19</v>
      </c>
    </row>
    <row r="566" spans="1:21" x14ac:dyDescent="0.25">
      <c r="A566" s="9">
        <v>282</v>
      </c>
      <c r="B566" t="s">
        <v>26646</v>
      </c>
      <c r="C566" s="9" t="s">
        <v>25889</v>
      </c>
      <c r="D566" s="9" t="s">
        <v>25890</v>
      </c>
      <c r="E566" s="9" t="s">
        <v>26647</v>
      </c>
      <c r="F566" s="9">
        <v>22</v>
      </c>
      <c r="H566">
        <v>36</v>
      </c>
      <c r="I566">
        <v>0</v>
      </c>
      <c r="J566">
        <v>0</v>
      </c>
      <c r="K566">
        <v>7</v>
      </c>
      <c r="L566">
        <v>1</v>
      </c>
      <c r="M566">
        <v>4</v>
      </c>
      <c r="N566">
        <v>4</v>
      </c>
      <c r="O566">
        <v>2</v>
      </c>
      <c r="P566">
        <v>2</v>
      </c>
      <c r="Q566">
        <v>12</v>
      </c>
      <c r="R566">
        <v>0</v>
      </c>
      <c r="S566">
        <v>4</v>
      </c>
      <c r="T566">
        <v>0</v>
      </c>
      <c r="U566">
        <v>0</v>
      </c>
    </row>
    <row r="567" spans="1:21" x14ac:dyDescent="0.25">
      <c r="A567" s="9">
        <v>282</v>
      </c>
      <c r="B567" t="s">
        <v>26646</v>
      </c>
      <c r="C567" s="9" t="s">
        <v>25889</v>
      </c>
      <c r="D567" s="9" t="s">
        <v>25890</v>
      </c>
      <c r="E567" s="9" t="s">
        <v>26648</v>
      </c>
      <c r="F567" s="9">
        <v>21</v>
      </c>
      <c r="H567">
        <v>20</v>
      </c>
      <c r="I567">
        <v>1</v>
      </c>
      <c r="J567">
        <v>1</v>
      </c>
      <c r="K567">
        <v>2</v>
      </c>
      <c r="L567">
        <v>0</v>
      </c>
      <c r="M567">
        <v>2</v>
      </c>
      <c r="N567">
        <v>4</v>
      </c>
      <c r="O567">
        <v>1</v>
      </c>
      <c r="P567">
        <v>1</v>
      </c>
      <c r="Q567">
        <v>6</v>
      </c>
      <c r="R567">
        <v>0</v>
      </c>
      <c r="S567">
        <v>1</v>
      </c>
      <c r="T567">
        <v>0</v>
      </c>
      <c r="U567">
        <v>1</v>
      </c>
    </row>
    <row r="568" spans="1:21" x14ac:dyDescent="0.25">
      <c r="A568" s="9">
        <v>283</v>
      </c>
      <c r="B568" t="s">
        <v>26649</v>
      </c>
      <c r="C568" s="9" t="s">
        <v>25896</v>
      </c>
      <c r="D568" s="9" t="s">
        <v>25908</v>
      </c>
      <c r="E568" s="9" t="s">
        <v>26650</v>
      </c>
      <c r="F568" s="9">
        <v>21</v>
      </c>
      <c r="H568">
        <v>36</v>
      </c>
      <c r="I568">
        <v>0</v>
      </c>
      <c r="J568">
        <v>2</v>
      </c>
      <c r="K568">
        <v>0</v>
      </c>
      <c r="L568">
        <v>1</v>
      </c>
      <c r="M568">
        <v>4</v>
      </c>
      <c r="N568">
        <v>26</v>
      </c>
      <c r="O568">
        <v>1</v>
      </c>
      <c r="P568">
        <v>0</v>
      </c>
      <c r="Q568">
        <v>0</v>
      </c>
      <c r="R568">
        <v>2</v>
      </c>
      <c r="S568">
        <v>0</v>
      </c>
      <c r="T568">
        <v>0</v>
      </c>
      <c r="U568">
        <v>0</v>
      </c>
    </row>
    <row r="569" spans="1:21" x14ac:dyDescent="0.25">
      <c r="A569" s="9">
        <v>283</v>
      </c>
      <c r="B569" t="s">
        <v>26649</v>
      </c>
      <c r="C569" s="9" t="s">
        <v>25896</v>
      </c>
      <c r="D569" s="9" t="s">
        <v>25908</v>
      </c>
      <c r="E569" s="9" t="s">
        <v>26651</v>
      </c>
      <c r="F569" s="9">
        <v>21</v>
      </c>
      <c r="H569">
        <v>17</v>
      </c>
      <c r="I569">
        <v>1</v>
      </c>
      <c r="J569">
        <v>0</v>
      </c>
      <c r="K569">
        <v>3</v>
      </c>
      <c r="L569">
        <v>0</v>
      </c>
      <c r="M569">
        <v>1</v>
      </c>
      <c r="N569">
        <v>0</v>
      </c>
      <c r="O569">
        <v>2</v>
      </c>
      <c r="P569">
        <v>0</v>
      </c>
      <c r="Q569">
        <v>9</v>
      </c>
      <c r="R569">
        <v>0</v>
      </c>
      <c r="S569">
        <v>0</v>
      </c>
      <c r="T569">
        <v>1</v>
      </c>
      <c r="U569">
        <v>0</v>
      </c>
    </row>
    <row r="570" spans="1:21" x14ac:dyDescent="0.25">
      <c r="A570" s="9">
        <v>284</v>
      </c>
      <c r="B570" t="s">
        <v>26652</v>
      </c>
      <c r="C570" s="9" t="s">
        <v>25896</v>
      </c>
      <c r="D570" s="9" t="s">
        <v>25908</v>
      </c>
      <c r="E570" s="9" t="s">
        <v>26653</v>
      </c>
      <c r="F570" s="9">
        <v>20</v>
      </c>
      <c r="H570">
        <v>11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11</v>
      </c>
      <c r="T570">
        <v>0</v>
      </c>
      <c r="U570">
        <v>0</v>
      </c>
    </row>
    <row r="571" spans="1:21" x14ac:dyDescent="0.25">
      <c r="A571" s="9">
        <v>284</v>
      </c>
      <c r="B571" t="s">
        <v>26652</v>
      </c>
      <c r="C571" s="9" t="s">
        <v>25896</v>
      </c>
      <c r="D571" s="9" t="s">
        <v>25908</v>
      </c>
      <c r="E571" s="9" t="s">
        <v>26654</v>
      </c>
      <c r="F571" s="9">
        <v>21</v>
      </c>
      <c r="H571">
        <v>31</v>
      </c>
      <c r="I571">
        <v>0</v>
      </c>
      <c r="J571">
        <v>0</v>
      </c>
      <c r="K571">
        <v>0</v>
      </c>
      <c r="L571">
        <v>3</v>
      </c>
      <c r="M571">
        <v>4</v>
      </c>
      <c r="N571">
        <v>8</v>
      </c>
      <c r="O571">
        <v>0</v>
      </c>
      <c r="P571">
        <v>5</v>
      </c>
      <c r="Q571">
        <v>11</v>
      </c>
      <c r="R571">
        <v>0</v>
      </c>
      <c r="S571">
        <v>0</v>
      </c>
      <c r="T571">
        <v>0</v>
      </c>
      <c r="U571">
        <v>0</v>
      </c>
    </row>
    <row r="572" spans="1:21" x14ac:dyDescent="0.25">
      <c r="A572" s="9">
        <v>285</v>
      </c>
      <c r="B572" t="s">
        <v>26655</v>
      </c>
      <c r="C572" s="9" t="s">
        <v>25889</v>
      </c>
      <c r="D572" s="9" t="s">
        <v>25890</v>
      </c>
      <c r="E572" s="9" t="s">
        <v>26656</v>
      </c>
      <c r="F572" s="9">
        <v>20</v>
      </c>
      <c r="H572">
        <v>54</v>
      </c>
      <c r="I572">
        <v>0</v>
      </c>
      <c r="J572">
        <v>0</v>
      </c>
      <c r="K572">
        <v>9</v>
      </c>
      <c r="L572">
        <v>0</v>
      </c>
      <c r="M572">
        <v>0</v>
      </c>
      <c r="N572">
        <v>20</v>
      </c>
      <c r="O572">
        <v>0</v>
      </c>
      <c r="P572">
        <v>0</v>
      </c>
      <c r="Q572">
        <v>25</v>
      </c>
      <c r="R572">
        <v>0</v>
      </c>
      <c r="S572">
        <v>0</v>
      </c>
      <c r="T572">
        <v>0</v>
      </c>
      <c r="U572">
        <v>0</v>
      </c>
    </row>
    <row r="573" spans="1:21" x14ac:dyDescent="0.25">
      <c r="A573" s="9">
        <v>285</v>
      </c>
      <c r="B573" t="s">
        <v>26655</v>
      </c>
      <c r="C573" s="9" t="s">
        <v>25889</v>
      </c>
      <c r="D573" s="9" t="s">
        <v>25890</v>
      </c>
      <c r="E573" s="9" t="s">
        <v>26657</v>
      </c>
      <c r="F573" s="9">
        <v>19</v>
      </c>
      <c r="H573">
        <v>20</v>
      </c>
      <c r="I573">
        <v>0</v>
      </c>
      <c r="J573">
        <v>0</v>
      </c>
      <c r="K573">
        <v>6</v>
      </c>
      <c r="L573">
        <v>0</v>
      </c>
      <c r="M573">
        <v>0</v>
      </c>
      <c r="N573">
        <v>4</v>
      </c>
      <c r="O573">
        <v>0</v>
      </c>
      <c r="P573">
        <v>0</v>
      </c>
      <c r="Q573">
        <v>10</v>
      </c>
      <c r="R573">
        <v>0</v>
      </c>
      <c r="S573">
        <v>0</v>
      </c>
      <c r="T573">
        <v>0</v>
      </c>
      <c r="U573">
        <v>0</v>
      </c>
    </row>
    <row r="574" spans="1:21" x14ac:dyDescent="0.25">
      <c r="A574" s="9">
        <v>286</v>
      </c>
      <c r="B574" t="s">
        <v>26658</v>
      </c>
      <c r="C574" s="9" t="s">
        <v>25896</v>
      </c>
      <c r="D574" s="9" t="s">
        <v>25890</v>
      </c>
      <c r="E574" s="9" t="s">
        <v>26660</v>
      </c>
      <c r="F574" s="9">
        <v>21</v>
      </c>
      <c r="H574">
        <v>25</v>
      </c>
      <c r="I574">
        <v>2</v>
      </c>
      <c r="J574">
        <v>1</v>
      </c>
      <c r="K574">
        <v>0</v>
      </c>
      <c r="L574">
        <v>2</v>
      </c>
      <c r="M574">
        <v>3</v>
      </c>
      <c r="N574">
        <v>0</v>
      </c>
      <c r="O574">
        <v>1</v>
      </c>
      <c r="P574">
        <v>1</v>
      </c>
      <c r="Q574">
        <v>0</v>
      </c>
      <c r="R574">
        <v>9</v>
      </c>
      <c r="S574">
        <v>4</v>
      </c>
      <c r="T574">
        <v>0</v>
      </c>
      <c r="U574">
        <v>2</v>
      </c>
    </row>
    <row r="575" spans="1:21" x14ac:dyDescent="0.25">
      <c r="A575" s="9">
        <v>286</v>
      </c>
      <c r="B575" t="s">
        <v>26658</v>
      </c>
      <c r="C575" s="9" t="s">
        <v>25896</v>
      </c>
      <c r="D575" s="9" t="s">
        <v>25890</v>
      </c>
      <c r="E575" s="9" t="s">
        <v>26366</v>
      </c>
      <c r="F575" s="9">
        <v>21</v>
      </c>
      <c r="G575" t="s">
        <v>26659</v>
      </c>
      <c r="H575">
        <v>58453</v>
      </c>
      <c r="I575">
        <v>4317</v>
      </c>
      <c r="J575">
        <v>4145</v>
      </c>
      <c r="K575">
        <v>125</v>
      </c>
      <c r="L575">
        <v>1889</v>
      </c>
      <c r="M575">
        <v>4496</v>
      </c>
      <c r="N575">
        <v>1305</v>
      </c>
      <c r="O575">
        <v>10383</v>
      </c>
      <c r="P575">
        <v>11419</v>
      </c>
      <c r="Q575">
        <v>3329</v>
      </c>
      <c r="R575">
        <v>3103</v>
      </c>
      <c r="S575">
        <v>6127</v>
      </c>
      <c r="T575">
        <v>3144</v>
      </c>
      <c r="U575">
        <v>4671</v>
      </c>
    </row>
    <row r="576" spans="1:21" x14ac:dyDescent="0.25">
      <c r="A576" s="9">
        <v>287</v>
      </c>
      <c r="B576" t="s">
        <v>26661</v>
      </c>
      <c r="C576" s="9" t="s">
        <v>25889</v>
      </c>
      <c r="D576" s="9" t="s">
        <v>25890</v>
      </c>
      <c r="E576" s="9" t="s">
        <v>26662</v>
      </c>
      <c r="F576" s="9">
        <v>22</v>
      </c>
      <c r="H576">
        <v>43</v>
      </c>
      <c r="I576">
        <v>4</v>
      </c>
      <c r="J576">
        <v>5</v>
      </c>
      <c r="K576">
        <v>2</v>
      </c>
      <c r="L576">
        <v>0</v>
      </c>
      <c r="M576">
        <v>0</v>
      </c>
      <c r="N576">
        <v>0</v>
      </c>
      <c r="O576">
        <v>8</v>
      </c>
      <c r="P576">
        <v>8</v>
      </c>
      <c r="Q576">
        <v>0</v>
      </c>
      <c r="R576">
        <v>7</v>
      </c>
      <c r="S576">
        <v>6</v>
      </c>
      <c r="T576">
        <v>3</v>
      </c>
      <c r="U576">
        <v>0</v>
      </c>
    </row>
    <row r="577" spans="1:21" x14ac:dyDescent="0.25">
      <c r="A577" s="9">
        <v>287</v>
      </c>
      <c r="B577" t="s">
        <v>26661</v>
      </c>
      <c r="C577" s="9" t="s">
        <v>25889</v>
      </c>
      <c r="D577" s="9" t="s">
        <v>25890</v>
      </c>
      <c r="E577" s="9" t="s">
        <v>26663</v>
      </c>
      <c r="F577" s="9">
        <v>22</v>
      </c>
      <c r="H577">
        <v>847</v>
      </c>
      <c r="I577">
        <v>50</v>
      </c>
      <c r="J577">
        <v>48</v>
      </c>
      <c r="K577">
        <v>19</v>
      </c>
      <c r="L577">
        <v>53</v>
      </c>
      <c r="M577">
        <v>85</v>
      </c>
      <c r="N577">
        <v>194</v>
      </c>
      <c r="O577">
        <v>112</v>
      </c>
      <c r="P577">
        <v>97</v>
      </c>
      <c r="Q577">
        <v>41</v>
      </c>
      <c r="R577">
        <v>94</v>
      </c>
      <c r="S577">
        <v>43</v>
      </c>
      <c r="T577">
        <v>3</v>
      </c>
      <c r="U577">
        <v>8</v>
      </c>
    </row>
    <row r="578" spans="1:21" x14ac:dyDescent="0.25">
      <c r="A578" s="9">
        <v>288</v>
      </c>
      <c r="B578" t="s">
        <v>26664</v>
      </c>
      <c r="C578" s="9" t="s">
        <v>25889</v>
      </c>
      <c r="D578" s="9" t="s">
        <v>25890</v>
      </c>
      <c r="E578" s="9" t="s">
        <v>26665</v>
      </c>
      <c r="F578" s="9">
        <v>20</v>
      </c>
      <c r="H578">
        <v>303</v>
      </c>
      <c r="I578">
        <v>16</v>
      </c>
      <c r="J578">
        <v>8</v>
      </c>
      <c r="K578">
        <v>7</v>
      </c>
      <c r="L578">
        <v>56</v>
      </c>
      <c r="M578">
        <v>54</v>
      </c>
      <c r="N578">
        <v>79</v>
      </c>
      <c r="O578">
        <v>0</v>
      </c>
      <c r="P578">
        <v>22</v>
      </c>
      <c r="Q578">
        <v>7</v>
      </c>
      <c r="R578">
        <v>30</v>
      </c>
      <c r="S578">
        <v>14</v>
      </c>
      <c r="T578">
        <v>2</v>
      </c>
      <c r="U578">
        <v>8</v>
      </c>
    </row>
    <row r="579" spans="1:21" x14ac:dyDescent="0.25">
      <c r="A579" s="9">
        <v>288</v>
      </c>
      <c r="B579" t="s">
        <v>26664</v>
      </c>
      <c r="C579" s="9" t="s">
        <v>25889</v>
      </c>
      <c r="D579" s="9" t="s">
        <v>25890</v>
      </c>
      <c r="E579" s="9" t="s">
        <v>26666</v>
      </c>
      <c r="F579" s="9">
        <v>22</v>
      </c>
      <c r="H579">
        <v>5554</v>
      </c>
      <c r="I579">
        <v>124</v>
      </c>
      <c r="J579">
        <v>90</v>
      </c>
      <c r="K579">
        <v>46</v>
      </c>
      <c r="L579">
        <v>422</v>
      </c>
      <c r="M579">
        <v>309</v>
      </c>
      <c r="N579">
        <v>119</v>
      </c>
      <c r="O579">
        <v>84</v>
      </c>
      <c r="P579">
        <v>83</v>
      </c>
      <c r="Q579">
        <v>76</v>
      </c>
      <c r="R579">
        <v>2914</v>
      </c>
      <c r="S579">
        <v>1269</v>
      </c>
      <c r="T579">
        <v>8</v>
      </c>
      <c r="U579">
        <v>10</v>
      </c>
    </row>
    <row r="580" spans="1:21" x14ac:dyDescent="0.25">
      <c r="A580" s="9">
        <v>289</v>
      </c>
      <c r="B580" t="s">
        <v>26667</v>
      </c>
      <c r="C580" s="9" t="s">
        <v>25889</v>
      </c>
      <c r="D580" s="9" t="s">
        <v>25908</v>
      </c>
      <c r="E580" s="9" t="s">
        <v>26668</v>
      </c>
      <c r="F580" s="9">
        <v>21</v>
      </c>
      <c r="H580">
        <v>160</v>
      </c>
      <c r="I580">
        <v>3</v>
      </c>
      <c r="J580">
        <v>4</v>
      </c>
      <c r="K580">
        <v>25</v>
      </c>
      <c r="L580">
        <v>3</v>
      </c>
      <c r="M580">
        <v>4</v>
      </c>
      <c r="N580">
        <v>39</v>
      </c>
      <c r="O580">
        <v>7</v>
      </c>
      <c r="P580">
        <v>7</v>
      </c>
      <c r="Q580">
        <v>50</v>
      </c>
      <c r="R580">
        <v>0</v>
      </c>
      <c r="S580">
        <v>7</v>
      </c>
      <c r="T580">
        <v>6</v>
      </c>
      <c r="U580">
        <v>5</v>
      </c>
    </row>
    <row r="581" spans="1:21" x14ac:dyDescent="0.25">
      <c r="A581" s="9">
        <v>289</v>
      </c>
      <c r="B581" t="s">
        <v>26667</v>
      </c>
      <c r="C581" s="9" t="s">
        <v>25889</v>
      </c>
      <c r="D581" s="9" t="s">
        <v>25908</v>
      </c>
      <c r="E581" s="9" t="s">
        <v>26669</v>
      </c>
      <c r="F581" s="9">
        <v>21</v>
      </c>
      <c r="H581">
        <v>27</v>
      </c>
      <c r="I581">
        <v>0</v>
      </c>
      <c r="J581">
        <v>0</v>
      </c>
      <c r="K581">
        <v>4</v>
      </c>
      <c r="L581">
        <v>0</v>
      </c>
      <c r="M581">
        <v>0</v>
      </c>
      <c r="N581">
        <v>9</v>
      </c>
      <c r="O581">
        <v>5</v>
      </c>
      <c r="P581">
        <v>1</v>
      </c>
      <c r="Q581">
        <v>7</v>
      </c>
      <c r="R581">
        <v>1</v>
      </c>
      <c r="S581">
        <v>0</v>
      </c>
      <c r="T581">
        <v>0</v>
      </c>
      <c r="U581">
        <v>0</v>
      </c>
    </row>
    <row r="582" spans="1:21" x14ac:dyDescent="0.25">
      <c r="A582" s="9">
        <v>290</v>
      </c>
      <c r="B582" t="s">
        <v>26670</v>
      </c>
      <c r="C582" s="9" t="s">
        <v>25889</v>
      </c>
      <c r="D582" s="9" t="s">
        <v>25890</v>
      </c>
      <c r="E582" s="9" t="s">
        <v>26671</v>
      </c>
      <c r="F582" s="9">
        <v>21</v>
      </c>
      <c r="G582" t="s">
        <v>25921</v>
      </c>
      <c r="H582">
        <v>446158</v>
      </c>
      <c r="I582">
        <v>7737</v>
      </c>
      <c r="J582">
        <v>11513</v>
      </c>
      <c r="K582">
        <v>160040</v>
      </c>
      <c r="L582">
        <v>6849</v>
      </c>
      <c r="M582">
        <v>14450</v>
      </c>
      <c r="N582">
        <v>100706</v>
      </c>
      <c r="O582">
        <v>16472</v>
      </c>
      <c r="P582">
        <v>21601</v>
      </c>
      <c r="Q582">
        <v>76547</v>
      </c>
      <c r="R582">
        <v>3404</v>
      </c>
      <c r="S582">
        <v>16770</v>
      </c>
      <c r="T582">
        <v>3714</v>
      </c>
      <c r="U582">
        <v>6355</v>
      </c>
    </row>
    <row r="583" spans="1:21" x14ac:dyDescent="0.25">
      <c r="A583" s="9">
        <v>290</v>
      </c>
      <c r="B583" t="s">
        <v>26670</v>
      </c>
      <c r="C583" s="9" t="s">
        <v>25889</v>
      </c>
      <c r="D583" s="9" t="s">
        <v>25890</v>
      </c>
      <c r="E583" s="9" t="s">
        <v>26672</v>
      </c>
      <c r="F583" s="9">
        <v>21</v>
      </c>
      <c r="H583">
        <v>861</v>
      </c>
      <c r="I583">
        <v>22</v>
      </c>
      <c r="J583">
        <v>31</v>
      </c>
      <c r="K583">
        <v>157</v>
      </c>
      <c r="L583">
        <v>16</v>
      </c>
      <c r="M583">
        <v>35</v>
      </c>
      <c r="N583">
        <v>382</v>
      </c>
      <c r="O583">
        <v>16</v>
      </c>
      <c r="P583">
        <v>49</v>
      </c>
      <c r="Q583">
        <v>60</v>
      </c>
      <c r="R583">
        <v>11</v>
      </c>
      <c r="S583">
        <v>30</v>
      </c>
      <c r="T583">
        <v>14</v>
      </c>
      <c r="U583">
        <v>38</v>
      </c>
    </row>
    <row r="584" spans="1:21" x14ac:dyDescent="0.25">
      <c r="A584" s="9">
        <v>291</v>
      </c>
      <c r="B584" t="s">
        <v>26673</v>
      </c>
      <c r="C584" s="9" t="s">
        <v>25889</v>
      </c>
      <c r="D584" s="9" t="s">
        <v>25890</v>
      </c>
      <c r="E584" s="9" t="s">
        <v>26674</v>
      </c>
      <c r="F584" s="9">
        <v>21</v>
      </c>
      <c r="H584">
        <v>36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19</v>
      </c>
      <c r="S584">
        <v>17</v>
      </c>
      <c r="T584">
        <v>0</v>
      </c>
      <c r="U584">
        <v>0</v>
      </c>
    </row>
    <row r="585" spans="1:21" x14ac:dyDescent="0.25">
      <c r="A585" s="9">
        <v>291</v>
      </c>
      <c r="B585" t="s">
        <v>26673</v>
      </c>
      <c r="C585" s="9" t="s">
        <v>25889</v>
      </c>
      <c r="D585" s="9" t="s">
        <v>25890</v>
      </c>
      <c r="E585" s="9" t="s">
        <v>26675</v>
      </c>
      <c r="F585" s="9">
        <v>21</v>
      </c>
      <c r="H585">
        <v>79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39</v>
      </c>
      <c r="S585">
        <v>40</v>
      </c>
      <c r="T585">
        <v>0</v>
      </c>
      <c r="U585">
        <v>0</v>
      </c>
    </row>
    <row r="586" spans="1:21" x14ac:dyDescent="0.25">
      <c r="A586" s="9">
        <v>292</v>
      </c>
      <c r="B586" t="s">
        <v>26676</v>
      </c>
      <c r="C586" s="9" t="s">
        <v>25889</v>
      </c>
      <c r="D586" s="9" t="s">
        <v>25890</v>
      </c>
      <c r="E586" s="9" t="s">
        <v>26677</v>
      </c>
      <c r="F586" s="9">
        <v>22</v>
      </c>
      <c r="H586">
        <v>59</v>
      </c>
      <c r="I586">
        <v>0</v>
      </c>
      <c r="J586">
        <v>0</v>
      </c>
      <c r="K586">
        <v>3</v>
      </c>
      <c r="L586">
        <v>4</v>
      </c>
      <c r="M586">
        <v>0</v>
      </c>
      <c r="N586">
        <v>0</v>
      </c>
      <c r="O586">
        <v>0</v>
      </c>
      <c r="P586">
        <v>0</v>
      </c>
      <c r="Q586">
        <v>32</v>
      </c>
      <c r="R586">
        <v>8</v>
      </c>
      <c r="S586">
        <v>8</v>
      </c>
      <c r="T586">
        <v>4</v>
      </c>
      <c r="U586">
        <v>0</v>
      </c>
    </row>
    <row r="587" spans="1:21" x14ac:dyDescent="0.25">
      <c r="A587" s="9">
        <v>292</v>
      </c>
      <c r="B587" t="s">
        <v>26676</v>
      </c>
      <c r="C587" s="9" t="s">
        <v>25889</v>
      </c>
      <c r="D587" s="9" t="s">
        <v>25890</v>
      </c>
      <c r="E587" s="9" t="s">
        <v>26678</v>
      </c>
      <c r="F587" s="9">
        <v>22</v>
      </c>
      <c r="H587">
        <v>28</v>
      </c>
      <c r="I587">
        <v>0</v>
      </c>
      <c r="J587">
        <v>4</v>
      </c>
      <c r="K587">
        <v>0</v>
      </c>
      <c r="L587">
        <v>0</v>
      </c>
      <c r="M587">
        <v>3</v>
      </c>
      <c r="N587">
        <v>8</v>
      </c>
      <c r="O587">
        <v>4</v>
      </c>
      <c r="P587">
        <v>0</v>
      </c>
      <c r="Q587">
        <v>0</v>
      </c>
      <c r="R587">
        <v>6</v>
      </c>
      <c r="S587">
        <v>3</v>
      </c>
      <c r="T587">
        <v>0</v>
      </c>
      <c r="U587">
        <v>0</v>
      </c>
    </row>
    <row r="588" spans="1:21" x14ac:dyDescent="0.25">
      <c r="A588" s="9">
        <v>293</v>
      </c>
      <c r="B588" t="s">
        <v>26679</v>
      </c>
      <c r="C588" s="9" t="s">
        <v>25889</v>
      </c>
      <c r="D588" s="9" t="s">
        <v>25908</v>
      </c>
      <c r="E588" s="9" t="s">
        <v>25941</v>
      </c>
      <c r="F588" s="9">
        <v>21</v>
      </c>
      <c r="G588" t="s">
        <v>25942</v>
      </c>
      <c r="H588">
        <v>2363</v>
      </c>
      <c r="I588">
        <v>11</v>
      </c>
      <c r="J588">
        <v>16</v>
      </c>
      <c r="K588">
        <v>218</v>
      </c>
      <c r="L588">
        <v>66</v>
      </c>
      <c r="M588">
        <v>78</v>
      </c>
      <c r="N588">
        <v>328</v>
      </c>
      <c r="O588">
        <v>36</v>
      </c>
      <c r="P588">
        <v>43</v>
      </c>
      <c r="Q588">
        <v>1304</v>
      </c>
      <c r="R588">
        <v>69</v>
      </c>
      <c r="S588">
        <v>115</v>
      </c>
      <c r="T588">
        <v>32</v>
      </c>
      <c r="U588">
        <v>47</v>
      </c>
    </row>
    <row r="589" spans="1:21" x14ac:dyDescent="0.25">
      <c r="A589" s="9">
        <v>293</v>
      </c>
      <c r="B589" t="s">
        <v>26679</v>
      </c>
      <c r="C589" s="9" t="s">
        <v>25889</v>
      </c>
      <c r="D589" s="9" t="s">
        <v>25908</v>
      </c>
      <c r="E589" s="9" t="s">
        <v>25943</v>
      </c>
      <c r="F589" s="9">
        <v>21</v>
      </c>
      <c r="G589" t="s">
        <v>25944</v>
      </c>
      <c r="H589">
        <v>55826</v>
      </c>
      <c r="I589">
        <v>231</v>
      </c>
      <c r="J589">
        <v>242</v>
      </c>
      <c r="K589">
        <v>4012</v>
      </c>
      <c r="L589">
        <v>120</v>
      </c>
      <c r="M589">
        <v>305</v>
      </c>
      <c r="N589">
        <v>3069</v>
      </c>
      <c r="O589">
        <v>346</v>
      </c>
      <c r="P589">
        <v>669</v>
      </c>
      <c r="Q589">
        <v>43413</v>
      </c>
      <c r="R589">
        <v>955</v>
      </c>
      <c r="S589">
        <v>1433</v>
      </c>
      <c r="T589">
        <v>383</v>
      </c>
      <c r="U589">
        <v>648</v>
      </c>
    </row>
    <row r="590" spans="1:21" x14ac:dyDescent="0.25">
      <c r="A590" s="9">
        <v>294</v>
      </c>
      <c r="B590" t="s">
        <v>26680</v>
      </c>
      <c r="C590" s="9" t="s">
        <v>25889</v>
      </c>
      <c r="D590" s="9" t="s">
        <v>25908</v>
      </c>
      <c r="E590" s="9" t="s">
        <v>26681</v>
      </c>
      <c r="F590" s="9">
        <v>21</v>
      </c>
      <c r="H590">
        <v>133</v>
      </c>
      <c r="I590">
        <v>0</v>
      </c>
      <c r="J590">
        <v>0</v>
      </c>
      <c r="K590">
        <v>0</v>
      </c>
      <c r="L590">
        <v>2</v>
      </c>
      <c r="M590">
        <v>12</v>
      </c>
      <c r="N590">
        <v>41</v>
      </c>
      <c r="O590">
        <v>5</v>
      </c>
      <c r="P590">
        <v>20</v>
      </c>
      <c r="Q590">
        <v>22</v>
      </c>
      <c r="R590">
        <v>18</v>
      </c>
      <c r="S590">
        <v>12</v>
      </c>
      <c r="T590">
        <v>0</v>
      </c>
      <c r="U590">
        <v>1</v>
      </c>
    </row>
    <row r="591" spans="1:21" x14ac:dyDescent="0.25">
      <c r="A591" s="9">
        <v>294</v>
      </c>
      <c r="B591" t="s">
        <v>26680</v>
      </c>
      <c r="C591" s="9" t="s">
        <v>25889</v>
      </c>
      <c r="D591" s="9" t="s">
        <v>25908</v>
      </c>
      <c r="E591" s="9" t="s">
        <v>26682</v>
      </c>
      <c r="F591" s="9">
        <v>22</v>
      </c>
      <c r="H591">
        <v>568</v>
      </c>
      <c r="I591">
        <v>1</v>
      </c>
      <c r="J591">
        <v>3</v>
      </c>
      <c r="K591">
        <v>0</v>
      </c>
      <c r="L591">
        <v>30</v>
      </c>
      <c r="M591">
        <v>76</v>
      </c>
      <c r="N591">
        <v>86</v>
      </c>
      <c r="O591">
        <v>49</v>
      </c>
      <c r="P591">
        <v>62</v>
      </c>
      <c r="Q591">
        <v>105</v>
      </c>
      <c r="R591">
        <v>50</v>
      </c>
      <c r="S591">
        <v>102</v>
      </c>
      <c r="T591">
        <v>1</v>
      </c>
      <c r="U591">
        <v>3</v>
      </c>
    </row>
    <row r="592" spans="1:21" x14ac:dyDescent="0.25">
      <c r="A592" s="9">
        <v>295</v>
      </c>
      <c r="B592" t="s">
        <v>26683</v>
      </c>
      <c r="C592" s="9" t="s">
        <v>25889</v>
      </c>
      <c r="D592" s="9" t="s">
        <v>25890</v>
      </c>
      <c r="E592" s="9" t="s">
        <v>26684</v>
      </c>
      <c r="F592" s="9">
        <v>21</v>
      </c>
      <c r="H592">
        <v>75580</v>
      </c>
      <c r="I592">
        <v>1024</v>
      </c>
      <c r="J592">
        <v>903</v>
      </c>
      <c r="K592">
        <v>12089</v>
      </c>
      <c r="L592">
        <v>1084</v>
      </c>
      <c r="M592">
        <v>2816</v>
      </c>
      <c r="N592">
        <v>24693</v>
      </c>
      <c r="O592">
        <v>1913</v>
      </c>
      <c r="P592">
        <v>2092</v>
      </c>
      <c r="Q592">
        <v>23767</v>
      </c>
      <c r="R592">
        <v>1112</v>
      </c>
      <c r="S592">
        <v>2561</v>
      </c>
      <c r="T592">
        <v>575</v>
      </c>
      <c r="U592">
        <v>951</v>
      </c>
    </row>
    <row r="593" spans="1:21" x14ac:dyDescent="0.25">
      <c r="A593" s="9">
        <v>295</v>
      </c>
      <c r="B593" t="s">
        <v>26683</v>
      </c>
      <c r="C593" s="9" t="s">
        <v>25889</v>
      </c>
      <c r="D593" s="9" t="s">
        <v>25890</v>
      </c>
      <c r="E593" s="9" t="s">
        <v>26685</v>
      </c>
      <c r="F593" s="9">
        <v>22</v>
      </c>
      <c r="H593">
        <v>754</v>
      </c>
      <c r="I593">
        <v>12</v>
      </c>
      <c r="J593">
        <v>12</v>
      </c>
      <c r="K593">
        <v>171</v>
      </c>
      <c r="L593">
        <v>30</v>
      </c>
      <c r="M593">
        <v>60</v>
      </c>
      <c r="N593">
        <v>218</v>
      </c>
      <c r="O593">
        <v>36</v>
      </c>
      <c r="P593">
        <v>30</v>
      </c>
      <c r="Q593">
        <v>162</v>
      </c>
      <c r="R593">
        <v>0</v>
      </c>
      <c r="S593">
        <v>0</v>
      </c>
      <c r="T593">
        <v>11</v>
      </c>
      <c r="U593">
        <v>12</v>
      </c>
    </row>
    <row r="594" spans="1:21" x14ac:dyDescent="0.25">
      <c r="A594" s="9">
        <v>296</v>
      </c>
      <c r="B594" t="s">
        <v>26686</v>
      </c>
      <c r="C594" s="9" t="s">
        <v>25896</v>
      </c>
      <c r="D594" s="9" t="s">
        <v>25908</v>
      </c>
      <c r="E594" s="9" t="s">
        <v>26020</v>
      </c>
      <c r="F594" s="9">
        <v>21</v>
      </c>
      <c r="H594">
        <v>129</v>
      </c>
      <c r="I594">
        <v>0</v>
      </c>
      <c r="J594">
        <v>0</v>
      </c>
      <c r="K594">
        <v>15</v>
      </c>
      <c r="L594">
        <v>2</v>
      </c>
      <c r="M594">
        <v>2</v>
      </c>
      <c r="N594">
        <v>45</v>
      </c>
      <c r="O594">
        <v>0</v>
      </c>
      <c r="P594">
        <v>0</v>
      </c>
      <c r="Q594">
        <v>38</v>
      </c>
      <c r="R594">
        <v>4</v>
      </c>
      <c r="S594">
        <v>23</v>
      </c>
      <c r="T594">
        <v>0</v>
      </c>
      <c r="U594">
        <v>0</v>
      </c>
    </row>
    <row r="595" spans="1:21" x14ac:dyDescent="0.25">
      <c r="A595" s="9">
        <v>296</v>
      </c>
      <c r="B595" t="s">
        <v>26686</v>
      </c>
      <c r="C595" s="9" t="s">
        <v>25896</v>
      </c>
      <c r="D595" s="9" t="s">
        <v>25908</v>
      </c>
      <c r="E595" s="9" t="s">
        <v>26687</v>
      </c>
      <c r="F595" s="9">
        <v>23</v>
      </c>
      <c r="H595">
        <v>10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2</v>
      </c>
      <c r="Q595">
        <v>0</v>
      </c>
      <c r="R595">
        <v>0</v>
      </c>
      <c r="S595">
        <v>6</v>
      </c>
      <c r="T595">
        <v>0</v>
      </c>
      <c r="U595">
        <v>0</v>
      </c>
    </row>
    <row r="596" spans="1:21" x14ac:dyDescent="0.25">
      <c r="A596" s="9">
        <v>297</v>
      </c>
      <c r="B596" t="s">
        <v>26688</v>
      </c>
      <c r="C596" s="9" t="s">
        <v>25896</v>
      </c>
      <c r="D596" s="9" t="s">
        <v>25894</v>
      </c>
      <c r="E596" s="9" t="s">
        <v>26689</v>
      </c>
      <c r="F596" s="9">
        <v>22</v>
      </c>
      <c r="H596">
        <v>23</v>
      </c>
      <c r="I596">
        <v>1</v>
      </c>
      <c r="J596">
        <v>2</v>
      </c>
      <c r="K596">
        <v>6</v>
      </c>
      <c r="L596">
        <v>1</v>
      </c>
      <c r="M596">
        <v>0</v>
      </c>
      <c r="N596">
        <v>2</v>
      </c>
      <c r="O596">
        <v>5</v>
      </c>
      <c r="P596">
        <v>4</v>
      </c>
      <c r="Q596">
        <v>2</v>
      </c>
      <c r="R596">
        <v>0</v>
      </c>
      <c r="S596">
        <v>0</v>
      </c>
      <c r="T596">
        <v>0</v>
      </c>
      <c r="U596">
        <v>0</v>
      </c>
    </row>
    <row r="597" spans="1:21" x14ac:dyDescent="0.25">
      <c r="A597" s="9">
        <v>297</v>
      </c>
      <c r="B597" t="s">
        <v>26688</v>
      </c>
      <c r="C597" s="9" t="s">
        <v>25896</v>
      </c>
      <c r="D597" s="9" t="s">
        <v>25894</v>
      </c>
      <c r="E597" s="9" t="s">
        <v>26690</v>
      </c>
      <c r="F597" s="9">
        <v>22</v>
      </c>
      <c r="H597">
        <v>175</v>
      </c>
      <c r="I597">
        <v>13</v>
      </c>
      <c r="J597">
        <v>0</v>
      </c>
      <c r="K597">
        <v>33</v>
      </c>
      <c r="L597">
        <v>15</v>
      </c>
      <c r="M597">
        <v>38</v>
      </c>
      <c r="N597">
        <v>0</v>
      </c>
      <c r="O597">
        <v>22</v>
      </c>
      <c r="P597">
        <v>28</v>
      </c>
      <c r="Q597">
        <v>26</v>
      </c>
      <c r="R597">
        <v>0</v>
      </c>
      <c r="S597">
        <v>0</v>
      </c>
      <c r="T597">
        <v>0</v>
      </c>
      <c r="U597">
        <v>0</v>
      </c>
    </row>
    <row r="598" spans="1:21" x14ac:dyDescent="0.25">
      <c r="A598" s="9">
        <v>298</v>
      </c>
      <c r="B598" t="s">
        <v>26691</v>
      </c>
      <c r="C598" s="9" t="s">
        <v>25889</v>
      </c>
      <c r="D598" s="9" t="s">
        <v>25890</v>
      </c>
      <c r="E598" s="9" t="s">
        <v>26692</v>
      </c>
      <c r="F598" s="9">
        <v>21</v>
      </c>
      <c r="H598">
        <v>591</v>
      </c>
      <c r="I598">
        <v>22</v>
      </c>
      <c r="J598">
        <v>8</v>
      </c>
      <c r="K598">
        <v>129</v>
      </c>
      <c r="L598">
        <v>13</v>
      </c>
      <c r="M598">
        <v>40</v>
      </c>
      <c r="N598">
        <v>214</v>
      </c>
      <c r="O598">
        <v>32</v>
      </c>
      <c r="P598">
        <v>33</v>
      </c>
      <c r="Q598">
        <v>95</v>
      </c>
      <c r="R598">
        <v>0</v>
      </c>
      <c r="S598">
        <v>0</v>
      </c>
      <c r="T598">
        <v>1</v>
      </c>
      <c r="U598">
        <v>4</v>
      </c>
    </row>
    <row r="599" spans="1:21" x14ac:dyDescent="0.25">
      <c r="A599" s="9">
        <v>298</v>
      </c>
      <c r="B599" t="s">
        <v>26691</v>
      </c>
      <c r="C599" s="9" t="s">
        <v>25889</v>
      </c>
      <c r="D599" s="9" t="s">
        <v>25890</v>
      </c>
      <c r="E599" s="9" t="s">
        <v>26693</v>
      </c>
      <c r="F599" s="9">
        <v>21</v>
      </c>
      <c r="H599">
        <v>14</v>
      </c>
      <c r="I599">
        <v>0</v>
      </c>
      <c r="J599">
        <v>0</v>
      </c>
      <c r="K599">
        <v>0</v>
      </c>
      <c r="L599">
        <v>2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7</v>
      </c>
      <c r="U599">
        <v>5</v>
      </c>
    </row>
    <row r="600" spans="1:21" x14ac:dyDescent="0.25">
      <c r="A600" s="9">
        <v>299</v>
      </c>
      <c r="B600" t="s">
        <v>26694</v>
      </c>
      <c r="C600" s="9" t="s">
        <v>25889</v>
      </c>
      <c r="D600" s="9" t="s">
        <v>25908</v>
      </c>
      <c r="E600" s="9" t="s">
        <v>26695</v>
      </c>
      <c r="F600" s="9">
        <v>20</v>
      </c>
      <c r="H600">
        <v>137</v>
      </c>
      <c r="I600">
        <v>0</v>
      </c>
      <c r="J600">
        <v>0</v>
      </c>
      <c r="K600">
        <v>34</v>
      </c>
      <c r="L600">
        <v>9</v>
      </c>
      <c r="M600">
        <v>0</v>
      </c>
      <c r="N600">
        <v>32</v>
      </c>
      <c r="O600">
        <v>3</v>
      </c>
      <c r="P600">
        <v>4</v>
      </c>
      <c r="Q600">
        <v>52</v>
      </c>
      <c r="R600">
        <v>1</v>
      </c>
      <c r="S600">
        <v>0</v>
      </c>
      <c r="T600">
        <v>1</v>
      </c>
      <c r="U600">
        <v>1</v>
      </c>
    </row>
    <row r="601" spans="1:21" x14ac:dyDescent="0.25">
      <c r="A601" s="9">
        <v>299</v>
      </c>
      <c r="B601" t="s">
        <v>26694</v>
      </c>
      <c r="C601" s="9" t="s">
        <v>25889</v>
      </c>
      <c r="D601" s="9" t="s">
        <v>25908</v>
      </c>
      <c r="E601" s="9" t="s">
        <v>26696</v>
      </c>
      <c r="F601" s="9">
        <v>21</v>
      </c>
      <c r="H601">
        <v>25</v>
      </c>
      <c r="I601">
        <v>0</v>
      </c>
      <c r="J601">
        <v>0</v>
      </c>
      <c r="K601">
        <v>0</v>
      </c>
      <c r="L601">
        <v>11</v>
      </c>
      <c r="M601">
        <v>8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4</v>
      </c>
      <c r="T601">
        <v>0</v>
      </c>
      <c r="U601">
        <v>0</v>
      </c>
    </row>
    <row r="602" spans="1:21" x14ac:dyDescent="0.25">
      <c r="A602" s="9">
        <v>300</v>
      </c>
      <c r="B602" t="s">
        <v>26697</v>
      </c>
      <c r="C602" s="9" t="s">
        <v>25896</v>
      </c>
      <c r="D602" s="9" t="s">
        <v>25908</v>
      </c>
      <c r="E602" s="9" t="s">
        <v>26698</v>
      </c>
      <c r="F602" s="9">
        <v>22</v>
      </c>
      <c r="H602">
        <v>78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24</v>
      </c>
      <c r="S602">
        <v>53</v>
      </c>
      <c r="T602">
        <v>0</v>
      </c>
      <c r="U602">
        <v>0</v>
      </c>
    </row>
    <row r="603" spans="1:21" x14ac:dyDescent="0.25">
      <c r="A603" s="9">
        <v>300</v>
      </c>
      <c r="B603" t="s">
        <v>26697</v>
      </c>
      <c r="C603" s="9" t="s">
        <v>25896</v>
      </c>
      <c r="D603" s="9" t="s">
        <v>25908</v>
      </c>
      <c r="E603" s="9" t="s">
        <v>26699</v>
      </c>
      <c r="F603" s="9">
        <v>23</v>
      </c>
      <c r="H603">
        <v>45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21</v>
      </c>
      <c r="S603">
        <v>24</v>
      </c>
      <c r="T603">
        <v>0</v>
      </c>
      <c r="U603">
        <v>0</v>
      </c>
    </row>
    <row r="604" spans="1:21" x14ac:dyDescent="0.25">
      <c r="A604" s="9">
        <v>301</v>
      </c>
      <c r="B604" t="s">
        <v>26700</v>
      </c>
      <c r="C604" s="9" t="s">
        <v>25889</v>
      </c>
      <c r="D604" s="9" t="s">
        <v>25908</v>
      </c>
      <c r="E604" s="9" t="s">
        <v>26701</v>
      </c>
      <c r="F604" s="9">
        <v>21</v>
      </c>
      <c r="H604">
        <v>76</v>
      </c>
      <c r="I604">
        <v>3</v>
      </c>
      <c r="J604">
        <v>5</v>
      </c>
      <c r="K604">
        <v>31</v>
      </c>
      <c r="L604">
        <v>0</v>
      </c>
      <c r="M604">
        <v>0</v>
      </c>
      <c r="N604">
        <v>0</v>
      </c>
      <c r="O604">
        <v>5</v>
      </c>
      <c r="P604">
        <v>7</v>
      </c>
      <c r="Q604">
        <v>19</v>
      </c>
      <c r="R604">
        <v>0</v>
      </c>
      <c r="S604">
        <v>2</v>
      </c>
      <c r="T604">
        <v>4</v>
      </c>
      <c r="U604">
        <v>0</v>
      </c>
    </row>
    <row r="605" spans="1:21" x14ac:dyDescent="0.25">
      <c r="A605" s="9">
        <v>301</v>
      </c>
      <c r="B605" t="s">
        <v>26700</v>
      </c>
      <c r="C605" s="9" t="s">
        <v>25889</v>
      </c>
      <c r="D605" s="9" t="s">
        <v>25908</v>
      </c>
      <c r="E605" s="9" t="s">
        <v>26702</v>
      </c>
      <c r="F605" s="9">
        <v>22</v>
      </c>
      <c r="H605">
        <v>133</v>
      </c>
      <c r="I605">
        <v>4</v>
      </c>
      <c r="J605">
        <v>4</v>
      </c>
      <c r="K605">
        <v>33</v>
      </c>
      <c r="L605">
        <v>8</v>
      </c>
      <c r="M605">
        <v>5</v>
      </c>
      <c r="N605">
        <v>32</v>
      </c>
      <c r="O605">
        <v>6</v>
      </c>
      <c r="P605">
        <v>4</v>
      </c>
      <c r="Q605">
        <v>28</v>
      </c>
      <c r="R605">
        <v>0</v>
      </c>
      <c r="S605">
        <v>3</v>
      </c>
      <c r="T605">
        <v>0</v>
      </c>
      <c r="U605">
        <v>6</v>
      </c>
    </row>
    <row r="606" spans="1:21" x14ac:dyDescent="0.25">
      <c r="A606" s="9">
        <v>302</v>
      </c>
      <c r="B606" t="s">
        <v>26703</v>
      </c>
      <c r="C606" s="9" t="s">
        <v>25889</v>
      </c>
      <c r="D606" s="9" t="s">
        <v>25890</v>
      </c>
      <c r="E606" s="9" t="s">
        <v>26006</v>
      </c>
      <c r="F606" s="9">
        <v>21</v>
      </c>
      <c r="G606" t="s">
        <v>26007</v>
      </c>
      <c r="H606">
        <v>92797</v>
      </c>
      <c r="I606">
        <v>6554</v>
      </c>
      <c r="J606">
        <v>6000</v>
      </c>
      <c r="K606">
        <v>353</v>
      </c>
      <c r="L606">
        <v>4201</v>
      </c>
      <c r="M606">
        <v>8612</v>
      </c>
      <c r="N606">
        <v>3101</v>
      </c>
      <c r="O606">
        <v>16224</v>
      </c>
      <c r="P606">
        <v>16251</v>
      </c>
      <c r="Q606">
        <v>7766</v>
      </c>
      <c r="R606">
        <v>4531</v>
      </c>
      <c r="S606">
        <v>8707</v>
      </c>
      <c r="T606">
        <v>4346</v>
      </c>
      <c r="U606">
        <v>6151</v>
      </c>
    </row>
    <row r="607" spans="1:21" x14ac:dyDescent="0.25">
      <c r="A607" s="9">
        <v>302</v>
      </c>
      <c r="B607" t="s">
        <v>26703</v>
      </c>
      <c r="C607" s="9" t="s">
        <v>25889</v>
      </c>
      <c r="D607" s="9" t="s">
        <v>25890</v>
      </c>
      <c r="E607" s="9" t="s">
        <v>26610</v>
      </c>
      <c r="F607" s="9">
        <v>20</v>
      </c>
      <c r="H607">
        <v>77</v>
      </c>
      <c r="I607">
        <v>3</v>
      </c>
      <c r="J607">
        <v>2</v>
      </c>
      <c r="K607">
        <v>0</v>
      </c>
      <c r="L607">
        <v>7</v>
      </c>
      <c r="M607">
        <v>6</v>
      </c>
      <c r="N607">
        <v>7</v>
      </c>
      <c r="O607">
        <v>8</v>
      </c>
      <c r="P607">
        <v>7</v>
      </c>
      <c r="Q607">
        <v>12</v>
      </c>
      <c r="R607">
        <v>9</v>
      </c>
      <c r="S607">
        <v>9</v>
      </c>
      <c r="T607">
        <v>2</v>
      </c>
      <c r="U607">
        <v>5</v>
      </c>
    </row>
    <row r="608" spans="1:21" x14ac:dyDescent="0.25">
      <c r="A608" s="9">
        <v>303</v>
      </c>
      <c r="B608" t="s">
        <v>26704</v>
      </c>
      <c r="C608" s="9" t="s">
        <v>25889</v>
      </c>
      <c r="D608" s="9" t="s">
        <v>25890</v>
      </c>
      <c r="E608" s="9" t="s">
        <v>26705</v>
      </c>
      <c r="F608" s="9">
        <v>21</v>
      </c>
      <c r="H608">
        <v>10</v>
      </c>
      <c r="I608">
        <v>0</v>
      </c>
      <c r="J608">
        <v>0</v>
      </c>
      <c r="K608">
        <v>1</v>
      </c>
      <c r="L608">
        <v>1</v>
      </c>
      <c r="M608">
        <v>0</v>
      </c>
      <c r="N608">
        <v>3</v>
      </c>
      <c r="O608">
        <v>1</v>
      </c>
      <c r="P608">
        <v>0</v>
      </c>
      <c r="Q608">
        <v>1</v>
      </c>
      <c r="R608">
        <v>1</v>
      </c>
      <c r="S608">
        <v>1</v>
      </c>
      <c r="T608">
        <v>0</v>
      </c>
      <c r="U608">
        <v>1</v>
      </c>
    </row>
    <row r="609" spans="1:21" x14ac:dyDescent="0.25">
      <c r="A609" s="9">
        <v>303</v>
      </c>
      <c r="B609" t="s">
        <v>26704</v>
      </c>
      <c r="C609" s="9" t="s">
        <v>25889</v>
      </c>
      <c r="D609" s="9" t="s">
        <v>25890</v>
      </c>
      <c r="E609" s="9" t="s">
        <v>26706</v>
      </c>
      <c r="F609" s="9">
        <v>22</v>
      </c>
      <c r="H609">
        <v>163</v>
      </c>
      <c r="I609">
        <v>4</v>
      </c>
      <c r="J609">
        <v>3</v>
      </c>
      <c r="K609">
        <v>19</v>
      </c>
      <c r="L609">
        <v>5</v>
      </c>
      <c r="M609">
        <v>9</v>
      </c>
      <c r="N609">
        <v>30</v>
      </c>
      <c r="O609">
        <v>8</v>
      </c>
      <c r="P609">
        <v>14</v>
      </c>
      <c r="Q609">
        <v>37</v>
      </c>
      <c r="R609">
        <v>13</v>
      </c>
      <c r="S609">
        <v>14</v>
      </c>
      <c r="T609">
        <v>2</v>
      </c>
      <c r="U609">
        <v>5</v>
      </c>
    </row>
    <row r="610" spans="1:21" x14ac:dyDescent="0.25">
      <c r="A610" s="9">
        <v>304</v>
      </c>
      <c r="B610" t="s">
        <v>26707</v>
      </c>
      <c r="C610" s="9" t="s">
        <v>25889</v>
      </c>
      <c r="D610" s="9" t="s">
        <v>25890</v>
      </c>
      <c r="E610" s="9" t="s">
        <v>26708</v>
      </c>
      <c r="F610" s="9">
        <v>21</v>
      </c>
      <c r="H610">
        <v>93</v>
      </c>
      <c r="I610">
        <v>2</v>
      </c>
      <c r="J610">
        <v>0</v>
      </c>
      <c r="K610">
        <v>6</v>
      </c>
      <c r="L610">
        <v>2</v>
      </c>
      <c r="M610">
        <v>3</v>
      </c>
      <c r="N610">
        <v>20</v>
      </c>
      <c r="O610">
        <v>5</v>
      </c>
      <c r="P610">
        <v>3</v>
      </c>
      <c r="Q610">
        <v>36</v>
      </c>
      <c r="R610">
        <v>12</v>
      </c>
      <c r="S610">
        <v>4</v>
      </c>
      <c r="T610">
        <v>0</v>
      </c>
      <c r="U610">
        <v>0</v>
      </c>
    </row>
    <row r="611" spans="1:21" x14ac:dyDescent="0.25">
      <c r="A611" s="9">
        <v>304</v>
      </c>
      <c r="B611" t="s">
        <v>26707</v>
      </c>
      <c r="C611" s="9" t="s">
        <v>25889</v>
      </c>
      <c r="D611" s="9" t="s">
        <v>25890</v>
      </c>
      <c r="E611" s="9" t="s">
        <v>26709</v>
      </c>
      <c r="F611" s="9">
        <v>20</v>
      </c>
      <c r="H611">
        <v>12</v>
      </c>
      <c r="I611">
        <v>0</v>
      </c>
      <c r="J611">
        <v>0</v>
      </c>
      <c r="K611">
        <v>0</v>
      </c>
      <c r="L611">
        <v>0</v>
      </c>
      <c r="M611">
        <v>2</v>
      </c>
      <c r="N611">
        <v>4</v>
      </c>
      <c r="O611">
        <v>2</v>
      </c>
      <c r="P611">
        <v>0</v>
      </c>
      <c r="Q611">
        <v>3</v>
      </c>
      <c r="R611">
        <v>0</v>
      </c>
      <c r="S611">
        <v>1</v>
      </c>
      <c r="T611">
        <v>0</v>
      </c>
      <c r="U611">
        <v>0</v>
      </c>
    </row>
    <row r="612" spans="1:21" x14ac:dyDescent="0.25">
      <c r="A612" s="9">
        <v>305</v>
      </c>
      <c r="B612" t="s">
        <v>26710</v>
      </c>
      <c r="C612" s="9" t="s">
        <v>25896</v>
      </c>
      <c r="D612" s="9" t="s">
        <v>25890</v>
      </c>
      <c r="E612" s="9" t="s">
        <v>26309</v>
      </c>
      <c r="F612" s="9">
        <v>21</v>
      </c>
      <c r="H612">
        <v>2467</v>
      </c>
      <c r="I612">
        <v>47</v>
      </c>
      <c r="J612">
        <v>38</v>
      </c>
      <c r="K612">
        <v>466</v>
      </c>
      <c r="L612">
        <v>93</v>
      </c>
      <c r="M612">
        <v>141</v>
      </c>
      <c r="N612">
        <v>536</v>
      </c>
      <c r="O612">
        <v>100</v>
      </c>
      <c r="P612">
        <v>120</v>
      </c>
      <c r="Q612">
        <v>620</v>
      </c>
      <c r="R612">
        <v>126</v>
      </c>
      <c r="S612">
        <v>142</v>
      </c>
      <c r="T612">
        <v>22</v>
      </c>
      <c r="U612">
        <v>16</v>
      </c>
    </row>
    <row r="613" spans="1:21" x14ac:dyDescent="0.25">
      <c r="A613" s="9">
        <v>305</v>
      </c>
      <c r="B613" t="s">
        <v>26710</v>
      </c>
      <c r="C613" s="9" t="s">
        <v>25896</v>
      </c>
      <c r="D613" s="9" t="s">
        <v>25890</v>
      </c>
      <c r="E613" s="9" t="s">
        <v>26310</v>
      </c>
      <c r="F613" s="9">
        <v>21</v>
      </c>
      <c r="H613">
        <v>3079</v>
      </c>
      <c r="I613">
        <v>0</v>
      </c>
      <c r="J613">
        <v>0</v>
      </c>
      <c r="K613">
        <v>0</v>
      </c>
      <c r="L613">
        <v>117</v>
      </c>
      <c r="M613">
        <v>267</v>
      </c>
      <c r="N613">
        <v>0</v>
      </c>
      <c r="O613">
        <v>260</v>
      </c>
      <c r="P613">
        <v>315</v>
      </c>
      <c r="Q613">
        <v>1950</v>
      </c>
      <c r="R613">
        <v>0</v>
      </c>
      <c r="S613">
        <v>0</v>
      </c>
      <c r="T613">
        <v>79</v>
      </c>
      <c r="U613">
        <v>91</v>
      </c>
    </row>
    <row r="614" spans="1:21" x14ac:dyDescent="0.25">
      <c r="A614" s="9">
        <v>306</v>
      </c>
      <c r="B614" t="s">
        <v>26711</v>
      </c>
      <c r="C614" s="9" t="s">
        <v>25896</v>
      </c>
      <c r="D614" s="9" t="s">
        <v>25908</v>
      </c>
      <c r="E614" s="9" t="s">
        <v>26712</v>
      </c>
      <c r="F614" s="9">
        <v>21</v>
      </c>
      <c r="H614">
        <v>291</v>
      </c>
      <c r="I614">
        <v>3</v>
      </c>
      <c r="J614">
        <v>0</v>
      </c>
      <c r="K614">
        <v>28</v>
      </c>
      <c r="L614">
        <v>4</v>
      </c>
      <c r="M614">
        <v>4</v>
      </c>
      <c r="N614">
        <v>36</v>
      </c>
      <c r="O614">
        <v>9</v>
      </c>
      <c r="P614">
        <v>7</v>
      </c>
      <c r="Q614">
        <v>33</v>
      </c>
      <c r="R614">
        <v>66</v>
      </c>
      <c r="S614">
        <v>101</v>
      </c>
      <c r="T614">
        <v>0</v>
      </c>
      <c r="U614">
        <v>0</v>
      </c>
    </row>
    <row r="615" spans="1:21" x14ac:dyDescent="0.25">
      <c r="A615" s="9">
        <v>306</v>
      </c>
      <c r="B615" t="s">
        <v>26711</v>
      </c>
      <c r="C615" s="9" t="s">
        <v>25896</v>
      </c>
      <c r="D615" s="9" t="s">
        <v>25908</v>
      </c>
      <c r="E615" s="9" t="s">
        <v>26310</v>
      </c>
      <c r="F615" s="9">
        <v>21</v>
      </c>
      <c r="H615">
        <v>4576</v>
      </c>
      <c r="I615">
        <v>107</v>
      </c>
      <c r="J615">
        <v>116</v>
      </c>
      <c r="K615">
        <v>1178</v>
      </c>
      <c r="L615">
        <v>120</v>
      </c>
      <c r="M615">
        <v>281</v>
      </c>
      <c r="N615">
        <v>0</v>
      </c>
      <c r="O615">
        <v>0</v>
      </c>
      <c r="P615">
        <v>330</v>
      </c>
      <c r="Q615">
        <v>2026</v>
      </c>
      <c r="R615">
        <v>115</v>
      </c>
      <c r="S615">
        <v>240</v>
      </c>
      <c r="T615">
        <v>63</v>
      </c>
      <c r="U615">
        <v>0</v>
      </c>
    </row>
    <row r="616" spans="1:21" x14ac:dyDescent="0.25">
      <c r="A616" s="9">
        <v>307</v>
      </c>
      <c r="B616" t="s">
        <v>26713</v>
      </c>
      <c r="C616" s="9" t="s">
        <v>25896</v>
      </c>
      <c r="D616" s="9" t="s">
        <v>25908</v>
      </c>
      <c r="E616" s="9" t="s">
        <v>26714</v>
      </c>
      <c r="F616" s="9">
        <v>21</v>
      </c>
      <c r="H616">
        <v>34</v>
      </c>
      <c r="I616">
        <v>2</v>
      </c>
      <c r="J616">
        <v>2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6</v>
      </c>
      <c r="S616">
        <v>9</v>
      </c>
      <c r="T616">
        <v>7</v>
      </c>
      <c r="U616">
        <v>8</v>
      </c>
    </row>
    <row r="617" spans="1:21" x14ac:dyDescent="0.25">
      <c r="A617" s="9">
        <v>307</v>
      </c>
      <c r="B617" t="s">
        <v>26713</v>
      </c>
      <c r="C617" s="9" t="s">
        <v>25896</v>
      </c>
      <c r="D617" s="9" t="s">
        <v>25908</v>
      </c>
      <c r="E617" s="9" t="s">
        <v>26715</v>
      </c>
      <c r="F617" s="9">
        <v>21</v>
      </c>
      <c r="H617">
        <v>96</v>
      </c>
      <c r="I617">
        <v>4</v>
      </c>
      <c r="J617">
        <v>1</v>
      </c>
      <c r="K617">
        <v>25</v>
      </c>
      <c r="L617">
        <v>2</v>
      </c>
      <c r="M617">
        <v>1</v>
      </c>
      <c r="N617">
        <v>0</v>
      </c>
      <c r="O617">
        <v>1</v>
      </c>
      <c r="P617">
        <v>5</v>
      </c>
      <c r="Q617">
        <v>42</v>
      </c>
      <c r="R617">
        <v>0</v>
      </c>
      <c r="S617">
        <v>3</v>
      </c>
      <c r="T617">
        <v>3</v>
      </c>
      <c r="U617">
        <v>9</v>
      </c>
    </row>
    <row r="618" spans="1:21" x14ac:dyDescent="0.25">
      <c r="A618" s="9">
        <v>308</v>
      </c>
      <c r="B618" t="s">
        <v>26716</v>
      </c>
      <c r="C618" s="9" t="s">
        <v>25889</v>
      </c>
      <c r="D618" s="9" t="s">
        <v>25908</v>
      </c>
      <c r="E618" s="9" t="s">
        <v>26717</v>
      </c>
      <c r="F618" s="9">
        <v>21</v>
      </c>
      <c r="H618">
        <v>92</v>
      </c>
      <c r="I618">
        <v>6</v>
      </c>
      <c r="J618">
        <v>4</v>
      </c>
      <c r="K618">
        <v>2</v>
      </c>
      <c r="L618">
        <v>21</v>
      </c>
      <c r="M618">
        <v>19</v>
      </c>
      <c r="N618">
        <v>4</v>
      </c>
      <c r="O618">
        <v>11</v>
      </c>
      <c r="P618">
        <v>8</v>
      </c>
      <c r="Q618">
        <v>3</v>
      </c>
      <c r="R618">
        <v>0</v>
      </c>
      <c r="S618">
        <v>0</v>
      </c>
      <c r="T618">
        <v>4</v>
      </c>
      <c r="U618">
        <v>10</v>
      </c>
    </row>
    <row r="619" spans="1:21" x14ac:dyDescent="0.25">
      <c r="A619" s="9">
        <v>308</v>
      </c>
      <c r="B619" t="s">
        <v>26716</v>
      </c>
      <c r="C619" s="9" t="s">
        <v>25889</v>
      </c>
      <c r="D619" s="9" t="s">
        <v>25908</v>
      </c>
      <c r="E619" s="9" t="s">
        <v>26718</v>
      </c>
      <c r="F619" s="9">
        <v>21</v>
      </c>
      <c r="H619">
        <v>23</v>
      </c>
      <c r="I619">
        <v>3</v>
      </c>
      <c r="J619">
        <v>4</v>
      </c>
      <c r="K619">
        <v>0</v>
      </c>
      <c r="L619">
        <v>8</v>
      </c>
      <c r="M619">
        <v>0</v>
      </c>
      <c r="N619">
        <v>2</v>
      </c>
      <c r="O619">
        <v>5</v>
      </c>
      <c r="P619">
        <v>0</v>
      </c>
      <c r="Q619">
        <v>1</v>
      </c>
      <c r="R619">
        <v>0</v>
      </c>
      <c r="S619">
        <v>0</v>
      </c>
      <c r="T619">
        <v>0</v>
      </c>
      <c r="U619">
        <v>0</v>
      </c>
    </row>
    <row r="620" spans="1:21" x14ac:dyDescent="0.25">
      <c r="A620" s="9">
        <v>309</v>
      </c>
      <c r="B620" t="s">
        <v>26719</v>
      </c>
      <c r="C620" s="9" t="s">
        <v>25896</v>
      </c>
      <c r="D620" s="9" t="s">
        <v>25908</v>
      </c>
      <c r="E620" s="9" t="s">
        <v>26720</v>
      </c>
      <c r="F620" s="9">
        <v>21</v>
      </c>
      <c r="H620">
        <v>39</v>
      </c>
      <c r="I620">
        <v>0</v>
      </c>
      <c r="J620">
        <v>2</v>
      </c>
      <c r="K620">
        <v>0</v>
      </c>
      <c r="L620">
        <v>0</v>
      </c>
      <c r="M620">
        <v>18</v>
      </c>
      <c r="N620">
        <v>0</v>
      </c>
      <c r="O620">
        <v>0</v>
      </c>
      <c r="P620">
        <v>4</v>
      </c>
      <c r="Q620">
        <v>0</v>
      </c>
      <c r="R620">
        <v>6</v>
      </c>
      <c r="S620">
        <v>9</v>
      </c>
      <c r="T620">
        <v>0</v>
      </c>
      <c r="U620">
        <v>0</v>
      </c>
    </row>
    <row r="621" spans="1:21" x14ac:dyDescent="0.25">
      <c r="A621" s="9">
        <v>309</v>
      </c>
      <c r="B621" t="s">
        <v>26719</v>
      </c>
      <c r="C621" s="9" t="s">
        <v>25896</v>
      </c>
      <c r="D621" s="9" t="s">
        <v>25908</v>
      </c>
      <c r="E621" s="9" t="s">
        <v>26721</v>
      </c>
      <c r="F621" s="9">
        <v>21</v>
      </c>
      <c r="H621">
        <v>19</v>
      </c>
      <c r="I621">
        <v>0</v>
      </c>
      <c r="J621">
        <v>1</v>
      </c>
      <c r="K621">
        <v>1</v>
      </c>
      <c r="L621">
        <v>0</v>
      </c>
      <c r="M621">
        <v>6</v>
      </c>
      <c r="N621">
        <v>4</v>
      </c>
      <c r="O621">
        <v>0</v>
      </c>
      <c r="P621">
        <v>2</v>
      </c>
      <c r="Q621">
        <v>3</v>
      </c>
      <c r="R621">
        <v>1</v>
      </c>
      <c r="S621">
        <v>1</v>
      </c>
      <c r="T621">
        <v>0</v>
      </c>
      <c r="U621">
        <v>0</v>
      </c>
    </row>
    <row r="622" spans="1:21" x14ac:dyDescent="0.25">
      <c r="A622" s="9">
        <v>310</v>
      </c>
      <c r="B622" t="s">
        <v>26722</v>
      </c>
      <c r="C622" s="9" t="s">
        <v>25889</v>
      </c>
      <c r="D622" s="9" t="s">
        <v>25908</v>
      </c>
      <c r="E622" s="9" t="s">
        <v>26723</v>
      </c>
      <c r="F622" s="9">
        <v>21</v>
      </c>
      <c r="H622">
        <v>15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5</v>
      </c>
      <c r="O622">
        <v>5</v>
      </c>
      <c r="P622">
        <v>4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25">
      <c r="A623" s="9">
        <v>310</v>
      </c>
      <c r="B623" t="s">
        <v>26722</v>
      </c>
      <c r="C623" s="9" t="s">
        <v>25889</v>
      </c>
      <c r="D623" s="9" t="s">
        <v>25908</v>
      </c>
      <c r="E623" s="9" t="s">
        <v>26724</v>
      </c>
      <c r="F623" s="9">
        <v>21</v>
      </c>
      <c r="H623">
        <v>30</v>
      </c>
      <c r="I623">
        <v>1</v>
      </c>
      <c r="J623">
        <v>0</v>
      </c>
      <c r="K623">
        <v>0</v>
      </c>
      <c r="L623">
        <v>4</v>
      </c>
      <c r="M623">
        <v>0</v>
      </c>
      <c r="N623">
        <v>15</v>
      </c>
      <c r="O623">
        <v>5</v>
      </c>
      <c r="P623">
        <v>5</v>
      </c>
      <c r="Q623">
        <v>0</v>
      </c>
      <c r="R623">
        <v>0</v>
      </c>
      <c r="S623">
        <v>0</v>
      </c>
      <c r="T623">
        <v>0</v>
      </c>
      <c r="U623">
        <v>0</v>
      </c>
    </row>
    <row r="624" spans="1:21" x14ac:dyDescent="0.25">
      <c r="A624" s="9">
        <v>311</v>
      </c>
      <c r="B624" t="s">
        <v>26725</v>
      </c>
      <c r="C624" s="9" t="s">
        <v>25889</v>
      </c>
      <c r="D624" s="9" t="s">
        <v>25890</v>
      </c>
      <c r="E624" s="9" t="s">
        <v>26726</v>
      </c>
      <c r="F624" s="9">
        <v>21</v>
      </c>
      <c r="G624" t="s">
        <v>26727</v>
      </c>
      <c r="H624">
        <v>18143</v>
      </c>
      <c r="I624">
        <v>520</v>
      </c>
      <c r="J624">
        <v>485</v>
      </c>
      <c r="K624">
        <v>1723</v>
      </c>
      <c r="L624">
        <v>822</v>
      </c>
      <c r="M624">
        <v>1352</v>
      </c>
      <c r="N624">
        <v>1579</v>
      </c>
      <c r="O624">
        <v>1390</v>
      </c>
      <c r="P624">
        <v>1389</v>
      </c>
      <c r="Q624">
        <v>2750</v>
      </c>
      <c r="R624">
        <v>2470</v>
      </c>
      <c r="S624">
        <v>2278</v>
      </c>
      <c r="T624">
        <v>607</v>
      </c>
      <c r="U624">
        <v>778</v>
      </c>
    </row>
    <row r="625" spans="1:21" x14ac:dyDescent="0.25">
      <c r="A625" s="9">
        <v>311</v>
      </c>
      <c r="B625" t="s">
        <v>26725</v>
      </c>
      <c r="C625" s="9" t="s">
        <v>25889</v>
      </c>
      <c r="D625" s="9" t="s">
        <v>25890</v>
      </c>
      <c r="E625" s="9" t="s">
        <v>26728</v>
      </c>
      <c r="F625" s="9">
        <v>21</v>
      </c>
      <c r="H625">
        <v>16</v>
      </c>
      <c r="I625">
        <v>0</v>
      </c>
      <c r="J625">
        <v>0</v>
      </c>
      <c r="K625">
        <v>0</v>
      </c>
      <c r="L625">
        <v>2</v>
      </c>
      <c r="M625">
        <v>4</v>
      </c>
      <c r="N625">
        <v>3</v>
      </c>
      <c r="O625">
        <v>2</v>
      </c>
      <c r="P625">
        <v>1</v>
      </c>
      <c r="Q625">
        <v>1</v>
      </c>
      <c r="R625">
        <v>0</v>
      </c>
      <c r="S625">
        <v>3</v>
      </c>
      <c r="T625">
        <v>0</v>
      </c>
      <c r="U625">
        <v>0</v>
      </c>
    </row>
    <row r="626" spans="1:21" x14ac:dyDescent="0.25">
      <c r="A626" s="9">
        <v>312</v>
      </c>
      <c r="B626" t="s">
        <v>26729</v>
      </c>
      <c r="C626" s="9" t="s">
        <v>25896</v>
      </c>
      <c r="D626" s="9" t="s">
        <v>25890</v>
      </c>
      <c r="E626" s="9" t="s">
        <v>26730</v>
      </c>
      <c r="F626" s="9">
        <v>21</v>
      </c>
      <c r="H626">
        <v>36</v>
      </c>
      <c r="I626">
        <v>1</v>
      </c>
      <c r="J626">
        <v>0</v>
      </c>
      <c r="K626">
        <v>4</v>
      </c>
      <c r="L626">
        <v>0</v>
      </c>
      <c r="M626">
        <v>1</v>
      </c>
      <c r="N626">
        <v>3</v>
      </c>
      <c r="O626">
        <v>1</v>
      </c>
      <c r="P626">
        <v>1</v>
      </c>
      <c r="Q626">
        <v>25</v>
      </c>
      <c r="R626">
        <v>0</v>
      </c>
      <c r="S626">
        <v>0</v>
      </c>
      <c r="T626">
        <v>0</v>
      </c>
      <c r="U626">
        <v>0</v>
      </c>
    </row>
    <row r="627" spans="1:21" x14ac:dyDescent="0.25">
      <c r="A627" s="9">
        <v>312</v>
      </c>
      <c r="B627" t="s">
        <v>26729</v>
      </c>
      <c r="C627" s="9" t="s">
        <v>25896</v>
      </c>
      <c r="D627" s="9" t="s">
        <v>25890</v>
      </c>
      <c r="E627" s="9" t="s">
        <v>26731</v>
      </c>
      <c r="F627" s="9">
        <v>24</v>
      </c>
      <c r="H627">
        <v>34</v>
      </c>
      <c r="I627">
        <v>3</v>
      </c>
      <c r="J627">
        <v>2</v>
      </c>
      <c r="K627">
        <v>0</v>
      </c>
      <c r="L627">
        <v>0</v>
      </c>
      <c r="M627">
        <v>3</v>
      </c>
      <c r="N627">
        <v>0</v>
      </c>
      <c r="O627">
        <v>8</v>
      </c>
      <c r="P627">
        <v>0</v>
      </c>
      <c r="Q627">
        <v>2</v>
      </c>
      <c r="R627">
        <v>1</v>
      </c>
      <c r="S627">
        <v>2</v>
      </c>
      <c r="T627">
        <v>8</v>
      </c>
      <c r="U627">
        <v>5</v>
      </c>
    </row>
    <row r="628" spans="1:21" x14ac:dyDescent="0.25">
      <c r="A628" s="9">
        <v>313</v>
      </c>
      <c r="B628" t="s">
        <v>26732</v>
      </c>
      <c r="C628" s="9" t="s">
        <v>25889</v>
      </c>
      <c r="D628" s="9" t="s">
        <v>25890</v>
      </c>
      <c r="E628" s="9" t="s">
        <v>26315</v>
      </c>
      <c r="F628" s="9">
        <v>21</v>
      </c>
      <c r="G628" t="s">
        <v>26316</v>
      </c>
      <c r="H628">
        <v>5558602</v>
      </c>
      <c r="I628">
        <v>196938</v>
      </c>
      <c r="J628">
        <v>189791</v>
      </c>
      <c r="K628">
        <v>422089</v>
      </c>
      <c r="L628">
        <v>262650</v>
      </c>
      <c r="M628">
        <v>549834</v>
      </c>
      <c r="N628">
        <v>550829</v>
      </c>
      <c r="O628">
        <v>429694</v>
      </c>
      <c r="P628">
        <v>470031</v>
      </c>
      <c r="Q628">
        <v>1298020</v>
      </c>
      <c r="R628">
        <v>272822</v>
      </c>
      <c r="S628">
        <v>575763</v>
      </c>
      <c r="T628">
        <v>136909</v>
      </c>
      <c r="U628">
        <v>203232</v>
      </c>
    </row>
    <row r="629" spans="1:21" x14ac:dyDescent="0.25">
      <c r="A629" s="9">
        <v>313</v>
      </c>
      <c r="B629" t="s">
        <v>26732</v>
      </c>
      <c r="C629" s="9" t="s">
        <v>25889</v>
      </c>
      <c r="D629" s="9" t="s">
        <v>25890</v>
      </c>
      <c r="E629" s="9" t="s">
        <v>26317</v>
      </c>
      <c r="F629" s="9">
        <v>21</v>
      </c>
      <c r="H629">
        <v>385</v>
      </c>
      <c r="I629">
        <v>2</v>
      </c>
      <c r="J629">
        <v>2</v>
      </c>
      <c r="K629">
        <v>27</v>
      </c>
      <c r="L629">
        <v>28</v>
      </c>
      <c r="M629">
        <v>40</v>
      </c>
      <c r="N629">
        <v>50</v>
      </c>
      <c r="O629">
        <v>8</v>
      </c>
      <c r="P629">
        <v>4</v>
      </c>
      <c r="Q629">
        <v>182</v>
      </c>
      <c r="R629">
        <v>9</v>
      </c>
      <c r="S629">
        <v>24</v>
      </c>
      <c r="T629">
        <v>5</v>
      </c>
      <c r="U629">
        <v>4</v>
      </c>
    </row>
    <row r="630" spans="1:21" x14ac:dyDescent="0.25">
      <c r="A630" s="9">
        <v>314</v>
      </c>
      <c r="B630" t="s">
        <v>26733</v>
      </c>
      <c r="C630" s="9" t="s">
        <v>25896</v>
      </c>
      <c r="D630" s="9" t="s">
        <v>25890</v>
      </c>
      <c r="E630" s="9" t="s">
        <v>26734</v>
      </c>
      <c r="F630" s="9">
        <v>21</v>
      </c>
      <c r="G630" t="s">
        <v>26735</v>
      </c>
      <c r="H630">
        <v>1501</v>
      </c>
      <c r="I630">
        <v>17</v>
      </c>
      <c r="J630">
        <v>23</v>
      </c>
      <c r="K630">
        <v>88</v>
      </c>
      <c r="L630">
        <v>38</v>
      </c>
      <c r="M630">
        <v>183</v>
      </c>
      <c r="N630">
        <v>377</v>
      </c>
      <c r="O630">
        <v>55</v>
      </c>
      <c r="P630">
        <v>31</v>
      </c>
      <c r="Q630">
        <v>263</v>
      </c>
      <c r="R630">
        <v>69</v>
      </c>
      <c r="S630">
        <v>167</v>
      </c>
      <c r="T630">
        <v>71</v>
      </c>
      <c r="U630">
        <v>119</v>
      </c>
    </row>
    <row r="631" spans="1:21" x14ac:dyDescent="0.25">
      <c r="A631" s="9">
        <v>314</v>
      </c>
      <c r="B631" t="s">
        <v>26733</v>
      </c>
      <c r="C631" s="9" t="s">
        <v>25896</v>
      </c>
      <c r="D631" s="9" t="s">
        <v>25890</v>
      </c>
      <c r="E631" s="9" t="s">
        <v>26736</v>
      </c>
      <c r="F631" s="9">
        <v>21</v>
      </c>
      <c r="H631">
        <v>21</v>
      </c>
      <c r="I631">
        <v>0</v>
      </c>
      <c r="J631">
        <v>1</v>
      </c>
      <c r="K631">
        <v>4</v>
      </c>
      <c r="L631">
        <v>0</v>
      </c>
      <c r="M631">
        <v>1</v>
      </c>
      <c r="N631">
        <v>9</v>
      </c>
      <c r="O631">
        <v>1</v>
      </c>
      <c r="P631">
        <v>0</v>
      </c>
      <c r="Q631">
        <v>2</v>
      </c>
      <c r="R631">
        <v>0</v>
      </c>
      <c r="S631">
        <v>3</v>
      </c>
      <c r="T631">
        <v>0</v>
      </c>
      <c r="U631">
        <v>0</v>
      </c>
    </row>
    <row r="632" spans="1:21" x14ac:dyDescent="0.25">
      <c r="A632" s="9">
        <v>315</v>
      </c>
      <c r="B632" t="s">
        <v>26737</v>
      </c>
      <c r="C632" s="9" t="s">
        <v>25896</v>
      </c>
      <c r="D632" s="9" t="s">
        <v>25890</v>
      </c>
      <c r="E632" s="9" t="s">
        <v>26734</v>
      </c>
      <c r="F632" s="9">
        <v>21</v>
      </c>
      <c r="G632" t="s">
        <v>26735</v>
      </c>
      <c r="H632">
        <v>1548</v>
      </c>
      <c r="I632">
        <v>21</v>
      </c>
      <c r="J632">
        <v>29</v>
      </c>
      <c r="K632">
        <v>114</v>
      </c>
      <c r="L632">
        <v>43</v>
      </c>
      <c r="M632">
        <v>182</v>
      </c>
      <c r="N632">
        <v>403</v>
      </c>
      <c r="O632">
        <v>49</v>
      </c>
      <c r="P632">
        <v>29</v>
      </c>
      <c r="Q632">
        <v>250</v>
      </c>
      <c r="R632">
        <v>81</v>
      </c>
      <c r="S632">
        <v>164</v>
      </c>
      <c r="T632">
        <v>68</v>
      </c>
      <c r="U632">
        <v>115</v>
      </c>
    </row>
    <row r="633" spans="1:21" x14ac:dyDescent="0.25">
      <c r="A633" s="9">
        <v>315</v>
      </c>
      <c r="B633" t="s">
        <v>26737</v>
      </c>
      <c r="C633" s="9" t="s">
        <v>25896</v>
      </c>
      <c r="D633" s="9" t="s">
        <v>25890</v>
      </c>
      <c r="E633" s="9" t="s">
        <v>26736</v>
      </c>
      <c r="F633" s="9">
        <v>21</v>
      </c>
      <c r="H633">
        <v>28</v>
      </c>
      <c r="I633">
        <v>0</v>
      </c>
      <c r="J633">
        <v>0</v>
      </c>
      <c r="K633">
        <v>3</v>
      </c>
      <c r="L633">
        <v>1</v>
      </c>
      <c r="M633">
        <v>1</v>
      </c>
      <c r="N633">
        <v>15</v>
      </c>
      <c r="O633">
        <v>0</v>
      </c>
      <c r="P633">
        <v>0</v>
      </c>
      <c r="Q633">
        <v>1</v>
      </c>
      <c r="R633">
        <v>3</v>
      </c>
      <c r="S633">
        <v>1</v>
      </c>
      <c r="T633">
        <v>2</v>
      </c>
      <c r="U633">
        <v>1</v>
      </c>
    </row>
    <row r="634" spans="1:21" x14ac:dyDescent="0.25">
      <c r="A634" s="9">
        <v>316</v>
      </c>
      <c r="B634" t="s">
        <v>26738</v>
      </c>
      <c r="C634" s="9" t="s">
        <v>25889</v>
      </c>
      <c r="D634" s="9" t="s">
        <v>25890</v>
      </c>
      <c r="E634" s="9" t="s">
        <v>26739</v>
      </c>
      <c r="F634" s="9">
        <v>22</v>
      </c>
      <c r="H634">
        <v>9328</v>
      </c>
      <c r="I634">
        <v>634</v>
      </c>
      <c r="J634">
        <v>1242</v>
      </c>
      <c r="K634">
        <v>2</v>
      </c>
      <c r="L634">
        <v>338</v>
      </c>
      <c r="M634">
        <v>1143</v>
      </c>
      <c r="N634">
        <v>0</v>
      </c>
      <c r="O634">
        <v>1612</v>
      </c>
      <c r="P634">
        <v>2902</v>
      </c>
      <c r="Q634">
        <v>0</v>
      </c>
      <c r="R634">
        <v>143</v>
      </c>
      <c r="S634">
        <v>1312</v>
      </c>
      <c r="T634">
        <v>0</v>
      </c>
      <c r="U634">
        <v>0</v>
      </c>
    </row>
    <row r="635" spans="1:21" x14ac:dyDescent="0.25">
      <c r="A635" s="9">
        <v>316</v>
      </c>
      <c r="B635" t="s">
        <v>26738</v>
      </c>
      <c r="C635" s="9" t="s">
        <v>25889</v>
      </c>
      <c r="D635" s="9" t="s">
        <v>25890</v>
      </c>
      <c r="E635" s="9" t="s">
        <v>26740</v>
      </c>
      <c r="F635" s="9">
        <v>21</v>
      </c>
      <c r="H635">
        <v>883</v>
      </c>
      <c r="I635">
        <v>45</v>
      </c>
      <c r="J635">
        <v>67</v>
      </c>
      <c r="K635">
        <v>0</v>
      </c>
      <c r="L635">
        <v>87</v>
      </c>
      <c r="M635">
        <v>196</v>
      </c>
      <c r="N635">
        <v>0</v>
      </c>
      <c r="O635">
        <v>78</v>
      </c>
      <c r="P635">
        <v>127</v>
      </c>
      <c r="Q635">
        <v>0</v>
      </c>
      <c r="R635">
        <v>73</v>
      </c>
      <c r="S635">
        <v>210</v>
      </c>
      <c r="T635">
        <v>0</v>
      </c>
      <c r="U635">
        <v>0</v>
      </c>
    </row>
    <row r="636" spans="1:21" x14ac:dyDescent="0.25">
      <c r="A636" s="9">
        <v>317</v>
      </c>
      <c r="B636" t="s">
        <v>26741</v>
      </c>
      <c r="C636" s="9" t="s">
        <v>25896</v>
      </c>
      <c r="D636" s="9" t="s">
        <v>25890</v>
      </c>
      <c r="E636" s="9" t="s">
        <v>26744</v>
      </c>
      <c r="F636" s="9">
        <v>21</v>
      </c>
      <c r="H636">
        <v>158</v>
      </c>
      <c r="I636">
        <v>2</v>
      </c>
      <c r="J636">
        <v>2</v>
      </c>
      <c r="K636">
        <v>18</v>
      </c>
      <c r="L636">
        <v>4</v>
      </c>
      <c r="M636">
        <v>4</v>
      </c>
      <c r="N636">
        <v>66</v>
      </c>
      <c r="O636">
        <v>17</v>
      </c>
      <c r="P636">
        <v>4</v>
      </c>
      <c r="Q636">
        <v>21</v>
      </c>
      <c r="R636">
        <v>9</v>
      </c>
      <c r="S636">
        <v>5</v>
      </c>
      <c r="T636">
        <v>3</v>
      </c>
      <c r="U636">
        <v>3</v>
      </c>
    </row>
    <row r="637" spans="1:21" x14ac:dyDescent="0.25">
      <c r="A637" s="9">
        <v>317</v>
      </c>
      <c r="B637" t="s">
        <v>26741</v>
      </c>
      <c r="C637" s="9" t="s">
        <v>25896</v>
      </c>
      <c r="D637" s="9" t="s">
        <v>25890</v>
      </c>
      <c r="E637" s="9" t="s">
        <v>26742</v>
      </c>
      <c r="F637" s="9">
        <v>21</v>
      </c>
      <c r="G637" t="s">
        <v>26743</v>
      </c>
      <c r="H637">
        <v>216</v>
      </c>
      <c r="I637">
        <v>5</v>
      </c>
      <c r="J637">
        <v>5</v>
      </c>
      <c r="K637">
        <v>16</v>
      </c>
      <c r="L637">
        <v>20</v>
      </c>
      <c r="M637">
        <v>11</v>
      </c>
      <c r="N637">
        <v>68</v>
      </c>
      <c r="O637">
        <v>8</v>
      </c>
      <c r="P637">
        <v>5</v>
      </c>
      <c r="Q637">
        <v>50</v>
      </c>
      <c r="R637">
        <v>11</v>
      </c>
      <c r="S637">
        <v>12</v>
      </c>
      <c r="T637">
        <v>3</v>
      </c>
      <c r="U637">
        <v>2</v>
      </c>
    </row>
    <row r="638" spans="1:21" x14ac:dyDescent="0.25">
      <c r="A638" s="9">
        <v>318</v>
      </c>
      <c r="B638" t="s">
        <v>26745</v>
      </c>
      <c r="C638" s="9" t="s">
        <v>25889</v>
      </c>
      <c r="D638" s="9" t="s">
        <v>25890</v>
      </c>
      <c r="E638" s="9" t="s">
        <v>26746</v>
      </c>
      <c r="F638" s="9">
        <v>21</v>
      </c>
      <c r="H638">
        <v>35</v>
      </c>
      <c r="I638">
        <v>4</v>
      </c>
      <c r="J638">
        <v>11</v>
      </c>
      <c r="K638">
        <v>0</v>
      </c>
      <c r="L638">
        <v>0</v>
      </c>
      <c r="M638">
        <v>0</v>
      </c>
      <c r="N638">
        <v>3</v>
      </c>
      <c r="O638">
        <v>8</v>
      </c>
      <c r="P638">
        <v>7</v>
      </c>
      <c r="Q638">
        <v>2</v>
      </c>
      <c r="R638">
        <v>0</v>
      </c>
      <c r="S638">
        <v>0</v>
      </c>
      <c r="T638">
        <v>0</v>
      </c>
      <c r="U638">
        <v>0</v>
      </c>
    </row>
    <row r="639" spans="1:21" x14ac:dyDescent="0.25">
      <c r="A639" s="9">
        <v>318</v>
      </c>
      <c r="B639" t="s">
        <v>26745</v>
      </c>
      <c r="C639" s="9" t="s">
        <v>25889</v>
      </c>
      <c r="D639" s="9" t="s">
        <v>25890</v>
      </c>
      <c r="E639" s="9" t="s">
        <v>26747</v>
      </c>
      <c r="F639" s="9">
        <v>22</v>
      </c>
      <c r="H639">
        <v>12</v>
      </c>
      <c r="I639">
        <v>10</v>
      </c>
      <c r="J639">
        <v>0</v>
      </c>
      <c r="K639">
        <v>0</v>
      </c>
      <c r="L639">
        <v>0</v>
      </c>
      <c r="M639">
        <v>0</v>
      </c>
      <c r="N639">
        <v>2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</row>
    <row r="640" spans="1:21" x14ac:dyDescent="0.25">
      <c r="A640" s="9">
        <v>319</v>
      </c>
      <c r="B640" t="s">
        <v>26748</v>
      </c>
      <c r="C640" s="9" t="s">
        <v>25889</v>
      </c>
      <c r="D640" s="9" t="s">
        <v>25894</v>
      </c>
      <c r="E640" s="9" t="s">
        <v>26749</v>
      </c>
      <c r="F640" s="9">
        <v>22</v>
      </c>
      <c r="H640">
        <v>29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2</v>
      </c>
      <c r="O640">
        <v>6</v>
      </c>
      <c r="P640">
        <v>1</v>
      </c>
      <c r="Q640">
        <v>5</v>
      </c>
      <c r="R640">
        <v>1</v>
      </c>
      <c r="S640">
        <v>0</v>
      </c>
      <c r="T640">
        <v>3</v>
      </c>
      <c r="U640">
        <v>10</v>
      </c>
    </row>
    <row r="641" spans="1:21" x14ac:dyDescent="0.25">
      <c r="A641" s="9">
        <v>319</v>
      </c>
      <c r="B641" t="s">
        <v>26748</v>
      </c>
      <c r="C641" s="9" t="s">
        <v>25889</v>
      </c>
      <c r="D641" s="9" t="s">
        <v>25894</v>
      </c>
      <c r="E641" s="9" t="s">
        <v>26750</v>
      </c>
      <c r="F641" s="9">
        <v>22</v>
      </c>
      <c r="H641">
        <v>11</v>
      </c>
      <c r="I641">
        <v>0</v>
      </c>
      <c r="J641">
        <v>3</v>
      </c>
      <c r="K641">
        <v>0</v>
      </c>
      <c r="L641">
        <v>0</v>
      </c>
      <c r="M641">
        <v>0</v>
      </c>
      <c r="N641">
        <v>1</v>
      </c>
      <c r="O641">
        <v>0</v>
      </c>
      <c r="P641">
        <v>1</v>
      </c>
      <c r="Q641">
        <v>1</v>
      </c>
      <c r="R641">
        <v>4</v>
      </c>
      <c r="S641">
        <v>0</v>
      </c>
      <c r="T641">
        <v>0</v>
      </c>
      <c r="U641">
        <v>1</v>
      </c>
    </row>
    <row r="642" spans="1:21" x14ac:dyDescent="0.25">
      <c r="A642" s="9">
        <v>320</v>
      </c>
      <c r="B642" t="s">
        <v>26751</v>
      </c>
      <c r="C642" s="9" t="s">
        <v>25889</v>
      </c>
      <c r="D642" s="9" t="s">
        <v>25890</v>
      </c>
      <c r="E642" s="9" t="s">
        <v>26752</v>
      </c>
      <c r="F642" s="9">
        <v>21</v>
      </c>
      <c r="H642">
        <v>541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203</v>
      </c>
      <c r="S642">
        <v>338</v>
      </c>
      <c r="T642">
        <v>0</v>
      </c>
      <c r="U642">
        <v>0</v>
      </c>
    </row>
    <row r="643" spans="1:21" x14ac:dyDescent="0.25">
      <c r="A643" s="9">
        <v>320</v>
      </c>
      <c r="B643" t="s">
        <v>26751</v>
      </c>
      <c r="C643" s="9" t="s">
        <v>25889</v>
      </c>
      <c r="D643" s="9" t="s">
        <v>25890</v>
      </c>
      <c r="E643" s="9" t="s">
        <v>26753</v>
      </c>
      <c r="F643" s="9">
        <v>20</v>
      </c>
      <c r="H643">
        <v>195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195</v>
      </c>
      <c r="T643">
        <v>0</v>
      </c>
      <c r="U643">
        <v>0</v>
      </c>
    </row>
    <row r="644" spans="1:21" x14ac:dyDescent="0.25">
      <c r="A644" s="9">
        <v>321</v>
      </c>
      <c r="B644" t="s">
        <v>26754</v>
      </c>
      <c r="C644" s="9" t="s">
        <v>25889</v>
      </c>
      <c r="D644" s="9" t="s">
        <v>25908</v>
      </c>
      <c r="E644" s="9" t="s">
        <v>26103</v>
      </c>
      <c r="F644" s="9">
        <v>22</v>
      </c>
      <c r="H644">
        <v>48</v>
      </c>
      <c r="I644">
        <v>5</v>
      </c>
      <c r="J644">
        <v>1</v>
      </c>
      <c r="K644">
        <v>7</v>
      </c>
      <c r="L644">
        <v>0</v>
      </c>
      <c r="M644">
        <v>0</v>
      </c>
      <c r="N644">
        <v>10</v>
      </c>
      <c r="O644">
        <v>0</v>
      </c>
      <c r="P644">
        <v>5</v>
      </c>
      <c r="Q644">
        <v>10</v>
      </c>
      <c r="R644">
        <v>7</v>
      </c>
      <c r="S644">
        <v>3</v>
      </c>
      <c r="T644">
        <v>0</v>
      </c>
      <c r="U644">
        <v>0</v>
      </c>
    </row>
    <row r="645" spans="1:21" x14ac:dyDescent="0.25">
      <c r="A645" s="9">
        <v>321</v>
      </c>
      <c r="B645" t="s">
        <v>26754</v>
      </c>
      <c r="C645" s="9" t="s">
        <v>25889</v>
      </c>
      <c r="D645" s="9" t="s">
        <v>25908</v>
      </c>
      <c r="E645" s="9" t="s">
        <v>26755</v>
      </c>
      <c r="F645" s="9">
        <v>21</v>
      </c>
      <c r="H645">
        <v>24</v>
      </c>
      <c r="I645">
        <v>0</v>
      </c>
      <c r="J645">
        <v>1</v>
      </c>
      <c r="K645">
        <v>4</v>
      </c>
      <c r="L645">
        <v>2</v>
      </c>
      <c r="M645">
        <v>3</v>
      </c>
      <c r="N645">
        <v>9</v>
      </c>
      <c r="O645">
        <v>0</v>
      </c>
      <c r="P645">
        <v>0</v>
      </c>
      <c r="Q645">
        <v>5</v>
      </c>
      <c r="R645">
        <v>0</v>
      </c>
      <c r="S645">
        <v>0</v>
      </c>
      <c r="T645">
        <v>0</v>
      </c>
      <c r="U645">
        <v>0</v>
      </c>
    </row>
    <row r="646" spans="1:21" x14ac:dyDescent="0.25">
      <c r="A646" s="9">
        <v>322</v>
      </c>
      <c r="B646" t="s">
        <v>26756</v>
      </c>
      <c r="C646" s="9" t="s">
        <v>25896</v>
      </c>
      <c r="D646" s="9" t="s">
        <v>25908</v>
      </c>
      <c r="E646" s="9" t="s">
        <v>26757</v>
      </c>
      <c r="F646" s="9">
        <v>21</v>
      </c>
      <c r="H646">
        <v>10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10</v>
      </c>
      <c r="R646">
        <v>0</v>
      </c>
      <c r="S646">
        <v>0</v>
      </c>
      <c r="T646">
        <v>0</v>
      </c>
      <c r="U646">
        <v>0</v>
      </c>
    </row>
    <row r="647" spans="1:21" x14ac:dyDescent="0.25">
      <c r="A647" s="9">
        <v>322</v>
      </c>
      <c r="B647" t="s">
        <v>26756</v>
      </c>
      <c r="C647" s="9" t="s">
        <v>25896</v>
      </c>
      <c r="D647" s="9" t="s">
        <v>25908</v>
      </c>
      <c r="E647" s="9" t="s">
        <v>26758</v>
      </c>
      <c r="F647" s="9">
        <v>22</v>
      </c>
      <c r="H647">
        <v>35</v>
      </c>
      <c r="I647">
        <v>1</v>
      </c>
      <c r="J647">
        <v>4</v>
      </c>
      <c r="K647">
        <v>6</v>
      </c>
      <c r="L647">
        <v>0</v>
      </c>
      <c r="M647">
        <v>0</v>
      </c>
      <c r="N647">
        <v>4</v>
      </c>
      <c r="O647">
        <v>0</v>
      </c>
      <c r="P647">
        <v>2</v>
      </c>
      <c r="Q647">
        <v>17</v>
      </c>
      <c r="R647">
        <v>0</v>
      </c>
      <c r="S647">
        <v>0</v>
      </c>
      <c r="T647">
        <v>0</v>
      </c>
      <c r="U647">
        <v>1</v>
      </c>
    </row>
    <row r="648" spans="1:21" x14ac:dyDescent="0.25">
      <c r="A648" s="9">
        <v>323</v>
      </c>
      <c r="B648" t="s">
        <v>26759</v>
      </c>
      <c r="C648" s="9" t="s">
        <v>25889</v>
      </c>
      <c r="D648" s="9" t="s">
        <v>25908</v>
      </c>
      <c r="E648" s="9" t="s">
        <v>26760</v>
      </c>
      <c r="F648" s="9">
        <v>21</v>
      </c>
      <c r="H648">
        <v>115</v>
      </c>
      <c r="I648">
        <v>7</v>
      </c>
      <c r="J648">
        <v>14</v>
      </c>
      <c r="K648">
        <v>0</v>
      </c>
      <c r="L648">
        <v>16</v>
      </c>
      <c r="M648">
        <v>36</v>
      </c>
      <c r="N648">
        <v>31</v>
      </c>
      <c r="O648">
        <v>0</v>
      </c>
      <c r="P648">
        <v>0</v>
      </c>
      <c r="Q648">
        <v>0</v>
      </c>
      <c r="R648">
        <v>4</v>
      </c>
      <c r="S648">
        <v>0</v>
      </c>
      <c r="T648">
        <v>0</v>
      </c>
      <c r="U648">
        <v>7</v>
      </c>
    </row>
    <row r="649" spans="1:21" x14ac:dyDescent="0.25">
      <c r="A649" s="9">
        <v>323</v>
      </c>
      <c r="B649" t="s">
        <v>26759</v>
      </c>
      <c r="C649" s="9" t="s">
        <v>25889</v>
      </c>
      <c r="D649" s="9" t="s">
        <v>25908</v>
      </c>
      <c r="E649" s="9" t="s">
        <v>26761</v>
      </c>
      <c r="F649" s="9">
        <v>21</v>
      </c>
      <c r="H649">
        <v>89</v>
      </c>
      <c r="I649">
        <v>7</v>
      </c>
      <c r="J649">
        <v>8</v>
      </c>
      <c r="K649">
        <v>0</v>
      </c>
      <c r="L649">
        <v>3</v>
      </c>
      <c r="M649">
        <v>8</v>
      </c>
      <c r="N649">
        <v>0</v>
      </c>
      <c r="O649">
        <v>8</v>
      </c>
      <c r="P649">
        <v>6</v>
      </c>
      <c r="Q649">
        <v>0</v>
      </c>
      <c r="R649">
        <v>0</v>
      </c>
      <c r="S649">
        <v>0</v>
      </c>
      <c r="T649">
        <v>27</v>
      </c>
      <c r="U649">
        <v>22</v>
      </c>
    </row>
    <row r="650" spans="1:21" x14ac:dyDescent="0.25">
      <c r="A650" s="9">
        <v>324</v>
      </c>
      <c r="B650" t="s">
        <v>26762</v>
      </c>
      <c r="C650" s="9" t="s">
        <v>25889</v>
      </c>
      <c r="D650" s="9" t="s">
        <v>25908</v>
      </c>
      <c r="E650" s="9" t="s">
        <v>26763</v>
      </c>
      <c r="F650" s="9">
        <v>22</v>
      </c>
      <c r="H650">
        <v>357</v>
      </c>
      <c r="I650">
        <v>17</v>
      </c>
      <c r="J650">
        <v>20</v>
      </c>
      <c r="K650">
        <v>168</v>
      </c>
      <c r="L650">
        <v>21</v>
      </c>
      <c r="M650">
        <v>44</v>
      </c>
      <c r="N650">
        <v>0</v>
      </c>
      <c r="O650">
        <v>25</v>
      </c>
      <c r="P650">
        <v>23</v>
      </c>
      <c r="Q650">
        <v>0</v>
      </c>
      <c r="R650">
        <v>5</v>
      </c>
      <c r="S650">
        <v>31</v>
      </c>
      <c r="T650">
        <v>0</v>
      </c>
      <c r="U650">
        <v>3</v>
      </c>
    </row>
    <row r="651" spans="1:21" x14ac:dyDescent="0.25">
      <c r="A651" s="9">
        <v>324</v>
      </c>
      <c r="B651" t="s">
        <v>26762</v>
      </c>
      <c r="C651" s="9" t="s">
        <v>25889</v>
      </c>
      <c r="D651" s="9" t="s">
        <v>25908</v>
      </c>
      <c r="E651" s="9" t="s">
        <v>26764</v>
      </c>
      <c r="F651" s="9">
        <v>21</v>
      </c>
      <c r="H651">
        <v>15</v>
      </c>
      <c r="I651">
        <v>0</v>
      </c>
      <c r="J651">
        <v>0</v>
      </c>
      <c r="K651">
        <v>0</v>
      </c>
      <c r="L651">
        <v>0</v>
      </c>
      <c r="M651">
        <v>6</v>
      </c>
      <c r="N651">
        <v>0</v>
      </c>
      <c r="O651">
        <v>3</v>
      </c>
      <c r="P651">
        <v>6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25">
      <c r="A652" s="9">
        <v>325</v>
      </c>
      <c r="B652" t="s">
        <v>26765</v>
      </c>
      <c r="C652" s="9" t="s">
        <v>25889</v>
      </c>
      <c r="D652" s="9" t="s">
        <v>25894</v>
      </c>
      <c r="E652" s="9" t="s">
        <v>26766</v>
      </c>
      <c r="F652" s="9">
        <v>22</v>
      </c>
      <c r="H652">
        <v>74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74</v>
      </c>
      <c r="S652">
        <v>0</v>
      </c>
      <c r="T652">
        <v>0</v>
      </c>
      <c r="U652">
        <v>0</v>
      </c>
    </row>
    <row r="653" spans="1:21" x14ac:dyDescent="0.25">
      <c r="A653" s="9">
        <v>325</v>
      </c>
      <c r="B653" t="s">
        <v>26765</v>
      </c>
      <c r="C653" s="9" t="s">
        <v>25889</v>
      </c>
      <c r="D653" s="9" t="s">
        <v>25894</v>
      </c>
      <c r="E653" s="9" t="s">
        <v>26767</v>
      </c>
      <c r="F653" s="9">
        <v>22</v>
      </c>
      <c r="H653">
        <v>1072</v>
      </c>
      <c r="I653">
        <v>55</v>
      </c>
      <c r="J653">
        <v>52</v>
      </c>
      <c r="K653">
        <v>20</v>
      </c>
      <c r="L653">
        <v>37</v>
      </c>
      <c r="M653">
        <v>0</v>
      </c>
      <c r="N653">
        <v>46</v>
      </c>
      <c r="O653">
        <v>86</v>
      </c>
      <c r="P653">
        <v>113</v>
      </c>
      <c r="Q653">
        <v>58</v>
      </c>
      <c r="R653">
        <v>123</v>
      </c>
      <c r="S653">
        <v>413</v>
      </c>
      <c r="T653">
        <v>25</v>
      </c>
      <c r="U653">
        <v>44</v>
      </c>
    </row>
    <row r="654" spans="1:21" x14ac:dyDescent="0.25">
      <c r="A654" s="9">
        <v>326</v>
      </c>
      <c r="B654" t="s">
        <v>26768</v>
      </c>
      <c r="C654" s="9" t="s">
        <v>25889</v>
      </c>
      <c r="D654" s="9" t="s">
        <v>25908</v>
      </c>
      <c r="E654" s="9" t="s">
        <v>26769</v>
      </c>
      <c r="F654" s="9">
        <v>22</v>
      </c>
      <c r="H654">
        <v>11</v>
      </c>
      <c r="I654">
        <v>0</v>
      </c>
      <c r="J654">
        <v>0</v>
      </c>
      <c r="K654">
        <v>0</v>
      </c>
      <c r="L654">
        <v>2</v>
      </c>
      <c r="M654">
        <v>9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</row>
    <row r="655" spans="1:21" x14ac:dyDescent="0.25">
      <c r="A655" s="9">
        <v>326</v>
      </c>
      <c r="B655" t="s">
        <v>26768</v>
      </c>
      <c r="C655" s="9" t="s">
        <v>25889</v>
      </c>
      <c r="D655" s="9" t="s">
        <v>25908</v>
      </c>
      <c r="E655" s="9" t="s">
        <v>26770</v>
      </c>
      <c r="F655" s="9">
        <v>22</v>
      </c>
      <c r="H655">
        <v>484</v>
      </c>
      <c r="I655">
        <v>32</v>
      </c>
      <c r="J655">
        <v>35</v>
      </c>
      <c r="K655">
        <v>0</v>
      </c>
      <c r="L655">
        <v>98</v>
      </c>
      <c r="M655">
        <v>134</v>
      </c>
      <c r="N655">
        <v>11</v>
      </c>
      <c r="O655">
        <v>67</v>
      </c>
      <c r="P655">
        <v>83</v>
      </c>
      <c r="Q655">
        <v>14</v>
      </c>
      <c r="R655">
        <v>0</v>
      </c>
      <c r="S655">
        <v>0</v>
      </c>
      <c r="T655">
        <v>0</v>
      </c>
      <c r="U655">
        <v>10</v>
      </c>
    </row>
    <row r="656" spans="1:21" x14ac:dyDescent="0.25">
      <c r="A656" s="9">
        <v>327</v>
      </c>
      <c r="B656" t="s">
        <v>26771</v>
      </c>
      <c r="C656" s="9" t="s">
        <v>25889</v>
      </c>
      <c r="D656" s="9" t="s">
        <v>25890</v>
      </c>
      <c r="E656" s="9" t="s">
        <v>26772</v>
      </c>
      <c r="F656" s="9">
        <v>21</v>
      </c>
      <c r="H656">
        <v>2064</v>
      </c>
      <c r="I656">
        <v>50</v>
      </c>
      <c r="J656">
        <v>38</v>
      </c>
      <c r="K656">
        <v>297</v>
      </c>
      <c r="L656">
        <v>41</v>
      </c>
      <c r="M656">
        <v>101</v>
      </c>
      <c r="N656">
        <v>551</v>
      </c>
      <c r="O656">
        <v>141</v>
      </c>
      <c r="P656">
        <v>147</v>
      </c>
      <c r="Q656">
        <v>459</v>
      </c>
      <c r="R656">
        <v>239</v>
      </c>
      <c r="S656">
        <v>0</v>
      </c>
      <c r="T656">
        <v>0</v>
      </c>
      <c r="U656">
        <v>0</v>
      </c>
    </row>
    <row r="657" spans="1:21" x14ac:dyDescent="0.25">
      <c r="A657" s="9">
        <v>327</v>
      </c>
      <c r="B657" t="s">
        <v>26771</v>
      </c>
      <c r="C657" s="9" t="s">
        <v>25889</v>
      </c>
      <c r="D657" s="9" t="s">
        <v>25890</v>
      </c>
      <c r="E657" s="9" t="s">
        <v>26773</v>
      </c>
      <c r="F657" s="9">
        <v>20</v>
      </c>
      <c r="H657">
        <v>885</v>
      </c>
      <c r="I657">
        <v>0</v>
      </c>
      <c r="J657">
        <v>25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860</v>
      </c>
      <c r="S657">
        <v>0</v>
      </c>
      <c r="T657">
        <v>0</v>
      </c>
      <c r="U657">
        <v>0</v>
      </c>
    </row>
    <row r="658" spans="1:21" x14ac:dyDescent="0.25">
      <c r="A658" s="9">
        <v>328</v>
      </c>
      <c r="B658" t="s">
        <v>26774</v>
      </c>
      <c r="C658" s="9" t="s">
        <v>25896</v>
      </c>
      <c r="D658" s="9" t="s">
        <v>25908</v>
      </c>
      <c r="E658" s="9" t="s">
        <v>26775</v>
      </c>
      <c r="F658" s="9">
        <v>22</v>
      </c>
      <c r="H658">
        <v>87</v>
      </c>
      <c r="I658">
        <v>4</v>
      </c>
      <c r="J658">
        <v>10</v>
      </c>
      <c r="K658">
        <v>6</v>
      </c>
      <c r="L658">
        <v>2</v>
      </c>
      <c r="M658">
        <v>4</v>
      </c>
      <c r="N658">
        <v>6</v>
      </c>
      <c r="O658">
        <v>7</v>
      </c>
      <c r="P658">
        <v>24</v>
      </c>
      <c r="Q658">
        <v>9</v>
      </c>
      <c r="R658">
        <v>15</v>
      </c>
      <c r="S658">
        <v>0</v>
      </c>
      <c r="T658">
        <v>0</v>
      </c>
      <c r="U658">
        <v>0</v>
      </c>
    </row>
    <row r="659" spans="1:21" x14ac:dyDescent="0.25">
      <c r="A659" s="9">
        <v>328</v>
      </c>
      <c r="B659" t="s">
        <v>26774</v>
      </c>
      <c r="C659" s="9" t="s">
        <v>25896</v>
      </c>
      <c r="D659" s="9" t="s">
        <v>25908</v>
      </c>
      <c r="E659" s="9" t="s">
        <v>26776</v>
      </c>
      <c r="F659" s="9">
        <v>23</v>
      </c>
      <c r="H659">
        <v>22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4</v>
      </c>
      <c r="S659">
        <v>18</v>
      </c>
      <c r="T659">
        <v>0</v>
      </c>
      <c r="U659">
        <v>0</v>
      </c>
    </row>
    <row r="660" spans="1:21" x14ac:dyDescent="0.25">
      <c r="A660" s="9">
        <v>329</v>
      </c>
      <c r="B660" t="s">
        <v>26777</v>
      </c>
      <c r="C660" s="9" t="s">
        <v>25896</v>
      </c>
      <c r="D660" s="9" t="s">
        <v>25908</v>
      </c>
      <c r="E660" s="9" t="s">
        <v>26632</v>
      </c>
      <c r="F660" s="9">
        <v>21</v>
      </c>
      <c r="H660">
        <v>482</v>
      </c>
      <c r="I660">
        <v>2</v>
      </c>
      <c r="J660">
        <v>3</v>
      </c>
      <c r="K660">
        <v>74</v>
      </c>
      <c r="L660">
        <v>12</v>
      </c>
      <c r="M660">
        <v>15</v>
      </c>
      <c r="N660">
        <v>171</v>
      </c>
      <c r="O660">
        <v>20</v>
      </c>
      <c r="P660">
        <v>21</v>
      </c>
      <c r="Q660">
        <v>106</v>
      </c>
      <c r="R660">
        <v>19</v>
      </c>
      <c r="S660">
        <v>34</v>
      </c>
      <c r="T660">
        <v>2</v>
      </c>
      <c r="U660">
        <v>3</v>
      </c>
    </row>
    <row r="661" spans="1:21" x14ac:dyDescent="0.25">
      <c r="A661" s="9">
        <v>329</v>
      </c>
      <c r="B661" t="s">
        <v>26777</v>
      </c>
      <c r="C661" s="9" t="s">
        <v>25896</v>
      </c>
      <c r="D661" s="9" t="s">
        <v>25908</v>
      </c>
      <c r="E661" s="9" t="s">
        <v>26633</v>
      </c>
      <c r="F661" s="9">
        <v>21</v>
      </c>
      <c r="H661">
        <v>647</v>
      </c>
      <c r="I661">
        <v>4</v>
      </c>
      <c r="J661">
        <v>2</v>
      </c>
      <c r="K661">
        <v>61</v>
      </c>
      <c r="L661">
        <v>5</v>
      </c>
      <c r="M661">
        <v>20</v>
      </c>
      <c r="N661">
        <v>233</v>
      </c>
      <c r="O661">
        <v>11</v>
      </c>
      <c r="P661">
        <v>11</v>
      </c>
      <c r="Q661">
        <v>263</v>
      </c>
      <c r="R661">
        <v>17</v>
      </c>
      <c r="S661">
        <v>19</v>
      </c>
      <c r="T661">
        <v>0</v>
      </c>
      <c r="U661">
        <v>1</v>
      </c>
    </row>
    <row r="662" spans="1:21" x14ac:dyDescent="0.25">
      <c r="A662" s="9">
        <v>330</v>
      </c>
      <c r="B662" t="s">
        <v>26778</v>
      </c>
      <c r="C662" s="9" t="s">
        <v>25896</v>
      </c>
      <c r="D662" s="9" t="s">
        <v>25890</v>
      </c>
      <c r="E662" s="9" t="s">
        <v>26779</v>
      </c>
      <c r="F662" s="9">
        <v>20</v>
      </c>
      <c r="G662" t="s">
        <v>26780</v>
      </c>
      <c r="H662">
        <v>1062</v>
      </c>
      <c r="I662">
        <v>2</v>
      </c>
      <c r="J662">
        <v>1</v>
      </c>
      <c r="K662">
        <v>48</v>
      </c>
      <c r="L662">
        <v>8</v>
      </c>
      <c r="M662">
        <v>6</v>
      </c>
      <c r="N662">
        <v>157</v>
      </c>
      <c r="O662">
        <v>2</v>
      </c>
      <c r="P662">
        <v>2</v>
      </c>
      <c r="Q662">
        <v>806</v>
      </c>
      <c r="R662">
        <v>4</v>
      </c>
      <c r="S662">
        <v>8</v>
      </c>
      <c r="T662">
        <v>10</v>
      </c>
      <c r="U662">
        <v>8</v>
      </c>
    </row>
    <row r="663" spans="1:21" x14ac:dyDescent="0.25">
      <c r="A663" s="9">
        <v>330</v>
      </c>
      <c r="B663" t="s">
        <v>26778</v>
      </c>
      <c r="C663" s="9" t="s">
        <v>25896</v>
      </c>
      <c r="D663" s="9" t="s">
        <v>25890</v>
      </c>
      <c r="E663" s="9" t="s">
        <v>26781</v>
      </c>
      <c r="F663" s="9">
        <v>21</v>
      </c>
      <c r="H663">
        <v>331</v>
      </c>
      <c r="I663">
        <v>4</v>
      </c>
      <c r="J663">
        <v>0</v>
      </c>
      <c r="K663">
        <v>57</v>
      </c>
      <c r="L663">
        <v>3</v>
      </c>
      <c r="M663">
        <v>0</v>
      </c>
      <c r="N663">
        <v>107</v>
      </c>
      <c r="O663">
        <v>6</v>
      </c>
      <c r="P663">
        <v>7</v>
      </c>
      <c r="Q663">
        <v>124</v>
      </c>
      <c r="R663">
        <v>0</v>
      </c>
      <c r="S663">
        <v>0</v>
      </c>
      <c r="T663">
        <v>10</v>
      </c>
      <c r="U663">
        <v>13</v>
      </c>
    </row>
    <row r="664" spans="1:21" x14ac:dyDescent="0.25">
      <c r="A664" s="9">
        <v>331</v>
      </c>
      <c r="B664" t="s">
        <v>26782</v>
      </c>
      <c r="C664" s="9" t="s">
        <v>25889</v>
      </c>
      <c r="D664" s="9" t="s">
        <v>25890</v>
      </c>
      <c r="E664" s="9" t="s">
        <v>26783</v>
      </c>
      <c r="F664" s="9">
        <v>21</v>
      </c>
      <c r="H664">
        <v>1012</v>
      </c>
      <c r="I664">
        <v>30</v>
      </c>
      <c r="J664">
        <v>34</v>
      </c>
      <c r="K664">
        <v>253</v>
      </c>
      <c r="L664">
        <v>12</v>
      </c>
      <c r="M664">
        <v>28</v>
      </c>
      <c r="N664">
        <v>195</v>
      </c>
      <c r="O664">
        <v>24</v>
      </c>
      <c r="P664">
        <v>30</v>
      </c>
      <c r="Q664">
        <v>184</v>
      </c>
      <c r="R664">
        <v>39</v>
      </c>
      <c r="S664">
        <v>105</v>
      </c>
      <c r="T664">
        <v>31</v>
      </c>
      <c r="U664">
        <v>47</v>
      </c>
    </row>
    <row r="665" spans="1:21" x14ac:dyDescent="0.25">
      <c r="A665" s="9">
        <v>331</v>
      </c>
      <c r="B665" t="s">
        <v>26782</v>
      </c>
      <c r="C665" s="9" t="s">
        <v>25889</v>
      </c>
      <c r="D665" s="9" t="s">
        <v>25890</v>
      </c>
      <c r="E665" s="9" t="s">
        <v>26784</v>
      </c>
      <c r="F665" s="9">
        <v>21</v>
      </c>
      <c r="H665">
        <v>44</v>
      </c>
      <c r="I665">
        <v>3</v>
      </c>
      <c r="J665">
        <v>2</v>
      </c>
      <c r="K665">
        <v>4</v>
      </c>
      <c r="L665">
        <v>0</v>
      </c>
      <c r="M665">
        <v>1</v>
      </c>
      <c r="N665">
        <v>3</v>
      </c>
      <c r="O665">
        <v>1</v>
      </c>
      <c r="P665">
        <v>2</v>
      </c>
      <c r="Q665">
        <v>0</v>
      </c>
      <c r="R665">
        <v>10</v>
      </c>
      <c r="S665">
        <v>16</v>
      </c>
      <c r="T665">
        <v>2</v>
      </c>
      <c r="U665">
        <v>0</v>
      </c>
    </row>
    <row r="666" spans="1:21" x14ac:dyDescent="0.25">
      <c r="A666" s="9">
        <v>332</v>
      </c>
      <c r="B666" t="s">
        <v>26785</v>
      </c>
      <c r="C666" s="9" t="s">
        <v>25889</v>
      </c>
      <c r="D666" s="9" t="s">
        <v>25890</v>
      </c>
      <c r="E666" s="9" t="s">
        <v>26786</v>
      </c>
      <c r="F666" s="9">
        <v>21</v>
      </c>
      <c r="H666">
        <v>1218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</v>
      </c>
      <c r="O666">
        <v>0</v>
      </c>
      <c r="P666">
        <v>0</v>
      </c>
      <c r="Q666">
        <v>1</v>
      </c>
      <c r="R666">
        <v>437</v>
      </c>
      <c r="S666">
        <v>570</v>
      </c>
      <c r="T666">
        <v>80</v>
      </c>
      <c r="U666">
        <v>128</v>
      </c>
    </row>
    <row r="667" spans="1:21" x14ac:dyDescent="0.25">
      <c r="A667" s="9">
        <v>332</v>
      </c>
      <c r="B667" t="s">
        <v>26785</v>
      </c>
      <c r="C667" s="9" t="s">
        <v>25889</v>
      </c>
      <c r="D667" s="9" t="s">
        <v>25890</v>
      </c>
      <c r="E667" s="9" t="s">
        <v>26787</v>
      </c>
      <c r="F667" s="9">
        <v>21</v>
      </c>
      <c r="H667">
        <v>15</v>
      </c>
      <c r="I667">
        <v>2</v>
      </c>
      <c r="J667">
        <v>3</v>
      </c>
      <c r="K667">
        <v>2</v>
      </c>
      <c r="L667">
        <v>0</v>
      </c>
      <c r="M667">
        <v>2</v>
      </c>
      <c r="N667">
        <v>5</v>
      </c>
      <c r="O667">
        <v>0</v>
      </c>
      <c r="P667">
        <v>1</v>
      </c>
      <c r="Q667">
        <v>0</v>
      </c>
      <c r="R667">
        <v>0</v>
      </c>
      <c r="S667">
        <v>0</v>
      </c>
      <c r="T667">
        <v>0</v>
      </c>
      <c r="U667">
        <v>0</v>
      </c>
    </row>
    <row r="668" spans="1:21" x14ac:dyDescent="0.25">
      <c r="A668" s="9">
        <v>333</v>
      </c>
      <c r="B668" t="s">
        <v>26788</v>
      </c>
      <c r="C668" s="9" t="s">
        <v>25889</v>
      </c>
      <c r="D668" s="9" t="s">
        <v>25890</v>
      </c>
      <c r="E668" s="9" t="s">
        <v>26789</v>
      </c>
      <c r="F668" s="9">
        <v>21</v>
      </c>
      <c r="H668">
        <v>45</v>
      </c>
      <c r="I668">
        <v>0</v>
      </c>
      <c r="J668">
        <v>0</v>
      </c>
      <c r="K668">
        <v>5</v>
      </c>
      <c r="L668">
        <v>0</v>
      </c>
      <c r="M668">
        <v>1</v>
      </c>
      <c r="N668">
        <v>25</v>
      </c>
      <c r="O668">
        <v>0</v>
      </c>
      <c r="P668">
        <v>0</v>
      </c>
      <c r="Q668">
        <v>12</v>
      </c>
      <c r="R668">
        <v>2</v>
      </c>
      <c r="S668">
        <v>0</v>
      </c>
      <c r="T668">
        <v>0</v>
      </c>
      <c r="U668">
        <v>0</v>
      </c>
    </row>
    <row r="669" spans="1:21" x14ac:dyDescent="0.25">
      <c r="A669" s="9">
        <v>333</v>
      </c>
      <c r="B669" t="s">
        <v>26788</v>
      </c>
      <c r="C669" s="9" t="s">
        <v>25889</v>
      </c>
      <c r="D669" s="9" t="s">
        <v>25890</v>
      </c>
      <c r="E669" s="9" t="s">
        <v>26790</v>
      </c>
      <c r="F669" s="9">
        <v>21</v>
      </c>
      <c r="H669">
        <v>250</v>
      </c>
      <c r="I669">
        <v>3</v>
      </c>
      <c r="J669">
        <v>2</v>
      </c>
      <c r="K669">
        <v>27</v>
      </c>
      <c r="L669">
        <v>0</v>
      </c>
      <c r="M669">
        <v>2</v>
      </c>
      <c r="N669">
        <v>89</v>
      </c>
      <c r="O669">
        <v>4</v>
      </c>
      <c r="P669">
        <v>7</v>
      </c>
      <c r="Q669">
        <v>81</v>
      </c>
      <c r="R669">
        <v>11</v>
      </c>
      <c r="S669">
        <v>2</v>
      </c>
      <c r="T669">
        <v>8</v>
      </c>
      <c r="U669">
        <v>14</v>
      </c>
    </row>
    <row r="670" spans="1:21" x14ac:dyDescent="0.25">
      <c r="A670" s="9">
        <v>334</v>
      </c>
      <c r="B670" t="s">
        <v>26791</v>
      </c>
      <c r="C670" s="9" t="s">
        <v>25889</v>
      </c>
      <c r="D670" s="9" t="s">
        <v>25890</v>
      </c>
      <c r="E670" s="9" t="s">
        <v>26792</v>
      </c>
      <c r="F670" s="9">
        <v>21</v>
      </c>
      <c r="G670" t="s">
        <v>26793</v>
      </c>
      <c r="H670">
        <v>21975</v>
      </c>
      <c r="I670">
        <v>78</v>
      </c>
      <c r="J670">
        <v>43</v>
      </c>
      <c r="K670">
        <v>2116</v>
      </c>
      <c r="L670">
        <v>142</v>
      </c>
      <c r="M670">
        <v>217</v>
      </c>
      <c r="N670">
        <v>12881</v>
      </c>
      <c r="O670">
        <v>114</v>
      </c>
      <c r="P670">
        <v>64</v>
      </c>
      <c r="Q670">
        <v>5394</v>
      </c>
      <c r="R670">
        <v>383</v>
      </c>
      <c r="S670">
        <v>357</v>
      </c>
      <c r="T670">
        <v>80</v>
      </c>
      <c r="U670">
        <v>106</v>
      </c>
    </row>
    <row r="671" spans="1:21" x14ac:dyDescent="0.25">
      <c r="A671" s="9">
        <v>334</v>
      </c>
      <c r="B671" t="s">
        <v>26791</v>
      </c>
      <c r="C671" s="9" t="s">
        <v>25889</v>
      </c>
      <c r="D671" s="9" t="s">
        <v>25890</v>
      </c>
      <c r="E671" s="9" t="s">
        <v>26794</v>
      </c>
      <c r="F671" s="9">
        <v>20</v>
      </c>
      <c r="H671">
        <v>2011</v>
      </c>
      <c r="I671">
        <v>42</v>
      </c>
      <c r="J671">
        <v>0</v>
      </c>
      <c r="K671">
        <v>452</v>
      </c>
      <c r="L671">
        <v>75</v>
      </c>
      <c r="M671">
        <v>110</v>
      </c>
      <c r="N671">
        <v>0</v>
      </c>
      <c r="O671">
        <v>0</v>
      </c>
      <c r="P671">
        <v>0</v>
      </c>
      <c r="Q671">
        <v>823</v>
      </c>
      <c r="R671">
        <v>251</v>
      </c>
      <c r="S671">
        <v>165</v>
      </c>
      <c r="T671">
        <v>36</v>
      </c>
      <c r="U671">
        <v>57</v>
      </c>
    </row>
    <row r="672" spans="1:21" x14ac:dyDescent="0.25">
      <c r="A672" s="9">
        <v>335</v>
      </c>
      <c r="B672" t="s">
        <v>26795</v>
      </c>
      <c r="C672" s="9" t="s">
        <v>25889</v>
      </c>
      <c r="D672" s="9" t="s">
        <v>25890</v>
      </c>
      <c r="E672" s="9" t="s">
        <v>26796</v>
      </c>
      <c r="F672" s="9">
        <v>20</v>
      </c>
      <c r="H672">
        <v>474</v>
      </c>
      <c r="I672">
        <v>0</v>
      </c>
      <c r="J672">
        <v>0</v>
      </c>
      <c r="K672">
        <v>59</v>
      </c>
      <c r="L672">
        <v>2</v>
      </c>
      <c r="M672">
        <v>2</v>
      </c>
      <c r="N672">
        <v>223</v>
      </c>
      <c r="O672">
        <v>3</v>
      </c>
      <c r="P672">
        <v>0</v>
      </c>
      <c r="Q672">
        <v>180</v>
      </c>
      <c r="R672">
        <v>0</v>
      </c>
      <c r="S672">
        <v>3</v>
      </c>
      <c r="T672">
        <v>2</v>
      </c>
      <c r="U672">
        <v>0</v>
      </c>
    </row>
    <row r="673" spans="1:21" x14ac:dyDescent="0.25">
      <c r="A673" s="9">
        <v>335</v>
      </c>
      <c r="B673" t="s">
        <v>26795</v>
      </c>
      <c r="C673" s="9" t="s">
        <v>25889</v>
      </c>
      <c r="D673" s="9" t="s">
        <v>25890</v>
      </c>
      <c r="E673" s="9" t="s">
        <v>26086</v>
      </c>
      <c r="F673" s="9">
        <v>21</v>
      </c>
      <c r="G673" t="s">
        <v>26087</v>
      </c>
      <c r="H673">
        <v>131464</v>
      </c>
      <c r="I673">
        <v>1853</v>
      </c>
      <c r="J673">
        <v>1709</v>
      </c>
      <c r="K673">
        <v>17882</v>
      </c>
      <c r="L673">
        <v>945</v>
      </c>
      <c r="M673">
        <v>2536</v>
      </c>
      <c r="N673">
        <v>29662</v>
      </c>
      <c r="O673">
        <v>3102</v>
      </c>
      <c r="P673">
        <v>4480</v>
      </c>
      <c r="Q673">
        <v>53314</v>
      </c>
      <c r="R673">
        <v>4094</v>
      </c>
      <c r="S673">
        <v>8897</v>
      </c>
      <c r="T673">
        <v>1278</v>
      </c>
      <c r="U673">
        <v>1712</v>
      </c>
    </row>
    <row r="674" spans="1:21" x14ac:dyDescent="0.25">
      <c r="A674" s="9">
        <v>336</v>
      </c>
      <c r="B674" t="s">
        <v>26797</v>
      </c>
      <c r="C674" s="9" t="s">
        <v>25889</v>
      </c>
      <c r="D674" s="9" t="s">
        <v>25908</v>
      </c>
      <c r="E674" s="9" t="s">
        <v>26523</v>
      </c>
      <c r="F674" s="9">
        <v>21</v>
      </c>
      <c r="H674">
        <v>162</v>
      </c>
      <c r="I674">
        <v>0</v>
      </c>
      <c r="J674">
        <v>0</v>
      </c>
      <c r="K674">
        <v>22</v>
      </c>
      <c r="L674">
        <v>4</v>
      </c>
      <c r="M674">
        <v>2</v>
      </c>
      <c r="N674">
        <v>66</v>
      </c>
      <c r="O674">
        <v>3</v>
      </c>
      <c r="P674">
        <v>1</v>
      </c>
      <c r="Q674">
        <v>32</v>
      </c>
      <c r="R674">
        <v>5</v>
      </c>
      <c r="S674">
        <v>23</v>
      </c>
      <c r="T674">
        <v>1</v>
      </c>
      <c r="U674">
        <v>3</v>
      </c>
    </row>
    <row r="675" spans="1:21" x14ac:dyDescent="0.25">
      <c r="A675" s="9">
        <v>336</v>
      </c>
      <c r="B675" t="s">
        <v>26797</v>
      </c>
      <c r="C675" s="9" t="s">
        <v>25889</v>
      </c>
      <c r="D675" s="9" t="s">
        <v>25908</v>
      </c>
      <c r="E675" s="9" t="s">
        <v>25973</v>
      </c>
      <c r="F675" s="9">
        <v>21</v>
      </c>
      <c r="H675">
        <v>10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1</v>
      </c>
      <c r="Q675">
        <v>3</v>
      </c>
      <c r="R675">
        <v>1</v>
      </c>
      <c r="S675">
        <v>4</v>
      </c>
      <c r="T675">
        <v>0</v>
      </c>
      <c r="U675">
        <v>0</v>
      </c>
    </row>
    <row r="676" spans="1:21" x14ac:dyDescent="0.25">
      <c r="A676" s="9">
        <v>337</v>
      </c>
      <c r="B676" t="s">
        <v>26798</v>
      </c>
      <c r="C676" s="9" t="s">
        <v>25896</v>
      </c>
      <c r="D676" s="9" t="s">
        <v>25890</v>
      </c>
      <c r="E676" s="9" t="s">
        <v>26241</v>
      </c>
      <c r="F676" s="9">
        <v>22</v>
      </c>
      <c r="H676">
        <v>74</v>
      </c>
      <c r="I676">
        <v>0</v>
      </c>
      <c r="J676">
        <v>0</v>
      </c>
      <c r="K676">
        <v>0</v>
      </c>
      <c r="L676">
        <v>3</v>
      </c>
      <c r="M676">
        <v>0</v>
      </c>
      <c r="N676">
        <v>0</v>
      </c>
      <c r="O676">
        <v>1</v>
      </c>
      <c r="P676">
        <v>0</v>
      </c>
      <c r="Q676">
        <v>0</v>
      </c>
      <c r="R676">
        <v>68</v>
      </c>
      <c r="S676">
        <v>2</v>
      </c>
      <c r="T676">
        <v>0</v>
      </c>
      <c r="U676">
        <v>0</v>
      </c>
    </row>
    <row r="677" spans="1:21" x14ac:dyDescent="0.25">
      <c r="A677" s="9">
        <v>337</v>
      </c>
      <c r="B677" t="s">
        <v>26798</v>
      </c>
      <c r="C677" s="9" t="s">
        <v>25896</v>
      </c>
      <c r="D677" s="9" t="s">
        <v>25890</v>
      </c>
      <c r="E677" s="9" t="s">
        <v>26242</v>
      </c>
      <c r="F677" s="9">
        <v>22</v>
      </c>
      <c r="H677">
        <v>26</v>
      </c>
      <c r="I677">
        <v>0</v>
      </c>
      <c r="J677">
        <v>1</v>
      </c>
      <c r="K677">
        <v>0</v>
      </c>
      <c r="L677">
        <v>5</v>
      </c>
      <c r="M677">
        <v>0</v>
      </c>
      <c r="N677">
        <v>0</v>
      </c>
      <c r="O677">
        <v>2</v>
      </c>
      <c r="P677">
        <v>0</v>
      </c>
      <c r="Q677">
        <v>0</v>
      </c>
      <c r="R677">
        <v>18</v>
      </c>
      <c r="S677">
        <v>0</v>
      </c>
      <c r="T677">
        <v>0</v>
      </c>
      <c r="U677">
        <v>0</v>
      </c>
    </row>
    <row r="678" spans="1:21" x14ac:dyDescent="0.25">
      <c r="A678" s="9">
        <v>338</v>
      </c>
      <c r="B678" t="s">
        <v>26799</v>
      </c>
      <c r="C678" s="9" t="s">
        <v>25896</v>
      </c>
      <c r="D678" s="9" t="s">
        <v>25890</v>
      </c>
      <c r="E678" s="9" t="s">
        <v>26194</v>
      </c>
      <c r="F678" s="9">
        <v>22</v>
      </c>
      <c r="H678">
        <v>249996</v>
      </c>
      <c r="I678">
        <v>13008</v>
      </c>
      <c r="J678">
        <v>12610</v>
      </c>
      <c r="K678">
        <v>6845</v>
      </c>
      <c r="L678">
        <v>40423</v>
      </c>
      <c r="M678">
        <v>50277</v>
      </c>
      <c r="N678">
        <v>46934</v>
      </c>
      <c r="O678">
        <v>17876</v>
      </c>
      <c r="P678">
        <v>17733</v>
      </c>
      <c r="Q678">
        <v>18859</v>
      </c>
      <c r="R678">
        <v>14834</v>
      </c>
      <c r="S678">
        <v>7785</v>
      </c>
      <c r="T678">
        <v>1518</v>
      </c>
      <c r="U678">
        <v>1294</v>
      </c>
    </row>
    <row r="679" spans="1:21" x14ac:dyDescent="0.25">
      <c r="A679" s="9">
        <v>338</v>
      </c>
      <c r="B679" t="s">
        <v>26799</v>
      </c>
      <c r="C679" s="9" t="s">
        <v>25896</v>
      </c>
      <c r="D679" s="9" t="s">
        <v>25890</v>
      </c>
      <c r="E679" s="9" t="s">
        <v>26195</v>
      </c>
      <c r="F679" s="9">
        <v>20</v>
      </c>
      <c r="H679">
        <v>121</v>
      </c>
      <c r="I679">
        <v>0</v>
      </c>
      <c r="J679">
        <v>0</v>
      </c>
      <c r="K679">
        <v>8</v>
      </c>
      <c r="L679">
        <v>2</v>
      </c>
      <c r="M679">
        <v>4</v>
      </c>
      <c r="N679">
        <v>45</v>
      </c>
      <c r="O679">
        <v>2</v>
      </c>
      <c r="P679">
        <v>3</v>
      </c>
      <c r="Q679">
        <v>26</v>
      </c>
      <c r="R679">
        <v>7</v>
      </c>
      <c r="S679">
        <v>1</v>
      </c>
      <c r="T679">
        <v>13</v>
      </c>
      <c r="U679">
        <v>10</v>
      </c>
    </row>
    <row r="680" spans="1:21" x14ac:dyDescent="0.25">
      <c r="A680" s="9">
        <v>339</v>
      </c>
      <c r="B680" t="s">
        <v>26800</v>
      </c>
      <c r="C680" s="9" t="s">
        <v>25896</v>
      </c>
      <c r="D680" s="9" t="s">
        <v>25908</v>
      </c>
      <c r="E680" s="9" t="s">
        <v>26801</v>
      </c>
      <c r="F680" s="9">
        <v>21</v>
      </c>
      <c r="H680">
        <v>23090</v>
      </c>
      <c r="I680">
        <v>821</v>
      </c>
      <c r="J680">
        <v>838</v>
      </c>
      <c r="K680">
        <v>3734</v>
      </c>
      <c r="L680">
        <v>681</v>
      </c>
      <c r="M680">
        <v>1451</v>
      </c>
      <c r="N680">
        <v>5286</v>
      </c>
      <c r="O680">
        <v>1304</v>
      </c>
      <c r="P680">
        <v>1353</v>
      </c>
      <c r="Q680">
        <v>3525</v>
      </c>
      <c r="R680">
        <v>694</v>
      </c>
      <c r="S680">
        <v>1982</v>
      </c>
      <c r="T680">
        <v>536</v>
      </c>
      <c r="U680">
        <v>885</v>
      </c>
    </row>
    <row r="681" spans="1:21" x14ac:dyDescent="0.25">
      <c r="A681" s="9">
        <v>339</v>
      </c>
      <c r="B681" t="s">
        <v>26800</v>
      </c>
      <c r="C681" s="9" t="s">
        <v>25896</v>
      </c>
      <c r="D681" s="9" t="s">
        <v>25908</v>
      </c>
      <c r="E681" s="9" t="s">
        <v>26802</v>
      </c>
      <c r="F681" s="9">
        <v>22</v>
      </c>
      <c r="H681">
        <v>797</v>
      </c>
      <c r="I681">
        <v>41</v>
      </c>
      <c r="J681">
        <v>29</v>
      </c>
      <c r="K681">
        <v>46</v>
      </c>
      <c r="L681">
        <v>60</v>
      </c>
      <c r="M681">
        <v>93</v>
      </c>
      <c r="N681">
        <v>133</v>
      </c>
      <c r="O681">
        <v>44</v>
      </c>
      <c r="P681">
        <v>46</v>
      </c>
      <c r="Q681">
        <v>94</v>
      </c>
      <c r="R681">
        <v>77</v>
      </c>
      <c r="S681">
        <v>102</v>
      </c>
      <c r="T681">
        <v>15</v>
      </c>
      <c r="U681">
        <v>17</v>
      </c>
    </row>
    <row r="682" spans="1:21" x14ac:dyDescent="0.25">
      <c r="A682" s="9">
        <v>340</v>
      </c>
      <c r="B682" t="s">
        <v>26803</v>
      </c>
      <c r="C682" s="9" t="s">
        <v>25896</v>
      </c>
      <c r="D682" s="9" t="s">
        <v>25890</v>
      </c>
      <c r="E682" s="9" t="s">
        <v>26804</v>
      </c>
      <c r="F682" s="9">
        <v>22</v>
      </c>
      <c r="H682">
        <v>25</v>
      </c>
      <c r="I682">
        <v>1</v>
      </c>
      <c r="J682">
        <v>0</v>
      </c>
      <c r="K682">
        <v>6</v>
      </c>
      <c r="L682">
        <v>2</v>
      </c>
      <c r="M682">
        <v>1</v>
      </c>
      <c r="N682">
        <v>3</v>
      </c>
      <c r="O682">
        <v>5</v>
      </c>
      <c r="P682">
        <v>1</v>
      </c>
      <c r="Q682">
        <v>5</v>
      </c>
      <c r="R682">
        <v>0</v>
      </c>
      <c r="S682">
        <v>0</v>
      </c>
      <c r="T682">
        <v>0</v>
      </c>
      <c r="U682">
        <v>1</v>
      </c>
    </row>
    <row r="683" spans="1:21" x14ac:dyDescent="0.25">
      <c r="A683" s="9">
        <v>340</v>
      </c>
      <c r="B683" t="s">
        <v>26803</v>
      </c>
      <c r="C683" s="9" t="s">
        <v>25896</v>
      </c>
      <c r="D683" s="9" t="s">
        <v>25890</v>
      </c>
      <c r="E683" s="9" t="s">
        <v>26805</v>
      </c>
      <c r="F683" s="9">
        <v>24</v>
      </c>
      <c r="H683">
        <v>11</v>
      </c>
      <c r="I683">
        <v>0</v>
      </c>
      <c r="J683">
        <v>0</v>
      </c>
      <c r="K683">
        <v>1</v>
      </c>
      <c r="L683">
        <v>1</v>
      </c>
      <c r="M683">
        <v>0</v>
      </c>
      <c r="N683">
        <v>4</v>
      </c>
      <c r="O683">
        <v>1</v>
      </c>
      <c r="P683">
        <v>1</v>
      </c>
      <c r="Q683">
        <v>1</v>
      </c>
      <c r="R683">
        <v>0</v>
      </c>
      <c r="S683">
        <v>0</v>
      </c>
      <c r="T683">
        <v>0</v>
      </c>
      <c r="U683">
        <v>2</v>
      </c>
    </row>
    <row r="684" spans="1:21" x14ac:dyDescent="0.25">
      <c r="A684" s="9">
        <v>341</v>
      </c>
      <c r="B684" t="s">
        <v>26806</v>
      </c>
      <c r="C684" s="9" t="s">
        <v>25889</v>
      </c>
      <c r="D684" s="9" t="s">
        <v>25890</v>
      </c>
      <c r="E684" s="9" t="s">
        <v>26807</v>
      </c>
      <c r="F684" s="9">
        <v>20</v>
      </c>
      <c r="H684">
        <v>83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26</v>
      </c>
      <c r="S684">
        <v>57</v>
      </c>
      <c r="T684">
        <v>0</v>
      </c>
      <c r="U684">
        <v>0</v>
      </c>
    </row>
    <row r="685" spans="1:21" x14ac:dyDescent="0.25">
      <c r="A685" s="9">
        <v>341</v>
      </c>
      <c r="B685" t="s">
        <v>26806</v>
      </c>
      <c r="C685" s="9" t="s">
        <v>25889</v>
      </c>
      <c r="D685" s="9" t="s">
        <v>25890</v>
      </c>
      <c r="E685" s="9" t="s">
        <v>26808</v>
      </c>
      <c r="F685" s="9">
        <v>22</v>
      </c>
      <c r="H685">
        <v>260</v>
      </c>
      <c r="I685">
        <v>14</v>
      </c>
      <c r="J685">
        <v>10</v>
      </c>
      <c r="K685">
        <v>3</v>
      </c>
      <c r="L685">
        <v>18</v>
      </c>
      <c r="M685">
        <v>51</v>
      </c>
      <c r="N685">
        <v>10</v>
      </c>
      <c r="O685">
        <v>16</v>
      </c>
      <c r="P685">
        <v>10</v>
      </c>
      <c r="Q685">
        <v>4</v>
      </c>
      <c r="R685">
        <v>42</v>
      </c>
      <c r="S685">
        <v>82</v>
      </c>
      <c r="T685">
        <v>0</v>
      </c>
      <c r="U685">
        <v>0</v>
      </c>
    </row>
    <row r="686" spans="1:21" x14ac:dyDescent="0.25">
      <c r="A686" s="9">
        <v>342</v>
      </c>
      <c r="B686" t="s">
        <v>26809</v>
      </c>
      <c r="C686" s="9" t="s">
        <v>25896</v>
      </c>
      <c r="D686" s="9" t="s">
        <v>25890</v>
      </c>
      <c r="E686" s="9" t="s">
        <v>26801</v>
      </c>
      <c r="F686" s="9">
        <v>21</v>
      </c>
      <c r="H686">
        <v>22711</v>
      </c>
      <c r="I686">
        <v>769</v>
      </c>
      <c r="J686">
        <v>856</v>
      </c>
      <c r="K686">
        <v>3771</v>
      </c>
      <c r="L686">
        <v>638</v>
      </c>
      <c r="M686">
        <v>1338</v>
      </c>
      <c r="N686">
        <v>5248</v>
      </c>
      <c r="O686">
        <v>1252</v>
      </c>
      <c r="P686">
        <v>1336</v>
      </c>
      <c r="Q686">
        <v>3449</v>
      </c>
      <c r="R686">
        <v>632</v>
      </c>
      <c r="S686">
        <v>1964</v>
      </c>
      <c r="T686">
        <v>528</v>
      </c>
      <c r="U686">
        <v>930</v>
      </c>
    </row>
    <row r="687" spans="1:21" x14ac:dyDescent="0.25">
      <c r="A687" s="9">
        <v>342</v>
      </c>
      <c r="B687" t="s">
        <v>26809</v>
      </c>
      <c r="C687" s="9" t="s">
        <v>25896</v>
      </c>
      <c r="D687" s="9" t="s">
        <v>25890</v>
      </c>
      <c r="E687" s="9" t="s">
        <v>26802</v>
      </c>
      <c r="F687" s="9">
        <v>22</v>
      </c>
      <c r="H687">
        <v>801</v>
      </c>
      <c r="I687">
        <v>36</v>
      </c>
      <c r="J687">
        <v>33</v>
      </c>
      <c r="K687">
        <v>55</v>
      </c>
      <c r="L687">
        <v>63</v>
      </c>
      <c r="M687">
        <v>77</v>
      </c>
      <c r="N687">
        <v>132</v>
      </c>
      <c r="O687">
        <v>45</v>
      </c>
      <c r="P687">
        <v>51</v>
      </c>
      <c r="Q687">
        <v>92</v>
      </c>
      <c r="R687">
        <v>84</v>
      </c>
      <c r="S687">
        <v>90</v>
      </c>
      <c r="T687">
        <v>12</v>
      </c>
      <c r="U687">
        <v>31</v>
      </c>
    </row>
    <row r="688" spans="1:21" x14ac:dyDescent="0.25">
      <c r="A688" s="9">
        <v>343</v>
      </c>
      <c r="B688" t="s">
        <v>26810</v>
      </c>
      <c r="C688" s="9" t="s">
        <v>25896</v>
      </c>
      <c r="D688" s="9" t="s">
        <v>25890</v>
      </c>
      <c r="E688" s="9" t="s">
        <v>26811</v>
      </c>
      <c r="F688" s="9">
        <v>20</v>
      </c>
      <c r="H688">
        <v>29</v>
      </c>
      <c r="I688">
        <v>0</v>
      </c>
      <c r="J688">
        <v>0</v>
      </c>
      <c r="K688">
        <v>5</v>
      </c>
      <c r="L688">
        <v>1</v>
      </c>
      <c r="M688">
        <v>4</v>
      </c>
      <c r="N688">
        <v>3</v>
      </c>
      <c r="O688">
        <v>0</v>
      </c>
      <c r="P688">
        <v>1</v>
      </c>
      <c r="Q688">
        <v>9</v>
      </c>
      <c r="R688">
        <v>0</v>
      </c>
      <c r="S688">
        <v>4</v>
      </c>
      <c r="T688">
        <v>0</v>
      </c>
      <c r="U688">
        <v>2</v>
      </c>
    </row>
    <row r="689" spans="1:21" x14ac:dyDescent="0.25">
      <c r="A689" s="9">
        <v>343</v>
      </c>
      <c r="B689" t="s">
        <v>26810</v>
      </c>
      <c r="C689" s="9" t="s">
        <v>25896</v>
      </c>
      <c r="D689" s="9" t="s">
        <v>25890</v>
      </c>
      <c r="E689" s="9" t="s">
        <v>26812</v>
      </c>
      <c r="F689" s="9">
        <v>21</v>
      </c>
      <c r="H689">
        <v>1329</v>
      </c>
      <c r="I689">
        <v>36</v>
      </c>
      <c r="J689">
        <v>25</v>
      </c>
      <c r="K689">
        <v>78</v>
      </c>
      <c r="L689">
        <v>77</v>
      </c>
      <c r="M689">
        <v>71</v>
      </c>
      <c r="N689">
        <v>53</v>
      </c>
      <c r="O689">
        <v>69</v>
      </c>
      <c r="P689">
        <v>57</v>
      </c>
      <c r="Q689">
        <v>786</v>
      </c>
      <c r="R689">
        <v>47</v>
      </c>
      <c r="S689">
        <v>8</v>
      </c>
      <c r="T689">
        <v>9</v>
      </c>
      <c r="U689">
        <v>13</v>
      </c>
    </row>
    <row r="690" spans="1:21" x14ac:dyDescent="0.25">
      <c r="A690" s="9">
        <v>344</v>
      </c>
      <c r="B690" t="s">
        <v>26813</v>
      </c>
      <c r="C690" s="9" t="s">
        <v>25896</v>
      </c>
      <c r="D690" s="9" t="s">
        <v>25908</v>
      </c>
      <c r="E690" s="9" t="s">
        <v>26389</v>
      </c>
      <c r="F690" s="9">
        <v>21</v>
      </c>
      <c r="H690">
        <v>11</v>
      </c>
      <c r="I690">
        <v>0</v>
      </c>
      <c r="J690">
        <v>1</v>
      </c>
      <c r="K690">
        <v>0</v>
      </c>
      <c r="L690">
        <v>0</v>
      </c>
      <c r="M690">
        <v>0</v>
      </c>
      <c r="N690">
        <v>10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25">
      <c r="A691" s="9">
        <v>344</v>
      </c>
      <c r="B691" t="s">
        <v>26813</v>
      </c>
      <c r="C691" s="9" t="s">
        <v>25896</v>
      </c>
      <c r="D691" s="9" t="s">
        <v>25908</v>
      </c>
      <c r="E691" s="9" t="s">
        <v>26390</v>
      </c>
      <c r="F691" s="9">
        <v>21</v>
      </c>
      <c r="H691">
        <v>167</v>
      </c>
      <c r="I691">
        <v>1</v>
      </c>
      <c r="J691">
        <v>0</v>
      </c>
      <c r="K691">
        <v>20</v>
      </c>
      <c r="L691">
        <v>2</v>
      </c>
      <c r="M691">
        <v>0</v>
      </c>
      <c r="N691">
        <v>54</v>
      </c>
      <c r="O691">
        <v>1</v>
      </c>
      <c r="P691">
        <v>0</v>
      </c>
      <c r="Q691">
        <v>87</v>
      </c>
      <c r="R691">
        <v>1</v>
      </c>
      <c r="S691">
        <v>1</v>
      </c>
      <c r="T691">
        <v>0</v>
      </c>
      <c r="U691">
        <v>0</v>
      </c>
    </row>
    <row r="692" spans="1:21" x14ac:dyDescent="0.25">
      <c r="A692" s="9">
        <v>345</v>
      </c>
      <c r="B692" t="s">
        <v>26814</v>
      </c>
      <c r="C692" s="9" t="s">
        <v>25889</v>
      </c>
      <c r="D692" s="9" t="s">
        <v>25890</v>
      </c>
      <c r="E692" s="9" t="s">
        <v>26630</v>
      </c>
      <c r="F692" s="9">
        <v>21</v>
      </c>
      <c r="H692">
        <v>1351</v>
      </c>
      <c r="I692">
        <v>41</v>
      </c>
      <c r="J692">
        <v>39</v>
      </c>
      <c r="K692">
        <v>185</v>
      </c>
      <c r="L692">
        <v>176</v>
      </c>
      <c r="M692">
        <v>210</v>
      </c>
      <c r="N692">
        <v>187</v>
      </c>
      <c r="O692">
        <v>124</v>
      </c>
      <c r="P692">
        <v>141</v>
      </c>
      <c r="Q692">
        <v>45</v>
      </c>
      <c r="R692">
        <v>62</v>
      </c>
      <c r="S692">
        <v>109</v>
      </c>
      <c r="T692">
        <v>17</v>
      </c>
      <c r="U692">
        <v>15</v>
      </c>
    </row>
    <row r="693" spans="1:21" x14ac:dyDescent="0.25">
      <c r="A693" s="9">
        <v>345</v>
      </c>
      <c r="B693" t="s">
        <v>26814</v>
      </c>
      <c r="C693" s="9" t="s">
        <v>25889</v>
      </c>
      <c r="D693" s="9" t="s">
        <v>25890</v>
      </c>
      <c r="E693" s="9" t="s">
        <v>26312</v>
      </c>
      <c r="F693" s="9">
        <v>21</v>
      </c>
      <c r="G693" t="s">
        <v>26273</v>
      </c>
      <c r="H693">
        <v>89</v>
      </c>
      <c r="I693">
        <v>2</v>
      </c>
      <c r="J693">
        <v>1</v>
      </c>
      <c r="K693">
        <v>3</v>
      </c>
      <c r="L693">
        <v>25</v>
      </c>
      <c r="M693">
        <v>0</v>
      </c>
      <c r="N693">
        <v>4</v>
      </c>
      <c r="O693">
        <v>8</v>
      </c>
      <c r="P693">
        <v>7</v>
      </c>
      <c r="Q693">
        <v>9</v>
      </c>
      <c r="R693">
        <v>8</v>
      </c>
      <c r="S693">
        <v>8</v>
      </c>
      <c r="T693">
        <v>3</v>
      </c>
      <c r="U693">
        <v>11</v>
      </c>
    </row>
    <row r="694" spans="1:21" x14ac:dyDescent="0.25">
      <c r="A694" s="9">
        <v>346</v>
      </c>
      <c r="B694" t="s">
        <v>26815</v>
      </c>
      <c r="C694" s="9" t="s">
        <v>25889</v>
      </c>
      <c r="D694" s="9" t="s">
        <v>25890</v>
      </c>
      <c r="E694" s="9" t="s">
        <v>26816</v>
      </c>
      <c r="F694" s="9">
        <v>21</v>
      </c>
      <c r="H694">
        <v>448</v>
      </c>
      <c r="I694">
        <v>10</v>
      </c>
      <c r="J694">
        <v>13</v>
      </c>
      <c r="K694">
        <v>49</v>
      </c>
      <c r="L694">
        <v>7</v>
      </c>
      <c r="M694">
        <v>18</v>
      </c>
      <c r="N694">
        <v>133</v>
      </c>
      <c r="O694">
        <v>30</v>
      </c>
      <c r="P694">
        <v>39</v>
      </c>
      <c r="Q694">
        <v>71</v>
      </c>
      <c r="R694">
        <v>26</v>
      </c>
      <c r="S694">
        <v>23</v>
      </c>
      <c r="T694">
        <v>11</v>
      </c>
      <c r="U694">
        <v>18</v>
      </c>
    </row>
    <row r="695" spans="1:21" x14ac:dyDescent="0.25">
      <c r="A695" s="9">
        <v>346</v>
      </c>
      <c r="B695" t="s">
        <v>26815</v>
      </c>
      <c r="C695" s="9" t="s">
        <v>25889</v>
      </c>
      <c r="D695" s="9" t="s">
        <v>25890</v>
      </c>
      <c r="E695" s="9" t="s">
        <v>26817</v>
      </c>
      <c r="F695" s="9">
        <v>22</v>
      </c>
      <c r="H695">
        <v>84934</v>
      </c>
      <c r="I695">
        <v>2502</v>
      </c>
      <c r="J695">
        <v>2606</v>
      </c>
      <c r="K695">
        <v>15275</v>
      </c>
      <c r="L695">
        <v>1234</v>
      </c>
      <c r="M695">
        <v>3510</v>
      </c>
      <c r="N695">
        <v>23078</v>
      </c>
      <c r="O695">
        <v>6090</v>
      </c>
      <c r="P695">
        <v>6726</v>
      </c>
      <c r="Q695">
        <v>10641</v>
      </c>
      <c r="R695">
        <v>2920</v>
      </c>
      <c r="S695">
        <v>5284</v>
      </c>
      <c r="T695">
        <v>1949</v>
      </c>
      <c r="U695">
        <v>3119</v>
      </c>
    </row>
    <row r="696" spans="1:21" x14ac:dyDescent="0.25">
      <c r="A696" s="9">
        <v>347</v>
      </c>
      <c r="B696" t="s">
        <v>26818</v>
      </c>
      <c r="C696" s="9" t="s">
        <v>25889</v>
      </c>
      <c r="D696" s="9" t="s">
        <v>25890</v>
      </c>
      <c r="E696" s="9" t="s">
        <v>26819</v>
      </c>
      <c r="F696" s="9">
        <v>21</v>
      </c>
      <c r="H696">
        <v>183</v>
      </c>
      <c r="I696">
        <v>0</v>
      </c>
      <c r="J696">
        <v>2</v>
      </c>
      <c r="K696">
        <v>10</v>
      </c>
      <c r="L696">
        <v>2</v>
      </c>
      <c r="M696">
        <v>0</v>
      </c>
      <c r="N696">
        <v>58</v>
      </c>
      <c r="O696">
        <v>3</v>
      </c>
      <c r="P696">
        <v>1</v>
      </c>
      <c r="Q696">
        <v>66</v>
      </c>
      <c r="R696">
        <v>9</v>
      </c>
      <c r="S696">
        <v>16</v>
      </c>
      <c r="T696">
        <v>5</v>
      </c>
      <c r="U696">
        <v>11</v>
      </c>
    </row>
    <row r="697" spans="1:21" x14ac:dyDescent="0.25">
      <c r="A697" s="9">
        <v>347</v>
      </c>
      <c r="B697" t="s">
        <v>26818</v>
      </c>
      <c r="C697" s="9" t="s">
        <v>25889</v>
      </c>
      <c r="D697" s="9" t="s">
        <v>25890</v>
      </c>
      <c r="E697" s="9" t="s">
        <v>26820</v>
      </c>
      <c r="F697" s="9">
        <v>22</v>
      </c>
      <c r="H697">
        <v>1030</v>
      </c>
      <c r="I697">
        <v>26</v>
      </c>
      <c r="J697">
        <v>23</v>
      </c>
      <c r="K697">
        <v>77</v>
      </c>
      <c r="L697">
        <v>11</v>
      </c>
      <c r="M697">
        <v>36</v>
      </c>
      <c r="N697">
        <v>305</v>
      </c>
      <c r="O697">
        <v>80</v>
      </c>
      <c r="P697">
        <v>97</v>
      </c>
      <c r="Q697">
        <v>212</v>
      </c>
      <c r="R697">
        <v>84</v>
      </c>
      <c r="S697">
        <v>41</v>
      </c>
      <c r="T697">
        <v>16</v>
      </c>
      <c r="U697">
        <v>22</v>
      </c>
    </row>
    <row r="698" spans="1:21" x14ac:dyDescent="0.25">
      <c r="A698" s="9">
        <v>348</v>
      </c>
      <c r="B698" t="s">
        <v>26821</v>
      </c>
      <c r="C698" s="9" t="s">
        <v>25896</v>
      </c>
      <c r="D698" s="9" t="s">
        <v>25890</v>
      </c>
      <c r="E698" s="9" t="s">
        <v>26458</v>
      </c>
      <c r="F698" s="9">
        <v>22</v>
      </c>
      <c r="H698">
        <v>38122</v>
      </c>
      <c r="I698">
        <v>1708</v>
      </c>
      <c r="J698">
        <v>1585</v>
      </c>
      <c r="K698">
        <v>0</v>
      </c>
      <c r="L698">
        <v>6692</v>
      </c>
      <c r="M698">
        <v>9595</v>
      </c>
      <c r="N698">
        <v>286</v>
      </c>
      <c r="O698">
        <v>3092</v>
      </c>
      <c r="P698">
        <v>2892</v>
      </c>
      <c r="Q698">
        <v>104</v>
      </c>
      <c r="R698">
        <v>3780</v>
      </c>
      <c r="S698">
        <v>5548</v>
      </c>
      <c r="T698">
        <v>1252</v>
      </c>
      <c r="U698">
        <v>1588</v>
      </c>
    </row>
    <row r="699" spans="1:21" x14ac:dyDescent="0.25">
      <c r="A699" s="9">
        <v>348</v>
      </c>
      <c r="B699" t="s">
        <v>26821</v>
      </c>
      <c r="C699" s="9" t="s">
        <v>25896</v>
      </c>
      <c r="D699" s="9" t="s">
        <v>25890</v>
      </c>
      <c r="E699" s="9" t="s">
        <v>26459</v>
      </c>
      <c r="F699" s="9">
        <v>21</v>
      </c>
      <c r="H699">
        <v>16014</v>
      </c>
      <c r="I699">
        <v>1026</v>
      </c>
      <c r="J699">
        <v>884</v>
      </c>
      <c r="K699">
        <v>1</v>
      </c>
      <c r="L699">
        <v>1761</v>
      </c>
      <c r="M699">
        <v>3660</v>
      </c>
      <c r="N699">
        <v>48</v>
      </c>
      <c r="O699">
        <v>3001</v>
      </c>
      <c r="P699">
        <v>2785</v>
      </c>
      <c r="Q699">
        <v>36</v>
      </c>
      <c r="R699">
        <v>491</v>
      </c>
      <c r="S699">
        <v>1032</v>
      </c>
      <c r="T699">
        <v>583</v>
      </c>
      <c r="U699">
        <v>706</v>
      </c>
    </row>
    <row r="700" spans="1:21" x14ac:dyDescent="0.25">
      <c r="A700" s="9">
        <v>349</v>
      </c>
      <c r="B700" t="s">
        <v>26822</v>
      </c>
      <c r="C700" s="9" t="s">
        <v>25889</v>
      </c>
      <c r="D700" s="9" t="s">
        <v>25890</v>
      </c>
      <c r="E700" s="9" t="s">
        <v>26825</v>
      </c>
      <c r="F700" s="9">
        <v>21</v>
      </c>
      <c r="G700" t="s">
        <v>26826</v>
      </c>
      <c r="H700">
        <v>977</v>
      </c>
      <c r="I700">
        <v>30</v>
      </c>
      <c r="J700">
        <v>13</v>
      </c>
      <c r="K700">
        <v>48</v>
      </c>
      <c r="L700">
        <v>54</v>
      </c>
      <c r="M700">
        <v>78</v>
      </c>
      <c r="N700">
        <v>231</v>
      </c>
      <c r="O700">
        <v>69</v>
      </c>
      <c r="P700">
        <v>44</v>
      </c>
      <c r="Q700">
        <v>160</v>
      </c>
      <c r="R700">
        <v>90</v>
      </c>
      <c r="S700">
        <v>112</v>
      </c>
      <c r="T700">
        <v>25</v>
      </c>
      <c r="U700">
        <v>23</v>
      </c>
    </row>
    <row r="701" spans="1:21" x14ac:dyDescent="0.25">
      <c r="A701" s="9">
        <v>349</v>
      </c>
      <c r="B701" t="s">
        <v>26822</v>
      </c>
      <c r="C701" s="9" t="s">
        <v>25889</v>
      </c>
      <c r="D701" s="9" t="s">
        <v>25890</v>
      </c>
      <c r="E701" s="9" t="s">
        <v>26823</v>
      </c>
      <c r="F701" s="9">
        <v>21</v>
      </c>
      <c r="G701" t="s">
        <v>26824</v>
      </c>
      <c r="H701">
        <v>11723</v>
      </c>
      <c r="I701">
        <v>337</v>
      </c>
      <c r="J701">
        <v>298</v>
      </c>
      <c r="K701">
        <v>575</v>
      </c>
      <c r="L701">
        <v>689</v>
      </c>
      <c r="M701">
        <v>1003</v>
      </c>
      <c r="N701">
        <v>1421</v>
      </c>
      <c r="O701">
        <v>653</v>
      </c>
      <c r="P701">
        <v>617</v>
      </c>
      <c r="Q701">
        <v>2556</v>
      </c>
      <c r="R701">
        <v>1528</v>
      </c>
      <c r="S701">
        <v>1510</v>
      </c>
      <c r="T701">
        <v>215</v>
      </c>
      <c r="U701">
        <v>321</v>
      </c>
    </row>
    <row r="702" spans="1:21" x14ac:dyDescent="0.25">
      <c r="A702" s="9">
        <v>350</v>
      </c>
      <c r="B702" t="s">
        <v>26827</v>
      </c>
      <c r="C702" s="9" t="s">
        <v>25889</v>
      </c>
      <c r="D702" s="9" t="s">
        <v>25890</v>
      </c>
      <c r="E702" s="9" t="s">
        <v>26828</v>
      </c>
      <c r="F702" s="9">
        <v>21</v>
      </c>
      <c r="G702" t="s">
        <v>26829</v>
      </c>
      <c r="H702">
        <v>192</v>
      </c>
      <c r="I702">
        <v>1</v>
      </c>
      <c r="J702">
        <v>1</v>
      </c>
      <c r="K702">
        <v>17</v>
      </c>
      <c r="L702">
        <v>4</v>
      </c>
      <c r="M702">
        <v>7</v>
      </c>
      <c r="N702">
        <v>87</v>
      </c>
      <c r="O702">
        <v>4</v>
      </c>
      <c r="P702">
        <v>6</v>
      </c>
      <c r="Q702">
        <v>48</v>
      </c>
      <c r="R702">
        <v>5</v>
      </c>
      <c r="S702">
        <v>5</v>
      </c>
      <c r="T702">
        <v>3</v>
      </c>
      <c r="U702">
        <v>4</v>
      </c>
    </row>
    <row r="703" spans="1:21" x14ac:dyDescent="0.25">
      <c r="A703" s="9">
        <v>350</v>
      </c>
      <c r="B703" t="s">
        <v>26827</v>
      </c>
      <c r="C703" s="9" t="s">
        <v>25889</v>
      </c>
      <c r="D703" s="9" t="s">
        <v>25890</v>
      </c>
      <c r="E703" s="9" t="s">
        <v>26830</v>
      </c>
      <c r="F703" s="9">
        <v>21</v>
      </c>
      <c r="H703">
        <v>14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9</v>
      </c>
      <c r="O703">
        <v>0</v>
      </c>
      <c r="P703">
        <v>0</v>
      </c>
      <c r="Q703">
        <v>5</v>
      </c>
      <c r="R703">
        <v>0</v>
      </c>
      <c r="S703">
        <v>0</v>
      </c>
      <c r="T703">
        <v>0</v>
      </c>
      <c r="U703">
        <v>0</v>
      </c>
    </row>
    <row r="704" spans="1:21" x14ac:dyDescent="0.25">
      <c r="A704" s="9">
        <v>351</v>
      </c>
      <c r="B704" t="s">
        <v>26831</v>
      </c>
      <c r="C704" s="9" t="s">
        <v>25896</v>
      </c>
      <c r="D704" s="9" t="s">
        <v>25890</v>
      </c>
      <c r="E704" s="9" t="s">
        <v>26832</v>
      </c>
      <c r="F704" s="9">
        <v>22</v>
      </c>
      <c r="H704">
        <v>27</v>
      </c>
      <c r="I704">
        <v>1</v>
      </c>
      <c r="J704">
        <v>1</v>
      </c>
      <c r="K704">
        <v>1</v>
      </c>
      <c r="L704">
        <v>3</v>
      </c>
      <c r="M704">
        <v>9</v>
      </c>
      <c r="N704">
        <v>5</v>
      </c>
      <c r="O704">
        <v>2</v>
      </c>
      <c r="P704">
        <v>0</v>
      </c>
      <c r="Q704">
        <v>0</v>
      </c>
      <c r="R704">
        <v>1</v>
      </c>
      <c r="S704">
        <v>2</v>
      </c>
      <c r="T704">
        <v>0</v>
      </c>
      <c r="U704">
        <v>2</v>
      </c>
    </row>
    <row r="705" spans="1:21" x14ac:dyDescent="0.25">
      <c r="A705" s="9">
        <v>351</v>
      </c>
      <c r="B705" t="s">
        <v>26831</v>
      </c>
      <c r="C705" s="9" t="s">
        <v>25896</v>
      </c>
      <c r="D705" s="9" t="s">
        <v>25890</v>
      </c>
      <c r="E705" s="9" t="s">
        <v>26833</v>
      </c>
      <c r="F705" s="9">
        <v>22</v>
      </c>
      <c r="H705">
        <v>21</v>
      </c>
      <c r="I705">
        <v>0</v>
      </c>
      <c r="J705">
        <v>1</v>
      </c>
      <c r="K705">
        <v>1</v>
      </c>
      <c r="L705">
        <v>2</v>
      </c>
      <c r="M705">
        <v>7</v>
      </c>
      <c r="N705">
        <v>0</v>
      </c>
      <c r="O705">
        <v>0</v>
      </c>
      <c r="P705">
        <v>2</v>
      </c>
      <c r="Q705">
        <v>1</v>
      </c>
      <c r="R705">
        <v>1</v>
      </c>
      <c r="S705">
        <v>4</v>
      </c>
      <c r="T705">
        <v>2</v>
      </c>
      <c r="U705">
        <v>0</v>
      </c>
    </row>
    <row r="706" spans="1:21" x14ac:dyDescent="0.25">
      <c r="A706" s="9">
        <v>352</v>
      </c>
      <c r="B706" t="s">
        <v>26834</v>
      </c>
      <c r="C706" s="9" t="s">
        <v>25889</v>
      </c>
      <c r="D706" s="9" t="s">
        <v>25890</v>
      </c>
      <c r="E706" s="9" t="s">
        <v>26837</v>
      </c>
      <c r="F706" s="9">
        <v>21</v>
      </c>
      <c r="H706">
        <v>58</v>
      </c>
      <c r="I706">
        <v>0</v>
      </c>
      <c r="J706">
        <v>0</v>
      </c>
      <c r="K706">
        <v>35</v>
      </c>
      <c r="L706">
        <v>0</v>
      </c>
      <c r="M706">
        <v>0</v>
      </c>
      <c r="N706">
        <v>8</v>
      </c>
      <c r="O706">
        <v>3</v>
      </c>
      <c r="P706">
        <v>0</v>
      </c>
      <c r="Q706">
        <v>8</v>
      </c>
      <c r="R706">
        <v>3</v>
      </c>
      <c r="S706">
        <v>0</v>
      </c>
      <c r="T706">
        <v>0</v>
      </c>
      <c r="U706">
        <v>1</v>
      </c>
    </row>
    <row r="707" spans="1:21" x14ac:dyDescent="0.25">
      <c r="A707" s="9">
        <v>352</v>
      </c>
      <c r="B707" t="s">
        <v>26834</v>
      </c>
      <c r="C707" s="9" t="s">
        <v>25889</v>
      </c>
      <c r="D707" s="9" t="s">
        <v>25890</v>
      </c>
      <c r="E707" s="9" t="s">
        <v>26835</v>
      </c>
      <c r="F707" s="9">
        <v>21</v>
      </c>
      <c r="G707" t="s">
        <v>26836</v>
      </c>
      <c r="H707">
        <v>554</v>
      </c>
      <c r="I707">
        <v>2</v>
      </c>
      <c r="J707">
        <v>0</v>
      </c>
      <c r="K707">
        <v>412</v>
      </c>
      <c r="L707">
        <v>7</v>
      </c>
      <c r="M707">
        <v>6</v>
      </c>
      <c r="N707">
        <v>35</v>
      </c>
      <c r="O707">
        <v>6</v>
      </c>
      <c r="P707">
        <v>15</v>
      </c>
      <c r="Q707">
        <v>32</v>
      </c>
      <c r="R707">
        <v>12</v>
      </c>
      <c r="S707">
        <v>5</v>
      </c>
      <c r="T707">
        <v>12</v>
      </c>
      <c r="U707">
        <v>10</v>
      </c>
    </row>
  </sheetData>
  <sortState ref="A1:U707">
    <sortCondition ref="A4:A707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activeCell="P47" sqref="P47"/>
    </sheetView>
  </sheetViews>
  <sheetFormatPr defaultRowHeight="15" x14ac:dyDescent="0.25"/>
  <cols>
    <col min="1" max="1" width="29" customWidth="1"/>
    <col min="3" max="3" width="31.5703125" bestFit="1" customWidth="1"/>
    <col min="4" max="4" width="11.85546875" bestFit="1" customWidth="1"/>
    <col min="5" max="5" width="22.28515625" customWidth="1"/>
    <col min="6" max="6" width="11.140625" bestFit="1" customWidth="1"/>
    <col min="7" max="7" width="18.85546875" bestFit="1" customWidth="1"/>
    <col min="8" max="17" width="15.140625" customWidth="1"/>
  </cols>
  <sheetData>
    <row r="1" spans="1:17" s="1" customFormat="1" x14ac:dyDescent="0.25">
      <c r="A1" s="3" t="s">
        <v>26920</v>
      </c>
      <c r="B1" s="3"/>
    </row>
    <row r="2" spans="1:17" s="1" customFormat="1" x14ac:dyDescent="0.25">
      <c r="A2" s="3" t="s">
        <v>26871</v>
      </c>
      <c r="B2" s="3"/>
    </row>
    <row r="3" spans="1:17" s="11" customFormat="1" x14ac:dyDescent="0.25">
      <c r="A3" s="10" t="s">
        <v>26839</v>
      </c>
      <c r="B3" s="10" t="s">
        <v>26840</v>
      </c>
      <c r="C3" s="10" t="s">
        <v>26842</v>
      </c>
      <c r="D3" s="10" t="s">
        <v>26843</v>
      </c>
      <c r="E3" s="10" t="s">
        <v>26844</v>
      </c>
      <c r="F3" s="2" t="s">
        <v>26845</v>
      </c>
      <c r="G3" s="10" t="s">
        <v>26860</v>
      </c>
      <c r="H3" s="2" t="s">
        <v>26863</v>
      </c>
      <c r="I3" s="2" t="s">
        <v>26864</v>
      </c>
      <c r="J3" s="2" t="s">
        <v>26865</v>
      </c>
      <c r="K3" s="2" t="s">
        <v>26866</v>
      </c>
      <c r="L3" s="2" t="s">
        <v>26867</v>
      </c>
      <c r="M3" s="2" t="s">
        <v>26868</v>
      </c>
      <c r="N3" s="2" t="s">
        <v>26861</v>
      </c>
      <c r="O3" s="2" t="s">
        <v>26862</v>
      </c>
      <c r="P3" s="2" t="s">
        <v>26869</v>
      </c>
      <c r="Q3" s="2" t="s">
        <v>26870</v>
      </c>
    </row>
    <row r="4" spans="1:17" x14ac:dyDescent="0.25">
      <c r="A4" t="s">
        <v>26118</v>
      </c>
      <c r="B4" s="9" t="s">
        <v>25896</v>
      </c>
      <c r="C4" s="12" t="s">
        <v>26120</v>
      </c>
      <c r="D4" s="9">
        <v>21</v>
      </c>
      <c r="F4">
        <v>1014</v>
      </c>
      <c r="G4" s="13">
        <v>3.0843322056751785</v>
      </c>
      <c r="H4" s="13">
        <v>-3.0155217293191949</v>
      </c>
      <c r="I4" s="13">
        <v>-1.1917269601893403</v>
      </c>
      <c r="J4" s="13">
        <v>1.265819636380658</v>
      </c>
      <c r="K4" s="13">
        <v>-3.9007103493207409</v>
      </c>
      <c r="L4" s="13">
        <v>-1.9647530130822455</v>
      </c>
      <c r="M4" s="13">
        <v>-1.6637307403872028</v>
      </c>
      <c r="N4" s="13">
        <v>-1.5011631729771751</v>
      </c>
      <c r="O4" s="13">
        <v>0.32263159615267967</v>
      </c>
      <c r="P4" s="13">
        <v>5.4524786828809502</v>
      </c>
      <c r="Q4" s="13">
        <v>0.2859486971795509</v>
      </c>
    </row>
    <row r="5" spans="1:17" x14ac:dyDescent="0.25">
      <c r="A5" t="s">
        <v>26477</v>
      </c>
      <c r="B5" s="9" t="s">
        <v>25896</v>
      </c>
      <c r="C5" s="12" t="s">
        <v>26478</v>
      </c>
      <c r="D5" s="9">
        <v>22</v>
      </c>
      <c r="F5">
        <v>294</v>
      </c>
      <c r="G5" s="13">
        <v>2.1877240063509986</v>
      </c>
      <c r="H5" s="13">
        <v>-1.9894795954812037</v>
      </c>
      <c r="I5" s="13">
        <v>4.6963397611275237</v>
      </c>
      <c r="J5" s="13">
        <v>2.3812968538005936</v>
      </c>
      <c r="K5" s="13">
        <v>3.7997293688203504</v>
      </c>
      <c r="L5" s="13">
        <v>-0.29490161477457644</v>
      </c>
      <c r="M5" s="13">
        <v>-3.0331301581620282</v>
      </c>
      <c r="N5" s="13">
        <v>1.5947567854527986</v>
      </c>
      <c r="O5" s="13">
        <v>8.2805761420615269</v>
      </c>
      <c r="P5" s="13">
        <v>0.1830180078877226</v>
      </c>
      <c r="Q5" s="13">
        <v>1.6014505229074798</v>
      </c>
    </row>
    <row r="6" spans="1:17" x14ac:dyDescent="0.25">
      <c r="A6" t="s">
        <v>26041</v>
      </c>
      <c r="B6" s="9" t="s">
        <v>25889</v>
      </c>
      <c r="C6" s="12" t="s">
        <v>26043</v>
      </c>
      <c r="D6" s="9">
        <v>21</v>
      </c>
      <c r="F6">
        <v>169</v>
      </c>
      <c r="G6" s="13">
        <v>1.0171087437999276</v>
      </c>
      <c r="H6" s="13">
        <v>0.82578052466174645</v>
      </c>
      <c r="I6" s="13">
        <v>5.5808625437075881</v>
      </c>
      <c r="J6" s="13">
        <v>1.265819636380658</v>
      </c>
      <c r="K6" s="13">
        <v>1.0992896506792595</v>
      </c>
      <c r="L6" s="13">
        <v>0.70509838522542267</v>
      </c>
      <c r="M6" s="13">
        <v>0.42630146047526907</v>
      </c>
      <c r="N6" s="13">
        <v>2.7653211376881535</v>
      </c>
      <c r="O6" s="13">
        <v>7.5204031567339946</v>
      </c>
      <c r="P6" s="13">
        <v>-3.9374413448725498E-2</v>
      </c>
      <c r="Q6" s="13">
        <v>-0.20590439915012393</v>
      </c>
    </row>
    <row r="7" spans="1:17" x14ac:dyDescent="0.25">
      <c r="A7" t="s">
        <v>26222</v>
      </c>
      <c r="B7" s="9" t="s">
        <v>25889</v>
      </c>
      <c r="C7" s="12" t="s">
        <v>26043</v>
      </c>
      <c r="D7" s="9">
        <v>21</v>
      </c>
      <c r="F7">
        <v>165</v>
      </c>
      <c r="G7" s="13">
        <v>0.93523451963081761</v>
      </c>
      <c r="H7" s="13">
        <v>-4.4030381658341344</v>
      </c>
      <c r="I7" s="13">
        <v>0.99590004298643109</v>
      </c>
      <c r="J7" s="13">
        <v>5.6581370591594178</v>
      </c>
      <c r="K7" s="13">
        <v>5.4916070734580194</v>
      </c>
      <c r="L7" s="13">
        <v>0.70509838522542267</v>
      </c>
      <c r="M7" s="13">
        <v>0.42630146047526907</v>
      </c>
      <c r="N7" s="13">
        <v>2.0412945992294458</v>
      </c>
      <c r="O7" s="13">
        <v>7.4402328080500109</v>
      </c>
      <c r="P7" s="13">
        <v>-3.9374413448725498E-2</v>
      </c>
      <c r="Q7" s="13">
        <v>-0.20590439915012393</v>
      </c>
    </row>
    <row r="8" spans="1:17" x14ac:dyDescent="0.25">
      <c r="A8" t="s">
        <v>26047</v>
      </c>
      <c r="B8" s="9" t="s">
        <v>25889</v>
      </c>
      <c r="C8" s="12" t="s">
        <v>26049</v>
      </c>
      <c r="D8" s="9">
        <v>19</v>
      </c>
      <c r="F8">
        <v>425</v>
      </c>
      <c r="G8" s="13">
        <v>6.6937719806737412</v>
      </c>
      <c r="H8" s="13">
        <v>0.24081802394059082</v>
      </c>
      <c r="I8" s="13">
        <v>-7.3033079754008483</v>
      </c>
      <c r="J8" s="13">
        <v>1.265819636380658</v>
      </c>
      <c r="K8" s="13">
        <v>1.0992896506792595</v>
      </c>
      <c r="L8" s="13">
        <v>0.70509838522542267</v>
      </c>
      <c r="M8" s="13">
        <v>0.42630146047526907</v>
      </c>
      <c r="N8" s="13">
        <v>-2.9094728661951841E-2</v>
      </c>
      <c r="O8" s="13">
        <v>-7.573220728003391</v>
      </c>
      <c r="P8" s="13">
        <v>-3.9374413448725498E-2</v>
      </c>
      <c r="Q8" s="13">
        <v>-0.20590439915012393</v>
      </c>
    </row>
    <row r="9" spans="1:17" x14ac:dyDescent="0.25">
      <c r="A9" t="s">
        <v>26070</v>
      </c>
      <c r="B9" s="9" t="s">
        <v>25889</v>
      </c>
      <c r="C9" s="12" t="s">
        <v>26072</v>
      </c>
      <c r="D9" s="9">
        <v>21</v>
      </c>
      <c r="F9">
        <v>5818</v>
      </c>
      <c r="G9" s="13">
        <v>10.850570618413306</v>
      </c>
      <c r="H9" s="13">
        <v>-1.1284157857251287</v>
      </c>
      <c r="I9" s="13">
        <v>-1.6061359710936667</v>
      </c>
      <c r="J9" s="13">
        <v>-1.4814142932393759</v>
      </c>
      <c r="K9" s="13">
        <v>-1.6618298051957243</v>
      </c>
      <c r="L9" s="13">
        <v>12.054379614042876</v>
      </c>
      <c r="M9" s="13">
        <v>11.775582689292722</v>
      </c>
      <c r="N9" s="13">
        <v>0.21497858808744619</v>
      </c>
      <c r="O9" s="13">
        <v>-0.26274159728109181</v>
      </c>
      <c r="P9" s="13">
        <v>0.653964248317223</v>
      </c>
      <c r="Q9" s="13">
        <v>0.47354873636087458</v>
      </c>
    </row>
    <row r="10" spans="1:17" x14ac:dyDescent="0.25">
      <c r="A10" t="s">
        <v>26745</v>
      </c>
      <c r="B10" s="9" t="s">
        <v>25889</v>
      </c>
      <c r="C10" s="12" t="s">
        <v>26746</v>
      </c>
      <c r="D10" s="9">
        <v>21</v>
      </c>
      <c r="F10">
        <v>35</v>
      </c>
      <c r="G10" s="13">
        <v>0.53441972550332428</v>
      </c>
      <c r="H10" s="13">
        <v>2.5627461188279534</v>
      </c>
      <c r="I10" s="13">
        <v>0.14790313643148112</v>
      </c>
      <c r="J10" s="13">
        <v>4.8507821371018141</v>
      </c>
      <c r="K10" s="13">
        <v>1.684252151400415</v>
      </c>
      <c r="L10" s="13">
        <v>-1.2949016147745764</v>
      </c>
      <c r="M10" s="13">
        <v>-1.158661040245887</v>
      </c>
      <c r="N10" s="13">
        <v>-2.9094728661951841E-2</v>
      </c>
      <c r="O10" s="13">
        <v>-2.4439377110584242</v>
      </c>
      <c r="P10" s="13">
        <v>-3.9374413448725498E-2</v>
      </c>
      <c r="Q10" s="13">
        <v>-3.2059043991501244</v>
      </c>
    </row>
    <row r="11" spans="1:17" x14ac:dyDescent="0.25">
      <c r="A11" t="s">
        <v>26289</v>
      </c>
      <c r="B11" s="9" t="s">
        <v>25889</v>
      </c>
      <c r="C11" s="12" t="s">
        <v>26290</v>
      </c>
      <c r="D11" s="9">
        <v>23</v>
      </c>
      <c r="F11">
        <v>83</v>
      </c>
      <c r="G11" s="13">
        <v>1.4832835847082277</v>
      </c>
      <c r="H11" s="13">
        <v>2.2001760394432446</v>
      </c>
      <c r="I11" s="13">
        <v>0.73286563715263708</v>
      </c>
      <c r="J11" s="13">
        <v>1.265819636380658</v>
      </c>
      <c r="K11" s="13">
        <v>1.0992896506792595</v>
      </c>
      <c r="L11" s="13">
        <v>0.70509838522542267</v>
      </c>
      <c r="M11" s="13">
        <v>0.42630146047526907</v>
      </c>
      <c r="N11" s="13">
        <v>-3.1990197301042649</v>
      </c>
      <c r="O11" s="13">
        <v>-4.6663301323948723</v>
      </c>
      <c r="P11" s="13">
        <v>-3.9374413448725498E-2</v>
      </c>
      <c r="Q11" s="13">
        <v>-0.20590439915012393</v>
      </c>
    </row>
    <row r="12" spans="1:17" x14ac:dyDescent="0.25">
      <c r="A12" t="s">
        <v>26680</v>
      </c>
      <c r="B12" s="9" t="s">
        <v>25889</v>
      </c>
      <c r="C12" s="12" t="s">
        <v>26682</v>
      </c>
      <c r="D12" s="9">
        <v>22</v>
      </c>
      <c r="F12">
        <v>568</v>
      </c>
      <c r="G12" s="13">
        <v>1.4260747130543212</v>
      </c>
      <c r="H12" s="13">
        <v>-3.7133782864462845</v>
      </c>
      <c r="I12" s="13">
        <v>-3.6479561467882937</v>
      </c>
      <c r="J12" s="13">
        <v>-3.000966904314244</v>
      </c>
      <c r="K12" s="13">
        <v>-2.8779902728206581</v>
      </c>
      <c r="L12" s="13">
        <v>-5.7378451106233053</v>
      </c>
      <c r="M12" s="13">
        <v>-6.3016189940879306</v>
      </c>
      <c r="N12" s="13">
        <v>0.6891343029226682</v>
      </c>
      <c r="O12" s="13">
        <v>0.75455644258065901</v>
      </c>
      <c r="P12" s="13">
        <v>0.38033957303959187</v>
      </c>
      <c r="Q12" s="13">
        <v>0.50331620453317805</v>
      </c>
    </row>
    <row r="13" spans="1:17" x14ac:dyDescent="0.25">
      <c r="A13" t="s">
        <v>26480</v>
      </c>
      <c r="B13" s="9" t="s">
        <v>25889</v>
      </c>
      <c r="C13" s="12" t="s">
        <v>26482</v>
      </c>
      <c r="D13" s="9">
        <v>22</v>
      </c>
      <c r="F13">
        <v>259</v>
      </c>
      <c r="G13" s="13">
        <v>0.83342028684992797</v>
      </c>
      <c r="H13" s="13">
        <v>-8.1110070946771806E-2</v>
      </c>
      <c r="I13" s="13">
        <v>4.9959000429864311</v>
      </c>
      <c r="J13" s="13">
        <v>-4.2260334599490168</v>
      </c>
      <c r="K13" s="13">
        <v>-3.9881731905710804</v>
      </c>
      <c r="L13" s="13">
        <v>-4.9953413329156691</v>
      </c>
      <c r="M13" s="13">
        <v>-4.2175547292994562</v>
      </c>
      <c r="N13" s="13">
        <v>-4.3510228235493145</v>
      </c>
      <c r="O13" s="13">
        <v>0.72598729038388843</v>
      </c>
      <c r="P13" s="13">
        <v>0.67822585585055006</v>
      </c>
      <c r="Q13" s="13">
        <v>0.91608612522848643</v>
      </c>
    </row>
    <row r="14" spans="1:17" x14ac:dyDescent="0.25">
      <c r="A14" t="s">
        <v>26640</v>
      </c>
      <c r="B14" s="9" t="s">
        <v>25889</v>
      </c>
      <c r="C14" s="12" t="s">
        <v>26284</v>
      </c>
      <c r="D14" s="9">
        <v>20</v>
      </c>
      <c r="E14" t="s">
        <v>26641</v>
      </c>
      <c r="F14">
        <v>6343</v>
      </c>
      <c r="G14" s="13">
        <v>0.8704611884877026</v>
      </c>
      <c r="H14" s="13">
        <v>1.1033145001906557</v>
      </c>
      <c r="I14" s="13">
        <v>1.3178281378737937</v>
      </c>
      <c r="J14" s="13">
        <v>-1.9668411204096174</v>
      </c>
      <c r="K14" s="13">
        <v>-1.1023442104903918</v>
      </c>
      <c r="L14" s="13">
        <v>-6.5887563986676492</v>
      </c>
      <c r="M14" s="13">
        <v>-8.051794002427064</v>
      </c>
      <c r="N14" s="13">
        <v>-1.9035638465780933</v>
      </c>
      <c r="O14" s="13">
        <v>-1.6890502088949553</v>
      </c>
      <c r="P14" s="13">
        <v>-2.5939632651263627</v>
      </c>
      <c r="Q14" s="13">
        <v>-1.729466355207137</v>
      </c>
    </row>
    <row r="15" spans="1:17" x14ac:dyDescent="0.25">
      <c r="A15" t="s">
        <v>26283</v>
      </c>
      <c r="B15" s="9" t="s">
        <v>25889</v>
      </c>
      <c r="C15" s="12" t="s">
        <v>26284</v>
      </c>
      <c r="D15" s="9">
        <v>20</v>
      </c>
      <c r="E15" t="s">
        <v>26285</v>
      </c>
      <c r="F15">
        <v>6238</v>
      </c>
      <c r="G15" s="13">
        <v>0.76283155784994572</v>
      </c>
      <c r="H15" s="13">
        <v>0.50385242977438427</v>
      </c>
      <c r="I15" s="13">
        <v>2.5808625437075872</v>
      </c>
      <c r="J15" s="13">
        <v>-2.0561084585067055</v>
      </c>
      <c r="K15" s="13">
        <v>-1.4856728500418976</v>
      </c>
      <c r="L15" s="13">
        <v>-6.2335010701104334</v>
      </c>
      <c r="M15" s="13">
        <v>-7.7214122618768846</v>
      </c>
      <c r="N15" s="13">
        <v>-1.6140572293831084</v>
      </c>
      <c r="O15" s="13">
        <v>0.46295288455009453</v>
      </c>
      <c r="P15" s="13">
        <v>-3.3613025083360872</v>
      </c>
      <c r="Q15" s="13">
        <v>-2.79086689987128</v>
      </c>
    </row>
    <row r="16" spans="1:17" x14ac:dyDescent="0.25">
      <c r="A16" t="s">
        <v>26504</v>
      </c>
      <c r="B16" s="9" t="s">
        <v>25889</v>
      </c>
      <c r="C16" s="12" t="s">
        <v>26284</v>
      </c>
      <c r="D16" s="9">
        <v>20</v>
      </c>
      <c r="E16" t="s">
        <v>26285</v>
      </c>
      <c r="F16">
        <v>6310</v>
      </c>
      <c r="G16" s="13">
        <v>1.0741861474954628</v>
      </c>
      <c r="H16" s="13">
        <v>0.70024964257788758</v>
      </c>
      <c r="I16" s="13">
        <v>2.8703691609025723</v>
      </c>
      <c r="J16" s="13">
        <v>-3.0071988580257587</v>
      </c>
      <c r="K16" s="13">
        <v>-1.9007103493207416</v>
      </c>
      <c r="L16" s="13">
        <v>-6.1497699980348131</v>
      </c>
      <c r="M16" s="13">
        <v>-7.6293199143064383</v>
      </c>
      <c r="N16" s="13">
        <v>-3.0290947286619527</v>
      </c>
      <c r="O16" s="13">
        <v>-0.85897521033726809</v>
      </c>
      <c r="P16" s="13">
        <v>-3.3123929078551413</v>
      </c>
      <c r="Q16" s="13">
        <v>-2.2059043991501239</v>
      </c>
    </row>
    <row r="17" spans="1:17" x14ac:dyDescent="0.25">
      <c r="A17" t="s">
        <v>26076</v>
      </c>
      <c r="B17" s="9" t="s">
        <v>25889</v>
      </c>
      <c r="C17" s="12" t="s">
        <v>25994</v>
      </c>
      <c r="D17" s="9">
        <v>21</v>
      </c>
      <c r="F17">
        <v>1160</v>
      </c>
      <c r="G17" s="13">
        <v>1.9595389935121892</v>
      </c>
      <c r="H17" s="13">
        <v>0.28263819963521764</v>
      </c>
      <c r="I17" s="13">
        <v>5.9093869473624938E-2</v>
      </c>
      <c r="J17" s="13">
        <v>1.1105414109027465</v>
      </c>
      <c r="K17" s="13">
        <v>1.0992896506792589</v>
      </c>
      <c r="L17" s="13">
        <v>-0.32489635507241399</v>
      </c>
      <c r="M17" s="13">
        <v>-0.61551871521935753</v>
      </c>
      <c r="N17" s="13">
        <v>0.90581024311616287</v>
      </c>
      <c r="O17" s="13">
        <v>0.68226591295457018</v>
      </c>
      <c r="P17" s="13">
        <v>1.4227313394868975</v>
      </c>
      <c r="Q17" s="13">
        <v>1.4114795792634098</v>
      </c>
    </row>
    <row r="18" spans="1:17" x14ac:dyDescent="0.25">
      <c r="A18" t="s">
        <v>25928</v>
      </c>
      <c r="B18" s="9" t="s">
        <v>25889</v>
      </c>
      <c r="C18" s="12" t="s">
        <v>25930</v>
      </c>
      <c r="D18" s="9">
        <v>22</v>
      </c>
      <c r="F18">
        <v>787</v>
      </c>
      <c r="G18" s="13">
        <v>4.7652425524046418</v>
      </c>
      <c r="H18" s="13">
        <v>-5.4316073180309052</v>
      </c>
      <c r="I18" s="13">
        <v>-5.6623114397653644</v>
      </c>
      <c r="J18" s="13">
        <v>1.0415023381197175</v>
      </c>
      <c r="K18" s="13">
        <v>7.8407566370804069</v>
      </c>
      <c r="L18" s="13">
        <v>7.6358357227883094</v>
      </c>
      <c r="M18" s="13">
        <v>-0.80786812863753221</v>
      </c>
      <c r="N18" s="13">
        <v>-5.7015200706334479</v>
      </c>
      <c r="O18" s="13">
        <v>-5.9322241923679062</v>
      </c>
      <c r="P18" s="13">
        <v>-7.0051586981108134</v>
      </c>
      <c r="Q18" s="13">
        <v>-0.20590439915012393</v>
      </c>
    </row>
    <row r="19" spans="1:17" x14ac:dyDescent="0.25">
      <c r="A19" t="s">
        <v>26474</v>
      </c>
      <c r="B19" s="9" t="s">
        <v>25896</v>
      </c>
      <c r="C19" s="12" t="s">
        <v>26476</v>
      </c>
      <c r="D19" s="9">
        <v>22</v>
      </c>
      <c r="F19">
        <v>52</v>
      </c>
      <c r="G19" s="13">
        <v>1.2911158070268189</v>
      </c>
      <c r="H19" s="13">
        <v>-4.9291069775017222</v>
      </c>
      <c r="I19" s="13">
        <v>0.99590004298643109</v>
      </c>
      <c r="J19" s="13">
        <v>1.265819636380658</v>
      </c>
      <c r="K19" s="13">
        <v>1.0992896506792595</v>
      </c>
      <c r="L19" s="13">
        <v>0.70509838522542267</v>
      </c>
      <c r="M19" s="13">
        <v>0.42630146047526907</v>
      </c>
      <c r="N19" s="13">
        <v>-1.0290947286619523</v>
      </c>
      <c r="O19" s="13">
        <v>4.8959122918262015</v>
      </c>
      <c r="P19" s="13">
        <v>-3.9374413448725498E-2</v>
      </c>
      <c r="Q19" s="13">
        <v>-0.20590439915012393</v>
      </c>
    </row>
    <row r="20" spans="1:17" x14ac:dyDescent="0.25">
      <c r="A20" t="s">
        <v>26201</v>
      </c>
      <c r="B20" s="9" t="s">
        <v>25896</v>
      </c>
      <c r="C20" s="12" t="s">
        <v>26202</v>
      </c>
      <c r="D20" s="9">
        <v>20</v>
      </c>
      <c r="F20">
        <v>209</v>
      </c>
      <c r="G20" s="13">
        <v>1.8290807266213267</v>
      </c>
      <c r="H20" s="13">
        <v>-1.5247167224223865</v>
      </c>
      <c r="I20" s="13">
        <v>4.9027906385949498</v>
      </c>
      <c r="J20" s="13">
        <v>4.5877477312680206</v>
      </c>
      <c r="K20" s="13">
        <v>4.4212177455666222</v>
      </c>
      <c r="L20" s="13">
        <v>-2.3917631540271658</v>
      </c>
      <c r="M20" s="13">
        <v>2.011263961196426</v>
      </c>
      <c r="N20" s="13">
        <v>-0.94663256846997934</v>
      </c>
      <c r="O20" s="13">
        <v>5.4808747925473575</v>
      </c>
      <c r="P20" s="13">
        <v>4.2085530999948606</v>
      </c>
      <c r="Q20" s="13">
        <v>4.0420231142934622</v>
      </c>
    </row>
    <row r="21" spans="1:17" x14ac:dyDescent="0.25">
      <c r="A21" t="s">
        <v>26602</v>
      </c>
      <c r="B21" s="9" t="s">
        <v>25896</v>
      </c>
      <c r="C21" s="12" t="s">
        <v>26604</v>
      </c>
      <c r="D21" s="9">
        <v>22</v>
      </c>
      <c r="F21">
        <v>85</v>
      </c>
      <c r="G21" s="13">
        <v>0.72229758193660432</v>
      </c>
      <c r="H21" s="13">
        <v>2.2408180239405913</v>
      </c>
      <c r="I21" s="13">
        <v>2.9959000429864315</v>
      </c>
      <c r="J21" s="13">
        <v>-0.31914286434049871</v>
      </c>
      <c r="K21" s="13">
        <v>0.47780127393298866</v>
      </c>
      <c r="L21" s="13">
        <v>0.70509838522542267</v>
      </c>
      <c r="M21" s="13">
        <v>0.42630146047526907</v>
      </c>
      <c r="N21" s="13">
        <v>-2.9094728661951841E-2</v>
      </c>
      <c r="O21" s="13">
        <v>0.72598729038388843</v>
      </c>
      <c r="P21" s="13">
        <v>-5.3247766323109742</v>
      </c>
      <c r="Q21" s="13">
        <v>-4.5278324940374866</v>
      </c>
    </row>
    <row r="22" spans="1:17" x14ac:dyDescent="0.25">
      <c r="A22" t="s">
        <v>25888</v>
      </c>
      <c r="B22" s="9" t="s">
        <v>25889</v>
      </c>
      <c r="C22" s="12" t="s">
        <v>25891</v>
      </c>
      <c r="D22" s="9">
        <v>20</v>
      </c>
      <c r="F22">
        <v>852</v>
      </c>
      <c r="G22" s="13">
        <v>1.2915143366330337</v>
      </c>
      <c r="H22" s="13">
        <v>-1.3441444767805657</v>
      </c>
      <c r="I22" s="13">
        <v>-0.87856907492971004</v>
      </c>
      <c r="J22" s="13">
        <v>1.3689131293447612</v>
      </c>
      <c r="K22" s="13">
        <v>1.149915723749227</v>
      </c>
      <c r="L22" s="13">
        <v>-0.38236445602491576</v>
      </c>
      <c r="M22" s="13">
        <v>-0.74362354096704242</v>
      </c>
      <c r="N22" s="13">
        <v>0.17021407956145432</v>
      </c>
      <c r="O22" s="13">
        <v>0.63578948141230995</v>
      </c>
      <c r="P22" s="13">
        <v>1.9336585389510055</v>
      </c>
      <c r="Q22" s="13">
        <v>1.7146611333554713</v>
      </c>
    </row>
    <row r="23" spans="1:17" x14ac:dyDescent="0.25">
      <c r="A23" t="s">
        <v>25995</v>
      </c>
      <c r="B23" s="9" t="s">
        <v>25889</v>
      </c>
      <c r="C23" s="12" t="s">
        <v>25891</v>
      </c>
      <c r="D23" s="9">
        <v>20</v>
      </c>
      <c r="F23">
        <v>549</v>
      </c>
      <c r="G23" s="13">
        <v>1.2469793595077567</v>
      </c>
      <c r="H23" s="13">
        <v>0.82578052466174678</v>
      </c>
      <c r="I23" s="13">
        <v>0.75078754514989976</v>
      </c>
      <c r="J23" s="13">
        <v>1.1189782480513866</v>
      </c>
      <c r="K23" s="13">
        <v>1.5847164778495006</v>
      </c>
      <c r="L23" s="13">
        <v>-0.22961015452285705</v>
      </c>
      <c r="M23" s="13">
        <v>7.2464804228904578</v>
      </c>
      <c r="N23" s="13">
        <v>1.0863824887579834</v>
      </c>
      <c r="O23" s="13">
        <v>1.0113895092461365</v>
      </c>
      <c r="P23" s="13">
        <v>-4.9935707238356013</v>
      </c>
      <c r="Q23" s="13">
        <v>-4.5278324940374866</v>
      </c>
    </row>
    <row r="24" spans="1:17" x14ac:dyDescent="0.25">
      <c r="A24" t="s">
        <v>25997</v>
      </c>
      <c r="B24" s="9" t="s">
        <v>25889</v>
      </c>
      <c r="C24" s="12" t="s">
        <v>25891</v>
      </c>
      <c r="D24" s="9">
        <v>20</v>
      </c>
      <c r="F24">
        <v>818</v>
      </c>
      <c r="G24" s="13">
        <v>1.2469793595077567</v>
      </c>
      <c r="H24" s="13">
        <v>-0.17421947533825333</v>
      </c>
      <c r="I24" s="13">
        <v>-0.34513687484863614</v>
      </c>
      <c r="J24" s="13">
        <v>1.0731745584382617</v>
      </c>
      <c r="K24" s="13">
        <v>1.4472129540995657</v>
      </c>
      <c r="L24" s="13">
        <v>-0.72471446673381845</v>
      </c>
      <c r="M24" s="13">
        <v>-0.59057235808912634</v>
      </c>
      <c r="N24" s="13">
        <v>0.5558677720592039</v>
      </c>
      <c r="O24" s="13">
        <v>0.38495037254882108</v>
      </c>
      <c r="P24" s="13">
        <v>1.7550414529013811</v>
      </c>
      <c r="Q24" s="13">
        <v>2.129079848562685</v>
      </c>
    </row>
    <row r="25" spans="1:17" x14ac:dyDescent="0.25">
      <c r="A25" t="s">
        <v>26299</v>
      </c>
      <c r="B25" s="9" t="s">
        <v>25889</v>
      </c>
      <c r="C25" s="12" t="s">
        <v>26300</v>
      </c>
      <c r="D25" s="9">
        <v>21</v>
      </c>
      <c r="F25">
        <v>141</v>
      </c>
      <c r="G25" s="13">
        <v>0.55561352456661872</v>
      </c>
      <c r="H25" s="13">
        <v>-1.7591819760594101</v>
      </c>
      <c r="I25" s="13">
        <v>-4.0999570135697994E-3</v>
      </c>
      <c r="J25" s="13">
        <v>-3.6410709592278607</v>
      </c>
      <c r="K25" s="13">
        <v>-3.1486378627643266</v>
      </c>
      <c r="L25" s="13">
        <v>0.70509838522542267</v>
      </c>
      <c r="M25" s="13">
        <v>0.42630146047526907</v>
      </c>
      <c r="N25" s="13">
        <v>-0.44413222794079621</v>
      </c>
      <c r="O25" s="13">
        <v>1.3109497911050441</v>
      </c>
      <c r="P25" s="13">
        <v>5.3734990942755911E-2</v>
      </c>
      <c r="Q25" s="13">
        <v>0.5461680874062903</v>
      </c>
    </row>
    <row r="26" spans="1:17" x14ac:dyDescent="0.25">
      <c r="A26" t="s">
        <v>26033</v>
      </c>
      <c r="B26" s="9" t="s">
        <v>25889</v>
      </c>
      <c r="C26" s="12" t="s">
        <v>26034</v>
      </c>
      <c r="D26" s="9">
        <v>20</v>
      </c>
      <c r="F26">
        <v>78</v>
      </c>
      <c r="G26" s="13">
        <v>0.86074387135121255</v>
      </c>
      <c r="H26" s="13">
        <v>-0.75918197605940951</v>
      </c>
      <c r="I26" s="13">
        <v>1.1214309250702899</v>
      </c>
      <c r="J26" s="13">
        <v>4.7252512550179553</v>
      </c>
      <c r="K26" s="13">
        <v>1.236793174429194</v>
      </c>
      <c r="L26" s="13">
        <v>0.70509838522542267</v>
      </c>
      <c r="M26" s="13">
        <v>0.42630146047526907</v>
      </c>
      <c r="N26" s="13">
        <v>-4.6140572293831088</v>
      </c>
      <c r="O26" s="13">
        <v>-2.7334443282534093</v>
      </c>
      <c r="P26" s="13">
        <v>-3.9374413448725498E-2</v>
      </c>
      <c r="Q26" s="13">
        <v>-3.5278324940374866</v>
      </c>
    </row>
    <row r="27" spans="1:17" x14ac:dyDescent="0.25">
      <c r="A27" t="s">
        <v>25911</v>
      </c>
      <c r="B27" s="9" t="s">
        <v>25889</v>
      </c>
      <c r="C27" s="12" t="s">
        <v>25892</v>
      </c>
      <c r="D27" s="9">
        <v>21</v>
      </c>
      <c r="F27">
        <v>104</v>
      </c>
      <c r="G27" s="13">
        <v>0.82487954337824543</v>
      </c>
      <c r="H27" s="13">
        <v>-4.2827439321164231</v>
      </c>
      <c r="I27" s="13">
        <v>-2.7045396751546615</v>
      </c>
      <c r="J27" s="13">
        <v>9.5894634938345047E-2</v>
      </c>
      <c r="K27" s="13">
        <v>0.4363246379568293</v>
      </c>
      <c r="L27" s="13">
        <v>0.70509838522542267</v>
      </c>
      <c r="M27" s="13">
        <v>0.42630146047526907</v>
      </c>
      <c r="N27" s="13">
        <v>-4.5526566847189658</v>
      </c>
      <c r="O27" s="13">
        <v>-2.9744524277572042</v>
      </c>
      <c r="P27" s="13">
        <v>-4.7942619156121946</v>
      </c>
      <c r="Q27" s="13">
        <v>-4.45383191259371</v>
      </c>
    </row>
    <row r="28" spans="1:17" x14ac:dyDescent="0.25">
      <c r="A28" t="s">
        <v>25951</v>
      </c>
      <c r="B28" s="9" t="s">
        <v>25889</v>
      </c>
      <c r="C28" s="12" t="s">
        <v>25892</v>
      </c>
      <c r="D28" s="9">
        <v>21</v>
      </c>
      <c r="F28">
        <v>109</v>
      </c>
      <c r="G28" s="13">
        <v>0.75315088743231107</v>
      </c>
      <c r="H28" s="13">
        <v>-4.1514993988381699</v>
      </c>
      <c r="I28" s="13">
        <v>-2.8114548790711735</v>
      </c>
      <c r="J28" s="13">
        <v>0.17835679513031799</v>
      </c>
      <c r="K28" s="13">
        <v>-7.0635350763053495E-2</v>
      </c>
      <c r="L28" s="13">
        <v>5.3489545750001479</v>
      </c>
      <c r="M28" s="13">
        <v>5.0701576502499943</v>
      </c>
      <c r="N28" s="13">
        <v>-4.4214121514407125</v>
      </c>
      <c r="O28" s="13">
        <v>-3.0813676316737162</v>
      </c>
      <c r="P28" s="13">
        <v>-4.1268372546990655</v>
      </c>
      <c r="Q28" s="13">
        <v>-4.375829400592437</v>
      </c>
    </row>
    <row r="29" spans="1:17" x14ac:dyDescent="0.25">
      <c r="A29" t="s">
        <v>26362</v>
      </c>
      <c r="B29" s="9" t="s">
        <v>25889</v>
      </c>
      <c r="C29" s="12" t="s">
        <v>25892</v>
      </c>
      <c r="D29" s="9">
        <v>21</v>
      </c>
      <c r="F29">
        <v>230</v>
      </c>
      <c r="G29" s="13">
        <v>0.82487954337824543</v>
      </c>
      <c r="H29" s="13">
        <v>-0.37585333650790392</v>
      </c>
      <c r="I29" s="13">
        <v>1.3178281378737933</v>
      </c>
      <c r="J29" s="13">
        <v>5.0731745584382617</v>
      </c>
      <c r="K29" s="13">
        <v>1.0992896506792587</v>
      </c>
      <c r="L29" s="13">
        <v>-0.22451228688317848</v>
      </c>
      <c r="M29" s="13">
        <v>-1.3106641336909366</v>
      </c>
      <c r="N29" s="13">
        <v>-4.5526566847189658</v>
      </c>
      <c r="O29" s="13">
        <v>-2.8589752103372685</v>
      </c>
      <c r="P29" s="13">
        <v>4.0480884278016145</v>
      </c>
      <c r="Q29" s="13">
        <v>7.4203520042611437E-2</v>
      </c>
    </row>
    <row r="30" spans="1:17" x14ac:dyDescent="0.25">
      <c r="A30" t="s">
        <v>25923</v>
      </c>
      <c r="B30" s="9" t="s">
        <v>25889</v>
      </c>
      <c r="C30" s="12" t="s">
        <v>25892</v>
      </c>
      <c r="D30" s="9">
        <v>21</v>
      </c>
      <c r="F30">
        <v>83</v>
      </c>
      <c r="G30" s="13">
        <v>0.53796491959450787</v>
      </c>
      <c r="H30" s="13">
        <v>-8.1110070946771917E-2</v>
      </c>
      <c r="I30" s="13">
        <v>0.77350762164998299</v>
      </c>
      <c r="J30" s="13">
        <v>-3.4346200817604347</v>
      </c>
      <c r="K30" s="13">
        <v>-2.6011500674618331</v>
      </c>
      <c r="L30" s="13">
        <v>0.70509838522542267</v>
      </c>
      <c r="M30" s="13">
        <v>0.42630146047526907</v>
      </c>
      <c r="N30" s="13">
        <v>-3.935985324270471</v>
      </c>
      <c r="O30" s="13">
        <v>-3.0813676316737162</v>
      </c>
      <c r="P30" s="13">
        <v>-4.7398141315898181</v>
      </c>
      <c r="Q30" s="13">
        <v>-3.9063441172912166</v>
      </c>
    </row>
    <row r="31" spans="1:17" x14ac:dyDescent="0.25">
      <c r="A31" t="s">
        <v>25996</v>
      </c>
      <c r="B31" s="9" t="s">
        <v>25889</v>
      </c>
      <c r="C31" s="12" t="s">
        <v>25892</v>
      </c>
      <c r="D31" s="9">
        <v>21</v>
      </c>
      <c r="F31">
        <v>121</v>
      </c>
      <c r="G31" s="13">
        <v>0.86074387135121255</v>
      </c>
      <c r="H31" s="13">
        <v>-1.1742194753382531</v>
      </c>
      <c r="I31" s="13">
        <v>7.8362203178403922E-2</v>
      </c>
      <c r="J31" s="13">
        <v>-3.4890678657828107</v>
      </c>
      <c r="K31" s="13">
        <v>-2.485672850041897</v>
      </c>
      <c r="L31" s="13">
        <v>4.6119889808339423</v>
      </c>
      <c r="M31" s="13">
        <v>4.3331920560837887</v>
      </c>
      <c r="N31" s="13">
        <v>-0.91361751124201629</v>
      </c>
      <c r="O31" s="13">
        <v>0.33896416727464085</v>
      </c>
      <c r="P31" s="13">
        <v>-4.7942619156121946</v>
      </c>
      <c r="Q31" s="13">
        <v>-3.7908668998712804</v>
      </c>
    </row>
    <row r="32" spans="1:17" x14ac:dyDescent="0.25">
      <c r="A32" t="s">
        <v>26004</v>
      </c>
      <c r="B32" s="9" t="s">
        <v>25889</v>
      </c>
      <c r="C32" s="12" t="s">
        <v>25892</v>
      </c>
      <c r="D32" s="9">
        <v>21</v>
      </c>
      <c r="F32">
        <v>78</v>
      </c>
      <c r="G32" s="13">
        <v>0.82487954337824543</v>
      </c>
      <c r="H32" s="13">
        <v>-1.1128189306741101</v>
      </c>
      <c r="I32" s="13">
        <v>4.1658250444287441</v>
      </c>
      <c r="J32" s="13">
        <v>-3.1264977863981027</v>
      </c>
      <c r="K32" s="13">
        <v>-2.6011500674618331</v>
      </c>
      <c r="L32" s="13">
        <v>0.70509838522542267</v>
      </c>
      <c r="M32" s="13">
        <v>0.42630146047526907</v>
      </c>
      <c r="N32" s="13">
        <v>-4.5526566847189658</v>
      </c>
      <c r="O32" s="13">
        <v>0.72598729038388843</v>
      </c>
      <c r="P32" s="13">
        <v>-4.4316918362274862</v>
      </c>
      <c r="Q32" s="13">
        <v>-3.9063441172912166</v>
      </c>
    </row>
    <row r="33" spans="1:17" x14ac:dyDescent="0.25">
      <c r="A33" t="s">
        <v>26350</v>
      </c>
      <c r="B33" s="9" t="s">
        <v>25896</v>
      </c>
      <c r="C33" s="12" t="s">
        <v>26351</v>
      </c>
      <c r="D33" s="9">
        <v>21</v>
      </c>
      <c r="F33">
        <v>479</v>
      </c>
      <c r="G33" s="13">
        <v>0.50855437189996378</v>
      </c>
      <c r="H33" s="13">
        <v>0.36634890602444936</v>
      </c>
      <c r="I33" s="13">
        <v>3.5808625437075867</v>
      </c>
      <c r="J33" s="13">
        <v>-2.0561084585067047</v>
      </c>
      <c r="K33" s="13">
        <v>-1.485672850041897</v>
      </c>
      <c r="L33" s="13">
        <v>-7.2835863015467428</v>
      </c>
      <c r="M33" s="13">
        <v>-7.0413040896077286</v>
      </c>
      <c r="N33" s="13">
        <v>-2.48852634729925</v>
      </c>
      <c r="O33" s="13">
        <v>0.72598729038388754</v>
      </c>
      <c r="P33" s="13">
        <v>-1.7763400076149312</v>
      </c>
      <c r="Q33" s="13">
        <v>-1.2059043991501235</v>
      </c>
    </row>
    <row r="34" spans="1:17" x14ac:dyDescent="0.25">
      <c r="A34" t="s">
        <v>26352</v>
      </c>
      <c r="B34" s="9" t="s">
        <v>25896</v>
      </c>
      <c r="C34" s="12" t="s">
        <v>26351</v>
      </c>
      <c r="D34" s="9">
        <v>21</v>
      </c>
      <c r="F34">
        <v>479</v>
      </c>
      <c r="G34" s="13">
        <v>0.50855437189996378</v>
      </c>
      <c r="H34" s="13">
        <v>0.36634890602444936</v>
      </c>
      <c r="I34" s="13">
        <v>3.5808625437075867</v>
      </c>
      <c r="J34" s="13">
        <v>-2.0561084585067047</v>
      </c>
      <c r="K34" s="13">
        <v>-1.485672850041897</v>
      </c>
      <c r="L34" s="13">
        <v>-7.2835863015467428</v>
      </c>
      <c r="M34" s="13">
        <v>-7.0413040896077286</v>
      </c>
      <c r="N34" s="13">
        <v>-2.48852634729925</v>
      </c>
      <c r="O34" s="13">
        <v>0.72598729038388754</v>
      </c>
      <c r="P34" s="13">
        <v>-1.7763400076149312</v>
      </c>
      <c r="Q34" s="13">
        <v>-1.2059043991501235</v>
      </c>
    </row>
    <row r="35" spans="1:17" x14ac:dyDescent="0.25">
      <c r="A35" t="s">
        <v>26001</v>
      </c>
      <c r="B35" s="9" t="s">
        <v>25889</v>
      </c>
      <c r="C35" s="12" t="s">
        <v>26002</v>
      </c>
      <c r="D35" s="9">
        <v>21</v>
      </c>
      <c r="F35">
        <v>471</v>
      </c>
      <c r="G35" s="13">
        <v>1.2193871510808845</v>
      </c>
      <c r="H35" s="13">
        <v>-1.1462050991686565</v>
      </c>
      <c r="I35" s="13">
        <v>-1.0585477410359454</v>
      </c>
      <c r="J35" s="13">
        <v>0.96096505485223671</v>
      </c>
      <c r="K35" s="13">
        <v>1.1867524919295986</v>
      </c>
      <c r="L35" s="13">
        <v>-0.60901020520263949</v>
      </c>
      <c r="M35" s="13">
        <v>-1.8236767925330781</v>
      </c>
      <c r="N35" s="13">
        <v>-5.1165575699122918</v>
      </c>
      <c r="O35" s="13">
        <v>-5.0289002117795807</v>
      </c>
      <c r="P35" s="13">
        <v>-4.4316918362274862</v>
      </c>
      <c r="Q35" s="13">
        <v>-4.2059043991501239</v>
      </c>
    </row>
    <row r="36" spans="1:17" x14ac:dyDescent="0.25">
      <c r="A36" t="s">
        <v>26403</v>
      </c>
      <c r="B36" s="9" t="s">
        <v>25889</v>
      </c>
      <c r="C36" s="12" t="s">
        <v>26404</v>
      </c>
      <c r="D36" s="9">
        <v>21</v>
      </c>
      <c r="F36">
        <v>1520</v>
      </c>
      <c r="G36" s="13">
        <v>2.3732537355331642</v>
      </c>
      <c r="H36" s="13">
        <v>1.7262448511108321</v>
      </c>
      <c r="I36" s="13">
        <v>1.7588608456855814</v>
      </c>
      <c r="J36" s="13">
        <v>-0.73418036361934269</v>
      </c>
      <c r="K36" s="13">
        <v>-0.5636753620431707</v>
      </c>
      <c r="L36" s="13">
        <v>-1.669941046121501</v>
      </c>
      <c r="M36" s="13">
        <v>-3.2175547292994553</v>
      </c>
      <c r="N36" s="13">
        <v>-4.3510228235493145</v>
      </c>
      <c r="O36" s="13">
        <v>-4.3184068289745658</v>
      </c>
      <c r="P36" s="13">
        <v>-4.0393744134487246</v>
      </c>
      <c r="Q36" s="13">
        <v>-3.8688694118725531</v>
      </c>
    </row>
    <row r="37" spans="1:17" x14ac:dyDescent="0.25">
      <c r="A37" t="s">
        <v>26500</v>
      </c>
      <c r="B37" s="9" t="s">
        <v>25889</v>
      </c>
      <c r="C37" s="12" t="s">
        <v>26501</v>
      </c>
      <c r="D37" s="9">
        <v>21</v>
      </c>
      <c r="F37">
        <v>1634</v>
      </c>
      <c r="G37" s="13">
        <v>1.6104221776832186</v>
      </c>
      <c r="H37" s="13">
        <v>5.4887455373841769</v>
      </c>
      <c r="I37" s="13">
        <v>6.2438275564300172</v>
      </c>
      <c r="J37" s="13">
        <v>6.265819636380658</v>
      </c>
      <c r="K37" s="13">
        <v>6.0992896506792595</v>
      </c>
      <c r="L37" s="13">
        <v>5.6119889808339423</v>
      </c>
      <c r="M37" s="13">
        <v>-0.30423786453150381</v>
      </c>
      <c r="N37" s="13">
        <v>7.913419776677288</v>
      </c>
      <c r="O37" s="13">
        <v>8.6685017957231274</v>
      </c>
      <c r="P37" s="13">
        <v>8.8029759299650827</v>
      </c>
      <c r="Q37" s="13">
        <v>8.6364459442636843</v>
      </c>
    </row>
    <row r="38" spans="1:17" x14ac:dyDescent="0.25">
      <c r="A38" t="s">
        <v>26771</v>
      </c>
      <c r="B38" s="9" t="s">
        <v>25889</v>
      </c>
      <c r="C38" s="12" t="s">
        <v>26773</v>
      </c>
      <c r="D38" s="9">
        <v>20</v>
      </c>
      <c r="F38">
        <v>885</v>
      </c>
      <c r="G38" s="13">
        <v>1.1579094052572028</v>
      </c>
      <c r="H38" s="13">
        <v>0.24081802394059082</v>
      </c>
      <c r="I38" s="13">
        <v>0.99590004298643109</v>
      </c>
      <c r="J38" s="13">
        <v>5.9662593545217497</v>
      </c>
      <c r="K38" s="13">
        <v>5.7997293688203513</v>
      </c>
      <c r="L38" s="13">
        <v>0.70509838522542267</v>
      </c>
      <c r="M38" s="13">
        <v>0.42630146047526907</v>
      </c>
      <c r="N38" s="13">
        <v>9.7207746987348926</v>
      </c>
      <c r="O38" s="13">
        <v>10.475856717780733</v>
      </c>
      <c r="P38" s="13">
        <v>-3.9374413448725498E-2</v>
      </c>
      <c r="Q38" s="13">
        <v>-0.20590439915012393</v>
      </c>
    </row>
    <row r="39" spans="1:17" x14ac:dyDescent="0.25">
      <c r="A39" t="s">
        <v>26596</v>
      </c>
      <c r="B39" s="9" t="s">
        <v>25896</v>
      </c>
      <c r="C39" s="12" t="s">
        <v>26598</v>
      </c>
      <c r="D39" s="9">
        <v>22</v>
      </c>
      <c r="F39">
        <v>115</v>
      </c>
      <c r="G39" s="13">
        <v>0.53796491959450787</v>
      </c>
      <c r="H39" s="13">
        <v>-3.6660725716679283</v>
      </c>
      <c r="I39" s="13">
        <v>-2.4635315756508667</v>
      </c>
      <c r="J39" s="13">
        <v>-2.9821078770629281</v>
      </c>
      <c r="K39" s="13">
        <v>1.0992896506792595</v>
      </c>
      <c r="L39" s="13">
        <v>-0.3493493987969527</v>
      </c>
      <c r="M39" s="13">
        <v>-4.318382282595068E-2</v>
      </c>
      <c r="N39" s="13">
        <v>-3.935985324270471</v>
      </c>
      <c r="O39" s="13">
        <v>-2.7334443282534093</v>
      </c>
      <c r="P39" s="13">
        <v>-0.19983908564197139</v>
      </c>
      <c r="Q39" s="13">
        <v>3.8815584421002161</v>
      </c>
    </row>
    <row r="40" spans="1:17" x14ac:dyDescent="0.25">
      <c r="A40" t="s">
        <v>26540</v>
      </c>
      <c r="B40" s="9" t="s">
        <v>25889</v>
      </c>
      <c r="C40" s="12" t="s">
        <v>26541</v>
      </c>
      <c r="D40" s="9">
        <v>22</v>
      </c>
      <c r="F40">
        <v>228</v>
      </c>
      <c r="G40" s="13">
        <v>0.50855437189996378</v>
      </c>
      <c r="H40" s="13">
        <v>1.8257805246617465</v>
      </c>
      <c r="I40" s="13">
        <v>1.410937542265275</v>
      </c>
      <c r="J40" s="13">
        <v>1.265819636380658</v>
      </c>
      <c r="K40" s="13">
        <v>-1.7080652713783451</v>
      </c>
      <c r="L40" s="13">
        <v>-5.2949016147745773</v>
      </c>
      <c r="M40" s="13">
        <v>-6.246123881496227</v>
      </c>
      <c r="N40" s="13">
        <v>1.6713449894791397</v>
      </c>
      <c r="O40" s="13">
        <v>1.2565020070826682</v>
      </c>
      <c r="P40" s="13">
        <v>3.5455880872724315</v>
      </c>
      <c r="Q40" s="13">
        <v>0.57170317951342842</v>
      </c>
    </row>
    <row r="41" spans="1:17" x14ac:dyDescent="0.25">
      <c r="A41" t="s">
        <v>26172</v>
      </c>
      <c r="B41" s="9" t="s">
        <v>25896</v>
      </c>
      <c r="C41" s="12" t="s">
        <v>26174</v>
      </c>
      <c r="D41" s="9">
        <v>21</v>
      </c>
      <c r="F41">
        <v>1512</v>
      </c>
      <c r="G41" s="13">
        <v>2.4580127975164916</v>
      </c>
      <c r="H41" s="13">
        <v>1.9288740176258501</v>
      </c>
      <c r="I41" s="13">
        <v>2.0989935359505347</v>
      </c>
      <c r="J41" s="13">
        <v>-0.8894585890972535</v>
      </c>
      <c r="K41" s="13">
        <v>-0.34816932629196251</v>
      </c>
      <c r="L41" s="13">
        <v>-1.233501070110433</v>
      </c>
      <c r="M41" s="13">
        <v>-2.7942496140370108</v>
      </c>
      <c r="N41" s="13">
        <v>-4.1990197301042649</v>
      </c>
      <c r="O41" s="13">
        <v>-4.0289002117795807</v>
      </c>
      <c r="P41" s="13">
        <v>-5.6540842575639338</v>
      </c>
      <c r="Q41" s="13">
        <v>-5.1127949947586426</v>
      </c>
    </row>
    <row r="42" spans="1:17" x14ac:dyDescent="0.25">
      <c r="A42" t="s">
        <v>26640</v>
      </c>
      <c r="B42" s="9" t="s">
        <v>25889</v>
      </c>
      <c r="C42" s="12" t="s">
        <v>26183</v>
      </c>
      <c r="D42" s="9">
        <v>20</v>
      </c>
      <c r="F42">
        <v>213</v>
      </c>
      <c r="G42" s="13">
        <v>0.57382924756747511</v>
      </c>
      <c r="H42" s="13">
        <v>-0.17421947533825355</v>
      </c>
      <c r="I42" s="13">
        <v>1.773507621649983</v>
      </c>
      <c r="J42" s="13">
        <v>-2.3191428643404985</v>
      </c>
      <c r="K42" s="13">
        <v>-1.2226384442081035</v>
      </c>
      <c r="L42" s="13">
        <v>-5.3172694278030317</v>
      </c>
      <c r="M42" s="13">
        <v>-6.158661040245887</v>
      </c>
      <c r="N42" s="13">
        <v>-4.0290947286619527</v>
      </c>
      <c r="O42" s="13">
        <v>-2.0813676316737162</v>
      </c>
      <c r="P42" s="13">
        <v>-2.0393744134487251</v>
      </c>
      <c r="Q42" s="13">
        <v>-0.94286999331633004</v>
      </c>
    </row>
    <row r="43" spans="1:17" x14ac:dyDescent="0.25">
      <c r="A43" t="s">
        <v>25955</v>
      </c>
      <c r="B43" s="9" t="s">
        <v>25896</v>
      </c>
      <c r="C43" s="12" t="s">
        <v>25956</v>
      </c>
      <c r="D43" s="9">
        <v>21</v>
      </c>
      <c r="F43">
        <v>334</v>
      </c>
      <c r="G43" s="13">
        <v>0.62348967975387837</v>
      </c>
      <c r="H43" s="13">
        <v>0.24081802394059082</v>
      </c>
      <c r="I43" s="13">
        <v>-3.0040999570135689</v>
      </c>
      <c r="J43" s="13">
        <v>5.0731745584382617</v>
      </c>
      <c r="K43" s="13">
        <v>4.9066445727368633</v>
      </c>
      <c r="L43" s="13">
        <v>5.2900608859465796</v>
      </c>
      <c r="M43" s="13">
        <v>-3.1384831583082566</v>
      </c>
      <c r="N43" s="13">
        <v>-2.9094728661951841E-2</v>
      </c>
      <c r="O43" s="13">
        <v>-3.2740127096161116</v>
      </c>
      <c r="P43" s="13">
        <v>-3.9374413448725498E-2</v>
      </c>
      <c r="Q43" s="13">
        <v>-0.20590439915012393</v>
      </c>
    </row>
    <row r="44" spans="1:17" x14ac:dyDescent="0.25">
      <c r="A44" t="s">
        <v>26118</v>
      </c>
      <c r="B44" s="9" t="s">
        <v>25896</v>
      </c>
      <c r="C44" s="12" t="s">
        <v>26119</v>
      </c>
      <c r="D44" s="9">
        <v>21</v>
      </c>
      <c r="F44">
        <v>4785</v>
      </c>
      <c r="G44" s="13">
        <v>11.326287192695569</v>
      </c>
      <c r="H44" s="13">
        <v>6.8846742137153161</v>
      </c>
      <c r="I44" s="13">
        <v>-1.4182354899980205</v>
      </c>
      <c r="J44" s="13">
        <v>-1.6272651597028305</v>
      </c>
      <c r="K44" s="13">
        <v>-1.782654587799029</v>
      </c>
      <c r="L44" s="13">
        <v>12.075785792032642</v>
      </c>
      <c r="M44" s="13">
        <v>11.796988867282488</v>
      </c>
      <c r="N44" s="13">
        <v>7.8837946075680101</v>
      </c>
      <c r="O44" s="13">
        <v>-0.41911509614532649</v>
      </c>
      <c r="P44" s="13">
        <v>-9.0617422264771808</v>
      </c>
      <c r="Q44" s="13">
        <v>-9.2171316545733788</v>
      </c>
    </row>
    <row r="45" spans="1:17" x14ac:dyDescent="0.25">
      <c r="A45" t="s">
        <v>26624</v>
      </c>
      <c r="B45" s="9" t="s">
        <v>25896</v>
      </c>
      <c r="C45" s="12" t="s">
        <v>25983</v>
      </c>
      <c r="D45" s="9">
        <v>20</v>
      </c>
      <c r="E45" t="s">
        <v>25984</v>
      </c>
      <c r="F45">
        <v>6374</v>
      </c>
      <c r="G45" s="13">
        <v>1.6104221776832186</v>
      </c>
      <c r="H45" s="13">
        <v>1.7883058192430838</v>
      </c>
      <c r="I45" s="13">
        <v>3.0739025549877041</v>
      </c>
      <c r="J45" s="13">
        <v>-1.2843774461798221</v>
      </c>
      <c r="K45" s="13">
        <v>-0.41528352215049957</v>
      </c>
      <c r="L45" s="13">
        <v>-6.8858628561171766</v>
      </c>
      <c r="M45" s="13">
        <v>-8.3060355842631317</v>
      </c>
      <c r="N45" s="13">
        <v>-2.1445719460818884</v>
      </c>
      <c r="O45" s="13">
        <v>-0.85897521033726765</v>
      </c>
      <c r="P45" s="13">
        <v>-3.3969264180668088</v>
      </c>
      <c r="Q45" s="13">
        <v>-2.5278324940374866</v>
      </c>
    </row>
    <row r="46" spans="1:17" x14ac:dyDescent="0.25">
      <c r="A46" t="s">
        <v>26626</v>
      </c>
      <c r="B46" s="9" t="s">
        <v>25896</v>
      </c>
      <c r="C46" s="12" t="s">
        <v>25983</v>
      </c>
      <c r="D46" s="9">
        <v>20</v>
      </c>
      <c r="E46" t="s">
        <v>25984</v>
      </c>
      <c r="F46">
        <v>6319</v>
      </c>
      <c r="G46" s="13">
        <v>1.3137654607415732</v>
      </c>
      <c r="H46" s="13">
        <v>1.1950143343274657</v>
      </c>
      <c r="I46" s="13">
        <v>3.9500963533733064</v>
      </c>
      <c r="J46" s="13">
        <v>-2.5670703777840842</v>
      </c>
      <c r="K46" s="13">
        <v>-0.70806527137834552</v>
      </c>
      <c r="L46" s="13">
        <v>-6.570250168972902</v>
      </c>
      <c r="M46" s="13">
        <v>-8.0497696404846852</v>
      </c>
      <c r="N46" s="13">
        <v>-2.0290947286619527</v>
      </c>
      <c r="O46" s="13">
        <v>0.72598729038388798</v>
      </c>
      <c r="P46" s="13">
        <v>-3.0649095055558626</v>
      </c>
      <c r="Q46" s="13">
        <v>-1.2059043991501239</v>
      </c>
    </row>
    <row r="47" spans="1:17" x14ac:dyDescent="0.25">
      <c r="A47" t="s">
        <v>26533</v>
      </c>
      <c r="B47" s="9" t="s">
        <v>25896</v>
      </c>
      <c r="C47" s="12" t="s">
        <v>25983</v>
      </c>
      <c r="D47" s="9">
        <v>20</v>
      </c>
      <c r="E47" t="s">
        <v>25984</v>
      </c>
      <c r="F47">
        <v>6241</v>
      </c>
      <c r="G47" s="13">
        <v>1.2290063987582458</v>
      </c>
      <c r="H47" s="13">
        <v>1.7768709241808003</v>
      </c>
      <c r="I47" s="13">
        <v>2.1534413199729112</v>
      </c>
      <c r="J47" s="13">
        <v>-2.703806714575824</v>
      </c>
      <c r="K47" s="13">
        <v>-1.5636753620431709</v>
      </c>
      <c r="L47" s="13">
        <v>-6.3385148436994108</v>
      </c>
      <c r="M47" s="13">
        <v>-7.8007987127943128</v>
      </c>
      <c r="N47" s="13">
        <v>-1.7660603228281584</v>
      </c>
      <c r="O47" s="13">
        <v>-1.3894899270360477</v>
      </c>
      <c r="P47" s="13">
        <v>-2.7866083430687585</v>
      </c>
      <c r="Q47" s="13">
        <v>-1.6464769905361054</v>
      </c>
    </row>
    <row r="48" spans="1:17" x14ac:dyDescent="0.25">
      <c r="A48" t="s">
        <v>25982</v>
      </c>
      <c r="B48" s="9" t="s">
        <v>25896</v>
      </c>
      <c r="C48" s="12" t="s">
        <v>25983</v>
      </c>
      <c r="D48" s="9">
        <v>20</v>
      </c>
      <c r="E48" t="s">
        <v>25984</v>
      </c>
      <c r="F48">
        <v>6267</v>
      </c>
      <c r="G48" s="13">
        <v>1.0594882747915912</v>
      </c>
      <c r="H48" s="13">
        <v>0.9777836181067967</v>
      </c>
      <c r="I48" s="13">
        <v>2.6397562327611559</v>
      </c>
      <c r="J48" s="13">
        <v>-3.515540077144002</v>
      </c>
      <c r="K48" s="13">
        <v>-1.9881731905710804</v>
      </c>
      <c r="L48" s="13">
        <v>-6.6715203511953494</v>
      </c>
      <c r="M48" s="13">
        <v>-8.1675140467998606</v>
      </c>
      <c r="N48" s="13">
        <v>-3.935985324270471</v>
      </c>
      <c r="O48" s="13">
        <v>-2.274012709616112</v>
      </c>
      <c r="P48" s="13">
        <v>-4.2357716262522285</v>
      </c>
      <c r="Q48" s="13">
        <v>-2.7084047396793069</v>
      </c>
    </row>
    <row r="49" spans="1:17" x14ac:dyDescent="0.25">
      <c r="A49" t="s">
        <v>26350</v>
      </c>
      <c r="B49" s="9" t="s">
        <v>25896</v>
      </c>
      <c r="C49" s="12" t="s">
        <v>25983</v>
      </c>
      <c r="D49" s="9">
        <v>20</v>
      </c>
      <c r="E49" t="s">
        <v>25984</v>
      </c>
      <c r="F49">
        <v>6337</v>
      </c>
      <c r="G49" s="13">
        <v>0.98158389340102636</v>
      </c>
      <c r="H49" s="13">
        <v>0.676917138747264</v>
      </c>
      <c r="I49" s="13">
        <v>2.5194619990434441</v>
      </c>
      <c r="J49" s="13">
        <v>-2.877138317461386</v>
      </c>
      <c r="K49" s="13">
        <v>-1.4032106898499248</v>
      </c>
      <c r="L49" s="13">
        <v>-7.1644954580153604</v>
      </c>
      <c r="M49" s="13">
        <v>-8.6434839345080334</v>
      </c>
      <c r="N49" s="13">
        <v>-2.5315950691911353</v>
      </c>
      <c r="O49" s="13">
        <v>-0.6890502088949555</v>
      </c>
      <c r="P49" s="13">
        <v>-4.7672948680119251</v>
      </c>
      <c r="Q49" s="13">
        <v>-3.2933672404004639</v>
      </c>
    </row>
    <row r="50" spans="1:17" x14ac:dyDescent="0.25">
      <c r="A50" t="s">
        <v>26553</v>
      </c>
      <c r="B50" s="9" t="s">
        <v>25896</v>
      </c>
      <c r="C50" s="12" t="s">
        <v>25983</v>
      </c>
      <c r="D50" s="9">
        <v>20</v>
      </c>
      <c r="E50" t="s">
        <v>25984</v>
      </c>
      <c r="F50">
        <v>6030</v>
      </c>
      <c r="G50" s="13">
        <v>0.79637938521215346</v>
      </c>
      <c r="H50" s="13">
        <v>0.52092594313332596</v>
      </c>
      <c r="I50" s="13">
        <v>2.276007962179166</v>
      </c>
      <c r="J50" s="13">
        <v>-3.1604451183214404</v>
      </c>
      <c r="K50" s="13">
        <v>-2.2226384442081031</v>
      </c>
      <c r="L50" s="13">
        <v>-6.0982255338160671</v>
      </c>
      <c r="M50" s="13">
        <v>-7.5620281887558187</v>
      </c>
      <c r="N50" s="13">
        <v>-2.2514871499983999</v>
      </c>
      <c r="O50" s="13">
        <v>-0.49640513095255967</v>
      </c>
      <c r="P50" s="13">
        <v>-2.8806766674296673</v>
      </c>
      <c r="Q50" s="13">
        <v>-1.9428699933163303</v>
      </c>
    </row>
    <row r="51" spans="1:17" x14ac:dyDescent="0.25">
      <c r="A51" t="s">
        <v>26500</v>
      </c>
      <c r="B51" s="9" t="s">
        <v>25889</v>
      </c>
      <c r="C51" s="12" t="s">
        <v>26502</v>
      </c>
      <c r="D51" s="9">
        <v>21</v>
      </c>
      <c r="F51">
        <v>1561</v>
      </c>
      <c r="G51" s="13">
        <v>2.4048887647649595</v>
      </c>
      <c r="H51" s="13">
        <v>1.1583558637486173</v>
      </c>
      <c r="I51" s="13">
        <v>6.0833628842367711</v>
      </c>
      <c r="J51" s="13">
        <v>1.7353049196818777</v>
      </c>
      <c r="K51" s="13">
        <v>3.6842521514004156</v>
      </c>
      <c r="L51" s="13">
        <v>2.8282974500230957</v>
      </c>
      <c r="M51" s="13">
        <v>0.1136445544865432</v>
      </c>
      <c r="N51" s="13">
        <v>-4.1990197301042649</v>
      </c>
      <c r="O51" s="13">
        <v>0.72598729038388843</v>
      </c>
      <c r="P51" s="13">
        <v>-5.3247766323109742</v>
      </c>
      <c r="Q51" s="13">
        <v>-3.3758294005924365</v>
      </c>
    </row>
    <row r="52" spans="1:17" x14ac:dyDescent="0.25">
      <c r="A52" t="s">
        <v>26468</v>
      </c>
      <c r="B52" s="9" t="s">
        <v>25896</v>
      </c>
      <c r="C52" s="12" t="s">
        <v>26309</v>
      </c>
      <c r="D52" s="9">
        <v>21</v>
      </c>
      <c r="F52">
        <v>2467</v>
      </c>
      <c r="G52" s="13">
        <v>3.4077629506752611</v>
      </c>
      <c r="H52" s="13">
        <v>-0.83890916853014363</v>
      </c>
      <c r="I52" s="13">
        <v>-0.45155893398479041</v>
      </c>
      <c r="J52" s="13">
        <v>-1.6138861299016309</v>
      </c>
      <c r="K52" s="13">
        <v>-1.3653786163241859</v>
      </c>
      <c r="L52" s="13">
        <v>0.49994489547212995</v>
      </c>
      <c r="M52" s="13">
        <v>4.9037303828350698E-2</v>
      </c>
      <c r="N52" s="13">
        <v>0.44297371565327048</v>
      </c>
      <c r="O52" s="13">
        <v>0.83032395019862371</v>
      </c>
      <c r="P52" s="13">
        <v>-0.26831562061411107</v>
      </c>
      <c r="Q52" s="13">
        <v>-1.9808107036666023E-2</v>
      </c>
    </row>
    <row r="53" spans="1:17" x14ac:dyDescent="0.25">
      <c r="A53" t="s">
        <v>26688</v>
      </c>
      <c r="B53" s="9" t="s">
        <v>25896</v>
      </c>
      <c r="C53" s="12" t="s">
        <v>26690</v>
      </c>
      <c r="D53" s="9">
        <v>22</v>
      </c>
      <c r="F53">
        <v>175</v>
      </c>
      <c r="G53" s="13">
        <v>0.72229758193660432</v>
      </c>
      <c r="H53" s="13">
        <v>4.8172945998194328E-2</v>
      </c>
      <c r="I53" s="13">
        <v>0.27969300898702221</v>
      </c>
      <c r="J53" s="13">
        <v>-4.0195825824815907</v>
      </c>
      <c r="K53" s="13">
        <v>-3.7586913444483132</v>
      </c>
      <c r="L53" s="13">
        <v>5.7925612264757627</v>
      </c>
      <c r="M53" s="13">
        <v>0.7588767995621406</v>
      </c>
      <c r="N53" s="13">
        <v>-4.0290947286619527</v>
      </c>
      <c r="O53" s="13">
        <v>-3.7975746656731246</v>
      </c>
      <c r="P53" s="13">
        <v>-5.3247766323109742</v>
      </c>
      <c r="Q53" s="13">
        <v>-5.0638853942776967</v>
      </c>
    </row>
    <row r="54" spans="1:17" x14ac:dyDescent="0.25">
      <c r="A54" t="s">
        <v>26311</v>
      </c>
      <c r="B54" s="9" t="s">
        <v>25889</v>
      </c>
      <c r="C54" s="12" t="s">
        <v>26312</v>
      </c>
      <c r="D54" s="9">
        <v>21</v>
      </c>
      <c r="E54" t="s">
        <v>26273</v>
      </c>
      <c r="F54">
        <v>102</v>
      </c>
      <c r="G54" s="13">
        <v>1.0759298391890157</v>
      </c>
      <c r="H54" s="13">
        <v>-4.6660725716679288</v>
      </c>
      <c r="I54" s="13">
        <v>-2.1740249584558815</v>
      </c>
      <c r="J54" s="13">
        <v>-1.7341803636193422</v>
      </c>
      <c r="K54" s="13">
        <v>-0.9007103493207409</v>
      </c>
      <c r="L54" s="13">
        <v>0.70509838522542312</v>
      </c>
      <c r="M54" s="13">
        <v>-0.95221016277846049</v>
      </c>
      <c r="N54" s="13">
        <v>-2.3510228235493149</v>
      </c>
      <c r="O54" s="13">
        <v>0.14102478966273191</v>
      </c>
      <c r="P54" s="13">
        <v>-0.57994279481142796</v>
      </c>
      <c r="Q54" s="13">
        <v>0.25352721948717338</v>
      </c>
    </row>
    <row r="55" spans="1:17" x14ac:dyDescent="0.25">
      <c r="A55" t="s">
        <v>26503</v>
      </c>
      <c r="B55" s="9" t="s">
        <v>25889</v>
      </c>
      <c r="C55" s="12" t="s">
        <v>26312</v>
      </c>
      <c r="D55" s="9">
        <v>21</v>
      </c>
      <c r="E55" t="s">
        <v>26273</v>
      </c>
      <c r="F55">
        <v>88</v>
      </c>
      <c r="G55" s="13">
        <v>0.78901521540527819</v>
      </c>
      <c r="H55" s="13">
        <v>-2.2186135946967065</v>
      </c>
      <c r="I55" s="13">
        <v>-0.46353157565086622</v>
      </c>
      <c r="J55" s="13">
        <v>-2.4346200817604347</v>
      </c>
      <c r="K55" s="13">
        <v>-2.2226384442081031</v>
      </c>
      <c r="L55" s="13">
        <v>1.0270264801127866</v>
      </c>
      <c r="M55" s="13">
        <v>-0.95221016277846049</v>
      </c>
      <c r="N55" s="13">
        <v>-2.48852634729925</v>
      </c>
      <c r="O55" s="13">
        <v>-0.73344432825340933</v>
      </c>
      <c r="P55" s="13">
        <v>-0.93245920953221351</v>
      </c>
      <c r="Q55" s="13">
        <v>-0.72047757197988194</v>
      </c>
    </row>
    <row r="56" spans="1:17" x14ac:dyDescent="0.25">
      <c r="A56" t="s">
        <v>26629</v>
      </c>
      <c r="B56" s="9" t="s">
        <v>25889</v>
      </c>
      <c r="C56" s="12" t="s">
        <v>26312</v>
      </c>
      <c r="D56" s="9">
        <v>21</v>
      </c>
      <c r="E56" t="s">
        <v>26273</v>
      </c>
      <c r="F56">
        <v>85</v>
      </c>
      <c r="G56" s="13">
        <v>1.0042011832430813</v>
      </c>
      <c r="H56" s="13">
        <v>-2.5665368981170134</v>
      </c>
      <c r="I56" s="13">
        <v>0.41093754226527501</v>
      </c>
      <c r="J56" s="13">
        <v>-1.3191428643404985</v>
      </c>
      <c r="K56" s="13">
        <v>-2.0706353507630531</v>
      </c>
      <c r="L56" s="13">
        <v>3.0270264801127857</v>
      </c>
      <c r="M56" s="13">
        <v>-0.57369853952473049</v>
      </c>
      <c r="N56" s="13">
        <v>-4.8364496507195565</v>
      </c>
      <c r="O56" s="13">
        <v>-1.8589752103372681</v>
      </c>
      <c r="P56" s="13">
        <v>0.37566308583011843</v>
      </c>
      <c r="Q56" s="13">
        <v>-0.37582940059243608</v>
      </c>
    </row>
    <row r="57" spans="1:17" x14ac:dyDescent="0.25">
      <c r="A57" t="s">
        <v>26271</v>
      </c>
      <c r="B57" s="9" t="s">
        <v>25896</v>
      </c>
      <c r="C57" s="12" t="s">
        <v>26272</v>
      </c>
      <c r="D57" s="9">
        <v>21</v>
      </c>
      <c r="E57" t="s">
        <v>26273</v>
      </c>
      <c r="F57">
        <v>96</v>
      </c>
      <c r="G57" s="13">
        <v>1.1117941671619829</v>
      </c>
      <c r="H57" s="13">
        <v>-3.7133782864462845</v>
      </c>
      <c r="I57" s="13">
        <v>-1.0040999570135689</v>
      </c>
      <c r="J57" s="13">
        <v>-5.6108458506705094E-2</v>
      </c>
      <c r="K57" s="13">
        <v>-7.0635350763053495E-2</v>
      </c>
      <c r="L57" s="13">
        <v>0.92749080656187122</v>
      </c>
      <c r="M57" s="13">
        <v>6.373138109056109E-2</v>
      </c>
      <c r="N57" s="13">
        <v>-2.3983285383276716</v>
      </c>
      <c r="O57" s="13">
        <v>0.31094979110504406</v>
      </c>
      <c r="P57" s="13">
        <v>-0.19137750689377508</v>
      </c>
      <c r="Q57" s="13">
        <v>-0.20590439915012348</v>
      </c>
    </row>
    <row r="58" spans="1:17" x14ac:dyDescent="0.25">
      <c r="A58" t="s">
        <v>26280</v>
      </c>
      <c r="B58" s="9" t="s">
        <v>25889</v>
      </c>
      <c r="C58" s="12" t="s">
        <v>26281</v>
      </c>
      <c r="D58" s="9">
        <v>22</v>
      </c>
      <c r="F58">
        <v>118</v>
      </c>
      <c r="G58" s="13">
        <v>0.72045202685828202</v>
      </c>
      <c r="H58" s="13">
        <v>1.1583558637486175</v>
      </c>
      <c r="I58" s="13">
        <v>5.0833628842367711</v>
      </c>
      <c r="J58" s="13">
        <v>-7.1988580257585921E-3</v>
      </c>
      <c r="K58" s="13">
        <v>4.6842521514004156</v>
      </c>
      <c r="L58" s="13">
        <v>-0.19536594122366169</v>
      </c>
      <c r="M58" s="13">
        <v>0.42630146047526973</v>
      </c>
      <c r="N58" s="13">
        <v>-3.1990197301042649</v>
      </c>
      <c r="O58" s="13">
        <v>0.72598729038388843</v>
      </c>
      <c r="P58" s="13">
        <v>-4.8973554085762983</v>
      </c>
      <c r="Q58" s="13">
        <v>-0.20590439915012393</v>
      </c>
    </row>
    <row r="59" spans="1:17" x14ac:dyDescent="0.25">
      <c r="A59" t="s">
        <v>26710</v>
      </c>
      <c r="B59" s="9" t="s">
        <v>25896</v>
      </c>
      <c r="C59" s="12" t="s">
        <v>26310</v>
      </c>
      <c r="D59" s="9">
        <v>21</v>
      </c>
      <c r="F59">
        <v>3079</v>
      </c>
      <c r="G59" s="13">
        <v>6.5685446655528823</v>
      </c>
      <c r="H59" s="13">
        <v>-6.6418250254212516</v>
      </c>
      <c r="I59" s="13">
        <v>-7.0320059535834538</v>
      </c>
      <c r="J59" s="13">
        <v>-6.800269554077115</v>
      </c>
      <c r="K59" s="13">
        <v>-7.2044910974978436</v>
      </c>
      <c r="L59" s="13">
        <v>0.70509838522542267</v>
      </c>
      <c r="M59" s="13">
        <v>-10.503696602133758</v>
      </c>
      <c r="N59" s="13">
        <v>-6.9117377780237934</v>
      </c>
      <c r="O59" s="13">
        <v>-7.3019187061859974</v>
      </c>
      <c r="P59" s="13">
        <v>-8.1054636039064984</v>
      </c>
      <c r="Q59" s="13">
        <v>-8.509685147327227</v>
      </c>
    </row>
    <row r="60" spans="1:17" x14ac:dyDescent="0.25">
      <c r="A60" t="s">
        <v>25948</v>
      </c>
      <c r="B60" s="9" t="s">
        <v>25889</v>
      </c>
      <c r="C60" s="12" t="s">
        <v>25949</v>
      </c>
      <c r="D60" s="9">
        <v>21</v>
      </c>
      <c r="F60">
        <v>92</v>
      </c>
      <c r="G60" s="13">
        <v>0.847590619833273</v>
      </c>
      <c r="H60" s="13">
        <v>4.5627461188279534</v>
      </c>
      <c r="I60" s="13">
        <v>5.3178281378737937</v>
      </c>
      <c r="J60" s="13">
        <v>5.4357446378229701</v>
      </c>
      <c r="K60" s="13">
        <v>0.56877493398047885</v>
      </c>
      <c r="L60" s="13">
        <v>0.70509838522542267</v>
      </c>
      <c r="M60" s="13">
        <v>-4.4805891351332496</v>
      </c>
      <c r="N60" s="13">
        <v>-2.9094728661951841E-2</v>
      </c>
      <c r="O60" s="13">
        <v>0.72598729038388843</v>
      </c>
      <c r="P60" s="13">
        <v>-3.9374413448725498E-2</v>
      </c>
      <c r="Q60" s="13">
        <v>-4.9063441172912166</v>
      </c>
    </row>
    <row r="61" spans="1:17" x14ac:dyDescent="0.25">
      <c r="A61" t="s">
        <v>26341</v>
      </c>
      <c r="B61" s="9" t="s">
        <v>25896</v>
      </c>
      <c r="C61" s="12" t="s">
        <v>26343</v>
      </c>
      <c r="D61" s="9">
        <v>22</v>
      </c>
      <c r="F61">
        <v>72</v>
      </c>
      <c r="G61" s="13">
        <v>0.78901521540527819</v>
      </c>
      <c r="H61" s="13">
        <v>-2.6336510939755513</v>
      </c>
      <c r="I61" s="13">
        <v>-1.3260280519009318</v>
      </c>
      <c r="J61" s="13">
        <v>-0.54153528567694664</v>
      </c>
      <c r="K61" s="13">
        <v>0.22482053276311764</v>
      </c>
      <c r="L61" s="13">
        <v>0.70509838522542267</v>
      </c>
      <c r="M61" s="13">
        <v>0.42630146047526907</v>
      </c>
      <c r="N61" s="13">
        <v>-4.48852634729925</v>
      </c>
      <c r="O61" s="13">
        <v>-3.1809033052246303</v>
      </c>
      <c r="P61" s="13">
        <v>-4.4316918362274862</v>
      </c>
      <c r="Q61" s="13">
        <v>-3.6653360177874217</v>
      </c>
    </row>
    <row r="62" spans="1:17" x14ac:dyDescent="0.25">
      <c r="A62" t="s">
        <v>25934</v>
      </c>
      <c r="B62" s="9" t="s">
        <v>25896</v>
      </c>
      <c r="C62" s="12" t="s">
        <v>25936</v>
      </c>
      <c r="D62" s="9">
        <v>22</v>
      </c>
      <c r="F62">
        <v>265</v>
      </c>
      <c r="G62" s="13">
        <v>1.5680426466915551</v>
      </c>
      <c r="H62" s="13">
        <v>5.4502713895695409</v>
      </c>
      <c r="I62" s="13">
        <v>6.2053534086153812</v>
      </c>
      <c r="J62" s="13">
        <v>1.265819636380658</v>
      </c>
      <c r="K62" s="13">
        <v>1.0992896506792595</v>
      </c>
      <c r="L62" s="13">
        <v>-0.91638999152084677</v>
      </c>
      <c r="M62" s="13">
        <v>-2.541838328604662E-3</v>
      </c>
      <c r="N62" s="13">
        <v>5.2928333662254108</v>
      </c>
      <c r="O62" s="13">
        <v>6.0479153852712511</v>
      </c>
      <c r="P62" s="13">
        <v>5.6885460411144741</v>
      </c>
      <c r="Q62" s="13">
        <v>5.5220160554130757</v>
      </c>
    </row>
    <row r="63" spans="1:17" x14ac:dyDescent="0.25">
      <c r="A63" t="s">
        <v>26406</v>
      </c>
      <c r="B63" s="9" t="s">
        <v>25896</v>
      </c>
      <c r="C63" s="12" t="s">
        <v>26407</v>
      </c>
      <c r="D63" s="9">
        <v>22</v>
      </c>
      <c r="F63">
        <v>182</v>
      </c>
      <c r="G63" s="13">
        <v>0.57382924756747511</v>
      </c>
      <c r="H63" s="13">
        <v>-3.7591819760594101</v>
      </c>
      <c r="I63" s="13">
        <v>-1.0040999570135694</v>
      </c>
      <c r="J63" s="13">
        <v>-2.821643204869682</v>
      </c>
      <c r="K63" s="13">
        <v>1.0992896506792595</v>
      </c>
      <c r="L63" s="13">
        <v>-0.59975619630299726</v>
      </c>
      <c r="M63" s="13">
        <v>-1.5523248887321637</v>
      </c>
      <c r="N63" s="13">
        <v>-0.7071666337745901</v>
      </c>
      <c r="O63" s="13">
        <v>2.0479153852712506</v>
      </c>
      <c r="P63" s="13">
        <v>-0.31948233264146086</v>
      </c>
      <c r="Q63" s="13">
        <v>3.6014505229074807</v>
      </c>
    </row>
    <row r="64" spans="1:17" x14ac:dyDescent="0.25">
      <c r="A64" t="s">
        <v>26782</v>
      </c>
      <c r="B64" s="9" t="s">
        <v>25889</v>
      </c>
      <c r="C64" s="12" t="s">
        <v>26783</v>
      </c>
      <c r="D64" s="9">
        <v>21</v>
      </c>
      <c r="F64">
        <v>1012</v>
      </c>
      <c r="G64" s="13">
        <v>1.5587241993846959</v>
      </c>
      <c r="H64" s="13">
        <v>1.4945746161863736</v>
      </c>
      <c r="I64" s="13">
        <v>1.3062401635985814</v>
      </c>
      <c r="J64" s="13">
        <v>1.5371216581980518</v>
      </c>
      <c r="K64" s="13">
        <v>1.2743763572373499</v>
      </c>
      <c r="L64" s="13">
        <v>1.0790732278823814</v>
      </c>
      <c r="M64" s="13">
        <v>0.88360468673112336</v>
      </c>
      <c r="N64" s="13">
        <v>1.5923936480843179</v>
      </c>
      <c r="O64" s="13">
        <v>1.4040591954965258</v>
      </c>
      <c r="P64" s="13">
        <v>1.8305650459869018</v>
      </c>
      <c r="Q64" s="13">
        <v>1.5678197450261999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workbookViewId="0">
      <selection activeCell="I19" sqref="I19"/>
    </sheetView>
  </sheetViews>
  <sheetFormatPr defaultRowHeight="15" x14ac:dyDescent="0.25"/>
  <cols>
    <col min="1" max="1" width="29.85546875" bestFit="1" customWidth="1"/>
    <col min="3" max="3" width="29" customWidth="1"/>
    <col min="4" max="4" width="15" customWidth="1"/>
    <col min="5" max="10" width="14.85546875" customWidth="1"/>
  </cols>
  <sheetData>
    <row r="1" spans="1:10" x14ac:dyDescent="0.25">
      <c r="A1" s="1" t="s">
        <v>27464</v>
      </c>
    </row>
    <row r="2" spans="1:10" x14ac:dyDescent="0.25">
      <c r="A2" s="3" t="s">
        <v>27466</v>
      </c>
    </row>
    <row r="3" spans="1:10" ht="18" customHeight="1" x14ac:dyDescent="0.25">
      <c r="A3" s="2" t="s">
        <v>27461</v>
      </c>
      <c r="B3" s="2" t="s">
        <v>26948</v>
      </c>
      <c r="C3" s="2" t="s">
        <v>27462</v>
      </c>
      <c r="D3" s="2" t="s">
        <v>27463</v>
      </c>
      <c r="E3" s="38" t="s">
        <v>26863</v>
      </c>
      <c r="F3" s="38" t="s">
        <v>26864</v>
      </c>
      <c r="G3" s="38" t="s">
        <v>26865</v>
      </c>
      <c r="H3" s="38" t="s">
        <v>26866</v>
      </c>
      <c r="I3" s="38" t="s">
        <v>26949</v>
      </c>
      <c r="J3" s="38" t="s">
        <v>26950</v>
      </c>
    </row>
    <row r="4" spans="1:10" x14ac:dyDescent="0.25">
      <c r="A4" t="s">
        <v>26951</v>
      </c>
      <c r="B4">
        <f t="shared" ref="B4:B67" si="0">LEN(A4)</f>
        <v>19</v>
      </c>
      <c r="C4" t="s">
        <v>26952</v>
      </c>
      <c r="D4">
        <v>10</v>
      </c>
      <c r="E4" s="39">
        <v>-5.9089290955640914</v>
      </c>
      <c r="F4" s="39">
        <v>-5.5118945972122653</v>
      </c>
      <c r="G4" s="39">
        <v>-0.84965758103927813</v>
      </c>
      <c r="H4" s="39">
        <v>-0.18081826851347627</v>
      </c>
      <c r="I4" s="39">
        <v>4.4934605919399804</v>
      </c>
      <c r="J4" s="39">
        <v>4.6919854447230129</v>
      </c>
    </row>
    <row r="5" spans="1:10" x14ac:dyDescent="0.25">
      <c r="A5" t="s">
        <v>26953</v>
      </c>
      <c r="B5">
        <f t="shared" si="0"/>
        <v>20</v>
      </c>
      <c r="C5" t="s">
        <v>26954</v>
      </c>
      <c r="D5">
        <v>3</v>
      </c>
      <c r="E5" s="39">
        <v>-5.6899193136222959</v>
      </c>
      <c r="F5" s="39">
        <v>-3.3964173797923296</v>
      </c>
      <c r="G5" s="39">
        <v>-3.6883766740062178</v>
      </c>
      <c r="H5" s="39">
        <v>-5.0504574688254227</v>
      </c>
      <c r="I5" s="39">
        <v>4.4018949321353293</v>
      </c>
      <c r="J5" s="39">
        <v>6.5944037263107642</v>
      </c>
    </row>
    <row r="6" spans="1:10" x14ac:dyDescent="0.25">
      <c r="A6" t="s">
        <v>26955</v>
      </c>
      <c r="B6">
        <f t="shared" si="0"/>
        <v>20</v>
      </c>
      <c r="C6" t="s">
        <v>26956</v>
      </c>
      <c r="D6">
        <v>1</v>
      </c>
      <c r="E6" s="39">
        <v>-1.1448356685571586</v>
      </c>
      <c r="F6" s="39">
        <v>-0.3897536495113183</v>
      </c>
      <c r="G6" s="39">
        <v>-5.0740303665039672</v>
      </c>
      <c r="H6" s="39">
        <v>-6.8722539032715133</v>
      </c>
      <c r="I6" s="39">
        <v>4.0758572426450863</v>
      </c>
      <c r="J6" s="39">
        <v>3.9802149539175837</v>
      </c>
    </row>
    <row r="7" spans="1:10" x14ac:dyDescent="0.25">
      <c r="A7" t="s">
        <v>26957</v>
      </c>
      <c r="B7">
        <f t="shared" si="0"/>
        <v>20</v>
      </c>
      <c r="C7" t="s">
        <v>26958</v>
      </c>
      <c r="D7">
        <v>7</v>
      </c>
      <c r="E7" s="39">
        <v>2.3831119064057122</v>
      </c>
      <c r="F7" s="39">
        <v>-0.38383731954314687</v>
      </c>
      <c r="G7" s="39">
        <v>0.75692379357509199</v>
      </c>
      <c r="H7" s="39">
        <v>0.75230063442008033</v>
      </c>
      <c r="I7" s="39">
        <v>3.9950048070622604</v>
      </c>
      <c r="J7" s="39">
        <v>1.5739139998469844</v>
      </c>
    </row>
    <row r="8" spans="1:10" x14ac:dyDescent="0.25">
      <c r="A8" t="s">
        <v>26959</v>
      </c>
      <c r="B8">
        <f t="shared" si="0"/>
        <v>21</v>
      </c>
      <c r="C8" t="s">
        <v>26960</v>
      </c>
      <c r="D8">
        <v>1</v>
      </c>
      <c r="E8" s="39">
        <v>1.1393727603810446</v>
      </c>
      <c r="F8" s="39">
        <v>0.90338790419689263</v>
      </c>
      <c r="G8" s="39">
        <v>-1.3752859423780319</v>
      </c>
      <c r="H8" s="39">
        <v>-2.1594446177209092</v>
      </c>
      <c r="I8" s="39">
        <v>3.9405943938360521</v>
      </c>
      <c r="J8" s="39">
        <v>2.4977347066762454</v>
      </c>
    </row>
    <row r="9" spans="1:10" x14ac:dyDescent="0.25">
      <c r="A9" t="s">
        <v>26742</v>
      </c>
      <c r="B9">
        <f t="shared" si="0"/>
        <v>21</v>
      </c>
      <c r="C9" t="s">
        <v>26961</v>
      </c>
      <c r="D9">
        <v>2</v>
      </c>
      <c r="E9" s="39">
        <v>0.20476515860602085</v>
      </c>
      <c r="F9" s="39">
        <v>0.71985200849082798</v>
      </c>
      <c r="G9" s="39">
        <v>-0.10504495945349834</v>
      </c>
      <c r="H9" s="39">
        <v>0.25841979443597296</v>
      </c>
      <c r="I9" s="39">
        <v>3.8950992832308549</v>
      </c>
      <c r="J9" s="39">
        <v>2.4392430578549025</v>
      </c>
    </row>
    <row r="10" spans="1:10" x14ac:dyDescent="0.25">
      <c r="A10" t="s">
        <v>26962</v>
      </c>
      <c r="B10">
        <f t="shared" si="0"/>
        <v>21</v>
      </c>
      <c r="C10" t="s">
        <v>26963</v>
      </c>
      <c r="D10">
        <v>1</v>
      </c>
      <c r="E10" s="39">
        <v>-1.3204932087159202</v>
      </c>
      <c r="F10" s="39">
        <v>-2.4951708928248237</v>
      </c>
      <c r="G10" s="39">
        <v>0.10582375218207662</v>
      </c>
      <c r="H10" s="39">
        <v>-0.79448002319581867</v>
      </c>
      <c r="I10" s="39">
        <v>3.4546427530073358</v>
      </c>
      <c r="J10" s="39">
        <v>3.994794202301633</v>
      </c>
    </row>
    <row r="11" spans="1:10" x14ac:dyDescent="0.25">
      <c r="A11" t="s">
        <v>26964</v>
      </c>
      <c r="B11">
        <f t="shared" si="0"/>
        <v>21</v>
      </c>
      <c r="C11" t="s">
        <v>26826</v>
      </c>
      <c r="D11">
        <v>1</v>
      </c>
      <c r="E11" s="39">
        <v>0.41384622854979192</v>
      </c>
      <c r="F11" s="39">
        <v>1.6624744002253777E-2</v>
      </c>
      <c r="G11" s="39">
        <v>0.66839615800140972</v>
      </c>
      <c r="H11" s="39">
        <v>0.53224628448929856</v>
      </c>
      <c r="I11" s="39">
        <v>2.9220253283282833</v>
      </c>
      <c r="J11" s="39">
        <v>3.0335061069639746</v>
      </c>
    </row>
    <row r="12" spans="1:10" x14ac:dyDescent="0.25">
      <c r="A12" t="s">
        <v>26965</v>
      </c>
      <c r="B12">
        <f t="shared" si="0"/>
        <v>20</v>
      </c>
      <c r="C12" t="s">
        <v>26966</v>
      </c>
      <c r="D12">
        <v>10</v>
      </c>
      <c r="E12" s="40">
        <v>-1.9627244009580869</v>
      </c>
      <c r="F12" s="40">
        <v>0.27605698758197073</v>
      </c>
      <c r="G12" s="40">
        <v>-3.1582802794574092</v>
      </c>
      <c r="H12" s="40">
        <v>-0.19576086756161315</v>
      </c>
      <c r="I12" s="40">
        <v>2.9070374494935023</v>
      </c>
      <c r="J12" s="40">
        <v>0.86932840388279176</v>
      </c>
    </row>
    <row r="13" spans="1:10" x14ac:dyDescent="0.25">
      <c r="A13" t="s">
        <v>26967</v>
      </c>
      <c r="B13">
        <f t="shared" si="0"/>
        <v>22</v>
      </c>
      <c r="C13" t="s">
        <v>26968</v>
      </c>
      <c r="D13">
        <v>0</v>
      </c>
      <c r="E13" s="39">
        <v>5.1950143343274657</v>
      </c>
      <c r="F13" s="39">
        <v>2.49066473473601</v>
      </c>
      <c r="G13" s="39">
        <v>2.2310542182199811</v>
      </c>
      <c r="H13" s="39">
        <v>1.0992896506792591</v>
      </c>
      <c r="I13" s="39">
        <v>2.4505255581398262</v>
      </c>
      <c r="J13" s="39">
        <v>-2.9298093930723903</v>
      </c>
    </row>
    <row r="14" spans="1:10" x14ac:dyDescent="0.25">
      <c r="A14" t="s">
        <v>26969</v>
      </c>
      <c r="B14">
        <f t="shared" si="0"/>
        <v>21</v>
      </c>
      <c r="C14" t="s">
        <v>26970</v>
      </c>
      <c r="D14">
        <v>2</v>
      </c>
      <c r="E14" s="39">
        <v>-1.0056198713625084</v>
      </c>
      <c r="F14" s="39">
        <v>-0.74952712992797177</v>
      </c>
      <c r="G14" s="39">
        <v>-0.30015976097292585</v>
      </c>
      <c r="H14" s="39">
        <v>-0.87933669852817431</v>
      </c>
      <c r="I14" s="39">
        <v>1.8589499030628422</v>
      </c>
      <c r="J14" s="39">
        <v>-2.1754954791091468</v>
      </c>
    </row>
    <row r="15" spans="1:10" x14ac:dyDescent="0.25">
      <c r="A15" t="s">
        <v>26971</v>
      </c>
      <c r="B15">
        <f t="shared" si="0"/>
        <v>21</v>
      </c>
      <c r="C15" t="s">
        <v>26972</v>
      </c>
      <c r="D15">
        <v>2</v>
      </c>
      <c r="E15" s="39">
        <v>0.24081802394059082</v>
      </c>
      <c r="F15" s="39">
        <v>6.3014238844967707E-2</v>
      </c>
      <c r="G15" s="39">
        <v>5.6581370591594187</v>
      </c>
      <c r="H15" s="39">
        <v>-0.84824292942660495</v>
      </c>
      <c r="I15" s="39">
        <v>1.5168053318227348</v>
      </c>
      <c r="J15" s="39">
        <v>-2.7191374828705288</v>
      </c>
    </row>
    <row r="16" spans="1:10" x14ac:dyDescent="0.25">
      <c r="A16" t="s">
        <v>26973</v>
      </c>
      <c r="B16">
        <f t="shared" si="0"/>
        <v>20</v>
      </c>
      <c r="C16" t="s">
        <v>26974</v>
      </c>
      <c r="D16">
        <v>2</v>
      </c>
      <c r="E16" s="40">
        <v>0.90824268485371951</v>
      </c>
      <c r="F16" s="40">
        <v>-1.0481420363905563</v>
      </c>
      <c r="G16" s="40">
        <v>0.41516093010219313</v>
      </c>
      <c r="H16" s="40">
        <v>-1.7552420647464122</v>
      </c>
      <c r="I16" s="40">
        <v>1.5155207608424832</v>
      </c>
      <c r="J16" s="40">
        <v>1.3013715260574037</v>
      </c>
    </row>
    <row r="17" spans="1:10" x14ac:dyDescent="0.25">
      <c r="A17" t="s">
        <v>26230</v>
      </c>
      <c r="B17">
        <f t="shared" si="0"/>
        <v>21</v>
      </c>
      <c r="C17" t="s">
        <v>26975</v>
      </c>
      <c r="D17">
        <v>7</v>
      </c>
      <c r="E17" s="39">
        <v>0.19624359439244454</v>
      </c>
      <c r="F17" s="39">
        <v>-1.9660992247128029E-2</v>
      </c>
      <c r="G17" s="39">
        <v>0.60336221177221638</v>
      </c>
      <c r="H17" s="39">
        <v>0.39153127947299193</v>
      </c>
      <c r="I17" s="39">
        <v>1.5146798411891229</v>
      </c>
      <c r="J17" s="39">
        <v>1.3353198733015628</v>
      </c>
    </row>
    <row r="18" spans="1:10" x14ac:dyDescent="0.25">
      <c r="A18" t="s">
        <v>25979</v>
      </c>
      <c r="B18">
        <f t="shared" si="0"/>
        <v>21</v>
      </c>
      <c r="C18" t="s">
        <v>26976</v>
      </c>
      <c r="D18">
        <v>8</v>
      </c>
      <c r="E18" s="39">
        <v>1.2237297130264708</v>
      </c>
      <c r="F18" s="39">
        <v>-5.1324521210236895E-2</v>
      </c>
      <c r="G18" s="39">
        <v>-0.14332786108229723</v>
      </c>
      <c r="H18" s="39">
        <v>-0.96912780247054675</v>
      </c>
      <c r="I18" s="39">
        <v>1.4136723202002335</v>
      </c>
      <c r="J18" s="39">
        <v>-1.0179934133650104</v>
      </c>
    </row>
    <row r="19" spans="1:10" x14ac:dyDescent="0.25">
      <c r="A19" t="s">
        <v>26977</v>
      </c>
      <c r="B19">
        <f t="shared" si="0"/>
        <v>21</v>
      </c>
      <c r="C19" t="s">
        <v>26978</v>
      </c>
      <c r="D19">
        <v>1</v>
      </c>
      <c r="E19" s="39">
        <v>0.3669095526450592</v>
      </c>
      <c r="F19" s="39">
        <v>-0.63924395184604776</v>
      </c>
      <c r="G19" s="39">
        <v>0.21275186029306425</v>
      </c>
      <c r="H19" s="39">
        <v>-0.71701893612309497</v>
      </c>
      <c r="I19" s="39">
        <v>1.1911678367371028</v>
      </c>
      <c r="J19" s="39">
        <v>-3.5221055775775945E-2</v>
      </c>
    </row>
    <row r="20" spans="1:10" x14ac:dyDescent="0.25">
      <c r="A20" t="s">
        <v>26734</v>
      </c>
      <c r="B20">
        <f t="shared" si="0"/>
        <v>21</v>
      </c>
      <c r="C20" t="s">
        <v>26979</v>
      </c>
      <c r="D20">
        <v>4</v>
      </c>
      <c r="E20" s="39">
        <v>1.118692671113465</v>
      </c>
      <c r="F20" s="39">
        <v>0.33453522524044121</v>
      </c>
      <c r="G20" s="39">
        <v>0.89681643545236689</v>
      </c>
      <c r="H20" s="39">
        <v>-0.45278302537855231</v>
      </c>
      <c r="I20" s="39">
        <v>1.1843664195168904</v>
      </c>
      <c r="J20" s="39">
        <v>-3.2537129851391908</v>
      </c>
    </row>
    <row r="21" spans="1:10" x14ac:dyDescent="0.25">
      <c r="A21" t="s">
        <v>26980</v>
      </c>
      <c r="B21">
        <f t="shared" si="0"/>
        <v>21</v>
      </c>
      <c r="C21" t="s">
        <v>26981</v>
      </c>
      <c r="D21">
        <v>2</v>
      </c>
      <c r="E21" s="39">
        <v>0.13688867055861564</v>
      </c>
      <c r="F21" s="39">
        <v>-0.96553478915253921</v>
      </c>
      <c r="G21" s="39">
        <v>0.42603791726271623</v>
      </c>
      <c r="H21" s="39">
        <v>-1.2445885847095668</v>
      </c>
      <c r="I21" s="39">
        <v>1.1133540837203268</v>
      </c>
      <c r="J21" s="39">
        <v>1.1923766432711966</v>
      </c>
    </row>
    <row r="22" spans="1:10" x14ac:dyDescent="0.25">
      <c r="A22" t="s">
        <v>26982</v>
      </c>
      <c r="B22">
        <f t="shared" si="0"/>
        <v>22</v>
      </c>
      <c r="C22" t="s">
        <v>26983</v>
      </c>
      <c r="D22">
        <v>0</v>
      </c>
      <c r="E22" s="40">
        <v>0.62268865928423511</v>
      </c>
      <c r="F22" s="40">
        <v>-2.410273173533179</v>
      </c>
      <c r="G22" s="40">
        <v>-0.64498247099825523</v>
      </c>
      <c r="H22" s="40">
        <v>-3.4629182332772377</v>
      </c>
      <c r="I22" s="40">
        <v>1.1084540794566329</v>
      </c>
      <c r="J22" s="40">
        <v>0.4263014604752704</v>
      </c>
    </row>
    <row r="23" spans="1:10" x14ac:dyDescent="0.25">
      <c r="A23" t="s">
        <v>26984</v>
      </c>
      <c r="B23">
        <f t="shared" si="0"/>
        <v>21</v>
      </c>
      <c r="C23" t="s">
        <v>26985</v>
      </c>
      <c r="D23">
        <v>2</v>
      </c>
      <c r="E23" s="39">
        <v>-1.5562977136121754</v>
      </c>
      <c r="F23" s="39">
        <v>-1.1628720975171551</v>
      </c>
      <c r="G23" s="39">
        <v>-1.7417801794775036</v>
      </c>
      <c r="H23" s="39">
        <v>-0.98458290657576164</v>
      </c>
      <c r="I23" s="39">
        <v>0.91608604328962207</v>
      </c>
      <c r="J23" s="39">
        <v>-6.7513152187691106E-2</v>
      </c>
    </row>
    <row r="24" spans="1:10" x14ac:dyDescent="0.25">
      <c r="A24" t="s">
        <v>26986</v>
      </c>
      <c r="B24">
        <f t="shared" si="0"/>
        <v>21</v>
      </c>
      <c r="C24" t="s">
        <v>26987</v>
      </c>
      <c r="D24">
        <v>2</v>
      </c>
      <c r="E24" s="39">
        <v>-3.5402534100265335</v>
      </c>
      <c r="F24" s="39">
        <v>-0.90993324583904545</v>
      </c>
      <c r="G24" s="39">
        <v>-1.878738644903228</v>
      </c>
      <c r="H24" s="39">
        <v>-1.5989724141564634</v>
      </c>
      <c r="I24" s="39">
        <v>0.84876874589686002</v>
      </c>
      <c r="J24" s="39">
        <v>-0.70122229124688329</v>
      </c>
    </row>
    <row r="25" spans="1:10" x14ac:dyDescent="0.25">
      <c r="A25" t="s">
        <v>26988</v>
      </c>
      <c r="B25">
        <f t="shared" si="0"/>
        <v>20</v>
      </c>
      <c r="C25" t="s">
        <v>26989</v>
      </c>
      <c r="D25">
        <v>6</v>
      </c>
      <c r="E25" s="39">
        <v>-1.1088622739852796</v>
      </c>
      <c r="F25" s="39">
        <v>-0.29309012707904047</v>
      </c>
      <c r="G25" s="39">
        <v>-0.87819847308108601</v>
      </c>
      <c r="H25" s="39">
        <v>-7.4100870183191586E-2</v>
      </c>
      <c r="I25" s="39">
        <v>0.69884935942435433</v>
      </c>
      <c r="J25" s="39">
        <v>0.76431596566096971</v>
      </c>
    </row>
    <row r="26" spans="1:10" x14ac:dyDescent="0.25">
      <c r="A26" t="s">
        <v>26990</v>
      </c>
      <c r="B26">
        <f t="shared" si="0"/>
        <v>21</v>
      </c>
      <c r="C26" t="s">
        <v>26991</v>
      </c>
      <c r="D26">
        <v>0</v>
      </c>
      <c r="E26" s="39">
        <v>0.72445286863319058</v>
      </c>
      <c r="F26" s="39">
        <v>-2.2289328795863206E-2</v>
      </c>
      <c r="G26" s="39">
        <v>-0.30458844036348554</v>
      </c>
      <c r="H26" s="39">
        <v>0.27931895143319752</v>
      </c>
      <c r="I26" s="39">
        <v>0.63489747587083833</v>
      </c>
      <c r="J26" s="39">
        <v>-1.5507672042050658</v>
      </c>
    </row>
    <row r="27" spans="1:10" x14ac:dyDescent="0.25">
      <c r="A27" t="s">
        <v>26992</v>
      </c>
      <c r="B27">
        <f t="shared" si="0"/>
        <v>18</v>
      </c>
      <c r="C27" t="s">
        <v>26993</v>
      </c>
      <c r="D27">
        <v>82</v>
      </c>
      <c r="E27" s="39">
        <v>0.14769099371554084</v>
      </c>
      <c r="F27" s="39">
        <v>-0.1556470540555539</v>
      </c>
      <c r="G27" s="39">
        <v>-1.0743030453647524</v>
      </c>
      <c r="H27" s="39">
        <v>-0.47446734708905769</v>
      </c>
      <c r="I27" s="39">
        <v>0.59795909218074339</v>
      </c>
      <c r="J27" s="39">
        <v>-1.4250134202681863</v>
      </c>
    </row>
    <row r="28" spans="1:10" x14ac:dyDescent="0.25">
      <c r="A28" t="s">
        <v>26994</v>
      </c>
      <c r="B28">
        <f t="shared" si="0"/>
        <v>21</v>
      </c>
      <c r="C28" t="s">
        <v>26995</v>
      </c>
      <c r="D28">
        <v>2</v>
      </c>
      <c r="E28" s="39">
        <v>1.3188205359418634</v>
      </c>
      <c r="F28" s="39">
        <v>0.41958877462763766</v>
      </c>
      <c r="G28" s="39">
        <v>0.92284816238459166</v>
      </c>
      <c r="H28" s="39">
        <v>-0.27556901191034822</v>
      </c>
      <c r="I28" s="39">
        <v>0.51765953279426036</v>
      </c>
      <c r="J28" s="39">
        <v>-0.8293067568859076</v>
      </c>
    </row>
    <row r="29" spans="1:10" x14ac:dyDescent="0.25">
      <c r="A29" t="s">
        <v>26996</v>
      </c>
      <c r="B29">
        <f t="shared" si="0"/>
        <v>21</v>
      </c>
      <c r="C29" t="s">
        <v>26997</v>
      </c>
      <c r="D29">
        <v>0</v>
      </c>
      <c r="E29" s="39">
        <v>-2.3145193076712878</v>
      </c>
      <c r="F29" s="39">
        <v>-0.30475943514728021</v>
      </c>
      <c r="G29" s="39">
        <v>-1.7515276071832393</v>
      </c>
      <c r="H29" s="39">
        <v>-1.277430917048483</v>
      </c>
      <c r="I29" s="39">
        <v>0.38665169066152894</v>
      </c>
      <c r="J29" s="39">
        <v>0.87025931778883914</v>
      </c>
    </row>
    <row r="30" spans="1:10" x14ac:dyDescent="0.25">
      <c r="A30" t="s">
        <v>26998</v>
      </c>
      <c r="B30">
        <f t="shared" si="0"/>
        <v>21</v>
      </c>
      <c r="C30" t="s">
        <v>26999</v>
      </c>
      <c r="D30">
        <v>1</v>
      </c>
      <c r="E30" s="39">
        <v>-0.1815700253661241</v>
      </c>
      <c r="F30" s="39">
        <v>-0.12804795989265116</v>
      </c>
      <c r="G30" s="39">
        <v>-0.26384962833986236</v>
      </c>
      <c r="H30" s="39">
        <v>-0.20756005496047614</v>
      </c>
      <c r="I30" s="39">
        <v>0.31760490225415872</v>
      </c>
      <c r="J30" s="39">
        <v>-1.1968251252813644</v>
      </c>
    </row>
    <row r="31" spans="1:10" x14ac:dyDescent="0.25">
      <c r="A31" t="s">
        <v>26366</v>
      </c>
      <c r="B31">
        <f t="shared" si="0"/>
        <v>21</v>
      </c>
      <c r="C31" t="s">
        <v>27000</v>
      </c>
      <c r="D31">
        <v>10</v>
      </c>
      <c r="E31" s="39">
        <v>-2.2963817180910162</v>
      </c>
      <c r="F31" s="39">
        <v>-0.84731384798301912</v>
      </c>
      <c r="G31" s="39">
        <v>-0.53970592446025067</v>
      </c>
      <c r="H31" s="39">
        <v>-0.47654364392012249</v>
      </c>
      <c r="I31" s="39">
        <v>0.20342679572488365</v>
      </c>
      <c r="J31" s="39">
        <v>-1.9865129865219755</v>
      </c>
    </row>
    <row r="32" spans="1:10" x14ac:dyDescent="0.25">
      <c r="A32" t="s">
        <v>27001</v>
      </c>
      <c r="B32">
        <f t="shared" si="0"/>
        <v>21</v>
      </c>
      <c r="C32" t="s">
        <v>27002</v>
      </c>
      <c r="D32">
        <v>0</v>
      </c>
      <c r="E32" s="39">
        <v>8.4759194042144159E-2</v>
      </c>
      <c r="F32" s="39">
        <v>-5.5841936944442061E-2</v>
      </c>
      <c r="G32" s="39">
        <v>-0.42787113005871458</v>
      </c>
      <c r="H32" s="39">
        <v>-0.11371642010889182</v>
      </c>
      <c r="I32" s="39">
        <v>0.15321036342527794</v>
      </c>
      <c r="J32" s="39">
        <v>-1.5441374036199114</v>
      </c>
    </row>
    <row r="33" spans="1:10" x14ac:dyDescent="0.25">
      <c r="A33" t="s">
        <v>26272</v>
      </c>
      <c r="B33">
        <f t="shared" si="0"/>
        <v>21</v>
      </c>
      <c r="C33" t="s">
        <v>26273</v>
      </c>
      <c r="D33">
        <v>5</v>
      </c>
      <c r="E33" s="39">
        <v>-1.4464442835448459</v>
      </c>
      <c r="F33" s="39">
        <v>-0.76682930605851851</v>
      </c>
      <c r="G33" s="39">
        <v>-0.32482445525691084</v>
      </c>
      <c r="H33" s="39">
        <v>-0.50570755294960179</v>
      </c>
      <c r="I33" s="39">
        <v>8.9290804085351283E-4</v>
      </c>
      <c r="J33" s="39">
        <v>-2.1812926149311878</v>
      </c>
    </row>
    <row r="34" spans="1:10" x14ac:dyDescent="0.25">
      <c r="A34" t="s">
        <v>26179</v>
      </c>
      <c r="B34">
        <f t="shared" si="0"/>
        <v>21</v>
      </c>
      <c r="C34" t="s">
        <v>27003</v>
      </c>
      <c r="D34">
        <v>5</v>
      </c>
      <c r="E34" s="39">
        <v>1.2602226654590689</v>
      </c>
      <c r="F34" s="39">
        <v>0.29726766379052982</v>
      </c>
      <c r="G34" s="39">
        <v>0.70200296840283993</v>
      </c>
      <c r="H34" s="39">
        <v>-0.32749324252908174</v>
      </c>
      <c r="I34" s="39">
        <v>-6.119452598632158E-2</v>
      </c>
      <c r="J34" s="39">
        <v>-1.1727738268186165</v>
      </c>
    </row>
    <row r="35" spans="1:10" x14ac:dyDescent="0.25">
      <c r="A35" t="s">
        <v>27004</v>
      </c>
      <c r="B35">
        <f t="shared" si="0"/>
        <v>21</v>
      </c>
      <c r="C35" t="s">
        <v>27005</v>
      </c>
      <c r="D35">
        <v>0</v>
      </c>
      <c r="E35" s="39">
        <v>-1.7440262524132644</v>
      </c>
      <c r="F35" s="39">
        <v>-0.55463643068501722</v>
      </c>
      <c r="G35" s="39">
        <v>-0.2976897546741808</v>
      </c>
      <c r="H35" s="39">
        <v>-0.97464438425555122</v>
      </c>
      <c r="I35" s="39">
        <v>-0.12551644310128984</v>
      </c>
      <c r="J35" s="39">
        <v>-5.8302380340145038E-2</v>
      </c>
    </row>
    <row r="36" spans="1:10" x14ac:dyDescent="0.25">
      <c r="A36" t="s">
        <v>26779</v>
      </c>
      <c r="B36">
        <f t="shared" si="0"/>
        <v>20</v>
      </c>
      <c r="C36" t="s">
        <v>27006</v>
      </c>
      <c r="D36">
        <v>13</v>
      </c>
      <c r="E36" s="39">
        <v>-2.1162335950868747</v>
      </c>
      <c r="F36" s="39">
        <v>-0.362485552133199</v>
      </c>
      <c r="G36" s="39">
        <v>-0.74420409157158507</v>
      </c>
      <c r="H36" s="39">
        <v>1.8265153825877317E-2</v>
      </c>
      <c r="I36" s="39">
        <v>-0.15817406325262162</v>
      </c>
      <c r="J36" s="39">
        <v>-2.2115129225116217</v>
      </c>
    </row>
    <row r="37" spans="1:10" x14ac:dyDescent="0.25">
      <c r="A37" t="s">
        <v>27007</v>
      </c>
      <c r="B37">
        <f t="shared" si="0"/>
        <v>21</v>
      </c>
      <c r="C37" t="s">
        <v>27008</v>
      </c>
      <c r="D37">
        <v>4</v>
      </c>
      <c r="E37" s="39">
        <v>0.24081802394059082</v>
      </c>
      <c r="F37" s="39">
        <v>0.99590004298643198</v>
      </c>
      <c r="G37" s="39">
        <v>-4.4066057055908381</v>
      </c>
      <c r="H37" s="39">
        <v>1.0992896506792595</v>
      </c>
      <c r="I37" s="39">
        <v>-0.17764783537691575</v>
      </c>
      <c r="J37" s="39">
        <v>-2.2199065753575846</v>
      </c>
    </row>
    <row r="38" spans="1:10" x14ac:dyDescent="0.25">
      <c r="A38" t="s">
        <v>27009</v>
      </c>
      <c r="B38">
        <f t="shared" si="0"/>
        <v>21</v>
      </c>
      <c r="C38" t="s">
        <v>27010</v>
      </c>
      <c r="D38">
        <v>6</v>
      </c>
      <c r="E38" s="39">
        <v>-2.0196500692552388</v>
      </c>
      <c r="F38" s="39">
        <v>-9.9984391561764696E-2</v>
      </c>
      <c r="G38" s="39">
        <v>-1.6727798189551994</v>
      </c>
      <c r="H38" s="39">
        <v>5.2213263183501502E-3</v>
      </c>
      <c r="I38" s="39">
        <v>-0.27283183020212687</v>
      </c>
      <c r="J38" s="39">
        <v>-0.36011058247813743</v>
      </c>
    </row>
    <row r="39" spans="1:10" x14ac:dyDescent="0.25">
      <c r="A39" t="s">
        <v>27011</v>
      </c>
      <c r="B39">
        <f t="shared" si="0"/>
        <v>22</v>
      </c>
      <c r="C39" t="s">
        <v>27012</v>
      </c>
      <c r="D39">
        <v>2</v>
      </c>
      <c r="E39" s="39">
        <v>-1.1908386335834251</v>
      </c>
      <c r="F39" s="39">
        <v>0.23757759070890483</v>
      </c>
      <c r="G39" s="39">
        <v>-0.52922440886834377</v>
      </c>
      <c r="H39" s="39">
        <v>0.24740309299333907</v>
      </c>
      <c r="I39" s="39">
        <v>-0.29867064186014147</v>
      </c>
      <c r="J39" s="39">
        <v>-1.9701535746305563</v>
      </c>
    </row>
    <row r="40" spans="1:10" x14ac:dyDescent="0.25">
      <c r="A40" t="s">
        <v>27013</v>
      </c>
      <c r="B40">
        <f t="shared" si="0"/>
        <v>22</v>
      </c>
      <c r="C40" t="s">
        <v>27014</v>
      </c>
      <c r="D40">
        <v>0</v>
      </c>
      <c r="E40" s="39">
        <v>0.80269691154870593</v>
      </c>
      <c r="F40" s="39">
        <v>0.5925443487552231</v>
      </c>
      <c r="G40" s="39">
        <v>-3.1264977863981027</v>
      </c>
      <c r="H40" s="39">
        <v>-6.040261701719535</v>
      </c>
      <c r="I40" s="39">
        <v>-0.34849762310231264</v>
      </c>
      <c r="J40" s="39">
        <v>-2.0231678413531844</v>
      </c>
    </row>
    <row r="41" spans="1:10" x14ac:dyDescent="0.25">
      <c r="A41" t="s">
        <v>27015</v>
      </c>
      <c r="B41">
        <f t="shared" si="0"/>
        <v>20</v>
      </c>
      <c r="C41" t="s">
        <v>27016</v>
      </c>
      <c r="D41">
        <v>2</v>
      </c>
      <c r="E41" s="39">
        <v>-0.80581454630613125</v>
      </c>
      <c r="F41" s="39">
        <v>5.8701310442268007E-2</v>
      </c>
      <c r="G41" s="39">
        <v>-0.4718082937331749</v>
      </c>
      <c r="H41" s="39">
        <v>5.1918181765736371E-2</v>
      </c>
      <c r="I41" s="39">
        <v>-0.62984532746654498</v>
      </c>
      <c r="J41" s="39">
        <v>-1.7542591086726613</v>
      </c>
    </row>
    <row r="42" spans="1:10" x14ac:dyDescent="0.25">
      <c r="A42" t="s">
        <v>27017</v>
      </c>
      <c r="B42">
        <f t="shared" si="0"/>
        <v>21</v>
      </c>
      <c r="C42" t="s">
        <v>27018</v>
      </c>
      <c r="D42">
        <v>0</v>
      </c>
      <c r="E42" s="39">
        <v>-2.2533790128573834</v>
      </c>
      <c r="F42" s="39">
        <v>0.99590004298643109</v>
      </c>
      <c r="G42" s="39">
        <v>-0.4764794020885893</v>
      </c>
      <c r="H42" s="39">
        <v>0.20073491423880463</v>
      </c>
      <c r="I42" s="39">
        <v>-0.65510732881840283</v>
      </c>
      <c r="J42" s="39">
        <v>-2.1936692660383579</v>
      </c>
    </row>
    <row r="43" spans="1:10" x14ac:dyDescent="0.25">
      <c r="A43" t="s">
        <v>27019</v>
      </c>
      <c r="B43">
        <f t="shared" si="0"/>
        <v>21</v>
      </c>
      <c r="C43" t="s">
        <v>27020</v>
      </c>
      <c r="D43">
        <v>0</v>
      </c>
      <c r="E43" s="39">
        <v>-1.2646057117953589</v>
      </c>
      <c r="F43" s="39">
        <v>-0.27769015542623365</v>
      </c>
      <c r="G43" s="39">
        <v>-1.8132990807369451</v>
      </c>
      <c r="H43" s="39">
        <v>-0.55920188546386274</v>
      </c>
      <c r="I43" s="39">
        <v>-0.73104422814278058</v>
      </c>
      <c r="J43" s="39">
        <v>-1.8200454790518079</v>
      </c>
    </row>
    <row r="44" spans="1:10" x14ac:dyDescent="0.25">
      <c r="A44" t="s">
        <v>27021</v>
      </c>
      <c r="B44">
        <f t="shared" si="0"/>
        <v>21</v>
      </c>
      <c r="C44" t="s">
        <v>27022</v>
      </c>
      <c r="D44">
        <v>2</v>
      </c>
      <c r="E44" s="39">
        <v>-4.1859254864277877E-2</v>
      </c>
      <c r="F44" s="39">
        <v>-0.25825942416866915</v>
      </c>
      <c r="G44" s="39">
        <v>-1.9746022003148442</v>
      </c>
      <c r="H44" s="39">
        <v>-0.72250678376683142</v>
      </c>
      <c r="I44" s="39">
        <v>-0.73877922033886234</v>
      </c>
      <c r="J44" s="39">
        <v>-1.6235020954453443</v>
      </c>
    </row>
    <row r="45" spans="1:10" x14ac:dyDescent="0.25">
      <c r="A45" t="s">
        <v>26257</v>
      </c>
      <c r="B45">
        <f t="shared" si="0"/>
        <v>21</v>
      </c>
      <c r="C45" t="s">
        <v>27023</v>
      </c>
      <c r="D45">
        <v>2</v>
      </c>
      <c r="E45" s="39">
        <v>-0.65897699373245011</v>
      </c>
      <c r="F45" s="39">
        <v>0.27400189690916649</v>
      </c>
      <c r="G45" s="39">
        <v>-2.0140782070867864</v>
      </c>
      <c r="H45" s="39">
        <v>-0.73835389345611757</v>
      </c>
      <c r="I45" s="39">
        <v>-0.87629004528440069</v>
      </c>
      <c r="J45" s="39">
        <v>-3.5420854249573126</v>
      </c>
    </row>
    <row r="46" spans="1:10" x14ac:dyDescent="0.25">
      <c r="A46" t="s">
        <v>27024</v>
      </c>
      <c r="B46">
        <f t="shared" si="0"/>
        <v>21</v>
      </c>
      <c r="C46" t="s">
        <v>27025</v>
      </c>
      <c r="D46">
        <v>0</v>
      </c>
      <c r="E46" s="39">
        <v>-1.0598414541931205</v>
      </c>
      <c r="F46" s="39">
        <v>1.3602044719889683E-2</v>
      </c>
      <c r="G46" s="39">
        <v>-0.41005136053870883</v>
      </c>
      <c r="H46" s="39">
        <v>0.78441631332584683</v>
      </c>
      <c r="I46" s="39">
        <v>-0.99543774719317257</v>
      </c>
      <c r="J46" s="39">
        <v>-2.7522325263336209</v>
      </c>
    </row>
    <row r="47" spans="1:10" x14ac:dyDescent="0.25">
      <c r="A47" t="s">
        <v>27026</v>
      </c>
      <c r="B47">
        <f t="shared" si="0"/>
        <v>21</v>
      </c>
      <c r="C47" t="s">
        <v>27027</v>
      </c>
      <c r="D47">
        <v>0</v>
      </c>
      <c r="E47" s="39">
        <v>2.08584336396425</v>
      </c>
      <c r="F47" s="39">
        <v>0.60712819840139276</v>
      </c>
      <c r="G47" s="39">
        <v>-2.4168430985343843</v>
      </c>
      <c r="H47" s="39">
        <v>0.25448631497101654</v>
      </c>
      <c r="I47" s="39">
        <v>-1.0753899309794983</v>
      </c>
      <c r="J47" s="39">
        <v>-1.4731167800738734</v>
      </c>
    </row>
    <row r="48" spans="1:10" x14ac:dyDescent="0.25">
      <c r="A48" t="s">
        <v>27028</v>
      </c>
      <c r="B48">
        <f t="shared" si="0"/>
        <v>21</v>
      </c>
      <c r="C48" t="s">
        <v>27029</v>
      </c>
      <c r="D48">
        <v>1</v>
      </c>
      <c r="E48" s="39">
        <v>-4.151499398838169</v>
      </c>
      <c r="F48" s="39">
        <v>0.99590004298643109</v>
      </c>
      <c r="G48" s="39">
        <v>-2.1936119822566393</v>
      </c>
      <c r="H48" s="39">
        <v>1.0992896506792595</v>
      </c>
      <c r="I48" s="39">
        <v>-1.0894779321108778</v>
      </c>
      <c r="J48" s="39">
        <v>-5.253091753243714</v>
      </c>
    </row>
    <row r="49" spans="1:10" x14ac:dyDescent="0.25">
      <c r="A49" t="s">
        <v>27030</v>
      </c>
      <c r="B49">
        <f t="shared" si="0"/>
        <v>21</v>
      </c>
      <c r="C49" t="s">
        <v>27031</v>
      </c>
      <c r="D49">
        <v>3</v>
      </c>
      <c r="E49" s="39">
        <v>-0.50818263514596396</v>
      </c>
      <c r="F49" s="39">
        <v>0.38845352811389589</v>
      </c>
      <c r="G49" s="39">
        <v>-5.1318099791518135E-2</v>
      </c>
      <c r="H49" s="39">
        <v>6.3860161141660821E-2</v>
      </c>
      <c r="I49" s="39">
        <v>-1.2065667157034421</v>
      </c>
      <c r="J49" s="39">
        <v>-1.5875802483939623</v>
      </c>
    </row>
    <row r="50" spans="1:10" x14ac:dyDescent="0.25">
      <c r="A50" t="s">
        <v>27032</v>
      </c>
      <c r="B50">
        <f t="shared" si="0"/>
        <v>21</v>
      </c>
      <c r="C50" t="s">
        <v>27033</v>
      </c>
      <c r="D50">
        <v>1</v>
      </c>
      <c r="E50" s="39">
        <v>1.4235482032620008</v>
      </c>
      <c r="F50" s="39">
        <v>0.8051138030978251</v>
      </c>
      <c r="G50" s="39">
        <v>0.26098648264471436</v>
      </c>
      <c r="H50" s="39">
        <v>0.37250987829454552</v>
      </c>
      <c r="I50" s="39">
        <v>-1.2349562193380361</v>
      </c>
      <c r="J50" s="39">
        <v>-1.6796930381270947</v>
      </c>
    </row>
    <row r="51" spans="1:10" x14ac:dyDescent="0.25">
      <c r="A51" t="s">
        <v>25983</v>
      </c>
      <c r="B51">
        <f t="shared" si="0"/>
        <v>20</v>
      </c>
      <c r="C51" t="s">
        <v>27034</v>
      </c>
      <c r="D51">
        <v>16</v>
      </c>
      <c r="E51" s="39">
        <v>-2.2304876949849981</v>
      </c>
      <c r="F51" s="39">
        <v>-1.4754056759391574</v>
      </c>
      <c r="G51" s="39">
        <v>-3.6011782321043482</v>
      </c>
      <c r="H51" s="39">
        <v>-1.7811287335680683</v>
      </c>
      <c r="I51" s="39">
        <v>-1.2389975685748562</v>
      </c>
      <c r="J51" s="39">
        <v>-3.7704327256342403</v>
      </c>
    </row>
    <row r="52" spans="1:10" x14ac:dyDescent="0.25">
      <c r="A52" t="s">
        <v>27035</v>
      </c>
      <c r="B52">
        <f t="shared" si="0"/>
        <v>21</v>
      </c>
      <c r="C52" t="s">
        <v>27036</v>
      </c>
      <c r="D52">
        <v>1</v>
      </c>
      <c r="E52" s="39">
        <v>0.81400335688539305</v>
      </c>
      <c r="F52" s="39">
        <v>0.13222151419921135</v>
      </c>
      <c r="G52" s="39">
        <v>-0.84965758103927813</v>
      </c>
      <c r="H52" s="39">
        <v>-1.6479442789407743</v>
      </c>
      <c r="I52" s="39">
        <v>-1.2498880737240312</v>
      </c>
      <c r="J52" s="39">
        <v>-0.83589196891915329</v>
      </c>
    </row>
    <row r="53" spans="1:10" x14ac:dyDescent="0.25">
      <c r="A53" t="s">
        <v>27037</v>
      </c>
      <c r="B53">
        <f t="shared" si="0"/>
        <v>20</v>
      </c>
      <c r="C53" t="s">
        <v>25921</v>
      </c>
      <c r="D53">
        <v>5</v>
      </c>
      <c r="E53" s="39">
        <v>-0.86649903369871928</v>
      </c>
      <c r="F53" s="39">
        <v>-0.26017797789461583</v>
      </c>
      <c r="G53" s="39">
        <v>-1.3666146303998938</v>
      </c>
      <c r="H53" s="39">
        <v>1.16511744873443</v>
      </c>
      <c r="I53" s="39">
        <v>-1.267159787510419</v>
      </c>
      <c r="J53" s="39">
        <v>-0.51133440320527335</v>
      </c>
    </row>
    <row r="54" spans="1:10" x14ac:dyDescent="0.25">
      <c r="A54" t="s">
        <v>26269</v>
      </c>
      <c r="B54">
        <f t="shared" si="0"/>
        <v>21</v>
      </c>
      <c r="C54" t="s">
        <v>27038</v>
      </c>
      <c r="D54">
        <v>2</v>
      </c>
      <c r="E54" s="39">
        <v>-0.7901414442083432</v>
      </c>
      <c r="F54" s="39">
        <v>0.11603927875879849</v>
      </c>
      <c r="G54" s="39">
        <v>-0.60650367790605308</v>
      </c>
      <c r="H54" s="39">
        <v>-0.2632076296621193</v>
      </c>
      <c r="I54" s="39">
        <v>-1.2996484417531258</v>
      </c>
      <c r="J54" s="39">
        <v>-0.80999656288639643</v>
      </c>
    </row>
    <row r="55" spans="1:10" x14ac:dyDescent="0.25">
      <c r="A55" t="s">
        <v>27039</v>
      </c>
      <c r="B55">
        <f t="shared" si="0"/>
        <v>21</v>
      </c>
      <c r="C55" t="s">
        <v>27040</v>
      </c>
      <c r="D55">
        <v>2</v>
      </c>
      <c r="E55" s="39">
        <v>-2.3145193076712878</v>
      </c>
      <c r="F55" s="39">
        <v>0.42271471004162864</v>
      </c>
      <c r="G55" s="39">
        <v>-0.83134902262634069</v>
      </c>
      <c r="H55" s="39">
        <v>0.88027986873746311</v>
      </c>
      <c r="I55" s="39">
        <v>-1.3768477859193216</v>
      </c>
      <c r="J55" s="39">
        <v>-3.5221800575625819</v>
      </c>
    </row>
    <row r="56" spans="1:10" x14ac:dyDescent="0.25">
      <c r="A56" t="s">
        <v>27041</v>
      </c>
      <c r="B56">
        <f t="shared" si="0"/>
        <v>21</v>
      </c>
      <c r="C56" t="s">
        <v>27042</v>
      </c>
      <c r="D56">
        <v>0</v>
      </c>
      <c r="E56" s="39">
        <v>-1.6356520582920013</v>
      </c>
      <c r="F56" s="39">
        <v>0.30822385581669587</v>
      </c>
      <c r="G56" s="39">
        <v>-1.1741304328636741</v>
      </c>
      <c r="H56" s="39">
        <v>-0.30088988987247212</v>
      </c>
      <c r="I56" s="39">
        <v>-1.5413157586879183</v>
      </c>
      <c r="J56" s="39">
        <v>-1.4334622293760089</v>
      </c>
    </row>
    <row r="57" spans="1:10" x14ac:dyDescent="0.25">
      <c r="A57" t="s">
        <v>27043</v>
      </c>
      <c r="B57">
        <f t="shared" si="0"/>
        <v>22</v>
      </c>
      <c r="C57" t="s">
        <v>27044</v>
      </c>
      <c r="D57">
        <v>0</v>
      </c>
      <c r="E57" s="39">
        <v>-2.4418812784763628</v>
      </c>
      <c r="F57" s="39">
        <v>0.19047256949994129</v>
      </c>
      <c r="G57" s="39">
        <v>-1.5342855465975584</v>
      </c>
      <c r="H57" s="39">
        <v>2.1287138677985873E-2</v>
      </c>
      <c r="I57" s="39">
        <v>-1.5750608416487686</v>
      </c>
      <c r="J57" s="39">
        <v>-1.1602108672147406</v>
      </c>
    </row>
    <row r="58" spans="1:10" x14ac:dyDescent="0.25">
      <c r="A58" t="s">
        <v>27045</v>
      </c>
      <c r="B58">
        <f t="shared" si="0"/>
        <v>21</v>
      </c>
      <c r="C58" t="s">
        <v>27046</v>
      </c>
      <c r="D58">
        <v>10</v>
      </c>
      <c r="E58" s="39">
        <v>-1.275431726696552</v>
      </c>
      <c r="F58" s="39">
        <v>1.529055654732181E-2</v>
      </c>
      <c r="G58" s="39">
        <v>-0.84842535083036585</v>
      </c>
      <c r="H58" s="39">
        <v>-0.49524829475688126</v>
      </c>
      <c r="I58" s="39">
        <v>-1.604985807532251</v>
      </c>
      <c r="J58" s="39">
        <v>-2.3511658805171258</v>
      </c>
    </row>
    <row r="59" spans="1:10" x14ac:dyDescent="0.25">
      <c r="A59" t="s">
        <v>27047</v>
      </c>
      <c r="B59">
        <f t="shared" si="0"/>
        <v>19</v>
      </c>
      <c r="C59" t="s">
        <v>27048</v>
      </c>
      <c r="D59">
        <v>6</v>
      </c>
      <c r="E59" s="39">
        <v>-0.46166778026305849</v>
      </c>
      <c r="F59" s="39">
        <v>-0.26846464882533283</v>
      </c>
      <c r="G59" s="39">
        <v>-1.1946128113227146</v>
      </c>
      <c r="H59" s="39">
        <v>-0.47831214509064318</v>
      </c>
      <c r="I59" s="39">
        <v>-1.6295617948642436</v>
      </c>
      <c r="J59" s="39">
        <v>-1.4776554719632438</v>
      </c>
    </row>
    <row r="60" spans="1:10" x14ac:dyDescent="0.25">
      <c r="A60" t="s">
        <v>27049</v>
      </c>
      <c r="B60">
        <f t="shared" si="0"/>
        <v>20</v>
      </c>
      <c r="C60" t="s">
        <v>27050</v>
      </c>
      <c r="D60">
        <v>2</v>
      </c>
      <c r="E60" s="39">
        <v>-1.585335213971514</v>
      </c>
      <c r="F60" s="39">
        <v>0.30241201010696983</v>
      </c>
      <c r="G60" s="39">
        <v>-1.3793825642120865</v>
      </c>
      <c r="H60" s="39">
        <v>0.51958738435294771</v>
      </c>
      <c r="I60" s="39">
        <v>-1.7650262810984128</v>
      </c>
      <c r="J60" s="39">
        <v>2.7826809745165622</v>
      </c>
    </row>
    <row r="61" spans="1:10" x14ac:dyDescent="0.25">
      <c r="A61" t="s">
        <v>27051</v>
      </c>
      <c r="B61">
        <f t="shared" si="0"/>
        <v>21</v>
      </c>
      <c r="C61" t="s">
        <v>27052</v>
      </c>
      <c r="D61">
        <v>2</v>
      </c>
      <c r="E61" s="39">
        <v>-3.2186135946967065</v>
      </c>
      <c r="F61" s="39">
        <v>1.9359015810420654E-2</v>
      </c>
      <c r="G61" s="39">
        <v>-5.5285962299694482</v>
      </c>
      <c r="H61" s="39">
        <v>-2.3601419679580387</v>
      </c>
      <c r="I61" s="39">
        <v>-1.8214474292704104</v>
      </c>
      <c r="J61" s="39">
        <v>0.42630146047526996</v>
      </c>
    </row>
    <row r="62" spans="1:10" x14ac:dyDescent="0.25">
      <c r="A62" t="s">
        <v>27053</v>
      </c>
      <c r="B62">
        <f t="shared" si="0"/>
        <v>19</v>
      </c>
      <c r="C62" t="s">
        <v>27054</v>
      </c>
      <c r="D62">
        <v>12</v>
      </c>
      <c r="E62" s="39">
        <v>1.5134026865493269</v>
      </c>
      <c r="F62" s="39">
        <v>-0.242972658171551</v>
      </c>
      <c r="G62" s="39">
        <v>1.3066773113368964</v>
      </c>
      <c r="H62" s="39">
        <v>-0.37324686645141902</v>
      </c>
      <c r="I62" s="39">
        <v>-1.8396245002774942</v>
      </c>
      <c r="J62" s="39">
        <v>-3.7493133327510031</v>
      </c>
    </row>
    <row r="63" spans="1:10" x14ac:dyDescent="0.25">
      <c r="A63" t="s">
        <v>27055</v>
      </c>
      <c r="B63">
        <f t="shared" si="0"/>
        <v>20</v>
      </c>
      <c r="C63" t="s">
        <v>27056</v>
      </c>
      <c r="D63">
        <v>2</v>
      </c>
      <c r="E63" s="39">
        <v>-8.0766939766443668E-2</v>
      </c>
      <c r="F63" s="39">
        <v>-0.50548987202875906</v>
      </c>
      <c r="G63" s="39">
        <v>0.56004037261018791</v>
      </c>
      <c r="H63" s="39">
        <v>0.1383790494209598</v>
      </c>
      <c r="I63" s="39">
        <v>-1.9280119111623706</v>
      </c>
      <c r="J63" s="39">
        <v>-3.3889586596676811</v>
      </c>
    </row>
    <row r="64" spans="1:10" x14ac:dyDescent="0.25">
      <c r="A64" t="s">
        <v>26093</v>
      </c>
      <c r="B64">
        <f t="shared" si="0"/>
        <v>21</v>
      </c>
      <c r="C64" t="s">
        <v>27057</v>
      </c>
      <c r="D64">
        <v>6</v>
      </c>
      <c r="E64" s="39">
        <v>2.7345818866240932</v>
      </c>
      <c r="F64" s="39">
        <v>2.6604645945691097</v>
      </c>
      <c r="G64" s="39">
        <v>3.5312521706145183E-2</v>
      </c>
      <c r="H64" s="39">
        <v>2.9691409739222796</v>
      </c>
      <c r="I64" s="39">
        <v>-1.9516988027558837</v>
      </c>
      <c r="J64" s="39">
        <v>-3.508064740413122</v>
      </c>
    </row>
    <row r="65" spans="1:10" x14ac:dyDescent="0.25">
      <c r="A65" t="s">
        <v>27058</v>
      </c>
      <c r="B65">
        <f t="shared" si="0"/>
        <v>22</v>
      </c>
      <c r="C65" t="s">
        <v>27059</v>
      </c>
      <c r="D65">
        <v>1</v>
      </c>
      <c r="E65" s="39">
        <v>-1.4713557403809205</v>
      </c>
      <c r="F65" s="39">
        <v>0.90414001298302704</v>
      </c>
      <c r="G65" s="39">
        <v>-1.3196104065686849</v>
      </c>
      <c r="H65" s="39">
        <v>0.94509976318973221</v>
      </c>
      <c r="I65" s="39">
        <v>-2.1728498416837723</v>
      </c>
      <c r="J65" s="39">
        <v>-3.6623928030267749</v>
      </c>
    </row>
    <row r="66" spans="1:10" x14ac:dyDescent="0.25">
      <c r="A66" t="s">
        <v>27060</v>
      </c>
      <c r="B66">
        <f t="shared" si="0"/>
        <v>21</v>
      </c>
      <c r="C66" t="s">
        <v>27061</v>
      </c>
      <c r="D66">
        <v>1</v>
      </c>
      <c r="E66" s="39">
        <v>0.75869723254952159</v>
      </c>
      <c r="F66" s="39">
        <v>-0.11465275940347963</v>
      </c>
      <c r="G66" s="39">
        <v>0.71237294485114311</v>
      </c>
      <c r="H66" s="39">
        <v>7.722850043033902E-2</v>
      </c>
      <c r="I66" s="39">
        <v>-2.6178525349730473</v>
      </c>
      <c r="J66" s="39">
        <v>-3.9513244398154783</v>
      </c>
    </row>
    <row r="67" spans="1:10" x14ac:dyDescent="0.25">
      <c r="A67" t="s">
        <v>27062</v>
      </c>
      <c r="B67">
        <f t="shared" si="0"/>
        <v>20</v>
      </c>
      <c r="C67" t="s">
        <v>27063</v>
      </c>
      <c r="D67">
        <v>6</v>
      </c>
      <c r="E67" s="39">
        <v>0.6043742961724341</v>
      </c>
      <c r="F67" s="39">
        <v>-0.15156228771157565</v>
      </c>
      <c r="G67" s="39">
        <v>0.49639526196513195</v>
      </c>
      <c r="H67" s="39">
        <v>-0.19114037462797207</v>
      </c>
      <c r="I67" s="39">
        <v>-2.6459111319103474</v>
      </c>
      <c r="J67" s="39">
        <v>-4.2659037190546902</v>
      </c>
    </row>
    <row r="68" spans="1:10" x14ac:dyDescent="0.25">
      <c r="A68" t="s">
        <v>27064</v>
      </c>
      <c r="B68">
        <f t="shared" ref="B68:B131" si="1">LEN(A68)</f>
        <v>20</v>
      </c>
      <c r="C68" t="s">
        <v>27065</v>
      </c>
      <c r="D68">
        <v>8</v>
      </c>
      <c r="E68" s="39">
        <v>-4.5291623237777578E-2</v>
      </c>
      <c r="F68" s="39">
        <v>-0.5728073579745816</v>
      </c>
      <c r="G68" s="39">
        <v>0.20231645776466678</v>
      </c>
      <c r="H68" s="39">
        <v>-0.38101636256395022</v>
      </c>
      <c r="I68" s="39">
        <v>-2.6651362591973622</v>
      </c>
      <c r="J68" s="39">
        <v>-4.2759472676363366</v>
      </c>
    </row>
    <row r="69" spans="1:10" x14ac:dyDescent="0.25">
      <c r="A69" t="s">
        <v>27066</v>
      </c>
      <c r="B69">
        <f t="shared" si="1"/>
        <v>20</v>
      </c>
      <c r="C69" t="s">
        <v>27067</v>
      </c>
      <c r="D69">
        <v>6</v>
      </c>
      <c r="E69" s="39">
        <v>-1.564063564679258</v>
      </c>
      <c r="F69" s="39">
        <v>0.65814446479388011</v>
      </c>
      <c r="G69" s="39">
        <v>-0.813258424452179</v>
      </c>
      <c r="H69" s="39">
        <v>-0.1495598108461158</v>
      </c>
      <c r="I69" s="39">
        <v>-2.7114894581238409</v>
      </c>
      <c r="J69" s="39">
        <v>-2.1599947696936437</v>
      </c>
    </row>
    <row r="70" spans="1:10" x14ac:dyDescent="0.25">
      <c r="A70" t="s">
        <v>27068</v>
      </c>
      <c r="B70">
        <f t="shared" si="1"/>
        <v>22</v>
      </c>
      <c r="C70" t="s">
        <v>27069</v>
      </c>
      <c r="D70">
        <v>3</v>
      </c>
      <c r="E70" s="39">
        <v>1.2060526057799139</v>
      </c>
      <c r="F70" s="39">
        <v>2.894020428967218</v>
      </c>
      <c r="G70" s="39">
        <v>-4.8839274831240242</v>
      </c>
      <c r="H70" s="39">
        <v>-2.3601419679580387</v>
      </c>
      <c r="I70" s="39">
        <v>-5.0202272933849077</v>
      </c>
      <c r="J70" s="39">
        <v>-7.0659332507332042</v>
      </c>
    </row>
    <row r="71" spans="1:10" x14ac:dyDescent="0.25">
      <c r="A71" t="s">
        <v>27070</v>
      </c>
      <c r="B71">
        <f t="shared" si="1"/>
        <v>20</v>
      </c>
      <c r="C71" t="s">
        <v>27071</v>
      </c>
      <c r="D71">
        <v>7</v>
      </c>
      <c r="E71" s="39">
        <v>1.1737038280820538</v>
      </c>
      <c r="F71" s="39">
        <v>-0.76152965373949044</v>
      </c>
      <c r="G71" s="39">
        <v>7.0268827262851108E-2</v>
      </c>
      <c r="H71" s="39">
        <v>-0.28636404181849029</v>
      </c>
      <c r="I71" s="39">
        <v>-5.3881390936515512</v>
      </c>
      <c r="J71" s="39">
        <v>-6.3915543210177894</v>
      </c>
    </row>
    <row r="72" spans="1:10" x14ac:dyDescent="0.25">
      <c r="A72" t="s">
        <v>27072</v>
      </c>
      <c r="B72">
        <f t="shared" si="1"/>
        <v>21</v>
      </c>
      <c r="C72" t="s">
        <v>27073</v>
      </c>
      <c r="D72">
        <v>0</v>
      </c>
      <c r="E72" s="39">
        <v>0.9547407336885092</v>
      </c>
      <c r="F72" s="39">
        <v>2.4822184483445353</v>
      </c>
      <c r="G72" s="39">
        <v>-2.8108263216505307</v>
      </c>
      <c r="H72" s="39">
        <v>-1.5470506763512901</v>
      </c>
      <c r="I72" s="39">
        <v>-6.6535073106301192</v>
      </c>
      <c r="J72" s="39">
        <v>-8.1123840068623387</v>
      </c>
    </row>
    <row r="73" spans="1:10" x14ac:dyDescent="0.25">
      <c r="A73" t="s">
        <v>27074</v>
      </c>
      <c r="B73">
        <f t="shared" si="1"/>
        <v>20</v>
      </c>
      <c r="C73" t="s">
        <v>27075</v>
      </c>
      <c r="D73">
        <v>2</v>
      </c>
      <c r="E73" s="41"/>
      <c r="F73" s="41"/>
      <c r="G73" s="41"/>
      <c r="H73" s="41"/>
      <c r="I73" s="41"/>
      <c r="J73" s="41"/>
    </row>
    <row r="74" spans="1:10" x14ac:dyDescent="0.25">
      <c r="A74" t="s">
        <v>27076</v>
      </c>
      <c r="B74">
        <f t="shared" si="1"/>
        <v>21</v>
      </c>
      <c r="C74" t="s">
        <v>27077</v>
      </c>
      <c r="D74">
        <v>0</v>
      </c>
      <c r="E74" s="41"/>
      <c r="F74" s="41"/>
      <c r="G74" s="41"/>
      <c r="H74" s="41"/>
      <c r="I74" s="41"/>
      <c r="J74" s="41"/>
    </row>
    <row r="75" spans="1:10" x14ac:dyDescent="0.25">
      <c r="A75" t="s">
        <v>27078</v>
      </c>
      <c r="B75">
        <f t="shared" si="1"/>
        <v>18</v>
      </c>
      <c r="C75" t="s">
        <v>27079</v>
      </c>
      <c r="D75">
        <v>32</v>
      </c>
      <c r="E75" s="41"/>
      <c r="F75" s="41"/>
      <c r="G75" s="41"/>
      <c r="H75" s="41"/>
      <c r="I75" s="41"/>
      <c r="J75" s="41"/>
    </row>
    <row r="76" spans="1:10" x14ac:dyDescent="0.25">
      <c r="A76" t="s">
        <v>27080</v>
      </c>
      <c r="B76">
        <f t="shared" si="1"/>
        <v>21</v>
      </c>
      <c r="C76" t="s">
        <v>27081</v>
      </c>
      <c r="D76">
        <v>1</v>
      </c>
    </row>
    <row r="77" spans="1:10" x14ac:dyDescent="0.25">
      <c r="A77" t="s">
        <v>27082</v>
      </c>
      <c r="B77">
        <f t="shared" si="1"/>
        <v>20</v>
      </c>
      <c r="C77" t="s">
        <v>27083</v>
      </c>
      <c r="D77">
        <v>4</v>
      </c>
    </row>
    <row r="78" spans="1:10" x14ac:dyDescent="0.25">
      <c r="A78" t="s">
        <v>27084</v>
      </c>
      <c r="B78">
        <f t="shared" si="1"/>
        <v>21</v>
      </c>
      <c r="C78" t="s">
        <v>27085</v>
      </c>
      <c r="D78">
        <v>2</v>
      </c>
    </row>
    <row r="79" spans="1:10" x14ac:dyDescent="0.25">
      <c r="A79" t="s">
        <v>27086</v>
      </c>
      <c r="B79">
        <f t="shared" si="1"/>
        <v>22</v>
      </c>
      <c r="C79" t="s">
        <v>27087</v>
      </c>
      <c r="D79">
        <v>9</v>
      </c>
    </row>
    <row r="80" spans="1:10" x14ac:dyDescent="0.25">
      <c r="A80" t="s">
        <v>27088</v>
      </c>
      <c r="B80">
        <f t="shared" si="1"/>
        <v>21</v>
      </c>
      <c r="C80" t="s">
        <v>27089</v>
      </c>
      <c r="D80">
        <v>3</v>
      </c>
    </row>
    <row r="81" spans="1:4" x14ac:dyDescent="0.25">
      <c r="A81" t="s">
        <v>27090</v>
      </c>
      <c r="B81">
        <f t="shared" si="1"/>
        <v>19</v>
      </c>
      <c r="C81" t="s">
        <v>27091</v>
      </c>
      <c r="D81">
        <v>7</v>
      </c>
    </row>
    <row r="82" spans="1:4" x14ac:dyDescent="0.25">
      <c r="A82" t="s">
        <v>27092</v>
      </c>
      <c r="B82">
        <f t="shared" si="1"/>
        <v>20</v>
      </c>
      <c r="C82" t="s">
        <v>27093</v>
      </c>
      <c r="D82">
        <v>7</v>
      </c>
    </row>
    <row r="83" spans="1:4" x14ac:dyDescent="0.25">
      <c r="A83" t="s">
        <v>27094</v>
      </c>
      <c r="B83">
        <f t="shared" si="1"/>
        <v>21</v>
      </c>
      <c r="C83" t="s">
        <v>27095</v>
      </c>
      <c r="D83">
        <v>0</v>
      </c>
    </row>
    <row r="84" spans="1:4" x14ac:dyDescent="0.25">
      <c r="A84" t="s">
        <v>27096</v>
      </c>
      <c r="B84">
        <f t="shared" si="1"/>
        <v>23</v>
      </c>
      <c r="C84" t="s">
        <v>27097</v>
      </c>
      <c r="D84">
        <v>1</v>
      </c>
    </row>
    <row r="85" spans="1:4" x14ac:dyDescent="0.25">
      <c r="A85" t="s">
        <v>27098</v>
      </c>
      <c r="B85">
        <f t="shared" si="1"/>
        <v>20</v>
      </c>
      <c r="C85" t="s">
        <v>27099</v>
      </c>
      <c r="D85">
        <v>4</v>
      </c>
    </row>
    <row r="86" spans="1:4" x14ac:dyDescent="0.25">
      <c r="A86" t="s">
        <v>27100</v>
      </c>
      <c r="B86">
        <f t="shared" si="1"/>
        <v>21</v>
      </c>
      <c r="C86" t="s">
        <v>27101</v>
      </c>
      <c r="D86">
        <v>0</v>
      </c>
    </row>
    <row r="87" spans="1:4" x14ac:dyDescent="0.25">
      <c r="A87" t="s">
        <v>27102</v>
      </c>
      <c r="B87">
        <f t="shared" si="1"/>
        <v>21</v>
      </c>
      <c r="C87" t="s">
        <v>27103</v>
      </c>
      <c r="D87">
        <v>2</v>
      </c>
    </row>
    <row r="88" spans="1:4" x14ac:dyDescent="0.25">
      <c r="A88" t="s">
        <v>27104</v>
      </c>
      <c r="B88">
        <f t="shared" si="1"/>
        <v>20</v>
      </c>
      <c r="C88" t="s">
        <v>27105</v>
      </c>
      <c r="D88">
        <v>3</v>
      </c>
    </row>
    <row r="89" spans="1:4" x14ac:dyDescent="0.25">
      <c r="A89" t="s">
        <v>27106</v>
      </c>
      <c r="B89">
        <f t="shared" si="1"/>
        <v>20</v>
      </c>
      <c r="C89" t="s">
        <v>27107</v>
      </c>
      <c r="D89">
        <v>2</v>
      </c>
    </row>
    <row r="90" spans="1:4" x14ac:dyDescent="0.25">
      <c r="A90" t="s">
        <v>27108</v>
      </c>
      <c r="B90">
        <f t="shared" si="1"/>
        <v>24</v>
      </c>
      <c r="C90" t="s">
        <v>27109</v>
      </c>
      <c r="D90">
        <v>1</v>
      </c>
    </row>
    <row r="91" spans="1:4" x14ac:dyDescent="0.25">
      <c r="A91" t="s">
        <v>27110</v>
      </c>
      <c r="B91">
        <f t="shared" si="1"/>
        <v>22</v>
      </c>
      <c r="C91" t="s">
        <v>27111</v>
      </c>
      <c r="D91">
        <v>2</v>
      </c>
    </row>
    <row r="92" spans="1:4" x14ac:dyDescent="0.25">
      <c r="A92" t="s">
        <v>27112</v>
      </c>
      <c r="B92">
        <f t="shared" si="1"/>
        <v>21</v>
      </c>
      <c r="C92" t="s">
        <v>27113</v>
      </c>
      <c r="D92">
        <v>14</v>
      </c>
    </row>
    <row r="93" spans="1:4" x14ac:dyDescent="0.25">
      <c r="A93" t="s">
        <v>27114</v>
      </c>
      <c r="B93">
        <f t="shared" si="1"/>
        <v>21</v>
      </c>
      <c r="C93" t="s">
        <v>27115</v>
      </c>
      <c r="D93">
        <v>9</v>
      </c>
    </row>
    <row r="94" spans="1:4" x14ac:dyDescent="0.25">
      <c r="A94" t="s">
        <v>27116</v>
      </c>
      <c r="B94">
        <f t="shared" si="1"/>
        <v>20</v>
      </c>
      <c r="C94" t="s">
        <v>27117</v>
      </c>
      <c r="D94">
        <v>0</v>
      </c>
    </row>
    <row r="95" spans="1:4" x14ac:dyDescent="0.25">
      <c r="A95" t="s">
        <v>27118</v>
      </c>
      <c r="B95">
        <f t="shared" si="1"/>
        <v>19</v>
      </c>
      <c r="C95" t="s">
        <v>27119</v>
      </c>
      <c r="D95">
        <v>148</v>
      </c>
    </row>
    <row r="96" spans="1:4" x14ac:dyDescent="0.25">
      <c r="A96" t="s">
        <v>27120</v>
      </c>
      <c r="B96">
        <f t="shared" si="1"/>
        <v>22</v>
      </c>
      <c r="C96" t="s">
        <v>27121</v>
      </c>
      <c r="D96">
        <v>2</v>
      </c>
    </row>
    <row r="97" spans="1:4" x14ac:dyDescent="0.25">
      <c r="A97" t="s">
        <v>27122</v>
      </c>
      <c r="B97">
        <f t="shared" si="1"/>
        <v>21</v>
      </c>
      <c r="C97" t="s">
        <v>27123</v>
      </c>
      <c r="D97">
        <v>0</v>
      </c>
    </row>
    <row r="98" spans="1:4" x14ac:dyDescent="0.25">
      <c r="A98" t="s">
        <v>27124</v>
      </c>
      <c r="B98">
        <f t="shared" si="1"/>
        <v>21</v>
      </c>
      <c r="C98" t="s">
        <v>27125</v>
      </c>
      <c r="D98">
        <v>3</v>
      </c>
    </row>
    <row r="99" spans="1:4" x14ac:dyDescent="0.25">
      <c r="A99" t="s">
        <v>27126</v>
      </c>
      <c r="B99">
        <f t="shared" si="1"/>
        <v>21</v>
      </c>
      <c r="C99" t="s">
        <v>27127</v>
      </c>
      <c r="D99">
        <v>43</v>
      </c>
    </row>
    <row r="100" spans="1:4" x14ac:dyDescent="0.25">
      <c r="A100" t="s">
        <v>27128</v>
      </c>
      <c r="B100">
        <f t="shared" si="1"/>
        <v>22</v>
      </c>
      <c r="C100" t="s">
        <v>27129</v>
      </c>
      <c r="D100">
        <v>2</v>
      </c>
    </row>
    <row r="101" spans="1:4" x14ac:dyDescent="0.25">
      <c r="A101" t="s">
        <v>27130</v>
      </c>
      <c r="B101">
        <f t="shared" si="1"/>
        <v>20</v>
      </c>
      <c r="C101" t="s">
        <v>27131</v>
      </c>
      <c r="D101">
        <v>5</v>
      </c>
    </row>
    <row r="102" spans="1:4" x14ac:dyDescent="0.25">
      <c r="A102" t="s">
        <v>27132</v>
      </c>
      <c r="B102">
        <f t="shared" si="1"/>
        <v>21</v>
      </c>
      <c r="C102" t="s">
        <v>27133</v>
      </c>
      <c r="D102">
        <v>3</v>
      </c>
    </row>
    <row r="103" spans="1:4" x14ac:dyDescent="0.25">
      <c r="A103" t="s">
        <v>27134</v>
      </c>
      <c r="B103">
        <f t="shared" si="1"/>
        <v>20</v>
      </c>
      <c r="C103" t="s">
        <v>27135</v>
      </c>
      <c r="D103">
        <v>0</v>
      </c>
    </row>
    <row r="104" spans="1:4" x14ac:dyDescent="0.25">
      <c r="A104" t="s">
        <v>27136</v>
      </c>
      <c r="B104">
        <f t="shared" si="1"/>
        <v>18</v>
      </c>
      <c r="C104" t="s">
        <v>27137</v>
      </c>
      <c r="D104">
        <v>3</v>
      </c>
    </row>
    <row r="105" spans="1:4" x14ac:dyDescent="0.25">
      <c r="A105" t="s">
        <v>27138</v>
      </c>
      <c r="B105">
        <f t="shared" si="1"/>
        <v>21</v>
      </c>
      <c r="C105" t="s">
        <v>27139</v>
      </c>
      <c r="D105">
        <v>1</v>
      </c>
    </row>
    <row r="106" spans="1:4" x14ac:dyDescent="0.25">
      <c r="A106" t="s">
        <v>27140</v>
      </c>
      <c r="B106">
        <f t="shared" si="1"/>
        <v>21</v>
      </c>
      <c r="C106" t="s">
        <v>27141</v>
      </c>
      <c r="D106">
        <v>0</v>
      </c>
    </row>
    <row r="107" spans="1:4" x14ac:dyDescent="0.25">
      <c r="A107" t="s">
        <v>27142</v>
      </c>
      <c r="B107">
        <f t="shared" si="1"/>
        <v>19</v>
      </c>
      <c r="C107" t="s">
        <v>27143</v>
      </c>
      <c r="D107">
        <v>9</v>
      </c>
    </row>
    <row r="108" spans="1:4" x14ac:dyDescent="0.25">
      <c r="A108" t="s">
        <v>27144</v>
      </c>
      <c r="B108">
        <f t="shared" si="1"/>
        <v>21</v>
      </c>
      <c r="C108" t="s">
        <v>27145</v>
      </c>
      <c r="D108">
        <v>2</v>
      </c>
    </row>
    <row r="109" spans="1:4" x14ac:dyDescent="0.25">
      <c r="A109" t="s">
        <v>27146</v>
      </c>
      <c r="B109">
        <f t="shared" si="1"/>
        <v>21</v>
      </c>
      <c r="C109" t="s">
        <v>27147</v>
      </c>
      <c r="D109">
        <v>3</v>
      </c>
    </row>
    <row r="110" spans="1:4" x14ac:dyDescent="0.25">
      <c r="A110" t="s">
        <v>27148</v>
      </c>
      <c r="B110">
        <f t="shared" si="1"/>
        <v>22</v>
      </c>
      <c r="C110" t="s">
        <v>27149</v>
      </c>
      <c r="D110">
        <v>1</v>
      </c>
    </row>
    <row r="111" spans="1:4" x14ac:dyDescent="0.25">
      <c r="A111" t="s">
        <v>27150</v>
      </c>
      <c r="B111">
        <f t="shared" si="1"/>
        <v>21</v>
      </c>
      <c r="C111" t="s">
        <v>27151</v>
      </c>
      <c r="D111">
        <v>0</v>
      </c>
    </row>
    <row r="112" spans="1:4" x14ac:dyDescent="0.25">
      <c r="A112" t="s">
        <v>27152</v>
      </c>
      <c r="B112">
        <f t="shared" si="1"/>
        <v>22</v>
      </c>
      <c r="C112" t="s">
        <v>27153</v>
      </c>
      <c r="D112">
        <v>2</v>
      </c>
    </row>
    <row r="113" spans="1:4" x14ac:dyDescent="0.25">
      <c r="A113" t="s">
        <v>27154</v>
      </c>
      <c r="B113">
        <f t="shared" si="1"/>
        <v>21</v>
      </c>
      <c r="C113" t="s">
        <v>27155</v>
      </c>
      <c r="D113">
        <v>0</v>
      </c>
    </row>
    <row r="114" spans="1:4" x14ac:dyDescent="0.25">
      <c r="A114" t="s">
        <v>27156</v>
      </c>
      <c r="B114">
        <f t="shared" si="1"/>
        <v>20</v>
      </c>
      <c r="C114" t="s">
        <v>27157</v>
      </c>
      <c r="D114">
        <v>0</v>
      </c>
    </row>
    <row r="115" spans="1:4" x14ac:dyDescent="0.25">
      <c r="A115" t="s">
        <v>27158</v>
      </c>
      <c r="B115">
        <f t="shared" si="1"/>
        <v>21</v>
      </c>
      <c r="C115" t="s">
        <v>27159</v>
      </c>
      <c r="D115">
        <v>0</v>
      </c>
    </row>
    <row r="116" spans="1:4" x14ac:dyDescent="0.25">
      <c r="A116" t="s">
        <v>27160</v>
      </c>
      <c r="B116">
        <f t="shared" si="1"/>
        <v>21</v>
      </c>
      <c r="C116" t="s">
        <v>27161</v>
      </c>
      <c r="D116">
        <v>1</v>
      </c>
    </row>
    <row r="117" spans="1:4" x14ac:dyDescent="0.25">
      <c r="A117" t="s">
        <v>27162</v>
      </c>
      <c r="B117">
        <f t="shared" si="1"/>
        <v>21</v>
      </c>
      <c r="C117" t="s">
        <v>27163</v>
      </c>
      <c r="D117">
        <v>0</v>
      </c>
    </row>
    <row r="118" spans="1:4" x14ac:dyDescent="0.25">
      <c r="A118" t="s">
        <v>27164</v>
      </c>
      <c r="B118">
        <f t="shared" si="1"/>
        <v>21</v>
      </c>
      <c r="C118" t="s">
        <v>27165</v>
      </c>
      <c r="D118">
        <v>0</v>
      </c>
    </row>
    <row r="119" spans="1:4" x14ac:dyDescent="0.25">
      <c r="A119" t="s">
        <v>27166</v>
      </c>
      <c r="B119">
        <f t="shared" si="1"/>
        <v>21</v>
      </c>
      <c r="C119" t="s">
        <v>27167</v>
      </c>
      <c r="D119">
        <v>0</v>
      </c>
    </row>
    <row r="120" spans="1:4" x14ac:dyDescent="0.25">
      <c r="A120" t="s">
        <v>27168</v>
      </c>
      <c r="B120">
        <f t="shared" si="1"/>
        <v>20</v>
      </c>
      <c r="C120" t="s">
        <v>27169</v>
      </c>
      <c r="D120">
        <v>0</v>
      </c>
    </row>
    <row r="121" spans="1:4" x14ac:dyDescent="0.25">
      <c r="A121" t="s">
        <v>27170</v>
      </c>
      <c r="B121">
        <f t="shared" si="1"/>
        <v>20</v>
      </c>
      <c r="C121" t="s">
        <v>27171</v>
      </c>
      <c r="D121">
        <v>0</v>
      </c>
    </row>
    <row r="122" spans="1:4" x14ac:dyDescent="0.25">
      <c r="A122" t="s">
        <v>27172</v>
      </c>
      <c r="B122">
        <f t="shared" si="1"/>
        <v>20</v>
      </c>
      <c r="C122" t="s">
        <v>27173</v>
      </c>
      <c r="D122">
        <v>4</v>
      </c>
    </row>
    <row r="123" spans="1:4" x14ac:dyDescent="0.25">
      <c r="A123" t="s">
        <v>27174</v>
      </c>
      <c r="B123">
        <f t="shared" si="1"/>
        <v>20</v>
      </c>
      <c r="C123" t="s">
        <v>27175</v>
      </c>
      <c r="D123">
        <v>2</v>
      </c>
    </row>
    <row r="124" spans="1:4" x14ac:dyDescent="0.25">
      <c r="A124" t="s">
        <v>27176</v>
      </c>
      <c r="B124">
        <f t="shared" si="1"/>
        <v>21</v>
      </c>
      <c r="C124" t="s">
        <v>27177</v>
      </c>
      <c r="D124">
        <v>4</v>
      </c>
    </row>
    <row r="125" spans="1:4" x14ac:dyDescent="0.25">
      <c r="A125" t="s">
        <v>27178</v>
      </c>
      <c r="B125">
        <f t="shared" si="1"/>
        <v>21</v>
      </c>
      <c r="C125" t="s">
        <v>27179</v>
      </c>
      <c r="D125">
        <v>32</v>
      </c>
    </row>
    <row r="126" spans="1:4" x14ac:dyDescent="0.25">
      <c r="A126" t="s">
        <v>27180</v>
      </c>
      <c r="B126">
        <f t="shared" si="1"/>
        <v>22</v>
      </c>
      <c r="C126" t="s">
        <v>27181</v>
      </c>
      <c r="D126">
        <v>31</v>
      </c>
    </row>
    <row r="127" spans="1:4" x14ac:dyDescent="0.25">
      <c r="A127" t="s">
        <v>27182</v>
      </c>
      <c r="B127">
        <f t="shared" si="1"/>
        <v>20</v>
      </c>
      <c r="C127" t="s">
        <v>26537</v>
      </c>
      <c r="D127">
        <v>11</v>
      </c>
    </row>
    <row r="128" spans="1:4" x14ac:dyDescent="0.25">
      <c r="A128" t="s">
        <v>27183</v>
      </c>
      <c r="B128">
        <f t="shared" si="1"/>
        <v>21</v>
      </c>
      <c r="C128" t="s">
        <v>27184</v>
      </c>
      <c r="D128">
        <v>0</v>
      </c>
    </row>
    <row r="129" spans="1:4" x14ac:dyDescent="0.25">
      <c r="A129" t="s">
        <v>27185</v>
      </c>
      <c r="B129">
        <f t="shared" si="1"/>
        <v>21</v>
      </c>
      <c r="C129" t="s">
        <v>27186</v>
      </c>
      <c r="D129">
        <v>0</v>
      </c>
    </row>
    <row r="130" spans="1:4" x14ac:dyDescent="0.25">
      <c r="A130" t="s">
        <v>27187</v>
      </c>
      <c r="B130">
        <f t="shared" si="1"/>
        <v>20</v>
      </c>
      <c r="C130" t="s">
        <v>27188</v>
      </c>
      <c r="D130">
        <v>0</v>
      </c>
    </row>
    <row r="131" spans="1:4" x14ac:dyDescent="0.25">
      <c r="A131" t="s">
        <v>27189</v>
      </c>
      <c r="B131">
        <f t="shared" si="1"/>
        <v>21</v>
      </c>
      <c r="C131" t="s">
        <v>27190</v>
      </c>
      <c r="D131">
        <v>0</v>
      </c>
    </row>
    <row r="132" spans="1:4" x14ac:dyDescent="0.25">
      <c r="A132" t="s">
        <v>27191</v>
      </c>
      <c r="B132">
        <f t="shared" ref="B132:B195" si="2">LEN(A132)</f>
        <v>20</v>
      </c>
      <c r="C132" t="s">
        <v>27192</v>
      </c>
      <c r="D132">
        <v>7</v>
      </c>
    </row>
    <row r="133" spans="1:4" x14ac:dyDescent="0.25">
      <c r="A133" t="s">
        <v>27193</v>
      </c>
      <c r="B133">
        <f t="shared" si="2"/>
        <v>21</v>
      </c>
      <c r="C133" t="s">
        <v>27194</v>
      </c>
      <c r="D133">
        <v>0</v>
      </c>
    </row>
    <row r="134" spans="1:4" x14ac:dyDescent="0.25">
      <c r="A134" t="s">
        <v>27195</v>
      </c>
      <c r="B134">
        <f t="shared" si="2"/>
        <v>21</v>
      </c>
      <c r="C134" t="s">
        <v>27196</v>
      </c>
      <c r="D134">
        <v>0</v>
      </c>
    </row>
    <row r="135" spans="1:4" x14ac:dyDescent="0.25">
      <c r="A135" t="s">
        <v>27197</v>
      </c>
      <c r="B135">
        <f t="shared" si="2"/>
        <v>20</v>
      </c>
      <c r="C135" t="s">
        <v>27198</v>
      </c>
      <c r="D135">
        <v>142</v>
      </c>
    </row>
    <row r="136" spans="1:4" x14ac:dyDescent="0.25">
      <c r="A136" t="s">
        <v>27199</v>
      </c>
      <c r="B136">
        <f t="shared" si="2"/>
        <v>21</v>
      </c>
      <c r="C136" t="s">
        <v>27200</v>
      </c>
      <c r="D136">
        <v>0</v>
      </c>
    </row>
    <row r="137" spans="1:4" x14ac:dyDescent="0.25">
      <c r="A137" t="s">
        <v>27201</v>
      </c>
      <c r="B137">
        <f t="shared" si="2"/>
        <v>21</v>
      </c>
      <c r="C137" t="s">
        <v>27202</v>
      </c>
      <c r="D137">
        <v>1</v>
      </c>
    </row>
    <row r="138" spans="1:4" x14ac:dyDescent="0.25">
      <c r="A138" t="s">
        <v>26267</v>
      </c>
      <c r="B138">
        <f t="shared" si="2"/>
        <v>21</v>
      </c>
      <c r="C138" t="s">
        <v>27203</v>
      </c>
      <c r="D138">
        <v>2</v>
      </c>
    </row>
    <row r="139" spans="1:4" x14ac:dyDescent="0.25">
      <c r="A139" t="s">
        <v>27204</v>
      </c>
      <c r="B139">
        <f t="shared" si="2"/>
        <v>22</v>
      </c>
      <c r="C139" t="s">
        <v>27205</v>
      </c>
      <c r="D139">
        <v>2</v>
      </c>
    </row>
    <row r="140" spans="1:4" x14ac:dyDescent="0.25">
      <c r="A140" t="s">
        <v>27206</v>
      </c>
      <c r="B140">
        <f t="shared" si="2"/>
        <v>21</v>
      </c>
      <c r="C140" t="s">
        <v>27207</v>
      </c>
      <c r="D140">
        <v>0</v>
      </c>
    </row>
    <row r="141" spans="1:4" x14ac:dyDescent="0.25">
      <c r="A141" t="s">
        <v>27208</v>
      </c>
      <c r="B141">
        <f t="shared" si="2"/>
        <v>21</v>
      </c>
      <c r="C141" t="s">
        <v>27209</v>
      </c>
      <c r="D141">
        <v>0</v>
      </c>
    </row>
    <row r="142" spans="1:4" x14ac:dyDescent="0.25">
      <c r="A142" t="s">
        <v>27210</v>
      </c>
      <c r="B142">
        <f t="shared" si="2"/>
        <v>19</v>
      </c>
      <c r="C142" t="s">
        <v>27211</v>
      </c>
      <c r="D142">
        <v>6</v>
      </c>
    </row>
    <row r="143" spans="1:4" x14ac:dyDescent="0.25">
      <c r="A143" t="s">
        <v>27212</v>
      </c>
      <c r="B143">
        <f t="shared" si="2"/>
        <v>21</v>
      </c>
      <c r="C143" t="s">
        <v>27213</v>
      </c>
      <c r="D143">
        <v>2</v>
      </c>
    </row>
    <row r="144" spans="1:4" x14ac:dyDescent="0.25">
      <c r="A144" t="s">
        <v>27214</v>
      </c>
      <c r="B144">
        <f t="shared" si="2"/>
        <v>20</v>
      </c>
      <c r="C144" t="s">
        <v>27215</v>
      </c>
      <c r="D144">
        <v>2</v>
      </c>
    </row>
    <row r="145" spans="1:4" x14ac:dyDescent="0.25">
      <c r="A145" t="s">
        <v>27216</v>
      </c>
      <c r="B145">
        <f t="shared" si="2"/>
        <v>21</v>
      </c>
      <c r="C145" t="s">
        <v>27217</v>
      </c>
      <c r="D145">
        <v>10</v>
      </c>
    </row>
    <row r="146" spans="1:4" x14ac:dyDescent="0.25">
      <c r="A146" t="s">
        <v>27218</v>
      </c>
      <c r="B146">
        <f t="shared" si="2"/>
        <v>22</v>
      </c>
      <c r="C146" t="s">
        <v>27219</v>
      </c>
      <c r="D146">
        <v>0</v>
      </c>
    </row>
    <row r="147" spans="1:4" x14ac:dyDescent="0.25">
      <c r="A147" t="s">
        <v>27220</v>
      </c>
      <c r="B147">
        <f t="shared" si="2"/>
        <v>19</v>
      </c>
      <c r="C147" t="s">
        <v>27221</v>
      </c>
      <c r="D147">
        <v>61</v>
      </c>
    </row>
    <row r="148" spans="1:4" x14ac:dyDescent="0.25">
      <c r="A148" t="s">
        <v>27222</v>
      </c>
      <c r="B148">
        <f t="shared" si="2"/>
        <v>21</v>
      </c>
      <c r="C148" t="s">
        <v>27223</v>
      </c>
      <c r="D148">
        <v>2</v>
      </c>
    </row>
    <row r="149" spans="1:4" x14ac:dyDescent="0.25">
      <c r="A149" t="s">
        <v>27224</v>
      </c>
      <c r="B149">
        <f t="shared" si="2"/>
        <v>21</v>
      </c>
      <c r="C149" t="s">
        <v>27225</v>
      </c>
      <c r="D149">
        <v>0</v>
      </c>
    </row>
    <row r="150" spans="1:4" x14ac:dyDescent="0.25">
      <c r="A150" t="s">
        <v>27226</v>
      </c>
      <c r="B150">
        <f t="shared" si="2"/>
        <v>21</v>
      </c>
      <c r="C150" t="s">
        <v>27227</v>
      </c>
      <c r="D150">
        <v>105</v>
      </c>
    </row>
    <row r="151" spans="1:4" x14ac:dyDescent="0.25">
      <c r="A151" t="s">
        <v>27228</v>
      </c>
      <c r="B151">
        <f t="shared" si="2"/>
        <v>21</v>
      </c>
      <c r="C151" t="s">
        <v>27229</v>
      </c>
      <c r="D151">
        <v>2</v>
      </c>
    </row>
    <row r="152" spans="1:4" x14ac:dyDescent="0.25">
      <c r="A152" t="s">
        <v>27230</v>
      </c>
      <c r="B152">
        <f t="shared" si="2"/>
        <v>21</v>
      </c>
      <c r="C152" t="s">
        <v>27231</v>
      </c>
      <c r="D152">
        <v>0</v>
      </c>
    </row>
    <row r="153" spans="1:4" x14ac:dyDescent="0.25">
      <c r="A153" t="s">
        <v>27232</v>
      </c>
      <c r="B153">
        <f t="shared" si="2"/>
        <v>21</v>
      </c>
      <c r="C153" t="s">
        <v>27233</v>
      </c>
      <c r="D153">
        <v>8</v>
      </c>
    </row>
    <row r="154" spans="1:4" x14ac:dyDescent="0.25">
      <c r="A154" t="s">
        <v>27234</v>
      </c>
      <c r="B154">
        <f t="shared" si="2"/>
        <v>22</v>
      </c>
      <c r="C154" t="s">
        <v>27235</v>
      </c>
      <c r="D154">
        <v>0</v>
      </c>
    </row>
    <row r="155" spans="1:4" x14ac:dyDescent="0.25">
      <c r="A155" t="s">
        <v>27236</v>
      </c>
      <c r="B155">
        <f t="shared" si="2"/>
        <v>21</v>
      </c>
      <c r="C155" t="s">
        <v>27237</v>
      </c>
      <c r="D155">
        <v>1</v>
      </c>
    </row>
    <row r="156" spans="1:4" x14ac:dyDescent="0.25">
      <c r="A156" t="s">
        <v>27238</v>
      </c>
      <c r="B156">
        <f t="shared" si="2"/>
        <v>21</v>
      </c>
      <c r="C156" t="s">
        <v>27239</v>
      </c>
      <c r="D156">
        <v>3</v>
      </c>
    </row>
    <row r="157" spans="1:4" x14ac:dyDescent="0.25">
      <c r="A157" t="s">
        <v>27240</v>
      </c>
      <c r="B157">
        <f t="shared" si="2"/>
        <v>22</v>
      </c>
      <c r="C157" t="s">
        <v>27241</v>
      </c>
      <c r="D157">
        <v>14</v>
      </c>
    </row>
    <row r="158" spans="1:4" x14ac:dyDescent="0.25">
      <c r="A158" t="s">
        <v>27242</v>
      </c>
      <c r="B158">
        <f t="shared" si="2"/>
        <v>21</v>
      </c>
      <c r="C158" t="s">
        <v>27243</v>
      </c>
      <c r="D158">
        <v>2</v>
      </c>
    </row>
    <row r="159" spans="1:4" x14ac:dyDescent="0.25">
      <c r="A159" t="s">
        <v>27244</v>
      </c>
      <c r="B159">
        <f t="shared" si="2"/>
        <v>21</v>
      </c>
      <c r="C159" t="s">
        <v>27245</v>
      </c>
      <c r="D159">
        <v>3</v>
      </c>
    </row>
    <row r="160" spans="1:4" x14ac:dyDescent="0.25">
      <c r="A160" t="s">
        <v>27246</v>
      </c>
      <c r="B160">
        <f t="shared" si="2"/>
        <v>21</v>
      </c>
      <c r="C160" t="s">
        <v>27247</v>
      </c>
      <c r="D160">
        <v>5</v>
      </c>
    </row>
    <row r="161" spans="1:4" x14ac:dyDescent="0.25">
      <c r="A161" t="s">
        <v>27248</v>
      </c>
      <c r="B161">
        <f t="shared" si="2"/>
        <v>22</v>
      </c>
      <c r="C161" t="s">
        <v>27249</v>
      </c>
      <c r="D161">
        <v>0</v>
      </c>
    </row>
    <row r="162" spans="1:4" x14ac:dyDescent="0.25">
      <c r="A162" t="s">
        <v>27250</v>
      </c>
      <c r="B162">
        <f t="shared" si="2"/>
        <v>21</v>
      </c>
      <c r="C162" t="s">
        <v>27251</v>
      </c>
      <c r="D162">
        <v>0</v>
      </c>
    </row>
    <row r="163" spans="1:4" x14ac:dyDescent="0.25">
      <c r="A163" t="s">
        <v>27252</v>
      </c>
      <c r="B163">
        <f t="shared" si="2"/>
        <v>21</v>
      </c>
      <c r="C163" t="s">
        <v>27253</v>
      </c>
      <c r="D163">
        <v>8</v>
      </c>
    </row>
    <row r="164" spans="1:4" x14ac:dyDescent="0.25">
      <c r="A164" t="s">
        <v>27254</v>
      </c>
      <c r="B164">
        <f t="shared" si="2"/>
        <v>18</v>
      </c>
      <c r="C164" t="s">
        <v>27255</v>
      </c>
      <c r="D164">
        <v>0</v>
      </c>
    </row>
    <row r="165" spans="1:4" x14ac:dyDescent="0.25">
      <c r="A165" t="s">
        <v>27256</v>
      </c>
      <c r="B165">
        <f t="shared" si="2"/>
        <v>21</v>
      </c>
      <c r="C165" t="s">
        <v>27257</v>
      </c>
      <c r="D165">
        <v>0</v>
      </c>
    </row>
    <row r="166" spans="1:4" x14ac:dyDescent="0.25">
      <c r="A166" t="s">
        <v>26484</v>
      </c>
      <c r="B166">
        <f t="shared" si="2"/>
        <v>21</v>
      </c>
      <c r="C166" t="s">
        <v>27258</v>
      </c>
      <c r="D166">
        <v>2</v>
      </c>
    </row>
    <row r="167" spans="1:4" x14ac:dyDescent="0.25">
      <c r="A167" t="s">
        <v>27259</v>
      </c>
      <c r="B167">
        <f t="shared" si="2"/>
        <v>21</v>
      </c>
      <c r="C167" t="s">
        <v>27260</v>
      </c>
      <c r="D167">
        <v>0</v>
      </c>
    </row>
    <row r="168" spans="1:4" x14ac:dyDescent="0.25">
      <c r="A168" t="s">
        <v>27261</v>
      </c>
      <c r="B168">
        <f t="shared" si="2"/>
        <v>21</v>
      </c>
      <c r="C168" t="s">
        <v>27262</v>
      </c>
      <c r="D168">
        <v>0</v>
      </c>
    </row>
    <row r="169" spans="1:4" x14ac:dyDescent="0.25">
      <c r="A169" t="s">
        <v>27263</v>
      </c>
      <c r="B169">
        <f t="shared" si="2"/>
        <v>21</v>
      </c>
      <c r="C169" t="s">
        <v>27264</v>
      </c>
      <c r="D169">
        <v>0</v>
      </c>
    </row>
    <row r="170" spans="1:4" x14ac:dyDescent="0.25">
      <c r="A170" t="s">
        <v>27265</v>
      </c>
      <c r="B170">
        <f t="shared" si="2"/>
        <v>21</v>
      </c>
      <c r="C170" t="s">
        <v>27266</v>
      </c>
      <c r="D170">
        <v>0</v>
      </c>
    </row>
    <row r="171" spans="1:4" x14ac:dyDescent="0.25">
      <c r="A171" t="s">
        <v>27267</v>
      </c>
      <c r="B171">
        <f t="shared" si="2"/>
        <v>19</v>
      </c>
      <c r="C171" t="s">
        <v>27268</v>
      </c>
      <c r="D171">
        <v>1</v>
      </c>
    </row>
    <row r="172" spans="1:4" x14ac:dyDescent="0.25">
      <c r="A172" t="s">
        <v>27269</v>
      </c>
      <c r="B172">
        <f t="shared" si="2"/>
        <v>21</v>
      </c>
      <c r="C172" t="s">
        <v>27270</v>
      </c>
      <c r="D172">
        <v>0</v>
      </c>
    </row>
    <row r="173" spans="1:4" x14ac:dyDescent="0.25">
      <c r="A173" t="s">
        <v>27271</v>
      </c>
      <c r="B173">
        <f t="shared" si="2"/>
        <v>21</v>
      </c>
      <c r="C173" t="s">
        <v>27272</v>
      </c>
      <c r="D173">
        <v>0</v>
      </c>
    </row>
    <row r="174" spans="1:4" x14ac:dyDescent="0.25">
      <c r="A174" t="s">
        <v>27273</v>
      </c>
      <c r="B174">
        <f t="shared" si="2"/>
        <v>21</v>
      </c>
      <c r="C174" t="s">
        <v>27274</v>
      </c>
      <c r="D174">
        <v>0</v>
      </c>
    </row>
    <row r="175" spans="1:4" x14ac:dyDescent="0.25">
      <c r="A175" t="s">
        <v>27275</v>
      </c>
      <c r="B175">
        <f t="shared" si="2"/>
        <v>21</v>
      </c>
      <c r="C175" t="s">
        <v>27276</v>
      </c>
      <c r="D175">
        <v>0</v>
      </c>
    </row>
    <row r="176" spans="1:4" x14ac:dyDescent="0.25">
      <c r="A176" t="s">
        <v>27277</v>
      </c>
      <c r="B176">
        <f t="shared" si="2"/>
        <v>20</v>
      </c>
      <c r="C176" t="s">
        <v>27278</v>
      </c>
      <c r="D176">
        <v>0</v>
      </c>
    </row>
    <row r="177" spans="1:4" x14ac:dyDescent="0.25">
      <c r="A177" t="s">
        <v>27279</v>
      </c>
      <c r="B177">
        <f t="shared" si="2"/>
        <v>22</v>
      </c>
      <c r="C177" t="s">
        <v>27280</v>
      </c>
      <c r="D177">
        <v>0</v>
      </c>
    </row>
    <row r="178" spans="1:4" x14ac:dyDescent="0.25">
      <c r="A178" t="s">
        <v>27281</v>
      </c>
      <c r="B178">
        <f t="shared" si="2"/>
        <v>22</v>
      </c>
      <c r="C178" t="s">
        <v>27282</v>
      </c>
      <c r="D178">
        <v>0</v>
      </c>
    </row>
    <row r="179" spans="1:4" x14ac:dyDescent="0.25">
      <c r="A179" t="s">
        <v>27283</v>
      </c>
      <c r="B179">
        <f t="shared" si="2"/>
        <v>20</v>
      </c>
      <c r="C179" t="s">
        <v>27284</v>
      </c>
      <c r="D179">
        <v>5</v>
      </c>
    </row>
    <row r="180" spans="1:4" x14ac:dyDescent="0.25">
      <c r="A180" t="s">
        <v>26416</v>
      </c>
      <c r="B180">
        <f t="shared" si="2"/>
        <v>21</v>
      </c>
      <c r="C180" t="s">
        <v>27285</v>
      </c>
      <c r="D180">
        <v>3</v>
      </c>
    </row>
    <row r="181" spans="1:4" x14ac:dyDescent="0.25">
      <c r="A181" t="s">
        <v>27286</v>
      </c>
      <c r="B181">
        <f t="shared" si="2"/>
        <v>21</v>
      </c>
      <c r="C181" t="s">
        <v>27287</v>
      </c>
      <c r="D181">
        <v>2</v>
      </c>
    </row>
    <row r="182" spans="1:4" x14ac:dyDescent="0.25">
      <c r="A182" t="s">
        <v>27288</v>
      </c>
      <c r="B182">
        <f t="shared" si="2"/>
        <v>21</v>
      </c>
      <c r="C182" t="s">
        <v>27289</v>
      </c>
      <c r="D182">
        <v>0</v>
      </c>
    </row>
    <row r="183" spans="1:4" x14ac:dyDescent="0.25">
      <c r="A183" t="s">
        <v>27290</v>
      </c>
      <c r="B183">
        <f t="shared" si="2"/>
        <v>19</v>
      </c>
      <c r="C183" t="s">
        <v>27291</v>
      </c>
      <c r="D183">
        <v>4</v>
      </c>
    </row>
    <row r="184" spans="1:4" x14ac:dyDescent="0.25">
      <c r="A184" t="s">
        <v>27292</v>
      </c>
      <c r="B184">
        <f t="shared" si="2"/>
        <v>21</v>
      </c>
      <c r="C184" t="s">
        <v>27293</v>
      </c>
      <c r="D184">
        <v>2</v>
      </c>
    </row>
    <row r="185" spans="1:4" x14ac:dyDescent="0.25">
      <c r="A185" t="s">
        <v>27294</v>
      </c>
      <c r="B185">
        <f t="shared" si="2"/>
        <v>22</v>
      </c>
      <c r="C185" t="s">
        <v>27295</v>
      </c>
      <c r="D185">
        <v>1</v>
      </c>
    </row>
    <row r="186" spans="1:4" x14ac:dyDescent="0.25">
      <c r="A186" t="s">
        <v>27296</v>
      </c>
      <c r="B186">
        <f t="shared" si="2"/>
        <v>21</v>
      </c>
      <c r="C186" t="s">
        <v>27297</v>
      </c>
      <c r="D186">
        <v>0</v>
      </c>
    </row>
    <row r="187" spans="1:4" x14ac:dyDescent="0.25">
      <c r="A187" t="s">
        <v>27298</v>
      </c>
      <c r="B187">
        <f t="shared" si="2"/>
        <v>21</v>
      </c>
      <c r="C187" t="s">
        <v>27299</v>
      </c>
      <c r="D187">
        <v>0</v>
      </c>
    </row>
    <row r="188" spans="1:4" x14ac:dyDescent="0.25">
      <c r="A188" t="s">
        <v>27300</v>
      </c>
      <c r="B188">
        <f t="shared" si="2"/>
        <v>22</v>
      </c>
      <c r="C188" t="s">
        <v>27301</v>
      </c>
      <c r="D188">
        <v>6</v>
      </c>
    </row>
    <row r="189" spans="1:4" x14ac:dyDescent="0.25">
      <c r="A189" t="s">
        <v>27302</v>
      </c>
      <c r="B189">
        <f t="shared" si="2"/>
        <v>21</v>
      </c>
      <c r="C189" t="s">
        <v>27303</v>
      </c>
      <c r="D189">
        <v>0</v>
      </c>
    </row>
    <row r="190" spans="1:4" x14ac:dyDescent="0.25">
      <c r="A190" t="s">
        <v>27304</v>
      </c>
      <c r="B190">
        <f t="shared" si="2"/>
        <v>21</v>
      </c>
      <c r="C190" t="s">
        <v>27305</v>
      </c>
      <c r="D190">
        <v>0</v>
      </c>
    </row>
    <row r="191" spans="1:4" x14ac:dyDescent="0.25">
      <c r="A191" t="s">
        <v>27306</v>
      </c>
      <c r="B191">
        <f t="shared" si="2"/>
        <v>22</v>
      </c>
      <c r="C191" t="s">
        <v>27307</v>
      </c>
      <c r="D191">
        <v>0</v>
      </c>
    </row>
    <row r="192" spans="1:4" x14ac:dyDescent="0.25">
      <c r="A192" t="s">
        <v>27308</v>
      </c>
      <c r="B192">
        <f t="shared" si="2"/>
        <v>21</v>
      </c>
      <c r="C192" t="s">
        <v>27309</v>
      </c>
      <c r="D192">
        <v>0</v>
      </c>
    </row>
    <row r="193" spans="1:4" x14ac:dyDescent="0.25">
      <c r="A193" t="s">
        <v>27310</v>
      </c>
      <c r="B193">
        <f t="shared" si="2"/>
        <v>22</v>
      </c>
      <c r="C193" t="s">
        <v>27311</v>
      </c>
      <c r="D193">
        <v>0</v>
      </c>
    </row>
    <row r="194" spans="1:4" x14ac:dyDescent="0.25">
      <c r="A194" t="s">
        <v>27312</v>
      </c>
      <c r="B194">
        <f t="shared" si="2"/>
        <v>20</v>
      </c>
      <c r="C194" t="s">
        <v>27313</v>
      </c>
      <c r="D194">
        <v>5</v>
      </c>
    </row>
    <row r="195" spans="1:4" x14ac:dyDescent="0.25">
      <c r="A195" t="s">
        <v>27314</v>
      </c>
      <c r="B195">
        <f t="shared" si="2"/>
        <v>20</v>
      </c>
      <c r="C195" t="s">
        <v>27315</v>
      </c>
      <c r="D195">
        <v>32</v>
      </c>
    </row>
    <row r="196" spans="1:4" x14ac:dyDescent="0.25">
      <c r="A196" t="s">
        <v>27316</v>
      </c>
      <c r="B196">
        <f t="shared" ref="B196:B259" si="3">LEN(A196)</f>
        <v>21</v>
      </c>
      <c r="C196" t="s">
        <v>27317</v>
      </c>
      <c r="D196">
        <v>0</v>
      </c>
    </row>
    <row r="197" spans="1:4" x14ac:dyDescent="0.25">
      <c r="A197" t="s">
        <v>27318</v>
      </c>
      <c r="B197">
        <f t="shared" si="3"/>
        <v>20</v>
      </c>
      <c r="C197" t="s">
        <v>27319</v>
      </c>
      <c r="D197">
        <v>11</v>
      </c>
    </row>
    <row r="198" spans="1:4" x14ac:dyDescent="0.25">
      <c r="A198" t="s">
        <v>27320</v>
      </c>
      <c r="B198">
        <f t="shared" si="3"/>
        <v>21</v>
      </c>
      <c r="C198" t="s">
        <v>27321</v>
      </c>
      <c r="D198">
        <v>6</v>
      </c>
    </row>
    <row r="199" spans="1:4" x14ac:dyDescent="0.25">
      <c r="A199" t="s">
        <v>27322</v>
      </c>
      <c r="B199">
        <f t="shared" si="3"/>
        <v>20</v>
      </c>
      <c r="C199" t="s">
        <v>27323</v>
      </c>
      <c r="D199">
        <v>2</v>
      </c>
    </row>
    <row r="200" spans="1:4" x14ac:dyDescent="0.25">
      <c r="A200" t="s">
        <v>27324</v>
      </c>
      <c r="B200">
        <f t="shared" si="3"/>
        <v>20</v>
      </c>
      <c r="C200" t="s">
        <v>27325</v>
      </c>
      <c r="D200">
        <v>0</v>
      </c>
    </row>
    <row r="201" spans="1:4" x14ac:dyDescent="0.25">
      <c r="A201" t="s">
        <v>27326</v>
      </c>
      <c r="B201">
        <f t="shared" si="3"/>
        <v>20</v>
      </c>
      <c r="C201" t="s">
        <v>27327</v>
      </c>
      <c r="D201">
        <v>0</v>
      </c>
    </row>
    <row r="202" spans="1:4" x14ac:dyDescent="0.25">
      <c r="A202" t="s">
        <v>27328</v>
      </c>
      <c r="B202">
        <f t="shared" si="3"/>
        <v>20</v>
      </c>
      <c r="C202" t="s">
        <v>27329</v>
      </c>
      <c r="D202">
        <v>0</v>
      </c>
    </row>
    <row r="203" spans="1:4" x14ac:dyDescent="0.25">
      <c r="A203" t="s">
        <v>27330</v>
      </c>
      <c r="B203">
        <f t="shared" si="3"/>
        <v>20</v>
      </c>
      <c r="C203" t="s">
        <v>27331</v>
      </c>
      <c r="D203">
        <v>0</v>
      </c>
    </row>
    <row r="204" spans="1:4" x14ac:dyDescent="0.25">
      <c r="A204" t="s">
        <v>27332</v>
      </c>
      <c r="B204">
        <f t="shared" si="3"/>
        <v>21</v>
      </c>
      <c r="C204" t="s">
        <v>27333</v>
      </c>
      <c r="D204">
        <v>0</v>
      </c>
    </row>
    <row r="205" spans="1:4" x14ac:dyDescent="0.25">
      <c r="A205" t="s">
        <v>27334</v>
      </c>
      <c r="B205">
        <f t="shared" si="3"/>
        <v>20</v>
      </c>
      <c r="C205" t="s">
        <v>27335</v>
      </c>
      <c r="D205">
        <v>6</v>
      </c>
    </row>
    <row r="206" spans="1:4" x14ac:dyDescent="0.25">
      <c r="A206" t="s">
        <v>27336</v>
      </c>
      <c r="B206">
        <f t="shared" si="3"/>
        <v>23</v>
      </c>
      <c r="C206" t="s">
        <v>27337</v>
      </c>
      <c r="D206">
        <v>7</v>
      </c>
    </row>
    <row r="207" spans="1:4" x14ac:dyDescent="0.25">
      <c r="A207" t="s">
        <v>26345</v>
      </c>
      <c r="B207">
        <f t="shared" si="3"/>
        <v>21</v>
      </c>
      <c r="C207" t="s">
        <v>27338</v>
      </c>
      <c r="D207">
        <v>3</v>
      </c>
    </row>
    <row r="208" spans="1:4" x14ac:dyDescent="0.25">
      <c r="A208" t="s">
        <v>27339</v>
      </c>
      <c r="B208">
        <f t="shared" si="3"/>
        <v>22</v>
      </c>
      <c r="C208" t="s">
        <v>27340</v>
      </c>
      <c r="D208">
        <v>7</v>
      </c>
    </row>
    <row r="209" spans="1:4" x14ac:dyDescent="0.25">
      <c r="A209" t="s">
        <v>27341</v>
      </c>
      <c r="B209">
        <f t="shared" si="3"/>
        <v>20</v>
      </c>
      <c r="C209" t="s">
        <v>27342</v>
      </c>
      <c r="D209">
        <v>0</v>
      </c>
    </row>
    <row r="210" spans="1:4" x14ac:dyDescent="0.25">
      <c r="A210" t="s">
        <v>27343</v>
      </c>
      <c r="B210">
        <f t="shared" si="3"/>
        <v>20</v>
      </c>
      <c r="C210" t="s">
        <v>27344</v>
      </c>
      <c r="D210">
        <v>5</v>
      </c>
    </row>
    <row r="211" spans="1:4" x14ac:dyDescent="0.25">
      <c r="A211" t="s">
        <v>27345</v>
      </c>
      <c r="B211">
        <f t="shared" si="3"/>
        <v>21</v>
      </c>
      <c r="C211" t="s">
        <v>27346</v>
      </c>
      <c r="D211">
        <v>5</v>
      </c>
    </row>
    <row r="212" spans="1:4" x14ac:dyDescent="0.25">
      <c r="A212" t="s">
        <v>27347</v>
      </c>
      <c r="B212">
        <f t="shared" si="3"/>
        <v>22</v>
      </c>
      <c r="C212" t="s">
        <v>27348</v>
      </c>
      <c r="D212">
        <v>0</v>
      </c>
    </row>
    <row r="213" spans="1:4" x14ac:dyDescent="0.25">
      <c r="A213" t="s">
        <v>27349</v>
      </c>
      <c r="B213">
        <f t="shared" si="3"/>
        <v>20</v>
      </c>
      <c r="C213" t="s">
        <v>26139</v>
      </c>
      <c r="D213">
        <v>3</v>
      </c>
    </row>
    <row r="214" spans="1:4" x14ac:dyDescent="0.25">
      <c r="A214" t="s">
        <v>27350</v>
      </c>
      <c r="B214">
        <f t="shared" si="3"/>
        <v>19</v>
      </c>
      <c r="C214" t="s">
        <v>27351</v>
      </c>
      <c r="D214">
        <v>8</v>
      </c>
    </row>
    <row r="215" spans="1:4" x14ac:dyDescent="0.25">
      <c r="A215" t="s">
        <v>27352</v>
      </c>
      <c r="B215">
        <f t="shared" si="3"/>
        <v>21</v>
      </c>
      <c r="C215" t="s">
        <v>27353</v>
      </c>
      <c r="D215">
        <v>8</v>
      </c>
    </row>
    <row r="216" spans="1:4" x14ac:dyDescent="0.25">
      <c r="A216" t="s">
        <v>27354</v>
      </c>
      <c r="B216">
        <f t="shared" si="3"/>
        <v>21</v>
      </c>
      <c r="C216" t="s">
        <v>27355</v>
      </c>
      <c r="D216">
        <v>0</v>
      </c>
    </row>
    <row r="217" spans="1:4" x14ac:dyDescent="0.25">
      <c r="A217" t="s">
        <v>27356</v>
      </c>
      <c r="B217">
        <f t="shared" si="3"/>
        <v>21</v>
      </c>
      <c r="C217" t="s">
        <v>27357</v>
      </c>
      <c r="D217">
        <v>10</v>
      </c>
    </row>
    <row r="218" spans="1:4" x14ac:dyDescent="0.25">
      <c r="A218" t="s">
        <v>27358</v>
      </c>
      <c r="B218">
        <f t="shared" si="3"/>
        <v>21</v>
      </c>
      <c r="C218" t="s">
        <v>27359</v>
      </c>
      <c r="D218">
        <v>1</v>
      </c>
    </row>
    <row r="219" spans="1:4" x14ac:dyDescent="0.25">
      <c r="A219" t="s">
        <v>27360</v>
      </c>
      <c r="B219">
        <f t="shared" si="3"/>
        <v>21</v>
      </c>
      <c r="C219" t="s">
        <v>27361</v>
      </c>
      <c r="D219">
        <v>2</v>
      </c>
    </row>
    <row r="220" spans="1:4" x14ac:dyDescent="0.25">
      <c r="A220" t="s">
        <v>27362</v>
      </c>
      <c r="B220">
        <f t="shared" si="3"/>
        <v>20</v>
      </c>
      <c r="C220" t="s">
        <v>27363</v>
      </c>
      <c r="D220">
        <v>0</v>
      </c>
    </row>
    <row r="221" spans="1:4" x14ac:dyDescent="0.25">
      <c r="A221" t="s">
        <v>27364</v>
      </c>
      <c r="B221">
        <f t="shared" si="3"/>
        <v>21</v>
      </c>
      <c r="C221" t="s">
        <v>27365</v>
      </c>
      <c r="D221">
        <v>0</v>
      </c>
    </row>
    <row r="222" spans="1:4" x14ac:dyDescent="0.25">
      <c r="A222" t="s">
        <v>27366</v>
      </c>
      <c r="B222">
        <f t="shared" si="3"/>
        <v>20</v>
      </c>
      <c r="C222" t="s">
        <v>27367</v>
      </c>
      <c r="D222">
        <v>2</v>
      </c>
    </row>
    <row r="223" spans="1:4" x14ac:dyDescent="0.25">
      <c r="A223" t="s">
        <v>27368</v>
      </c>
      <c r="B223">
        <f t="shared" si="3"/>
        <v>21</v>
      </c>
      <c r="C223" t="s">
        <v>27369</v>
      </c>
      <c r="D223">
        <v>2</v>
      </c>
    </row>
    <row r="224" spans="1:4" x14ac:dyDescent="0.25">
      <c r="A224" t="s">
        <v>27370</v>
      </c>
      <c r="B224">
        <f t="shared" si="3"/>
        <v>22</v>
      </c>
      <c r="C224" t="s">
        <v>27371</v>
      </c>
      <c r="D224">
        <v>1</v>
      </c>
    </row>
    <row r="225" spans="1:4" x14ac:dyDescent="0.25">
      <c r="A225" t="s">
        <v>27372</v>
      </c>
      <c r="B225">
        <f t="shared" si="3"/>
        <v>21</v>
      </c>
      <c r="C225" t="s">
        <v>27373</v>
      </c>
      <c r="D225">
        <v>189</v>
      </c>
    </row>
    <row r="226" spans="1:4" x14ac:dyDescent="0.25">
      <c r="A226" t="s">
        <v>27374</v>
      </c>
      <c r="B226">
        <f t="shared" si="3"/>
        <v>21</v>
      </c>
      <c r="C226" t="s">
        <v>27375</v>
      </c>
      <c r="D226">
        <v>2</v>
      </c>
    </row>
    <row r="227" spans="1:4" x14ac:dyDescent="0.25">
      <c r="A227" t="s">
        <v>27376</v>
      </c>
      <c r="B227">
        <f t="shared" si="3"/>
        <v>21</v>
      </c>
      <c r="C227" t="s">
        <v>27377</v>
      </c>
      <c r="D227">
        <v>0</v>
      </c>
    </row>
    <row r="228" spans="1:4" x14ac:dyDescent="0.25">
      <c r="A228" t="s">
        <v>27378</v>
      </c>
      <c r="B228">
        <f t="shared" si="3"/>
        <v>21</v>
      </c>
      <c r="C228" t="s">
        <v>26275</v>
      </c>
      <c r="D228">
        <v>3</v>
      </c>
    </row>
    <row r="229" spans="1:4" x14ac:dyDescent="0.25">
      <c r="A229" t="s">
        <v>27379</v>
      </c>
      <c r="B229">
        <f t="shared" si="3"/>
        <v>23</v>
      </c>
      <c r="C229" t="s">
        <v>27380</v>
      </c>
      <c r="D229">
        <v>19</v>
      </c>
    </row>
    <row r="230" spans="1:4" x14ac:dyDescent="0.25">
      <c r="A230" t="s">
        <v>27381</v>
      </c>
      <c r="B230">
        <f t="shared" si="3"/>
        <v>21</v>
      </c>
      <c r="C230" t="s">
        <v>27382</v>
      </c>
      <c r="D230">
        <v>53</v>
      </c>
    </row>
    <row r="231" spans="1:4" x14ac:dyDescent="0.25">
      <c r="A231" t="s">
        <v>27383</v>
      </c>
      <c r="B231">
        <f t="shared" si="3"/>
        <v>20</v>
      </c>
      <c r="C231" t="s">
        <v>27384</v>
      </c>
      <c r="D231">
        <v>0</v>
      </c>
    </row>
    <row r="232" spans="1:4" x14ac:dyDescent="0.25">
      <c r="A232" t="s">
        <v>27385</v>
      </c>
      <c r="B232">
        <f t="shared" si="3"/>
        <v>20</v>
      </c>
      <c r="C232" t="s">
        <v>27386</v>
      </c>
      <c r="D232">
        <v>0</v>
      </c>
    </row>
    <row r="233" spans="1:4" x14ac:dyDescent="0.25">
      <c r="A233" t="s">
        <v>27387</v>
      </c>
      <c r="B233">
        <f t="shared" si="3"/>
        <v>21</v>
      </c>
      <c r="C233" t="s">
        <v>27388</v>
      </c>
      <c r="D233">
        <v>0</v>
      </c>
    </row>
    <row r="234" spans="1:4" x14ac:dyDescent="0.25">
      <c r="A234" t="s">
        <v>27389</v>
      </c>
      <c r="B234">
        <f t="shared" si="3"/>
        <v>21</v>
      </c>
      <c r="C234" t="s">
        <v>27390</v>
      </c>
      <c r="D234">
        <v>0</v>
      </c>
    </row>
    <row r="235" spans="1:4" x14ac:dyDescent="0.25">
      <c r="A235" t="s">
        <v>27391</v>
      </c>
      <c r="B235">
        <f t="shared" si="3"/>
        <v>21</v>
      </c>
      <c r="C235" t="s">
        <v>27392</v>
      </c>
      <c r="D235">
        <v>0</v>
      </c>
    </row>
    <row r="236" spans="1:4" x14ac:dyDescent="0.25">
      <c r="A236" t="s">
        <v>27393</v>
      </c>
      <c r="B236">
        <f t="shared" si="3"/>
        <v>20</v>
      </c>
      <c r="C236" t="s">
        <v>27394</v>
      </c>
      <c r="D236">
        <v>2</v>
      </c>
    </row>
    <row r="237" spans="1:4" x14ac:dyDescent="0.25">
      <c r="A237" t="s">
        <v>27395</v>
      </c>
      <c r="B237">
        <f t="shared" si="3"/>
        <v>22</v>
      </c>
      <c r="C237" t="s">
        <v>27396</v>
      </c>
      <c r="D237">
        <v>0</v>
      </c>
    </row>
    <row r="238" spans="1:4" x14ac:dyDescent="0.25">
      <c r="A238" t="s">
        <v>27397</v>
      </c>
      <c r="B238">
        <f t="shared" si="3"/>
        <v>21</v>
      </c>
      <c r="C238" t="s">
        <v>27398</v>
      </c>
      <c r="D238">
        <v>0</v>
      </c>
    </row>
    <row r="239" spans="1:4" x14ac:dyDescent="0.25">
      <c r="A239" t="s">
        <v>27399</v>
      </c>
      <c r="B239">
        <f t="shared" si="3"/>
        <v>21</v>
      </c>
      <c r="C239" t="s">
        <v>27400</v>
      </c>
      <c r="D239">
        <v>0</v>
      </c>
    </row>
    <row r="240" spans="1:4" x14ac:dyDescent="0.25">
      <c r="A240" t="s">
        <v>27401</v>
      </c>
      <c r="B240">
        <f t="shared" si="3"/>
        <v>21</v>
      </c>
      <c r="C240" t="s">
        <v>27402</v>
      </c>
      <c r="D240">
        <v>0</v>
      </c>
    </row>
    <row r="241" spans="1:4" x14ac:dyDescent="0.25">
      <c r="A241" t="s">
        <v>27403</v>
      </c>
      <c r="B241">
        <f t="shared" si="3"/>
        <v>20</v>
      </c>
      <c r="C241" t="s">
        <v>27404</v>
      </c>
      <c r="D241">
        <v>2</v>
      </c>
    </row>
    <row r="242" spans="1:4" x14ac:dyDescent="0.25">
      <c r="A242" t="s">
        <v>27405</v>
      </c>
      <c r="B242">
        <f t="shared" si="3"/>
        <v>21</v>
      </c>
      <c r="C242" t="s">
        <v>27406</v>
      </c>
      <c r="D242">
        <v>0</v>
      </c>
    </row>
    <row r="243" spans="1:4" x14ac:dyDescent="0.25">
      <c r="A243" t="s">
        <v>27407</v>
      </c>
      <c r="B243">
        <f t="shared" si="3"/>
        <v>21</v>
      </c>
      <c r="C243" t="s">
        <v>27408</v>
      </c>
      <c r="D243">
        <v>0</v>
      </c>
    </row>
    <row r="244" spans="1:4" x14ac:dyDescent="0.25">
      <c r="A244" t="s">
        <v>27409</v>
      </c>
      <c r="B244">
        <f t="shared" si="3"/>
        <v>21</v>
      </c>
      <c r="C244" t="s">
        <v>27410</v>
      </c>
      <c r="D244">
        <v>4</v>
      </c>
    </row>
    <row r="245" spans="1:4" x14ac:dyDescent="0.25">
      <c r="A245" t="s">
        <v>27411</v>
      </c>
      <c r="B245">
        <f t="shared" si="3"/>
        <v>22</v>
      </c>
      <c r="C245" t="s">
        <v>27412</v>
      </c>
      <c r="D245">
        <v>3</v>
      </c>
    </row>
    <row r="246" spans="1:4" x14ac:dyDescent="0.25">
      <c r="A246" t="s">
        <v>27413</v>
      </c>
      <c r="B246">
        <f t="shared" si="3"/>
        <v>20</v>
      </c>
      <c r="C246" t="s">
        <v>27414</v>
      </c>
      <c r="D246">
        <v>3</v>
      </c>
    </row>
    <row r="247" spans="1:4" x14ac:dyDescent="0.25">
      <c r="A247" t="s">
        <v>27415</v>
      </c>
      <c r="B247">
        <f t="shared" si="3"/>
        <v>20</v>
      </c>
      <c r="C247" t="s">
        <v>27416</v>
      </c>
      <c r="D247">
        <v>3</v>
      </c>
    </row>
    <row r="248" spans="1:4" x14ac:dyDescent="0.25">
      <c r="A248" t="s">
        <v>27417</v>
      </c>
      <c r="B248">
        <f t="shared" si="3"/>
        <v>21</v>
      </c>
      <c r="C248" t="s">
        <v>27418</v>
      </c>
      <c r="D248">
        <v>2</v>
      </c>
    </row>
    <row r="249" spans="1:4" x14ac:dyDescent="0.25">
      <c r="A249" t="s">
        <v>27419</v>
      </c>
      <c r="B249">
        <f t="shared" si="3"/>
        <v>21</v>
      </c>
      <c r="C249" t="s">
        <v>27420</v>
      </c>
      <c r="D249">
        <v>1</v>
      </c>
    </row>
    <row r="250" spans="1:4" x14ac:dyDescent="0.25">
      <c r="A250" t="s">
        <v>27421</v>
      </c>
      <c r="B250">
        <f t="shared" si="3"/>
        <v>20</v>
      </c>
      <c r="C250" t="s">
        <v>27422</v>
      </c>
      <c r="D250">
        <v>0</v>
      </c>
    </row>
    <row r="251" spans="1:4" x14ac:dyDescent="0.25">
      <c r="A251" t="s">
        <v>27423</v>
      </c>
      <c r="B251">
        <f t="shared" si="3"/>
        <v>21</v>
      </c>
      <c r="C251" t="s">
        <v>27424</v>
      </c>
      <c r="D251">
        <v>0</v>
      </c>
    </row>
    <row r="252" spans="1:4" x14ac:dyDescent="0.25">
      <c r="A252" t="s">
        <v>27425</v>
      </c>
      <c r="B252">
        <f t="shared" si="3"/>
        <v>22</v>
      </c>
      <c r="C252" t="s">
        <v>27426</v>
      </c>
      <c r="D252">
        <v>0</v>
      </c>
    </row>
    <row r="253" spans="1:4" x14ac:dyDescent="0.25">
      <c r="A253" t="s">
        <v>27427</v>
      </c>
      <c r="B253">
        <f t="shared" si="3"/>
        <v>20</v>
      </c>
      <c r="C253" t="s">
        <v>27428</v>
      </c>
      <c r="D253">
        <v>0</v>
      </c>
    </row>
    <row r="254" spans="1:4" x14ac:dyDescent="0.25">
      <c r="A254" t="s">
        <v>27429</v>
      </c>
      <c r="B254">
        <f t="shared" si="3"/>
        <v>21</v>
      </c>
      <c r="C254" t="s">
        <v>27430</v>
      </c>
      <c r="D254">
        <v>0</v>
      </c>
    </row>
    <row r="255" spans="1:4" x14ac:dyDescent="0.25">
      <c r="A255" t="s">
        <v>27431</v>
      </c>
      <c r="B255">
        <f t="shared" si="3"/>
        <v>20</v>
      </c>
      <c r="C255" t="s">
        <v>27432</v>
      </c>
      <c r="D255">
        <v>0</v>
      </c>
    </row>
    <row r="256" spans="1:4" x14ac:dyDescent="0.25">
      <c r="A256" t="s">
        <v>27433</v>
      </c>
      <c r="B256">
        <f t="shared" si="3"/>
        <v>20</v>
      </c>
      <c r="C256" t="s">
        <v>27434</v>
      </c>
      <c r="D256">
        <v>0</v>
      </c>
    </row>
    <row r="257" spans="1:4" x14ac:dyDescent="0.25">
      <c r="A257" t="s">
        <v>27435</v>
      </c>
      <c r="B257">
        <f t="shared" si="3"/>
        <v>21</v>
      </c>
      <c r="C257" t="s">
        <v>27436</v>
      </c>
      <c r="D257">
        <v>0</v>
      </c>
    </row>
    <row r="258" spans="1:4" x14ac:dyDescent="0.25">
      <c r="A258" t="s">
        <v>27437</v>
      </c>
      <c r="B258">
        <f t="shared" si="3"/>
        <v>21</v>
      </c>
      <c r="C258" t="s">
        <v>27438</v>
      </c>
      <c r="D258">
        <v>1</v>
      </c>
    </row>
    <row r="259" spans="1:4" x14ac:dyDescent="0.25">
      <c r="A259" t="s">
        <v>27439</v>
      </c>
      <c r="B259">
        <f t="shared" si="3"/>
        <v>23</v>
      </c>
      <c r="C259" t="s">
        <v>27440</v>
      </c>
      <c r="D259">
        <v>0</v>
      </c>
    </row>
    <row r="260" spans="1:4" x14ac:dyDescent="0.25">
      <c r="A260" t="s">
        <v>27441</v>
      </c>
      <c r="B260">
        <f t="shared" ref="B260:B269" si="4">LEN(A260)</f>
        <v>21</v>
      </c>
      <c r="C260" t="s">
        <v>27442</v>
      </c>
      <c r="D260">
        <v>2</v>
      </c>
    </row>
    <row r="261" spans="1:4" x14ac:dyDescent="0.25">
      <c r="A261" t="s">
        <v>27443</v>
      </c>
      <c r="B261">
        <f t="shared" si="4"/>
        <v>21</v>
      </c>
      <c r="C261" t="s">
        <v>27444</v>
      </c>
      <c r="D261">
        <v>0</v>
      </c>
    </row>
    <row r="262" spans="1:4" x14ac:dyDescent="0.25">
      <c r="A262" t="s">
        <v>27445</v>
      </c>
      <c r="B262">
        <f t="shared" si="4"/>
        <v>21</v>
      </c>
      <c r="C262" t="s">
        <v>27446</v>
      </c>
      <c r="D262">
        <v>0</v>
      </c>
    </row>
    <row r="263" spans="1:4" x14ac:dyDescent="0.25">
      <c r="A263" t="s">
        <v>27447</v>
      </c>
      <c r="B263">
        <f t="shared" si="4"/>
        <v>21</v>
      </c>
      <c r="C263" t="s">
        <v>27448</v>
      </c>
      <c r="D263">
        <v>0</v>
      </c>
    </row>
    <row r="264" spans="1:4" x14ac:dyDescent="0.25">
      <c r="A264" t="s">
        <v>27449</v>
      </c>
      <c r="B264">
        <f t="shared" si="4"/>
        <v>21</v>
      </c>
      <c r="C264" t="s">
        <v>27450</v>
      </c>
      <c r="D264">
        <v>2</v>
      </c>
    </row>
    <row r="265" spans="1:4" x14ac:dyDescent="0.25">
      <c r="A265" t="s">
        <v>27451</v>
      </c>
      <c r="B265">
        <f t="shared" si="4"/>
        <v>21</v>
      </c>
      <c r="C265" t="s">
        <v>27452</v>
      </c>
      <c r="D265">
        <v>0</v>
      </c>
    </row>
    <row r="266" spans="1:4" x14ac:dyDescent="0.25">
      <c r="A266" t="s">
        <v>27453</v>
      </c>
      <c r="B266">
        <f t="shared" si="4"/>
        <v>21</v>
      </c>
      <c r="C266" t="s">
        <v>27454</v>
      </c>
      <c r="D266">
        <v>0</v>
      </c>
    </row>
    <row r="267" spans="1:4" x14ac:dyDescent="0.25">
      <c r="A267" t="s">
        <v>27455</v>
      </c>
      <c r="B267">
        <f t="shared" si="4"/>
        <v>21</v>
      </c>
      <c r="C267" t="s">
        <v>27456</v>
      </c>
      <c r="D267">
        <v>0</v>
      </c>
    </row>
    <row r="268" spans="1:4" x14ac:dyDescent="0.25">
      <c r="A268" t="s">
        <v>27457</v>
      </c>
      <c r="B268">
        <f t="shared" si="4"/>
        <v>22</v>
      </c>
      <c r="C268" t="s">
        <v>27458</v>
      </c>
      <c r="D268">
        <v>1</v>
      </c>
    </row>
    <row r="269" spans="1:4" x14ac:dyDescent="0.25">
      <c r="A269" t="s">
        <v>27459</v>
      </c>
      <c r="B269">
        <f t="shared" si="4"/>
        <v>21</v>
      </c>
      <c r="C269" t="s">
        <v>27460</v>
      </c>
      <c r="D269">
        <v>3</v>
      </c>
    </row>
  </sheetData>
  <conditionalFormatting sqref="E216:J269">
    <cfRule type="cellIs" dxfId="2" priority="2" operator="lessThanOrEqual">
      <formula>-1</formula>
    </cfRule>
    <cfRule type="cellIs" dxfId="1" priority="3" operator="greaterThanOrEqual">
      <formula>1</formula>
    </cfRule>
  </conditionalFormatting>
  <conditionalFormatting sqref="A3:A269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P22" sqref="P22"/>
    </sheetView>
  </sheetViews>
  <sheetFormatPr defaultRowHeight="15" x14ac:dyDescent="0.25"/>
  <cols>
    <col min="1" max="1" width="27.85546875" customWidth="1"/>
    <col min="2" max="9" width="13.85546875" customWidth="1"/>
    <col min="10" max="14" width="13.28515625" customWidth="1"/>
    <col min="15" max="15" width="10.5703125" customWidth="1"/>
    <col min="16" max="21" width="13" customWidth="1"/>
    <col min="22" max="30" width="10.5703125" customWidth="1"/>
  </cols>
  <sheetData>
    <row r="1" spans="1:7" x14ac:dyDescent="0.25">
      <c r="A1" s="1" t="s">
        <v>26909</v>
      </c>
    </row>
    <row r="2" spans="1:7" x14ac:dyDescent="0.25">
      <c r="A2" s="1" t="s">
        <v>26872</v>
      </c>
    </row>
    <row r="3" spans="1:7" ht="15.75" thickBot="1" x14ac:dyDescent="0.3"/>
    <row r="4" spans="1:7" x14ac:dyDescent="0.25">
      <c r="A4" s="14"/>
      <c r="B4" s="15" t="s">
        <v>26856</v>
      </c>
      <c r="C4" s="16" t="s">
        <v>26873</v>
      </c>
      <c r="D4" s="15" t="s">
        <v>26857</v>
      </c>
      <c r="E4" s="16" t="s">
        <v>26874</v>
      </c>
      <c r="F4" s="15" t="s">
        <v>26875</v>
      </c>
      <c r="G4" s="16" t="s">
        <v>26876</v>
      </c>
    </row>
    <row r="5" spans="1:7" ht="16.5" customHeight="1" x14ac:dyDescent="0.25">
      <c r="A5" s="17" t="s">
        <v>26877</v>
      </c>
      <c r="B5" s="18">
        <v>14380383</v>
      </c>
      <c r="C5" s="19">
        <f>B5/14380383</f>
        <v>1</v>
      </c>
      <c r="D5" s="18">
        <v>13918204</v>
      </c>
      <c r="E5" s="19">
        <f>D5/13918204</f>
        <v>1</v>
      </c>
      <c r="F5" s="18">
        <v>34191539</v>
      </c>
      <c r="G5" s="19">
        <f>F5/34191539</f>
        <v>1</v>
      </c>
    </row>
    <row r="6" spans="1:7" ht="16.5" customHeight="1" x14ac:dyDescent="0.25">
      <c r="A6" s="20" t="s">
        <v>26878</v>
      </c>
      <c r="B6" s="21">
        <v>501230</v>
      </c>
      <c r="C6" s="22">
        <f>B6/501230</f>
        <v>1</v>
      </c>
      <c r="D6" s="21">
        <v>478346</v>
      </c>
      <c r="E6" s="22">
        <f>D6/478346</f>
        <v>1</v>
      </c>
      <c r="F6" s="21">
        <v>888031</v>
      </c>
      <c r="G6" s="22">
        <f>F6/888031</f>
        <v>1</v>
      </c>
    </row>
    <row r="7" spans="1:7" ht="16.5" customHeight="1" x14ac:dyDescent="0.25">
      <c r="A7" s="17" t="s">
        <v>26879</v>
      </c>
      <c r="B7" s="18">
        <v>416864</v>
      </c>
      <c r="C7" s="19">
        <f>B7/14380383</f>
        <v>2.8988379516734709E-2</v>
      </c>
      <c r="D7" s="18">
        <v>425292</v>
      </c>
      <c r="E7" s="19">
        <f>D7/13918204</f>
        <v>3.0556528701547986E-2</v>
      </c>
      <c r="F7" s="18">
        <v>1529847</v>
      </c>
      <c r="G7" s="19">
        <f>F7/34191539</f>
        <v>4.4743437842911953E-2</v>
      </c>
    </row>
    <row r="8" spans="1:7" ht="16.5" customHeight="1" x14ac:dyDescent="0.25">
      <c r="A8" s="20" t="s">
        <v>26880</v>
      </c>
      <c r="B8" s="21">
        <v>8992</v>
      </c>
      <c r="C8" s="22">
        <f>B8/501230</f>
        <v>1.7939867924904734E-2</v>
      </c>
      <c r="D8" s="21">
        <v>9286</v>
      </c>
      <c r="E8" s="22">
        <f>D8/478346</f>
        <v>1.9412726352891003E-2</v>
      </c>
      <c r="F8" s="21">
        <v>25264</v>
      </c>
      <c r="G8" s="22">
        <f>F8/888031</f>
        <v>2.8449457282459734E-2</v>
      </c>
    </row>
    <row r="9" spans="1:7" ht="16.5" customHeight="1" x14ac:dyDescent="0.25">
      <c r="A9" s="17" t="s">
        <v>26881</v>
      </c>
      <c r="B9" s="18">
        <v>470497</v>
      </c>
      <c r="C9" s="19">
        <f>B9/14380383</f>
        <v>3.2717974201382539E-2</v>
      </c>
      <c r="D9" s="18">
        <v>481579</v>
      </c>
      <c r="E9" s="19">
        <f>D9/13918204</f>
        <v>3.4600656808881379E-2</v>
      </c>
      <c r="F9" s="18">
        <v>2051234</v>
      </c>
      <c r="G9" s="19">
        <f>F9/34191539</f>
        <v>5.999244432957522E-2</v>
      </c>
    </row>
    <row r="10" spans="1:7" ht="16.5" customHeight="1" x14ac:dyDescent="0.25">
      <c r="A10" s="20" t="s">
        <v>26882</v>
      </c>
      <c r="B10" s="21">
        <v>14610</v>
      </c>
      <c r="C10" s="22">
        <f>B10/501230</f>
        <v>2.9148295193823195E-2</v>
      </c>
      <c r="D10" s="21">
        <v>14450</v>
      </c>
      <c r="E10" s="22">
        <f>D10/478346</f>
        <v>3.0208259293482125E-2</v>
      </c>
      <c r="F10" s="21">
        <v>32291</v>
      </c>
      <c r="G10" s="22">
        <f>F10/888031</f>
        <v>3.6362469328210391E-2</v>
      </c>
    </row>
    <row r="11" spans="1:7" ht="16.5" customHeight="1" x14ac:dyDescent="0.25">
      <c r="A11" s="17" t="s">
        <v>26883</v>
      </c>
      <c r="B11" s="18">
        <v>3419867</v>
      </c>
      <c r="C11" s="19">
        <f>B11/14380383</f>
        <v>0.2378147369232099</v>
      </c>
      <c r="D11" s="18">
        <v>3218202</v>
      </c>
      <c r="E11" s="19">
        <f>D11/13918204</f>
        <v>0.23122250543245379</v>
      </c>
      <c r="F11" s="18">
        <v>10460723</v>
      </c>
      <c r="G11" s="19">
        <f>F11/34191539</f>
        <v>0.30594478359105159</v>
      </c>
    </row>
    <row r="12" spans="1:7" ht="16.5" customHeight="1" x14ac:dyDescent="0.25">
      <c r="A12" s="20" t="s">
        <v>26884</v>
      </c>
      <c r="B12" s="21">
        <v>43484</v>
      </c>
      <c r="C12" s="22">
        <f>B12/501230</f>
        <v>8.6754583724038867E-2</v>
      </c>
      <c r="D12" s="21">
        <v>42638</v>
      </c>
      <c r="E12" s="22">
        <f>D12/478346</f>
        <v>8.9136315554013204E-2</v>
      </c>
      <c r="F12" s="21">
        <v>84065</v>
      </c>
      <c r="G12" s="22">
        <f>F12/888031</f>
        <v>9.4664488064042804E-2</v>
      </c>
    </row>
    <row r="13" spans="1:7" ht="16.5" customHeight="1" x14ac:dyDescent="0.25">
      <c r="A13" s="17" t="s">
        <v>26885</v>
      </c>
      <c r="B13" s="18">
        <v>3914443</v>
      </c>
      <c r="C13" s="19">
        <f>B13/14380383</f>
        <v>0.27220714496964371</v>
      </c>
      <c r="D13" s="18">
        <v>3950878</v>
      </c>
      <c r="E13" s="19">
        <f>D13/13918204</f>
        <v>0.28386406751905635</v>
      </c>
      <c r="F13" s="18">
        <v>4748196</v>
      </c>
      <c r="G13" s="19">
        <f>F13/34191539</f>
        <v>0.13887049658688952</v>
      </c>
    </row>
    <row r="14" spans="1:7" ht="16.5" customHeight="1" x14ac:dyDescent="0.25">
      <c r="A14" s="20" t="s">
        <v>26886</v>
      </c>
      <c r="B14" s="21">
        <v>80408</v>
      </c>
      <c r="C14" s="22">
        <f>B14/501230</f>
        <v>0.16042136344592303</v>
      </c>
      <c r="D14" s="21">
        <v>83000</v>
      </c>
      <c r="E14" s="22">
        <f>D14/478346</f>
        <v>0.17351456895218106</v>
      </c>
      <c r="F14" s="21">
        <v>71245</v>
      </c>
      <c r="G14" s="22">
        <f>F14/888031</f>
        <v>8.0228055101680004E-2</v>
      </c>
    </row>
    <row r="15" spans="1:7" ht="16.5" customHeight="1" x14ac:dyDescent="0.25">
      <c r="A15" s="17" t="s">
        <v>26887</v>
      </c>
      <c r="B15" s="18">
        <v>556609</v>
      </c>
      <c r="C15" s="19">
        <f>B15/14380383</f>
        <v>3.8706131818603162E-2</v>
      </c>
      <c r="D15" s="18">
        <v>573915</v>
      </c>
      <c r="E15" s="19">
        <f>D15/13918204</f>
        <v>4.1234846105144024E-2</v>
      </c>
      <c r="F15" s="18">
        <v>1260697</v>
      </c>
      <c r="G15" s="19">
        <f>F15/34191539</f>
        <v>3.6871607329520911E-2</v>
      </c>
    </row>
    <row r="16" spans="1:7" ht="16.5" customHeight="1" x14ac:dyDescent="0.25">
      <c r="A16" s="20" t="s">
        <v>26888</v>
      </c>
      <c r="B16" s="21">
        <v>32449</v>
      </c>
      <c r="C16" s="22">
        <f>B16/501230</f>
        <v>6.4738742692975276E-2</v>
      </c>
      <c r="D16" s="21">
        <v>31669</v>
      </c>
      <c r="E16" s="22">
        <f>D16/478346</f>
        <v>6.6205215471646053E-2</v>
      </c>
      <c r="F16" s="21">
        <v>69312</v>
      </c>
      <c r="G16" s="22">
        <f>F16/888031</f>
        <v>7.8051329289180224E-2</v>
      </c>
    </row>
    <row r="17" spans="1:7" ht="16.5" customHeight="1" x14ac:dyDescent="0.25">
      <c r="A17" s="17" t="s">
        <v>26889</v>
      </c>
      <c r="B17" s="18">
        <v>5363606</v>
      </c>
      <c r="C17" s="19">
        <f>B17/14380383</f>
        <v>0.37298074745297116</v>
      </c>
      <c r="D17" s="18">
        <v>5030962</v>
      </c>
      <c r="E17" s="19">
        <f>D17/13918204</f>
        <v>0.36146632137307372</v>
      </c>
      <c r="F17" s="18">
        <v>13227528</v>
      </c>
      <c r="G17" s="19">
        <f>F17/34191539</f>
        <v>0.38686553418961339</v>
      </c>
    </row>
    <row r="18" spans="1:7" ht="16.5" customHeight="1" x14ac:dyDescent="0.25">
      <c r="A18" s="20" t="s">
        <v>26890</v>
      </c>
      <c r="B18" s="21">
        <v>312891</v>
      </c>
      <c r="C18" s="22">
        <f>B18/501230</f>
        <v>0.62424635396923567</v>
      </c>
      <c r="D18" s="21">
        <v>288694</v>
      </c>
      <c r="E18" s="22">
        <f>D18/478346</f>
        <v>0.60352548155519226</v>
      </c>
      <c r="F18" s="21">
        <v>586790</v>
      </c>
      <c r="G18" s="22">
        <f>F18/888031</f>
        <v>0.66077648190209581</v>
      </c>
    </row>
    <row r="19" spans="1:7" ht="16.5" customHeight="1" x14ac:dyDescent="0.25">
      <c r="A19" s="17" t="s">
        <v>26891</v>
      </c>
      <c r="B19" s="18">
        <v>238497</v>
      </c>
      <c r="C19" s="19">
        <f>B19/14380383</f>
        <v>1.65848851174548E-2</v>
      </c>
      <c r="D19" s="18">
        <v>237376</v>
      </c>
      <c r="E19" s="19">
        <f>D19/13918204</f>
        <v>1.705507405984278E-2</v>
      </c>
      <c r="F19" s="18">
        <v>913314</v>
      </c>
      <c r="G19" s="19">
        <f>F19/34191539</f>
        <v>2.6711696130437414E-2</v>
      </c>
    </row>
    <row r="20" spans="1:7" ht="16.5" customHeight="1" thickBot="1" x14ac:dyDescent="0.3">
      <c r="A20" s="20" t="s">
        <v>26892</v>
      </c>
      <c r="B20" s="23">
        <v>8396</v>
      </c>
      <c r="C20" s="24">
        <f>B20/501230</f>
        <v>1.6750793049099214E-2</v>
      </c>
      <c r="D20" s="23">
        <v>8609</v>
      </c>
      <c r="E20" s="24">
        <f>D20/478346</f>
        <v>1.7997432820594298E-2</v>
      </c>
      <c r="F20" s="23">
        <v>19064</v>
      </c>
      <c r="G20" s="24">
        <f>F20/888031</f>
        <v>2.1467719032331078E-2</v>
      </c>
    </row>
    <row r="21" spans="1:7" ht="16.5" customHeight="1" x14ac:dyDescent="0.25">
      <c r="A21" s="25" t="s">
        <v>26893</v>
      </c>
    </row>
    <row r="22" spans="1:7" ht="15.75" thickBot="1" x14ac:dyDescent="0.3"/>
    <row r="23" spans="1:7" x14ac:dyDescent="0.25">
      <c r="A23" s="14"/>
      <c r="B23" s="15" t="s">
        <v>26848</v>
      </c>
      <c r="C23" s="16" t="s">
        <v>26894</v>
      </c>
      <c r="D23" s="15" t="s">
        <v>26849</v>
      </c>
      <c r="E23" s="16" t="s">
        <v>26895</v>
      </c>
      <c r="F23" s="15" t="s">
        <v>26896</v>
      </c>
      <c r="G23" s="16" t="s">
        <v>26897</v>
      </c>
    </row>
    <row r="24" spans="1:7" x14ac:dyDescent="0.25">
      <c r="A24" s="17" t="s">
        <v>26877</v>
      </c>
      <c r="B24" s="18">
        <v>18179914</v>
      </c>
      <c r="C24" s="19">
        <f>B24/18179914</f>
        <v>1</v>
      </c>
      <c r="D24" s="18">
        <v>36837066</v>
      </c>
      <c r="E24" s="19">
        <f>D24/36837066</f>
        <v>1</v>
      </c>
      <c r="F24" s="18">
        <v>59325635</v>
      </c>
      <c r="G24" s="19">
        <f>F24/59325635</f>
        <v>1</v>
      </c>
    </row>
    <row r="25" spans="1:7" x14ac:dyDescent="0.25">
      <c r="A25" s="20" t="s">
        <v>26878</v>
      </c>
      <c r="B25" s="21">
        <v>608225</v>
      </c>
      <c r="C25" s="22">
        <f>B25/608225</f>
        <v>1</v>
      </c>
      <c r="D25" s="21">
        <v>1135662</v>
      </c>
      <c r="E25" s="22">
        <f>D25/1135662</f>
        <v>1</v>
      </c>
      <c r="F25" s="21">
        <v>1469538</v>
      </c>
      <c r="G25" s="22">
        <f>F25/1469538</f>
        <v>1</v>
      </c>
    </row>
    <row r="26" spans="1:7" x14ac:dyDescent="0.25">
      <c r="A26" s="17" t="s">
        <v>26879</v>
      </c>
      <c r="B26" s="18">
        <v>860735</v>
      </c>
      <c r="C26" s="19">
        <f>B26/18179914</f>
        <v>4.7345383482012074E-2</v>
      </c>
      <c r="D26" s="18">
        <v>1027974</v>
      </c>
      <c r="E26" s="19">
        <f>D26/36837066</f>
        <v>2.7905968406930128E-2</v>
      </c>
      <c r="F26" s="18">
        <v>4201621</v>
      </c>
      <c r="G26" s="19">
        <f>F26/59325635</f>
        <v>7.0823026167355821E-2</v>
      </c>
    </row>
    <row r="27" spans="1:7" x14ac:dyDescent="0.25">
      <c r="A27" s="20" t="s">
        <v>26880</v>
      </c>
      <c r="B27" s="21">
        <v>9581</v>
      </c>
      <c r="C27" s="22">
        <f>B27/608225</f>
        <v>1.5752394261991862E-2</v>
      </c>
      <c r="D27" s="21">
        <v>13098</v>
      </c>
      <c r="E27" s="22">
        <f>D27/1135662</f>
        <v>1.1533361158513713E-2</v>
      </c>
      <c r="F27" s="21">
        <v>50279</v>
      </c>
      <c r="G27" s="22">
        <f>F27/1469538</f>
        <v>3.421415438049237E-2</v>
      </c>
    </row>
    <row r="28" spans="1:7" x14ac:dyDescent="0.25">
      <c r="A28" s="17" t="s">
        <v>26881</v>
      </c>
      <c r="B28" s="18">
        <v>626928</v>
      </c>
      <c r="C28" s="19">
        <f>B28/18179914</f>
        <v>3.448465157755972E-2</v>
      </c>
      <c r="D28" s="18">
        <v>906889</v>
      </c>
      <c r="E28" s="19">
        <f>D28/36837066</f>
        <v>2.4618925948119756E-2</v>
      </c>
      <c r="F28" s="18">
        <v>3929818</v>
      </c>
      <c r="G28" s="19">
        <f>F28/59325635</f>
        <v>6.6241482286704553E-2</v>
      </c>
    </row>
    <row r="29" spans="1:7" x14ac:dyDescent="0.25">
      <c r="A29" s="20" t="s">
        <v>26882</v>
      </c>
      <c r="B29" s="21">
        <v>16200</v>
      </c>
      <c r="C29" s="22">
        <f>B29/608225</f>
        <v>2.6634880184142382E-2</v>
      </c>
      <c r="D29" s="21">
        <v>26702</v>
      </c>
      <c r="E29" s="22">
        <f>D29/1135662</f>
        <v>2.3512277420570556E-2</v>
      </c>
      <c r="F29" s="21">
        <v>53306</v>
      </c>
      <c r="G29" s="22">
        <f>F29/1469538</f>
        <v>3.6273985429434281E-2</v>
      </c>
    </row>
    <row r="30" spans="1:7" x14ac:dyDescent="0.25">
      <c r="A30" s="17" t="s">
        <v>26883</v>
      </c>
      <c r="B30" s="18">
        <v>3858227</v>
      </c>
      <c r="C30" s="19">
        <f>B30/18179914</f>
        <v>0.21222471129401382</v>
      </c>
      <c r="D30" s="18">
        <v>8024695</v>
      </c>
      <c r="E30" s="19">
        <f>D30/36837066</f>
        <v>0.21784294655823022</v>
      </c>
      <c r="F30" s="18">
        <v>15545293</v>
      </c>
      <c r="G30" s="19">
        <f>F30/59325635</f>
        <v>0.26203331831172139</v>
      </c>
    </row>
    <row r="31" spans="1:7" x14ac:dyDescent="0.25">
      <c r="A31" s="20" t="s">
        <v>26884</v>
      </c>
      <c r="B31" s="21">
        <v>42502</v>
      </c>
      <c r="C31" s="22">
        <f>B31/608225</f>
        <v>6.987874553002589E-2</v>
      </c>
      <c r="D31" s="21">
        <v>75552</v>
      </c>
      <c r="E31" s="22">
        <f>D31/1135662</f>
        <v>6.652683632982348E-2</v>
      </c>
      <c r="F31" s="21">
        <v>120585</v>
      </c>
      <c r="G31" s="22">
        <f>F31/1469538</f>
        <v>8.2056401399623558E-2</v>
      </c>
    </row>
    <row r="32" spans="1:7" x14ac:dyDescent="0.25">
      <c r="A32" s="17" t="s">
        <v>26885</v>
      </c>
      <c r="B32" s="18">
        <v>4316777</v>
      </c>
      <c r="C32" s="19">
        <f>B32/18179914</f>
        <v>0.2374476028874504</v>
      </c>
      <c r="D32" s="18">
        <v>8840814</v>
      </c>
      <c r="E32" s="19">
        <f>D32/36837066</f>
        <v>0.23999777832469069</v>
      </c>
      <c r="F32" s="18">
        <v>7085114</v>
      </c>
      <c r="G32" s="19">
        <f>F32/59325635</f>
        <v>0.11942752909429456</v>
      </c>
    </row>
    <row r="33" spans="1:7" x14ac:dyDescent="0.25">
      <c r="A33" s="20" t="s">
        <v>26886</v>
      </c>
      <c r="B33" s="21">
        <v>84548</v>
      </c>
      <c r="C33" s="22">
        <f>B33/608225</f>
        <v>0.13900776850672036</v>
      </c>
      <c r="D33" s="21">
        <v>140610</v>
      </c>
      <c r="E33" s="22">
        <f>D33/1135662</f>
        <v>0.12381324725138289</v>
      </c>
      <c r="F33" s="21">
        <v>103778</v>
      </c>
      <c r="G33" s="22">
        <f>F33/1469538</f>
        <v>7.0619473603268507E-2</v>
      </c>
    </row>
    <row r="34" spans="1:7" x14ac:dyDescent="0.25">
      <c r="A34" s="17" t="s">
        <v>26887</v>
      </c>
      <c r="B34" s="18">
        <v>721962</v>
      </c>
      <c r="C34" s="19">
        <f>B34/18179914</f>
        <v>3.9712069044991083E-2</v>
      </c>
      <c r="D34" s="18">
        <v>1680934</v>
      </c>
      <c r="E34" s="19">
        <f>D34/36837066</f>
        <v>4.5631592917850732E-2</v>
      </c>
      <c r="F34" s="18">
        <v>2073389</v>
      </c>
      <c r="G34" s="19">
        <f>F34/59325635</f>
        <v>3.4949292999560816E-2</v>
      </c>
    </row>
    <row r="35" spans="1:7" x14ac:dyDescent="0.25">
      <c r="A35" s="20" t="s">
        <v>26888</v>
      </c>
      <c r="B35" s="21">
        <v>37826</v>
      </c>
      <c r="C35" s="22">
        <f>B35/608225</f>
        <v>6.219080110156603E-2</v>
      </c>
      <c r="D35" s="21">
        <v>85983</v>
      </c>
      <c r="E35" s="22">
        <f>D35/1135662</f>
        <v>7.5711787486065399E-2</v>
      </c>
      <c r="F35" s="21">
        <v>100089</v>
      </c>
      <c r="G35" s="22">
        <f>F35/1469538</f>
        <v>6.8109160838304289E-2</v>
      </c>
    </row>
    <row r="36" spans="1:7" x14ac:dyDescent="0.25">
      <c r="A36" s="17" t="s">
        <v>26889</v>
      </c>
      <c r="B36" s="18">
        <v>7268301</v>
      </c>
      <c r="C36" s="19">
        <f>B36/18179914</f>
        <v>0.39979842588914338</v>
      </c>
      <c r="D36" s="18">
        <v>15754912</v>
      </c>
      <c r="E36" s="19">
        <f>D36/36837066</f>
        <v>0.42769182540216422</v>
      </c>
      <c r="F36" s="18">
        <v>23682621</v>
      </c>
      <c r="G36" s="19">
        <f>F36/59325635</f>
        <v>0.39919709245421475</v>
      </c>
    </row>
    <row r="37" spans="1:7" x14ac:dyDescent="0.25">
      <c r="A37" s="20" t="s">
        <v>26890</v>
      </c>
      <c r="B37" s="21">
        <v>402441</v>
      </c>
      <c r="C37" s="22">
        <f>B37/608225</f>
        <v>0.66166468001150891</v>
      </c>
      <c r="D37" s="21">
        <v>771751</v>
      </c>
      <c r="E37" s="22">
        <f>D37/1135662</f>
        <v>0.67956046781524782</v>
      </c>
      <c r="F37" s="21">
        <v>1000929</v>
      </c>
      <c r="G37" s="22">
        <f>F37/1469538</f>
        <v>0.68111814733610154</v>
      </c>
    </row>
    <row r="38" spans="1:7" x14ac:dyDescent="0.25">
      <c r="A38" s="17" t="s">
        <v>26891</v>
      </c>
      <c r="B38" s="18">
        <v>526984</v>
      </c>
      <c r="C38" s="19">
        <f>B38/18179914</f>
        <v>2.8987155824829535E-2</v>
      </c>
      <c r="D38" s="18">
        <v>600848</v>
      </c>
      <c r="E38" s="19">
        <f>D38/36837066</f>
        <v>1.6310962442014246E-2</v>
      </c>
      <c r="F38" s="18">
        <v>2807779</v>
      </c>
      <c r="G38" s="19">
        <f>F38/59325635</f>
        <v>4.7328258686148074E-2</v>
      </c>
    </row>
    <row r="39" spans="1:7" ht="15.75" thickBot="1" x14ac:dyDescent="0.3">
      <c r="A39" s="20" t="s">
        <v>26892</v>
      </c>
      <c r="B39" s="23">
        <v>15127</v>
      </c>
      <c r="C39" s="24">
        <f>B39/608225</f>
        <v>2.4870730404044555E-2</v>
      </c>
      <c r="D39" s="23">
        <v>21966</v>
      </c>
      <c r="E39" s="24">
        <f>D39/1135662</f>
        <v>1.9342022538396106E-2</v>
      </c>
      <c r="F39" s="23">
        <v>40572</v>
      </c>
      <c r="G39" s="24">
        <f>F39/1469538</f>
        <v>2.7608677012775442E-2</v>
      </c>
    </row>
    <row r="40" spans="1:7" x14ac:dyDescent="0.25">
      <c r="A40" s="25" t="s">
        <v>26893</v>
      </c>
    </row>
    <row r="41" spans="1:7" ht="15.75" thickBot="1" x14ac:dyDescent="0.3"/>
    <row r="42" spans="1:7" x14ac:dyDescent="0.25">
      <c r="A42" s="14"/>
      <c r="B42" s="15" t="s">
        <v>26851</v>
      </c>
      <c r="C42" s="16" t="s">
        <v>26898</v>
      </c>
      <c r="D42" s="15" t="s">
        <v>26852</v>
      </c>
      <c r="E42" s="16" t="s">
        <v>26899</v>
      </c>
      <c r="F42" s="15" t="s">
        <v>26900</v>
      </c>
      <c r="G42" s="16" t="s">
        <v>26901</v>
      </c>
    </row>
    <row r="43" spans="1:7" x14ac:dyDescent="0.25">
      <c r="A43" s="17" t="s">
        <v>26877</v>
      </c>
      <c r="B43" s="18">
        <v>31792226</v>
      </c>
      <c r="C43" s="19">
        <f>B43/31792226</f>
        <v>1</v>
      </c>
      <c r="D43" s="18">
        <v>32750671</v>
      </c>
      <c r="E43" s="19">
        <f>D43/32750671</f>
        <v>1</v>
      </c>
      <c r="F43" s="18">
        <v>57036928</v>
      </c>
      <c r="G43" s="19">
        <f>F43/57036928</f>
        <v>1</v>
      </c>
    </row>
    <row r="44" spans="1:7" x14ac:dyDescent="0.25">
      <c r="A44" s="20" t="s">
        <v>26878</v>
      </c>
      <c r="B44" s="21">
        <v>988957</v>
      </c>
      <c r="C44" s="22">
        <f>B44/988957</f>
        <v>1</v>
      </c>
      <c r="D44" s="21">
        <v>997273</v>
      </c>
      <c r="E44" s="22">
        <f>D44/997273</f>
        <v>1</v>
      </c>
      <c r="F44" s="21">
        <v>1028525</v>
      </c>
      <c r="G44" s="22">
        <f>F44/1028525</f>
        <v>1</v>
      </c>
    </row>
    <row r="45" spans="1:7" x14ac:dyDescent="0.25">
      <c r="A45" s="17" t="s">
        <v>26879</v>
      </c>
      <c r="B45" s="18">
        <v>896455</v>
      </c>
      <c r="C45" s="19">
        <f>B45/31792226</f>
        <v>2.819730207000919E-2</v>
      </c>
      <c r="D45" s="18">
        <v>735763</v>
      </c>
      <c r="E45" s="19">
        <f>D45/32750671</f>
        <v>2.2465585514263205E-2</v>
      </c>
      <c r="F45" s="18">
        <v>7049570</v>
      </c>
      <c r="G45" s="19">
        <f>F45/57036928</f>
        <v>0.12359659342102015</v>
      </c>
    </row>
    <row r="46" spans="1:7" x14ac:dyDescent="0.25">
      <c r="A46" s="20" t="s">
        <v>26880</v>
      </c>
      <c r="B46" s="21">
        <v>13028</v>
      </c>
      <c r="C46" s="22">
        <f>B46/988957</f>
        <v>1.3173474680901192E-2</v>
      </c>
      <c r="D46" s="21">
        <v>13161</v>
      </c>
      <c r="E46" s="22">
        <f>D46/997273</f>
        <v>1.3196988186785363E-2</v>
      </c>
      <c r="F46" s="21">
        <v>52802</v>
      </c>
      <c r="G46" s="22">
        <f>F46/1028525</f>
        <v>5.133759509977881E-2</v>
      </c>
    </row>
    <row r="47" spans="1:7" x14ac:dyDescent="0.25">
      <c r="A47" s="17" t="s">
        <v>26881</v>
      </c>
      <c r="B47" s="18">
        <v>1034470</v>
      </c>
      <c r="C47" s="19">
        <f>B47/31792226</f>
        <v>3.2538457672010759E-2</v>
      </c>
      <c r="D47" s="18">
        <v>865805</v>
      </c>
      <c r="E47" s="19">
        <f>D47/32750671</f>
        <v>2.6436252252663769E-2</v>
      </c>
      <c r="F47" s="18">
        <v>4927906</v>
      </c>
      <c r="G47" s="19">
        <f>F47/57036928</f>
        <v>8.6398517115087267E-2</v>
      </c>
    </row>
    <row r="48" spans="1:7" x14ac:dyDescent="0.25">
      <c r="A48" s="20" t="s">
        <v>26882</v>
      </c>
      <c r="B48" s="21">
        <v>25814</v>
      </c>
      <c r="C48" s="22">
        <f>B48/988957</f>
        <v>2.6102247114889728E-2</v>
      </c>
      <c r="D48" s="21">
        <v>25914</v>
      </c>
      <c r="E48" s="22">
        <f>D48/997273</f>
        <v>2.5984860715170269E-2</v>
      </c>
      <c r="F48" s="21">
        <v>49977</v>
      </c>
      <c r="G48" s="22">
        <f>F48/1028525</f>
        <v>4.8590943341192482E-2</v>
      </c>
    </row>
    <row r="49" spans="1:9" x14ac:dyDescent="0.25">
      <c r="A49" s="17" t="s">
        <v>26883</v>
      </c>
      <c r="B49" s="18">
        <v>7139869</v>
      </c>
      <c r="C49" s="19">
        <f>B49/31792226</f>
        <v>0.22457908420756698</v>
      </c>
      <c r="D49" s="18">
        <v>7798197</v>
      </c>
      <c r="E49" s="19">
        <f>D49/32750671</f>
        <v>0.2381080070084671</v>
      </c>
      <c r="F49" s="18">
        <v>21160833</v>
      </c>
      <c r="G49" s="19">
        <f>F49/57036928</f>
        <v>0.37100232677327921</v>
      </c>
    </row>
    <row r="50" spans="1:9" x14ac:dyDescent="0.25">
      <c r="A50" s="20" t="s">
        <v>26884</v>
      </c>
      <c r="B50" s="21">
        <v>68677</v>
      </c>
      <c r="C50" s="22">
        <f>B50/988957</f>
        <v>6.9443868641407058E-2</v>
      </c>
      <c r="D50" s="21">
        <v>77253</v>
      </c>
      <c r="E50" s="22">
        <f>D50/997273</f>
        <v>7.7464244996104381E-2</v>
      </c>
      <c r="F50" s="21">
        <v>137683</v>
      </c>
      <c r="G50" s="22">
        <f>F50/1028525</f>
        <v>0.13386451471767824</v>
      </c>
    </row>
    <row r="51" spans="1:9" x14ac:dyDescent="0.25">
      <c r="A51" s="17" t="s">
        <v>26885</v>
      </c>
      <c r="B51" s="18">
        <v>7540167</v>
      </c>
      <c r="C51" s="19">
        <f>B51/31792226</f>
        <v>0.23717014970892569</v>
      </c>
      <c r="D51" s="18">
        <v>8315759</v>
      </c>
      <c r="E51" s="19">
        <f>D51/32750671</f>
        <v>0.25391110307327747</v>
      </c>
      <c r="F51" s="18">
        <v>6043062</v>
      </c>
      <c r="G51" s="19">
        <f>F51/57036928</f>
        <v>0.10594999085504746</v>
      </c>
    </row>
    <row r="52" spans="1:9" x14ac:dyDescent="0.25">
      <c r="A52" s="20" t="s">
        <v>26886</v>
      </c>
      <c r="B52" s="21">
        <v>119564</v>
      </c>
      <c r="C52" s="22">
        <f>B52/988957</f>
        <v>0.1208990886358052</v>
      </c>
      <c r="D52" s="21">
        <v>136163</v>
      </c>
      <c r="E52" s="22">
        <f>D52/997273</f>
        <v>0.13653533184995484</v>
      </c>
      <c r="F52" s="21">
        <v>93357</v>
      </c>
      <c r="G52" s="22">
        <f>F52/1028525</f>
        <v>9.0767847159767628E-2</v>
      </c>
    </row>
    <row r="53" spans="1:9" x14ac:dyDescent="0.25">
      <c r="A53" s="17" t="s">
        <v>26887</v>
      </c>
      <c r="B53" s="18">
        <v>1384550</v>
      </c>
      <c r="C53" s="19">
        <f>B53/31792226</f>
        <v>4.3549954633563565E-2</v>
      </c>
      <c r="D53" s="18">
        <v>1458224</v>
      </c>
      <c r="E53" s="19">
        <f>D53/32750671</f>
        <v>4.4525011411216585E-2</v>
      </c>
      <c r="F53" s="18">
        <v>1973624</v>
      </c>
      <c r="G53" s="19">
        <f>F53/57036928</f>
        <v>3.4602564850617482E-2</v>
      </c>
    </row>
    <row r="54" spans="1:9" x14ac:dyDescent="0.25">
      <c r="A54" s="20" t="s">
        <v>26888</v>
      </c>
      <c r="B54" s="21">
        <v>74239</v>
      </c>
      <c r="C54" s="22">
        <f>B54/988957</f>
        <v>7.5067975655159935E-2</v>
      </c>
      <c r="D54" s="21">
        <v>76137</v>
      </c>
      <c r="E54" s="22">
        <f>D54/997273</f>
        <v>7.6345193342244294E-2</v>
      </c>
      <c r="F54" s="21">
        <v>73672</v>
      </c>
      <c r="G54" s="22">
        <f>F54/1028525</f>
        <v>7.1628788799494428E-2</v>
      </c>
    </row>
    <row r="55" spans="1:9" x14ac:dyDescent="0.25">
      <c r="A55" s="17" t="s">
        <v>26889</v>
      </c>
      <c r="B55" s="18">
        <v>13355083</v>
      </c>
      <c r="C55" s="19">
        <f>B55/31792226</f>
        <v>0.42007385704920441</v>
      </c>
      <c r="D55" s="18">
        <v>13244766</v>
      </c>
      <c r="E55" s="19">
        <f>D55/32750671</f>
        <v>0.40441205006150865</v>
      </c>
      <c r="F55" s="18">
        <v>12788922</v>
      </c>
      <c r="G55" s="19">
        <f>F55/57036928</f>
        <v>0.22422178838243181</v>
      </c>
    </row>
    <row r="56" spans="1:9" x14ac:dyDescent="0.25">
      <c r="A56" s="20" t="s">
        <v>26890</v>
      </c>
      <c r="B56" s="21">
        <v>670669</v>
      </c>
      <c r="C56" s="22">
        <f>B56/988957</f>
        <v>0.67815789766390244</v>
      </c>
      <c r="D56" s="21">
        <v>653589</v>
      </c>
      <c r="E56" s="22">
        <f>D56/997273</f>
        <v>0.65537621092719844</v>
      </c>
      <c r="F56" s="21">
        <v>583008</v>
      </c>
      <c r="G56" s="22">
        <f>F56/1028525</f>
        <v>0.56683891981235268</v>
      </c>
    </row>
    <row r="57" spans="1:9" x14ac:dyDescent="0.25">
      <c r="A57" s="17" t="s">
        <v>26891</v>
      </c>
      <c r="B57" s="18">
        <v>441632</v>
      </c>
      <c r="C57" s="19">
        <f>B57/31792226</f>
        <v>1.3891194658719399E-2</v>
      </c>
      <c r="D57" s="18">
        <v>332157</v>
      </c>
      <c r="E57" s="19">
        <f>D57/32750671</f>
        <v>1.0141990678603196E-2</v>
      </c>
      <c r="F57" s="18">
        <v>3093011</v>
      </c>
      <c r="G57" s="19">
        <f>F57/57036928</f>
        <v>5.4228218602516601E-2</v>
      </c>
    </row>
    <row r="58" spans="1:9" ht="15.75" thickBot="1" x14ac:dyDescent="0.3">
      <c r="A58" s="20" t="s">
        <v>26892</v>
      </c>
      <c r="B58" s="23">
        <v>16966</v>
      </c>
      <c r="C58" s="24">
        <f>B58/988957</f>
        <v>1.7155447607934419E-2</v>
      </c>
      <c r="D58" s="23">
        <v>15056</v>
      </c>
      <c r="E58" s="24">
        <f>D58/997273</f>
        <v>1.5097169982542393E-2</v>
      </c>
      <c r="F58" s="23">
        <v>38026</v>
      </c>
      <c r="G58" s="24">
        <f>F58/1028525</f>
        <v>3.6971391069735786E-2</v>
      </c>
    </row>
    <row r="59" spans="1:9" x14ac:dyDescent="0.25">
      <c r="A59" s="25" t="s">
        <v>26893</v>
      </c>
    </row>
    <row r="60" spans="1:9" ht="15.75" thickBot="1" x14ac:dyDescent="0.3"/>
    <row r="61" spans="1:9" x14ac:dyDescent="0.25">
      <c r="A61" s="14"/>
      <c r="B61" s="15" t="s">
        <v>26846</v>
      </c>
      <c r="C61" s="16" t="s">
        <v>26902</v>
      </c>
      <c r="D61" s="15" t="s">
        <v>26847</v>
      </c>
      <c r="E61" s="16" t="s">
        <v>26903</v>
      </c>
      <c r="F61" s="15" t="s">
        <v>26854</v>
      </c>
      <c r="G61" s="16" t="s">
        <v>26904</v>
      </c>
      <c r="H61" s="15" t="s">
        <v>26855</v>
      </c>
      <c r="I61" s="16" t="s">
        <v>26905</v>
      </c>
    </row>
    <row r="62" spans="1:9" x14ac:dyDescent="0.25">
      <c r="A62" s="17" t="s">
        <v>26877</v>
      </c>
      <c r="B62" s="18">
        <v>18345325</v>
      </c>
      <c r="C62" s="19">
        <f>B62/18345325</f>
        <v>1</v>
      </c>
      <c r="D62" s="18">
        <v>39381061</v>
      </c>
      <c r="E62" s="26">
        <f>D62/39381061</f>
        <v>1</v>
      </c>
      <c r="F62" s="18">
        <v>8242846</v>
      </c>
      <c r="G62" s="19">
        <f>F62/8242846</f>
        <v>1</v>
      </c>
      <c r="H62" s="18">
        <v>12055255</v>
      </c>
      <c r="I62" s="19">
        <f>H62/12055255</f>
        <v>1</v>
      </c>
    </row>
    <row r="63" spans="1:9" x14ac:dyDescent="0.25">
      <c r="A63" s="20" t="s">
        <v>26878</v>
      </c>
      <c r="B63" s="21">
        <v>595034</v>
      </c>
      <c r="C63" s="22">
        <f>B63/595034</f>
        <v>1</v>
      </c>
      <c r="D63" s="21">
        <v>1131561</v>
      </c>
      <c r="E63" s="27">
        <f>D63/1131561</f>
        <v>1</v>
      </c>
      <c r="F63" s="21">
        <v>309734</v>
      </c>
      <c r="G63" s="22">
        <f>F63/309734</f>
        <v>1</v>
      </c>
      <c r="H63" s="21">
        <v>430341</v>
      </c>
      <c r="I63" s="22">
        <f>H63/430341</f>
        <v>1</v>
      </c>
    </row>
    <row r="64" spans="1:9" x14ac:dyDescent="0.25">
      <c r="A64" s="17" t="s">
        <v>26879</v>
      </c>
      <c r="B64" s="18">
        <v>896345</v>
      </c>
      <c r="C64" s="19">
        <f>B64/18345325</f>
        <v>4.8859586842969531E-2</v>
      </c>
      <c r="D64" s="18">
        <v>1415515</v>
      </c>
      <c r="E64" s="26">
        <f>D64/39381061</f>
        <v>3.594405442758386E-2</v>
      </c>
      <c r="F64" s="18">
        <v>397811</v>
      </c>
      <c r="G64" s="19">
        <f>F64/8242846</f>
        <v>4.8261365067356593E-2</v>
      </c>
      <c r="H64" s="18">
        <v>511471</v>
      </c>
      <c r="I64" s="19">
        <f>H64/12055255</f>
        <v>4.2427223646451274E-2</v>
      </c>
    </row>
    <row r="65" spans="1:9" x14ac:dyDescent="0.25">
      <c r="A65" s="20" t="s">
        <v>26880</v>
      </c>
      <c r="B65" s="21">
        <v>17870</v>
      </c>
      <c r="C65" s="22">
        <f>B65/595034</f>
        <v>3.0031897336958897E-2</v>
      </c>
      <c r="D65" s="21">
        <v>20861</v>
      </c>
      <c r="E65" s="27">
        <f>D65/1131561</f>
        <v>1.8435594722688391E-2</v>
      </c>
      <c r="F65" s="21">
        <v>8388</v>
      </c>
      <c r="G65" s="22">
        <f>F65/309734</f>
        <v>2.7081302020443346E-2</v>
      </c>
      <c r="H65" s="21">
        <v>11240</v>
      </c>
      <c r="I65" s="22">
        <f>H65/430341</f>
        <v>2.611882205042048E-2</v>
      </c>
    </row>
    <row r="66" spans="1:9" x14ac:dyDescent="0.25">
      <c r="A66" s="17" t="s">
        <v>26881</v>
      </c>
      <c r="B66" s="18">
        <v>809834</v>
      </c>
      <c r="C66" s="19">
        <f>B66/18345325</f>
        <v>4.4143889519536995E-2</v>
      </c>
      <c r="D66" s="18">
        <v>1590622</v>
      </c>
      <c r="E66" s="26">
        <f>D66/39381061</f>
        <v>4.03905318853649E-2</v>
      </c>
      <c r="F66" s="18">
        <v>351122</v>
      </c>
      <c r="G66" s="19">
        <f>F66/8242846</f>
        <v>4.2597180633970354E-2</v>
      </c>
      <c r="H66" s="18">
        <v>445771</v>
      </c>
      <c r="I66" s="19">
        <f>H66/12055255</f>
        <v>3.6977318190282993E-2</v>
      </c>
    </row>
    <row r="67" spans="1:9" x14ac:dyDescent="0.25">
      <c r="A67" s="20" t="s">
        <v>26882</v>
      </c>
      <c r="B67" s="21">
        <v>23632</v>
      </c>
      <c r="C67" s="22">
        <f>B67/595034</f>
        <v>3.9715377608674461E-2</v>
      </c>
      <c r="D67" s="21">
        <v>37624</v>
      </c>
      <c r="E67" s="27">
        <f>D67/1131561</f>
        <v>3.3249643633882754E-2</v>
      </c>
      <c r="F67" s="21">
        <v>9911</v>
      </c>
      <c r="G67" s="22">
        <f>F67/309734</f>
        <v>3.1998424454531951E-2</v>
      </c>
      <c r="H67" s="21">
        <v>12211</v>
      </c>
      <c r="I67" s="22">
        <f>H67/430341</f>
        <v>2.8375172247124953E-2</v>
      </c>
    </row>
    <row r="68" spans="1:9" x14ac:dyDescent="0.25">
      <c r="A68" s="17" t="s">
        <v>26883</v>
      </c>
      <c r="B68" s="18">
        <v>5119859</v>
      </c>
      <c r="C68" s="19">
        <f>B68/18345325</f>
        <v>0.27908249104335847</v>
      </c>
      <c r="D68" s="18">
        <v>9987722</v>
      </c>
      <c r="E68" s="26">
        <f>D68/39381061</f>
        <v>0.25361739238056585</v>
      </c>
      <c r="F68" s="18">
        <v>2406475</v>
      </c>
      <c r="G68" s="19">
        <f>F68/8242846</f>
        <v>0.29194710176557953</v>
      </c>
      <c r="H68" s="18">
        <v>3467448</v>
      </c>
      <c r="I68" s="19">
        <f>H68/12055255</f>
        <v>0.28762958560395446</v>
      </c>
    </row>
    <row r="69" spans="1:9" x14ac:dyDescent="0.25">
      <c r="A69" s="20" t="s">
        <v>26884</v>
      </c>
      <c r="B69" s="21">
        <v>58878</v>
      </c>
      <c r="C69" s="22">
        <f>B69/595034</f>
        <v>9.8948967622018241E-2</v>
      </c>
      <c r="D69" s="21">
        <v>93234</v>
      </c>
      <c r="E69" s="27">
        <f>D69/1131561</f>
        <v>8.2394144018749324E-2</v>
      </c>
      <c r="F69" s="21">
        <v>29913</v>
      </c>
      <c r="G69" s="22">
        <f>F69/309734</f>
        <v>9.6576417183777047E-2</v>
      </c>
      <c r="H69" s="21">
        <v>39270</v>
      </c>
      <c r="I69" s="22">
        <f>H69/430341</f>
        <v>9.1253215473310695E-2</v>
      </c>
    </row>
    <row r="70" spans="1:9" x14ac:dyDescent="0.25">
      <c r="A70" s="17" t="s">
        <v>26885</v>
      </c>
      <c r="B70" s="18">
        <v>4087033</v>
      </c>
      <c r="C70" s="19">
        <f>B70/18345325</f>
        <v>0.22278335216192682</v>
      </c>
      <c r="D70" s="18">
        <v>8280443</v>
      </c>
      <c r="E70" s="26">
        <f>D70/39381061</f>
        <v>0.21026459901626318</v>
      </c>
      <c r="F70" s="18">
        <v>1249670</v>
      </c>
      <c r="G70" s="19">
        <f>F70/8242846</f>
        <v>0.15160661742315701</v>
      </c>
      <c r="H70" s="18">
        <v>1758352</v>
      </c>
      <c r="I70" s="19">
        <f>H70/12055255</f>
        <v>0.14585771930996067</v>
      </c>
    </row>
    <row r="71" spans="1:9" x14ac:dyDescent="0.25">
      <c r="A71" s="20" t="s">
        <v>26886</v>
      </c>
      <c r="B71" s="21">
        <v>83982</v>
      </c>
      <c r="C71" s="22">
        <f>B71/595034</f>
        <v>0.14113815345005495</v>
      </c>
      <c r="D71" s="21">
        <v>135721</v>
      </c>
      <c r="E71" s="27">
        <f>D71/1131561</f>
        <v>0.11994139069833619</v>
      </c>
      <c r="F71" s="21">
        <v>30667</v>
      </c>
      <c r="G71" s="22">
        <f>F71/309734</f>
        <v>9.9010764074980467E-2</v>
      </c>
      <c r="H71" s="21">
        <v>40555</v>
      </c>
      <c r="I71" s="22">
        <f>H71/430341</f>
        <v>9.4239219595623008E-2</v>
      </c>
    </row>
    <row r="72" spans="1:9" x14ac:dyDescent="0.25">
      <c r="A72" s="17" t="s">
        <v>26887</v>
      </c>
      <c r="B72" s="18">
        <v>620871</v>
      </c>
      <c r="C72" s="19">
        <f>B72/18345325</f>
        <v>3.3843554147991381E-2</v>
      </c>
      <c r="D72" s="18">
        <v>1690383</v>
      </c>
      <c r="E72" s="26">
        <f>D72/39381061</f>
        <v>4.2923754644396198E-2</v>
      </c>
      <c r="F72" s="18">
        <v>315843</v>
      </c>
      <c r="G72" s="19">
        <f>F72/8242846</f>
        <v>3.8317226841311849E-2</v>
      </c>
      <c r="H72" s="18">
        <v>514898</v>
      </c>
      <c r="I72" s="19">
        <f>H72/12055255</f>
        <v>4.2711498014766175E-2</v>
      </c>
    </row>
    <row r="73" spans="1:9" x14ac:dyDescent="0.25">
      <c r="A73" s="20" t="s">
        <v>26888</v>
      </c>
      <c r="B73" s="21">
        <v>32750</v>
      </c>
      <c r="C73" s="22">
        <f>B73/595034</f>
        <v>5.5038871728338212E-2</v>
      </c>
      <c r="D73" s="21">
        <v>76012</v>
      </c>
      <c r="E73" s="27">
        <f>D73/1131561</f>
        <v>6.7174460767028904E-2</v>
      </c>
      <c r="F73" s="21">
        <v>19149</v>
      </c>
      <c r="G73" s="22">
        <f>F73/309734</f>
        <v>6.1824016736942024E-2</v>
      </c>
      <c r="H73" s="21">
        <v>29889</v>
      </c>
      <c r="I73" s="22">
        <f>H73/430341</f>
        <v>6.945422351112257E-2</v>
      </c>
    </row>
    <row r="74" spans="1:9" x14ac:dyDescent="0.25">
      <c r="A74" s="17" t="s">
        <v>26889</v>
      </c>
      <c r="B74" s="18">
        <v>6320525</v>
      </c>
      <c r="C74" s="19">
        <f>B74/18345325</f>
        <v>0.3445305547871188</v>
      </c>
      <c r="D74" s="18">
        <v>15420092</v>
      </c>
      <c r="E74" s="26">
        <f>D74/39381061</f>
        <v>0.39156111106300562</v>
      </c>
      <c r="F74" s="18">
        <v>3358829</v>
      </c>
      <c r="G74" s="19">
        <f>F74/8242846</f>
        <v>0.40748413836677283</v>
      </c>
      <c r="H74" s="18">
        <v>5157811</v>
      </c>
      <c r="I74" s="19">
        <f>H74/12055255</f>
        <v>0.42784752375623741</v>
      </c>
    </row>
    <row r="75" spans="1:9" x14ac:dyDescent="0.25">
      <c r="A75" s="20" t="s">
        <v>26890</v>
      </c>
      <c r="B75" s="21">
        <v>363918</v>
      </c>
      <c r="C75" s="22">
        <f>B75/595034</f>
        <v>0.61159194264529426</v>
      </c>
      <c r="D75" s="21">
        <v>742675</v>
      </c>
      <c r="E75" s="27">
        <f>D75/1131561</f>
        <v>0.65632785152545903</v>
      </c>
      <c r="F75" s="21">
        <v>205285</v>
      </c>
      <c r="G75" s="22">
        <f>F75/309734</f>
        <v>0.66277838403275069</v>
      </c>
      <c r="H75" s="21">
        <v>288970</v>
      </c>
      <c r="I75" s="22">
        <f>H75/430341</f>
        <v>0.6714907480346981</v>
      </c>
    </row>
    <row r="76" spans="1:9" x14ac:dyDescent="0.25">
      <c r="A76" s="17" t="s">
        <v>26891</v>
      </c>
      <c r="B76" s="18">
        <v>490858</v>
      </c>
      <c r="C76" s="19">
        <f>B76/18345325</f>
        <v>2.6756571497098036E-2</v>
      </c>
      <c r="D76" s="18">
        <v>996284</v>
      </c>
      <c r="E76" s="26">
        <f>D76/39381061</f>
        <v>2.5298556582820358E-2</v>
      </c>
      <c r="F76" s="18">
        <v>163096</v>
      </c>
      <c r="G76" s="19">
        <f>F76/8242846</f>
        <v>1.9786369901851862E-2</v>
      </c>
      <c r="H76" s="18">
        <v>199504</v>
      </c>
      <c r="I76" s="19">
        <f>H76/12055255</f>
        <v>1.6549131478346996E-2</v>
      </c>
    </row>
    <row r="77" spans="1:9" ht="15.75" thickBot="1" x14ac:dyDescent="0.3">
      <c r="A77" s="20" t="s">
        <v>26892</v>
      </c>
      <c r="B77" s="23">
        <v>14004</v>
      </c>
      <c r="C77" s="24">
        <f>B77/595034</f>
        <v>2.3534789608661018E-2</v>
      </c>
      <c r="D77" s="23">
        <v>25434</v>
      </c>
      <c r="E77" s="28">
        <f>D77/1131561</f>
        <v>2.2476914633855354E-2</v>
      </c>
      <c r="F77" s="23">
        <v>6421</v>
      </c>
      <c r="G77" s="24">
        <f>F77/309734</f>
        <v>2.0730691496574478E-2</v>
      </c>
      <c r="H77" s="23">
        <v>8206</v>
      </c>
      <c r="I77" s="24">
        <f>H77/430341</f>
        <v>1.9068599087700221E-2</v>
      </c>
    </row>
    <row r="78" spans="1:9" x14ac:dyDescent="0.25">
      <c r="A78" s="25" t="s">
        <v>26893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activeCell="Q42" sqref="Q42"/>
    </sheetView>
  </sheetViews>
  <sheetFormatPr defaultRowHeight="15" x14ac:dyDescent="0.25"/>
  <cols>
    <col min="1" max="1" width="28.5703125" customWidth="1"/>
    <col min="2" max="2" width="11.140625" bestFit="1" customWidth="1"/>
    <col min="3" max="3" width="10.140625" customWidth="1"/>
    <col min="4" max="4" width="10.140625" bestFit="1" customWidth="1"/>
    <col min="5" max="5" width="10.140625" customWidth="1"/>
    <col min="6" max="6" width="10.140625" bestFit="1" customWidth="1"/>
    <col min="7" max="7" width="10.140625" customWidth="1"/>
    <col min="8" max="8" width="11.140625" bestFit="1" customWidth="1"/>
    <col min="9" max="9" width="11.140625" customWidth="1"/>
    <col min="10" max="10" width="10.140625" bestFit="1" customWidth="1"/>
    <col min="11" max="11" width="10.140625" customWidth="1"/>
    <col min="12" max="12" width="10.140625" bestFit="1" customWidth="1"/>
    <col min="13" max="13" width="10.140625" customWidth="1"/>
    <col min="14" max="14" width="11.140625" bestFit="1" customWidth="1"/>
    <col min="15" max="15" width="11.140625" customWidth="1"/>
    <col min="16" max="16" width="10.140625" bestFit="1" customWidth="1"/>
    <col min="18" max="18" width="10.140625" bestFit="1" customWidth="1"/>
    <col min="20" max="20" width="10.140625" bestFit="1" customWidth="1"/>
    <col min="22" max="22" width="10.140625" bestFit="1" customWidth="1"/>
    <col min="24" max="24" width="10.140625" bestFit="1" customWidth="1"/>
    <col min="26" max="26" width="11.140625" bestFit="1" customWidth="1"/>
    <col min="27" max="27" width="11.140625" customWidth="1"/>
    <col min="28" max="28" width="10.140625" bestFit="1" customWidth="1"/>
    <col min="29" max="29" width="10.140625" customWidth="1"/>
    <col min="30" max="30" width="10.140625" bestFit="1" customWidth="1"/>
    <col min="31" max="31" width="10.140625" customWidth="1"/>
    <col min="32" max="32" width="11.140625" bestFit="1" customWidth="1"/>
    <col min="33" max="33" width="11.140625" customWidth="1"/>
    <col min="34" max="34" width="10.140625" bestFit="1" customWidth="1"/>
    <col min="35" max="35" width="10.140625" customWidth="1"/>
    <col min="36" max="36" width="10.140625" bestFit="1" customWidth="1"/>
    <col min="37" max="37" width="10.140625" customWidth="1"/>
    <col min="38" max="38" width="10.140625" bestFit="1" customWidth="1"/>
    <col min="40" max="40" width="10.140625" bestFit="1" customWidth="1"/>
    <col min="42" max="42" width="10.140625" bestFit="1" customWidth="1"/>
    <col min="44" max="44" width="11.140625" bestFit="1" customWidth="1"/>
    <col min="45" max="45" width="11.140625" customWidth="1"/>
    <col min="46" max="46" width="10.140625" bestFit="1" customWidth="1"/>
    <col min="47" max="47" width="10.140625" customWidth="1"/>
    <col min="48" max="48" width="10.140625" bestFit="1" customWidth="1"/>
    <col min="49" max="49" width="10.140625" customWidth="1"/>
    <col min="50" max="50" width="10.140625" bestFit="1" customWidth="1"/>
    <col min="51" max="51" width="10.140625" customWidth="1"/>
    <col min="54" max="54" width="10.140625" bestFit="1" customWidth="1"/>
    <col min="55" max="55" width="10.140625" customWidth="1"/>
    <col min="56" max="56" width="10.140625" bestFit="1" customWidth="1"/>
    <col min="57" max="57" width="10.140625" customWidth="1"/>
    <col min="60" max="60" width="10.140625" bestFit="1" customWidth="1"/>
    <col min="61" max="61" width="10.140625" customWidth="1"/>
    <col min="62" max="62" width="10.140625" bestFit="1" customWidth="1"/>
    <col min="63" max="63" width="10.28515625" bestFit="1" customWidth="1"/>
    <col min="66" max="66" width="10.140625" bestFit="1" customWidth="1"/>
    <col min="68" max="68" width="10.140625" bestFit="1" customWidth="1"/>
    <col min="72" max="72" width="10.140625" bestFit="1" customWidth="1"/>
    <col min="74" max="74" width="10.140625" bestFit="1" customWidth="1"/>
    <col min="76" max="76" width="10.140625" bestFit="1" customWidth="1"/>
    <col min="78" max="78" width="10.140625" bestFit="1" customWidth="1"/>
  </cols>
  <sheetData>
    <row r="1" spans="1:19" x14ac:dyDescent="0.25">
      <c r="A1" s="1" t="s">
        <v>26910</v>
      </c>
    </row>
    <row r="2" spans="1:19" x14ac:dyDescent="0.25">
      <c r="A2" s="3" t="s">
        <v>26927</v>
      </c>
    </row>
    <row r="4" spans="1:19" x14ac:dyDescent="0.25">
      <c r="A4" s="32"/>
      <c r="B4" s="42" t="s">
        <v>26856</v>
      </c>
      <c r="C4" s="43"/>
      <c r="D4" s="43"/>
      <c r="E4" s="43"/>
      <c r="F4" s="43"/>
      <c r="G4" s="44"/>
      <c r="H4" s="42" t="s">
        <v>26857</v>
      </c>
      <c r="I4" s="43"/>
      <c r="J4" s="43"/>
      <c r="K4" s="43"/>
      <c r="L4" s="43"/>
      <c r="M4" s="44"/>
      <c r="N4" s="42" t="s">
        <v>26875</v>
      </c>
      <c r="O4" s="43"/>
      <c r="P4" s="43"/>
      <c r="Q4" s="43"/>
      <c r="R4" s="43"/>
      <c r="S4" s="44"/>
    </row>
    <row r="5" spans="1:19" x14ac:dyDescent="0.25">
      <c r="A5" s="33" t="s">
        <v>26934</v>
      </c>
      <c r="B5" s="33" t="s">
        <v>26936</v>
      </c>
      <c r="C5" s="33" t="s">
        <v>26939</v>
      </c>
      <c r="D5" s="33" t="s">
        <v>26937</v>
      </c>
      <c r="E5" s="33" t="s">
        <v>26940</v>
      </c>
      <c r="F5" s="33" t="s">
        <v>26938</v>
      </c>
      <c r="G5" s="33" t="s">
        <v>26941</v>
      </c>
      <c r="H5" s="33" t="s">
        <v>26936</v>
      </c>
      <c r="I5" s="33" t="s">
        <v>26939</v>
      </c>
      <c r="J5" s="33" t="s">
        <v>26937</v>
      </c>
      <c r="K5" s="33" t="s">
        <v>26940</v>
      </c>
      <c r="L5" s="33" t="s">
        <v>26938</v>
      </c>
      <c r="M5" s="33" t="s">
        <v>26941</v>
      </c>
      <c r="N5" s="33" t="s">
        <v>26936</v>
      </c>
      <c r="O5" s="33" t="s">
        <v>26939</v>
      </c>
      <c r="P5" s="33" t="s">
        <v>26937</v>
      </c>
      <c r="Q5" s="33" t="s">
        <v>26940</v>
      </c>
      <c r="R5" s="33" t="s">
        <v>26938</v>
      </c>
      <c r="S5" s="33" t="s">
        <v>26941</v>
      </c>
    </row>
    <row r="6" spans="1:19" x14ac:dyDescent="0.25">
      <c r="A6" s="33" t="s">
        <v>26928</v>
      </c>
      <c r="B6" s="34">
        <v>13925161</v>
      </c>
      <c r="C6" s="35">
        <f t="shared" ref="C6:C12" si="0">B6/41154854</f>
        <v>0.33836011178657077</v>
      </c>
      <c r="D6" s="34">
        <v>2651361</v>
      </c>
      <c r="E6" s="35">
        <f>D6/7365751</f>
        <v>0.35995800020934726</v>
      </c>
      <c r="F6" s="34">
        <v>5733914</v>
      </c>
      <c r="G6" s="35">
        <f>F6/18411933</f>
        <v>0.31142379238507983</v>
      </c>
      <c r="H6" s="34">
        <v>13667997</v>
      </c>
      <c r="I6" s="35">
        <f>H6/40018558</f>
        <v>0.34154146683646125</v>
      </c>
      <c r="J6" s="34">
        <v>2544827</v>
      </c>
      <c r="K6" s="35">
        <f>J6/7059442</f>
        <v>0.3604855737889765</v>
      </c>
      <c r="L6" s="34">
        <v>5440607</v>
      </c>
      <c r="M6" s="35">
        <f>L6/17311863</f>
        <v>0.31427045142397442</v>
      </c>
      <c r="N6" s="34">
        <v>27631998</v>
      </c>
      <c r="O6" s="35">
        <f>N6/80805042</f>
        <v>0.34195883469746852</v>
      </c>
      <c r="P6" s="34">
        <v>8612047</v>
      </c>
      <c r="Q6" s="35">
        <f>P6/23109353</f>
        <v>0.37266499845322371</v>
      </c>
      <c r="R6" s="34">
        <v>10431909</v>
      </c>
      <c r="S6" s="35">
        <f>R6/33863157</f>
        <v>0.30806073397114153</v>
      </c>
    </row>
    <row r="7" spans="1:19" x14ac:dyDescent="0.25">
      <c r="A7" s="33" t="s">
        <v>26929</v>
      </c>
      <c r="B7" s="34">
        <v>11259113</v>
      </c>
      <c r="C7" s="35">
        <f t="shared" si="0"/>
        <v>0.27357922348600727</v>
      </c>
      <c r="D7" s="34">
        <v>2038072</v>
      </c>
      <c r="E7" s="35">
        <f t="shared" ref="E7:E12" si="1">D7/7365751</f>
        <v>0.27669575037222954</v>
      </c>
      <c r="F7" s="34">
        <v>4692957</v>
      </c>
      <c r="G7" s="35">
        <f t="shared" ref="G7:G12" si="2">F7/18411933</f>
        <v>0.25488670852756201</v>
      </c>
      <c r="H7" s="34">
        <v>11060415</v>
      </c>
      <c r="I7" s="35">
        <f t="shared" ref="I7:I12" si="3">H7/40018558</f>
        <v>0.27638214750266615</v>
      </c>
      <c r="J7" s="34">
        <v>1950885</v>
      </c>
      <c r="K7" s="35">
        <f t="shared" ref="K7:K12" si="4">J7/7059442</f>
        <v>0.27635116203235327</v>
      </c>
      <c r="L7" s="34">
        <v>4467155</v>
      </c>
      <c r="M7" s="35">
        <f t="shared" ref="M7:M12" si="5">L7/17311863</f>
        <v>0.25804010810390537</v>
      </c>
      <c r="N7" s="34">
        <v>21181690</v>
      </c>
      <c r="O7" s="35">
        <f t="shared" ref="O7:O12" si="6">N7/80805042</f>
        <v>0.26213327133720193</v>
      </c>
      <c r="P7" s="34">
        <v>6373225</v>
      </c>
      <c r="Q7" s="35">
        <f t="shared" ref="Q7:Q12" si="7">P7/23109353</f>
        <v>0.27578552285734698</v>
      </c>
      <c r="R7" s="34">
        <v>8390740</v>
      </c>
      <c r="S7" s="35">
        <f t="shared" ref="S7:S12" si="8">R7/33863157</f>
        <v>0.24778374916432039</v>
      </c>
    </row>
    <row r="8" spans="1:19" x14ac:dyDescent="0.25">
      <c r="A8" s="33" t="s">
        <v>26930</v>
      </c>
      <c r="B8" s="34">
        <v>3368752</v>
      </c>
      <c r="C8" s="35">
        <f t="shared" si="0"/>
        <v>8.185552061489515E-2</v>
      </c>
      <c r="D8" s="34">
        <v>401110</v>
      </c>
      <c r="E8" s="35">
        <f t="shared" si="1"/>
        <v>5.4456090085043603E-2</v>
      </c>
      <c r="F8" s="34">
        <v>1688968</v>
      </c>
      <c r="G8" s="35">
        <f t="shared" si="2"/>
        <v>9.1732247776482784E-2</v>
      </c>
      <c r="H8" s="34">
        <v>3242961</v>
      </c>
      <c r="I8" s="35">
        <f t="shared" si="3"/>
        <v>8.1036428149160192E-2</v>
      </c>
      <c r="J8" s="34">
        <v>378936</v>
      </c>
      <c r="K8" s="35">
        <f t="shared" si="4"/>
        <v>5.3677896921598051E-2</v>
      </c>
      <c r="L8" s="34">
        <v>1572178</v>
      </c>
      <c r="M8" s="35">
        <f t="shared" si="5"/>
        <v>9.0815067101674724E-2</v>
      </c>
      <c r="N8" s="34">
        <v>6325486</v>
      </c>
      <c r="O8" s="35">
        <f t="shared" si="6"/>
        <v>7.828083302029594E-2</v>
      </c>
      <c r="P8" s="34">
        <v>1124568</v>
      </c>
      <c r="Q8" s="35">
        <f t="shared" si="7"/>
        <v>4.8662894196994613E-2</v>
      </c>
      <c r="R8" s="34">
        <v>3146248</v>
      </c>
      <c r="S8" s="35">
        <f t="shared" si="8"/>
        <v>9.2910652128506507E-2</v>
      </c>
    </row>
    <row r="9" spans="1:19" x14ac:dyDescent="0.25">
      <c r="A9" s="33" t="s">
        <v>26931</v>
      </c>
      <c r="B9" s="34">
        <v>4468874</v>
      </c>
      <c r="C9" s="35">
        <f t="shared" si="0"/>
        <v>0.10858680242189657</v>
      </c>
      <c r="D9" s="34">
        <v>1009771</v>
      </c>
      <c r="E9" s="35">
        <f t="shared" si="1"/>
        <v>0.13709002652954194</v>
      </c>
      <c r="F9" s="34">
        <v>2010761</v>
      </c>
      <c r="G9" s="35">
        <f t="shared" si="2"/>
        <v>0.10920966310272799</v>
      </c>
      <c r="H9" s="34">
        <v>4302385</v>
      </c>
      <c r="I9" s="35">
        <f t="shared" si="3"/>
        <v>0.1075097458534113</v>
      </c>
      <c r="J9" s="34">
        <v>974113</v>
      </c>
      <c r="K9" s="35">
        <f t="shared" si="4"/>
        <v>0.13798725168363166</v>
      </c>
      <c r="L9" s="34">
        <v>1874707</v>
      </c>
      <c r="M9" s="35">
        <f t="shared" si="5"/>
        <v>0.10829030936762843</v>
      </c>
      <c r="N9" s="34">
        <v>9933166</v>
      </c>
      <c r="O9" s="35">
        <f t="shared" si="6"/>
        <v>0.12292755197132377</v>
      </c>
      <c r="P9" s="34">
        <v>3488207</v>
      </c>
      <c r="Q9" s="35">
        <f t="shared" si="7"/>
        <v>0.15094351624643063</v>
      </c>
      <c r="R9" s="34">
        <v>3794821</v>
      </c>
      <c r="S9" s="35">
        <f t="shared" si="8"/>
        <v>0.11206341452452293</v>
      </c>
    </row>
    <row r="10" spans="1:19" x14ac:dyDescent="0.25">
      <c r="A10" s="33" t="s">
        <v>26932</v>
      </c>
      <c r="B10" s="34">
        <v>4584119</v>
      </c>
      <c r="C10" s="35">
        <f t="shared" si="0"/>
        <v>0.11138707963828519</v>
      </c>
      <c r="D10" s="34">
        <v>880752</v>
      </c>
      <c r="E10" s="35">
        <f t="shared" si="1"/>
        <v>0.11957395790327423</v>
      </c>
      <c r="F10" s="34">
        <v>2321952</v>
      </c>
      <c r="G10" s="35">
        <f t="shared" si="2"/>
        <v>0.12611125621628103</v>
      </c>
      <c r="H10" s="34">
        <v>4368693</v>
      </c>
      <c r="I10" s="35">
        <f t="shared" si="3"/>
        <v>0.1091666771201501</v>
      </c>
      <c r="J10" s="34">
        <v>844784</v>
      </c>
      <c r="K10" s="35">
        <f t="shared" si="4"/>
        <v>0.11966724848791165</v>
      </c>
      <c r="L10" s="34">
        <v>2148069</v>
      </c>
      <c r="M10" s="35">
        <f t="shared" si="5"/>
        <v>0.12408075318063688</v>
      </c>
      <c r="N10" s="34">
        <v>9198872</v>
      </c>
      <c r="O10" s="35">
        <f t="shared" si="6"/>
        <v>0.11384032199376866</v>
      </c>
      <c r="P10" s="34">
        <v>2477079</v>
      </c>
      <c r="Q10" s="35">
        <f t="shared" si="7"/>
        <v>0.10718945701335732</v>
      </c>
      <c r="R10" s="34">
        <v>4418549</v>
      </c>
      <c r="S10" s="35">
        <f t="shared" si="8"/>
        <v>0.13048248868231629</v>
      </c>
    </row>
    <row r="11" spans="1:19" x14ac:dyDescent="0.25">
      <c r="A11" s="33" t="s">
        <v>26933</v>
      </c>
      <c r="B11" s="34">
        <v>3548835</v>
      </c>
      <c r="C11" s="35">
        <f t="shared" si="0"/>
        <v>8.6231262052345034E-2</v>
      </c>
      <c r="D11" s="34">
        <v>384685</v>
      </c>
      <c r="E11" s="35">
        <f t="shared" si="1"/>
        <v>5.222617490056343E-2</v>
      </c>
      <c r="F11" s="34">
        <v>1963381</v>
      </c>
      <c r="G11" s="35">
        <f t="shared" si="2"/>
        <v>0.10663633199186637</v>
      </c>
      <c r="H11" s="34">
        <v>3376107</v>
      </c>
      <c r="I11" s="35">
        <f t="shared" si="3"/>
        <v>8.4363534538151028E-2</v>
      </c>
      <c r="J11" s="34">
        <v>365897</v>
      </c>
      <c r="K11" s="35">
        <f t="shared" si="4"/>
        <v>5.1830867085528858E-2</v>
      </c>
      <c r="L11" s="34">
        <v>1809147</v>
      </c>
      <c r="M11" s="35">
        <f t="shared" si="5"/>
        <v>0.10450331082218015</v>
      </c>
      <c r="N11" s="34">
        <v>6533830</v>
      </c>
      <c r="O11" s="35">
        <f t="shared" si="6"/>
        <v>8.0859186979941183E-2</v>
      </c>
      <c r="P11" s="34">
        <v>1034227</v>
      </c>
      <c r="Q11" s="35">
        <f t="shared" si="7"/>
        <v>4.4753611232646796E-2</v>
      </c>
      <c r="R11" s="34">
        <v>3680890</v>
      </c>
      <c r="S11" s="35">
        <f t="shared" si="8"/>
        <v>0.10869896152919233</v>
      </c>
    </row>
    <row r="12" spans="1:19" x14ac:dyDescent="0.25">
      <c r="A12" s="33" t="s">
        <v>26935</v>
      </c>
      <c r="B12" s="34">
        <f>SUM(B6:B11)</f>
        <v>41154854</v>
      </c>
      <c r="C12" s="35">
        <f t="shared" si="0"/>
        <v>1</v>
      </c>
      <c r="D12" s="34">
        <f>SUM(D6:D11)</f>
        <v>7365751</v>
      </c>
      <c r="E12" s="35">
        <f t="shared" si="1"/>
        <v>1</v>
      </c>
      <c r="F12" s="34">
        <f>SUM(F6:F11)</f>
        <v>18411933</v>
      </c>
      <c r="G12" s="35">
        <f t="shared" si="2"/>
        <v>1</v>
      </c>
      <c r="H12" s="34">
        <f>SUM(H6:H11)</f>
        <v>40018558</v>
      </c>
      <c r="I12" s="35">
        <f t="shared" si="3"/>
        <v>1</v>
      </c>
      <c r="J12" s="34">
        <f>SUM(J6:J11)</f>
        <v>7059442</v>
      </c>
      <c r="K12" s="35">
        <f t="shared" si="4"/>
        <v>1</v>
      </c>
      <c r="L12" s="34">
        <f>SUM(L6:L11)</f>
        <v>17311863</v>
      </c>
      <c r="M12" s="35">
        <f t="shared" si="5"/>
        <v>1</v>
      </c>
      <c r="N12" s="34">
        <f>SUM(N6:N11)</f>
        <v>80805042</v>
      </c>
      <c r="O12" s="35">
        <f t="shared" si="6"/>
        <v>1</v>
      </c>
      <c r="P12" s="34">
        <f>SUM(P6:P11)</f>
        <v>23109353</v>
      </c>
      <c r="Q12" s="35">
        <f t="shared" si="7"/>
        <v>1</v>
      </c>
      <c r="R12" s="34">
        <f>SUM(R6:R11)</f>
        <v>33863157</v>
      </c>
      <c r="S12" s="35">
        <f t="shared" si="8"/>
        <v>1</v>
      </c>
    </row>
    <row r="14" spans="1:19" x14ac:dyDescent="0.25">
      <c r="A14" s="32"/>
      <c r="B14" s="42" t="s">
        <v>26942</v>
      </c>
      <c r="C14" s="43"/>
      <c r="D14" s="43"/>
      <c r="E14" s="43"/>
      <c r="F14" s="43"/>
      <c r="G14" s="44"/>
      <c r="H14" s="42" t="s">
        <v>26943</v>
      </c>
      <c r="I14" s="43"/>
      <c r="J14" s="43"/>
      <c r="K14" s="43"/>
      <c r="L14" s="43"/>
      <c r="M14" s="44"/>
      <c r="N14" s="42" t="s">
        <v>26944</v>
      </c>
      <c r="O14" s="43"/>
      <c r="P14" s="43"/>
      <c r="Q14" s="43"/>
      <c r="R14" s="43"/>
      <c r="S14" s="44"/>
    </row>
    <row r="15" spans="1:19" x14ac:dyDescent="0.25">
      <c r="A15" s="33" t="s">
        <v>26934</v>
      </c>
      <c r="B15" s="33" t="s">
        <v>26936</v>
      </c>
      <c r="C15" s="33" t="s">
        <v>26939</v>
      </c>
      <c r="D15" s="33" t="s">
        <v>26937</v>
      </c>
      <c r="E15" s="33" t="s">
        <v>26940</v>
      </c>
      <c r="F15" s="33" t="s">
        <v>26938</v>
      </c>
      <c r="G15" s="33" t="s">
        <v>26941</v>
      </c>
      <c r="H15" s="33" t="s">
        <v>26936</v>
      </c>
      <c r="I15" s="33" t="s">
        <v>26939</v>
      </c>
      <c r="J15" s="33" t="s">
        <v>26937</v>
      </c>
      <c r="K15" s="33" t="s">
        <v>26940</v>
      </c>
      <c r="L15" s="33" t="s">
        <v>26938</v>
      </c>
      <c r="M15" s="33" t="s">
        <v>26941</v>
      </c>
      <c r="N15" s="33" t="s">
        <v>26936</v>
      </c>
      <c r="O15" s="33" t="s">
        <v>26939</v>
      </c>
      <c r="P15" s="33" t="s">
        <v>26937</v>
      </c>
      <c r="Q15" s="33" t="s">
        <v>26940</v>
      </c>
      <c r="R15" s="33" t="s">
        <v>26938</v>
      </c>
      <c r="S15" s="33" t="s">
        <v>26941</v>
      </c>
    </row>
    <row r="16" spans="1:19" x14ac:dyDescent="0.25">
      <c r="A16" s="33" t="s">
        <v>26928</v>
      </c>
      <c r="B16" s="34">
        <v>16489674</v>
      </c>
      <c r="C16" s="35">
        <f>B16/48898459</f>
        <v>0.33722277423916364</v>
      </c>
      <c r="D16" s="34">
        <v>2786387</v>
      </c>
      <c r="E16" s="35">
        <f>D16/7873904</f>
        <v>0.35387617121062181</v>
      </c>
      <c r="F16" s="34">
        <v>7374109</v>
      </c>
      <c r="G16" s="35">
        <f>F16/23630840</f>
        <v>0.31205445934211395</v>
      </c>
      <c r="H16" s="34">
        <v>31966613</v>
      </c>
      <c r="I16" s="35">
        <f>H16/94557981</f>
        <v>0.33806361622716968</v>
      </c>
      <c r="J16" s="34">
        <v>5760732</v>
      </c>
      <c r="K16" s="35">
        <f>J16/16209691</f>
        <v>0.35538814404296787</v>
      </c>
      <c r="L16" s="34">
        <v>13935418</v>
      </c>
      <c r="M16" s="35">
        <f>L16/44474124</f>
        <v>0.3133376612431984</v>
      </c>
      <c r="N16" s="34">
        <v>46413059</v>
      </c>
      <c r="O16" s="35">
        <f>N16/135060465</f>
        <v>0.34364652157831677</v>
      </c>
      <c r="P16" s="34">
        <v>12824796</v>
      </c>
      <c r="Q16" s="35">
        <f>P16/34420990</f>
        <v>0.37258649446166425</v>
      </c>
      <c r="R16" s="34">
        <v>18726792</v>
      </c>
      <c r="S16" s="35">
        <f>R16/60060511</f>
        <v>0.31179874576824695</v>
      </c>
    </row>
    <row r="17" spans="1:19" x14ac:dyDescent="0.25">
      <c r="A17" s="33" t="s">
        <v>26929</v>
      </c>
      <c r="B17" s="34">
        <v>13282543</v>
      </c>
      <c r="C17" s="35">
        <f t="shared" ref="C17:C22" si="9">B17/48898459</f>
        <v>0.27163520633646143</v>
      </c>
      <c r="D17" s="34">
        <v>2099424</v>
      </c>
      <c r="E17" s="35">
        <f t="shared" ref="E17:E22" si="10">D17/7873904</f>
        <v>0.26663063202192966</v>
      </c>
      <c r="F17" s="34">
        <v>6006790</v>
      </c>
      <c r="G17" s="35">
        <f t="shared" ref="G17:G22" si="11">F17/23630840</f>
        <v>0.25419282598502635</v>
      </c>
      <c r="H17" s="34">
        <v>25892016</v>
      </c>
      <c r="I17" s="35">
        <f t="shared" ref="I17:I22" si="12">H17/94557981</f>
        <v>0.27382158254838374</v>
      </c>
      <c r="J17" s="34">
        <v>4359234</v>
      </c>
      <c r="K17" s="35">
        <f t="shared" ref="K17:K22" si="13">J17/16209691</f>
        <v>0.26892764334619335</v>
      </c>
      <c r="L17" s="34">
        <v>11445392</v>
      </c>
      <c r="M17" s="35">
        <f t="shared" ref="M17:M22" si="14">L17/44474124</f>
        <v>0.25734946460103408</v>
      </c>
      <c r="N17" s="34">
        <v>36479957</v>
      </c>
      <c r="O17" s="35">
        <f t="shared" ref="O17:O22" si="15">N17/135060465</f>
        <v>0.27010092849895045</v>
      </c>
      <c r="P17" s="34">
        <v>9735135</v>
      </c>
      <c r="Q17" s="35">
        <f t="shared" ref="Q17:Q22" si="16">P17/34420990</f>
        <v>0.28282553755717077</v>
      </c>
      <c r="R17" s="34">
        <v>14987355</v>
      </c>
      <c r="S17" s="35">
        <f t="shared" ref="S17:S22" si="17">R17/60060511</f>
        <v>0.24953758718436478</v>
      </c>
    </row>
    <row r="18" spans="1:19" x14ac:dyDescent="0.25">
      <c r="A18" s="33" t="s">
        <v>26930</v>
      </c>
      <c r="B18" s="34">
        <v>4116090</v>
      </c>
      <c r="C18" s="35">
        <f t="shared" si="9"/>
        <v>8.4176272303386895E-2</v>
      </c>
      <c r="D18" s="34">
        <v>426086</v>
      </c>
      <c r="E18" s="35">
        <f t="shared" si="10"/>
        <v>5.4113689981488217E-2</v>
      </c>
      <c r="F18" s="34">
        <v>2204322</v>
      </c>
      <c r="G18" s="35">
        <f t="shared" si="11"/>
        <v>9.3281576109863207E-2</v>
      </c>
      <c r="H18" s="34">
        <v>7773437</v>
      </c>
      <c r="I18" s="35">
        <f t="shared" si="12"/>
        <v>8.2208153323409056E-2</v>
      </c>
      <c r="J18" s="34">
        <v>840102</v>
      </c>
      <c r="K18" s="35">
        <f t="shared" si="13"/>
        <v>5.1827144638352453E-2</v>
      </c>
      <c r="L18" s="34">
        <v>4099440</v>
      </c>
      <c r="M18" s="35">
        <f t="shared" si="14"/>
        <v>9.217584589187186E-2</v>
      </c>
      <c r="N18" s="34">
        <v>10862507</v>
      </c>
      <c r="O18" s="35">
        <f t="shared" si="15"/>
        <v>8.0426992458525887E-2</v>
      </c>
      <c r="P18" s="34">
        <v>1906394</v>
      </c>
      <c r="Q18" s="35">
        <f t="shared" si="16"/>
        <v>5.538463594452106E-2</v>
      </c>
      <c r="R18" s="34">
        <v>5643030</v>
      </c>
      <c r="S18" s="35">
        <f t="shared" si="17"/>
        <v>9.3955744066180194E-2</v>
      </c>
    </row>
    <row r="19" spans="1:19" x14ac:dyDescent="0.25">
      <c r="A19" s="33" t="s">
        <v>26931</v>
      </c>
      <c r="B19" s="34">
        <v>5303661</v>
      </c>
      <c r="C19" s="35">
        <f t="shared" si="9"/>
        <v>0.10846274317151794</v>
      </c>
      <c r="D19" s="34">
        <v>1137732</v>
      </c>
      <c r="E19" s="35">
        <f t="shared" si="10"/>
        <v>0.14449401465905604</v>
      </c>
      <c r="F19" s="34">
        <v>2577605</v>
      </c>
      <c r="G19" s="35">
        <f t="shared" si="11"/>
        <v>0.10907800992262653</v>
      </c>
      <c r="H19" s="34">
        <v>10323617</v>
      </c>
      <c r="I19" s="35">
        <f t="shared" si="12"/>
        <v>0.10917763779241436</v>
      </c>
      <c r="J19" s="34">
        <v>2358709</v>
      </c>
      <c r="K19" s="35">
        <f t="shared" si="13"/>
        <v>0.14551227410812459</v>
      </c>
      <c r="L19" s="34">
        <v>4806833</v>
      </c>
      <c r="M19" s="35">
        <f t="shared" si="14"/>
        <v>0.10808156671056635</v>
      </c>
      <c r="N19" s="34">
        <v>15453865</v>
      </c>
      <c r="O19" s="35">
        <f t="shared" si="15"/>
        <v>0.11442182580964755</v>
      </c>
      <c r="P19" s="34">
        <v>4963915</v>
      </c>
      <c r="Q19" s="35">
        <f t="shared" si="16"/>
        <v>0.14421186026317082</v>
      </c>
      <c r="R19" s="34">
        <v>6540180</v>
      </c>
      <c r="S19" s="35">
        <f t="shared" si="17"/>
        <v>0.10889317941367499</v>
      </c>
    </row>
    <row r="20" spans="1:19" x14ac:dyDescent="0.25">
      <c r="A20" s="33" t="s">
        <v>26932</v>
      </c>
      <c r="B20" s="34">
        <v>5489674</v>
      </c>
      <c r="C20" s="35">
        <f t="shared" si="9"/>
        <v>0.11226680988045043</v>
      </c>
      <c r="D20" s="34">
        <v>1026465</v>
      </c>
      <c r="E20" s="35">
        <f t="shared" si="10"/>
        <v>0.13036290511034931</v>
      </c>
      <c r="F20" s="34">
        <v>2959409</v>
      </c>
      <c r="G20" s="35">
        <f t="shared" si="11"/>
        <v>0.12523503184821191</v>
      </c>
      <c r="H20" s="34">
        <v>10542506</v>
      </c>
      <c r="I20" s="35">
        <f t="shared" si="12"/>
        <v>0.11149250320816388</v>
      </c>
      <c r="J20" s="34">
        <v>2092475</v>
      </c>
      <c r="K20" s="35">
        <f t="shared" si="13"/>
        <v>0.12908790179899174</v>
      </c>
      <c r="L20" s="34">
        <v>5507699</v>
      </c>
      <c r="M20" s="35">
        <f t="shared" si="14"/>
        <v>0.12384052803378431</v>
      </c>
      <c r="N20" s="34">
        <v>14782183</v>
      </c>
      <c r="O20" s="35">
        <f t="shared" si="15"/>
        <v>0.10944863102611116</v>
      </c>
      <c r="P20" s="34">
        <v>3488152</v>
      </c>
      <c r="Q20" s="35">
        <f t="shared" si="16"/>
        <v>0.10133793362712694</v>
      </c>
      <c r="R20" s="34">
        <v>7649185</v>
      </c>
      <c r="S20" s="35">
        <f t="shared" si="17"/>
        <v>0.12735797402722732</v>
      </c>
    </row>
    <row r="21" spans="1:19" x14ac:dyDescent="0.25">
      <c r="A21" s="33" t="s">
        <v>26933</v>
      </c>
      <c r="B21" s="34">
        <v>4216817</v>
      </c>
      <c r="C21" s="35">
        <f t="shared" si="9"/>
        <v>8.6236194069019639E-2</v>
      </c>
      <c r="D21" s="34">
        <v>397810</v>
      </c>
      <c r="E21" s="35">
        <f t="shared" si="10"/>
        <v>5.0522587016554939E-2</v>
      </c>
      <c r="F21" s="34">
        <v>2508605</v>
      </c>
      <c r="G21" s="35">
        <f t="shared" si="11"/>
        <v>0.10615809679215804</v>
      </c>
      <c r="H21" s="34">
        <v>8059792</v>
      </c>
      <c r="I21" s="35">
        <f t="shared" si="12"/>
        <v>8.5236506900459308E-2</v>
      </c>
      <c r="J21" s="34">
        <v>798439</v>
      </c>
      <c r="K21" s="35">
        <f t="shared" si="13"/>
        <v>4.9256892065370032E-2</v>
      </c>
      <c r="L21" s="34">
        <v>4679342</v>
      </c>
      <c r="M21" s="35">
        <f t="shared" si="14"/>
        <v>0.10521493351954499</v>
      </c>
      <c r="N21" s="34">
        <v>11068894</v>
      </c>
      <c r="O21" s="35">
        <f t="shared" si="15"/>
        <v>8.1955100628448158E-2</v>
      </c>
      <c r="P21" s="34">
        <v>1502598</v>
      </c>
      <c r="Q21" s="35">
        <f t="shared" si="16"/>
        <v>4.365353814634617E-2</v>
      </c>
      <c r="R21" s="34">
        <v>6513969</v>
      </c>
      <c r="S21" s="35">
        <f t="shared" si="17"/>
        <v>0.10845676954030578</v>
      </c>
    </row>
    <row r="22" spans="1:19" x14ac:dyDescent="0.25">
      <c r="A22" s="33" t="s">
        <v>26935</v>
      </c>
      <c r="B22" s="34">
        <f>SUM(B16:B21)</f>
        <v>48898459</v>
      </c>
      <c r="C22" s="35">
        <f t="shared" si="9"/>
        <v>1</v>
      </c>
      <c r="D22" s="34">
        <f>SUM(D16:D21)</f>
        <v>7873904</v>
      </c>
      <c r="E22" s="35">
        <f t="shared" si="10"/>
        <v>1</v>
      </c>
      <c r="F22" s="34">
        <f>SUM(F16:F21)</f>
        <v>23630840</v>
      </c>
      <c r="G22" s="35">
        <f t="shared" si="11"/>
        <v>1</v>
      </c>
      <c r="H22" s="34">
        <f>SUM(H16:H21)</f>
        <v>94557981</v>
      </c>
      <c r="I22" s="35">
        <f t="shared" si="12"/>
        <v>1</v>
      </c>
      <c r="J22" s="34">
        <f>SUM(J16:J21)</f>
        <v>16209691</v>
      </c>
      <c r="K22" s="35">
        <f t="shared" si="13"/>
        <v>1</v>
      </c>
      <c r="L22" s="34">
        <f>SUM(L16:L21)</f>
        <v>44474124</v>
      </c>
      <c r="M22" s="35">
        <f t="shared" si="14"/>
        <v>1</v>
      </c>
      <c r="N22" s="34">
        <f>SUM(N16:N21)</f>
        <v>135060465</v>
      </c>
      <c r="O22" s="35">
        <f t="shared" si="15"/>
        <v>1</v>
      </c>
      <c r="P22" s="34">
        <f>SUM(P16:P21)</f>
        <v>34420990</v>
      </c>
      <c r="Q22" s="35">
        <f t="shared" si="16"/>
        <v>1</v>
      </c>
      <c r="R22" s="34">
        <f>SUM(R16:R21)</f>
        <v>60060511</v>
      </c>
      <c r="S22" s="35">
        <f t="shared" si="17"/>
        <v>1</v>
      </c>
    </row>
    <row r="23" spans="1:19" x14ac:dyDescent="0.25">
      <c r="B23" s="29"/>
      <c r="C23" s="31"/>
      <c r="D23" s="29"/>
      <c r="E23" s="31"/>
      <c r="F23" s="29"/>
      <c r="G23" s="31"/>
      <c r="H23" s="29"/>
      <c r="I23" s="30"/>
      <c r="J23" s="29"/>
      <c r="K23" s="30"/>
      <c r="L23" s="29"/>
      <c r="M23" s="30"/>
      <c r="N23" s="29"/>
      <c r="O23" s="31"/>
      <c r="P23" s="29"/>
      <c r="Q23" s="31"/>
      <c r="R23" s="29"/>
      <c r="S23" s="31"/>
    </row>
    <row r="24" spans="1:19" x14ac:dyDescent="0.25">
      <c r="A24" s="32"/>
      <c r="B24" s="42" t="s">
        <v>26945</v>
      </c>
      <c r="C24" s="43"/>
      <c r="D24" s="43"/>
      <c r="E24" s="43"/>
      <c r="F24" s="43"/>
      <c r="G24" s="44"/>
      <c r="H24" s="42" t="s">
        <v>26946</v>
      </c>
      <c r="I24" s="43"/>
      <c r="J24" s="43"/>
      <c r="K24" s="43"/>
      <c r="L24" s="43"/>
      <c r="M24" s="44"/>
      <c r="N24" s="42" t="s">
        <v>26947</v>
      </c>
      <c r="O24" s="43"/>
      <c r="P24" s="43"/>
      <c r="Q24" s="43"/>
      <c r="R24" s="43"/>
      <c r="S24" s="44"/>
    </row>
    <row r="25" spans="1:19" x14ac:dyDescent="0.25">
      <c r="A25" s="33" t="s">
        <v>26934</v>
      </c>
      <c r="B25" s="33" t="s">
        <v>26936</v>
      </c>
      <c r="C25" s="33" t="s">
        <v>26939</v>
      </c>
      <c r="D25" s="33" t="s">
        <v>26937</v>
      </c>
      <c r="E25" s="33" t="s">
        <v>26940</v>
      </c>
      <c r="F25" s="33" t="s">
        <v>26938</v>
      </c>
      <c r="G25" s="33" t="s">
        <v>26941</v>
      </c>
      <c r="H25" s="33" t="s">
        <v>26936</v>
      </c>
      <c r="I25" s="33" t="s">
        <v>26939</v>
      </c>
      <c r="J25" s="33" t="s">
        <v>26937</v>
      </c>
      <c r="K25" s="33" t="s">
        <v>26940</v>
      </c>
      <c r="L25" s="33" t="s">
        <v>26938</v>
      </c>
      <c r="M25" s="33" t="s">
        <v>26941</v>
      </c>
      <c r="N25" s="33" t="s">
        <v>26936</v>
      </c>
      <c r="O25" s="33" t="s">
        <v>26939</v>
      </c>
      <c r="P25" s="33" t="s">
        <v>26937</v>
      </c>
      <c r="Q25" s="33" t="s">
        <v>26940</v>
      </c>
      <c r="R25" s="33" t="s">
        <v>26938</v>
      </c>
      <c r="S25" s="33" t="s">
        <v>26941</v>
      </c>
    </row>
    <row r="26" spans="1:19" x14ac:dyDescent="0.25">
      <c r="A26" s="33" t="s">
        <v>26928</v>
      </c>
      <c r="B26" s="34">
        <v>27550738</v>
      </c>
      <c r="C26" s="35">
        <f>B26/81784695</f>
        <v>0.33686911713738127</v>
      </c>
      <c r="D26" s="34">
        <v>5218768</v>
      </c>
      <c r="E26" s="35">
        <f>D26/14577312</f>
        <v>0.35800619483207879</v>
      </c>
      <c r="F26" s="34">
        <v>11756352</v>
      </c>
      <c r="G26" s="35">
        <f>F26/37830460</f>
        <v>0.31076418314765403</v>
      </c>
      <c r="H26" s="34">
        <v>28556636</v>
      </c>
      <c r="I26" s="35">
        <f t="shared" ref="I26:I32" si="18">H26/84338992</f>
        <v>0.33859351793059134</v>
      </c>
      <c r="J26" s="34">
        <v>5684545</v>
      </c>
      <c r="K26" s="35">
        <f>J26/15892762</f>
        <v>0.35768137722064924</v>
      </c>
      <c r="L26" s="34">
        <v>11660448</v>
      </c>
      <c r="M26" s="35">
        <f>L26/37347844</f>
        <v>0.31221207842680287</v>
      </c>
      <c r="N26" s="34">
        <v>40258773</v>
      </c>
      <c r="O26" s="35">
        <f>N26/113637029</f>
        <v>0.35427512804827027</v>
      </c>
      <c r="P26" s="34">
        <v>15724099</v>
      </c>
      <c r="Q26" s="35">
        <f>P26/42447581</f>
        <v>0.37043569102324109</v>
      </c>
      <c r="R26" s="34">
        <v>10289558</v>
      </c>
      <c r="S26" s="35">
        <f>R26/33179724</f>
        <v>0.3101158406260402</v>
      </c>
    </row>
    <row r="27" spans="1:19" x14ac:dyDescent="0.25">
      <c r="A27" s="33" t="s">
        <v>26929</v>
      </c>
      <c r="B27" s="34">
        <v>22543032</v>
      </c>
      <c r="C27" s="35">
        <f t="shared" ref="C27:C32" si="19">B27/81784695</f>
        <v>0.27563876101757179</v>
      </c>
      <c r="D27" s="34">
        <v>4071879</v>
      </c>
      <c r="E27" s="35">
        <f t="shared" ref="E27:E32" si="20">D27/14577312</f>
        <v>0.27932989291852983</v>
      </c>
      <c r="F27" s="34">
        <v>9674966</v>
      </c>
      <c r="G27" s="35">
        <f t="shared" ref="G27:G32" si="21">F27/37830460</f>
        <v>0.2557453966988506</v>
      </c>
      <c r="H27" s="34">
        <v>23377738</v>
      </c>
      <c r="I27" s="35">
        <f t="shared" si="18"/>
        <v>0.27718778047525161</v>
      </c>
      <c r="J27" s="34">
        <v>4424647</v>
      </c>
      <c r="K27" s="35">
        <f t="shared" ref="K27:K32" si="22">J27/15892762</f>
        <v>0.27840642174091579</v>
      </c>
      <c r="L27" s="34">
        <v>9634873</v>
      </c>
      <c r="M27" s="35">
        <f t="shared" ref="M27:M32" si="23">L27/37347844</f>
        <v>0.25797668534762008</v>
      </c>
      <c r="N27" s="34">
        <v>30394733</v>
      </c>
      <c r="O27" s="35">
        <f t="shared" ref="O27:O32" si="24">N27/113637029</f>
        <v>0.26747208429745201</v>
      </c>
      <c r="P27" s="34">
        <v>11134558</v>
      </c>
      <c r="Q27" s="35">
        <f t="shared" ref="Q27:Q32" si="25">P27/42447581</f>
        <v>0.26231313393335653</v>
      </c>
      <c r="R27" s="34">
        <v>8329893</v>
      </c>
      <c r="S27" s="35">
        <f t="shared" ref="S27:S32" si="26">R27/33179724</f>
        <v>0.25105371581752761</v>
      </c>
    </row>
    <row r="28" spans="1:19" x14ac:dyDescent="0.25">
      <c r="A28" s="33" t="s">
        <v>26930</v>
      </c>
      <c r="B28" s="34">
        <v>6681896</v>
      </c>
      <c r="C28" s="35">
        <f t="shared" si="19"/>
        <v>8.1701056658583862E-2</v>
      </c>
      <c r="D28" s="34">
        <v>779520</v>
      </c>
      <c r="E28" s="35">
        <f t="shared" si="20"/>
        <v>5.3474879319314834E-2</v>
      </c>
      <c r="F28" s="34">
        <v>3465851</v>
      </c>
      <c r="G28" s="35">
        <f t="shared" si="21"/>
        <v>9.1615354399602861E-2</v>
      </c>
      <c r="H28" s="34">
        <v>6751230</v>
      </c>
      <c r="I28" s="35">
        <f t="shared" si="18"/>
        <v>8.0048739496435997E-2</v>
      </c>
      <c r="J28" s="34">
        <v>836206</v>
      </c>
      <c r="K28" s="35">
        <f t="shared" si="22"/>
        <v>5.2615523972485083E-2</v>
      </c>
      <c r="L28" s="34">
        <v>3387277</v>
      </c>
      <c r="M28" s="35">
        <f t="shared" si="23"/>
        <v>9.0695382576836292E-2</v>
      </c>
      <c r="N28" s="34">
        <v>8425800</v>
      </c>
      <c r="O28" s="35">
        <f t="shared" si="24"/>
        <v>7.4146605856793391E-2</v>
      </c>
      <c r="P28" s="34">
        <v>2140500</v>
      </c>
      <c r="Q28" s="35">
        <f t="shared" si="25"/>
        <v>5.042690182981216E-2</v>
      </c>
      <c r="R28" s="34">
        <v>3073374</v>
      </c>
      <c r="S28" s="35">
        <f t="shared" si="26"/>
        <v>9.2628076110578855E-2</v>
      </c>
    </row>
    <row r="29" spans="1:19" x14ac:dyDescent="0.25">
      <c r="A29" s="33" t="s">
        <v>26931</v>
      </c>
      <c r="B29" s="34">
        <v>8813545</v>
      </c>
      <c r="C29" s="35">
        <f t="shared" si="19"/>
        <v>0.10776521206076516</v>
      </c>
      <c r="D29" s="34">
        <v>2013829</v>
      </c>
      <c r="E29" s="35">
        <f t="shared" si="20"/>
        <v>0.13814817162450801</v>
      </c>
      <c r="F29" s="34">
        <v>4114613</v>
      </c>
      <c r="G29" s="35">
        <f t="shared" si="21"/>
        <v>0.10876455110511477</v>
      </c>
      <c r="H29" s="34">
        <v>9153984</v>
      </c>
      <c r="I29" s="35">
        <f t="shared" si="18"/>
        <v>0.10853798205223984</v>
      </c>
      <c r="J29" s="34">
        <v>2225624</v>
      </c>
      <c r="K29" s="35">
        <f t="shared" si="22"/>
        <v>0.14004010127377481</v>
      </c>
      <c r="L29" s="34">
        <v>4054071</v>
      </c>
      <c r="M29" s="35">
        <f t="shared" si="23"/>
        <v>0.10854899683098172</v>
      </c>
      <c r="N29" s="34">
        <v>13687908</v>
      </c>
      <c r="O29" s="35">
        <f t="shared" si="24"/>
        <v>0.12045288512426702</v>
      </c>
      <c r="P29" s="34">
        <v>6537427</v>
      </c>
      <c r="Q29" s="35">
        <f t="shared" si="25"/>
        <v>0.15401176806753722</v>
      </c>
      <c r="R29" s="34">
        <v>3658709</v>
      </c>
      <c r="S29" s="35">
        <f t="shared" si="26"/>
        <v>0.11026942237373644</v>
      </c>
    </row>
    <row r="30" spans="1:19" x14ac:dyDescent="0.25">
      <c r="A30" s="33" t="s">
        <v>26932</v>
      </c>
      <c r="B30" s="34">
        <v>9147393</v>
      </c>
      <c r="C30" s="35">
        <f t="shared" si="19"/>
        <v>0.11184724721416398</v>
      </c>
      <c r="D30" s="34">
        <v>1776562</v>
      </c>
      <c r="E30" s="35">
        <f t="shared" si="20"/>
        <v>0.12187171407183986</v>
      </c>
      <c r="F30" s="34">
        <v>4762573</v>
      </c>
      <c r="G30" s="35">
        <f t="shared" si="21"/>
        <v>0.12589254796267346</v>
      </c>
      <c r="H30" s="34">
        <v>9371738</v>
      </c>
      <c r="I30" s="35">
        <f t="shared" si="18"/>
        <v>0.11111987205158914</v>
      </c>
      <c r="J30" s="34">
        <v>1944231</v>
      </c>
      <c r="K30" s="35">
        <f t="shared" si="22"/>
        <v>0.12233436831181389</v>
      </c>
      <c r="L30" s="34">
        <v>4663913</v>
      </c>
      <c r="M30" s="35">
        <f t="shared" si="23"/>
        <v>0.12487770378391856</v>
      </c>
      <c r="N30" s="34">
        <v>12795787</v>
      </c>
      <c r="O30" s="35">
        <f t="shared" si="24"/>
        <v>0.11260226629121041</v>
      </c>
      <c r="P30" s="34">
        <v>5263783</v>
      </c>
      <c r="Q30" s="35">
        <f t="shared" si="25"/>
        <v>0.12400666601001362</v>
      </c>
      <c r="R30" s="34">
        <v>4259927</v>
      </c>
      <c r="S30" s="35">
        <f t="shared" si="26"/>
        <v>0.12838946460193582</v>
      </c>
    </row>
    <row r="31" spans="1:19" x14ac:dyDescent="0.25">
      <c r="A31" s="33" t="s">
        <v>26933</v>
      </c>
      <c r="B31" s="34">
        <v>7048091</v>
      </c>
      <c r="C31" s="35">
        <f t="shared" si="19"/>
        <v>8.6178605911533937E-2</v>
      </c>
      <c r="D31" s="34">
        <v>716754</v>
      </c>
      <c r="E31" s="35">
        <f t="shared" si="20"/>
        <v>4.9169147233728686E-2</v>
      </c>
      <c r="F31" s="34">
        <v>4056105</v>
      </c>
      <c r="G31" s="35">
        <f t="shared" si="21"/>
        <v>0.10721796668610427</v>
      </c>
      <c r="H31" s="34">
        <v>7127666</v>
      </c>
      <c r="I31" s="35">
        <f t="shared" si="18"/>
        <v>8.4512107993892083E-2</v>
      </c>
      <c r="J31" s="34">
        <v>777509</v>
      </c>
      <c r="K31" s="35">
        <f t="shared" si="22"/>
        <v>4.8922207480361184E-2</v>
      </c>
      <c r="L31" s="34">
        <v>3947262</v>
      </c>
      <c r="M31" s="35">
        <f t="shared" si="23"/>
        <v>0.10568915303384045</v>
      </c>
      <c r="N31" s="34">
        <v>8074028</v>
      </c>
      <c r="O31" s="35">
        <f t="shared" si="24"/>
        <v>7.1051030382006913E-2</v>
      </c>
      <c r="P31" s="34">
        <v>1647214</v>
      </c>
      <c r="Q31" s="35">
        <f t="shared" si="25"/>
        <v>3.8805839136039341E-2</v>
      </c>
      <c r="R31" s="34">
        <v>3568263</v>
      </c>
      <c r="S31" s="35">
        <f t="shared" si="26"/>
        <v>0.10754348047018113</v>
      </c>
    </row>
    <row r="32" spans="1:19" x14ac:dyDescent="0.25">
      <c r="A32" s="33" t="s">
        <v>26935</v>
      </c>
      <c r="B32" s="34">
        <f>SUM(B26:B31)</f>
        <v>81784695</v>
      </c>
      <c r="C32" s="35">
        <f t="shared" si="19"/>
        <v>1</v>
      </c>
      <c r="D32" s="34">
        <f>SUM(D26:D31)</f>
        <v>14577312</v>
      </c>
      <c r="E32" s="35">
        <f t="shared" si="20"/>
        <v>1</v>
      </c>
      <c r="F32" s="34">
        <f>SUM(F26:F31)</f>
        <v>37830460</v>
      </c>
      <c r="G32" s="35">
        <f t="shared" si="21"/>
        <v>1</v>
      </c>
      <c r="H32" s="34">
        <f>SUM(H26:H31)</f>
        <v>84338992</v>
      </c>
      <c r="I32" s="35">
        <f t="shared" si="18"/>
        <v>1</v>
      </c>
      <c r="J32" s="34">
        <f>SUM(J26:J31)</f>
        <v>15892762</v>
      </c>
      <c r="K32" s="35">
        <f t="shared" si="22"/>
        <v>1</v>
      </c>
      <c r="L32" s="34">
        <f>SUM(L26:L31)</f>
        <v>37347844</v>
      </c>
      <c r="M32" s="35">
        <f t="shared" si="23"/>
        <v>1</v>
      </c>
      <c r="N32" s="34">
        <f>SUM(N26:N31)</f>
        <v>113637029</v>
      </c>
      <c r="O32" s="35">
        <f t="shared" si="24"/>
        <v>1</v>
      </c>
      <c r="P32" s="34">
        <f>SUM(P26:P31)</f>
        <v>42447581</v>
      </c>
      <c r="Q32" s="35">
        <f t="shared" si="25"/>
        <v>1</v>
      </c>
      <c r="R32" s="34">
        <f>SUM(R26:R31)</f>
        <v>33179724</v>
      </c>
      <c r="S32" s="35">
        <f t="shared" si="26"/>
        <v>1</v>
      </c>
    </row>
    <row r="34" spans="1:13" x14ac:dyDescent="0.25">
      <c r="A34" s="33"/>
      <c r="B34" s="42" t="s">
        <v>26846</v>
      </c>
      <c r="C34" s="43"/>
      <c r="D34" s="43"/>
      <c r="E34" s="43"/>
      <c r="F34" s="43"/>
      <c r="G34" s="44"/>
      <c r="H34" s="42" t="s">
        <v>26847</v>
      </c>
      <c r="I34" s="43"/>
      <c r="J34" s="43"/>
      <c r="K34" s="43"/>
      <c r="L34" s="43"/>
      <c r="M34" s="44"/>
    </row>
    <row r="35" spans="1:13" x14ac:dyDescent="0.25">
      <c r="A35" s="33" t="s">
        <v>26934</v>
      </c>
      <c r="B35" s="33" t="s">
        <v>26936</v>
      </c>
      <c r="C35" s="33" t="s">
        <v>26939</v>
      </c>
      <c r="D35" s="33" t="s">
        <v>26937</v>
      </c>
      <c r="E35" s="33" t="s">
        <v>26940</v>
      </c>
      <c r="F35" s="33" t="s">
        <v>26938</v>
      </c>
      <c r="G35" s="33" t="s">
        <v>26941</v>
      </c>
      <c r="H35" s="33" t="s">
        <v>26936</v>
      </c>
      <c r="I35" s="33" t="s">
        <v>26939</v>
      </c>
      <c r="J35" s="33" t="s">
        <v>26937</v>
      </c>
      <c r="K35" s="33" t="s">
        <v>26940</v>
      </c>
      <c r="L35" s="33" t="s">
        <v>26938</v>
      </c>
      <c r="M35" s="33" t="s">
        <v>26941</v>
      </c>
    </row>
    <row r="36" spans="1:13" x14ac:dyDescent="0.25">
      <c r="A36" s="33" t="s">
        <v>26928</v>
      </c>
      <c r="B36" s="34">
        <v>19007234</v>
      </c>
      <c r="C36" s="35">
        <f>B36/55366101</f>
        <v>0.34330093065430056</v>
      </c>
      <c r="D36" s="34">
        <v>4126867</v>
      </c>
      <c r="E36" s="35">
        <f>D36/11322100</f>
        <v>0.36449660398689288</v>
      </c>
      <c r="F36" s="34">
        <v>7621423</v>
      </c>
      <c r="G36" s="35">
        <f>F36/24198591</f>
        <v>0.31495317227354269</v>
      </c>
      <c r="H36" s="34">
        <v>38870636</v>
      </c>
      <c r="I36" s="35">
        <f>H36/112399676</f>
        <v>0.34582516056363011</v>
      </c>
      <c r="J36" s="34">
        <v>8214769</v>
      </c>
      <c r="K36" s="35">
        <f>J36/22574936</f>
        <v>0.36388891645141319</v>
      </c>
      <c r="L36" s="34">
        <v>15676693</v>
      </c>
      <c r="M36" s="35">
        <f>L36/49289963</f>
        <v>0.31805041119629163</v>
      </c>
    </row>
    <row r="37" spans="1:13" x14ac:dyDescent="0.25">
      <c r="A37" s="33" t="s">
        <v>26929</v>
      </c>
      <c r="B37" s="34">
        <v>15743084</v>
      </c>
      <c r="C37" s="35">
        <f t="shared" ref="C37:C42" si="27">B37/55366101</f>
        <v>0.28434518081741028</v>
      </c>
      <c r="D37" s="34">
        <v>3280686</v>
      </c>
      <c r="E37" s="35">
        <f t="shared" ref="E37:E42" si="28">D37/11322100</f>
        <v>0.28975949691311681</v>
      </c>
      <c r="F37" s="34">
        <v>6319842</v>
      </c>
      <c r="G37" s="35">
        <f t="shared" ref="G37:G42" si="29">F37/24198591</f>
        <v>0.26116570175511461</v>
      </c>
      <c r="H37" s="34">
        <v>32124514</v>
      </c>
      <c r="I37" s="35">
        <f t="shared" ref="I37:I42" si="30">H37/112399676</f>
        <v>0.28580610855141608</v>
      </c>
      <c r="J37" s="34">
        <v>6456764</v>
      </c>
      <c r="K37" s="35">
        <f t="shared" ref="K37:K42" si="31">J37/22574936</f>
        <v>0.28601472004173123</v>
      </c>
      <c r="L37" s="34">
        <v>13085678</v>
      </c>
      <c r="M37" s="35">
        <f t="shared" ref="M37:M42" si="32">L37/49289963</f>
        <v>0.26548362391751035</v>
      </c>
    </row>
    <row r="38" spans="1:13" x14ac:dyDescent="0.25">
      <c r="A38" s="33" t="s">
        <v>26930</v>
      </c>
      <c r="B38" s="34">
        <v>4439621</v>
      </c>
      <c r="C38" s="35">
        <f t="shared" si="27"/>
        <v>8.0186628998852566E-2</v>
      </c>
      <c r="D38" s="34">
        <v>655948</v>
      </c>
      <c r="E38" s="35">
        <f t="shared" si="28"/>
        <v>5.7935188701742607E-2</v>
      </c>
      <c r="F38" s="34">
        <v>2247263</v>
      </c>
      <c r="G38" s="35">
        <f t="shared" si="29"/>
        <v>9.2867514476359395E-2</v>
      </c>
      <c r="H38" s="34">
        <v>8856822</v>
      </c>
      <c r="I38" s="35">
        <f t="shared" si="30"/>
        <v>7.8797575893368235E-2</v>
      </c>
      <c r="J38" s="34">
        <v>1225956</v>
      </c>
      <c r="K38" s="35">
        <f t="shared" si="31"/>
        <v>5.4306067578663346E-2</v>
      </c>
      <c r="L38" s="34">
        <v>4515342</v>
      </c>
      <c r="M38" s="35">
        <f t="shared" si="32"/>
        <v>9.1607737664562663E-2</v>
      </c>
    </row>
    <row r="39" spans="1:13" x14ac:dyDescent="0.25">
      <c r="A39" s="33" t="s">
        <v>26931</v>
      </c>
      <c r="B39" s="34">
        <v>5598406</v>
      </c>
      <c r="C39" s="35">
        <f t="shared" si="27"/>
        <v>0.10111613241467013</v>
      </c>
      <c r="D39" s="34">
        <v>1401113</v>
      </c>
      <c r="E39" s="35">
        <f t="shared" si="28"/>
        <v>0.12375027600886761</v>
      </c>
      <c r="F39" s="34">
        <v>2480909</v>
      </c>
      <c r="G39" s="35">
        <f t="shared" si="29"/>
        <v>0.10252287002991207</v>
      </c>
      <c r="H39" s="34">
        <v>11457670</v>
      </c>
      <c r="I39" s="35">
        <f t="shared" si="30"/>
        <v>0.10193685967564532</v>
      </c>
      <c r="J39" s="34">
        <v>3000162</v>
      </c>
      <c r="K39" s="35">
        <f t="shared" si="31"/>
        <v>0.13289791829310169</v>
      </c>
      <c r="L39" s="34">
        <v>5007519</v>
      </c>
      <c r="M39" s="35">
        <f t="shared" si="32"/>
        <v>0.10159307687043709</v>
      </c>
    </row>
    <row r="40" spans="1:13" x14ac:dyDescent="0.25">
      <c r="A40" s="33" t="s">
        <v>26932</v>
      </c>
      <c r="B40" s="34">
        <v>5909245</v>
      </c>
      <c r="C40" s="35">
        <f t="shared" si="27"/>
        <v>0.1067303800208001</v>
      </c>
      <c r="D40" s="34">
        <v>1279603</v>
      </c>
      <c r="E40" s="35">
        <f t="shared" si="28"/>
        <v>0.11301816800770176</v>
      </c>
      <c r="F40" s="34">
        <v>2900531</v>
      </c>
      <c r="G40" s="35">
        <f t="shared" si="29"/>
        <v>0.11986363172963252</v>
      </c>
      <c r="H40" s="34">
        <v>11836037</v>
      </c>
      <c r="I40" s="35">
        <f t="shared" si="30"/>
        <v>0.10530312382750996</v>
      </c>
      <c r="J40" s="34">
        <v>2580841</v>
      </c>
      <c r="K40" s="35">
        <f t="shared" si="31"/>
        <v>0.11432329199072812</v>
      </c>
      <c r="L40" s="34">
        <v>5781749</v>
      </c>
      <c r="M40" s="35">
        <f t="shared" si="32"/>
        <v>0.11730073727180522</v>
      </c>
    </row>
    <row r="41" spans="1:13" x14ac:dyDescent="0.25">
      <c r="A41" s="33" t="s">
        <v>26933</v>
      </c>
      <c r="B41" s="34">
        <v>4668511</v>
      </c>
      <c r="C41" s="35">
        <f t="shared" si="27"/>
        <v>8.4320747093966392E-2</v>
      </c>
      <c r="D41" s="34">
        <v>577883</v>
      </c>
      <c r="E41" s="35">
        <f t="shared" si="28"/>
        <v>5.1040266381678308E-2</v>
      </c>
      <c r="F41" s="34">
        <v>2628623</v>
      </c>
      <c r="G41" s="35">
        <f t="shared" si="29"/>
        <v>0.10862710973543872</v>
      </c>
      <c r="H41" s="34">
        <v>9253997</v>
      </c>
      <c r="I41" s="35">
        <f t="shared" si="30"/>
        <v>8.2331171488430263E-2</v>
      </c>
      <c r="J41" s="34">
        <v>1096444</v>
      </c>
      <c r="K41" s="35">
        <f t="shared" si="31"/>
        <v>4.8569085644362402E-2</v>
      </c>
      <c r="L41" s="34">
        <v>5222982</v>
      </c>
      <c r="M41" s="35">
        <f t="shared" si="32"/>
        <v>0.10596441307939305</v>
      </c>
    </row>
    <row r="42" spans="1:13" x14ac:dyDescent="0.25">
      <c r="A42" s="33" t="s">
        <v>26935</v>
      </c>
      <c r="B42" s="34">
        <f>SUM(B36:B41)</f>
        <v>55366101</v>
      </c>
      <c r="C42" s="35">
        <f t="shared" si="27"/>
        <v>1</v>
      </c>
      <c r="D42" s="34">
        <f>SUM(D36:D41)</f>
        <v>11322100</v>
      </c>
      <c r="E42" s="35">
        <f t="shared" si="28"/>
        <v>1</v>
      </c>
      <c r="F42" s="34">
        <f>SUM(F36:F41)</f>
        <v>24198591</v>
      </c>
      <c r="G42" s="35">
        <f t="shared" si="29"/>
        <v>1</v>
      </c>
      <c r="H42" s="34">
        <f>SUM(H36:H41)</f>
        <v>112399676</v>
      </c>
      <c r="I42" s="35">
        <f t="shared" si="30"/>
        <v>1</v>
      </c>
      <c r="J42" s="34">
        <f>SUM(J36:J41)</f>
        <v>22574936</v>
      </c>
      <c r="K42" s="35">
        <f t="shared" si="31"/>
        <v>1</v>
      </c>
      <c r="L42" s="34">
        <f>SUM(L36:L41)</f>
        <v>49289963</v>
      </c>
      <c r="M42" s="35">
        <f t="shared" si="32"/>
        <v>1</v>
      </c>
    </row>
    <row r="44" spans="1:13" x14ac:dyDescent="0.25">
      <c r="A44" s="33"/>
      <c r="B44" s="42" t="s">
        <v>26854</v>
      </c>
      <c r="C44" s="43"/>
      <c r="D44" s="43"/>
      <c r="E44" s="43"/>
      <c r="F44" s="43"/>
      <c r="G44" s="44"/>
      <c r="H44" s="42" t="s">
        <v>26855</v>
      </c>
      <c r="I44" s="43"/>
      <c r="J44" s="43"/>
      <c r="K44" s="43"/>
      <c r="L44" s="43"/>
      <c r="M44" s="44"/>
    </row>
    <row r="45" spans="1:13" x14ac:dyDescent="0.25">
      <c r="A45" s="33" t="s">
        <v>26934</v>
      </c>
      <c r="B45" s="33" t="s">
        <v>26936</v>
      </c>
      <c r="C45" s="33" t="s">
        <v>26939</v>
      </c>
      <c r="D45" s="33" t="s">
        <v>26937</v>
      </c>
      <c r="E45" s="33" t="s">
        <v>26940</v>
      </c>
      <c r="F45" s="33" t="s">
        <v>26938</v>
      </c>
      <c r="G45" s="33" t="s">
        <v>26941</v>
      </c>
      <c r="H45" s="33" t="s">
        <v>26936</v>
      </c>
      <c r="I45" s="33" t="s">
        <v>26939</v>
      </c>
      <c r="J45" s="33" t="s">
        <v>26937</v>
      </c>
      <c r="K45" s="33" t="s">
        <v>26940</v>
      </c>
      <c r="L45" s="33" t="s">
        <v>26938</v>
      </c>
      <c r="M45" s="33" t="s">
        <v>26941</v>
      </c>
    </row>
    <row r="46" spans="1:13" x14ac:dyDescent="0.25">
      <c r="A46" s="33" t="s">
        <v>26928</v>
      </c>
      <c r="B46" s="34">
        <v>8373874</v>
      </c>
      <c r="C46" s="35">
        <f>B46/24740726</f>
        <v>0.33846516872625321</v>
      </c>
      <c r="D46" s="34">
        <v>1985129</v>
      </c>
      <c r="E46" s="35">
        <f>D46/5438514</f>
        <v>0.3650131267474902</v>
      </c>
      <c r="F46" s="34">
        <v>3744276</v>
      </c>
      <c r="G46" s="35">
        <f>F46/11970444</f>
        <v>0.31279341016924683</v>
      </c>
      <c r="H46" s="34">
        <v>11633883</v>
      </c>
      <c r="I46" s="35">
        <f>H46/34287311</f>
        <v>0.33930578574680292</v>
      </c>
      <c r="J46" s="34">
        <v>2869045</v>
      </c>
      <c r="K46" s="35">
        <f>J46/7841427</f>
        <v>0.36588302103685977</v>
      </c>
      <c r="L46" s="34">
        <v>5144357</v>
      </c>
      <c r="M46" s="35">
        <f>L46/16419939</f>
        <v>0.31329939776268351</v>
      </c>
    </row>
    <row r="47" spans="1:13" x14ac:dyDescent="0.25">
      <c r="A47" s="33" t="s">
        <v>26929</v>
      </c>
      <c r="B47" s="34">
        <v>6896975</v>
      </c>
      <c r="C47" s="35">
        <f t="shared" ref="C47:C52" si="33">B47/24740726</f>
        <v>0.27877011369836113</v>
      </c>
      <c r="D47" s="34">
        <v>1509086</v>
      </c>
      <c r="E47" s="35">
        <f t="shared" ref="E47:E52" si="34">D47/5438514</f>
        <v>0.27748131199073867</v>
      </c>
      <c r="F47" s="34">
        <v>3125988</v>
      </c>
      <c r="G47" s="35">
        <f t="shared" ref="G47:G52" si="35">F47/11970444</f>
        <v>0.26114219322190557</v>
      </c>
      <c r="H47" s="34">
        <v>9647481</v>
      </c>
      <c r="I47" s="35">
        <f t="shared" ref="I47:I52" si="36">H47/34287311</f>
        <v>0.28137175878271703</v>
      </c>
      <c r="J47" s="34">
        <v>2187498</v>
      </c>
      <c r="K47" s="35">
        <f t="shared" ref="K47:K52" si="37">J47/7841427</f>
        <v>0.27896682580861876</v>
      </c>
      <c r="L47" s="34">
        <v>4325538</v>
      </c>
      <c r="M47" s="35">
        <f t="shared" ref="M47:M52" si="38">L47/16419939</f>
        <v>0.26343203832852241</v>
      </c>
    </row>
    <row r="48" spans="1:13" x14ac:dyDescent="0.25">
      <c r="A48" s="33" t="s">
        <v>26930</v>
      </c>
      <c r="B48" s="34">
        <v>2006497</v>
      </c>
      <c r="C48" s="35">
        <f t="shared" si="33"/>
        <v>8.1100974967347361E-2</v>
      </c>
      <c r="D48" s="34">
        <v>326678</v>
      </c>
      <c r="E48" s="35">
        <f t="shared" si="34"/>
        <v>6.00675110885069E-2</v>
      </c>
      <c r="F48" s="34">
        <v>1095566</v>
      </c>
      <c r="G48" s="35">
        <f t="shared" si="35"/>
        <v>9.1522586797950015E-2</v>
      </c>
      <c r="H48" s="34">
        <v>2724131</v>
      </c>
      <c r="I48" s="35">
        <f t="shared" si="36"/>
        <v>7.945012077500041E-2</v>
      </c>
      <c r="J48" s="34">
        <v>454110</v>
      </c>
      <c r="K48" s="35">
        <f t="shared" si="37"/>
        <v>5.7911653070289372E-2</v>
      </c>
      <c r="L48" s="34">
        <v>1492521</v>
      </c>
      <c r="M48" s="35">
        <f t="shared" si="38"/>
        <v>9.0896866303827317E-2</v>
      </c>
    </row>
    <row r="49" spans="1:13" x14ac:dyDescent="0.25">
      <c r="A49" s="33" t="s">
        <v>26931</v>
      </c>
      <c r="B49" s="34">
        <v>2615859</v>
      </c>
      <c r="C49" s="35">
        <f t="shared" si="33"/>
        <v>0.1057308908396625</v>
      </c>
      <c r="D49" s="34">
        <v>707943</v>
      </c>
      <c r="E49" s="35">
        <f t="shared" si="34"/>
        <v>0.13017213893353957</v>
      </c>
      <c r="F49" s="34">
        <v>1269722</v>
      </c>
      <c r="G49" s="35">
        <f t="shared" si="35"/>
        <v>0.10607142057554424</v>
      </c>
      <c r="H49" s="34">
        <v>3637507</v>
      </c>
      <c r="I49" s="35">
        <f t="shared" si="36"/>
        <v>0.10608901351289986</v>
      </c>
      <c r="J49" s="34">
        <v>1040125</v>
      </c>
      <c r="K49" s="35">
        <f t="shared" si="37"/>
        <v>0.13264486170693165</v>
      </c>
      <c r="L49" s="34">
        <v>1733941</v>
      </c>
      <c r="M49" s="35">
        <f t="shared" si="38"/>
        <v>0.10559972238630119</v>
      </c>
    </row>
    <row r="50" spans="1:13" x14ac:dyDescent="0.25">
      <c r="A50" s="33" t="s">
        <v>26932</v>
      </c>
      <c r="B50" s="34">
        <v>2746323</v>
      </c>
      <c r="C50" s="35">
        <f t="shared" si="33"/>
        <v>0.11100413949049029</v>
      </c>
      <c r="D50" s="34">
        <v>631263</v>
      </c>
      <c r="E50" s="35">
        <f t="shared" si="34"/>
        <v>0.11607269927042571</v>
      </c>
      <c r="F50" s="34">
        <v>1465849</v>
      </c>
      <c r="G50" s="35">
        <f t="shared" si="35"/>
        <v>0.12245569170199534</v>
      </c>
      <c r="H50" s="34">
        <v>3775532</v>
      </c>
      <c r="I50" s="35">
        <f t="shared" si="36"/>
        <v>0.11011455520673523</v>
      </c>
      <c r="J50" s="34">
        <v>904562</v>
      </c>
      <c r="K50" s="35">
        <f t="shared" si="37"/>
        <v>0.11535680941746955</v>
      </c>
      <c r="L50" s="34">
        <v>1995708</v>
      </c>
      <c r="M50" s="35">
        <f t="shared" si="38"/>
        <v>0.12154174263375765</v>
      </c>
    </row>
    <row r="51" spans="1:13" x14ac:dyDescent="0.25">
      <c r="A51" s="33" t="s">
        <v>26933</v>
      </c>
      <c r="B51" s="34">
        <v>2101198</v>
      </c>
      <c r="C51" s="35">
        <f t="shared" si="33"/>
        <v>8.4928712277885454E-2</v>
      </c>
      <c r="D51" s="34">
        <v>278415</v>
      </c>
      <c r="E51" s="35">
        <f t="shared" si="34"/>
        <v>5.119321196929897E-2</v>
      </c>
      <c r="F51" s="34">
        <v>1269043</v>
      </c>
      <c r="G51" s="35">
        <f t="shared" si="35"/>
        <v>0.10601469753335799</v>
      </c>
      <c r="H51" s="34">
        <v>2868777</v>
      </c>
      <c r="I51" s="35">
        <f t="shared" si="36"/>
        <v>8.3668765975844536E-2</v>
      </c>
      <c r="J51" s="34">
        <v>386087</v>
      </c>
      <c r="K51" s="35">
        <f t="shared" si="37"/>
        <v>4.9236828959830906E-2</v>
      </c>
      <c r="L51" s="34">
        <v>1727874</v>
      </c>
      <c r="M51" s="35">
        <f t="shared" si="38"/>
        <v>0.10523023258490789</v>
      </c>
    </row>
    <row r="52" spans="1:13" x14ac:dyDescent="0.25">
      <c r="A52" s="33" t="s">
        <v>26935</v>
      </c>
      <c r="B52" s="34">
        <f>SUM(B46:B51)</f>
        <v>24740726</v>
      </c>
      <c r="C52" s="35">
        <f t="shared" si="33"/>
        <v>1</v>
      </c>
      <c r="D52" s="34">
        <f>SUM(D46:D51)</f>
        <v>5438514</v>
      </c>
      <c r="E52" s="35">
        <f t="shared" si="34"/>
        <v>1</v>
      </c>
      <c r="F52" s="34">
        <f>SUM(F46:F51)</f>
        <v>11970444</v>
      </c>
      <c r="G52" s="35">
        <f t="shared" si="35"/>
        <v>1</v>
      </c>
      <c r="H52" s="34">
        <f>SUM(H46:H51)</f>
        <v>34287311</v>
      </c>
      <c r="I52" s="35">
        <f t="shared" si="36"/>
        <v>1</v>
      </c>
      <c r="J52" s="34">
        <f>SUM(J46:J51)</f>
        <v>7841427</v>
      </c>
      <c r="K52" s="35">
        <f t="shared" si="37"/>
        <v>1</v>
      </c>
      <c r="L52" s="34">
        <f>SUM(L46:L51)</f>
        <v>16419939</v>
      </c>
      <c r="M52" s="35">
        <f t="shared" si="38"/>
        <v>1</v>
      </c>
    </row>
  </sheetData>
  <mergeCells count="13">
    <mergeCell ref="B44:G44"/>
    <mergeCell ref="H44:M44"/>
    <mergeCell ref="B4:G4"/>
    <mergeCell ref="H4:M4"/>
    <mergeCell ref="N4:S4"/>
    <mergeCell ref="B14:G14"/>
    <mergeCell ref="H14:M14"/>
    <mergeCell ref="N14:S14"/>
    <mergeCell ref="B24:G24"/>
    <mergeCell ref="H24:M24"/>
    <mergeCell ref="N24:S24"/>
    <mergeCell ref="B34:G34"/>
    <mergeCell ref="H34:M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60"/>
  <sheetViews>
    <sheetView workbookViewId="0"/>
  </sheetViews>
  <sheetFormatPr defaultRowHeight="15" x14ac:dyDescent="0.25"/>
  <cols>
    <col min="1" max="1" width="30" customWidth="1"/>
    <col min="2" max="2" width="22.7109375" customWidth="1"/>
    <col min="3" max="3" width="22.5703125" customWidth="1"/>
    <col min="4" max="4" width="17.28515625" customWidth="1"/>
    <col min="5" max="5" width="15.5703125" customWidth="1"/>
    <col min="6" max="6" width="19.7109375" customWidth="1"/>
    <col min="7" max="7" width="18.5703125" customWidth="1"/>
  </cols>
  <sheetData>
    <row r="1" spans="1:7" s="1" customFormat="1" x14ac:dyDescent="0.25">
      <c r="A1" s="3" t="s">
        <v>26911</v>
      </c>
      <c r="B1" s="3"/>
      <c r="C1" s="3"/>
      <c r="D1" s="3"/>
      <c r="E1" s="3"/>
      <c r="F1" s="3"/>
      <c r="G1" s="3"/>
    </row>
    <row r="2" spans="1:7" s="1" customFormat="1" x14ac:dyDescent="0.25">
      <c r="A2" s="3" t="s">
        <v>0</v>
      </c>
      <c r="B2" s="3"/>
      <c r="C2" s="3"/>
      <c r="D2" s="3"/>
      <c r="E2" s="3"/>
      <c r="F2" s="3"/>
      <c r="G2" s="3"/>
    </row>
    <row r="3" spans="1:7" s="2" customFormat="1" x14ac:dyDescent="0.25">
      <c r="A3" s="4" t="s">
        <v>1</v>
      </c>
      <c r="B3" s="4" t="s">
        <v>26921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 t="s">
        <v>5849</v>
      </c>
      <c r="B4" s="5">
        <v>7.8640081817963399</v>
      </c>
      <c r="C4" s="5" t="s">
        <v>8</v>
      </c>
      <c r="D4" s="5" t="s">
        <v>8</v>
      </c>
      <c r="E4" s="5" t="s">
        <v>8</v>
      </c>
      <c r="F4" s="5" t="s">
        <v>8</v>
      </c>
      <c r="G4" s="5" t="s">
        <v>8</v>
      </c>
    </row>
    <row r="5" spans="1:7" x14ac:dyDescent="0.25">
      <c r="A5" s="5" t="s">
        <v>13035</v>
      </c>
      <c r="B5" s="5">
        <v>7.7034966613347304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</row>
    <row r="6" spans="1:7" x14ac:dyDescent="0.25">
      <c r="A6" s="5" t="s">
        <v>8344</v>
      </c>
      <c r="B6" s="5">
        <v>7.6563845300056403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</row>
    <row r="7" spans="1:7" x14ac:dyDescent="0.25">
      <c r="A7" s="5" t="s">
        <v>9717</v>
      </c>
      <c r="B7" s="5">
        <v>7.4137756548373099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</row>
    <row r="8" spans="1:7" x14ac:dyDescent="0.25">
      <c r="A8" s="5" t="s">
        <v>8462</v>
      </c>
      <c r="B8" s="5">
        <v>7.3755301561489004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</row>
    <row r="9" spans="1:7" x14ac:dyDescent="0.25">
      <c r="A9" s="5" t="s">
        <v>9716</v>
      </c>
      <c r="B9" s="5">
        <v>7.3755301561489004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</row>
    <row r="10" spans="1:7" x14ac:dyDescent="0.25">
      <c r="A10" s="5" t="s">
        <v>4365</v>
      </c>
      <c r="B10" s="5">
        <v>7.2543060144983604</v>
      </c>
      <c r="C10" s="5" t="s">
        <v>8</v>
      </c>
      <c r="D10" s="5" t="s">
        <v>8</v>
      </c>
      <c r="E10" s="5" t="s">
        <v>4366</v>
      </c>
      <c r="F10" s="5" t="s">
        <v>8</v>
      </c>
      <c r="G10" s="5" t="s">
        <v>4367</v>
      </c>
    </row>
    <row r="11" spans="1:7" x14ac:dyDescent="0.25">
      <c r="A11" s="5" t="s">
        <v>10585</v>
      </c>
      <c r="B11" s="5">
        <v>7.1973277343503304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</row>
    <row r="12" spans="1:7" x14ac:dyDescent="0.25">
      <c r="A12" s="5" t="s">
        <v>5315</v>
      </c>
      <c r="B12" s="5">
        <v>7.1556650386648499</v>
      </c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</row>
    <row r="13" spans="1:7" x14ac:dyDescent="0.25">
      <c r="A13" s="5" t="s">
        <v>15535</v>
      </c>
      <c r="B13" s="5">
        <v>6.7835194425836303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</row>
    <row r="14" spans="1:7" x14ac:dyDescent="0.25">
      <c r="A14" s="5" t="s">
        <v>5904</v>
      </c>
      <c r="B14" s="5">
        <v>6.7557376208113604</v>
      </c>
      <c r="C14" s="5" t="s">
        <v>5905</v>
      </c>
      <c r="D14" s="5" t="s">
        <v>8</v>
      </c>
      <c r="E14" s="5" t="s">
        <v>8</v>
      </c>
      <c r="F14" s="5" t="s">
        <v>8</v>
      </c>
      <c r="G14" s="5" t="s">
        <v>5906</v>
      </c>
    </row>
    <row r="15" spans="1:7" x14ac:dyDescent="0.25">
      <c r="A15" s="5" t="s">
        <v>9955</v>
      </c>
      <c r="B15" s="5">
        <v>6.7386219430573897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</row>
    <row r="16" spans="1:7" x14ac:dyDescent="0.25">
      <c r="A16" s="5" t="s">
        <v>8999</v>
      </c>
      <c r="B16" s="5">
        <v>6.2916324625248397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</row>
    <row r="17" spans="1:7" x14ac:dyDescent="0.25">
      <c r="A17" s="5" t="s">
        <v>6682</v>
      </c>
      <c r="B17" s="5">
        <v>6.1153651707374399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</row>
    <row r="18" spans="1:7" x14ac:dyDescent="0.25">
      <c r="A18" s="5" t="s">
        <v>10484</v>
      </c>
      <c r="B18" s="5">
        <v>5.9301995369934399</v>
      </c>
      <c r="C18" s="5" t="s">
        <v>8</v>
      </c>
      <c r="D18" s="5" t="s">
        <v>8</v>
      </c>
      <c r="E18" s="5" t="s">
        <v>8</v>
      </c>
      <c r="F18" s="5" t="s">
        <v>8</v>
      </c>
      <c r="G18" s="5" t="s">
        <v>8</v>
      </c>
    </row>
    <row r="19" spans="1:7" x14ac:dyDescent="0.25">
      <c r="A19" s="5" t="s">
        <v>873</v>
      </c>
      <c r="B19" s="5">
        <v>5.6395267692909998</v>
      </c>
      <c r="C19" s="5" t="s">
        <v>874</v>
      </c>
      <c r="D19" s="5" t="s">
        <v>875</v>
      </c>
      <c r="E19" s="5" t="s">
        <v>876</v>
      </c>
      <c r="F19" s="5" t="s">
        <v>877</v>
      </c>
      <c r="G19" s="5" t="s">
        <v>878</v>
      </c>
    </row>
    <row r="20" spans="1:7" x14ac:dyDescent="0.25">
      <c r="A20" s="5" t="s">
        <v>9780</v>
      </c>
      <c r="B20" s="5">
        <v>5.5753993768064003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</row>
    <row r="21" spans="1:7" x14ac:dyDescent="0.25">
      <c r="A21" s="5" t="s">
        <v>13084</v>
      </c>
      <c r="B21" s="5">
        <v>5.4849068108903403</v>
      </c>
      <c r="C21" s="5" t="s">
        <v>8</v>
      </c>
      <c r="D21" s="5" t="s">
        <v>8</v>
      </c>
      <c r="E21" s="5" t="s">
        <v>8</v>
      </c>
      <c r="F21" s="5" t="s">
        <v>8</v>
      </c>
      <c r="G21" s="5" t="s">
        <v>8</v>
      </c>
    </row>
    <row r="22" spans="1:7" x14ac:dyDescent="0.25">
      <c r="A22" s="5" t="s">
        <v>12220</v>
      </c>
      <c r="B22" s="5">
        <v>5.3477923599941004</v>
      </c>
      <c r="C22" s="5" t="s">
        <v>12221</v>
      </c>
      <c r="D22" s="5" t="s">
        <v>12222</v>
      </c>
      <c r="E22" s="5" t="s">
        <v>12223</v>
      </c>
      <c r="F22" s="5" t="s">
        <v>12224</v>
      </c>
      <c r="G22" s="5" t="s">
        <v>12225</v>
      </c>
    </row>
    <row r="23" spans="1:7" x14ac:dyDescent="0.25">
      <c r="A23" s="5" t="s">
        <v>4363</v>
      </c>
      <c r="B23" s="5">
        <v>5.1659629568979604</v>
      </c>
      <c r="C23" s="5" t="s">
        <v>8</v>
      </c>
      <c r="D23" s="5" t="s">
        <v>8</v>
      </c>
      <c r="E23" s="5" t="s">
        <v>4364</v>
      </c>
      <c r="F23" s="5" t="s">
        <v>8</v>
      </c>
      <c r="G23" s="5" t="s">
        <v>8</v>
      </c>
    </row>
    <row r="24" spans="1:7" x14ac:dyDescent="0.25">
      <c r="A24" s="5" t="s">
        <v>11712</v>
      </c>
      <c r="B24" s="5">
        <v>5.1401754767669301</v>
      </c>
      <c r="C24" s="5" t="s">
        <v>8</v>
      </c>
      <c r="D24" s="5" t="s">
        <v>8</v>
      </c>
      <c r="E24" s="5" t="s">
        <v>8</v>
      </c>
      <c r="F24" s="5" t="s">
        <v>8</v>
      </c>
      <c r="G24" s="5" t="s">
        <v>8</v>
      </c>
    </row>
    <row r="25" spans="1:7" x14ac:dyDescent="0.25">
      <c r="A25" s="5" t="s">
        <v>9949</v>
      </c>
      <c r="B25" s="5">
        <v>5.0504759109352699</v>
      </c>
      <c r="C25" s="5" t="s">
        <v>9950</v>
      </c>
      <c r="D25" s="5" t="s">
        <v>9951</v>
      </c>
      <c r="E25" s="5" t="s">
        <v>9952</v>
      </c>
      <c r="F25" s="5" t="s">
        <v>9953</v>
      </c>
      <c r="G25" s="5" t="s">
        <v>9954</v>
      </c>
    </row>
    <row r="26" spans="1:7" x14ac:dyDescent="0.25">
      <c r="A26" s="5" t="s">
        <v>10062</v>
      </c>
      <c r="B26" s="5">
        <v>5.0504759109352699</v>
      </c>
      <c r="C26" s="5" t="s">
        <v>8</v>
      </c>
      <c r="D26" s="5" t="s">
        <v>8</v>
      </c>
      <c r="E26" s="5" t="s">
        <v>8</v>
      </c>
      <c r="F26" s="5" t="s">
        <v>8</v>
      </c>
      <c r="G26" s="5" t="s">
        <v>8</v>
      </c>
    </row>
    <row r="27" spans="1:7" x14ac:dyDescent="0.25">
      <c r="A27" s="5" t="s">
        <v>3804</v>
      </c>
      <c r="B27" s="5">
        <v>5.0447388152474204</v>
      </c>
      <c r="C27" s="5" t="s">
        <v>3805</v>
      </c>
      <c r="D27" s="5" t="s">
        <v>3806</v>
      </c>
      <c r="E27" s="5" t="s">
        <v>3807</v>
      </c>
      <c r="F27" s="5" t="s">
        <v>3808</v>
      </c>
      <c r="G27" s="5" t="s">
        <v>3809</v>
      </c>
    </row>
    <row r="28" spans="1:7" x14ac:dyDescent="0.25">
      <c r="A28" s="5" t="s">
        <v>2111</v>
      </c>
      <c r="B28" s="5">
        <v>4.9513934156659403</v>
      </c>
      <c r="C28" s="5" t="s">
        <v>8</v>
      </c>
      <c r="D28" s="5" t="s">
        <v>8</v>
      </c>
      <c r="E28" s="5" t="s">
        <v>8</v>
      </c>
      <c r="F28" s="5" t="s">
        <v>8</v>
      </c>
      <c r="G28" s="5" t="s">
        <v>8</v>
      </c>
    </row>
    <row r="29" spans="1:7" x14ac:dyDescent="0.25">
      <c r="A29" s="5" t="s">
        <v>11935</v>
      </c>
      <c r="B29" s="5">
        <v>4.9133389099656704</v>
      </c>
      <c r="C29" s="5" t="s">
        <v>8</v>
      </c>
      <c r="D29" s="5" t="s">
        <v>8</v>
      </c>
      <c r="E29" s="5" t="s">
        <v>8</v>
      </c>
      <c r="F29" s="5" t="s">
        <v>8</v>
      </c>
      <c r="G29" s="5" t="s">
        <v>8</v>
      </c>
    </row>
    <row r="30" spans="1:7" x14ac:dyDescent="0.25">
      <c r="A30" s="5" t="s">
        <v>10510</v>
      </c>
      <c r="B30" s="5">
        <v>4.8605717633277203</v>
      </c>
      <c r="C30" s="5" t="s">
        <v>8</v>
      </c>
      <c r="D30" s="5" t="s">
        <v>8</v>
      </c>
      <c r="E30" s="5" t="s">
        <v>8</v>
      </c>
      <c r="F30" s="5" t="s">
        <v>8</v>
      </c>
      <c r="G30" s="5" t="s">
        <v>8</v>
      </c>
    </row>
    <row r="31" spans="1:7" x14ac:dyDescent="0.25">
      <c r="A31" s="5" t="s">
        <v>5413</v>
      </c>
      <c r="B31" s="5">
        <v>4.8547976426265</v>
      </c>
      <c r="C31" s="5" t="s">
        <v>8</v>
      </c>
      <c r="D31" s="5" t="s">
        <v>8</v>
      </c>
      <c r="E31" s="5" t="s">
        <v>8</v>
      </c>
      <c r="F31" s="5" t="s">
        <v>8</v>
      </c>
      <c r="G31" s="5" t="s">
        <v>8</v>
      </c>
    </row>
    <row r="32" spans="1:7" x14ac:dyDescent="0.25">
      <c r="A32" s="5" t="s">
        <v>4272</v>
      </c>
      <c r="B32" s="5">
        <v>4.8210364753270802</v>
      </c>
      <c r="C32" s="5" t="s">
        <v>8</v>
      </c>
      <c r="D32" s="5" t="s">
        <v>8</v>
      </c>
      <c r="E32" s="5" t="s">
        <v>8</v>
      </c>
      <c r="F32" s="5" t="s">
        <v>8</v>
      </c>
      <c r="G32" s="5" t="s">
        <v>8</v>
      </c>
    </row>
    <row r="33" spans="1:7" x14ac:dyDescent="0.25">
      <c r="A33" s="5" t="s">
        <v>12841</v>
      </c>
      <c r="B33" s="5">
        <v>4.7666543785410802</v>
      </c>
      <c r="C33" s="5" t="s">
        <v>8</v>
      </c>
      <c r="D33" s="5" t="s">
        <v>8</v>
      </c>
      <c r="E33" s="5" t="s">
        <v>8</v>
      </c>
      <c r="F33" s="5" t="s">
        <v>8</v>
      </c>
      <c r="G33" s="5" t="s">
        <v>8</v>
      </c>
    </row>
    <row r="34" spans="1:7" x14ac:dyDescent="0.25">
      <c r="A34" s="5" t="s">
        <v>10085</v>
      </c>
      <c r="B34" s="5">
        <v>4.7519630949374498</v>
      </c>
      <c r="C34" s="5" t="s">
        <v>8</v>
      </c>
      <c r="D34" s="5" t="s">
        <v>8</v>
      </c>
      <c r="E34" s="5" t="s">
        <v>8</v>
      </c>
      <c r="F34" s="5" t="s">
        <v>8</v>
      </c>
      <c r="G34" s="5" t="s">
        <v>8</v>
      </c>
    </row>
    <row r="35" spans="1:7" x14ac:dyDescent="0.25">
      <c r="A35" s="5" t="s">
        <v>10875</v>
      </c>
      <c r="B35" s="5">
        <v>4.7212696083246799</v>
      </c>
      <c r="C35" s="5" t="s">
        <v>8</v>
      </c>
      <c r="D35" s="5" t="s">
        <v>8</v>
      </c>
      <c r="E35" s="5" t="s">
        <v>8</v>
      </c>
      <c r="F35" s="5" t="s">
        <v>8</v>
      </c>
      <c r="G35" s="5" t="s">
        <v>8</v>
      </c>
    </row>
    <row r="36" spans="1:7" x14ac:dyDescent="0.25">
      <c r="A36" s="5" t="s">
        <v>9919</v>
      </c>
      <c r="B36" s="5">
        <v>4.7167483124244702</v>
      </c>
      <c r="C36" s="5" t="s">
        <v>8</v>
      </c>
      <c r="D36" s="5" t="s">
        <v>8</v>
      </c>
      <c r="E36" s="5" t="s">
        <v>8</v>
      </c>
      <c r="F36" s="5" t="s">
        <v>8</v>
      </c>
      <c r="G36" s="5" t="s">
        <v>8</v>
      </c>
    </row>
    <row r="37" spans="1:7" x14ac:dyDescent="0.25">
      <c r="A37" s="5" t="s">
        <v>4581</v>
      </c>
      <c r="B37" s="5">
        <v>4.6606203180462602</v>
      </c>
      <c r="C37" s="5" t="s">
        <v>8</v>
      </c>
      <c r="D37" s="5" t="s">
        <v>8</v>
      </c>
      <c r="E37" s="5" t="s">
        <v>8</v>
      </c>
      <c r="F37" s="5" t="s">
        <v>8</v>
      </c>
      <c r="G37" s="5" t="s">
        <v>8</v>
      </c>
    </row>
    <row r="38" spans="1:7" x14ac:dyDescent="0.25">
      <c r="A38" s="5" t="s">
        <v>5314</v>
      </c>
      <c r="B38" s="5">
        <v>4.6606203180462602</v>
      </c>
      <c r="C38" s="5" t="s">
        <v>8</v>
      </c>
      <c r="D38" s="5" t="s">
        <v>8</v>
      </c>
      <c r="E38" s="5" t="s">
        <v>8</v>
      </c>
      <c r="F38" s="5" t="s">
        <v>8</v>
      </c>
      <c r="G38" s="5" t="s">
        <v>8</v>
      </c>
    </row>
    <row r="39" spans="1:7" x14ac:dyDescent="0.25">
      <c r="A39" s="5" t="s">
        <v>9956</v>
      </c>
      <c r="B39" s="5">
        <v>4.6547015557862501</v>
      </c>
      <c r="C39" s="5" t="s">
        <v>8</v>
      </c>
      <c r="D39" s="5" t="s">
        <v>8</v>
      </c>
      <c r="E39" s="5" t="s">
        <v>8</v>
      </c>
      <c r="F39" s="5" t="s">
        <v>8</v>
      </c>
      <c r="G39" s="5" t="s">
        <v>8</v>
      </c>
    </row>
    <row r="40" spans="1:7" x14ac:dyDescent="0.25">
      <c r="A40" s="5" t="s">
        <v>7805</v>
      </c>
      <c r="B40" s="5">
        <v>4.6177982455245203</v>
      </c>
      <c r="C40" s="5" t="s">
        <v>8</v>
      </c>
      <c r="D40" s="5" t="s">
        <v>8</v>
      </c>
      <c r="E40" s="5" t="s">
        <v>8</v>
      </c>
      <c r="F40" s="5" t="s">
        <v>8</v>
      </c>
      <c r="G40" s="5" t="s">
        <v>8</v>
      </c>
    </row>
    <row r="41" spans="1:7" x14ac:dyDescent="0.25">
      <c r="A41" s="5" t="s">
        <v>10485</v>
      </c>
      <c r="B41" s="5">
        <v>4.59241827285555</v>
      </c>
      <c r="C41" s="5" t="s">
        <v>8</v>
      </c>
      <c r="D41" s="5" t="s">
        <v>8</v>
      </c>
      <c r="E41" s="5" t="s">
        <v>8</v>
      </c>
      <c r="F41" s="5" t="s">
        <v>8</v>
      </c>
      <c r="G41" s="5" t="s">
        <v>8</v>
      </c>
    </row>
    <row r="42" spans="1:7" x14ac:dyDescent="0.25">
      <c r="A42" s="5" t="s">
        <v>14798</v>
      </c>
      <c r="B42" s="5">
        <v>4.5796038178814804</v>
      </c>
      <c r="C42" s="5" t="s">
        <v>8</v>
      </c>
      <c r="D42" s="5" t="s">
        <v>8</v>
      </c>
      <c r="E42" s="5" t="s">
        <v>8</v>
      </c>
      <c r="F42" s="5" t="s">
        <v>8</v>
      </c>
      <c r="G42" s="5" t="s">
        <v>8</v>
      </c>
    </row>
    <row r="43" spans="1:7" x14ac:dyDescent="0.25">
      <c r="A43" s="5" t="s">
        <v>4182</v>
      </c>
      <c r="B43" s="5">
        <v>4.5461704215604204</v>
      </c>
      <c r="C43" s="5" t="s">
        <v>8</v>
      </c>
      <c r="D43" s="5" t="s">
        <v>8</v>
      </c>
      <c r="E43" s="5" t="s">
        <v>8</v>
      </c>
      <c r="F43" s="5" t="s">
        <v>8</v>
      </c>
      <c r="G43" s="5" t="s">
        <v>8</v>
      </c>
    </row>
    <row r="44" spans="1:7" x14ac:dyDescent="0.25">
      <c r="A44" s="5" t="s">
        <v>5412</v>
      </c>
      <c r="B44" s="5">
        <v>4.5250479965849904</v>
      </c>
      <c r="C44" s="5" t="s">
        <v>8</v>
      </c>
      <c r="D44" s="5" t="s">
        <v>8</v>
      </c>
      <c r="E44" s="5" t="s">
        <v>8</v>
      </c>
      <c r="F44" s="5" t="s">
        <v>8</v>
      </c>
      <c r="G44" s="5" t="s">
        <v>8</v>
      </c>
    </row>
    <row r="45" spans="1:7" x14ac:dyDescent="0.25">
      <c r="A45" s="5" t="s">
        <v>5097</v>
      </c>
      <c r="B45" s="5">
        <v>4.4996445314450302</v>
      </c>
      <c r="C45" s="5" t="s">
        <v>8</v>
      </c>
      <c r="D45" s="5" t="s">
        <v>8</v>
      </c>
      <c r="E45" s="5" t="s">
        <v>8</v>
      </c>
      <c r="F45" s="5" t="s">
        <v>8</v>
      </c>
      <c r="G45" s="5" t="s">
        <v>8</v>
      </c>
    </row>
    <row r="46" spans="1:7" x14ac:dyDescent="0.25">
      <c r="A46" s="5" t="s">
        <v>10927</v>
      </c>
      <c r="B46" s="5">
        <v>4.4925728330894499</v>
      </c>
      <c r="C46" s="5" t="s">
        <v>8</v>
      </c>
      <c r="D46" s="5" t="s">
        <v>8</v>
      </c>
      <c r="E46" s="5" t="s">
        <v>8</v>
      </c>
      <c r="F46" s="5" t="s">
        <v>8</v>
      </c>
      <c r="G46" s="5" t="s">
        <v>8</v>
      </c>
    </row>
    <row r="47" spans="1:7" x14ac:dyDescent="0.25">
      <c r="A47" s="5" t="s">
        <v>7831</v>
      </c>
      <c r="B47" s="5">
        <v>4.4509200909081503</v>
      </c>
      <c r="C47" s="5" t="s">
        <v>8</v>
      </c>
      <c r="D47" s="5" t="s">
        <v>8</v>
      </c>
      <c r="E47" s="5" t="s">
        <v>8</v>
      </c>
      <c r="F47" s="5" t="s">
        <v>8</v>
      </c>
      <c r="G47" s="5" t="s">
        <v>8</v>
      </c>
    </row>
    <row r="48" spans="1:7" x14ac:dyDescent="0.25">
      <c r="A48" s="5" t="s">
        <v>5711</v>
      </c>
      <c r="B48" s="5">
        <v>4.4276042052568201</v>
      </c>
      <c r="C48" s="5" t="s">
        <v>8</v>
      </c>
      <c r="D48" s="5" t="s">
        <v>8</v>
      </c>
      <c r="E48" s="5" t="s">
        <v>8</v>
      </c>
      <c r="F48" s="5" t="s">
        <v>8</v>
      </c>
      <c r="G48" s="5" t="s">
        <v>8</v>
      </c>
    </row>
    <row r="49" spans="1:7" x14ac:dyDescent="0.25">
      <c r="A49" s="5" t="s">
        <v>14498</v>
      </c>
      <c r="B49" s="5">
        <v>4.3592214555806299</v>
      </c>
      <c r="C49" s="5" t="s">
        <v>8</v>
      </c>
      <c r="D49" s="5" t="s">
        <v>8</v>
      </c>
      <c r="E49" s="5" t="s">
        <v>8</v>
      </c>
      <c r="F49" s="5" t="s">
        <v>8</v>
      </c>
      <c r="G49" s="5" t="s">
        <v>8</v>
      </c>
    </row>
    <row r="50" spans="1:7" x14ac:dyDescent="0.25">
      <c r="A50" s="5" t="s">
        <v>3295</v>
      </c>
      <c r="B50" s="5">
        <v>4.3482379794252299</v>
      </c>
      <c r="C50" s="5" t="s">
        <v>8</v>
      </c>
      <c r="D50" s="5" t="s">
        <v>8</v>
      </c>
      <c r="E50" s="5" t="s">
        <v>8</v>
      </c>
      <c r="F50" s="5" t="s">
        <v>8</v>
      </c>
      <c r="G50" s="5" t="s">
        <v>8</v>
      </c>
    </row>
    <row r="51" spans="1:7" x14ac:dyDescent="0.25">
      <c r="A51" s="5" t="s">
        <v>9515</v>
      </c>
      <c r="B51" s="5">
        <v>4.3185793577013101</v>
      </c>
      <c r="C51" s="5" t="s">
        <v>8</v>
      </c>
      <c r="D51" s="5" t="s">
        <v>8</v>
      </c>
      <c r="E51" s="5" t="s">
        <v>8</v>
      </c>
      <c r="F51" s="5" t="s">
        <v>8</v>
      </c>
      <c r="G51" s="5" t="s">
        <v>8</v>
      </c>
    </row>
    <row r="52" spans="1:7" x14ac:dyDescent="0.25">
      <c r="A52" s="5" t="s">
        <v>11936</v>
      </c>
      <c r="B52" s="5">
        <v>4.2959993908767302</v>
      </c>
      <c r="C52" s="5" t="s">
        <v>8</v>
      </c>
      <c r="D52" s="5" t="s">
        <v>8</v>
      </c>
      <c r="E52" s="5" t="s">
        <v>8</v>
      </c>
      <c r="F52" s="5" t="s">
        <v>8</v>
      </c>
      <c r="G52" s="5" t="s">
        <v>8</v>
      </c>
    </row>
    <row r="53" spans="1:7" x14ac:dyDescent="0.25">
      <c r="A53" s="5" t="s">
        <v>10173</v>
      </c>
      <c r="B53" s="5">
        <v>4.2952413137804202</v>
      </c>
      <c r="C53" s="5" t="s">
        <v>8</v>
      </c>
      <c r="D53" s="5" t="s">
        <v>8</v>
      </c>
      <c r="E53" s="5" t="s">
        <v>8</v>
      </c>
      <c r="F53" s="5" t="s">
        <v>8</v>
      </c>
      <c r="G53" s="5" t="s">
        <v>8</v>
      </c>
    </row>
    <row r="54" spans="1:7" x14ac:dyDescent="0.25">
      <c r="A54" s="5" t="s">
        <v>3632</v>
      </c>
      <c r="B54" s="5">
        <v>4.2450706087665697</v>
      </c>
      <c r="C54" s="5" t="s">
        <v>8</v>
      </c>
      <c r="D54" s="5" t="s">
        <v>8</v>
      </c>
      <c r="E54" s="5" t="s">
        <v>8</v>
      </c>
      <c r="F54" s="5" t="s">
        <v>8</v>
      </c>
      <c r="G54" s="5" t="s">
        <v>8</v>
      </c>
    </row>
    <row r="55" spans="1:7" x14ac:dyDescent="0.25">
      <c r="A55" s="5" t="s">
        <v>13063</v>
      </c>
      <c r="B55" s="5">
        <v>4.2377564082744001</v>
      </c>
      <c r="C55" s="5" t="s">
        <v>8</v>
      </c>
      <c r="D55" s="5" t="s">
        <v>8</v>
      </c>
      <c r="E55" s="5" t="s">
        <v>8</v>
      </c>
      <c r="F55" s="5" t="s">
        <v>8</v>
      </c>
      <c r="G55" s="5" t="s">
        <v>8</v>
      </c>
    </row>
    <row r="56" spans="1:7" x14ac:dyDescent="0.25">
      <c r="A56" s="5" t="s">
        <v>2809</v>
      </c>
      <c r="B56" s="5">
        <v>4.2330132947080097</v>
      </c>
      <c r="C56" s="5" t="s">
        <v>8</v>
      </c>
      <c r="D56" s="5" t="s">
        <v>8</v>
      </c>
      <c r="E56" s="5" t="s">
        <v>8</v>
      </c>
      <c r="F56" s="5" t="s">
        <v>8</v>
      </c>
      <c r="G56" s="5" t="s">
        <v>8</v>
      </c>
    </row>
    <row r="57" spans="1:7" x14ac:dyDescent="0.25">
      <c r="A57" s="5" t="s">
        <v>10086</v>
      </c>
      <c r="B57" s="5">
        <v>4.2223836337797902</v>
      </c>
      <c r="C57" s="5" t="s">
        <v>8</v>
      </c>
      <c r="D57" s="5" t="s">
        <v>8</v>
      </c>
      <c r="E57" s="5" t="s">
        <v>8</v>
      </c>
      <c r="F57" s="5" t="s">
        <v>8</v>
      </c>
      <c r="G57" s="5" t="s">
        <v>8</v>
      </c>
    </row>
    <row r="58" spans="1:7" x14ac:dyDescent="0.25">
      <c r="A58" s="5" t="s">
        <v>8489</v>
      </c>
      <c r="B58" s="5">
        <v>4.2097842641134404</v>
      </c>
      <c r="C58" s="5" t="s">
        <v>8</v>
      </c>
      <c r="D58" s="5" t="s">
        <v>8</v>
      </c>
      <c r="E58" s="5" t="s">
        <v>8</v>
      </c>
      <c r="F58" s="5" t="s">
        <v>8</v>
      </c>
      <c r="G58" s="5" t="s">
        <v>8</v>
      </c>
    </row>
    <row r="59" spans="1:7" x14ac:dyDescent="0.25">
      <c r="A59" s="5" t="s">
        <v>15858</v>
      </c>
      <c r="B59" s="5">
        <v>4.1790583080597603</v>
      </c>
      <c r="C59" s="5" t="s">
        <v>8</v>
      </c>
      <c r="D59" s="5" t="s">
        <v>8</v>
      </c>
      <c r="E59" s="5" t="s">
        <v>8</v>
      </c>
      <c r="F59" s="5" t="s">
        <v>8</v>
      </c>
      <c r="G59" s="5" t="s">
        <v>8</v>
      </c>
    </row>
    <row r="60" spans="1:7" x14ac:dyDescent="0.25">
      <c r="A60" s="5" t="s">
        <v>11836</v>
      </c>
      <c r="B60" s="5">
        <v>4.1304310106306099</v>
      </c>
      <c r="C60" s="5" t="s">
        <v>8</v>
      </c>
      <c r="D60" s="5" t="s">
        <v>8</v>
      </c>
      <c r="E60" s="5" t="s">
        <v>8</v>
      </c>
      <c r="F60" s="5" t="s">
        <v>8</v>
      </c>
      <c r="G60" s="5" t="s">
        <v>8</v>
      </c>
    </row>
    <row r="61" spans="1:7" x14ac:dyDescent="0.25">
      <c r="A61" s="5" t="s">
        <v>1534</v>
      </c>
      <c r="B61" s="5">
        <v>4.1229118984816102</v>
      </c>
      <c r="C61" s="5" t="s">
        <v>8</v>
      </c>
      <c r="D61" s="5" t="s">
        <v>8</v>
      </c>
      <c r="E61" s="5" t="s">
        <v>8</v>
      </c>
      <c r="F61" s="5" t="s">
        <v>8</v>
      </c>
      <c r="G61" s="5" t="s">
        <v>8</v>
      </c>
    </row>
    <row r="62" spans="1:7" x14ac:dyDescent="0.25">
      <c r="A62" s="5" t="s">
        <v>7344</v>
      </c>
      <c r="B62" s="5">
        <v>4.1229118984816102</v>
      </c>
      <c r="C62" s="5" t="s">
        <v>8</v>
      </c>
      <c r="D62" s="5" t="s">
        <v>8</v>
      </c>
      <c r="E62" s="5" t="s">
        <v>8</v>
      </c>
      <c r="F62" s="5" t="s">
        <v>8</v>
      </c>
      <c r="G62" s="5" t="s">
        <v>8</v>
      </c>
    </row>
    <row r="63" spans="1:7" x14ac:dyDescent="0.25">
      <c r="A63" s="5" t="s">
        <v>10533</v>
      </c>
      <c r="B63" s="5">
        <v>4.1229118984816102</v>
      </c>
      <c r="C63" s="5" t="s">
        <v>8</v>
      </c>
      <c r="D63" s="5" t="s">
        <v>8</v>
      </c>
      <c r="E63" s="5" t="s">
        <v>8</v>
      </c>
      <c r="F63" s="5" t="s">
        <v>8</v>
      </c>
      <c r="G63" s="5" t="s">
        <v>8</v>
      </c>
    </row>
    <row r="64" spans="1:7" x14ac:dyDescent="0.25">
      <c r="A64" s="5" t="s">
        <v>13224</v>
      </c>
      <c r="B64" s="5">
        <v>4.1166652342530696</v>
      </c>
      <c r="C64" s="5" t="s">
        <v>8</v>
      </c>
      <c r="D64" s="5" t="s">
        <v>8</v>
      </c>
      <c r="E64" s="5" t="s">
        <v>8</v>
      </c>
      <c r="F64" s="5" t="s">
        <v>8</v>
      </c>
      <c r="G64" s="5" t="s">
        <v>8</v>
      </c>
    </row>
    <row r="65" spans="1:7" x14ac:dyDescent="0.25">
      <c r="A65" s="5" t="s">
        <v>1725</v>
      </c>
      <c r="B65" s="5">
        <v>4.0742467919193004</v>
      </c>
      <c r="C65" s="5" t="s">
        <v>1726</v>
      </c>
      <c r="D65" s="5" t="s">
        <v>1727</v>
      </c>
      <c r="E65" s="5" t="s">
        <v>1728</v>
      </c>
      <c r="F65" s="5" t="s">
        <v>1729</v>
      </c>
      <c r="G65" s="5" t="s">
        <v>1730</v>
      </c>
    </row>
    <row r="66" spans="1:7" x14ac:dyDescent="0.25">
      <c r="A66" s="5" t="s">
        <v>9055</v>
      </c>
      <c r="B66" s="5">
        <v>4.0595742831311004</v>
      </c>
      <c r="C66" s="5" t="s">
        <v>8</v>
      </c>
      <c r="D66" s="5" t="s">
        <v>8</v>
      </c>
      <c r="E66" s="5" t="s">
        <v>9056</v>
      </c>
      <c r="F66" s="5" t="s">
        <v>8</v>
      </c>
      <c r="G66" s="5" t="s">
        <v>8</v>
      </c>
    </row>
    <row r="67" spans="1:7" x14ac:dyDescent="0.25">
      <c r="A67" s="5" t="s">
        <v>15596</v>
      </c>
      <c r="B67" s="5">
        <v>4.0541369552187403</v>
      </c>
      <c r="C67" s="5" t="s">
        <v>8</v>
      </c>
      <c r="D67" s="5" t="s">
        <v>8</v>
      </c>
      <c r="E67" s="5" t="s">
        <v>8</v>
      </c>
      <c r="F67" s="5" t="s">
        <v>8</v>
      </c>
      <c r="G67" s="5" t="s">
        <v>8</v>
      </c>
    </row>
    <row r="68" spans="1:7" x14ac:dyDescent="0.25">
      <c r="A68" s="5" t="s">
        <v>11391</v>
      </c>
      <c r="B68" s="5">
        <v>4.0372363645693001</v>
      </c>
      <c r="C68" s="5" t="s">
        <v>8</v>
      </c>
      <c r="D68" s="5" t="s">
        <v>8</v>
      </c>
      <c r="E68" s="5" t="s">
        <v>8</v>
      </c>
      <c r="F68" s="5" t="s">
        <v>8</v>
      </c>
      <c r="G68" s="5" t="s">
        <v>8</v>
      </c>
    </row>
    <row r="69" spans="1:7" x14ac:dyDescent="0.25">
      <c r="A69" s="5" t="s">
        <v>10365</v>
      </c>
      <c r="B69" s="5">
        <v>4.0304714077645798</v>
      </c>
      <c r="C69" s="5" t="s">
        <v>8</v>
      </c>
      <c r="D69" s="5" t="s">
        <v>8</v>
      </c>
      <c r="E69" s="5" t="s">
        <v>8</v>
      </c>
      <c r="F69" s="5" t="s">
        <v>8</v>
      </c>
      <c r="G69" s="5" t="s">
        <v>8</v>
      </c>
    </row>
    <row r="70" spans="1:7" x14ac:dyDescent="0.25">
      <c r="A70" s="5" t="s">
        <v>2306</v>
      </c>
      <c r="B70" s="5">
        <v>4.0161488148875799</v>
      </c>
      <c r="C70" s="5" t="s">
        <v>8</v>
      </c>
      <c r="D70" s="5" t="s">
        <v>8</v>
      </c>
      <c r="E70" s="5" t="s">
        <v>8</v>
      </c>
      <c r="F70" s="5" t="s">
        <v>8</v>
      </c>
      <c r="G70" s="5" t="s">
        <v>8</v>
      </c>
    </row>
    <row r="71" spans="1:7" x14ac:dyDescent="0.25">
      <c r="A71" s="5" t="s">
        <v>8727</v>
      </c>
      <c r="B71" s="5">
        <v>3.9932661707805299</v>
      </c>
      <c r="C71" s="5" t="s">
        <v>8</v>
      </c>
      <c r="D71" s="5" t="s">
        <v>8</v>
      </c>
      <c r="E71" s="5" t="s">
        <v>8728</v>
      </c>
      <c r="F71" s="5" t="s">
        <v>8</v>
      </c>
      <c r="G71" s="5" t="s">
        <v>8</v>
      </c>
    </row>
    <row r="72" spans="1:7" x14ac:dyDescent="0.25">
      <c r="A72" s="5" t="s">
        <v>9797</v>
      </c>
      <c r="B72" s="5">
        <v>3.98129976022221</v>
      </c>
      <c r="C72" s="5" t="s">
        <v>8</v>
      </c>
      <c r="D72" s="5" t="s">
        <v>8</v>
      </c>
      <c r="E72" s="5" t="s">
        <v>8</v>
      </c>
      <c r="F72" s="5" t="s">
        <v>8</v>
      </c>
      <c r="G72" s="5" t="s">
        <v>8</v>
      </c>
    </row>
    <row r="73" spans="1:7" x14ac:dyDescent="0.25">
      <c r="A73" s="5" t="s">
        <v>11220</v>
      </c>
      <c r="B73" s="5">
        <v>3.98129976022221</v>
      </c>
      <c r="C73" s="5" t="s">
        <v>8</v>
      </c>
      <c r="D73" s="5" t="s">
        <v>8</v>
      </c>
      <c r="E73" s="5" t="s">
        <v>8</v>
      </c>
      <c r="F73" s="5" t="s">
        <v>8</v>
      </c>
      <c r="G73" s="5" t="s">
        <v>8</v>
      </c>
    </row>
    <row r="74" spans="1:7" x14ac:dyDescent="0.25">
      <c r="A74" s="5" t="s">
        <v>11118</v>
      </c>
      <c r="B74" s="5">
        <v>3.9756033505059598</v>
      </c>
      <c r="C74" s="5" t="s">
        <v>8</v>
      </c>
      <c r="D74" s="5" t="s">
        <v>8</v>
      </c>
      <c r="E74" s="5" t="s">
        <v>8</v>
      </c>
      <c r="F74" s="5" t="s">
        <v>8</v>
      </c>
      <c r="G74" s="5" t="s">
        <v>8</v>
      </c>
    </row>
    <row r="75" spans="1:7" x14ac:dyDescent="0.25">
      <c r="A75" s="5" t="s">
        <v>1689</v>
      </c>
      <c r="B75" s="5">
        <v>3.9520384377890898</v>
      </c>
      <c r="C75" s="5" t="s">
        <v>8</v>
      </c>
      <c r="D75" s="5" t="s">
        <v>8</v>
      </c>
      <c r="E75" s="5" t="s">
        <v>8</v>
      </c>
      <c r="F75" s="5" t="s">
        <v>8</v>
      </c>
      <c r="G75" s="5" t="s">
        <v>8</v>
      </c>
    </row>
    <row r="76" spans="1:7" x14ac:dyDescent="0.25">
      <c r="A76" s="5" t="s">
        <v>7975</v>
      </c>
      <c r="B76" s="5">
        <v>3.92040953051657</v>
      </c>
      <c r="C76" s="5" t="s">
        <v>8</v>
      </c>
      <c r="D76" s="5" t="s">
        <v>8</v>
      </c>
      <c r="E76" s="5" t="s">
        <v>8</v>
      </c>
      <c r="F76" s="5" t="s">
        <v>8</v>
      </c>
      <c r="G76" s="5" t="s">
        <v>8</v>
      </c>
    </row>
    <row r="77" spans="1:7" x14ac:dyDescent="0.25">
      <c r="A77" s="5" t="s">
        <v>8674</v>
      </c>
      <c r="B77" s="5">
        <v>3.8810447901750398</v>
      </c>
      <c r="C77" s="5" t="s">
        <v>8</v>
      </c>
      <c r="D77" s="5" t="s">
        <v>8</v>
      </c>
      <c r="E77" s="5" t="s">
        <v>8</v>
      </c>
      <c r="F77" s="5" t="s">
        <v>8</v>
      </c>
      <c r="G77" s="5" t="s">
        <v>8</v>
      </c>
    </row>
    <row r="78" spans="1:7" x14ac:dyDescent="0.25">
      <c r="A78" s="5" t="s">
        <v>4582</v>
      </c>
      <c r="B78" s="5">
        <v>3.8796567289323902</v>
      </c>
      <c r="C78" s="5" t="s">
        <v>8</v>
      </c>
      <c r="D78" s="5" t="s">
        <v>8</v>
      </c>
      <c r="E78" s="5" t="s">
        <v>8</v>
      </c>
      <c r="F78" s="5" t="s">
        <v>8</v>
      </c>
      <c r="G78" s="5" t="s">
        <v>8</v>
      </c>
    </row>
    <row r="79" spans="1:7" x14ac:dyDescent="0.25">
      <c r="A79" s="5" t="s">
        <v>4887</v>
      </c>
      <c r="B79" s="5">
        <v>3.8700560158930899</v>
      </c>
      <c r="C79" s="5" t="s">
        <v>8</v>
      </c>
      <c r="D79" s="5" t="s">
        <v>8</v>
      </c>
      <c r="E79" s="5" t="s">
        <v>8</v>
      </c>
      <c r="F79" s="5" t="s">
        <v>8</v>
      </c>
      <c r="G79" s="5" t="s">
        <v>8</v>
      </c>
    </row>
    <row r="80" spans="1:7" x14ac:dyDescent="0.25">
      <c r="A80" s="5" t="s">
        <v>8768</v>
      </c>
      <c r="B80" s="5">
        <v>3.8535746024336999</v>
      </c>
      <c r="C80" s="5" t="s">
        <v>8</v>
      </c>
      <c r="D80" s="5" t="s">
        <v>8</v>
      </c>
      <c r="E80" s="5" t="s">
        <v>5100</v>
      </c>
      <c r="F80" s="5" t="s">
        <v>8</v>
      </c>
      <c r="G80" s="5" t="s">
        <v>8</v>
      </c>
    </row>
    <row r="81" spans="1:7" x14ac:dyDescent="0.25">
      <c r="A81" s="5" t="s">
        <v>5103</v>
      </c>
      <c r="B81" s="5">
        <v>3.8302455493891099</v>
      </c>
      <c r="C81" s="5" t="s">
        <v>5104</v>
      </c>
      <c r="D81" s="5" t="s">
        <v>8</v>
      </c>
      <c r="E81" s="5" t="s">
        <v>8</v>
      </c>
      <c r="F81" s="5" t="s">
        <v>8</v>
      </c>
      <c r="G81" s="5" t="s">
        <v>5105</v>
      </c>
    </row>
    <row r="82" spans="1:7" x14ac:dyDescent="0.25">
      <c r="A82" s="5" t="s">
        <v>7823</v>
      </c>
      <c r="B82" s="5">
        <v>3.8114951726523101</v>
      </c>
      <c r="C82" s="5" t="s">
        <v>8</v>
      </c>
      <c r="D82" s="5" t="s">
        <v>8</v>
      </c>
      <c r="E82" s="5" t="s">
        <v>8</v>
      </c>
      <c r="F82" s="5" t="s">
        <v>8</v>
      </c>
      <c r="G82" s="5" t="s">
        <v>8</v>
      </c>
    </row>
    <row r="83" spans="1:7" x14ac:dyDescent="0.25">
      <c r="A83" s="5" t="s">
        <v>4362</v>
      </c>
      <c r="B83" s="5">
        <v>3.8055415431012398</v>
      </c>
      <c r="C83" s="5" t="s">
        <v>8</v>
      </c>
      <c r="D83" s="5" t="s">
        <v>8</v>
      </c>
      <c r="E83" s="5" t="s">
        <v>8</v>
      </c>
      <c r="F83" s="5" t="s">
        <v>8</v>
      </c>
      <c r="G83" s="5" t="s">
        <v>8</v>
      </c>
    </row>
    <row r="84" spans="1:7" x14ac:dyDescent="0.25">
      <c r="A84" s="5" t="s">
        <v>10534</v>
      </c>
      <c r="B84" s="5">
        <v>3.8055415431012398</v>
      </c>
      <c r="C84" s="5" t="s">
        <v>8</v>
      </c>
      <c r="D84" s="5" t="s">
        <v>8</v>
      </c>
      <c r="E84" s="5" t="s">
        <v>8</v>
      </c>
      <c r="F84" s="5" t="s">
        <v>8</v>
      </c>
      <c r="G84" s="5" t="s">
        <v>8</v>
      </c>
    </row>
    <row r="85" spans="1:7" x14ac:dyDescent="0.25">
      <c r="A85" s="5" t="s">
        <v>5747</v>
      </c>
      <c r="B85" s="5">
        <v>3.7879511285174199</v>
      </c>
      <c r="C85" s="5" t="s">
        <v>8</v>
      </c>
      <c r="D85" s="5" t="s">
        <v>8</v>
      </c>
      <c r="E85" s="5" t="s">
        <v>5748</v>
      </c>
      <c r="F85" s="5" t="s">
        <v>8</v>
      </c>
      <c r="G85" s="5" t="s">
        <v>5749</v>
      </c>
    </row>
    <row r="86" spans="1:7" x14ac:dyDescent="0.25">
      <c r="A86" s="5" t="s">
        <v>5595</v>
      </c>
      <c r="B86" s="5">
        <v>3.7662544914627398</v>
      </c>
      <c r="C86" s="5" t="s">
        <v>8</v>
      </c>
      <c r="D86" s="5" t="s">
        <v>8</v>
      </c>
      <c r="E86" s="5" t="s">
        <v>8</v>
      </c>
      <c r="F86" s="5" t="s">
        <v>8</v>
      </c>
      <c r="G86" s="5" t="s">
        <v>8</v>
      </c>
    </row>
    <row r="87" spans="1:7" x14ac:dyDescent="0.25">
      <c r="A87" s="5" t="s">
        <v>6813</v>
      </c>
      <c r="B87" s="5">
        <v>3.7662544914627398</v>
      </c>
      <c r="C87" s="5" t="s">
        <v>8</v>
      </c>
      <c r="D87" s="5" t="s">
        <v>8</v>
      </c>
      <c r="E87" s="5" t="s">
        <v>8</v>
      </c>
      <c r="F87" s="5" t="s">
        <v>8</v>
      </c>
      <c r="G87" s="5" t="s">
        <v>8</v>
      </c>
    </row>
    <row r="88" spans="1:7" x14ac:dyDescent="0.25">
      <c r="A88" s="5" t="s">
        <v>3340</v>
      </c>
      <c r="B88" s="5">
        <v>3.7644837756430301</v>
      </c>
      <c r="C88" s="5" t="s">
        <v>8</v>
      </c>
      <c r="D88" s="5" t="s">
        <v>8</v>
      </c>
      <c r="E88" s="5" t="s">
        <v>8</v>
      </c>
      <c r="F88" s="5" t="s">
        <v>8</v>
      </c>
      <c r="G88" s="5" t="s">
        <v>8</v>
      </c>
    </row>
    <row r="89" spans="1:7" x14ac:dyDescent="0.25">
      <c r="A89" s="5" t="s">
        <v>6427</v>
      </c>
      <c r="B89" s="5">
        <v>3.7644837756430301</v>
      </c>
      <c r="C89" s="5" t="s">
        <v>8</v>
      </c>
      <c r="D89" s="5" t="s">
        <v>8</v>
      </c>
      <c r="E89" s="5" t="s">
        <v>8</v>
      </c>
      <c r="F89" s="5" t="s">
        <v>8</v>
      </c>
      <c r="G89" s="5" t="s">
        <v>8</v>
      </c>
    </row>
    <row r="90" spans="1:7" x14ac:dyDescent="0.25">
      <c r="A90" s="5" t="s">
        <v>11647</v>
      </c>
      <c r="B90" s="5">
        <v>3.75228535769071</v>
      </c>
      <c r="C90" s="5" t="s">
        <v>8</v>
      </c>
      <c r="D90" s="5" t="s">
        <v>8</v>
      </c>
      <c r="E90" s="5" t="s">
        <v>8</v>
      </c>
      <c r="F90" s="5" t="s">
        <v>8</v>
      </c>
      <c r="G90" s="5" t="s">
        <v>8</v>
      </c>
    </row>
    <row r="91" spans="1:7" x14ac:dyDescent="0.25">
      <c r="A91" s="5" t="s">
        <v>12858</v>
      </c>
      <c r="B91" s="5">
        <v>3.7427466223039501</v>
      </c>
      <c r="C91" s="5" t="s">
        <v>8</v>
      </c>
      <c r="D91" s="5" t="s">
        <v>8</v>
      </c>
      <c r="E91" s="5" t="s">
        <v>8</v>
      </c>
      <c r="F91" s="5" t="s">
        <v>8</v>
      </c>
      <c r="G91" s="5" t="s">
        <v>8</v>
      </c>
    </row>
    <row r="92" spans="1:7" x14ac:dyDescent="0.25">
      <c r="A92" s="5" t="s">
        <v>7948</v>
      </c>
      <c r="B92" s="5">
        <v>3.74194252869155</v>
      </c>
      <c r="C92" s="5" t="s">
        <v>8</v>
      </c>
      <c r="D92" s="5" t="s">
        <v>8</v>
      </c>
      <c r="E92" s="5" t="s">
        <v>8</v>
      </c>
      <c r="F92" s="5" t="s">
        <v>8</v>
      </c>
      <c r="G92" s="5" t="s">
        <v>8</v>
      </c>
    </row>
    <row r="93" spans="1:7" x14ac:dyDescent="0.25">
      <c r="A93" s="5" t="s">
        <v>9013</v>
      </c>
      <c r="B93" s="5">
        <v>3.7258675649208501</v>
      </c>
      <c r="C93" s="5" t="s">
        <v>8</v>
      </c>
      <c r="D93" s="5" t="s">
        <v>8</v>
      </c>
      <c r="E93" s="5" t="s">
        <v>8</v>
      </c>
      <c r="F93" s="5" t="s">
        <v>8</v>
      </c>
      <c r="G93" s="5" t="s">
        <v>8</v>
      </c>
    </row>
    <row r="94" spans="1:7" x14ac:dyDescent="0.25">
      <c r="A94" s="5" t="s">
        <v>3741</v>
      </c>
      <c r="B94" s="5">
        <v>3.71121587042644</v>
      </c>
      <c r="C94" s="5" t="s">
        <v>8</v>
      </c>
      <c r="D94" s="5" t="s">
        <v>8</v>
      </c>
      <c r="E94" s="5" t="s">
        <v>8</v>
      </c>
      <c r="F94" s="5" t="s">
        <v>8</v>
      </c>
      <c r="G94" s="5" t="s">
        <v>8</v>
      </c>
    </row>
    <row r="95" spans="1:7" x14ac:dyDescent="0.25">
      <c r="A95" s="5" t="s">
        <v>6537</v>
      </c>
      <c r="B95" s="5">
        <v>3.71121587042644</v>
      </c>
      <c r="C95" s="5" t="s">
        <v>8</v>
      </c>
      <c r="D95" s="5" t="s">
        <v>8</v>
      </c>
      <c r="E95" s="5" t="s">
        <v>8</v>
      </c>
      <c r="F95" s="5" t="s">
        <v>8</v>
      </c>
      <c r="G95" s="5" t="s">
        <v>8</v>
      </c>
    </row>
    <row r="96" spans="1:7" x14ac:dyDescent="0.25">
      <c r="A96" s="5" t="s">
        <v>9564</v>
      </c>
      <c r="B96" s="5">
        <v>3.71121587042644</v>
      </c>
      <c r="C96" s="5" t="s">
        <v>8</v>
      </c>
      <c r="D96" s="5" t="s">
        <v>8</v>
      </c>
      <c r="E96" s="5" t="s">
        <v>8</v>
      </c>
      <c r="F96" s="5" t="s">
        <v>8</v>
      </c>
      <c r="G96" s="5" t="s">
        <v>8</v>
      </c>
    </row>
    <row r="97" spans="1:7" x14ac:dyDescent="0.25">
      <c r="A97" s="5" t="s">
        <v>13129</v>
      </c>
      <c r="B97" s="5">
        <v>3.71121587042644</v>
      </c>
      <c r="C97" s="5" t="s">
        <v>8</v>
      </c>
      <c r="D97" s="5" t="s">
        <v>8</v>
      </c>
      <c r="E97" s="5" t="s">
        <v>8</v>
      </c>
      <c r="F97" s="5" t="s">
        <v>8</v>
      </c>
      <c r="G97" s="5" t="s">
        <v>8</v>
      </c>
    </row>
    <row r="98" spans="1:7" x14ac:dyDescent="0.25">
      <c r="A98" s="5" t="s">
        <v>9800</v>
      </c>
      <c r="B98" s="5">
        <v>3.6503956619921398</v>
      </c>
      <c r="C98" s="5" t="s">
        <v>8</v>
      </c>
      <c r="D98" s="5" t="s">
        <v>8</v>
      </c>
      <c r="E98" s="5" t="s">
        <v>8</v>
      </c>
      <c r="F98" s="5" t="s">
        <v>8</v>
      </c>
      <c r="G98" s="5" t="s">
        <v>8</v>
      </c>
    </row>
    <row r="99" spans="1:7" x14ac:dyDescent="0.25">
      <c r="A99" s="5" t="s">
        <v>11883</v>
      </c>
      <c r="B99" s="5">
        <v>3.6503956619921398</v>
      </c>
      <c r="C99" s="5" t="s">
        <v>8</v>
      </c>
      <c r="D99" s="5" t="s">
        <v>8</v>
      </c>
      <c r="E99" s="5" t="s">
        <v>1843</v>
      </c>
      <c r="F99" s="5" t="s">
        <v>8</v>
      </c>
      <c r="G99" s="5" t="s">
        <v>3369</v>
      </c>
    </row>
    <row r="100" spans="1:7" x14ac:dyDescent="0.25">
      <c r="A100" s="5" t="s">
        <v>5494</v>
      </c>
      <c r="B100" s="5">
        <v>3.64985633466772</v>
      </c>
      <c r="C100" s="5" t="s">
        <v>8</v>
      </c>
      <c r="D100" s="5" t="s">
        <v>8</v>
      </c>
      <c r="E100" s="5" t="s">
        <v>5160</v>
      </c>
      <c r="F100" s="5" t="s">
        <v>8</v>
      </c>
      <c r="G100" s="5" t="s">
        <v>8</v>
      </c>
    </row>
    <row r="101" spans="1:7" x14ac:dyDescent="0.25">
      <c r="A101" s="5" t="s">
        <v>10334</v>
      </c>
      <c r="B101" s="5">
        <v>3.64892852263567</v>
      </c>
      <c r="C101" s="5" t="s">
        <v>8</v>
      </c>
      <c r="D101" s="5" t="s">
        <v>8</v>
      </c>
      <c r="E101" s="5" t="s">
        <v>8</v>
      </c>
      <c r="F101" s="5" t="s">
        <v>8</v>
      </c>
      <c r="G101" s="5" t="s">
        <v>8</v>
      </c>
    </row>
    <row r="102" spans="1:7" x14ac:dyDescent="0.25">
      <c r="A102" s="5" t="s">
        <v>11611</v>
      </c>
      <c r="B102" s="5">
        <v>3.6338465886847202</v>
      </c>
      <c r="C102" s="5" t="s">
        <v>8</v>
      </c>
      <c r="D102" s="5" t="s">
        <v>8</v>
      </c>
      <c r="E102" s="5" t="s">
        <v>8</v>
      </c>
      <c r="F102" s="5" t="s">
        <v>8</v>
      </c>
      <c r="G102" s="5" t="s">
        <v>8</v>
      </c>
    </row>
    <row r="103" spans="1:7" x14ac:dyDescent="0.25">
      <c r="A103" s="5" t="s">
        <v>14277</v>
      </c>
      <c r="B103" s="5">
        <v>3.5974450358188599</v>
      </c>
      <c r="C103" s="5" t="s">
        <v>8</v>
      </c>
      <c r="D103" s="5" t="s">
        <v>8</v>
      </c>
      <c r="E103" s="5" t="s">
        <v>8</v>
      </c>
      <c r="F103" s="5" t="s">
        <v>8</v>
      </c>
      <c r="G103" s="5" t="s">
        <v>8</v>
      </c>
    </row>
    <row r="104" spans="1:7" x14ac:dyDescent="0.25">
      <c r="A104" s="5" t="s">
        <v>2804</v>
      </c>
      <c r="B104" s="5">
        <v>3.5868229724032199</v>
      </c>
      <c r="C104" s="5" t="s">
        <v>8</v>
      </c>
      <c r="D104" s="5" t="s">
        <v>8</v>
      </c>
      <c r="E104" s="5" t="s">
        <v>8</v>
      </c>
      <c r="F104" s="5" t="s">
        <v>8</v>
      </c>
      <c r="G104" s="5" t="s">
        <v>8</v>
      </c>
    </row>
    <row r="105" spans="1:7" x14ac:dyDescent="0.25">
      <c r="A105" s="5" t="s">
        <v>15507</v>
      </c>
      <c r="B105" s="5">
        <v>3.55014685217132</v>
      </c>
      <c r="C105" s="5" t="s">
        <v>8</v>
      </c>
      <c r="D105" s="5" t="s">
        <v>8</v>
      </c>
      <c r="E105" s="5" t="s">
        <v>8</v>
      </c>
      <c r="F105" s="5" t="s">
        <v>8</v>
      </c>
      <c r="G105" s="5" t="s">
        <v>8</v>
      </c>
    </row>
    <row r="106" spans="1:7" x14ac:dyDescent="0.25">
      <c r="A106" s="5" t="s">
        <v>14883</v>
      </c>
      <c r="B106" s="5">
        <v>3.5481947781436101</v>
      </c>
      <c r="C106" s="5" t="s">
        <v>8</v>
      </c>
      <c r="D106" s="5" t="s">
        <v>8</v>
      </c>
      <c r="E106" s="5" t="s">
        <v>8</v>
      </c>
      <c r="F106" s="5" t="s">
        <v>8</v>
      </c>
      <c r="G106" s="5" t="s">
        <v>8</v>
      </c>
    </row>
    <row r="107" spans="1:7" x14ac:dyDescent="0.25">
      <c r="A107" s="5" t="s">
        <v>10642</v>
      </c>
      <c r="B107" s="5">
        <v>3.5375431210403701</v>
      </c>
      <c r="C107" s="5" t="s">
        <v>8</v>
      </c>
      <c r="D107" s="5" t="s">
        <v>8</v>
      </c>
      <c r="E107" s="5" t="s">
        <v>8</v>
      </c>
      <c r="F107" s="5" t="s">
        <v>8</v>
      </c>
      <c r="G107" s="5" t="s">
        <v>8</v>
      </c>
    </row>
    <row r="108" spans="1:7" x14ac:dyDescent="0.25">
      <c r="A108" s="5" t="s">
        <v>15041</v>
      </c>
      <c r="B108" s="5">
        <v>3.5375431210403701</v>
      </c>
      <c r="C108" s="5" t="s">
        <v>8</v>
      </c>
      <c r="D108" s="5" t="s">
        <v>8</v>
      </c>
      <c r="E108" s="5" t="s">
        <v>8</v>
      </c>
      <c r="F108" s="5" t="s">
        <v>8</v>
      </c>
      <c r="G108" s="5" t="s">
        <v>8</v>
      </c>
    </row>
    <row r="109" spans="1:7" x14ac:dyDescent="0.25">
      <c r="A109" s="5" t="s">
        <v>13804</v>
      </c>
      <c r="B109" s="5">
        <v>3.5168772006273601</v>
      </c>
      <c r="C109" s="5" t="s">
        <v>8</v>
      </c>
      <c r="D109" s="5" t="s">
        <v>8</v>
      </c>
      <c r="E109" s="5" t="s">
        <v>8</v>
      </c>
      <c r="F109" s="5" t="s">
        <v>8</v>
      </c>
      <c r="G109" s="5" t="s">
        <v>8</v>
      </c>
    </row>
    <row r="110" spans="1:7" x14ac:dyDescent="0.25">
      <c r="A110" s="5" t="s">
        <v>6822</v>
      </c>
      <c r="B110" s="5">
        <v>3.5050045451018401</v>
      </c>
      <c r="C110" s="5" t="s">
        <v>6823</v>
      </c>
      <c r="D110" s="5" t="s">
        <v>8</v>
      </c>
      <c r="E110" s="5" t="s">
        <v>8</v>
      </c>
      <c r="F110" s="5" t="s">
        <v>8</v>
      </c>
      <c r="G110" s="5" t="s">
        <v>6824</v>
      </c>
    </row>
    <row r="111" spans="1:7" x14ac:dyDescent="0.25">
      <c r="A111" s="5" t="s">
        <v>7643</v>
      </c>
      <c r="B111" s="5">
        <v>3.5050045451018401</v>
      </c>
      <c r="C111" s="5" t="s">
        <v>8</v>
      </c>
      <c r="D111" s="5" t="s">
        <v>8</v>
      </c>
      <c r="E111" s="5" t="s">
        <v>8</v>
      </c>
      <c r="F111" s="5" t="s">
        <v>8</v>
      </c>
      <c r="G111" s="5" t="s">
        <v>8</v>
      </c>
    </row>
    <row r="112" spans="1:7" x14ac:dyDescent="0.25">
      <c r="A112" s="5" t="s">
        <v>4728</v>
      </c>
      <c r="B112" s="5">
        <v>3.4989499351493798</v>
      </c>
      <c r="C112" s="5" t="s">
        <v>8</v>
      </c>
      <c r="D112" s="5" t="s">
        <v>8</v>
      </c>
      <c r="E112" s="5" t="s">
        <v>4729</v>
      </c>
      <c r="F112" s="5" t="s">
        <v>8</v>
      </c>
      <c r="G112" s="5" t="s">
        <v>8</v>
      </c>
    </row>
    <row r="113" spans="1:7" x14ac:dyDescent="0.25">
      <c r="A113" s="5" t="s">
        <v>8488</v>
      </c>
      <c r="B113" s="5">
        <v>3.4806847665371299</v>
      </c>
      <c r="C113" s="5" t="s">
        <v>8</v>
      </c>
      <c r="D113" s="5" t="s">
        <v>8</v>
      </c>
      <c r="E113" s="5" t="s">
        <v>8</v>
      </c>
      <c r="F113" s="5" t="s">
        <v>8</v>
      </c>
      <c r="G113" s="5" t="s">
        <v>8</v>
      </c>
    </row>
    <row r="114" spans="1:7" x14ac:dyDescent="0.25">
      <c r="A114" s="5" t="s">
        <v>710</v>
      </c>
      <c r="B114" s="5">
        <v>3.478813611728</v>
      </c>
      <c r="C114" s="5" t="s">
        <v>8</v>
      </c>
      <c r="D114" s="5" t="s">
        <v>8</v>
      </c>
      <c r="E114" s="5" t="s">
        <v>8</v>
      </c>
      <c r="F114" s="5" t="s">
        <v>8</v>
      </c>
      <c r="G114" s="5" t="s">
        <v>8</v>
      </c>
    </row>
    <row r="115" spans="1:7" x14ac:dyDescent="0.25">
      <c r="A115" s="5" t="s">
        <v>4936</v>
      </c>
      <c r="B115" s="5">
        <v>3.4750547485848902</v>
      </c>
      <c r="C115" s="5" t="s">
        <v>8</v>
      </c>
      <c r="D115" s="5" t="s">
        <v>8</v>
      </c>
      <c r="E115" s="5" t="s">
        <v>8</v>
      </c>
      <c r="F115" s="5" t="s">
        <v>8</v>
      </c>
      <c r="G115" s="5" t="s">
        <v>8</v>
      </c>
    </row>
    <row r="116" spans="1:7" x14ac:dyDescent="0.25">
      <c r="A116" s="5" t="s">
        <v>746</v>
      </c>
      <c r="B116" s="5">
        <v>3.4564638677229298</v>
      </c>
      <c r="C116" s="5" t="s">
        <v>8</v>
      </c>
      <c r="D116" s="5" t="s">
        <v>8</v>
      </c>
      <c r="E116" s="5" t="s">
        <v>8</v>
      </c>
      <c r="F116" s="5" t="s">
        <v>8</v>
      </c>
      <c r="G116" s="5" t="s">
        <v>8</v>
      </c>
    </row>
    <row r="117" spans="1:7" x14ac:dyDescent="0.25">
      <c r="A117" s="5" t="s">
        <v>10405</v>
      </c>
      <c r="B117" s="5">
        <v>3.4564638677229298</v>
      </c>
      <c r="C117" s="5" t="s">
        <v>8</v>
      </c>
      <c r="D117" s="5" t="s">
        <v>8</v>
      </c>
      <c r="E117" s="5" t="s">
        <v>8</v>
      </c>
      <c r="F117" s="5" t="s">
        <v>8</v>
      </c>
      <c r="G117" s="5" t="s">
        <v>8</v>
      </c>
    </row>
    <row r="118" spans="1:7" x14ac:dyDescent="0.25">
      <c r="A118" s="5" t="s">
        <v>12032</v>
      </c>
      <c r="B118" s="5">
        <v>3.4480528775520001</v>
      </c>
      <c r="C118" s="5" t="s">
        <v>8</v>
      </c>
      <c r="D118" s="5" t="s">
        <v>8</v>
      </c>
      <c r="E118" s="5" t="s">
        <v>8</v>
      </c>
      <c r="F118" s="5" t="s">
        <v>8</v>
      </c>
      <c r="G118" s="5" t="s">
        <v>8</v>
      </c>
    </row>
    <row r="119" spans="1:7" x14ac:dyDescent="0.25">
      <c r="A119" s="5" t="s">
        <v>14395</v>
      </c>
      <c r="B119" s="5">
        <v>3.4472498285553401</v>
      </c>
      <c r="C119" s="5" t="s">
        <v>8</v>
      </c>
      <c r="D119" s="5" t="s">
        <v>8</v>
      </c>
      <c r="E119" s="5" t="s">
        <v>8</v>
      </c>
      <c r="F119" s="5" t="s">
        <v>8</v>
      </c>
      <c r="G119" s="5" t="s">
        <v>8</v>
      </c>
    </row>
    <row r="120" spans="1:7" x14ac:dyDescent="0.25">
      <c r="A120" s="5" t="s">
        <v>10957</v>
      </c>
      <c r="B120" s="5">
        <v>3.4445795032263802</v>
      </c>
      <c r="C120" s="5" t="s">
        <v>8</v>
      </c>
      <c r="D120" s="5" t="s">
        <v>8</v>
      </c>
      <c r="E120" s="5" t="s">
        <v>8</v>
      </c>
      <c r="F120" s="5" t="s">
        <v>8</v>
      </c>
      <c r="G120" s="5" t="s">
        <v>8</v>
      </c>
    </row>
    <row r="121" spans="1:7" x14ac:dyDescent="0.25">
      <c r="A121" s="5" t="s">
        <v>3246</v>
      </c>
      <c r="B121" s="5">
        <v>3.4367153670237598</v>
      </c>
      <c r="C121" s="5" t="s">
        <v>8</v>
      </c>
      <c r="D121" s="5" t="s">
        <v>8</v>
      </c>
      <c r="E121" s="5" t="s">
        <v>8</v>
      </c>
      <c r="F121" s="5" t="s">
        <v>8</v>
      </c>
      <c r="G121" s="5" t="s">
        <v>8</v>
      </c>
    </row>
    <row r="122" spans="1:7" x14ac:dyDescent="0.25">
      <c r="A122" s="5" t="s">
        <v>3815</v>
      </c>
      <c r="B122" s="5">
        <v>3.4295963838275698</v>
      </c>
      <c r="C122" s="5" t="s">
        <v>8</v>
      </c>
      <c r="D122" s="5" t="s">
        <v>8</v>
      </c>
      <c r="E122" s="5" t="s">
        <v>8</v>
      </c>
      <c r="F122" s="5" t="s">
        <v>8</v>
      </c>
      <c r="G122" s="5" t="s">
        <v>8</v>
      </c>
    </row>
    <row r="123" spans="1:7" x14ac:dyDescent="0.25">
      <c r="A123" s="5" t="s">
        <v>549</v>
      </c>
      <c r="B123" s="5">
        <v>3.4211979808635098</v>
      </c>
      <c r="C123" s="5" t="s">
        <v>8</v>
      </c>
      <c r="D123" s="5" t="s">
        <v>8</v>
      </c>
      <c r="E123" s="5" t="s">
        <v>8</v>
      </c>
      <c r="F123" s="5" t="s">
        <v>8</v>
      </c>
      <c r="G123" s="5" t="s">
        <v>8</v>
      </c>
    </row>
    <row r="124" spans="1:7" x14ac:dyDescent="0.25">
      <c r="A124" s="5" t="s">
        <v>4935</v>
      </c>
      <c r="B124" s="5">
        <v>3.4185278193689399</v>
      </c>
      <c r="C124" s="5" t="s">
        <v>8</v>
      </c>
      <c r="D124" s="5" t="s">
        <v>8</v>
      </c>
      <c r="E124" s="5" t="s">
        <v>8</v>
      </c>
      <c r="F124" s="5" t="s">
        <v>8</v>
      </c>
      <c r="G124" s="5" t="s">
        <v>8</v>
      </c>
    </row>
    <row r="125" spans="1:7" x14ac:dyDescent="0.25">
      <c r="A125" s="5" t="s">
        <v>9607</v>
      </c>
      <c r="B125" s="5">
        <v>3.4062329647443601</v>
      </c>
      <c r="C125" s="5" t="s">
        <v>8</v>
      </c>
      <c r="D125" s="5" t="s">
        <v>8</v>
      </c>
      <c r="E125" s="5" t="s">
        <v>8</v>
      </c>
      <c r="F125" s="5" t="s">
        <v>8</v>
      </c>
      <c r="G125" s="5" t="s">
        <v>8</v>
      </c>
    </row>
    <row r="126" spans="1:7" x14ac:dyDescent="0.25">
      <c r="A126" s="5" t="s">
        <v>7348</v>
      </c>
      <c r="B126" s="5">
        <v>3.39885904648744</v>
      </c>
      <c r="C126" s="5" t="s">
        <v>8</v>
      </c>
      <c r="D126" s="5" t="s">
        <v>8</v>
      </c>
      <c r="E126" s="5" t="s">
        <v>8</v>
      </c>
      <c r="F126" s="5" t="s">
        <v>8</v>
      </c>
      <c r="G126" s="5" t="s">
        <v>8</v>
      </c>
    </row>
    <row r="127" spans="1:7" x14ac:dyDescent="0.25">
      <c r="A127" s="5" t="s">
        <v>11996</v>
      </c>
      <c r="B127" s="5">
        <v>3.3936279257876998</v>
      </c>
      <c r="C127" s="5" t="s">
        <v>8</v>
      </c>
      <c r="D127" s="5" t="s">
        <v>8</v>
      </c>
      <c r="E127" s="5" t="s">
        <v>8</v>
      </c>
      <c r="F127" s="5" t="s">
        <v>8</v>
      </c>
      <c r="G127" s="5" t="s">
        <v>8</v>
      </c>
    </row>
    <row r="128" spans="1:7" x14ac:dyDescent="0.25">
      <c r="A128" s="5" t="s">
        <v>15078</v>
      </c>
      <c r="B128" s="5">
        <v>3.3850331585459199</v>
      </c>
      <c r="C128" s="5" t="s">
        <v>8</v>
      </c>
      <c r="D128" s="5" t="s">
        <v>8</v>
      </c>
      <c r="E128" s="5" t="s">
        <v>8</v>
      </c>
      <c r="F128" s="5" t="s">
        <v>8</v>
      </c>
      <c r="G128" s="5" t="s">
        <v>8</v>
      </c>
    </row>
    <row r="129" spans="1:7" x14ac:dyDescent="0.25">
      <c r="A129" s="5" t="s">
        <v>537</v>
      </c>
      <c r="B129" s="5">
        <v>3.3842272322557001</v>
      </c>
      <c r="C129" s="5" t="s">
        <v>8</v>
      </c>
      <c r="D129" s="5" t="s">
        <v>8</v>
      </c>
      <c r="E129" s="5" t="s">
        <v>8</v>
      </c>
      <c r="F129" s="5" t="s">
        <v>8</v>
      </c>
      <c r="G129" s="5" t="s">
        <v>8</v>
      </c>
    </row>
    <row r="130" spans="1:7" x14ac:dyDescent="0.25">
      <c r="A130" s="5" t="s">
        <v>1497</v>
      </c>
      <c r="B130" s="5">
        <v>3.3842272322557001</v>
      </c>
      <c r="C130" s="5" t="s">
        <v>8</v>
      </c>
      <c r="D130" s="5" t="s">
        <v>8</v>
      </c>
      <c r="E130" s="5" t="s">
        <v>1498</v>
      </c>
      <c r="F130" s="5" t="s">
        <v>8</v>
      </c>
      <c r="G130" s="5" t="s">
        <v>8</v>
      </c>
    </row>
    <row r="131" spans="1:7" x14ac:dyDescent="0.25">
      <c r="A131" s="5" t="s">
        <v>15846</v>
      </c>
      <c r="B131" s="5">
        <v>3.3819109292250098</v>
      </c>
      <c r="C131" s="5" t="s">
        <v>15847</v>
      </c>
      <c r="D131" s="5" t="s">
        <v>15848</v>
      </c>
      <c r="E131" s="5" t="s">
        <v>15849</v>
      </c>
      <c r="F131" s="5" t="s">
        <v>15850</v>
      </c>
      <c r="G131" s="5" t="s">
        <v>15851</v>
      </c>
    </row>
    <row r="132" spans="1:7" x14ac:dyDescent="0.25">
      <c r="A132" s="5" t="s">
        <v>14953</v>
      </c>
      <c r="B132" s="5">
        <v>3.37215293437793</v>
      </c>
      <c r="C132" s="5" t="s">
        <v>8</v>
      </c>
      <c r="D132" s="5" t="s">
        <v>8</v>
      </c>
      <c r="E132" s="5" t="s">
        <v>14954</v>
      </c>
      <c r="F132" s="5" t="s">
        <v>8</v>
      </c>
      <c r="G132" s="5" t="s">
        <v>8</v>
      </c>
    </row>
    <row r="133" spans="1:7" x14ac:dyDescent="0.25">
      <c r="A133" s="5" t="s">
        <v>1881</v>
      </c>
      <c r="B133" s="5">
        <v>3.37179712342156</v>
      </c>
      <c r="C133" s="5" t="s">
        <v>8</v>
      </c>
      <c r="D133" s="5" t="s">
        <v>8</v>
      </c>
      <c r="E133" s="5" t="s">
        <v>8</v>
      </c>
      <c r="F133" s="5" t="s">
        <v>8</v>
      </c>
      <c r="G133" s="5" t="s">
        <v>8</v>
      </c>
    </row>
    <row r="134" spans="1:7" x14ac:dyDescent="0.25">
      <c r="A134" s="5" t="s">
        <v>12384</v>
      </c>
      <c r="B134" s="5">
        <v>3.3666000847482001</v>
      </c>
      <c r="C134" s="5" t="s">
        <v>8</v>
      </c>
      <c r="D134" s="5" t="s">
        <v>8</v>
      </c>
      <c r="E134" s="5" t="s">
        <v>8</v>
      </c>
      <c r="F134" s="5" t="s">
        <v>8</v>
      </c>
      <c r="G134" s="5" t="s">
        <v>8</v>
      </c>
    </row>
    <row r="135" spans="1:7" x14ac:dyDescent="0.25">
      <c r="A135" s="5" t="s">
        <v>4641</v>
      </c>
      <c r="B135" s="5">
        <v>3.3635354138982598</v>
      </c>
      <c r="C135" s="5" t="s">
        <v>8</v>
      </c>
      <c r="D135" s="5" t="s">
        <v>8</v>
      </c>
      <c r="E135" s="5" t="s">
        <v>8</v>
      </c>
      <c r="F135" s="5" t="s">
        <v>8</v>
      </c>
      <c r="G135" s="5" t="s">
        <v>8</v>
      </c>
    </row>
    <row r="136" spans="1:7" x14ac:dyDescent="0.25">
      <c r="A136" s="5" t="s">
        <v>8373</v>
      </c>
      <c r="B136" s="5">
        <v>3.3541898662696501</v>
      </c>
      <c r="C136" s="5" t="s">
        <v>8</v>
      </c>
      <c r="D136" s="5" t="s">
        <v>8</v>
      </c>
      <c r="E136" s="5" t="s">
        <v>8</v>
      </c>
      <c r="F136" s="5" t="s">
        <v>8</v>
      </c>
      <c r="G136" s="5" t="s">
        <v>8</v>
      </c>
    </row>
    <row r="137" spans="1:7" x14ac:dyDescent="0.25">
      <c r="A137" s="5" t="s">
        <v>15404</v>
      </c>
      <c r="B137" s="5">
        <v>3.3512433569351501</v>
      </c>
      <c r="C137" s="5" t="s">
        <v>8</v>
      </c>
      <c r="D137" s="5" t="s">
        <v>8</v>
      </c>
      <c r="E137" s="5" t="s">
        <v>15405</v>
      </c>
      <c r="F137" s="5" t="s">
        <v>8</v>
      </c>
      <c r="G137" s="5" t="s">
        <v>8</v>
      </c>
    </row>
    <row r="138" spans="1:7" x14ac:dyDescent="0.25">
      <c r="A138" s="5" t="s">
        <v>14174</v>
      </c>
      <c r="B138" s="5">
        <v>3.35068396206271</v>
      </c>
      <c r="C138" s="5" t="s">
        <v>8</v>
      </c>
      <c r="D138" s="5" t="s">
        <v>8</v>
      </c>
      <c r="E138" s="5" t="s">
        <v>8</v>
      </c>
      <c r="F138" s="5" t="s">
        <v>8</v>
      </c>
      <c r="G138" s="5" t="s">
        <v>8</v>
      </c>
    </row>
    <row r="139" spans="1:7" x14ac:dyDescent="0.25">
      <c r="A139" s="5" t="s">
        <v>14843</v>
      </c>
      <c r="B139" s="5">
        <v>3.3258278442863398</v>
      </c>
      <c r="C139" s="5" t="s">
        <v>8</v>
      </c>
      <c r="D139" s="5" t="s">
        <v>8</v>
      </c>
      <c r="E139" s="5" t="s">
        <v>8</v>
      </c>
      <c r="F139" s="5" t="s">
        <v>8</v>
      </c>
      <c r="G139" s="5" t="s">
        <v>8</v>
      </c>
    </row>
    <row r="140" spans="1:7" x14ac:dyDescent="0.25">
      <c r="A140" s="5" t="s">
        <v>475</v>
      </c>
      <c r="B140" s="5">
        <v>3.3212395981093801</v>
      </c>
      <c r="C140" s="5" t="s">
        <v>8</v>
      </c>
      <c r="D140" s="5" t="s">
        <v>8</v>
      </c>
      <c r="E140" s="5" t="s">
        <v>8</v>
      </c>
      <c r="F140" s="5" t="s">
        <v>8</v>
      </c>
      <c r="G140" s="5" t="s">
        <v>8</v>
      </c>
    </row>
    <row r="141" spans="1:7" x14ac:dyDescent="0.25">
      <c r="A141" s="5" t="s">
        <v>3390</v>
      </c>
      <c r="B141" s="5">
        <v>3.3190078213604801</v>
      </c>
      <c r="C141" s="5" t="s">
        <v>8</v>
      </c>
      <c r="D141" s="5" t="s">
        <v>8</v>
      </c>
      <c r="E141" s="5" t="s">
        <v>8</v>
      </c>
      <c r="F141" s="5" t="s">
        <v>8</v>
      </c>
      <c r="G141" s="5" t="s">
        <v>8</v>
      </c>
    </row>
    <row r="142" spans="1:7" x14ac:dyDescent="0.25">
      <c r="A142" s="5" t="s">
        <v>9858</v>
      </c>
      <c r="B142" s="5">
        <v>3.3130251684300398</v>
      </c>
      <c r="C142" s="5" t="s">
        <v>8</v>
      </c>
      <c r="D142" s="5" t="s">
        <v>8</v>
      </c>
      <c r="E142" s="5" t="s">
        <v>8</v>
      </c>
      <c r="F142" s="5" t="s">
        <v>8</v>
      </c>
      <c r="G142" s="5" t="s">
        <v>8</v>
      </c>
    </row>
    <row r="143" spans="1:7" x14ac:dyDescent="0.25">
      <c r="A143" s="5" t="s">
        <v>1637</v>
      </c>
      <c r="B143" s="5">
        <v>3.3001989042495499</v>
      </c>
      <c r="C143" s="5" t="s">
        <v>8</v>
      </c>
      <c r="D143" s="5" t="s">
        <v>8</v>
      </c>
      <c r="E143" s="5" t="s">
        <v>8</v>
      </c>
      <c r="F143" s="5" t="s">
        <v>8</v>
      </c>
      <c r="G143" s="5" t="s">
        <v>8</v>
      </c>
    </row>
    <row r="144" spans="1:7" x14ac:dyDescent="0.25">
      <c r="A144" s="5" t="s">
        <v>9030</v>
      </c>
      <c r="B144" s="5">
        <v>3.3001989042495499</v>
      </c>
      <c r="C144" s="5" t="s">
        <v>8</v>
      </c>
      <c r="D144" s="5" t="s">
        <v>8</v>
      </c>
      <c r="E144" s="5" t="s">
        <v>8</v>
      </c>
      <c r="F144" s="5" t="s">
        <v>8</v>
      </c>
      <c r="G144" s="5" t="s">
        <v>8</v>
      </c>
    </row>
    <row r="145" spans="1:7" x14ac:dyDescent="0.25">
      <c r="A145" s="5" t="s">
        <v>11415</v>
      </c>
      <c r="B145" s="5">
        <v>3.3001989042495499</v>
      </c>
      <c r="C145" s="5" t="s">
        <v>8</v>
      </c>
      <c r="D145" s="5" t="s">
        <v>8</v>
      </c>
      <c r="E145" s="5" t="s">
        <v>8</v>
      </c>
      <c r="F145" s="5" t="s">
        <v>8</v>
      </c>
      <c r="G145" s="5" t="s">
        <v>8</v>
      </c>
    </row>
    <row r="146" spans="1:7" x14ac:dyDescent="0.25">
      <c r="A146" s="5" t="s">
        <v>13769</v>
      </c>
      <c r="B146" s="5">
        <v>3.2999738392129698</v>
      </c>
      <c r="C146" s="5" t="s">
        <v>8</v>
      </c>
      <c r="D146" s="5" t="s">
        <v>8</v>
      </c>
      <c r="E146" s="5" t="s">
        <v>8</v>
      </c>
      <c r="F146" s="5" t="s">
        <v>8</v>
      </c>
      <c r="G146" s="5" t="s">
        <v>8</v>
      </c>
    </row>
    <row r="147" spans="1:7" x14ac:dyDescent="0.25">
      <c r="A147" s="5" t="s">
        <v>4238</v>
      </c>
      <c r="B147" s="5">
        <v>3.2996174162418801</v>
      </c>
      <c r="C147" s="5" t="s">
        <v>8</v>
      </c>
      <c r="D147" s="5" t="s">
        <v>8</v>
      </c>
      <c r="E147" s="5" t="s">
        <v>8</v>
      </c>
      <c r="F147" s="5" t="s">
        <v>8</v>
      </c>
      <c r="G147" s="5" t="s">
        <v>8</v>
      </c>
    </row>
    <row r="148" spans="1:7" x14ac:dyDescent="0.25">
      <c r="A148" s="5" t="s">
        <v>4303</v>
      </c>
      <c r="B148" s="5">
        <v>3.29954325034111</v>
      </c>
      <c r="C148" s="5" t="s">
        <v>8</v>
      </c>
      <c r="D148" s="5" t="s">
        <v>8</v>
      </c>
      <c r="E148" s="5" t="s">
        <v>8</v>
      </c>
      <c r="F148" s="5" t="s">
        <v>8</v>
      </c>
      <c r="G148" s="5" t="s">
        <v>8</v>
      </c>
    </row>
    <row r="149" spans="1:7" x14ac:dyDescent="0.25">
      <c r="A149" s="5" t="s">
        <v>9315</v>
      </c>
      <c r="B149" s="5">
        <v>3.27467624917541</v>
      </c>
      <c r="C149" s="5" t="s">
        <v>8</v>
      </c>
      <c r="D149" s="5" t="s">
        <v>8</v>
      </c>
      <c r="E149" s="5" t="s">
        <v>8</v>
      </c>
      <c r="F149" s="5" t="s">
        <v>8</v>
      </c>
      <c r="G149" s="5" t="s">
        <v>8</v>
      </c>
    </row>
    <row r="150" spans="1:7" x14ac:dyDescent="0.25">
      <c r="A150" s="5" t="s">
        <v>933</v>
      </c>
      <c r="B150" s="5">
        <v>3.2707239050091199</v>
      </c>
      <c r="C150" s="5" t="s">
        <v>934</v>
      </c>
      <c r="D150" s="5" t="s">
        <v>935</v>
      </c>
      <c r="E150" s="5" t="s">
        <v>936</v>
      </c>
      <c r="F150" s="5" t="s">
        <v>937</v>
      </c>
      <c r="G150" s="5" t="s">
        <v>938</v>
      </c>
    </row>
    <row r="151" spans="1:7" x14ac:dyDescent="0.25">
      <c r="A151" s="5" t="s">
        <v>14427</v>
      </c>
      <c r="B151" s="5">
        <v>3.2671038084901398</v>
      </c>
      <c r="C151" s="5" t="s">
        <v>8</v>
      </c>
      <c r="D151" s="5" t="s">
        <v>8</v>
      </c>
      <c r="E151" s="5" t="s">
        <v>8</v>
      </c>
      <c r="F151" s="5" t="s">
        <v>8</v>
      </c>
      <c r="G151" s="5" t="s">
        <v>8</v>
      </c>
    </row>
    <row r="152" spans="1:7" x14ac:dyDescent="0.25">
      <c r="A152" s="5" t="s">
        <v>5154</v>
      </c>
      <c r="B152" s="5">
        <v>3.26401766685089</v>
      </c>
      <c r="C152" s="5" t="s">
        <v>8</v>
      </c>
      <c r="D152" s="5" t="s">
        <v>8</v>
      </c>
      <c r="E152" s="5" t="s">
        <v>8</v>
      </c>
      <c r="F152" s="5" t="s">
        <v>8</v>
      </c>
      <c r="G152" s="5" t="s">
        <v>8</v>
      </c>
    </row>
    <row r="153" spans="1:7" x14ac:dyDescent="0.25">
      <c r="A153" s="5" t="s">
        <v>10350</v>
      </c>
      <c r="B153" s="5">
        <v>3.2571914387116498</v>
      </c>
      <c r="C153" s="5" t="s">
        <v>8</v>
      </c>
      <c r="D153" s="5" t="s">
        <v>8</v>
      </c>
      <c r="E153" s="5" t="s">
        <v>8</v>
      </c>
      <c r="F153" s="5" t="s">
        <v>8</v>
      </c>
      <c r="G153" s="5" t="s">
        <v>8</v>
      </c>
    </row>
    <row r="154" spans="1:7" x14ac:dyDescent="0.25">
      <c r="A154" s="5" t="s">
        <v>1019</v>
      </c>
      <c r="B154" s="5">
        <v>3.2507300280295</v>
      </c>
      <c r="C154" s="5" t="s">
        <v>8</v>
      </c>
      <c r="D154" s="5" t="s">
        <v>8</v>
      </c>
      <c r="E154" s="5" t="s">
        <v>1020</v>
      </c>
      <c r="F154" s="5" t="s">
        <v>8</v>
      </c>
      <c r="G154" s="5" t="s">
        <v>8</v>
      </c>
    </row>
    <row r="155" spans="1:7" x14ac:dyDescent="0.25">
      <c r="A155" s="5" t="s">
        <v>4882</v>
      </c>
      <c r="B155" s="5">
        <v>3.24410858122853</v>
      </c>
      <c r="C155" s="5" t="s">
        <v>8</v>
      </c>
      <c r="D155" s="5" t="s">
        <v>8</v>
      </c>
      <c r="E155" s="5" t="s">
        <v>8</v>
      </c>
      <c r="F155" s="5" t="s">
        <v>8</v>
      </c>
      <c r="G155" s="5" t="s">
        <v>8</v>
      </c>
    </row>
    <row r="156" spans="1:7" x14ac:dyDescent="0.25">
      <c r="A156" s="5" t="s">
        <v>12163</v>
      </c>
      <c r="B156" s="5">
        <v>3.24410858122853</v>
      </c>
      <c r="C156" s="5" t="s">
        <v>8</v>
      </c>
      <c r="D156" s="5" t="s">
        <v>8</v>
      </c>
      <c r="E156" s="5" t="s">
        <v>8</v>
      </c>
      <c r="F156" s="5" t="s">
        <v>8</v>
      </c>
      <c r="G156" s="5" t="s">
        <v>8</v>
      </c>
    </row>
    <row r="157" spans="1:7" x14ac:dyDescent="0.25">
      <c r="A157" s="5" t="s">
        <v>7836</v>
      </c>
      <c r="B157" s="5">
        <v>3.2298276563231401</v>
      </c>
      <c r="C157" s="5" t="s">
        <v>8</v>
      </c>
      <c r="D157" s="5" t="s">
        <v>8</v>
      </c>
      <c r="E157" s="5" t="s">
        <v>8</v>
      </c>
      <c r="F157" s="5" t="s">
        <v>8</v>
      </c>
      <c r="G157" s="5" t="s">
        <v>8</v>
      </c>
    </row>
    <row r="158" spans="1:7" x14ac:dyDescent="0.25">
      <c r="A158" s="5" t="s">
        <v>10362</v>
      </c>
      <c r="B158" s="5">
        <v>3.2241192208475198</v>
      </c>
      <c r="C158" s="5" t="s">
        <v>8</v>
      </c>
      <c r="D158" s="5" t="s">
        <v>8</v>
      </c>
      <c r="E158" s="5" t="s">
        <v>8</v>
      </c>
      <c r="F158" s="5" t="s">
        <v>8</v>
      </c>
      <c r="G158" s="5" t="s">
        <v>8</v>
      </c>
    </row>
    <row r="159" spans="1:7" x14ac:dyDescent="0.25">
      <c r="A159" s="5" t="s">
        <v>13225</v>
      </c>
      <c r="B159" s="5">
        <v>3.21977107412172</v>
      </c>
      <c r="C159" s="5" t="s">
        <v>8</v>
      </c>
      <c r="D159" s="5" t="s">
        <v>8</v>
      </c>
      <c r="E159" s="5" t="s">
        <v>8</v>
      </c>
      <c r="F159" s="5" t="s">
        <v>8</v>
      </c>
      <c r="G159" s="5" t="s">
        <v>8</v>
      </c>
    </row>
    <row r="160" spans="1:7" x14ac:dyDescent="0.25">
      <c r="A160" s="5" t="s">
        <v>15803</v>
      </c>
      <c r="B160" s="5">
        <v>3.21559229254173</v>
      </c>
      <c r="C160" s="5" t="s">
        <v>8</v>
      </c>
      <c r="D160" s="5" t="s">
        <v>8</v>
      </c>
      <c r="E160" s="5" t="s">
        <v>8</v>
      </c>
      <c r="F160" s="5" t="s">
        <v>8</v>
      </c>
      <c r="G160" s="5" t="s">
        <v>8</v>
      </c>
    </row>
    <row r="161" spans="1:7" x14ac:dyDescent="0.25">
      <c r="A161" s="5" t="s">
        <v>1192</v>
      </c>
      <c r="B161" s="5">
        <v>3.2131014735811299</v>
      </c>
      <c r="C161" s="5" t="s">
        <v>8</v>
      </c>
      <c r="D161" s="5" t="s">
        <v>8</v>
      </c>
      <c r="E161" s="5" t="s">
        <v>8</v>
      </c>
      <c r="F161" s="5" t="s">
        <v>8</v>
      </c>
      <c r="G161" s="5" t="s">
        <v>8</v>
      </c>
    </row>
    <row r="162" spans="1:7" x14ac:dyDescent="0.25">
      <c r="A162" s="5" t="s">
        <v>13751</v>
      </c>
      <c r="B162" s="5">
        <v>3.2131014735811299</v>
      </c>
      <c r="C162" s="5" t="s">
        <v>8</v>
      </c>
      <c r="D162" s="5" t="s">
        <v>8</v>
      </c>
      <c r="E162" s="5" t="s">
        <v>8</v>
      </c>
      <c r="F162" s="5" t="s">
        <v>8</v>
      </c>
      <c r="G162" s="5" t="s">
        <v>8</v>
      </c>
    </row>
    <row r="163" spans="1:7" x14ac:dyDescent="0.25">
      <c r="A163" s="5" t="s">
        <v>10918</v>
      </c>
      <c r="B163" s="5">
        <v>3.1989631250666899</v>
      </c>
      <c r="C163" s="5" t="s">
        <v>8</v>
      </c>
      <c r="D163" s="5" t="s">
        <v>8</v>
      </c>
      <c r="E163" s="5" t="s">
        <v>8</v>
      </c>
      <c r="F163" s="5" t="s">
        <v>8</v>
      </c>
      <c r="G163" s="5" t="s">
        <v>8</v>
      </c>
    </row>
    <row r="164" spans="1:7" x14ac:dyDescent="0.25">
      <c r="A164" s="5" t="s">
        <v>5270</v>
      </c>
      <c r="B164" s="5">
        <v>3.1935079197045</v>
      </c>
      <c r="C164" s="5" t="s">
        <v>8</v>
      </c>
      <c r="D164" s="5" t="s">
        <v>8</v>
      </c>
      <c r="E164" s="5" t="s">
        <v>8</v>
      </c>
      <c r="F164" s="5" t="s">
        <v>8</v>
      </c>
      <c r="G164" s="5" t="s">
        <v>8</v>
      </c>
    </row>
    <row r="165" spans="1:7" x14ac:dyDescent="0.25">
      <c r="A165" s="5" t="s">
        <v>9337</v>
      </c>
      <c r="B165" s="5">
        <v>3.1935079197045</v>
      </c>
      <c r="C165" s="5" t="s">
        <v>8</v>
      </c>
      <c r="D165" s="5" t="s">
        <v>8</v>
      </c>
      <c r="E165" s="5" t="s">
        <v>8</v>
      </c>
      <c r="F165" s="5" t="s">
        <v>8</v>
      </c>
      <c r="G165" s="5" t="s">
        <v>8</v>
      </c>
    </row>
    <row r="166" spans="1:7" x14ac:dyDescent="0.25">
      <c r="A166" s="5" t="s">
        <v>9212</v>
      </c>
      <c r="B166" s="5">
        <v>3.1863608621367399</v>
      </c>
      <c r="C166" s="5" t="s">
        <v>8</v>
      </c>
      <c r="D166" s="5" t="s">
        <v>8</v>
      </c>
      <c r="E166" s="5" t="s">
        <v>8</v>
      </c>
      <c r="F166" s="5" t="s">
        <v>8</v>
      </c>
      <c r="G166" s="5" t="s">
        <v>9213</v>
      </c>
    </row>
    <row r="167" spans="1:7" x14ac:dyDescent="0.25">
      <c r="A167" s="5" t="s">
        <v>5340</v>
      </c>
      <c r="B167" s="5">
        <v>3.1857490077636998</v>
      </c>
      <c r="C167" s="5" t="s">
        <v>8</v>
      </c>
      <c r="D167" s="5" t="s">
        <v>8</v>
      </c>
      <c r="E167" s="5" t="s">
        <v>8</v>
      </c>
      <c r="F167" s="5" t="s">
        <v>8</v>
      </c>
      <c r="G167" s="5" t="s">
        <v>8</v>
      </c>
    </row>
    <row r="168" spans="1:7" x14ac:dyDescent="0.25">
      <c r="A168" s="5" t="s">
        <v>12151</v>
      </c>
      <c r="B168" s="5">
        <v>3.18000443156334</v>
      </c>
      <c r="C168" s="5" t="s">
        <v>8</v>
      </c>
      <c r="D168" s="5" t="s">
        <v>8</v>
      </c>
      <c r="E168" s="5" t="s">
        <v>8</v>
      </c>
      <c r="F168" s="5" t="s">
        <v>8</v>
      </c>
      <c r="G168" s="5" t="s">
        <v>8</v>
      </c>
    </row>
    <row r="169" spans="1:7" x14ac:dyDescent="0.25">
      <c r="A169" s="5" t="s">
        <v>2303</v>
      </c>
      <c r="B169" s="5">
        <v>3.1769291376694899</v>
      </c>
      <c r="C169" s="5" t="s">
        <v>2304</v>
      </c>
      <c r="D169" s="5" t="s">
        <v>8</v>
      </c>
      <c r="E169" s="5" t="s">
        <v>8</v>
      </c>
      <c r="F169" s="5" t="s">
        <v>8</v>
      </c>
      <c r="G169" s="5" t="s">
        <v>2305</v>
      </c>
    </row>
    <row r="170" spans="1:7" x14ac:dyDescent="0.25">
      <c r="A170" s="5" t="s">
        <v>7516</v>
      </c>
      <c r="B170" s="5">
        <v>3.1566673092778101</v>
      </c>
      <c r="C170" s="5" t="s">
        <v>8</v>
      </c>
      <c r="D170" s="5" t="s">
        <v>8</v>
      </c>
      <c r="E170" s="5" t="s">
        <v>8</v>
      </c>
      <c r="F170" s="5" t="s">
        <v>8</v>
      </c>
      <c r="G170" s="5" t="s">
        <v>8</v>
      </c>
    </row>
    <row r="171" spans="1:7" x14ac:dyDescent="0.25">
      <c r="A171" s="5" t="s">
        <v>8818</v>
      </c>
      <c r="B171" s="5">
        <v>3.1484510390103901</v>
      </c>
      <c r="C171" s="5" t="s">
        <v>8819</v>
      </c>
      <c r="D171" s="5" t="s">
        <v>8820</v>
      </c>
      <c r="E171" s="5" t="s">
        <v>1694</v>
      </c>
      <c r="F171" s="5" t="s">
        <v>8821</v>
      </c>
      <c r="G171" s="5" t="s">
        <v>8822</v>
      </c>
    </row>
    <row r="172" spans="1:7" x14ac:dyDescent="0.25">
      <c r="A172" s="5" t="s">
        <v>13805</v>
      </c>
      <c r="B172" s="5">
        <v>3.14666692591913</v>
      </c>
      <c r="C172" s="5" t="s">
        <v>8</v>
      </c>
      <c r="D172" s="5" t="s">
        <v>8</v>
      </c>
      <c r="E172" s="5" t="s">
        <v>8</v>
      </c>
      <c r="F172" s="5" t="s">
        <v>8</v>
      </c>
      <c r="G172" s="5" t="s">
        <v>8</v>
      </c>
    </row>
    <row r="173" spans="1:7" x14ac:dyDescent="0.25">
      <c r="A173" s="5" t="s">
        <v>3581</v>
      </c>
      <c r="B173" s="5">
        <v>3.14276926492089</v>
      </c>
      <c r="C173" s="5" t="s">
        <v>8</v>
      </c>
      <c r="D173" s="5" t="s">
        <v>8</v>
      </c>
      <c r="E173" s="5" t="s">
        <v>8</v>
      </c>
      <c r="F173" s="5" t="s">
        <v>8</v>
      </c>
      <c r="G173" s="5" t="s">
        <v>8</v>
      </c>
    </row>
    <row r="174" spans="1:7" x14ac:dyDescent="0.25">
      <c r="A174" s="5" t="s">
        <v>5449</v>
      </c>
      <c r="B174" s="5">
        <v>3.1206609828640999</v>
      </c>
      <c r="C174" s="5" t="s">
        <v>8</v>
      </c>
      <c r="D174" s="5" t="s">
        <v>8</v>
      </c>
      <c r="E174" s="5" t="s">
        <v>8</v>
      </c>
      <c r="F174" s="5" t="s">
        <v>8</v>
      </c>
      <c r="G174" s="5" t="s">
        <v>8</v>
      </c>
    </row>
    <row r="175" spans="1:7" x14ac:dyDescent="0.25">
      <c r="A175" s="5" t="s">
        <v>14075</v>
      </c>
      <c r="B175" s="5">
        <v>3.1138777148391701</v>
      </c>
      <c r="C175" s="5" t="s">
        <v>8</v>
      </c>
      <c r="D175" s="5" t="s">
        <v>8</v>
      </c>
      <c r="E175" s="5" t="s">
        <v>8</v>
      </c>
      <c r="F175" s="5" t="s">
        <v>8</v>
      </c>
      <c r="G175" s="5" t="s">
        <v>8</v>
      </c>
    </row>
    <row r="176" spans="1:7" x14ac:dyDescent="0.25">
      <c r="A176" s="5" t="s">
        <v>3260</v>
      </c>
      <c r="B176" s="5">
        <v>3.0949262156694002</v>
      </c>
      <c r="C176" s="5" t="s">
        <v>8</v>
      </c>
      <c r="D176" s="5" t="s">
        <v>8</v>
      </c>
      <c r="E176" s="5" t="s">
        <v>8</v>
      </c>
      <c r="F176" s="5" t="s">
        <v>8</v>
      </c>
      <c r="G176" s="5" t="s">
        <v>8</v>
      </c>
    </row>
    <row r="177" spans="1:7" x14ac:dyDescent="0.25">
      <c r="A177" s="5" t="s">
        <v>2982</v>
      </c>
      <c r="B177" s="5">
        <v>3.0908036079550101</v>
      </c>
      <c r="C177" s="5" t="s">
        <v>8</v>
      </c>
      <c r="D177" s="5" t="s">
        <v>8</v>
      </c>
      <c r="E177" s="5" t="s">
        <v>8</v>
      </c>
      <c r="F177" s="5" t="s">
        <v>8</v>
      </c>
      <c r="G177" s="5" t="s">
        <v>8</v>
      </c>
    </row>
    <row r="178" spans="1:7" x14ac:dyDescent="0.25">
      <c r="A178" s="5" t="s">
        <v>13393</v>
      </c>
      <c r="B178" s="5">
        <v>3.0831952685688502</v>
      </c>
      <c r="C178" s="5" t="s">
        <v>8</v>
      </c>
      <c r="D178" s="5" t="s">
        <v>8</v>
      </c>
      <c r="E178" s="5" t="s">
        <v>8</v>
      </c>
      <c r="F178" s="5" t="s">
        <v>8</v>
      </c>
      <c r="G178" s="5" t="s">
        <v>8</v>
      </c>
    </row>
    <row r="179" spans="1:7" x14ac:dyDescent="0.25">
      <c r="A179" s="5" t="s">
        <v>1754</v>
      </c>
      <c r="B179" s="5">
        <v>3.0787176209922</v>
      </c>
      <c r="C179" s="5" t="s">
        <v>8</v>
      </c>
      <c r="D179" s="5" t="s">
        <v>8</v>
      </c>
      <c r="E179" s="5" t="s">
        <v>8</v>
      </c>
      <c r="F179" s="5" t="s">
        <v>8</v>
      </c>
      <c r="G179" s="5" t="s">
        <v>8</v>
      </c>
    </row>
    <row r="180" spans="1:7" x14ac:dyDescent="0.25">
      <c r="A180" s="5" t="s">
        <v>4943</v>
      </c>
      <c r="B180" s="5">
        <v>3.0787176209922</v>
      </c>
      <c r="C180" s="5" t="s">
        <v>8</v>
      </c>
      <c r="D180" s="5" t="s">
        <v>8</v>
      </c>
      <c r="E180" s="5" t="s">
        <v>8</v>
      </c>
      <c r="F180" s="5" t="s">
        <v>8</v>
      </c>
      <c r="G180" s="5" t="s">
        <v>8</v>
      </c>
    </row>
    <row r="181" spans="1:7" x14ac:dyDescent="0.25">
      <c r="A181" s="5" t="s">
        <v>14345</v>
      </c>
      <c r="B181" s="5">
        <v>3.07764947254288</v>
      </c>
      <c r="C181" s="5" t="s">
        <v>8</v>
      </c>
      <c r="D181" s="5" t="s">
        <v>8</v>
      </c>
      <c r="E181" s="5" t="s">
        <v>8</v>
      </c>
      <c r="F181" s="5" t="s">
        <v>8</v>
      </c>
      <c r="G181" s="5" t="s">
        <v>8</v>
      </c>
    </row>
    <row r="182" spans="1:7" x14ac:dyDescent="0.25">
      <c r="A182" s="5" t="s">
        <v>3182</v>
      </c>
      <c r="B182" s="5">
        <v>3.0721203054852002</v>
      </c>
      <c r="C182" s="5" t="s">
        <v>8</v>
      </c>
      <c r="D182" s="5" t="s">
        <v>8</v>
      </c>
      <c r="E182" s="5" t="s">
        <v>8</v>
      </c>
      <c r="F182" s="5" t="s">
        <v>8</v>
      </c>
      <c r="G182" s="5" t="s">
        <v>8</v>
      </c>
    </row>
    <row r="183" spans="1:7" x14ac:dyDescent="0.25">
      <c r="A183" s="5" t="s">
        <v>9654</v>
      </c>
      <c r="B183" s="5">
        <v>3.0664045330794298</v>
      </c>
      <c r="C183" s="5" t="s">
        <v>8</v>
      </c>
      <c r="D183" s="5" t="s">
        <v>8</v>
      </c>
      <c r="E183" s="5" t="s">
        <v>8</v>
      </c>
      <c r="F183" s="5" t="s">
        <v>8</v>
      </c>
      <c r="G183" s="5" t="s">
        <v>8</v>
      </c>
    </row>
    <row r="184" spans="1:7" x14ac:dyDescent="0.25">
      <c r="A184" s="5" t="s">
        <v>2956</v>
      </c>
      <c r="B184" s="5">
        <v>3.0512565468524602</v>
      </c>
      <c r="C184" s="5" t="s">
        <v>8</v>
      </c>
      <c r="D184" s="5" t="s">
        <v>8</v>
      </c>
      <c r="E184" s="5" t="s">
        <v>8</v>
      </c>
      <c r="F184" s="5" t="s">
        <v>8</v>
      </c>
      <c r="G184" s="5" t="s">
        <v>8</v>
      </c>
    </row>
    <row r="185" spans="1:7" x14ac:dyDescent="0.25">
      <c r="A185" s="5" t="s">
        <v>10042</v>
      </c>
      <c r="B185" s="5">
        <v>3.0512565468524602</v>
      </c>
      <c r="C185" s="5" t="s">
        <v>8</v>
      </c>
      <c r="D185" s="5" t="s">
        <v>8</v>
      </c>
      <c r="E185" s="5" t="s">
        <v>10043</v>
      </c>
      <c r="F185" s="5" t="s">
        <v>8</v>
      </c>
      <c r="G185" s="5" t="s">
        <v>597</v>
      </c>
    </row>
    <row r="186" spans="1:7" x14ac:dyDescent="0.25">
      <c r="A186" s="5" t="s">
        <v>13284</v>
      </c>
      <c r="B186" s="5">
        <v>3.0494260682497898</v>
      </c>
      <c r="C186" s="5" t="s">
        <v>13285</v>
      </c>
      <c r="D186" s="5" t="s">
        <v>13286</v>
      </c>
      <c r="E186" s="5" t="s">
        <v>13287</v>
      </c>
      <c r="F186" s="5" t="s">
        <v>13288</v>
      </c>
      <c r="G186" s="5" t="s">
        <v>13289</v>
      </c>
    </row>
    <row r="187" spans="1:7" x14ac:dyDescent="0.25">
      <c r="A187" s="5" t="s">
        <v>7928</v>
      </c>
      <c r="B187" s="5">
        <v>3.0371983358688399</v>
      </c>
      <c r="C187" s="5" t="s">
        <v>5104</v>
      </c>
      <c r="D187" s="5" t="s">
        <v>8</v>
      </c>
      <c r="E187" s="5" t="s">
        <v>8</v>
      </c>
      <c r="F187" s="5" t="s">
        <v>8</v>
      </c>
      <c r="G187" s="5" t="s">
        <v>5105</v>
      </c>
    </row>
    <row r="188" spans="1:7" x14ac:dyDescent="0.25">
      <c r="A188" s="5" t="s">
        <v>8125</v>
      </c>
      <c r="B188" s="5">
        <v>3.0324555933342099</v>
      </c>
      <c r="C188" s="5" t="s">
        <v>8</v>
      </c>
      <c r="D188" s="5" t="s">
        <v>8</v>
      </c>
      <c r="E188" s="5" t="s">
        <v>8</v>
      </c>
      <c r="F188" s="5" t="s">
        <v>8</v>
      </c>
      <c r="G188" s="5" t="s">
        <v>8</v>
      </c>
    </row>
    <row r="189" spans="1:7" x14ac:dyDescent="0.25">
      <c r="A189" s="5" t="s">
        <v>12145</v>
      </c>
      <c r="B189" s="5">
        <v>3.0311489712928199</v>
      </c>
      <c r="C189" s="5" t="s">
        <v>8</v>
      </c>
      <c r="D189" s="5" t="s">
        <v>8</v>
      </c>
      <c r="E189" s="5" t="s">
        <v>12146</v>
      </c>
      <c r="F189" s="5" t="s">
        <v>1204</v>
      </c>
      <c r="G189" s="5" t="s">
        <v>8</v>
      </c>
    </row>
    <row r="190" spans="1:7" x14ac:dyDescent="0.25">
      <c r="A190" s="5" t="s">
        <v>6404</v>
      </c>
      <c r="B190" s="5">
        <v>3.0278080042319702</v>
      </c>
      <c r="C190" s="5" t="s">
        <v>8</v>
      </c>
      <c r="D190" s="5" t="s">
        <v>8</v>
      </c>
      <c r="E190" s="5" t="s">
        <v>8</v>
      </c>
      <c r="F190" s="5" t="s">
        <v>8</v>
      </c>
      <c r="G190" s="5" t="s">
        <v>8</v>
      </c>
    </row>
    <row r="191" spans="1:7" x14ac:dyDescent="0.25">
      <c r="A191" s="5" t="s">
        <v>3203</v>
      </c>
      <c r="B191" s="5">
        <v>3.0218894025066301</v>
      </c>
      <c r="C191" s="5" t="s">
        <v>8</v>
      </c>
      <c r="D191" s="5" t="s">
        <v>8</v>
      </c>
      <c r="E191" s="5" t="s">
        <v>8</v>
      </c>
      <c r="F191" s="5" t="s">
        <v>8</v>
      </c>
      <c r="G191" s="5" t="s">
        <v>8</v>
      </c>
    </row>
    <row r="192" spans="1:7" x14ac:dyDescent="0.25">
      <c r="A192" s="5" t="s">
        <v>12866</v>
      </c>
      <c r="B192" s="5">
        <v>3.0218894025066301</v>
      </c>
      <c r="C192" s="5" t="s">
        <v>8</v>
      </c>
      <c r="D192" s="5" t="s">
        <v>8</v>
      </c>
      <c r="E192" s="5" t="s">
        <v>8</v>
      </c>
      <c r="F192" s="5" t="s">
        <v>8</v>
      </c>
      <c r="G192" s="5" t="s">
        <v>8</v>
      </c>
    </row>
    <row r="193" spans="1:7" x14ac:dyDescent="0.25">
      <c r="A193" s="5" t="s">
        <v>13221</v>
      </c>
      <c r="B193" s="5">
        <v>3.0218894025066301</v>
      </c>
      <c r="C193" s="5" t="s">
        <v>8</v>
      </c>
      <c r="D193" s="5" t="s">
        <v>8</v>
      </c>
      <c r="E193" s="5" t="s">
        <v>8</v>
      </c>
      <c r="F193" s="5" t="s">
        <v>8</v>
      </c>
      <c r="G193" s="5" t="s">
        <v>8</v>
      </c>
    </row>
    <row r="194" spans="1:7" x14ac:dyDescent="0.25">
      <c r="A194" s="5" t="s">
        <v>11030</v>
      </c>
      <c r="B194" s="5">
        <v>3.01302581961748</v>
      </c>
      <c r="C194" s="5" t="s">
        <v>8</v>
      </c>
      <c r="D194" s="5" t="s">
        <v>8</v>
      </c>
      <c r="E194" s="5" t="s">
        <v>8</v>
      </c>
      <c r="F194" s="5" t="s">
        <v>8</v>
      </c>
      <c r="G194" s="5" t="s">
        <v>8</v>
      </c>
    </row>
    <row r="195" spans="1:7" x14ac:dyDescent="0.25">
      <c r="A195" s="5" t="s">
        <v>7644</v>
      </c>
      <c r="B195" s="5">
        <v>2.9986766682897499</v>
      </c>
      <c r="C195" s="5" t="s">
        <v>8</v>
      </c>
      <c r="D195" s="5" t="s">
        <v>8</v>
      </c>
      <c r="E195" s="5" t="s">
        <v>8</v>
      </c>
      <c r="F195" s="5" t="s">
        <v>8</v>
      </c>
      <c r="G195" s="5" t="s">
        <v>8</v>
      </c>
    </row>
    <row r="196" spans="1:7" x14ac:dyDescent="0.25">
      <c r="A196" s="5" t="s">
        <v>3936</v>
      </c>
      <c r="B196" s="5">
        <v>2.9975770340529801</v>
      </c>
      <c r="C196" s="5" t="s">
        <v>8</v>
      </c>
      <c r="D196" s="5" t="s">
        <v>8</v>
      </c>
      <c r="E196" s="5" t="s">
        <v>8</v>
      </c>
      <c r="F196" s="5" t="s">
        <v>8</v>
      </c>
      <c r="G196" s="5" t="s">
        <v>8</v>
      </c>
    </row>
    <row r="197" spans="1:7" x14ac:dyDescent="0.25">
      <c r="A197" s="5" t="s">
        <v>9984</v>
      </c>
      <c r="B197" s="5">
        <v>2.9975770340529801</v>
      </c>
      <c r="C197" s="5" t="s">
        <v>8</v>
      </c>
      <c r="D197" s="5" t="s">
        <v>8</v>
      </c>
      <c r="E197" s="5" t="s">
        <v>8</v>
      </c>
      <c r="F197" s="5" t="s">
        <v>8</v>
      </c>
      <c r="G197" s="5" t="s">
        <v>8</v>
      </c>
    </row>
    <row r="198" spans="1:7" x14ac:dyDescent="0.25">
      <c r="A198" s="5" t="s">
        <v>575</v>
      </c>
      <c r="B198" s="5">
        <v>2.99189898537862</v>
      </c>
      <c r="C198" s="5" t="s">
        <v>8</v>
      </c>
      <c r="D198" s="5" t="s">
        <v>8</v>
      </c>
      <c r="E198" s="5" t="s">
        <v>8</v>
      </c>
      <c r="F198" s="5" t="s">
        <v>8</v>
      </c>
      <c r="G198" s="5" t="s">
        <v>8</v>
      </c>
    </row>
    <row r="199" spans="1:7" x14ac:dyDescent="0.25">
      <c r="A199" s="5" t="s">
        <v>15875</v>
      </c>
      <c r="B199" s="5">
        <v>2.9884832742138898</v>
      </c>
      <c r="C199" s="5" t="s">
        <v>8</v>
      </c>
      <c r="D199" s="5" t="s">
        <v>8</v>
      </c>
      <c r="E199" s="5" t="s">
        <v>8</v>
      </c>
      <c r="F199" s="5" t="s">
        <v>8</v>
      </c>
      <c r="G199" s="5" t="s">
        <v>8</v>
      </c>
    </row>
    <row r="200" spans="1:7" x14ac:dyDescent="0.25">
      <c r="A200" s="5" t="s">
        <v>1698</v>
      </c>
      <c r="B200" s="5">
        <v>2.9846937997816299</v>
      </c>
      <c r="C200" s="5" t="s">
        <v>8</v>
      </c>
      <c r="D200" s="5" t="s">
        <v>8</v>
      </c>
      <c r="E200" s="5" t="s">
        <v>8</v>
      </c>
      <c r="F200" s="5" t="s">
        <v>8</v>
      </c>
      <c r="G200" s="5" t="s">
        <v>8</v>
      </c>
    </row>
    <row r="201" spans="1:7" x14ac:dyDescent="0.25">
      <c r="A201" s="5" t="s">
        <v>11953</v>
      </c>
      <c r="B201" s="5">
        <v>2.9843410830862802</v>
      </c>
      <c r="C201" s="5" t="s">
        <v>8</v>
      </c>
      <c r="D201" s="5" t="s">
        <v>8</v>
      </c>
      <c r="E201" s="5" t="s">
        <v>8</v>
      </c>
      <c r="F201" s="5" t="s">
        <v>8</v>
      </c>
      <c r="G201" s="5" t="s">
        <v>8</v>
      </c>
    </row>
    <row r="202" spans="1:7" x14ac:dyDescent="0.25">
      <c r="A202" s="5" t="s">
        <v>24</v>
      </c>
      <c r="B202" s="5">
        <v>2.9788317447161501</v>
      </c>
      <c r="C202" s="5" t="s">
        <v>8</v>
      </c>
      <c r="D202" s="5" t="s">
        <v>8</v>
      </c>
      <c r="E202" s="5" t="s">
        <v>8</v>
      </c>
      <c r="F202" s="5" t="s">
        <v>8</v>
      </c>
      <c r="G202" s="5" t="s">
        <v>8</v>
      </c>
    </row>
    <row r="203" spans="1:7" x14ac:dyDescent="0.25">
      <c r="A203" s="5" t="s">
        <v>2282</v>
      </c>
      <c r="B203" s="5">
        <v>2.9785205900721401</v>
      </c>
      <c r="C203" s="5" t="s">
        <v>8</v>
      </c>
      <c r="D203" s="5" t="s">
        <v>8</v>
      </c>
      <c r="E203" s="5" t="s">
        <v>8</v>
      </c>
      <c r="F203" s="5" t="s">
        <v>8</v>
      </c>
      <c r="G203" s="5" t="s">
        <v>8</v>
      </c>
    </row>
    <row r="204" spans="1:7" x14ac:dyDescent="0.25">
      <c r="A204" s="5" t="s">
        <v>10136</v>
      </c>
      <c r="B204" s="5">
        <v>2.9750773078511199</v>
      </c>
      <c r="C204" s="5" t="s">
        <v>8</v>
      </c>
      <c r="D204" s="5" t="s">
        <v>8</v>
      </c>
      <c r="E204" s="5" t="s">
        <v>8</v>
      </c>
      <c r="F204" s="5" t="s">
        <v>8</v>
      </c>
      <c r="G204" s="5" t="s">
        <v>8</v>
      </c>
    </row>
    <row r="205" spans="1:7" x14ac:dyDescent="0.25">
      <c r="A205" s="5" t="s">
        <v>1037</v>
      </c>
      <c r="B205" s="5">
        <v>2.9738733340874099</v>
      </c>
      <c r="C205" s="5" t="s">
        <v>8</v>
      </c>
      <c r="D205" s="5" t="s">
        <v>8</v>
      </c>
      <c r="E205" s="5" t="s">
        <v>8</v>
      </c>
      <c r="F205" s="5" t="s">
        <v>8</v>
      </c>
      <c r="G205" s="5" t="s">
        <v>8</v>
      </c>
    </row>
    <row r="206" spans="1:7" x14ac:dyDescent="0.25">
      <c r="A206" s="5" t="s">
        <v>9889</v>
      </c>
      <c r="B206" s="5">
        <v>2.97138729033259</v>
      </c>
      <c r="C206" s="5" t="s">
        <v>8</v>
      </c>
      <c r="D206" s="5" t="s">
        <v>8</v>
      </c>
      <c r="E206" s="5" t="s">
        <v>8</v>
      </c>
      <c r="F206" s="5" t="s">
        <v>8</v>
      </c>
      <c r="G206" s="5" t="s">
        <v>8</v>
      </c>
    </row>
    <row r="207" spans="1:7" x14ac:dyDescent="0.25">
      <c r="A207" s="5" t="s">
        <v>4215</v>
      </c>
      <c r="B207" s="5">
        <v>2.9698463040319201</v>
      </c>
      <c r="C207" s="5" t="s">
        <v>8</v>
      </c>
      <c r="D207" s="5" t="s">
        <v>8</v>
      </c>
      <c r="E207" s="5" t="s">
        <v>4216</v>
      </c>
      <c r="F207" s="5" t="s">
        <v>8</v>
      </c>
      <c r="G207" s="5" t="s">
        <v>8</v>
      </c>
    </row>
    <row r="208" spans="1:7" x14ac:dyDescent="0.25">
      <c r="A208" s="5" t="s">
        <v>6387</v>
      </c>
      <c r="B208" s="5">
        <v>2.9698463040319201</v>
      </c>
      <c r="C208" s="5" t="s">
        <v>8</v>
      </c>
      <c r="D208" s="5" t="s">
        <v>8</v>
      </c>
      <c r="E208" s="5" t="s">
        <v>8</v>
      </c>
      <c r="F208" s="5" t="s">
        <v>8</v>
      </c>
      <c r="G208" s="5" t="s">
        <v>8</v>
      </c>
    </row>
    <row r="209" spans="1:7" x14ac:dyDescent="0.25">
      <c r="A209" s="5" t="s">
        <v>6637</v>
      </c>
      <c r="B209" s="5">
        <v>2.9698463040319201</v>
      </c>
      <c r="C209" s="5" t="s">
        <v>8</v>
      </c>
      <c r="D209" s="5" t="s">
        <v>8</v>
      </c>
      <c r="E209" s="5" t="s">
        <v>8</v>
      </c>
      <c r="F209" s="5" t="s">
        <v>8</v>
      </c>
      <c r="G209" s="5" t="s">
        <v>8</v>
      </c>
    </row>
    <row r="210" spans="1:7" x14ac:dyDescent="0.25">
      <c r="A210" s="5" t="s">
        <v>10439</v>
      </c>
      <c r="B210" s="5">
        <v>2.9666990056831399</v>
      </c>
      <c r="C210" s="5" t="s">
        <v>5324</v>
      </c>
      <c r="D210" s="5" t="s">
        <v>8</v>
      </c>
      <c r="E210" s="5" t="s">
        <v>5325</v>
      </c>
      <c r="F210" s="5" t="s">
        <v>8</v>
      </c>
      <c r="G210" s="5" t="s">
        <v>10440</v>
      </c>
    </row>
    <row r="211" spans="1:7" x14ac:dyDescent="0.25">
      <c r="A211" s="5" t="s">
        <v>8229</v>
      </c>
      <c r="B211" s="5">
        <v>2.96618782260694</v>
      </c>
      <c r="C211" s="5" t="s">
        <v>8</v>
      </c>
      <c r="D211" s="5" t="s">
        <v>8</v>
      </c>
      <c r="E211" s="5" t="s">
        <v>8</v>
      </c>
      <c r="F211" s="5" t="s">
        <v>8</v>
      </c>
      <c r="G211" s="5" t="s">
        <v>8</v>
      </c>
    </row>
    <row r="212" spans="1:7" x14ac:dyDescent="0.25">
      <c r="A212" s="5" t="s">
        <v>14096</v>
      </c>
      <c r="B212" s="5">
        <v>2.9600713177464901</v>
      </c>
      <c r="C212" s="5" t="s">
        <v>8</v>
      </c>
      <c r="D212" s="5" t="s">
        <v>8</v>
      </c>
      <c r="E212" s="5" t="s">
        <v>8</v>
      </c>
      <c r="F212" s="5" t="s">
        <v>8</v>
      </c>
      <c r="G212" s="5" t="s">
        <v>8</v>
      </c>
    </row>
    <row r="213" spans="1:7" x14ac:dyDescent="0.25">
      <c r="A213" s="5" t="s">
        <v>8443</v>
      </c>
      <c r="B213" s="5">
        <v>2.95528778715618</v>
      </c>
      <c r="C213" s="5" t="s">
        <v>8</v>
      </c>
      <c r="D213" s="5" t="s">
        <v>8</v>
      </c>
      <c r="E213" s="5" t="s">
        <v>8</v>
      </c>
      <c r="F213" s="5" t="s">
        <v>8</v>
      </c>
      <c r="G213" s="5" t="s">
        <v>8</v>
      </c>
    </row>
    <row r="214" spans="1:7" x14ac:dyDescent="0.25">
      <c r="A214" s="5" t="s">
        <v>4777</v>
      </c>
      <c r="B214" s="5">
        <v>2.9539981304788401</v>
      </c>
      <c r="C214" s="5" t="s">
        <v>8</v>
      </c>
      <c r="D214" s="5" t="s">
        <v>8</v>
      </c>
      <c r="E214" s="5" t="s">
        <v>8</v>
      </c>
      <c r="F214" s="5" t="s">
        <v>8</v>
      </c>
      <c r="G214" s="5" t="s">
        <v>8</v>
      </c>
    </row>
    <row r="215" spans="1:7" x14ac:dyDescent="0.25">
      <c r="A215" s="5" t="s">
        <v>12843</v>
      </c>
      <c r="B215" s="5">
        <v>2.9539981304788401</v>
      </c>
      <c r="C215" s="5" t="s">
        <v>12844</v>
      </c>
      <c r="D215" s="5" t="s">
        <v>8</v>
      </c>
      <c r="E215" s="5" t="s">
        <v>8</v>
      </c>
      <c r="F215" s="5" t="s">
        <v>8</v>
      </c>
      <c r="G215" s="5" t="s">
        <v>12845</v>
      </c>
    </row>
    <row r="216" spans="1:7" x14ac:dyDescent="0.25">
      <c r="A216" s="5" t="s">
        <v>3597</v>
      </c>
      <c r="B216" s="5">
        <v>2.9501692028686</v>
      </c>
      <c r="C216" s="5" t="s">
        <v>8</v>
      </c>
      <c r="D216" s="5" t="s">
        <v>8</v>
      </c>
      <c r="E216" s="5" t="s">
        <v>8</v>
      </c>
      <c r="F216" s="5" t="s">
        <v>8</v>
      </c>
      <c r="G216" s="5" t="s">
        <v>8</v>
      </c>
    </row>
    <row r="217" spans="1:7" x14ac:dyDescent="0.25">
      <c r="A217" s="5" t="s">
        <v>3762</v>
      </c>
      <c r="B217" s="5">
        <v>2.9486187682692102</v>
      </c>
      <c r="C217" s="5" t="s">
        <v>3763</v>
      </c>
      <c r="D217" s="5" t="s">
        <v>3764</v>
      </c>
      <c r="E217" s="5" t="s">
        <v>3765</v>
      </c>
      <c r="F217" s="5" t="s">
        <v>3766</v>
      </c>
      <c r="G217" s="5" t="s">
        <v>3767</v>
      </c>
    </row>
    <row r="218" spans="1:7" x14ac:dyDescent="0.25">
      <c r="A218" s="5" t="s">
        <v>13093</v>
      </c>
      <c r="B218" s="5">
        <v>2.9464726857141801</v>
      </c>
      <c r="C218" s="5" t="s">
        <v>8</v>
      </c>
      <c r="D218" s="5" t="s">
        <v>8</v>
      </c>
      <c r="E218" s="5" t="s">
        <v>8</v>
      </c>
      <c r="F218" s="5" t="s">
        <v>8</v>
      </c>
      <c r="G218" s="5" t="s">
        <v>8</v>
      </c>
    </row>
    <row r="219" spans="1:7" x14ac:dyDescent="0.25">
      <c r="A219" s="5" t="s">
        <v>11128</v>
      </c>
      <c r="B219" s="5">
        <v>2.9351456131301901</v>
      </c>
      <c r="C219" s="5" t="s">
        <v>8</v>
      </c>
      <c r="D219" s="5" t="s">
        <v>8</v>
      </c>
      <c r="E219" s="5" t="s">
        <v>11129</v>
      </c>
      <c r="F219" s="5" t="s">
        <v>8</v>
      </c>
      <c r="G219" s="5" t="s">
        <v>597</v>
      </c>
    </row>
    <row r="220" spans="1:7" x14ac:dyDescent="0.25">
      <c r="A220" s="5" t="s">
        <v>15489</v>
      </c>
      <c r="B220" s="5">
        <v>2.9351456131301901</v>
      </c>
      <c r="C220" s="5" t="s">
        <v>8</v>
      </c>
      <c r="D220" s="5" t="s">
        <v>8</v>
      </c>
      <c r="E220" s="5" t="s">
        <v>8</v>
      </c>
      <c r="F220" s="5" t="s">
        <v>8</v>
      </c>
      <c r="G220" s="5" t="s">
        <v>8</v>
      </c>
    </row>
    <row r="221" spans="1:7" x14ac:dyDescent="0.25">
      <c r="A221" s="5" t="s">
        <v>13898</v>
      </c>
      <c r="B221" s="5">
        <v>2.9204568800819501</v>
      </c>
      <c r="C221" s="5" t="s">
        <v>8</v>
      </c>
      <c r="D221" s="5" t="s">
        <v>8</v>
      </c>
      <c r="E221" s="5" t="s">
        <v>8</v>
      </c>
      <c r="F221" s="5" t="s">
        <v>8</v>
      </c>
      <c r="G221" s="5" t="s">
        <v>8</v>
      </c>
    </row>
    <row r="222" spans="1:7" x14ac:dyDescent="0.25">
      <c r="A222" s="5" t="s">
        <v>755</v>
      </c>
      <c r="B222" s="5">
        <v>2.9158553420118101</v>
      </c>
      <c r="C222" s="5" t="s">
        <v>8</v>
      </c>
      <c r="D222" s="5" t="s">
        <v>8</v>
      </c>
      <c r="E222" s="5" t="s">
        <v>8</v>
      </c>
      <c r="F222" s="5" t="s">
        <v>8</v>
      </c>
      <c r="G222" s="5" t="s">
        <v>8</v>
      </c>
    </row>
    <row r="223" spans="1:7" x14ac:dyDescent="0.25">
      <c r="A223" s="5" t="s">
        <v>13500</v>
      </c>
      <c r="B223" s="5">
        <v>2.9158553420118101</v>
      </c>
      <c r="C223" s="5" t="s">
        <v>8</v>
      </c>
      <c r="D223" s="5" t="s">
        <v>8</v>
      </c>
      <c r="E223" s="5" t="s">
        <v>8</v>
      </c>
      <c r="F223" s="5" t="s">
        <v>8</v>
      </c>
      <c r="G223" s="5" t="s">
        <v>8</v>
      </c>
    </row>
    <row r="224" spans="1:7" x14ac:dyDescent="0.25">
      <c r="A224" s="5" t="s">
        <v>11121</v>
      </c>
      <c r="B224" s="5">
        <v>2.9146114409735899</v>
      </c>
      <c r="C224" s="5" t="s">
        <v>8</v>
      </c>
      <c r="D224" s="5" t="s">
        <v>8</v>
      </c>
      <c r="E224" s="5" t="s">
        <v>11122</v>
      </c>
      <c r="F224" s="5" t="s">
        <v>8</v>
      </c>
      <c r="G224" s="5" t="s">
        <v>8</v>
      </c>
    </row>
    <row r="225" spans="1:7" x14ac:dyDescent="0.25">
      <c r="A225" s="5" t="s">
        <v>10078</v>
      </c>
      <c r="B225" s="5">
        <v>2.9054675557721401</v>
      </c>
      <c r="C225" s="5" t="s">
        <v>8</v>
      </c>
      <c r="D225" s="5" t="s">
        <v>8</v>
      </c>
      <c r="E225" s="5" t="s">
        <v>8</v>
      </c>
      <c r="F225" s="5" t="s">
        <v>8</v>
      </c>
      <c r="G225" s="5" t="s">
        <v>8</v>
      </c>
    </row>
    <row r="226" spans="1:7" x14ac:dyDescent="0.25">
      <c r="A226" s="5" t="s">
        <v>1018</v>
      </c>
      <c r="B226" s="5">
        <v>2.89628498210902</v>
      </c>
      <c r="C226" s="5" t="s">
        <v>8</v>
      </c>
      <c r="D226" s="5" t="s">
        <v>8</v>
      </c>
      <c r="E226" s="5" t="s">
        <v>8</v>
      </c>
      <c r="F226" s="5" t="s">
        <v>8</v>
      </c>
      <c r="G226" s="5" t="s">
        <v>8</v>
      </c>
    </row>
    <row r="227" spans="1:7" x14ac:dyDescent="0.25">
      <c r="A227" s="5" t="s">
        <v>14770</v>
      </c>
      <c r="B227" s="5">
        <v>2.8783580207814001</v>
      </c>
      <c r="C227" s="5" t="s">
        <v>8</v>
      </c>
      <c r="D227" s="5" t="s">
        <v>8</v>
      </c>
      <c r="E227" s="5" t="s">
        <v>8</v>
      </c>
      <c r="F227" s="5" t="s">
        <v>8</v>
      </c>
      <c r="G227" s="5" t="s">
        <v>8</v>
      </c>
    </row>
    <row r="228" spans="1:7" x14ac:dyDescent="0.25">
      <c r="A228" s="5" t="s">
        <v>15828</v>
      </c>
      <c r="B228" s="5">
        <v>2.8749820802692199</v>
      </c>
      <c r="C228" s="5" t="s">
        <v>8</v>
      </c>
      <c r="D228" s="5" t="s">
        <v>8</v>
      </c>
      <c r="E228" s="5" t="s">
        <v>8</v>
      </c>
      <c r="F228" s="5" t="s">
        <v>8</v>
      </c>
      <c r="G228" s="5" t="s">
        <v>8</v>
      </c>
    </row>
    <row r="229" spans="1:7" x14ac:dyDescent="0.25">
      <c r="A229" s="5" t="s">
        <v>10073</v>
      </c>
      <c r="B229" s="5">
        <v>2.8729870821538901</v>
      </c>
      <c r="C229" s="5" t="s">
        <v>8</v>
      </c>
      <c r="D229" s="5" t="s">
        <v>8</v>
      </c>
      <c r="E229" s="5" t="s">
        <v>8</v>
      </c>
      <c r="F229" s="5" t="s">
        <v>8</v>
      </c>
      <c r="G229" s="5" t="s">
        <v>8</v>
      </c>
    </row>
    <row r="230" spans="1:7" x14ac:dyDescent="0.25">
      <c r="A230" s="5" t="s">
        <v>14948</v>
      </c>
      <c r="B230" s="5">
        <v>2.8716264068877302</v>
      </c>
      <c r="C230" s="5" t="s">
        <v>8</v>
      </c>
      <c r="D230" s="5" t="s">
        <v>8</v>
      </c>
      <c r="E230" s="5" t="s">
        <v>8</v>
      </c>
      <c r="F230" s="5" t="s">
        <v>8</v>
      </c>
      <c r="G230" s="5" t="s">
        <v>8</v>
      </c>
    </row>
    <row r="231" spans="1:7" x14ac:dyDescent="0.25">
      <c r="A231" s="5" t="s">
        <v>10592</v>
      </c>
      <c r="B231" s="5">
        <v>2.8693413954598701</v>
      </c>
      <c r="C231" s="5" t="s">
        <v>8</v>
      </c>
      <c r="D231" s="5" t="s">
        <v>8</v>
      </c>
      <c r="E231" s="5" t="s">
        <v>10593</v>
      </c>
      <c r="F231" s="5" t="s">
        <v>8</v>
      </c>
      <c r="G231" s="5" t="s">
        <v>8</v>
      </c>
    </row>
    <row r="232" spans="1:7" x14ac:dyDescent="0.25">
      <c r="A232" s="5" t="s">
        <v>7642</v>
      </c>
      <c r="B232" s="5">
        <v>2.8599184679320002</v>
      </c>
      <c r="C232" s="5" t="s">
        <v>8</v>
      </c>
      <c r="D232" s="5" t="s">
        <v>8</v>
      </c>
      <c r="E232" s="5" t="s">
        <v>8</v>
      </c>
      <c r="F232" s="5" t="s">
        <v>8</v>
      </c>
      <c r="G232" s="5" t="s">
        <v>8</v>
      </c>
    </row>
    <row r="233" spans="1:7" x14ac:dyDescent="0.25">
      <c r="A233" s="5" t="s">
        <v>4061</v>
      </c>
      <c r="B233" s="5">
        <v>2.8597650189907902</v>
      </c>
      <c r="C233" s="5" t="s">
        <v>8</v>
      </c>
      <c r="D233" s="5" t="s">
        <v>8</v>
      </c>
      <c r="E233" s="5" t="s">
        <v>8</v>
      </c>
      <c r="F233" s="5" t="s">
        <v>8</v>
      </c>
      <c r="G233" s="5" t="s">
        <v>8</v>
      </c>
    </row>
    <row r="234" spans="1:7" x14ac:dyDescent="0.25">
      <c r="A234" s="5" t="s">
        <v>5093</v>
      </c>
      <c r="B234" s="5">
        <v>2.8597650189907902</v>
      </c>
      <c r="C234" s="5" t="s">
        <v>8</v>
      </c>
      <c r="D234" s="5" t="s">
        <v>8</v>
      </c>
      <c r="E234" s="5" t="s">
        <v>8</v>
      </c>
      <c r="F234" s="5" t="s">
        <v>8</v>
      </c>
      <c r="G234" s="5" t="s">
        <v>8</v>
      </c>
    </row>
    <row r="235" spans="1:7" x14ac:dyDescent="0.25">
      <c r="A235" s="5" t="s">
        <v>8404</v>
      </c>
      <c r="B235" s="5">
        <v>2.8597650189907902</v>
      </c>
      <c r="C235" s="5" t="s">
        <v>8</v>
      </c>
      <c r="D235" s="5" t="s">
        <v>8</v>
      </c>
      <c r="E235" s="5" t="s">
        <v>8</v>
      </c>
      <c r="F235" s="5" t="s">
        <v>8</v>
      </c>
      <c r="G235" s="5" t="s">
        <v>8</v>
      </c>
    </row>
    <row r="236" spans="1:7" x14ac:dyDescent="0.25">
      <c r="A236" s="5" t="s">
        <v>9507</v>
      </c>
      <c r="B236" s="5">
        <v>2.8597650189907902</v>
      </c>
      <c r="C236" s="5" t="s">
        <v>9508</v>
      </c>
      <c r="D236" s="5" t="s">
        <v>9509</v>
      </c>
      <c r="E236" s="5" t="s">
        <v>9510</v>
      </c>
      <c r="F236" s="5" t="s">
        <v>9511</v>
      </c>
      <c r="G236" s="5" t="s">
        <v>9512</v>
      </c>
    </row>
    <row r="237" spans="1:7" x14ac:dyDescent="0.25">
      <c r="A237" s="5" t="s">
        <v>10162</v>
      </c>
      <c r="B237" s="5">
        <v>2.8597650189907902</v>
      </c>
      <c r="C237" s="5" t="s">
        <v>10163</v>
      </c>
      <c r="D237" s="5" t="s">
        <v>10164</v>
      </c>
      <c r="E237" s="5" t="s">
        <v>10165</v>
      </c>
      <c r="F237" s="5" t="s">
        <v>10166</v>
      </c>
      <c r="G237" s="5" t="s">
        <v>10167</v>
      </c>
    </row>
    <row r="238" spans="1:7" x14ac:dyDescent="0.25">
      <c r="A238" s="5" t="s">
        <v>6280</v>
      </c>
      <c r="B238" s="5">
        <v>2.8580481560820199</v>
      </c>
      <c r="C238" s="5" t="s">
        <v>8</v>
      </c>
      <c r="D238" s="5" t="s">
        <v>8</v>
      </c>
      <c r="E238" s="5" t="s">
        <v>8</v>
      </c>
      <c r="F238" s="5" t="s">
        <v>8</v>
      </c>
      <c r="G238" s="5" t="s">
        <v>8</v>
      </c>
    </row>
    <row r="239" spans="1:7" x14ac:dyDescent="0.25">
      <c r="A239" s="5" t="s">
        <v>6536</v>
      </c>
      <c r="B239" s="5">
        <v>2.8564617059612001</v>
      </c>
      <c r="C239" s="5" t="s">
        <v>8</v>
      </c>
      <c r="D239" s="5" t="s">
        <v>8</v>
      </c>
      <c r="E239" s="5" t="s">
        <v>8</v>
      </c>
      <c r="F239" s="5" t="s">
        <v>8</v>
      </c>
      <c r="G239" s="5" t="s">
        <v>8</v>
      </c>
    </row>
    <row r="240" spans="1:7" x14ac:dyDescent="0.25">
      <c r="A240" s="5" t="s">
        <v>4594</v>
      </c>
      <c r="B240" s="5">
        <v>2.8533598984017301</v>
      </c>
      <c r="C240" s="5" t="s">
        <v>8</v>
      </c>
      <c r="D240" s="5" t="s">
        <v>8</v>
      </c>
      <c r="E240" s="5" t="s">
        <v>8</v>
      </c>
      <c r="F240" s="5" t="s">
        <v>8</v>
      </c>
      <c r="G240" s="5" t="s">
        <v>8</v>
      </c>
    </row>
    <row r="241" spans="1:7" x14ac:dyDescent="0.25">
      <c r="A241" s="5" t="s">
        <v>2723</v>
      </c>
      <c r="B241" s="5">
        <v>2.8503232883302498</v>
      </c>
      <c r="C241" s="5" t="s">
        <v>8</v>
      </c>
      <c r="D241" s="5" t="s">
        <v>8</v>
      </c>
      <c r="E241" s="5" t="s">
        <v>8</v>
      </c>
      <c r="F241" s="5" t="s">
        <v>8</v>
      </c>
      <c r="G241" s="5" t="s">
        <v>8</v>
      </c>
    </row>
    <row r="242" spans="1:7" x14ac:dyDescent="0.25">
      <c r="A242" s="5" t="s">
        <v>12436</v>
      </c>
      <c r="B242" s="5">
        <v>2.8499627803841898</v>
      </c>
      <c r="C242" s="5" t="s">
        <v>12437</v>
      </c>
      <c r="D242" s="5" t="s">
        <v>12438</v>
      </c>
      <c r="E242" s="5" t="s">
        <v>12439</v>
      </c>
      <c r="F242" s="5" t="s">
        <v>12440</v>
      </c>
      <c r="G242" s="5" t="s">
        <v>12441</v>
      </c>
    </row>
    <row r="243" spans="1:7" x14ac:dyDescent="0.25">
      <c r="A243" s="5" t="s">
        <v>6460</v>
      </c>
      <c r="B243" s="5">
        <v>2.8420159319907801</v>
      </c>
      <c r="C243" s="5" t="s">
        <v>8</v>
      </c>
      <c r="D243" s="5" t="s">
        <v>8</v>
      </c>
      <c r="E243" s="5" t="s">
        <v>6461</v>
      </c>
      <c r="F243" s="5" t="s">
        <v>8</v>
      </c>
      <c r="G243" s="5" t="s">
        <v>8</v>
      </c>
    </row>
    <row r="244" spans="1:7" x14ac:dyDescent="0.25">
      <c r="A244" s="5" t="s">
        <v>11264</v>
      </c>
      <c r="B244" s="5">
        <v>2.8396848304947699</v>
      </c>
      <c r="C244" s="5" t="s">
        <v>8</v>
      </c>
      <c r="D244" s="5" t="s">
        <v>8</v>
      </c>
      <c r="E244" s="5" t="s">
        <v>8</v>
      </c>
      <c r="F244" s="5" t="s">
        <v>8</v>
      </c>
      <c r="G244" s="5" t="s">
        <v>8</v>
      </c>
    </row>
    <row r="245" spans="1:7" x14ac:dyDescent="0.25">
      <c r="A245" s="5" t="s">
        <v>383</v>
      </c>
      <c r="B245" s="5">
        <v>2.8361206423695902</v>
      </c>
      <c r="C245" s="5" t="s">
        <v>8</v>
      </c>
      <c r="D245" s="5" t="s">
        <v>8</v>
      </c>
      <c r="E245" s="5" t="s">
        <v>8</v>
      </c>
      <c r="F245" s="5" t="s">
        <v>8</v>
      </c>
      <c r="G245" s="5" t="s">
        <v>8</v>
      </c>
    </row>
    <row r="246" spans="1:7" x14ac:dyDescent="0.25">
      <c r="A246" s="5" t="s">
        <v>2737</v>
      </c>
      <c r="B246" s="5">
        <v>2.8361206423695902</v>
      </c>
      <c r="C246" s="5" t="s">
        <v>8</v>
      </c>
      <c r="D246" s="5" t="s">
        <v>8</v>
      </c>
      <c r="E246" s="5" t="s">
        <v>8</v>
      </c>
      <c r="F246" s="5" t="s">
        <v>8</v>
      </c>
      <c r="G246" s="5" t="s">
        <v>8</v>
      </c>
    </row>
    <row r="247" spans="1:7" x14ac:dyDescent="0.25">
      <c r="A247" s="5" t="s">
        <v>7313</v>
      </c>
      <c r="B247" s="5">
        <v>2.8293785333871999</v>
      </c>
      <c r="C247" s="5" t="s">
        <v>8</v>
      </c>
      <c r="D247" s="5" t="s">
        <v>8</v>
      </c>
      <c r="E247" s="5" t="s">
        <v>8</v>
      </c>
      <c r="F247" s="5" t="s">
        <v>8</v>
      </c>
      <c r="G247" s="5" t="s">
        <v>8</v>
      </c>
    </row>
    <row r="248" spans="1:7" x14ac:dyDescent="0.25">
      <c r="A248" s="5" t="s">
        <v>14827</v>
      </c>
      <c r="B248" s="5">
        <v>2.8283096135151502</v>
      </c>
      <c r="C248" s="5" t="s">
        <v>8</v>
      </c>
      <c r="D248" s="5" t="s">
        <v>8</v>
      </c>
      <c r="E248" s="5" t="s">
        <v>8</v>
      </c>
      <c r="F248" s="5" t="s">
        <v>8</v>
      </c>
      <c r="G248" s="5" t="s">
        <v>8</v>
      </c>
    </row>
    <row r="249" spans="1:7" x14ac:dyDescent="0.25">
      <c r="A249" s="5" t="s">
        <v>14440</v>
      </c>
      <c r="B249" s="5">
        <v>2.82411654095558</v>
      </c>
      <c r="C249" s="5" t="s">
        <v>8</v>
      </c>
      <c r="D249" s="5" t="s">
        <v>8</v>
      </c>
      <c r="E249" s="5" t="s">
        <v>8</v>
      </c>
      <c r="F249" s="5" t="s">
        <v>8</v>
      </c>
      <c r="G249" s="5" t="s">
        <v>8</v>
      </c>
    </row>
    <row r="250" spans="1:7" x14ac:dyDescent="0.25">
      <c r="A250" s="5" t="s">
        <v>1211</v>
      </c>
      <c r="B250" s="5">
        <v>2.8206822441233901</v>
      </c>
      <c r="C250" s="5" t="s">
        <v>8</v>
      </c>
      <c r="D250" s="5" t="s">
        <v>8</v>
      </c>
      <c r="E250" s="5" t="s">
        <v>8</v>
      </c>
      <c r="F250" s="5" t="s">
        <v>8</v>
      </c>
      <c r="G250" s="5" t="s">
        <v>1212</v>
      </c>
    </row>
    <row r="251" spans="1:7" x14ac:dyDescent="0.25">
      <c r="A251" s="5" t="s">
        <v>1248</v>
      </c>
      <c r="B251" s="5">
        <v>2.8174676746312999</v>
      </c>
      <c r="C251" s="5" t="s">
        <v>8</v>
      </c>
      <c r="D251" s="5" t="s">
        <v>8</v>
      </c>
      <c r="E251" s="5" t="s">
        <v>1249</v>
      </c>
      <c r="F251" s="5" t="s">
        <v>8</v>
      </c>
      <c r="G251" s="5" t="s">
        <v>597</v>
      </c>
    </row>
    <row r="252" spans="1:7" x14ac:dyDescent="0.25">
      <c r="A252" s="5" t="s">
        <v>14000</v>
      </c>
      <c r="B252" s="5">
        <v>2.8075702761802499</v>
      </c>
      <c r="C252" s="5" t="s">
        <v>8</v>
      </c>
      <c r="D252" s="5" t="s">
        <v>8</v>
      </c>
      <c r="E252" s="5" t="s">
        <v>8</v>
      </c>
      <c r="F252" s="5" t="s">
        <v>8</v>
      </c>
      <c r="G252" s="5" t="s">
        <v>8</v>
      </c>
    </row>
    <row r="253" spans="1:7" x14ac:dyDescent="0.25">
      <c r="A253" s="5" t="s">
        <v>14018</v>
      </c>
      <c r="B253" s="5">
        <v>2.8065589419949899</v>
      </c>
      <c r="C253" s="5" t="s">
        <v>8</v>
      </c>
      <c r="D253" s="5" t="s">
        <v>8</v>
      </c>
      <c r="E253" s="5" t="s">
        <v>8</v>
      </c>
      <c r="F253" s="5" t="s">
        <v>8</v>
      </c>
      <c r="G253" s="5" t="s">
        <v>8</v>
      </c>
    </row>
    <row r="254" spans="1:7" x14ac:dyDescent="0.25">
      <c r="A254" s="5" t="s">
        <v>11178</v>
      </c>
      <c r="B254" s="5">
        <v>2.8016299905327999</v>
      </c>
      <c r="C254" s="5" t="s">
        <v>8</v>
      </c>
      <c r="D254" s="5" t="s">
        <v>8</v>
      </c>
      <c r="E254" s="5" t="s">
        <v>8</v>
      </c>
      <c r="F254" s="5" t="s">
        <v>8</v>
      </c>
      <c r="G254" s="5" t="s">
        <v>8</v>
      </c>
    </row>
    <row r="255" spans="1:7" x14ac:dyDescent="0.25">
      <c r="A255" s="5" t="s">
        <v>1286</v>
      </c>
      <c r="B255" s="5">
        <v>2.8014054455259698</v>
      </c>
      <c r="C255" s="5" t="s">
        <v>8</v>
      </c>
      <c r="D255" s="5" t="s">
        <v>8</v>
      </c>
      <c r="E255" s="5" t="s">
        <v>8</v>
      </c>
      <c r="F255" s="5" t="s">
        <v>8</v>
      </c>
      <c r="G255" s="5" t="s">
        <v>8</v>
      </c>
    </row>
    <row r="256" spans="1:7" x14ac:dyDescent="0.25">
      <c r="A256" s="5" t="s">
        <v>4631</v>
      </c>
      <c r="B256" s="5">
        <v>2.8014054455259698</v>
      </c>
      <c r="C256" s="5" t="s">
        <v>8</v>
      </c>
      <c r="D256" s="5" t="s">
        <v>8</v>
      </c>
      <c r="E256" s="5" t="s">
        <v>8</v>
      </c>
      <c r="F256" s="5" t="s">
        <v>8</v>
      </c>
      <c r="G256" s="5" t="s">
        <v>8</v>
      </c>
    </row>
    <row r="257" spans="1:7" x14ac:dyDescent="0.25">
      <c r="A257" s="5" t="s">
        <v>9242</v>
      </c>
      <c r="B257" s="5">
        <v>2.8014054455259698</v>
      </c>
      <c r="C257" s="5" t="s">
        <v>5905</v>
      </c>
      <c r="D257" s="5" t="s">
        <v>9243</v>
      </c>
      <c r="E257" s="5" t="s">
        <v>9244</v>
      </c>
      <c r="F257" s="5" t="s">
        <v>9245</v>
      </c>
      <c r="G257" s="5" t="s">
        <v>5906</v>
      </c>
    </row>
    <row r="258" spans="1:7" x14ac:dyDescent="0.25">
      <c r="A258" s="5" t="s">
        <v>9740</v>
      </c>
      <c r="B258" s="5">
        <v>2.8014054455259698</v>
      </c>
      <c r="C258" s="5" t="s">
        <v>8</v>
      </c>
      <c r="D258" s="5" t="s">
        <v>8</v>
      </c>
      <c r="E258" s="5" t="s">
        <v>8</v>
      </c>
      <c r="F258" s="5" t="s">
        <v>8</v>
      </c>
      <c r="G258" s="5" t="s">
        <v>8</v>
      </c>
    </row>
    <row r="259" spans="1:7" x14ac:dyDescent="0.25">
      <c r="A259" s="5" t="s">
        <v>12453</v>
      </c>
      <c r="B259" s="5">
        <v>2.8014054455259698</v>
      </c>
      <c r="C259" s="5" t="s">
        <v>8</v>
      </c>
      <c r="D259" s="5" t="s">
        <v>8</v>
      </c>
      <c r="E259" s="5" t="s">
        <v>8</v>
      </c>
      <c r="F259" s="5" t="s">
        <v>8</v>
      </c>
      <c r="G259" s="5" t="s">
        <v>8</v>
      </c>
    </row>
    <row r="260" spans="1:7" x14ac:dyDescent="0.25">
      <c r="A260" s="5" t="s">
        <v>2565</v>
      </c>
      <c r="B260" s="5">
        <v>2.7981781020242602</v>
      </c>
      <c r="C260" s="5" t="s">
        <v>8</v>
      </c>
      <c r="D260" s="5" t="s">
        <v>8</v>
      </c>
      <c r="E260" s="5" t="s">
        <v>8</v>
      </c>
      <c r="F260" s="5" t="s">
        <v>8</v>
      </c>
      <c r="G260" s="5" t="s">
        <v>8</v>
      </c>
    </row>
    <row r="261" spans="1:7" x14ac:dyDescent="0.25">
      <c r="A261" s="5" t="s">
        <v>9411</v>
      </c>
      <c r="B261" s="5">
        <v>2.7960774058524098</v>
      </c>
      <c r="C261" s="5" t="s">
        <v>8</v>
      </c>
      <c r="D261" s="5" t="s">
        <v>8</v>
      </c>
      <c r="E261" s="5" t="s">
        <v>8</v>
      </c>
      <c r="F261" s="5" t="s">
        <v>8</v>
      </c>
      <c r="G261" s="5" t="s">
        <v>8</v>
      </c>
    </row>
    <row r="262" spans="1:7" x14ac:dyDescent="0.25">
      <c r="A262" s="5" t="s">
        <v>11019</v>
      </c>
      <c r="B262" s="5">
        <v>2.79240490384813</v>
      </c>
      <c r="C262" s="5" t="s">
        <v>8</v>
      </c>
      <c r="D262" s="5" t="s">
        <v>8</v>
      </c>
      <c r="E262" s="5" t="s">
        <v>8</v>
      </c>
      <c r="F262" s="5" t="s">
        <v>8</v>
      </c>
      <c r="G262" s="5" t="s">
        <v>8</v>
      </c>
    </row>
    <row r="263" spans="1:7" x14ac:dyDescent="0.25">
      <c r="A263" s="5" t="s">
        <v>4443</v>
      </c>
      <c r="B263" s="5">
        <v>2.78969813741779</v>
      </c>
      <c r="C263" s="5" t="s">
        <v>8</v>
      </c>
      <c r="D263" s="5" t="s">
        <v>8</v>
      </c>
      <c r="E263" s="5" t="s">
        <v>8</v>
      </c>
      <c r="F263" s="5" t="s">
        <v>8</v>
      </c>
      <c r="G263" s="5" t="s">
        <v>8</v>
      </c>
    </row>
    <row r="264" spans="1:7" x14ac:dyDescent="0.25">
      <c r="A264" s="5" t="s">
        <v>13562</v>
      </c>
      <c r="B264" s="5">
        <v>2.78969813741779</v>
      </c>
      <c r="C264" s="5" t="s">
        <v>8</v>
      </c>
      <c r="D264" s="5" t="s">
        <v>8</v>
      </c>
      <c r="E264" s="5" t="s">
        <v>8</v>
      </c>
      <c r="F264" s="5" t="s">
        <v>8</v>
      </c>
      <c r="G264" s="5" t="s">
        <v>8</v>
      </c>
    </row>
    <row r="265" spans="1:7" x14ac:dyDescent="0.25">
      <c r="A265" s="5" t="s">
        <v>12623</v>
      </c>
      <c r="B265" s="5">
        <v>2.7809069334419498</v>
      </c>
      <c r="C265" s="5" t="s">
        <v>8</v>
      </c>
      <c r="D265" s="5" t="s">
        <v>8</v>
      </c>
      <c r="E265" s="5" t="s">
        <v>8</v>
      </c>
      <c r="F265" s="5" t="s">
        <v>8</v>
      </c>
      <c r="G265" s="5" t="s">
        <v>8</v>
      </c>
    </row>
    <row r="266" spans="1:7" x14ac:dyDescent="0.25">
      <c r="A266" s="5" t="s">
        <v>12856</v>
      </c>
      <c r="B266" s="5">
        <v>2.7809069334419498</v>
      </c>
      <c r="C266" s="5" t="s">
        <v>8</v>
      </c>
      <c r="D266" s="5" t="s">
        <v>8</v>
      </c>
      <c r="E266" s="5" t="s">
        <v>8</v>
      </c>
      <c r="F266" s="5" t="s">
        <v>8</v>
      </c>
      <c r="G266" s="5" t="s">
        <v>8</v>
      </c>
    </row>
    <row r="267" spans="1:7" x14ac:dyDescent="0.25">
      <c r="A267" s="5" t="s">
        <v>7235</v>
      </c>
      <c r="B267" s="5">
        <v>2.7768801906521801</v>
      </c>
      <c r="C267" s="5" t="s">
        <v>8</v>
      </c>
      <c r="D267" s="5" t="s">
        <v>8</v>
      </c>
      <c r="E267" s="5" t="s">
        <v>8</v>
      </c>
      <c r="F267" s="5" t="s">
        <v>8</v>
      </c>
      <c r="G267" s="5" t="s">
        <v>8</v>
      </c>
    </row>
    <row r="268" spans="1:7" x14ac:dyDescent="0.25">
      <c r="A268" s="5" t="s">
        <v>1028</v>
      </c>
      <c r="B268" s="5">
        <v>2.7766053098884198</v>
      </c>
      <c r="C268" s="5" t="s">
        <v>8</v>
      </c>
      <c r="D268" s="5" t="s">
        <v>8</v>
      </c>
      <c r="E268" s="5" t="s">
        <v>8</v>
      </c>
      <c r="F268" s="5" t="s">
        <v>8</v>
      </c>
      <c r="G268" s="5" t="s">
        <v>8</v>
      </c>
    </row>
    <row r="269" spans="1:7" x14ac:dyDescent="0.25">
      <c r="A269" s="5" t="s">
        <v>1674</v>
      </c>
      <c r="B269" s="5">
        <v>2.7766053098884198</v>
      </c>
      <c r="C269" s="5" t="s">
        <v>8</v>
      </c>
      <c r="D269" s="5" t="s">
        <v>8</v>
      </c>
      <c r="E269" s="5" t="s">
        <v>8</v>
      </c>
      <c r="F269" s="5" t="s">
        <v>8</v>
      </c>
      <c r="G269" s="5" t="s">
        <v>8</v>
      </c>
    </row>
    <row r="270" spans="1:7" x14ac:dyDescent="0.25">
      <c r="A270" s="5" t="s">
        <v>516</v>
      </c>
      <c r="B270" s="5">
        <v>2.76892699725239</v>
      </c>
      <c r="C270" s="5" t="s">
        <v>8</v>
      </c>
      <c r="D270" s="5" t="s">
        <v>8</v>
      </c>
      <c r="E270" s="5" t="s">
        <v>8</v>
      </c>
      <c r="F270" s="5" t="s">
        <v>8</v>
      </c>
      <c r="G270" s="5" t="s">
        <v>8</v>
      </c>
    </row>
    <row r="271" spans="1:7" x14ac:dyDescent="0.25">
      <c r="A271" s="5" t="s">
        <v>1095</v>
      </c>
      <c r="B271" s="5">
        <v>2.76892699725239</v>
      </c>
      <c r="C271" s="5" t="s">
        <v>8</v>
      </c>
      <c r="D271" s="5" t="s">
        <v>8</v>
      </c>
      <c r="E271" s="5" t="s">
        <v>8</v>
      </c>
      <c r="F271" s="5" t="s">
        <v>8</v>
      </c>
      <c r="G271" s="5" t="s">
        <v>8</v>
      </c>
    </row>
    <row r="272" spans="1:7" x14ac:dyDescent="0.25">
      <c r="A272" s="5" t="s">
        <v>5467</v>
      </c>
      <c r="B272" s="5">
        <v>2.76892699725239</v>
      </c>
      <c r="C272" s="5" t="s">
        <v>8</v>
      </c>
      <c r="D272" s="5" t="s">
        <v>8</v>
      </c>
      <c r="E272" s="5" t="s">
        <v>8</v>
      </c>
      <c r="F272" s="5" t="s">
        <v>8</v>
      </c>
      <c r="G272" s="5" t="s">
        <v>8</v>
      </c>
    </row>
    <row r="273" spans="1:7" x14ac:dyDescent="0.25">
      <c r="A273" s="5" t="s">
        <v>14921</v>
      </c>
      <c r="B273" s="5">
        <v>2.76892699725239</v>
      </c>
      <c r="C273" s="5" t="s">
        <v>8</v>
      </c>
      <c r="D273" s="5" t="s">
        <v>8</v>
      </c>
      <c r="E273" s="5" t="s">
        <v>14922</v>
      </c>
      <c r="F273" s="5" t="s">
        <v>8</v>
      </c>
      <c r="G273" s="5" t="s">
        <v>8</v>
      </c>
    </row>
    <row r="274" spans="1:7" x14ac:dyDescent="0.25">
      <c r="A274" s="5" t="s">
        <v>962</v>
      </c>
      <c r="B274" s="5">
        <v>2.76713716946522</v>
      </c>
      <c r="C274" s="5" t="s">
        <v>8</v>
      </c>
      <c r="D274" s="5" t="s">
        <v>8</v>
      </c>
      <c r="E274" s="5" t="s">
        <v>8</v>
      </c>
      <c r="F274" s="5" t="s">
        <v>8</v>
      </c>
      <c r="G274" s="5" t="s">
        <v>8</v>
      </c>
    </row>
    <row r="275" spans="1:7" x14ac:dyDescent="0.25">
      <c r="A275" s="5" t="s">
        <v>14785</v>
      </c>
      <c r="B275" s="5">
        <v>2.7661142229658902</v>
      </c>
      <c r="C275" s="5" t="s">
        <v>8</v>
      </c>
      <c r="D275" s="5" t="s">
        <v>8</v>
      </c>
      <c r="E275" s="5" t="s">
        <v>8</v>
      </c>
      <c r="F275" s="5" t="s">
        <v>8</v>
      </c>
      <c r="G275" s="5" t="s">
        <v>8</v>
      </c>
    </row>
    <row r="276" spans="1:7" x14ac:dyDescent="0.25">
      <c r="A276" s="5" t="s">
        <v>6716</v>
      </c>
      <c r="B276" s="5">
        <v>2.7631033766355202</v>
      </c>
      <c r="C276" s="5" t="s">
        <v>8</v>
      </c>
      <c r="D276" s="5" t="s">
        <v>8</v>
      </c>
      <c r="E276" s="5" t="s">
        <v>8</v>
      </c>
      <c r="F276" s="5" t="s">
        <v>8</v>
      </c>
      <c r="G276" s="5" t="s">
        <v>8</v>
      </c>
    </row>
    <row r="277" spans="1:7" x14ac:dyDescent="0.25">
      <c r="A277" s="5" t="s">
        <v>10179</v>
      </c>
      <c r="B277" s="5">
        <v>2.7523951853739601</v>
      </c>
      <c r="C277" s="5" t="s">
        <v>8</v>
      </c>
      <c r="D277" s="5" t="s">
        <v>8</v>
      </c>
      <c r="E277" s="5" t="s">
        <v>8658</v>
      </c>
      <c r="F277" s="5" t="s">
        <v>8</v>
      </c>
      <c r="G277" s="5" t="s">
        <v>8</v>
      </c>
    </row>
    <row r="278" spans="1:7" x14ac:dyDescent="0.25">
      <c r="A278" s="5" t="s">
        <v>8974</v>
      </c>
      <c r="B278" s="5">
        <v>2.7463725235031098</v>
      </c>
      <c r="C278" s="5" t="s">
        <v>8</v>
      </c>
      <c r="D278" s="5" t="s">
        <v>8</v>
      </c>
      <c r="E278" s="5" t="s">
        <v>8</v>
      </c>
      <c r="F278" s="5" t="s">
        <v>8</v>
      </c>
      <c r="G278" s="5" t="s">
        <v>8</v>
      </c>
    </row>
    <row r="279" spans="1:7" x14ac:dyDescent="0.25">
      <c r="A279" s="5" t="s">
        <v>11139</v>
      </c>
      <c r="B279" s="5">
        <v>2.7463725235031098</v>
      </c>
      <c r="C279" s="5" t="s">
        <v>8</v>
      </c>
      <c r="D279" s="5" t="s">
        <v>8</v>
      </c>
      <c r="E279" s="5" t="s">
        <v>8</v>
      </c>
      <c r="F279" s="5" t="s">
        <v>8</v>
      </c>
      <c r="G279" s="5" t="s">
        <v>8</v>
      </c>
    </row>
    <row r="280" spans="1:7" x14ac:dyDescent="0.25">
      <c r="A280" s="5" t="s">
        <v>4718</v>
      </c>
      <c r="B280" s="5">
        <v>2.7405852370916599</v>
      </c>
      <c r="C280" s="5" t="s">
        <v>8</v>
      </c>
      <c r="D280" s="5" t="s">
        <v>8</v>
      </c>
      <c r="E280" s="5" t="s">
        <v>8</v>
      </c>
      <c r="F280" s="5" t="s">
        <v>8</v>
      </c>
      <c r="G280" s="5" t="s">
        <v>8</v>
      </c>
    </row>
    <row r="281" spans="1:7" x14ac:dyDescent="0.25">
      <c r="A281" s="5" t="s">
        <v>10543</v>
      </c>
      <c r="B281" s="5">
        <v>2.7405852370916599</v>
      </c>
      <c r="C281" s="5" t="s">
        <v>8</v>
      </c>
      <c r="D281" s="5" t="s">
        <v>8</v>
      </c>
      <c r="E281" s="5" t="s">
        <v>8</v>
      </c>
      <c r="F281" s="5" t="s">
        <v>8</v>
      </c>
      <c r="G281" s="5" t="s">
        <v>8</v>
      </c>
    </row>
    <row r="282" spans="1:7" x14ac:dyDescent="0.25">
      <c r="A282" s="5" t="s">
        <v>4824</v>
      </c>
      <c r="B282" s="5">
        <v>2.7401033442965899</v>
      </c>
      <c r="C282" s="5" t="s">
        <v>8</v>
      </c>
      <c r="D282" s="5" t="s">
        <v>8</v>
      </c>
      <c r="E282" s="5" t="s">
        <v>8</v>
      </c>
      <c r="F282" s="5" t="s">
        <v>8</v>
      </c>
      <c r="G282" s="5" t="s">
        <v>8</v>
      </c>
    </row>
    <row r="283" spans="1:7" x14ac:dyDescent="0.25">
      <c r="A283" s="5" t="s">
        <v>15333</v>
      </c>
      <c r="B283" s="5">
        <v>2.73696459713508</v>
      </c>
      <c r="C283" s="5" t="s">
        <v>15334</v>
      </c>
      <c r="D283" s="5" t="s">
        <v>15335</v>
      </c>
      <c r="E283" s="5" t="s">
        <v>15336</v>
      </c>
      <c r="F283" s="5" t="s">
        <v>15337</v>
      </c>
      <c r="G283" s="5" t="s">
        <v>15338</v>
      </c>
    </row>
    <row r="284" spans="1:7" x14ac:dyDescent="0.25">
      <c r="A284" s="5" t="s">
        <v>3687</v>
      </c>
      <c r="B284" s="5">
        <v>2.7363920278559402</v>
      </c>
      <c r="C284" s="5" t="s">
        <v>8</v>
      </c>
      <c r="D284" s="5" t="s">
        <v>8</v>
      </c>
      <c r="E284" s="5" t="s">
        <v>8</v>
      </c>
      <c r="F284" s="5" t="s">
        <v>8</v>
      </c>
      <c r="G284" s="5" t="s">
        <v>8</v>
      </c>
    </row>
    <row r="285" spans="1:7" x14ac:dyDescent="0.25">
      <c r="A285" s="5" t="s">
        <v>11772</v>
      </c>
      <c r="B285" s="5">
        <v>2.7355944576357101</v>
      </c>
      <c r="C285" s="5" t="s">
        <v>8</v>
      </c>
      <c r="D285" s="5" t="s">
        <v>8</v>
      </c>
      <c r="E285" s="5" t="s">
        <v>8</v>
      </c>
      <c r="F285" s="5" t="s">
        <v>8</v>
      </c>
      <c r="G285" s="5" t="s">
        <v>597</v>
      </c>
    </row>
    <row r="286" spans="1:7" x14ac:dyDescent="0.25">
      <c r="A286" s="5" t="s">
        <v>4103</v>
      </c>
      <c r="B286" s="5">
        <v>2.7336769592084398</v>
      </c>
      <c r="C286" s="5" t="s">
        <v>8</v>
      </c>
      <c r="D286" s="5" t="s">
        <v>8</v>
      </c>
      <c r="E286" s="5" t="s">
        <v>8</v>
      </c>
      <c r="F286" s="5" t="s">
        <v>8</v>
      </c>
      <c r="G286" s="5" t="s">
        <v>8</v>
      </c>
    </row>
    <row r="287" spans="1:7" x14ac:dyDescent="0.25">
      <c r="A287" s="5" t="s">
        <v>6676</v>
      </c>
      <c r="B287" s="5">
        <v>2.7275476061424699</v>
      </c>
      <c r="C287" s="5" t="s">
        <v>8</v>
      </c>
      <c r="D287" s="5" t="s">
        <v>8</v>
      </c>
      <c r="E287" s="5" t="s">
        <v>8</v>
      </c>
      <c r="F287" s="5" t="s">
        <v>8</v>
      </c>
      <c r="G287" s="5" t="s">
        <v>8</v>
      </c>
    </row>
    <row r="288" spans="1:7" x14ac:dyDescent="0.25">
      <c r="A288" s="5" t="s">
        <v>63</v>
      </c>
      <c r="B288" s="5">
        <v>2.71709457914976</v>
      </c>
      <c r="C288" s="5" t="s">
        <v>64</v>
      </c>
      <c r="D288" s="5" t="s">
        <v>65</v>
      </c>
      <c r="E288" s="5" t="s">
        <v>66</v>
      </c>
      <c r="F288" s="5" t="s">
        <v>67</v>
      </c>
      <c r="G288" s="5" t="s">
        <v>68</v>
      </c>
    </row>
    <row r="289" spans="1:7" x14ac:dyDescent="0.25">
      <c r="A289" s="5" t="s">
        <v>5866</v>
      </c>
      <c r="B289" s="5">
        <v>2.71709457914976</v>
      </c>
      <c r="C289" s="5" t="s">
        <v>5324</v>
      </c>
      <c r="D289" s="5" t="s">
        <v>5867</v>
      </c>
      <c r="E289" s="5" t="s">
        <v>5325</v>
      </c>
      <c r="F289" s="5" t="s">
        <v>5868</v>
      </c>
      <c r="G289" s="5" t="s">
        <v>5326</v>
      </c>
    </row>
    <row r="290" spans="1:7" x14ac:dyDescent="0.25">
      <c r="A290" s="5" t="s">
        <v>13014</v>
      </c>
      <c r="B290" s="5">
        <v>2.7163446375358902</v>
      </c>
      <c r="C290" s="5" t="s">
        <v>8</v>
      </c>
      <c r="D290" s="5" t="s">
        <v>8</v>
      </c>
      <c r="E290" s="5" t="s">
        <v>13015</v>
      </c>
      <c r="F290" s="5" t="s">
        <v>8</v>
      </c>
      <c r="G290" s="5" t="s">
        <v>13016</v>
      </c>
    </row>
    <row r="291" spans="1:7" x14ac:dyDescent="0.25">
      <c r="A291" s="5" t="s">
        <v>4449</v>
      </c>
      <c r="B291" s="5">
        <v>2.7156257660060299</v>
      </c>
      <c r="C291" s="5" t="s">
        <v>8</v>
      </c>
      <c r="D291" s="5" t="s">
        <v>8</v>
      </c>
      <c r="E291" s="5" t="s">
        <v>4450</v>
      </c>
      <c r="F291" s="5" t="s">
        <v>8</v>
      </c>
      <c r="G291" s="5" t="s">
        <v>2883</v>
      </c>
    </row>
    <row r="292" spans="1:7" x14ac:dyDescent="0.25">
      <c r="A292" s="5" t="s">
        <v>13854</v>
      </c>
      <c r="B292" s="5">
        <v>2.7070541180561598</v>
      </c>
      <c r="C292" s="5" t="s">
        <v>8</v>
      </c>
      <c r="D292" s="5" t="s">
        <v>8</v>
      </c>
      <c r="E292" s="5" t="s">
        <v>8</v>
      </c>
      <c r="F292" s="5" t="s">
        <v>8</v>
      </c>
      <c r="G292" s="5" t="s">
        <v>8</v>
      </c>
    </row>
    <row r="293" spans="1:7" x14ac:dyDescent="0.25">
      <c r="A293" s="5" t="s">
        <v>7549</v>
      </c>
      <c r="B293" s="5">
        <v>2.7065963547148901</v>
      </c>
      <c r="C293" s="5" t="s">
        <v>7550</v>
      </c>
      <c r="D293" s="5" t="s">
        <v>7551</v>
      </c>
      <c r="E293" s="5" t="s">
        <v>7552</v>
      </c>
      <c r="F293" s="5" t="s">
        <v>7553</v>
      </c>
      <c r="G293" s="5" t="s">
        <v>7554</v>
      </c>
    </row>
    <row r="294" spans="1:7" x14ac:dyDescent="0.25">
      <c r="A294" s="5" t="s">
        <v>15434</v>
      </c>
      <c r="B294" s="5">
        <v>2.7045970839102802</v>
      </c>
      <c r="C294" s="5" t="s">
        <v>8</v>
      </c>
      <c r="D294" s="5" t="s">
        <v>8</v>
      </c>
      <c r="E294" s="5" t="s">
        <v>8</v>
      </c>
      <c r="F294" s="5" t="s">
        <v>8</v>
      </c>
      <c r="G294" s="5" t="s">
        <v>10743</v>
      </c>
    </row>
    <row r="295" spans="1:7" x14ac:dyDescent="0.25">
      <c r="A295" s="5" t="s">
        <v>5333</v>
      </c>
      <c r="B295" s="5">
        <v>2.7036167447808102</v>
      </c>
      <c r="C295" s="5" t="s">
        <v>8</v>
      </c>
      <c r="D295" s="5" t="s">
        <v>8</v>
      </c>
      <c r="E295" s="5" t="s">
        <v>8</v>
      </c>
      <c r="F295" s="5" t="s">
        <v>8</v>
      </c>
      <c r="G295" s="5" t="s">
        <v>8</v>
      </c>
    </row>
    <row r="296" spans="1:7" x14ac:dyDescent="0.25">
      <c r="A296" s="5" t="s">
        <v>2957</v>
      </c>
      <c r="B296" s="5">
        <v>2.7035901230017898</v>
      </c>
      <c r="C296" s="5" t="s">
        <v>8</v>
      </c>
      <c r="D296" s="5" t="s">
        <v>8</v>
      </c>
      <c r="E296" s="5" t="s">
        <v>8</v>
      </c>
      <c r="F296" s="5" t="s">
        <v>8</v>
      </c>
      <c r="G296" s="5" t="s">
        <v>8</v>
      </c>
    </row>
    <row r="297" spans="1:7" x14ac:dyDescent="0.25">
      <c r="A297" s="5" t="s">
        <v>298</v>
      </c>
      <c r="B297" s="5">
        <v>2.6925367379618601</v>
      </c>
      <c r="C297" s="5" t="s">
        <v>8</v>
      </c>
      <c r="D297" s="5" t="s">
        <v>8</v>
      </c>
      <c r="E297" s="5" t="s">
        <v>8</v>
      </c>
      <c r="F297" s="5" t="s">
        <v>8</v>
      </c>
      <c r="G297" s="5" t="s">
        <v>8</v>
      </c>
    </row>
    <row r="298" spans="1:7" x14ac:dyDescent="0.25">
      <c r="A298" s="5" t="s">
        <v>7206</v>
      </c>
      <c r="B298" s="5">
        <v>2.6925367379618601</v>
      </c>
      <c r="C298" s="5" t="s">
        <v>8</v>
      </c>
      <c r="D298" s="5" t="s">
        <v>8</v>
      </c>
      <c r="E298" s="5" t="s">
        <v>8</v>
      </c>
      <c r="F298" s="5" t="s">
        <v>8</v>
      </c>
      <c r="G298" s="5" t="s">
        <v>8</v>
      </c>
    </row>
    <row r="299" spans="1:7" x14ac:dyDescent="0.25">
      <c r="A299" s="5" t="s">
        <v>9254</v>
      </c>
      <c r="B299" s="5">
        <v>2.6925367379618601</v>
      </c>
      <c r="C299" s="5" t="s">
        <v>8</v>
      </c>
      <c r="D299" s="5" t="s">
        <v>8</v>
      </c>
      <c r="E299" s="5" t="s">
        <v>8</v>
      </c>
      <c r="F299" s="5" t="s">
        <v>8</v>
      </c>
      <c r="G299" s="5" t="s">
        <v>8</v>
      </c>
    </row>
    <row r="300" spans="1:7" x14ac:dyDescent="0.25">
      <c r="A300" s="5" t="s">
        <v>12041</v>
      </c>
      <c r="B300" s="5">
        <v>2.6925367379618601</v>
      </c>
      <c r="C300" s="5" t="s">
        <v>8</v>
      </c>
      <c r="D300" s="5" t="s">
        <v>8</v>
      </c>
      <c r="E300" s="5" t="s">
        <v>8</v>
      </c>
      <c r="F300" s="5" t="s">
        <v>8</v>
      </c>
      <c r="G300" s="5" t="s">
        <v>8</v>
      </c>
    </row>
    <row r="301" spans="1:7" x14ac:dyDescent="0.25">
      <c r="A301" s="5" t="s">
        <v>10075</v>
      </c>
      <c r="B301" s="5">
        <v>2.68653148405116</v>
      </c>
      <c r="C301" s="5" t="s">
        <v>8</v>
      </c>
      <c r="D301" s="5" t="s">
        <v>8</v>
      </c>
      <c r="E301" s="5" t="s">
        <v>8</v>
      </c>
      <c r="F301" s="5" t="s">
        <v>8</v>
      </c>
      <c r="G301" s="5" t="s">
        <v>8</v>
      </c>
    </row>
    <row r="302" spans="1:7" x14ac:dyDescent="0.25">
      <c r="A302" s="5" t="s">
        <v>5515</v>
      </c>
      <c r="B302" s="5">
        <v>2.6859628363631902</v>
      </c>
      <c r="C302" s="5" t="s">
        <v>8</v>
      </c>
      <c r="D302" s="5" t="s">
        <v>8</v>
      </c>
      <c r="E302" s="5" t="s">
        <v>8</v>
      </c>
      <c r="F302" s="5" t="s">
        <v>8</v>
      </c>
      <c r="G302" s="5" t="s">
        <v>8</v>
      </c>
    </row>
    <row r="303" spans="1:7" x14ac:dyDescent="0.25">
      <c r="A303" s="5" t="s">
        <v>2555</v>
      </c>
      <c r="B303" s="5">
        <v>2.6840977704474702</v>
      </c>
      <c r="C303" s="5" t="s">
        <v>8</v>
      </c>
      <c r="D303" s="5" t="s">
        <v>8</v>
      </c>
      <c r="E303" s="5" t="s">
        <v>8</v>
      </c>
      <c r="F303" s="5" t="s">
        <v>8</v>
      </c>
      <c r="G303" s="5" t="s">
        <v>8</v>
      </c>
    </row>
    <row r="304" spans="1:7" x14ac:dyDescent="0.25">
      <c r="A304" s="5" t="s">
        <v>9106</v>
      </c>
      <c r="B304" s="5">
        <v>2.6776015159573601</v>
      </c>
      <c r="C304" s="5" t="s">
        <v>8</v>
      </c>
      <c r="D304" s="5" t="s">
        <v>8</v>
      </c>
      <c r="E304" s="5" t="s">
        <v>8</v>
      </c>
      <c r="F304" s="5" t="s">
        <v>8</v>
      </c>
      <c r="G304" s="5" t="s">
        <v>8</v>
      </c>
    </row>
    <row r="305" spans="1:7" x14ac:dyDescent="0.25">
      <c r="A305" s="5" t="s">
        <v>10930</v>
      </c>
      <c r="B305" s="5">
        <v>2.6774436431592101</v>
      </c>
      <c r="C305" s="5" t="s">
        <v>10931</v>
      </c>
      <c r="D305" s="5" t="s">
        <v>10932</v>
      </c>
      <c r="E305" s="5" t="s">
        <v>10933</v>
      </c>
      <c r="F305" s="5" t="s">
        <v>10934</v>
      </c>
      <c r="G305" s="5" t="s">
        <v>10935</v>
      </c>
    </row>
    <row r="306" spans="1:7" x14ac:dyDescent="0.25">
      <c r="A306" s="5" t="s">
        <v>8186</v>
      </c>
      <c r="B306" s="5">
        <v>2.67392570337483</v>
      </c>
      <c r="C306" s="5" t="s">
        <v>8</v>
      </c>
      <c r="D306" s="5" t="s">
        <v>8</v>
      </c>
      <c r="E306" s="5" t="s">
        <v>8187</v>
      </c>
      <c r="F306" s="5" t="s">
        <v>8</v>
      </c>
      <c r="G306" s="5" t="s">
        <v>2138</v>
      </c>
    </row>
    <row r="307" spans="1:7" x14ac:dyDescent="0.25">
      <c r="A307" s="5" t="s">
        <v>175</v>
      </c>
      <c r="B307" s="5">
        <v>2.67341049476744</v>
      </c>
      <c r="C307" s="5" t="s">
        <v>8</v>
      </c>
      <c r="D307" s="5" t="s">
        <v>8</v>
      </c>
      <c r="E307" s="5" t="s">
        <v>8</v>
      </c>
      <c r="F307" s="5" t="s">
        <v>8</v>
      </c>
      <c r="G307" s="5" t="s">
        <v>8</v>
      </c>
    </row>
    <row r="308" spans="1:7" x14ac:dyDescent="0.25">
      <c r="A308" s="5" t="s">
        <v>12449</v>
      </c>
      <c r="B308" s="5">
        <v>2.6723892632827302</v>
      </c>
      <c r="C308" s="5" t="s">
        <v>8</v>
      </c>
      <c r="D308" s="5" t="s">
        <v>8</v>
      </c>
      <c r="E308" s="5" t="s">
        <v>8</v>
      </c>
      <c r="F308" s="5" t="s">
        <v>8</v>
      </c>
      <c r="G308" s="5" t="s">
        <v>8</v>
      </c>
    </row>
    <row r="309" spans="1:7" x14ac:dyDescent="0.25">
      <c r="A309" s="5" t="s">
        <v>4933</v>
      </c>
      <c r="B309" s="5">
        <v>2.6720622160404801</v>
      </c>
      <c r="C309" s="5" t="s">
        <v>2660</v>
      </c>
      <c r="D309" s="5" t="s">
        <v>8</v>
      </c>
      <c r="E309" s="5" t="s">
        <v>8</v>
      </c>
      <c r="F309" s="5" t="s">
        <v>8</v>
      </c>
      <c r="G309" s="5" t="s">
        <v>4934</v>
      </c>
    </row>
    <row r="310" spans="1:7" x14ac:dyDescent="0.25">
      <c r="A310" s="5" t="s">
        <v>6506</v>
      </c>
      <c r="B310" s="5">
        <v>2.6679154395400202</v>
      </c>
      <c r="C310" s="5" t="s">
        <v>8</v>
      </c>
      <c r="D310" s="5" t="s">
        <v>8</v>
      </c>
      <c r="E310" s="5" t="s">
        <v>8</v>
      </c>
      <c r="F310" s="5" t="s">
        <v>8</v>
      </c>
      <c r="G310" s="5" t="s">
        <v>8</v>
      </c>
    </row>
    <row r="311" spans="1:7" x14ac:dyDescent="0.25">
      <c r="A311" s="5" t="s">
        <v>1044</v>
      </c>
      <c r="B311" s="5">
        <v>2.6666529957991099</v>
      </c>
      <c r="C311" s="5" t="s">
        <v>8</v>
      </c>
      <c r="D311" s="5" t="s">
        <v>8</v>
      </c>
      <c r="E311" s="5" t="s">
        <v>8</v>
      </c>
      <c r="F311" s="5" t="s">
        <v>8</v>
      </c>
      <c r="G311" s="5" t="s">
        <v>8</v>
      </c>
    </row>
    <row r="312" spans="1:7" x14ac:dyDescent="0.25">
      <c r="A312" s="5" t="s">
        <v>2218</v>
      </c>
      <c r="B312" s="5">
        <v>2.6666529957991099</v>
      </c>
      <c r="C312" s="5" t="s">
        <v>8</v>
      </c>
      <c r="D312" s="5" t="s">
        <v>8</v>
      </c>
      <c r="E312" s="5" t="s">
        <v>8</v>
      </c>
      <c r="F312" s="5" t="s">
        <v>8</v>
      </c>
      <c r="G312" s="5" t="s">
        <v>8</v>
      </c>
    </row>
    <row r="313" spans="1:7" x14ac:dyDescent="0.25">
      <c r="A313" s="5" t="s">
        <v>3294</v>
      </c>
      <c r="B313" s="5">
        <v>2.6666529957991099</v>
      </c>
      <c r="C313" s="5" t="s">
        <v>8</v>
      </c>
      <c r="D313" s="5" t="s">
        <v>8</v>
      </c>
      <c r="E313" s="5" t="s">
        <v>8</v>
      </c>
      <c r="F313" s="5" t="s">
        <v>8</v>
      </c>
      <c r="G313" s="5" t="s">
        <v>8</v>
      </c>
    </row>
    <row r="314" spans="1:7" x14ac:dyDescent="0.25">
      <c r="A314" s="5" t="s">
        <v>8762</v>
      </c>
      <c r="B314" s="5">
        <v>2.6666529957991099</v>
      </c>
      <c r="C314" s="5" t="s">
        <v>8</v>
      </c>
      <c r="D314" s="5" t="s">
        <v>8</v>
      </c>
      <c r="E314" s="5" t="s">
        <v>8</v>
      </c>
      <c r="F314" s="5" t="s">
        <v>8</v>
      </c>
      <c r="G314" s="5" t="s">
        <v>8</v>
      </c>
    </row>
    <row r="315" spans="1:7" x14ac:dyDescent="0.25">
      <c r="A315" s="5" t="s">
        <v>9827</v>
      </c>
      <c r="B315" s="5">
        <v>2.6666529957991099</v>
      </c>
      <c r="C315" s="5" t="s">
        <v>8</v>
      </c>
      <c r="D315" s="5" t="s">
        <v>8</v>
      </c>
      <c r="E315" s="5" t="s">
        <v>8</v>
      </c>
      <c r="F315" s="5" t="s">
        <v>8</v>
      </c>
      <c r="G315" s="5" t="s">
        <v>8</v>
      </c>
    </row>
    <row r="316" spans="1:7" x14ac:dyDescent="0.25">
      <c r="A316" s="5" t="s">
        <v>6097</v>
      </c>
      <c r="B316" s="5">
        <v>2.66051579496449</v>
      </c>
      <c r="C316" s="5" t="s">
        <v>8</v>
      </c>
      <c r="D316" s="5" t="s">
        <v>8</v>
      </c>
      <c r="E316" s="5" t="s">
        <v>8</v>
      </c>
      <c r="F316" s="5" t="s">
        <v>8</v>
      </c>
      <c r="G316" s="5" t="s">
        <v>8</v>
      </c>
    </row>
    <row r="317" spans="1:7" x14ac:dyDescent="0.25">
      <c r="A317" s="5" t="s">
        <v>3882</v>
      </c>
      <c r="B317" s="5">
        <v>2.6595001578712698</v>
      </c>
      <c r="C317" s="5" t="s">
        <v>8</v>
      </c>
      <c r="D317" s="5" t="s">
        <v>8</v>
      </c>
      <c r="E317" s="5" t="s">
        <v>8</v>
      </c>
      <c r="F317" s="5" t="s">
        <v>8</v>
      </c>
      <c r="G317" s="5" t="s">
        <v>8</v>
      </c>
    </row>
    <row r="318" spans="1:7" x14ac:dyDescent="0.25">
      <c r="A318" s="5" t="s">
        <v>14806</v>
      </c>
      <c r="B318" s="5">
        <v>2.6595001578712698</v>
      </c>
      <c r="C318" s="5" t="s">
        <v>5163</v>
      </c>
      <c r="D318" s="5" t="s">
        <v>5164</v>
      </c>
      <c r="E318" s="5" t="s">
        <v>5165</v>
      </c>
      <c r="F318" s="5" t="s">
        <v>5166</v>
      </c>
      <c r="G318" s="5" t="s">
        <v>5167</v>
      </c>
    </row>
    <row r="319" spans="1:7" x14ac:dyDescent="0.25">
      <c r="A319" s="5" t="s">
        <v>797</v>
      </c>
      <c r="B319" s="5">
        <v>2.6575528512000099</v>
      </c>
      <c r="C319" s="5" t="s">
        <v>8</v>
      </c>
      <c r="D319" s="5" t="s">
        <v>8</v>
      </c>
      <c r="E319" s="5" t="s">
        <v>8</v>
      </c>
      <c r="F319" s="5" t="s">
        <v>8</v>
      </c>
      <c r="G319" s="5" t="s">
        <v>8</v>
      </c>
    </row>
    <row r="320" spans="1:7" x14ac:dyDescent="0.25">
      <c r="A320" s="5" t="s">
        <v>14982</v>
      </c>
      <c r="B320" s="5">
        <v>2.6542912392734599</v>
      </c>
      <c r="C320" s="5" t="s">
        <v>8</v>
      </c>
      <c r="D320" s="5" t="s">
        <v>8</v>
      </c>
      <c r="E320" s="5" t="s">
        <v>8</v>
      </c>
      <c r="F320" s="5" t="s">
        <v>8</v>
      </c>
      <c r="G320" s="5" t="s">
        <v>8</v>
      </c>
    </row>
    <row r="321" spans="1:7" x14ac:dyDescent="0.25">
      <c r="A321" s="5" t="s">
        <v>11773</v>
      </c>
      <c r="B321" s="5">
        <v>2.6509507340003799</v>
      </c>
      <c r="C321" s="5" t="s">
        <v>8</v>
      </c>
      <c r="D321" s="5" t="s">
        <v>8</v>
      </c>
      <c r="E321" s="5" t="s">
        <v>8</v>
      </c>
      <c r="F321" s="5" t="s">
        <v>8</v>
      </c>
      <c r="G321" s="5" t="s">
        <v>8</v>
      </c>
    </row>
    <row r="322" spans="1:7" x14ac:dyDescent="0.25">
      <c r="A322" s="5" t="s">
        <v>337</v>
      </c>
      <c r="B322" s="5">
        <v>2.6501633026971301</v>
      </c>
      <c r="C322" s="5" t="s">
        <v>8</v>
      </c>
      <c r="D322" s="5" t="s">
        <v>8</v>
      </c>
      <c r="E322" s="5" t="s">
        <v>8</v>
      </c>
      <c r="F322" s="5" t="s">
        <v>8</v>
      </c>
      <c r="G322" s="5" t="s">
        <v>8</v>
      </c>
    </row>
    <row r="323" spans="1:7" x14ac:dyDescent="0.25">
      <c r="A323" s="5" t="s">
        <v>9381</v>
      </c>
      <c r="B323" s="5">
        <v>2.6182335960551502</v>
      </c>
      <c r="C323" s="5" t="s">
        <v>8</v>
      </c>
      <c r="D323" s="5" t="s">
        <v>8</v>
      </c>
      <c r="E323" s="5" t="s">
        <v>8</v>
      </c>
      <c r="F323" s="5" t="s">
        <v>8</v>
      </c>
      <c r="G323" s="5" t="s">
        <v>8</v>
      </c>
    </row>
    <row r="324" spans="1:7" x14ac:dyDescent="0.25">
      <c r="A324" s="5" t="s">
        <v>14691</v>
      </c>
      <c r="B324" s="5">
        <v>2.6177915530656901</v>
      </c>
      <c r="C324" s="5" t="s">
        <v>8</v>
      </c>
      <c r="D324" s="5" t="s">
        <v>8</v>
      </c>
      <c r="E324" s="5" t="s">
        <v>8</v>
      </c>
      <c r="F324" s="5" t="s">
        <v>8</v>
      </c>
      <c r="G324" s="5" t="s">
        <v>8</v>
      </c>
    </row>
    <row r="325" spans="1:7" x14ac:dyDescent="0.25">
      <c r="A325" s="5" t="s">
        <v>5267</v>
      </c>
      <c r="B325" s="5">
        <v>2.6168053676498602</v>
      </c>
      <c r="C325" s="5" t="s">
        <v>8</v>
      </c>
      <c r="D325" s="5" t="s">
        <v>8</v>
      </c>
      <c r="E325" s="5" t="s">
        <v>8</v>
      </c>
      <c r="F325" s="5" t="s">
        <v>8</v>
      </c>
      <c r="G325" s="5" t="s">
        <v>5199</v>
      </c>
    </row>
    <row r="326" spans="1:7" x14ac:dyDescent="0.25">
      <c r="A326" s="5" t="s">
        <v>1598</v>
      </c>
      <c r="B326" s="5">
        <v>2.6163346446103799</v>
      </c>
      <c r="C326" s="5" t="s">
        <v>8</v>
      </c>
      <c r="D326" s="5" t="s">
        <v>8</v>
      </c>
      <c r="E326" s="5" t="s">
        <v>8</v>
      </c>
      <c r="F326" s="5" t="s">
        <v>8</v>
      </c>
      <c r="G326" s="5" t="s">
        <v>8</v>
      </c>
    </row>
    <row r="327" spans="1:7" x14ac:dyDescent="0.25">
      <c r="A327" s="5" t="s">
        <v>15239</v>
      </c>
      <c r="B327" s="5">
        <v>2.6163346446103799</v>
      </c>
      <c r="C327" s="5" t="s">
        <v>8</v>
      </c>
      <c r="D327" s="5" t="s">
        <v>8</v>
      </c>
      <c r="E327" s="5" t="s">
        <v>8</v>
      </c>
      <c r="F327" s="5" t="s">
        <v>8</v>
      </c>
      <c r="G327" s="5" t="s">
        <v>8</v>
      </c>
    </row>
    <row r="328" spans="1:7" x14ac:dyDescent="0.25">
      <c r="A328" s="5" t="s">
        <v>9107</v>
      </c>
      <c r="B328" s="5">
        <v>2.6150041876349501</v>
      </c>
      <c r="C328" s="5" t="s">
        <v>8</v>
      </c>
      <c r="D328" s="5" t="s">
        <v>8</v>
      </c>
      <c r="E328" s="5" t="s">
        <v>8</v>
      </c>
      <c r="F328" s="5" t="s">
        <v>8</v>
      </c>
      <c r="G328" s="5" t="s">
        <v>8</v>
      </c>
    </row>
    <row r="329" spans="1:7" x14ac:dyDescent="0.25">
      <c r="A329" s="5" t="s">
        <v>12934</v>
      </c>
      <c r="B329" s="5">
        <v>2.6150041876349501</v>
      </c>
      <c r="C329" s="5" t="s">
        <v>8</v>
      </c>
      <c r="D329" s="5" t="s">
        <v>8</v>
      </c>
      <c r="E329" s="5" t="s">
        <v>8</v>
      </c>
      <c r="F329" s="5" t="s">
        <v>8</v>
      </c>
      <c r="G329" s="5" t="s">
        <v>8</v>
      </c>
    </row>
    <row r="330" spans="1:7" x14ac:dyDescent="0.25">
      <c r="A330" s="5" t="s">
        <v>8387</v>
      </c>
      <c r="B330" s="5">
        <v>2.6140201748931902</v>
      </c>
      <c r="C330" s="5" t="s">
        <v>8</v>
      </c>
      <c r="D330" s="5" t="s">
        <v>8</v>
      </c>
      <c r="E330" s="5" t="s">
        <v>8</v>
      </c>
      <c r="F330" s="5" t="s">
        <v>8</v>
      </c>
      <c r="G330" s="5" t="s">
        <v>8</v>
      </c>
    </row>
    <row r="331" spans="1:7" x14ac:dyDescent="0.25">
      <c r="A331" s="5" t="s">
        <v>9058</v>
      </c>
      <c r="B331" s="5">
        <v>2.6140201748931902</v>
      </c>
      <c r="C331" s="5" t="s">
        <v>8</v>
      </c>
      <c r="D331" s="5" t="s">
        <v>8</v>
      </c>
      <c r="E331" s="5" t="s">
        <v>8</v>
      </c>
      <c r="F331" s="5" t="s">
        <v>8</v>
      </c>
      <c r="G331" s="5" t="s">
        <v>8</v>
      </c>
    </row>
    <row r="332" spans="1:7" x14ac:dyDescent="0.25">
      <c r="A332" s="5" t="s">
        <v>8340</v>
      </c>
      <c r="B332" s="5">
        <v>2.6126620337790101</v>
      </c>
      <c r="C332" s="5" t="s">
        <v>8341</v>
      </c>
      <c r="D332" s="5" t="s">
        <v>8</v>
      </c>
      <c r="E332" s="5" t="s">
        <v>8342</v>
      </c>
      <c r="F332" s="5" t="s">
        <v>8</v>
      </c>
      <c r="G332" s="5" t="s">
        <v>8228</v>
      </c>
    </row>
    <row r="333" spans="1:7" x14ac:dyDescent="0.25">
      <c r="A333" s="5" t="s">
        <v>11392</v>
      </c>
      <c r="B333" s="5">
        <v>2.6126620337790101</v>
      </c>
      <c r="C333" s="5" t="s">
        <v>8</v>
      </c>
      <c r="D333" s="5" t="s">
        <v>8</v>
      </c>
      <c r="E333" s="5" t="s">
        <v>8</v>
      </c>
      <c r="F333" s="5" t="s">
        <v>8</v>
      </c>
      <c r="G333" s="5" t="s">
        <v>8</v>
      </c>
    </row>
    <row r="334" spans="1:7" x14ac:dyDescent="0.25">
      <c r="A334" s="5" t="s">
        <v>7320</v>
      </c>
      <c r="B334" s="5">
        <v>2.6023560104717101</v>
      </c>
      <c r="C334" s="5" t="s">
        <v>8</v>
      </c>
      <c r="D334" s="5" t="s">
        <v>8</v>
      </c>
      <c r="E334" s="5" t="s">
        <v>8</v>
      </c>
      <c r="F334" s="5" t="s">
        <v>8</v>
      </c>
      <c r="G334" s="5" t="s">
        <v>8</v>
      </c>
    </row>
    <row r="335" spans="1:7" x14ac:dyDescent="0.25">
      <c r="A335" s="5" t="s">
        <v>9542</v>
      </c>
      <c r="B335" s="5">
        <v>2.5975918591078102</v>
      </c>
      <c r="C335" s="5" t="s">
        <v>8</v>
      </c>
      <c r="D335" s="5" t="s">
        <v>8</v>
      </c>
      <c r="E335" s="5" t="s">
        <v>9543</v>
      </c>
      <c r="F335" s="5" t="s">
        <v>8</v>
      </c>
      <c r="G335" s="5" t="s">
        <v>7737</v>
      </c>
    </row>
    <row r="336" spans="1:7" x14ac:dyDescent="0.25">
      <c r="A336" s="5" t="s">
        <v>14421</v>
      </c>
      <c r="B336" s="5">
        <v>2.5937577426406402</v>
      </c>
      <c r="C336" s="5" t="s">
        <v>8</v>
      </c>
      <c r="D336" s="5" t="s">
        <v>8</v>
      </c>
      <c r="E336" s="5" t="s">
        <v>8</v>
      </c>
      <c r="F336" s="5" t="s">
        <v>8</v>
      </c>
      <c r="G336" s="5" t="s">
        <v>8</v>
      </c>
    </row>
    <row r="337" spans="1:7" x14ac:dyDescent="0.25">
      <c r="A337" s="5" t="s">
        <v>13554</v>
      </c>
      <c r="B337" s="5">
        <v>2.59130185314531</v>
      </c>
      <c r="C337" s="5" t="s">
        <v>8</v>
      </c>
      <c r="D337" s="5" t="s">
        <v>8</v>
      </c>
      <c r="E337" s="5" t="s">
        <v>8</v>
      </c>
      <c r="F337" s="5" t="s">
        <v>8</v>
      </c>
      <c r="G337" s="5" t="s">
        <v>2523</v>
      </c>
    </row>
    <row r="338" spans="1:7" x14ac:dyDescent="0.25">
      <c r="A338" s="5" t="s">
        <v>10326</v>
      </c>
      <c r="B338" s="5">
        <v>2.5898921630092002</v>
      </c>
      <c r="C338" s="5" t="s">
        <v>10327</v>
      </c>
      <c r="D338" s="5" t="s">
        <v>10328</v>
      </c>
      <c r="E338" s="5" t="s">
        <v>10329</v>
      </c>
      <c r="F338" s="5" t="s">
        <v>10330</v>
      </c>
      <c r="G338" s="5" t="s">
        <v>10331</v>
      </c>
    </row>
    <row r="339" spans="1:7" x14ac:dyDescent="0.25">
      <c r="A339" s="5" t="s">
        <v>3407</v>
      </c>
      <c r="B339" s="5">
        <v>2.5803221507247001</v>
      </c>
      <c r="C339" s="5" t="s">
        <v>8</v>
      </c>
      <c r="D339" s="5" t="s">
        <v>8</v>
      </c>
      <c r="E339" s="5" t="s">
        <v>8</v>
      </c>
      <c r="F339" s="5" t="s">
        <v>8</v>
      </c>
      <c r="G339" s="5" t="s">
        <v>8</v>
      </c>
    </row>
    <row r="340" spans="1:7" x14ac:dyDescent="0.25">
      <c r="A340" s="5" t="s">
        <v>2542</v>
      </c>
      <c r="B340" s="5">
        <v>2.57461726109306</v>
      </c>
      <c r="C340" s="5" t="s">
        <v>8</v>
      </c>
      <c r="D340" s="5" t="s">
        <v>8</v>
      </c>
      <c r="E340" s="5" t="s">
        <v>8</v>
      </c>
      <c r="F340" s="5" t="s">
        <v>8</v>
      </c>
      <c r="G340" s="5" t="s">
        <v>8</v>
      </c>
    </row>
    <row r="341" spans="1:7" x14ac:dyDescent="0.25">
      <c r="A341" s="5" t="s">
        <v>6785</v>
      </c>
      <c r="B341" s="5">
        <v>2.57461726109306</v>
      </c>
      <c r="C341" s="5" t="s">
        <v>8</v>
      </c>
      <c r="D341" s="5" t="s">
        <v>8</v>
      </c>
      <c r="E341" s="5" t="s">
        <v>8</v>
      </c>
      <c r="F341" s="5" t="s">
        <v>8</v>
      </c>
      <c r="G341" s="5" t="s">
        <v>8</v>
      </c>
    </row>
    <row r="342" spans="1:7" x14ac:dyDescent="0.25">
      <c r="A342" s="5" t="s">
        <v>4888</v>
      </c>
      <c r="B342" s="5">
        <v>2.5731469938223701</v>
      </c>
      <c r="C342" s="5" t="s">
        <v>8</v>
      </c>
      <c r="D342" s="5" t="s">
        <v>8</v>
      </c>
      <c r="E342" s="5" t="s">
        <v>8</v>
      </c>
      <c r="F342" s="5" t="s">
        <v>8</v>
      </c>
      <c r="G342" s="5" t="s">
        <v>8</v>
      </c>
    </row>
    <row r="343" spans="1:7" x14ac:dyDescent="0.25">
      <c r="A343" s="5" t="s">
        <v>1151</v>
      </c>
      <c r="B343" s="5">
        <v>2.5670596671542398</v>
      </c>
      <c r="C343" s="5" t="s">
        <v>8</v>
      </c>
      <c r="D343" s="5" t="s">
        <v>8</v>
      </c>
      <c r="E343" s="5" t="s">
        <v>8</v>
      </c>
      <c r="F343" s="5" t="s">
        <v>8</v>
      </c>
      <c r="G343" s="5" t="s">
        <v>8</v>
      </c>
    </row>
    <row r="344" spans="1:7" x14ac:dyDescent="0.25">
      <c r="A344" s="5" t="s">
        <v>1550</v>
      </c>
      <c r="B344" s="5">
        <v>2.5670596671542398</v>
      </c>
      <c r="C344" s="5" t="s">
        <v>8</v>
      </c>
      <c r="D344" s="5" t="s">
        <v>8</v>
      </c>
      <c r="E344" s="5" t="s">
        <v>8</v>
      </c>
      <c r="F344" s="5" t="s">
        <v>8</v>
      </c>
      <c r="G344" s="5" t="s">
        <v>8</v>
      </c>
    </row>
    <row r="345" spans="1:7" x14ac:dyDescent="0.25">
      <c r="A345" s="5" t="s">
        <v>2215</v>
      </c>
      <c r="B345" s="5">
        <v>2.5670596671542398</v>
      </c>
      <c r="C345" s="5" t="s">
        <v>8</v>
      </c>
      <c r="D345" s="5" t="s">
        <v>8</v>
      </c>
      <c r="E345" s="5" t="s">
        <v>8</v>
      </c>
      <c r="F345" s="5" t="s">
        <v>8</v>
      </c>
      <c r="G345" s="5" t="s">
        <v>2216</v>
      </c>
    </row>
    <row r="346" spans="1:7" x14ac:dyDescent="0.25">
      <c r="A346" s="5" t="s">
        <v>2482</v>
      </c>
      <c r="B346" s="5">
        <v>2.5670596671542398</v>
      </c>
      <c r="C346" s="5" t="s">
        <v>8</v>
      </c>
      <c r="D346" s="5" t="s">
        <v>8</v>
      </c>
      <c r="E346" s="5" t="s">
        <v>8</v>
      </c>
      <c r="F346" s="5" t="s">
        <v>8</v>
      </c>
      <c r="G346" s="5" t="s">
        <v>8</v>
      </c>
    </row>
    <row r="347" spans="1:7" x14ac:dyDescent="0.25">
      <c r="A347" s="5" t="s">
        <v>13271</v>
      </c>
      <c r="B347" s="5">
        <v>2.5670596671542398</v>
      </c>
      <c r="C347" s="5" t="s">
        <v>8</v>
      </c>
      <c r="D347" s="5" t="s">
        <v>8</v>
      </c>
      <c r="E347" s="5" t="s">
        <v>8</v>
      </c>
      <c r="F347" s="5" t="s">
        <v>8</v>
      </c>
      <c r="G347" s="5" t="s">
        <v>8</v>
      </c>
    </row>
    <row r="348" spans="1:7" x14ac:dyDescent="0.25">
      <c r="A348" s="5" t="s">
        <v>15250</v>
      </c>
      <c r="B348" s="5">
        <v>2.5670596671542398</v>
      </c>
      <c r="C348" s="5" t="s">
        <v>8</v>
      </c>
      <c r="D348" s="5" t="s">
        <v>8</v>
      </c>
      <c r="E348" s="5" t="s">
        <v>8</v>
      </c>
      <c r="F348" s="5" t="s">
        <v>8</v>
      </c>
      <c r="G348" s="5" t="s">
        <v>8</v>
      </c>
    </row>
    <row r="349" spans="1:7" x14ac:dyDescent="0.25">
      <c r="A349" s="5" t="s">
        <v>15500</v>
      </c>
      <c r="B349" s="5">
        <v>2.5670596671542398</v>
      </c>
      <c r="C349" s="5" t="s">
        <v>8</v>
      </c>
      <c r="D349" s="5" t="s">
        <v>8</v>
      </c>
      <c r="E349" s="5" t="s">
        <v>8</v>
      </c>
      <c r="F349" s="5" t="s">
        <v>8</v>
      </c>
      <c r="G349" s="5" t="s">
        <v>8</v>
      </c>
    </row>
    <row r="350" spans="1:7" x14ac:dyDescent="0.25">
      <c r="A350" s="5" t="s">
        <v>10256</v>
      </c>
      <c r="B350" s="5">
        <v>2.5649380855161001</v>
      </c>
      <c r="C350" s="5" t="s">
        <v>10257</v>
      </c>
      <c r="D350" s="5" t="s">
        <v>10258</v>
      </c>
      <c r="E350" s="5" t="s">
        <v>10259</v>
      </c>
      <c r="F350" s="5" t="s">
        <v>10260</v>
      </c>
      <c r="G350" s="5" t="s">
        <v>10261</v>
      </c>
    </row>
    <row r="351" spans="1:7" x14ac:dyDescent="0.25">
      <c r="A351" s="5" t="s">
        <v>638</v>
      </c>
      <c r="B351" s="5">
        <v>2.5625539635997598</v>
      </c>
      <c r="C351" s="5" t="s">
        <v>8</v>
      </c>
      <c r="D351" s="5" t="s">
        <v>8</v>
      </c>
      <c r="E351" s="5" t="s">
        <v>8</v>
      </c>
      <c r="F351" s="5" t="s">
        <v>8</v>
      </c>
      <c r="G351" s="5" t="s">
        <v>8</v>
      </c>
    </row>
    <row r="352" spans="1:7" x14ac:dyDescent="0.25">
      <c r="A352" s="5" t="s">
        <v>6386</v>
      </c>
      <c r="B352" s="5">
        <v>2.5565717107579902</v>
      </c>
      <c r="C352" s="5" t="s">
        <v>8</v>
      </c>
      <c r="D352" s="5" t="s">
        <v>8</v>
      </c>
      <c r="E352" s="5" t="s">
        <v>8</v>
      </c>
      <c r="F352" s="5" t="s">
        <v>8</v>
      </c>
      <c r="G352" s="5" t="s">
        <v>8</v>
      </c>
    </row>
    <row r="353" spans="1:7" x14ac:dyDescent="0.25">
      <c r="A353" s="5" t="s">
        <v>6699</v>
      </c>
      <c r="B353" s="5">
        <v>2.5565717107579902</v>
      </c>
      <c r="C353" s="5" t="s">
        <v>8</v>
      </c>
      <c r="D353" s="5" t="s">
        <v>8</v>
      </c>
      <c r="E353" s="5" t="s">
        <v>8</v>
      </c>
      <c r="F353" s="5" t="s">
        <v>8</v>
      </c>
      <c r="G353" s="5" t="s">
        <v>8</v>
      </c>
    </row>
    <row r="354" spans="1:7" x14ac:dyDescent="0.25">
      <c r="A354" s="5" t="s">
        <v>7762</v>
      </c>
      <c r="B354" s="5">
        <v>2.5565717107579902</v>
      </c>
      <c r="C354" s="5" t="s">
        <v>8</v>
      </c>
      <c r="D354" s="5" t="s">
        <v>8</v>
      </c>
      <c r="E354" s="5" t="s">
        <v>8</v>
      </c>
      <c r="F354" s="5" t="s">
        <v>8</v>
      </c>
      <c r="G354" s="5" t="s">
        <v>8</v>
      </c>
    </row>
    <row r="355" spans="1:7" x14ac:dyDescent="0.25">
      <c r="A355" s="5" t="s">
        <v>11132</v>
      </c>
      <c r="B355" s="5">
        <v>2.5565717107579902</v>
      </c>
      <c r="C355" s="5" t="s">
        <v>8</v>
      </c>
      <c r="D355" s="5" t="s">
        <v>8</v>
      </c>
      <c r="E355" s="5" t="s">
        <v>11133</v>
      </c>
      <c r="F355" s="5" t="s">
        <v>8</v>
      </c>
      <c r="G355" s="5" t="s">
        <v>8</v>
      </c>
    </row>
    <row r="356" spans="1:7" x14ac:dyDescent="0.25">
      <c r="A356" s="5" t="s">
        <v>6924</v>
      </c>
      <c r="B356" s="5">
        <v>2.5559441034702801</v>
      </c>
      <c r="C356" s="5" t="s">
        <v>8</v>
      </c>
      <c r="D356" s="5" t="s">
        <v>8</v>
      </c>
      <c r="E356" s="5" t="s">
        <v>6925</v>
      </c>
      <c r="F356" s="5" t="s">
        <v>8</v>
      </c>
      <c r="G356" s="5" t="s">
        <v>5749</v>
      </c>
    </row>
    <row r="357" spans="1:7" x14ac:dyDescent="0.25">
      <c r="A357" s="5" t="s">
        <v>72</v>
      </c>
      <c r="B357" s="5">
        <v>2.5545382809646702</v>
      </c>
      <c r="C357" s="5" t="s">
        <v>73</v>
      </c>
      <c r="D357" s="5" t="s">
        <v>74</v>
      </c>
      <c r="E357" s="5" t="s">
        <v>75</v>
      </c>
      <c r="F357" s="5" t="s">
        <v>76</v>
      </c>
      <c r="G357" s="5" t="s">
        <v>77</v>
      </c>
    </row>
    <row r="358" spans="1:7" x14ac:dyDescent="0.25">
      <c r="A358" s="5" t="s">
        <v>4744</v>
      </c>
      <c r="B358" s="5">
        <v>2.55359723059602</v>
      </c>
      <c r="C358" s="5" t="s">
        <v>8</v>
      </c>
      <c r="D358" s="5" t="s">
        <v>8</v>
      </c>
      <c r="E358" s="5" t="s">
        <v>8</v>
      </c>
      <c r="F358" s="5" t="s">
        <v>8</v>
      </c>
      <c r="G358" s="5" t="s">
        <v>8</v>
      </c>
    </row>
    <row r="359" spans="1:7" x14ac:dyDescent="0.25">
      <c r="A359" s="5" t="s">
        <v>2118</v>
      </c>
      <c r="B359" s="5">
        <v>2.5525222903181901</v>
      </c>
      <c r="C359" s="5" t="s">
        <v>8</v>
      </c>
      <c r="D359" s="5" t="s">
        <v>8</v>
      </c>
      <c r="E359" s="5" t="s">
        <v>8</v>
      </c>
      <c r="F359" s="5" t="s">
        <v>8</v>
      </c>
      <c r="G359" s="5" t="s">
        <v>8</v>
      </c>
    </row>
    <row r="360" spans="1:7" x14ac:dyDescent="0.25">
      <c r="A360" s="5" t="s">
        <v>7689</v>
      </c>
      <c r="B360" s="5">
        <v>2.5525222903181901</v>
      </c>
      <c r="C360" s="5" t="s">
        <v>8</v>
      </c>
      <c r="D360" s="5" t="s">
        <v>8</v>
      </c>
      <c r="E360" s="5" t="s">
        <v>8</v>
      </c>
      <c r="F360" s="5" t="s">
        <v>8</v>
      </c>
      <c r="G360" s="5" t="s">
        <v>8</v>
      </c>
    </row>
    <row r="361" spans="1:7" x14ac:dyDescent="0.25">
      <c r="A361" s="5" t="s">
        <v>9595</v>
      </c>
      <c r="B361" s="5">
        <v>2.5509098839515501</v>
      </c>
      <c r="C361" s="5" t="s">
        <v>8</v>
      </c>
      <c r="D361" s="5" t="s">
        <v>8</v>
      </c>
      <c r="E361" s="5" t="s">
        <v>8</v>
      </c>
      <c r="F361" s="5" t="s">
        <v>8</v>
      </c>
      <c r="G361" s="5" t="s">
        <v>8</v>
      </c>
    </row>
    <row r="362" spans="1:7" x14ac:dyDescent="0.25">
      <c r="A362" s="5" t="s">
        <v>10272</v>
      </c>
      <c r="B362" s="5">
        <v>2.5500433978860602</v>
      </c>
      <c r="C362" s="5" t="s">
        <v>8</v>
      </c>
      <c r="D362" s="5" t="s">
        <v>8</v>
      </c>
      <c r="E362" s="5" t="s">
        <v>8</v>
      </c>
      <c r="F362" s="5" t="s">
        <v>8</v>
      </c>
      <c r="G362" s="5" t="s">
        <v>8</v>
      </c>
    </row>
    <row r="363" spans="1:7" x14ac:dyDescent="0.25">
      <c r="A363" s="5" t="s">
        <v>588</v>
      </c>
      <c r="B363" s="5">
        <v>2.54400241410606</v>
      </c>
      <c r="C363" s="5" t="s">
        <v>8</v>
      </c>
      <c r="D363" s="5" t="s">
        <v>8</v>
      </c>
      <c r="E363" s="5" t="s">
        <v>8</v>
      </c>
      <c r="F363" s="5" t="s">
        <v>8</v>
      </c>
      <c r="G363" s="5" t="s">
        <v>8</v>
      </c>
    </row>
    <row r="364" spans="1:7" x14ac:dyDescent="0.25">
      <c r="A364" s="5" t="s">
        <v>7201</v>
      </c>
      <c r="B364" s="5">
        <v>2.54400241410606</v>
      </c>
      <c r="C364" s="5" t="s">
        <v>8</v>
      </c>
      <c r="D364" s="5" t="s">
        <v>8</v>
      </c>
      <c r="E364" s="5" t="s">
        <v>8</v>
      </c>
      <c r="F364" s="5" t="s">
        <v>8</v>
      </c>
      <c r="G364" s="5" t="s">
        <v>8</v>
      </c>
    </row>
    <row r="365" spans="1:7" x14ac:dyDescent="0.25">
      <c r="A365" s="5" t="s">
        <v>9113</v>
      </c>
      <c r="B365" s="5">
        <v>2.5404667750764198</v>
      </c>
      <c r="C365" s="5" t="s">
        <v>8</v>
      </c>
      <c r="D365" s="5" t="s">
        <v>8</v>
      </c>
      <c r="E365" s="5" t="s">
        <v>8</v>
      </c>
      <c r="F365" s="5" t="s">
        <v>8</v>
      </c>
      <c r="G365" s="5" t="s">
        <v>8</v>
      </c>
    </row>
    <row r="366" spans="1:7" x14ac:dyDescent="0.25">
      <c r="A366" s="5" t="s">
        <v>15350</v>
      </c>
      <c r="B366" s="5">
        <v>2.5392596036447501</v>
      </c>
      <c r="C366" s="5" t="s">
        <v>8</v>
      </c>
      <c r="D366" s="5" t="s">
        <v>8</v>
      </c>
      <c r="E366" s="5" t="s">
        <v>8</v>
      </c>
      <c r="F366" s="5" t="s">
        <v>8</v>
      </c>
      <c r="G366" s="5" t="s">
        <v>1359</v>
      </c>
    </row>
    <row r="367" spans="1:7" x14ac:dyDescent="0.25">
      <c r="A367" s="5" t="s">
        <v>2365</v>
      </c>
      <c r="B367" s="5">
        <v>2.5370944123710402</v>
      </c>
      <c r="C367" s="5" t="s">
        <v>8</v>
      </c>
      <c r="D367" s="5" t="s">
        <v>8</v>
      </c>
      <c r="E367" s="5" t="s">
        <v>8</v>
      </c>
      <c r="F367" s="5" t="s">
        <v>8</v>
      </c>
      <c r="G367" s="5" t="s">
        <v>8</v>
      </c>
    </row>
    <row r="368" spans="1:7" x14ac:dyDescent="0.25">
      <c r="A368" s="5" t="s">
        <v>2826</v>
      </c>
      <c r="B368" s="5">
        <v>2.5330670976229102</v>
      </c>
      <c r="C368" s="5" t="s">
        <v>8</v>
      </c>
      <c r="D368" s="5" t="s">
        <v>8</v>
      </c>
      <c r="E368" s="5" t="s">
        <v>8</v>
      </c>
      <c r="F368" s="5" t="s">
        <v>8</v>
      </c>
      <c r="G368" s="5" t="s">
        <v>8</v>
      </c>
    </row>
    <row r="369" spans="1:7" x14ac:dyDescent="0.25">
      <c r="A369" s="5" t="s">
        <v>3770</v>
      </c>
      <c r="B369" s="5">
        <v>2.5330670976229102</v>
      </c>
      <c r="C369" s="5" t="s">
        <v>8</v>
      </c>
      <c r="D369" s="5" t="s">
        <v>8</v>
      </c>
      <c r="E369" s="5" t="s">
        <v>8</v>
      </c>
      <c r="F369" s="5" t="s">
        <v>8</v>
      </c>
      <c r="G369" s="5" t="s">
        <v>8</v>
      </c>
    </row>
    <row r="370" spans="1:7" x14ac:dyDescent="0.25">
      <c r="A370" s="5" t="s">
        <v>7238</v>
      </c>
      <c r="B370" s="5">
        <v>2.5330670976229102</v>
      </c>
      <c r="C370" s="5" t="s">
        <v>8</v>
      </c>
      <c r="D370" s="5" t="s">
        <v>8</v>
      </c>
      <c r="E370" s="5" t="s">
        <v>8</v>
      </c>
      <c r="F370" s="5" t="s">
        <v>8</v>
      </c>
      <c r="G370" s="5" t="s">
        <v>8</v>
      </c>
    </row>
    <row r="371" spans="1:7" x14ac:dyDescent="0.25">
      <c r="A371" s="5" t="s">
        <v>717</v>
      </c>
      <c r="B371" s="5">
        <v>2.53304063355721</v>
      </c>
      <c r="C371" s="5" t="s">
        <v>8</v>
      </c>
      <c r="D371" s="5" t="s">
        <v>8</v>
      </c>
      <c r="E371" s="5" t="s">
        <v>8</v>
      </c>
      <c r="F371" s="5" t="s">
        <v>8</v>
      </c>
      <c r="G371" s="5" t="s">
        <v>8</v>
      </c>
    </row>
    <row r="372" spans="1:7" x14ac:dyDescent="0.25">
      <c r="A372" s="5" t="s">
        <v>10823</v>
      </c>
      <c r="B372" s="5">
        <v>2.52973706494498</v>
      </c>
      <c r="C372" s="5" t="s">
        <v>8</v>
      </c>
      <c r="D372" s="5" t="s">
        <v>8</v>
      </c>
      <c r="E372" s="5" t="s">
        <v>5100</v>
      </c>
      <c r="F372" s="5" t="s">
        <v>8</v>
      </c>
      <c r="G372" s="5" t="s">
        <v>8</v>
      </c>
    </row>
    <row r="373" spans="1:7" x14ac:dyDescent="0.25">
      <c r="A373" s="5" t="s">
        <v>11543</v>
      </c>
      <c r="B373" s="5">
        <v>2.52973706494498</v>
      </c>
      <c r="C373" s="5" t="s">
        <v>8</v>
      </c>
      <c r="D373" s="5" t="s">
        <v>8</v>
      </c>
      <c r="E373" s="5" t="s">
        <v>8</v>
      </c>
      <c r="F373" s="5" t="s">
        <v>8</v>
      </c>
      <c r="G373" s="5" t="s">
        <v>8</v>
      </c>
    </row>
    <row r="374" spans="1:7" x14ac:dyDescent="0.25">
      <c r="A374" s="5" t="s">
        <v>3758</v>
      </c>
      <c r="B374" s="5">
        <v>2.5253747697634101</v>
      </c>
      <c r="C374" s="5" t="s">
        <v>8</v>
      </c>
      <c r="D374" s="5" t="s">
        <v>8</v>
      </c>
      <c r="E374" s="5" t="s">
        <v>8</v>
      </c>
      <c r="F374" s="5" t="s">
        <v>8</v>
      </c>
      <c r="G374" s="5" t="s">
        <v>8</v>
      </c>
    </row>
    <row r="375" spans="1:7" x14ac:dyDescent="0.25">
      <c r="A375" s="5" t="s">
        <v>3426</v>
      </c>
      <c r="B375" s="5">
        <v>2.5195254816158998</v>
      </c>
      <c r="C375" s="5" t="s">
        <v>3427</v>
      </c>
      <c r="D375" s="5" t="s">
        <v>3428</v>
      </c>
      <c r="E375" s="5" t="s">
        <v>3429</v>
      </c>
      <c r="F375" s="5" t="s">
        <v>3430</v>
      </c>
      <c r="G375" s="5" t="s">
        <v>3431</v>
      </c>
    </row>
    <row r="376" spans="1:7" x14ac:dyDescent="0.25">
      <c r="A376" s="5" t="s">
        <v>14729</v>
      </c>
      <c r="B376" s="5">
        <v>2.5195254816158998</v>
      </c>
      <c r="C376" s="5" t="s">
        <v>8</v>
      </c>
      <c r="D376" s="5" t="s">
        <v>8</v>
      </c>
      <c r="E376" s="5" t="s">
        <v>8</v>
      </c>
      <c r="F376" s="5" t="s">
        <v>8</v>
      </c>
      <c r="G376" s="5" t="s">
        <v>8</v>
      </c>
    </row>
    <row r="377" spans="1:7" x14ac:dyDescent="0.25">
      <c r="A377" s="5" t="s">
        <v>106</v>
      </c>
      <c r="B377" s="5">
        <v>2.5185189897753402</v>
      </c>
      <c r="C377" s="5" t="s">
        <v>8</v>
      </c>
      <c r="D377" s="5" t="s">
        <v>8</v>
      </c>
      <c r="E377" s="5" t="s">
        <v>8</v>
      </c>
      <c r="F377" s="5" t="s">
        <v>8</v>
      </c>
      <c r="G377" s="5" t="s">
        <v>8</v>
      </c>
    </row>
    <row r="378" spans="1:7" x14ac:dyDescent="0.25">
      <c r="A378" s="5" t="s">
        <v>851</v>
      </c>
      <c r="B378" s="5">
        <v>2.5185189897753402</v>
      </c>
      <c r="C378" s="5" t="s">
        <v>8</v>
      </c>
      <c r="D378" s="5" t="s">
        <v>8</v>
      </c>
      <c r="E378" s="5" t="s">
        <v>8</v>
      </c>
      <c r="F378" s="5" t="s">
        <v>8</v>
      </c>
      <c r="G378" s="5" t="s">
        <v>8</v>
      </c>
    </row>
    <row r="379" spans="1:7" x14ac:dyDescent="0.25">
      <c r="A379" s="5" t="s">
        <v>857</v>
      </c>
      <c r="B379" s="5">
        <v>2.5185189897753402</v>
      </c>
      <c r="C379" s="5" t="s">
        <v>8</v>
      </c>
      <c r="D379" s="5" t="s">
        <v>8</v>
      </c>
      <c r="E379" s="5" t="s">
        <v>8</v>
      </c>
      <c r="F379" s="5" t="s">
        <v>8</v>
      </c>
      <c r="G379" s="5" t="s">
        <v>8</v>
      </c>
    </row>
    <row r="380" spans="1:7" x14ac:dyDescent="0.25">
      <c r="A380" s="5" t="s">
        <v>1825</v>
      </c>
      <c r="B380" s="5">
        <v>2.5185189897753402</v>
      </c>
      <c r="C380" s="5" t="s">
        <v>8</v>
      </c>
      <c r="D380" s="5" t="s">
        <v>8</v>
      </c>
      <c r="E380" s="5" t="s">
        <v>8</v>
      </c>
      <c r="F380" s="5" t="s">
        <v>8</v>
      </c>
      <c r="G380" s="5" t="s">
        <v>8</v>
      </c>
    </row>
    <row r="381" spans="1:7" x14ac:dyDescent="0.25">
      <c r="A381" s="5" t="s">
        <v>2427</v>
      </c>
      <c r="B381" s="5">
        <v>2.5185189897753402</v>
      </c>
      <c r="C381" s="5" t="s">
        <v>8</v>
      </c>
      <c r="D381" s="5" t="s">
        <v>8</v>
      </c>
      <c r="E381" s="5" t="s">
        <v>8</v>
      </c>
      <c r="F381" s="5" t="s">
        <v>8</v>
      </c>
      <c r="G381" s="5" t="s">
        <v>8</v>
      </c>
    </row>
    <row r="382" spans="1:7" x14ac:dyDescent="0.25">
      <c r="A382" s="5" t="s">
        <v>4494</v>
      </c>
      <c r="B382" s="5">
        <v>2.5185189897753402</v>
      </c>
      <c r="C382" s="5" t="s">
        <v>8</v>
      </c>
      <c r="D382" s="5" t="s">
        <v>8</v>
      </c>
      <c r="E382" s="5" t="s">
        <v>8</v>
      </c>
      <c r="F382" s="5" t="s">
        <v>8</v>
      </c>
      <c r="G382" s="5" t="s">
        <v>8</v>
      </c>
    </row>
    <row r="383" spans="1:7" x14ac:dyDescent="0.25">
      <c r="A383" s="5" t="s">
        <v>15466</v>
      </c>
      <c r="B383" s="5">
        <v>2.5185189897753402</v>
      </c>
      <c r="C383" s="5" t="s">
        <v>8</v>
      </c>
      <c r="D383" s="5" t="s">
        <v>8</v>
      </c>
      <c r="E383" s="5" t="s">
        <v>8</v>
      </c>
      <c r="F383" s="5" t="s">
        <v>8</v>
      </c>
      <c r="G383" s="5" t="s">
        <v>1327</v>
      </c>
    </row>
    <row r="384" spans="1:7" x14ac:dyDescent="0.25">
      <c r="A384" s="5" t="s">
        <v>4138</v>
      </c>
      <c r="B384" s="5">
        <v>2.51555719753213</v>
      </c>
      <c r="C384" s="5" t="s">
        <v>8</v>
      </c>
      <c r="D384" s="5" t="s">
        <v>8</v>
      </c>
      <c r="E384" s="5" t="s">
        <v>8</v>
      </c>
      <c r="F384" s="5" t="s">
        <v>8</v>
      </c>
      <c r="G384" s="5" t="s">
        <v>4139</v>
      </c>
    </row>
    <row r="385" spans="1:7" x14ac:dyDescent="0.25">
      <c r="A385" s="5" t="s">
        <v>15321</v>
      </c>
      <c r="B385" s="5">
        <v>2.51399939276296</v>
      </c>
      <c r="C385" s="5" t="s">
        <v>8</v>
      </c>
      <c r="D385" s="5" t="s">
        <v>8</v>
      </c>
      <c r="E385" s="5" t="s">
        <v>8</v>
      </c>
      <c r="F385" s="5" t="s">
        <v>8</v>
      </c>
      <c r="G385" s="5" t="s">
        <v>8</v>
      </c>
    </row>
    <row r="386" spans="1:7" x14ac:dyDescent="0.25">
      <c r="A386" s="5" t="s">
        <v>2616</v>
      </c>
      <c r="B386" s="5">
        <v>2.51301901976298</v>
      </c>
      <c r="C386" s="5" t="s">
        <v>8</v>
      </c>
      <c r="D386" s="5" t="s">
        <v>8</v>
      </c>
      <c r="E386" s="5" t="s">
        <v>8</v>
      </c>
      <c r="F386" s="5" t="s">
        <v>8</v>
      </c>
      <c r="G386" s="5" t="s">
        <v>8</v>
      </c>
    </row>
    <row r="387" spans="1:7" x14ac:dyDescent="0.25">
      <c r="A387" s="5" t="s">
        <v>179</v>
      </c>
      <c r="B387" s="5">
        <v>2.5077010205224299</v>
      </c>
      <c r="C387" s="5" t="s">
        <v>8</v>
      </c>
      <c r="D387" s="5" t="s">
        <v>8</v>
      </c>
      <c r="E387" s="5" t="s">
        <v>8</v>
      </c>
      <c r="F387" s="5" t="s">
        <v>8</v>
      </c>
      <c r="G387" s="5" t="s">
        <v>8</v>
      </c>
    </row>
    <row r="388" spans="1:7" x14ac:dyDescent="0.25">
      <c r="A388" s="5" t="s">
        <v>14019</v>
      </c>
      <c r="B388" s="5">
        <v>2.5060986200539102</v>
      </c>
      <c r="C388" s="5" t="s">
        <v>8</v>
      </c>
      <c r="D388" s="5" t="s">
        <v>8</v>
      </c>
      <c r="E388" s="5" t="s">
        <v>8</v>
      </c>
      <c r="F388" s="5" t="s">
        <v>8</v>
      </c>
      <c r="G388" s="5" t="s">
        <v>8</v>
      </c>
    </row>
    <row r="389" spans="1:7" x14ac:dyDescent="0.25">
      <c r="A389" s="5" t="s">
        <v>14386</v>
      </c>
      <c r="B389" s="5">
        <v>2.4995060947659899</v>
      </c>
      <c r="C389" s="5" t="s">
        <v>8</v>
      </c>
      <c r="D389" s="5" t="s">
        <v>14387</v>
      </c>
      <c r="E389" s="5" t="s">
        <v>14388</v>
      </c>
      <c r="F389" s="5" t="s">
        <v>14389</v>
      </c>
      <c r="G389" s="5" t="s">
        <v>14390</v>
      </c>
    </row>
    <row r="390" spans="1:7" x14ac:dyDescent="0.25">
      <c r="A390" s="5" t="s">
        <v>11163</v>
      </c>
      <c r="B390" s="5">
        <v>2.4994015189094698</v>
      </c>
      <c r="C390" s="5" t="s">
        <v>11164</v>
      </c>
      <c r="D390" s="5" t="s">
        <v>8</v>
      </c>
      <c r="E390" s="5" t="s">
        <v>8</v>
      </c>
      <c r="F390" s="5" t="s">
        <v>8</v>
      </c>
      <c r="G390" s="5" t="s">
        <v>11165</v>
      </c>
    </row>
    <row r="391" spans="1:7" x14ac:dyDescent="0.25">
      <c r="A391" s="5" t="s">
        <v>821</v>
      </c>
      <c r="B391" s="5">
        <v>2.4982121372931601</v>
      </c>
      <c r="C391" s="5" t="s">
        <v>8</v>
      </c>
      <c r="D391" s="5" t="s">
        <v>8</v>
      </c>
      <c r="E391" s="5" t="s">
        <v>8</v>
      </c>
      <c r="F391" s="5" t="s">
        <v>8</v>
      </c>
      <c r="G391" s="5" t="s">
        <v>8</v>
      </c>
    </row>
    <row r="392" spans="1:7" x14ac:dyDescent="0.25">
      <c r="A392" s="5" t="s">
        <v>7566</v>
      </c>
      <c r="B392" s="5">
        <v>2.4982121372931601</v>
      </c>
      <c r="C392" s="5" t="s">
        <v>8</v>
      </c>
      <c r="D392" s="5" t="s">
        <v>8</v>
      </c>
      <c r="E392" s="5" t="s">
        <v>8</v>
      </c>
      <c r="F392" s="5" t="s">
        <v>8</v>
      </c>
      <c r="G392" s="5" t="s">
        <v>8</v>
      </c>
    </row>
    <row r="393" spans="1:7" x14ac:dyDescent="0.25">
      <c r="A393" s="5" t="s">
        <v>8460</v>
      </c>
      <c r="B393" s="5">
        <v>2.4982121372931601</v>
      </c>
      <c r="C393" s="5" t="s">
        <v>8</v>
      </c>
      <c r="D393" s="5" t="s">
        <v>8</v>
      </c>
      <c r="E393" s="5" t="s">
        <v>8</v>
      </c>
      <c r="F393" s="5" t="s">
        <v>8</v>
      </c>
      <c r="G393" s="5" t="s">
        <v>8</v>
      </c>
    </row>
    <row r="394" spans="1:7" x14ac:dyDescent="0.25">
      <c r="A394" s="5" t="s">
        <v>8494</v>
      </c>
      <c r="B394" s="5">
        <v>2.4982121372931601</v>
      </c>
      <c r="C394" s="5" t="s">
        <v>8495</v>
      </c>
      <c r="D394" s="5" t="s">
        <v>8</v>
      </c>
      <c r="E394" s="5" t="s">
        <v>8</v>
      </c>
      <c r="F394" s="5" t="s">
        <v>8</v>
      </c>
      <c r="G394" s="5" t="s">
        <v>8</v>
      </c>
    </row>
    <row r="395" spans="1:7" x14ac:dyDescent="0.25">
      <c r="A395" s="5" t="s">
        <v>10115</v>
      </c>
      <c r="B395" s="5">
        <v>2.4982121372931601</v>
      </c>
      <c r="C395" s="5" t="s">
        <v>10116</v>
      </c>
      <c r="D395" s="5" t="s">
        <v>10117</v>
      </c>
      <c r="E395" s="5" t="s">
        <v>10118</v>
      </c>
      <c r="F395" s="5" t="s">
        <v>10119</v>
      </c>
      <c r="G395" s="5" t="s">
        <v>10120</v>
      </c>
    </row>
    <row r="396" spans="1:7" x14ac:dyDescent="0.25">
      <c r="A396" s="5" t="s">
        <v>11101</v>
      </c>
      <c r="B396" s="5">
        <v>2.4982121372931601</v>
      </c>
      <c r="C396" s="5" t="s">
        <v>11102</v>
      </c>
      <c r="D396" s="5" t="s">
        <v>8</v>
      </c>
      <c r="E396" s="5" t="s">
        <v>11103</v>
      </c>
      <c r="F396" s="5" t="s">
        <v>11104</v>
      </c>
      <c r="G396" s="5" t="s">
        <v>11105</v>
      </c>
    </row>
    <row r="397" spans="1:7" x14ac:dyDescent="0.25">
      <c r="A397" s="5" t="s">
        <v>13101</v>
      </c>
      <c r="B397" s="5">
        <v>2.4982121372931601</v>
      </c>
      <c r="C397" s="5" t="s">
        <v>8</v>
      </c>
      <c r="D397" s="5" t="s">
        <v>8</v>
      </c>
      <c r="E397" s="5" t="s">
        <v>8</v>
      </c>
      <c r="F397" s="5" t="s">
        <v>8</v>
      </c>
      <c r="G397" s="5" t="s">
        <v>8</v>
      </c>
    </row>
    <row r="398" spans="1:7" x14ac:dyDescent="0.25">
      <c r="A398" s="5" t="s">
        <v>2295</v>
      </c>
      <c r="B398" s="5">
        <v>2.4946055883209199</v>
      </c>
      <c r="C398" s="5" t="s">
        <v>8</v>
      </c>
      <c r="D398" s="5" t="s">
        <v>8</v>
      </c>
      <c r="E398" s="5" t="s">
        <v>8</v>
      </c>
      <c r="F398" s="5" t="s">
        <v>8</v>
      </c>
      <c r="G398" s="5" t="s">
        <v>8</v>
      </c>
    </row>
    <row r="399" spans="1:7" x14ac:dyDescent="0.25">
      <c r="A399" s="5" t="s">
        <v>13049</v>
      </c>
      <c r="B399" s="5">
        <v>2.4946055883209199</v>
      </c>
      <c r="C399" s="5" t="s">
        <v>8</v>
      </c>
      <c r="D399" s="5" t="s">
        <v>8</v>
      </c>
      <c r="E399" s="5" t="s">
        <v>8</v>
      </c>
      <c r="F399" s="5" t="s">
        <v>8</v>
      </c>
      <c r="G399" s="5" t="s">
        <v>8</v>
      </c>
    </row>
    <row r="400" spans="1:7" x14ac:dyDescent="0.25">
      <c r="A400" s="5" t="s">
        <v>15483</v>
      </c>
      <c r="B400" s="5">
        <v>2.4906003290505301</v>
      </c>
      <c r="C400" s="5" t="s">
        <v>8</v>
      </c>
      <c r="D400" s="5" t="s">
        <v>8</v>
      </c>
      <c r="E400" s="5" t="s">
        <v>8</v>
      </c>
      <c r="F400" s="5" t="s">
        <v>8</v>
      </c>
      <c r="G400" s="5" t="s">
        <v>8</v>
      </c>
    </row>
    <row r="401" spans="1:7" x14ac:dyDescent="0.25">
      <c r="A401" s="5" t="s">
        <v>4937</v>
      </c>
      <c r="B401" s="5">
        <v>2.4902846971215999</v>
      </c>
      <c r="C401" s="5" t="s">
        <v>8</v>
      </c>
      <c r="D401" s="5" t="s">
        <v>8</v>
      </c>
      <c r="E401" s="5" t="s">
        <v>8</v>
      </c>
      <c r="F401" s="5" t="s">
        <v>8</v>
      </c>
      <c r="G401" s="5" t="s">
        <v>8</v>
      </c>
    </row>
    <row r="402" spans="1:7" x14ac:dyDescent="0.25">
      <c r="A402" s="5" t="s">
        <v>9384</v>
      </c>
      <c r="B402" s="5">
        <v>2.4902846971215999</v>
      </c>
      <c r="C402" s="5" t="s">
        <v>9385</v>
      </c>
      <c r="D402" s="5" t="s">
        <v>9386</v>
      </c>
      <c r="E402" s="5" t="s">
        <v>9387</v>
      </c>
      <c r="F402" s="5" t="s">
        <v>968</v>
      </c>
      <c r="G402" s="5" t="s">
        <v>969</v>
      </c>
    </row>
    <row r="403" spans="1:7" x14ac:dyDescent="0.25">
      <c r="A403" s="5" t="s">
        <v>5903</v>
      </c>
      <c r="B403" s="5">
        <v>2.48839379160539</v>
      </c>
      <c r="C403" s="5" t="s">
        <v>8</v>
      </c>
      <c r="D403" s="5" t="s">
        <v>8</v>
      </c>
      <c r="E403" s="5" t="s">
        <v>8</v>
      </c>
      <c r="F403" s="5" t="s">
        <v>8</v>
      </c>
      <c r="G403" s="5" t="s">
        <v>8</v>
      </c>
    </row>
    <row r="404" spans="1:7" x14ac:dyDescent="0.25">
      <c r="A404" s="5" t="s">
        <v>3865</v>
      </c>
      <c r="B404" s="5">
        <v>2.4857562812968301</v>
      </c>
      <c r="C404" s="5" t="s">
        <v>8</v>
      </c>
      <c r="D404" s="5" t="s">
        <v>8</v>
      </c>
      <c r="E404" s="5" t="s">
        <v>8</v>
      </c>
      <c r="F404" s="5" t="s">
        <v>8</v>
      </c>
      <c r="G404" s="5" t="s">
        <v>8</v>
      </c>
    </row>
    <row r="405" spans="1:7" x14ac:dyDescent="0.25">
      <c r="A405" s="5" t="s">
        <v>11952</v>
      </c>
      <c r="B405" s="5">
        <v>2.4857562812968301</v>
      </c>
      <c r="C405" s="5" t="s">
        <v>8</v>
      </c>
      <c r="D405" s="5" t="s">
        <v>8</v>
      </c>
      <c r="E405" s="5" t="s">
        <v>8</v>
      </c>
      <c r="F405" s="5" t="s">
        <v>8</v>
      </c>
      <c r="G405" s="5" t="s">
        <v>8</v>
      </c>
    </row>
    <row r="406" spans="1:7" x14ac:dyDescent="0.25">
      <c r="A406" s="5" t="s">
        <v>13024</v>
      </c>
      <c r="B406" s="5">
        <v>2.4857562812968301</v>
      </c>
      <c r="C406" s="5" t="s">
        <v>8</v>
      </c>
      <c r="D406" s="5" t="s">
        <v>8</v>
      </c>
      <c r="E406" s="5" t="s">
        <v>8</v>
      </c>
      <c r="F406" s="5" t="s">
        <v>8</v>
      </c>
      <c r="G406" s="5" t="s">
        <v>8</v>
      </c>
    </row>
    <row r="407" spans="1:7" x14ac:dyDescent="0.25">
      <c r="A407" s="5" t="s">
        <v>6347</v>
      </c>
      <c r="B407" s="5">
        <v>2.4828267168555098</v>
      </c>
      <c r="C407" s="5" t="s">
        <v>8</v>
      </c>
      <c r="D407" s="5" t="s">
        <v>8</v>
      </c>
      <c r="E407" s="5" t="s">
        <v>8</v>
      </c>
      <c r="F407" s="5" t="s">
        <v>8</v>
      </c>
      <c r="G407" s="5" t="s">
        <v>8</v>
      </c>
    </row>
    <row r="408" spans="1:7" x14ac:dyDescent="0.25">
      <c r="A408" s="5" t="s">
        <v>11216</v>
      </c>
      <c r="B408" s="5">
        <v>2.4828267168555098</v>
      </c>
      <c r="C408" s="5" t="s">
        <v>8</v>
      </c>
      <c r="D408" s="5" t="s">
        <v>8</v>
      </c>
      <c r="E408" s="5" t="s">
        <v>8</v>
      </c>
      <c r="F408" s="5" t="s">
        <v>8</v>
      </c>
      <c r="G408" s="5" t="s">
        <v>8</v>
      </c>
    </row>
    <row r="409" spans="1:7" x14ac:dyDescent="0.25">
      <c r="A409" s="5" t="s">
        <v>2659</v>
      </c>
      <c r="B409" s="5">
        <v>2.48010550476508</v>
      </c>
      <c r="C409" s="5" t="s">
        <v>2660</v>
      </c>
      <c r="D409" s="5" t="s">
        <v>8</v>
      </c>
      <c r="E409" s="5" t="s">
        <v>8</v>
      </c>
      <c r="F409" s="5" t="s">
        <v>8</v>
      </c>
      <c r="G409" s="5" t="s">
        <v>2661</v>
      </c>
    </row>
    <row r="410" spans="1:7" x14ac:dyDescent="0.25">
      <c r="A410" s="5" t="s">
        <v>3261</v>
      </c>
      <c r="B410" s="5">
        <v>2.4792609026538202</v>
      </c>
      <c r="C410" s="5" t="s">
        <v>8</v>
      </c>
      <c r="D410" s="5" t="s">
        <v>8</v>
      </c>
      <c r="E410" s="5" t="s">
        <v>8</v>
      </c>
      <c r="F410" s="5" t="s">
        <v>8</v>
      </c>
      <c r="G410" s="5" t="s">
        <v>3262</v>
      </c>
    </row>
    <row r="411" spans="1:7" x14ac:dyDescent="0.25">
      <c r="A411" s="5" t="s">
        <v>1980</v>
      </c>
      <c r="B411" s="5">
        <v>2.4780952997573702</v>
      </c>
      <c r="C411" s="5" t="s">
        <v>8</v>
      </c>
      <c r="D411" s="5" t="s">
        <v>8</v>
      </c>
      <c r="E411" s="5" t="s">
        <v>8</v>
      </c>
      <c r="F411" s="5" t="s">
        <v>8</v>
      </c>
      <c r="G411" s="5" t="s">
        <v>8</v>
      </c>
    </row>
    <row r="412" spans="1:7" x14ac:dyDescent="0.25">
      <c r="A412" s="5" t="s">
        <v>9647</v>
      </c>
      <c r="B412" s="5">
        <v>2.4743605438360401</v>
      </c>
      <c r="C412" s="5" t="s">
        <v>8</v>
      </c>
      <c r="D412" s="5" t="s">
        <v>8</v>
      </c>
      <c r="E412" s="5" t="s">
        <v>8</v>
      </c>
      <c r="F412" s="5" t="s">
        <v>8</v>
      </c>
      <c r="G412" s="5" t="s">
        <v>8</v>
      </c>
    </row>
    <row r="413" spans="1:7" x14ac:dyDescent="0.25">
      <c r="A413" s="5" t="s">
        <v>9910</v>
      </c>
      <c r="B413" s="5">
        <v>2.4687149582500498</v>
      </c>
      <c r="C413" s="5" t="s">
        <v>8</v>
      </c>
      <c r="D413" s="5" t="s">
        <v>8</v>
      </c>
      <c r="E413" s="5" t="s">
        <v>8</v>
      </c>
      <c r="F413" s="5" t="s">
        <v>8</v>
      </c>
      <c r="G413" s="5" t="s">
        <v>8</v>
      </c>
    </row>
    <row r="414" spans="1:7" x14ac:dyDescent="0.25">
      <c r="A414" s="5" t="s">
        <v>124</v>
      </c>
      <c r="B414" s="5">
        <v>2.46828808679677</v>
      </c>
      <c r="C414" s="5" t="s">
        <v>8</v>
      </c>
      <c r="D414" s="5" t="s">
        <v>8</v>
      </c>
      <c r="E414" s="5" t="s">
        <v>8</v>
      </c>
      <c r="F414" s="5" t="s">
        <v>8</v>
      </c>
      <c r="G414" s="5" t="s">
        <v>8</v>
      </c>
    </row>
    <row r="415" spans="1:7" x14ac:dyDescent="0.25">
      <c r="A415" s="5" t="s">
        <v>9766</v>
      </c>
      <c r="B415" s="5">
        <v>2.46828808679677</v>
      </c>
      <c r="C415" s="5" t="s">
        <v>9767</v>
      </c>
      <c r="D415" s="5" t="s">
        <v>9768</v>
      </c>
      <c r="E415" s="5" t="s">
        <v>8</v>
      </c>
      <c r="F415" s="5" t="s">
        <v>9769</v>
      </c>
      <c r="G415" s="5" t="s">
        <v>9770</v>
      </c>
    </row>
    <row r="416" spans="1:7" x14ac:dyDescent="0.25">
      <c r="A416" s="5" t="s">
        <v>10318</v>
      </c>
      <c r="B416" s="5">
        <v>2.46828808679677</v>
      </c>
      <c r="C416" s="5" t="s">
        <v>8</v>
      </c>
      <c r="D416" s="5" t="s">
        <v>10319</v>
      </c>
      <c r="E416" s="5" t="s">
        <v>10320</v>
      </c>
      <c r="F416" s="5" t="s">
        <v>10321</v>
      </c>
      <c r="G416" s="5" t="s">
        <v>10322</v>
      </c>
    </row>
    <row r="417" spans="1:7" x14ac:dyDescent="0.25">
      <c r="A417" s="5" t="s">
        <v>11774</v>
      </c>
      <c r="B417" s="5">
        <v>2.46828808679677</v>
      </c>
      <c r="C417" s="5" t="s">
        <v>8</v>
      </c>
      <c r="D417" s="5" t="s">
        <v>8</v>
      </c>
      <c r="E417" s="5" t="s">
        <v>8</v>
      </c>
      <c r="F417" s="5" t="s">
        <v>8</v>
      </c>
      <c r="G417" s="5" t="s">
        <v>8</v>
      </c>
    </row>
    <row r="418" spans="1:7" x14ac:dyDescent="0.25">
      <c r="A418" s="5" t="s">
        <v>5304</v>
      </c>
      <c r="B418" s="5">
        <v>2.4644541688844801</v>
      </c>
      <c r="C418" s="5" t="s">
        <v>2660</v>
      </c>
      <c r="D418" s="5" t="s">
        <v>8</v>
      </c>
      <c r="E418" s="5" t="s">
        <v>8</v>
      </c>
      <c r="F418" s="5" t="s">
        <v>8</v>
      </c>
      <c r="G418" s="5" t="s">
        <v>5305</v>
      </c>
    </row>
    <row r="419" spans="1:7" x14ac:dyDescent="0.25">
      <c r="A419" s="5" t="s">
        <v>12363</v>
      </c>
      <c r="B419" s="5">
        <v>2.45298893614568</v>
      </c>
      <c r="C419" s="5" t="s">
        <v>8</v>
      </c>
      <c r="D419" s="5" t="s">
        <v>8</v>
      </c>
      <c r="E419" s="5" t="s">
        <v>8</v>
      </c>
      <c r="F419" s="5" t="s">
        <v>8</v>
      </c>
      <c r="G419" s="5" t="s">
        <v>597</v>
      </c>
    </row>
    <row r="420" spans="1:7" x14ac:dyDescent="0.25">
      <c r="A420" s="5" t="s">
        <v>6894</v>
      </c>
      <c r="B420" s="5">
        <v>2.4511776604603299</v>
      </c>
      <c r="C420" s="5" t="s">
        <v>8</v>
      </c>
      <c r="D420" s="5" t="s">
        <v>8</v>
      </c>
      <c r="E420" s="5" t="s">
        <v>8</v>
      </c>
      <c r="F420" s="5" t="s">
        <v>8</v>
      </c>
      <c r="G420" s="5" t="s">
        <v>8</v>
      </c>
    </row>
    <row r="421" spans="1:7" x14ac:dyDescent="0.25">
      <c r="A421" s="5" t="s">
        <v>7879</v>
      </c>
      <c r="B421" s="5">
        <v>2.4511776604603299</v>
      </c>
      <c r="C421" s="5" t="s">
        <v>8</v>
      </c>
      <c r="D421" s="5" t="s">
        <v>8</v>
      </c>
      <c r="E421" s="5" t="s">
        <v>8</v>
      </c>
      <c r="F421" s="5" t="s">
        <v>8</v>
      </c>
      <c r="G421" s="5" t="s">
        <v>8</v>
      </c>
    </row>
    <row r="422" spans="1:7" x14ac:dyDescent="0.25">
      <c r="A422" s="5" t="s">
        <v>3944</v>
      </c>
      <c r="B422" s="5">
        <v>2.4503924969839401</v>
      </c>
      <c r="C422" s="5" t="s">
        <v>8</v>
      </c>
      <c r="D422" s="5" t="s">
        <v>8</v>
      </c>
      <c r="E422" s="5" t="s">
        <v>8</v>
      </c>
      <c r="F422" s="5" t="s">
        <v>8</v>
      </c>
      <c r="G422" s="5" t="s">
        <v>8</v>
      </c>
    </row>
    <row r="423" spans="1:7" x14ac:dyDescent="0.25">
      <c r="A423" s="5" t="s">
        <v>10829</v>
      </c>
      <c r="B423" s="5">
        <v>2.44619473199108</v>
      </c>
      <c r="C423" s="5" t="s">
        <v>8</v>
      </c>
      <c r="D423" s="5" t="s">
        <v>8</v>
      </c>
      <c r="E423" s="5" t="s">
        <v>8</v>
      </c>
      <c r="F423" s="5" t="s">
        <v>8</v>
      </c>
      <c r="G423" s="5" t="s">
        <v>8</v>
      </c>
    </row>
    <row r="424" spans="1:7" x14ac:dyDescent="0.25">
      <c r="A424" s="5" t="s">
        <v>12836</v>
      </c>
      <c r="B424" s="5">
        <v>2.44619473199108</v>
      </c>
      <c r="C424" s="5" t="s">
        <v>8</v>
      </c>
      <c r="D424" s="5" t="s">
        <v>8</v>
      </c>
      <c r="E424" s="5" t="s">
        <v>8</v>
      </c>
      <c r="F424" s="5" t="s">
        <v>8</v>
      </c>
      <c r="G424" s="5" t="s">
        <v>8</v>
      </c>
    </row>
    <row r="425" spans="1:7" x14ac:dyDescent="0.25">
      <c r="A425" s="5" t="s">
        <v>4488</v>
      </c>
      <c r="B425" s="5">
        <v>2.4461373506488502</v>
      </c>
      <c r="C425" s="5" t="s">
        <v>8</v>
      </c>
      <c r="D425" s="5" t="s">
        <v>8</v>
      </c>
      <c r="E425" s="5" t="s">
        <v>8</v>
      </c>
      <c r="F425" s="5" t="s">
        <v>8</v>
      </c>
      <c r="G425" s="5" t="s">
        <v>8</v>
      </c>
    </row>
    <row r="426" spans="1:7" x14ac:dyDescent="0.25">
      <c r="A426" s="5" t="s">
        <v>9343</v>
      </c>
      <c r="B426" s="5">
        <v>2.4461373506488502</v>
      </c>
      <c r="C426" s="5" t="s">
        <v>9344</v>
      </c>
      <c r="D426" s="5" t="s">
        <v>9345</v>
      </c>
      <c r="E426" s="5" t="s">
        <v>9346</v>
      </c>
      <c r="F426" s="5" t="s">
        <v>9347</v>
      </c>
      <c r="G426" s="5" t="s">
        <v>4960</v>
      </c>
    </row>
    <row r="427" spans="1:7" x14ac:dyDescent="0.25">
      <c r="A427" s="5" t="s">
        <v>13021</v>
      </c>
      <c r="B427" s="5">
        <v>2.4439172036026</v>
      </c>
      <c r="C427" s="5" t="s">
        <v>8</v>
      </c>
      <c r="D427" s="5" t="s">
        <v>8</v>
      </c>
      <c r="E427" s="5" t="s">
        <v>8</v>
      </c>
      <c r="F427" s="5" t="s">
        <v>8</v>
      </c>
      <c r="G427" s="5" t="s">
        <v>8</v>
      </c>
    </row>
    <row r="428" spans="1:7" x14ac:dyDescent="0.25">
      <c r="A428" s="5" t="s">
        <v>4106</v>
      </c>
      <c r="B428" s="5">
        <v>2.4433150055824302</v>
      </c>
      <c r="C428" s="5" t="s">
        <v>8</v>
      </c>
      <c r="D428" s="5" t="s">
        <v>8</v>
      </c>
      <c r="E428" s="5" t="s">
        <v>8</v>
      </c>
      <c r="F428" s="5" t="s">
        <v>8</v>
      </c>
      <c r="G428" s="5" t="s">
        <v>8</v>
      </c>
    </row>
    <row r="429" spans="1:7" x14ac:dyDescent="0.25">
      <c r="A429" s="5" t="s">
        <v>15516</v>
      </c>
      <c r="B429" s="5">
        <v>2.4423511906208399</v>
      </c>
      <c r="C429" s="5" t="s">
        <v>8</v>
      </c>
      <c r="D429" s="5" t="s">
        <v>8</v>
      </c>
      <c r="E429" s="5" t="s">
        <v>8</v>
      </c>
      <c r="F429" s="5" t="s">
        <v>8</v>
      </c>
      <c r="G429" s="5" t="s">
        <v>8</v>
      </c>
    </row>
    <row r="430" spans="1:7" x14ac:dyDescent="0.25">
      <c r="A430" s="5" t="s">
        <v>11</v>
      </c>
      <c r="B430" s="5">
        <v>2.4373919288588599</v>
      </c>
      <c r="C430" s="5" t="s">
        <v>8</v>
      </c>
      <c r="D430" s="5" t="s">
        <v>8</v>
      </c>
      <c r="E430" s="5" t="s">
        <v>8</v>
      </c>
      <c r="F430" s="5" t="s">
        <v>8</v>
      </c>
      <c r="G430" s="5" t="s">
        <v>8</v>
      </c>
    </row>
    <row r="431" spans="1:7" x14ac:dyDescent="0.25">
      <c r="A431" s="5" t="s">
        <v>1196</v>
      </c>
      <c r="B431" s="5">
        <v>2.4373919288588599</v>
      </c>
      <c r="C431" s="5" t="s">
        <v>8</v>
      </c>
      <c r="D431" s="5" t="s">
        <v>8</v>
      </c>
      <c r="E431" s="5" t="s">
        <v>8</v>
      </c>
      <c r="F431" s="5" t="s">
        <v>8</v>
      </c>
      <c r="G431" s="5" t="s">
        <v>8</v>
      </c>
    </row>
    <row r="432" spans="1:7" x14ac:dyDescent="0.25">
      <c r="A432" s="5" t="s">
        <v>3503</v>
      </c>
      <c r="B432" s="5">
        <v>2.4373919288588599</v>
      </c>
      <c r="C432" s="5" t="s">
        <v>8</v>
      </c>
      <c r="D432" s="5" t="s">
        <v>8</v>
      </c>
      <c r="E432" s="5" t="s">
        <v>8</v>
      </c>
      <c r="F432" s="5" t="s">
        <v>8</v>
      </c>
      <c r="G432" s="5" t="s">
        <v>8</v>
      </c>
    </row>
    <row r="433" spans="1:7" x14ac:dyDescent="0.25">
      <c r="A433" s="5" t="s">
        <v>6903</v>
      </c>
      <c r="B433" s="5">
        <v>2.4373919288588599</v>
      </c>
      <c r="C433" s="5" t="s">
        <v>8</v>
      </c>
      <c r="D433" s="5" t="s">
        <v>8</v>
      </c>
      <c r="E433" s="5" t="s">
        <v>8</v>
      </c>
      <c r="F433" s="5" t="s">
        <v>8</v>
      </c>
      <c r="G433" s="5" t="s">
        <v>8</v>
      </c>
    </row>
    <row r="434" spans="1:7" x14ac:dyDescent="0.25">
      <c r="A434" s="5" t="s">
        <v>8417</v>
      </c>
      <c r="B434" s="5">
        <v>2.4373919288588599</v>
      </c>
      <c r="C434" s="5" t="s">
        <v>8</v>
      </c>
      <c r="D434" s="5" t="s">
        <v>8</v>
      </c>
      <c r="E434" s="5" t="s">
        <v>8</v>
      </c>
      <c r="F434" s="5" t="s">
        <v>8</v>
      </c>
      <c r="G434" s="5" t="s">
        <v>8</v>
      </c>
    </row>
    <row r="435" spans="1:7" x14ac:dyDescent="0.25">
      <c r="A435" s="5" t="s">
        <v>10209</v>
      </c>
      <c r="B435" s="5">
        <v>2.4373919288588599</v>
      </c>
      <c r="C435" s="5" t="s">
        <v>8</v>
      </c>
      <c r="D435" s="5" t="s">
        <v>8</v>
      </c>
      <c r="E435" s="5" t="s">
        <v>8</v>
      </c>
      <c r="F435" s="5" t="s">
        <v>8</v>
      </c>
      <c r="G435" s="5" t="s">
        <v>8</v>
      </c>
    </row>
    <row r="436" spans="1:7" x14ac:dyDescent="0.25">
      <c r="A436" s="5" t="s">
        <v>10981</v>
      </c>
      <c r="B436" s="5">
        <v>2.4370746738431999</v>
      </c>
      <c r="C436" s="5" t="s">
        <v>10982</v>
      </c>
      <c r="D436" s="5" t="s">
        <v>10983</v>
      </c>
      <c r="E436" s="5" t="s">
        <v>10984</v>
      </c>
      <c r="F436" s="5" t="s">
        <v>10985</v>
      </c>
      <c r="G436" s="5" t="s">
        <v>10986</v>
      </c>
    </row>
    <row r="437" spans="1:7" x14ac:dyDescent="0.25">
      <c r="A437" s="5" t="s">
        <v>462</v>
      </c>
      <c r="B437" s="5">
        <v>2.4367969290218401</v>
      </c>
      <c r="C437" s="5" t="s">
        <v>8</v>
      </c>
      <c r="D437" s="5" t="s">
        <v>8</v>
      </c>
      <c r="E437" s="5" t="s">
        <v>8</v>
      </c>
      <c r="F437" s="5" t="s">
        <v>8</v>
      </c>
      <c r="G437" s="5" t="s">
        <v>8</v>
      </c>
    </row>
    <row r="438" spans="1:7" x14ac:dyDescent="0.25">
      <c r="A438" s="5" t="s">
        <v>13392</v>
      </c>
      <c r="B438" s="5">
        <v>2.4320518516629699</v>
      </c>
      <c r="C438" s="5" t="s">
        <v>8</v>
      </c>
      <c r="D438" s="5" t="s">
        <v>8</v>
      </c>
      <c r="E438" s="5" t="s">
        <v>8</v>
      </c>
      <c r="F438" s="5" t="s">
        <v>8</v>
      </c>
      <c r="G438" s="5" t="s">
        <v>5143</v>
      </c>
    </row>
    <row r="439" spans="1:7" x14ac:dyDescent="0.25">
      <c r="A439" s="5" t="s">
        <v>8137</v>
      </c>
      <c r="B439" s="5">
        <v>2.4318100799294902</v>
      </c>
      <c r="C439" s="5" t="s">
        <v>8</v>
      </c>
      <c r="D439" s="5" t="s">
        <v>8</v>
      </c>
      <c r="E439" s="5" t="s">
        <v>8</v>
      </c>
      <c r="F439" s="5" t="s">
        <v>8</v>
      </c>
      <c r="G439" s="5" t="s">
        <v>8</v>
      </c>
    </row>
    <row r="440" spans="1:7" x14ac:dyDescent="0.25">
      <c r="A440" s="5" t="s">
        <v>2487</v>
      </c>
      <c r="B440" s="5">
        <v>2.4310895392240299</v>
      </c>
      <c r="C440" s="5" t="s">
        <v>8</v>
      </c>
      <c r="D440" s="5" t="s">
        <v>8</v>
      </c>
      <c r="E440" s="5" t="s">
        <v>8</v>
      </c>
      <c r="F440" s="5" t="s">
        <v>8</v>
      </c>
      <c r="G440" s="5" t="s">
        <v>8</v>
      </c>
    </row>
    <row r="441" spans="1:7" x14ac:dyDescent="0.25">
      <c r="A441" s="5" t="s">
        <v>14614</v>
      </c>
      <c r="B441" s="5">
        <v>2.4301223116033999</v>
      </c>
      <c r="C441" s="5" t="s">
        <v>8</v>
      </c>
      <c r="D441" s="5" t="s">
        <v>8</v>
      </c>
      <c r="E441" s="5" t="s">
        <v>8</v>
      </c>
      <c r="F441" s="5" t="s">
        <v>8</v>
      </c>
      <c r="G441" s="5" t="s">
        <v>8</v>
      </c>
    </row>
    <row r="442" spans="1:7" x14ac:dyDescent="0.25">
      <c r="A442" s="5" t="s">
        <v>14391</v>
      </c>
      <c r="B442" s="5">
        <v>2.42921211539376</v>
      </c>
      <c r="C442" s="5" t="s">
        <v>14392</v>
      </c>
      <c r="D442" s="5" t="s">
        <v>8</v>
      </c>
      <c r="E442" s="5" t="s">
        <v>8</v>
      </c>
      <c r="F442" s="5" t="s">
        <v>8</v>
      </c>
      <c r="G442" s="5" t="s">
        <v>14393</v>
      </c>
    </row>
    <row r="443" spans="1:7" x14ac:dyDescent="0.25">
      <c r="A443" s="5" t="s">
        <v>870</v>
      </c>
      <c r="B443" s="5">
        <v>2.4223443691597901</v>
      </c>
      <c r="C443" s="5" t="s">
        <v>8</v>
      </c>
      <c r="D443" s="5" t="s">
        <v>8</v>
      </c>
      <c r="E443" s="5" t="s">
        <v>8</v>
      </c>
      <c r="F443" s="5" t="s">
        <v>8</v>
      </c>
      <c r="G443" s="5" t="s">
        <v>8</v>
      </c>
    </row>
    <row r="444" spans="1:7" x14ac:dyDescent="0.25">
      <c r="A444" s="5" t="s">
        <v>1009</v>
      </c>
      <c r="B444" s="5">
        <v>2.4189219998355802</v>
      </c>
      <c r="C444" s="5" t="s">
        <v>8</v>
      </c>
      <c r="D444" s="5" t="s">
        <v>8</v>
      </c>
      <c r="E444" s="5" t="s">
        <v>8</v>
      </c>
      <c r="F444" s="5" t="s">
        <v>8</v>
      </c>
      <c r="G444" s="5" t="s">
        <v>8</v>
      </c>
    </row>
    <row r="445" spans="1:7" x14ac:dyDescent="0.25">
      <c r="A445" s="5" t="s">
        <v>2571</v>
      </c>
      <c r="B445" s="5">
        <v>2.4180049263408701</v>
      </c>
      <c r="C445" s="5" t="s">
        <v>8</v>
      </c>
      <c r="D445" s="5" t="s">
        <v>8</v>
      </c>
      <c r="E445" s="5" t="s">
        <v>8</v>
      </c>
      <c r="F445" s="5" t="s">
        <v>8</v>
      </c>
      <c r="G445" s="5" t="s">
        <v>8</v>
      </c>
    </row>
    <row r="446" spans="1:7" x14ac:dyDescent="0.25">
      <c r="A446" s="5" t="s">
        <v>2877</v>
      </c>
      <c r="B446" s="5">
        <v>2.41624498832206</v>
      </c>
      <c r="C446" s="5" t="s">
        <v>8</v>
      </c>
      <c r="D446" s="5" t="s">
        <v>8</v>
      </c>
      <c r="E446" s="5" t="s">
        <v>8</v>
      </c>
      <c r="F446" s="5" t="s">
        <v>8</v>
      </c>
      <c r="G446" s="5" t="s">
        <v>8</v>
      </c>
    </row>
    <row r="447" spans="1:7" x14ac:dyDescent="0.25">
      <c r="A447" s="5" t="s">
        <v>4602</v>
      </c>
      <c r="B447" s="5">
        <v>2.41624498832206</v>
      </c>
      <c r="C447" s="5" t="s">
        <v>8</v>
      </c>
      <c r="D447" s="5" t="s">
        <v>8</v>
      </c>
      <c r="E447" s="5" t="s">
        <v>8</v>
      </c>
      <c r="F447" s="5" t="s">
        <v>8</v>
      </c>
      <c r="G447" s="5" t="s">
        <v>8</v>
      </c>
    </row>
    <row r="448" spans="1:7" x14ac:dyDescent="0.25">
      <c r="A448" s="5" t="s">
        <v>4719</v>
      </c>
      <c r="B448" s="5">
        <v>2.41624498832206</v>
      </c>
      <c r="C448" s="5" t="s">
        <v>8</v>
      </c>
      <c r="D448" s="5" t="s">
        <v>8</v>
      </c>
      <c r="E448" s="5" t="s">
        <v>8</v>
      </c>
      <c r="F448" s="5" t="s">
        <v>8</v>
      </c>
      <c r="G448" s="5" t="s">
        <v>8</v>
      </c>
    </row>
    <row r="449" spans="1:7" x14ac:dyDescent="0.25">
      <c r="A449" s="5" t="s">
        <v>12133</v>
      </c>
      <c r="B449" s="5">
        <v>2.41624498832206</v>
      </c>
      <c r="C449" s="5" t="s">
        <v>8</v>
      </c>
      <c r="D449" s="5" t="s">
        <v>8</v>
      </c>
      <c r="E449" s="5" t="s">
        <v>6123</v>
      </c>
      <c r="F449" s="5" t="s">
        <v>8</v>
      </c>
      <c r="G449" s="5" t="s">
        <v>8</v>
      </c>
    </row>
    <row r="450" spans="1:7" x14ac:dyDescent="0.25">
      <c r="A450" s="5" t="s">
        <v>13908</v>
      </c>
      <c r="B450" s="5">
        <v>2.41624498832206</v>
      </c>
      <c r="C450" s="5" t="s">
        <v>8</v>
      </c>
      <c r="D450" s="5" t="s">
        <v>8</v>
      </c>
      <c r="E450" s="5" t="s">
        <v>8</v>
      </c>
      <c r="F450" s="5" t="s">
        <v>8</v>
      </c>
      <c r="G450" s="5" t="s">
        <v>8</v>
      </c>
    </row>
    <row r="451" spans="1:7" x14ac:dyDescent="0.25">
      <c r="A451" s="5" t="s">
        <v>8415</v>
      </c>
      <c r="B451" s="5">
        <v>2.4152396119744299</v>
      </c>
      <c r="C451" s="5" t="s">
        <v>8</v>
      </c>
      <c r="D451" s="5" t="s">
        <v>8</v>
      </c>
      <c r="E451" s="5" t="s">
        <v>8</v>
      </c>
      <c r="F451" s="5" t="s">
        <v>8</v>
      </c>
      <c r="G451" s="5" t="s">
        <v>2578</v>
      </c>
    </row>
    <row r="452" spans="1:7" x14ac:dyDescent="0.25">
      <c r="A452" s="5" t="s">
        <v>2820</v>
      </c>
      <c r="B452" s="5">
        <v>2.41490106231636</v>
      </c>
      <c r="C452" s="5" t="s">
        <v>8</v>
      </c>
      <c r="D452" s="5" t="s">
        <v>8</v>
      </c>
      <c r="E452" s="5" t="s">
        <v>2821</v>
      </c>
      <c r="F452" s="5" t="s">
        <v>8</v>
      </c>
      <c r="G452" s="5" t="s">
        <v>8</v>
      </c>
    </row>
    <row r="453" spans="1:7" x14ac:dyDescent="0.25">
      <c r="A453" s="5" t="s">
        <v>361</v>
      </c>
      <c r="B453" s="5">
        <v>2.4007147490129901</v>
      </c>
      <c r="C453" s="5" t="s">
        <v>8</v>
      </c>
      <c r="D453" s="5" t="s">
        <v>8</v>
      </c>
      <c r="E453" s="5" t="s">
        <v>8</v>
      </c>
      <c r="F453" s="5" t="s">
        <v>8</v>
      </c>
      <c r="G453" s="5" t="s">
        <v>8</v>
      </c>
    </row>
    <row r="454" spans="1:7" x14ac:dyDescent="0.25">
      <c r="A454" s="5" t="s">
        <v>766</v>
      </c>
      <c r="B454" s="5">
        <v>2.4007147490129901</v>
      </c>
      <c r="C454" s="5" t="s">
        <v>8</v>
      </c>
      <c r="D454" s="5" t="s">
        <v>8</v>
      </c>
      <c r="E454" s="5" t="s">
        <v>8</v>
      </c>
      <c r="F454" s="5" t="s">
        <v>8</v>
      </c>
      <c r="G454" s="5" t="s">
        <v>8</v>
      </c>
    </row>
    <row r="455" spans="1:7" x14ac:dyDescent="0.25">
      <c r="A455" s="5" t="s">
        <v>2331</v>
      </c>
      <c r="B455" s="5">
        <v>2.4007147490129901</v>
      </c>
      <c r="C455" s="5" t="s">
        <v>8</v>
      </c>
      <c r="D455" s="5" t="s">
        <v>8</v>
      </c>
      <c r="E455" s="5" t="s">
        <v>8</v>
      </c>
      <c r="F455" s="5" t="s">
        <v>8</v>
      </c>
      <c r="G455" s="5" t="s">
        <v>8</v>
      </c>
    </row>
    <row r="456" spans="1:7" x14ac:dyDescent="0.25">
      <c r="A456" s="5" t="s">
        <v>796</v>
      </c>
      <c r="B456" s="5">
        <v>2.3974283781007699</v>
      </c>
      <c r="C456" s="5" t="s">
        <v>8</v>
      </c>
      <c r="D456" s="5" t="s">
        <v>8</v>
      </c>
      <c r="E456" s="5" t="s">
        <v>8</v>
      </c>
      <c r="F456" s="5" t="s">
        <v>8</v>
      </c>
      <c r="G456" s="5" t="s">
        <v>8</v>
      </c>
    </row>
    <row r="457" spans="1:7" x14ac:dyDescent="0.25">
      <c r="A457" s="5" t="s">
        <v>7885</v>
      </c>
      <c r="B457" s="5">
        <v>2.39314737170803</v>
      </c>
      <c r="C457" s="5" t="s">
        <v>8</v>
      </c>
      <c r="D457" s="5" t="s">
        <v>8</v>
      </c>
      <c r="E457" s="5" t="s">
        <v>8</v>
      </c>
      <c r="F457" s="5" t="s">
        <v>8</v>
      </c>
      <c r="G457" s="5" t="s">
        <v>8</v>
      </c>
    </row>
    <row r="458" spans="1:7" x14ac:dyDescent="0.25">
      <c r="A458" s="5" t="s">
        <v>4656</v>
      </c>
      <c r="B458" s="5">
        <v>2.39287358403107</v>
      </c>
      <c r="C458" s="5" t="s">
        <v>8</v>
      </c>
      <c r="D458" s="5" t="s">
        <v>8</v>
      </c>
      <c r="E458" s="5" t="s">
        <v>8</v>
      </c>
      <c r="F458" s="5" t="s">
        <v>8</v>
      </c>
      <c r="G458" s="5" t="s">
        <v>8</v>
      </c>
    </row>
    <row r="459" spans="1:7" x14ac:dyDescent="0.25">
      <c r="A459" s="5" t="s">
        <v>4533</v>
      </c>
      <c r="B459" s="5">
        <v>2.3888251888518699</v>
      </c>
      <c r="C459" s="5" t="s">
        <v>8</v>
      </c>
      <c r="D459" s="5" t="s">
        <v>8</v>
      </c>
      <c r="E459" s="5" t="s">
        <v>8</v>
      </c>
      <c r="F459" s="5" t="s">
        <v>8</v>
      </c>
      <c r="G459" s="5" t="s">
        <v>8</v>
      </c>
    </row>
    <row r="460" spans="1:7" x14ac:dyDescent="0.25">
      <c r="A460" s="5" t="s">
        <v>8138</v>
      </c>
      <c r="B460" s="5">
        <v>2.3888251888518699</v>
      </c>
      <c r="C460" s="5" t="s">
        <v>8</v>
      </c>
      <c r="D460" s="5" t="s">
        <v>8</v>
      </c>
      <c r="E460" s="5" t="s">
        <v>8</v>
      </c>
      <c r="F460" s="5" t="s">
        <v>8</v>
      </c>
      <c r="G460" s="5" t="s">
        <v>8</v>
      </c>
    </row>
    <row r="461" spans="1:7" x14ac:dyDescent="0.25">
      <c r="A461" s="5" t="s">
        <v>11495</v>
      </c>
      <c r="B461" s="5">
        <v>2.3888251888518699</v>
      </c>
      <c r="C461" s="5" t="s">
        <v>8</v>
      </c>
      <c r="D461" s="5" t="s">
        <v>8</v>
      </c>
      <c r="E461" s="5" t="s">
        <v>8</v>
      </c>
      <c r="F461" s="5" t="s">
        <v>8</v>
      </c>
      <c r="G461" s="5" t="s">
        <v>8</v>
      </c>
    </row>
    <row r="462" spans="1:7" x14ac:dyDescent="0.25">
      <c r="A462" s="5" t="s">
        <v>3356</v>
      </c>
      <c r="B462" s="5">
        <v>2.3881327799442902</v>
      </c>
      <c r="C462" s="5" t="s">
        <v>8</v>
      </c>
      <c r="D462" s="5" t="s">
        <v>8</v>
      </c>
      <c r="E462" s="5" t="s">
        <v>8</v>
      </c>
      <c r="F462" s="5" t="s">
        <v>8</v>
      </c>
      <c r="G462" s="5" t="s">
        <v>8</v>
      </c>
    </row>
    <row r="463" spans="1:7" x14ac:dyDescent="0.25">
      <c r="A463" s="5" t="s">
        <v>4823</v>
      </c>
      <c r="B463" s="5">
        <v>2.3760037588971499</v>
      </c>
      <c r="C463" s="5" t="s">
        <v>8</v>
      </c>
      <c r="D463" s="5" t="s">
        <v>8</v>
      </c>
      <c r="E463" s="5" t="s">
        <v>8</v>
      </c>
      <c r="F463" s="5" t="s">
        <v>8</v>
      </c>
      <c r="G463" s="5" t="s">
        <v>8</v>
      </c>
    </row>
    <row r="464" spans="1:7" x14ac:dyDescent="0.25">
      <c r="A464" s="5" t="s">
        <v>3827</v>
      </c>
      <c r="B464" s="5">
        <v>2.3733798224236198</v>
      </c>
      <c r="C464" s="5" t="s">
        <v>8</v>
      </c>
      <c r="D464" s="5" t="s">
        <v>8</v>
      </c>
      <c r="E464" s="5" t="s">
        <v>8</v>
      </c>
      <c r="F464" s="5" t="s">
        <v>8</v>
      </c>
      <c r="G464" s="5" t="s">
        <v>8</v>
      </c>
    </row>
    <row r="465" spans="1:7" x14ac:dyDescent="0.25">
      <c r="A465" s="5" t="s">
        <v>7446</v>
      </c>
      <c r="B465" s="5">
        <v>2.3711013855421399</v>
      </c>
      <c r="C465" s="5" t="s">
        <v>8</v>
      </c>
      <c r="D465" s="5" t="s">
        <v>8</v>
      </c>
      <c r="E465" s="5" t="s">
        <v>7447</v>
      </c>
      <c r="F465" s="5" t="s">
        <v>8</v>
      </c>
      <c r="G465" s="5" t="s">
        <v>7448</v>
      </c>
    </row>
    <row r="466" spans="1:7" x14ac:dyDescent="0.25">
      <c r="A466" s="5" t="s">
        <v>5144</v>
      </c>
      <c r="B466" s="5">
        <v>2.36678766676261</v>
      </c>
      <c r="C466" s="5" t="s">
        <v>8</v>
      </c>
      <c r="D466" s="5" t="s">
        <v>8</v>
      </c>
      <c r="E466" s="5" t="s">
        <v>8</v>
      </c>
      <c r="F466" s="5" t="s">
        <v>8</v>
      </c>
      <c r="G466" s="5" t="s">
        <v>8</v>
      </c>
    </row>
    <row r="467" spans="1:7" x14ac:dyDescent="0.25">
      <c r="A467" s="5" t="s">
        <v>5112</v>
      </c>
      <c r="B467" s="5">
        <v>2.36391725550653</v>
      </c>
      <c r="C467" s="5" t="s">
        <v>8</v>
      </c>
      <c r="D467" s="5" t="s">
        <v>8</v>
      </c>
      <c r="E467" s="5" t="s">
        <v>8</v>
      </c>
      <c r="F467" s="5" t="s">
        <v>8</v>
      </c>
      <c r="G467" s="5" t="s">
        <v>8</v>
      </c>
    </row>
    <row r="468" spans="1:7" x14ac:dyDescent="0.25">
      <c r="A468" s="5" t="s">
        <v>1760</v>
      </c>
      <c r="B468" s="5">
        <v>2.36225402630195</v>
      </c>
      <c r="C468" s="5" t="s">
        <v>8</v>
      </c>
      <c r="D468" s="5" t="s">
        <v>8</v>
      </c>
      <c r="E468" s="5" t="s">
        <v>8</v>
      </c>
      <c r="F468" s="5" t="s">
        <v>8</v>
      </c>
      <c r="G468" s="5" t="s">
        <v>8</v>
      </c>
    </row>
    <row r="469" spans="1:7" x14ac:dyDescent="0.25">
      <c r="A469" s="5" t="s">
        <v>4517</v>
      </c>
      <c r="B469" s="5">
        <v>2.36225402630195</v>
      </c>
      <c r="C469" s="5" t="s">
        <v>8</v>
      </c>
      <c r="D469" s="5" t="s">
        <v>8</v>
      </c>
      <c r="E469" s="5" t="s">
        <v>8</v>
      </c>
      <c r="F469" s="5" t="s">
        <v>8</v>
      </c>
      <c r="G469" s="5" t="s">
        <v>8</v>
      </c>
    </row>
    <row r="470" spans="1:7" x14ac:dyDescent="0.25">
      <c r="A470" s="5" t="s">
        <v>8950</v>
      </c>
      <c r="B470" s="5">
        <v>2.36225402630195</v>
      </c>
      <c r="C470" s="5" t="s">
        <v>8</v>
      </c>
      <c r="D470" s="5" t="s">
        <v>8</v>
      </c>
      <c r="E470" s="5" t="s">
        <v>8</v>
      </c>
      <c r="F470" s="5" t="s">
        <v>8</v>
      </c>
      <c r="G470" s="5" t="s">
        <v>8</v>
      </c>
    </row>
    <row r="471" spans="1:7" x14ac:dyDescent="0.25">
      <c r="A471" s="5" t="s">
        <v>9143</v>
      </c>
      <c r="B471" s="5">
        <v>2.36225402630195</v>
      </c>
      <c r="C471" s="5" t="s">
        <v>8</v>
      </c>
      <c r="D471" s="5" t="s">
        <v>8</v>
      </c>
      <c r="E471" s="5" t="s">
        <v>8</v>
      </c>
      <c r="F471" s="5" t="s">
        <v>8</v>
      </c>
      <c r="G471" s="5" t="s">
        <v>8</v>
      </c>
    </row>
    <row r="472" spans="1:7" x14ac:dyDescent="0.25">
      <c r="A472" s="5" t="s">
        <v>6265</v>
      </c>
      <c r="B472" s="5">
        <v>2.3561072401861001</v>
      </c>
      <c r="C472" s="5" t="s">
        <v>8</v>
      </c>
      <c r="D472" s="5" t="s">
        <v>8</v>
      </c>
      <c r="E472" s="5" t="s">
        <v>8</v>
      </c>
      <c r="F472" s="5" t="s">
        <v>8</v>
      </c>
      <c r="G472" s="5" t="s">
        <v>8</v>
      </c>
    </row>
    <row r="473" spans="1:7" x14ac:dyDescent="0.25">
      <c r="A473" s="5" t="s">
        <v>7368</v>
      </c>
      <c r="B473" s="5">
        <v>2.3550203225911499</v>
      </c>
      <c r="C473" s="5" t="s">
        <v>8</v>
      </c>
      <c r="D473" s="5" t="s">
        <v>8</v>
      </c>
      <c r="E473" s="5" t="s">
        <v>8</v>
      </c>
      <c r="F473" s="5" t="s">
        <v>8</v>
      </c>
      <c r="G473" s="5" t="s">
        <v>8</v>
      </c>
    </row>
    <row r="474" spans="1:7" x14ac:dyDescent="0.25">
      <c r="A474" s="5" t="s">
        <v>2786</v>
      </c>
      <c r="B474" s="5">
        <v>2.3548750508246301</v>
      </c>
      <c r="C474" s="5" t="s">
        <v>2787</v>
      </c>
      <c r="D474" s="5" t="s">
        <v>2788</v>
      </c>
      <c r="E474" s="5" t="s">
        <v>2789</v>
      </c>
      <c r="F474" s="5" t="s">
        <v>2790</v>
      </c>
      <c r="G474" s="5" t="s">
        <v>2791</v>
      </c>
    </row>
    <row r="475" spans="1:7" x14ac:dyDescent="0.25">
      <c r="A475" s="5" t="s">
        <v>1529</v>
      </c>
      <c r="B475" s="5">
        <v>2.35375424127405</v>
      </c>
      <c r="C475" s="5" t="s">
        <v>8</v>
      </c>
      <c r="D475" s="5" t="s">
        <v>8</v>
      </c>
      <c r="E475" s="5" t="s">
        <v>8</v>
      </c>
      <c r="F475" s="5" t="s">
        <v>8</v>
      </c>
      <c r="G475" s="5" t="s">
        <v>1530</v>
      </c>
    </row>
    <row r="476" spans="1:7" x14ac:dyDescent="0.25">
      <c r="A476" s="5" t="s">
        <v>3852</v>
      </c>
      <c r="B476" s="5">
        <v>2.35375424127405</v>
      </c>
      <c r="C476" s="5" t="s">
        <v>8</v>
      </c>
      <c r="D476" s="5" t="s">
        <v>8</v>
      </c>
      <c r="E476" s="5" t="s">
        <v>8</v>
      </c>
      <c r="F476" s="5" t="s">
        <v>8</v>
      </c>
      <c r="G476" s="5" t="s">
        <v>8</v>
      </c>
    </row>
    <row r="477" spans="1:7" x14ac:dyDescent="0.25">
      <c r="A477" s="5" t="s">
        <v>5592</v>
      </c>
      <c r="B477" s="5">
        <v>2.35375424127405</v>
      </c>
      <c r="C477" s="5" t="s">
        <v>8</v>
      </c>
      <c r="D477" s="5" t="s">
        <v>8</v>
      </c>
      <c r="E477" s="5" t="s">
        <v>8</v>
      </c>
      <c r="F477" s="5" t="s">
        <v>8</v>
      </c>
      <c r="G477" s="5" t="s">
        <v>8</v>
      </c>
    </row>
    <row r="478" spans="1:7" x14ac:dyDescent="0.25">
      <c r="A478" s="5" t="s">
        <v>7438</v>
      </c>
      <c r="B478" s="5">
        <v>2.35375424127405</v>
      </c>
      <c r="C478" s="5" t="s">
        <v>7439</v>
      </c>
      <c r="D478" s="5" t="s">
        <v>8</v>
      </c>
      <c r="E478" s="5" t="s">
        <v>8</v>
      </c>
      <c r="F478" s="5" t="s">
        <v>8</v>
      </c>
      <c r="G478" s="5" t="s">
        <v>7440</v>
      </c>
    </row>
    <row r="479" spans="1:7" x14ac:dyDescent="0.25">
      <c r="A479" s="5" t="s">
        <v>12556</v>
      </c>
      <c r="B479" s="5">
        <v>2.35184722644009</v>
      </c>
      <c r="C479" s="5" t="s">
        <v>8</v>
      </c>
      <c r="D479" s="5" t="s">
        <v>8</v>
      </c>
      <c r="E479" s="5" t="s">
        <v>8</v>
      </c>
      <c r="F479" s="5" t="s">
        <v>8</v>
      </c>
      <c r="G479" s="5" t="s">
        <v>8</v>
      </c>
    </row>
    <row r="480" spans="1:7" x14ac:dyDescent="0.25">
      <c r="A480" s="5" t="s">
        <v>14520</v>
      </c>
      <c r="B480" s="5">
        <v>2.35184722644009</v>
      </c>
      <c r="C480" s="5" t="s">
        <v>8</v>
      </c>
      <c r="D480" s="5" t="s">
        <v>8</v>
      </c>
      <c r="E480" s="5" t="s">
        <v>8</v>
      </c>
      <c r="F480" s="5" t="s">
        <v>8</v>
      </c>
      <c r="G480" s="5" t="s">
        <v>8</v>
      </c>
    </row>
    <row r="481" spans="1:7" x14ac:dyDescent="0.25">
      <c r="A481" s="5" t="s">
        <v>13529</v>
      </c>
      <c r="B481" s="5">
        <v>2.35119449342436</v>
      </c>
      <c r="C481" s="5" t="s">
        <v>8</v>
      </c>
      <c r="D481" s="5" t="s">
        <v>8</v>
      </c>
      <c r="E481" s="5" t="s">
        <v>8</v>
      </c>
      <c r="F481" s="5" t="s">
        <v>8</v>
      </c>
      <c r="G481" s="5" t="s">
        <v>8</v>
      </c>
    </row>
    <row r="482" spans="1:7" x14ac:dyDescent="0.25">
      <c r="A482" s="5" t="s">
        <v>14615</v>
      </c>
      <c r="B482" s="5">
        <v>2.34913145198077</v>
      </c>
      <c r="C482" s="5" t="s">
        <v>8</v>
      </c>
      <c r="D482" s="5" t="s">
        <v>8</v>
      </c>
      <c r="E482" s="5" t="s">
        <v>8</v>
      </c>
      <c r="F482" s="5" t="s">
        <v>8</v>
      </c>
      <c r="G482" s="5" t="s">
        <v>8</v>
      </c>
    </row>
    <row r="483" spans="1:7" x14ac:dyDescent="0.25">
      <c r="A483" s="5" t="s">
        <v>2695</v>
      </c>
      <c r="B483" s="5">
        <v>2.3484612358833101</v>
      </c>
      <c r="C483" s="5" t="s">
        <v>8</v>
      </c>
      <c r="D483" s="5" t="s">
        <v>8</v>
      </c>
      <c r="E483" s="5" t="s">
        <v>2696</v>
      </c>
      <c r="F483" s="5" t="s">
        <v>8</v>
      </c>
      <c r="G483" s="5" t="s">
        <v>8</v>
      </c>
    </row>
    <row r="484" spans="1:7" x14ac:dyDescent="0.25">
      <c r="A484" s="5" t="s">
        <v>5770</v>
      </c>
      <c r="B484" s="5">
        <v>2.3472750253817201</v>
      </c>
      <c r="C484" s="5" t="s">
        <v>8</v>
      </c>
      <c r="D484" s="5" t="s">
        <v>8</v>
      </c>
      <c r="E484" s="5" t="s">
        <v>8</v>
      </c>
      <c r="F484" s="5" t="s">
        <v>8</v>
      </c>
      <c r="G484" s="5" t="s">
        <v>8</v>
      </c>
    </row>
    <row r="485" spans="1:7" x14ac:dyDescent="0.25">
      <c r="A485" s="5" t="s">
        <v>7699</v>
      </c>
      <c r="B485" s="5">
        <v>2.3472750253817201</v>
      </c>
      <c r="C485" s="5" t="s">
        <v>8</v>
      </c>
      <c r="D485" s="5" t="s">
        <v>8</v>
      </c>
      <c r="E485" s="5" t="s">
        <v>8</v>
      </c>
      <c r="F485" s="5" t="s">
        <v>8</v>
      </c>
      <c r="G485" s="5" t="s">
        <v>8</v>
      </c>
    </row>
    <row r="486" spans="1:7" x14ac:dyDescent="0.25">
      <c r="A486" s="5" t="s">
        <v>8172</v>
      </c>
      <c r="B486" s="5">
        <v>2.3472750253817201</v>
      </c>
      <c r="C486" s="5" t="s">
        <v>8</v>
      </c>
      <c r="D486" s="5" t="s">
        <v>8</v>
      </c>
      <c r="E486" s="5" t="s">
        <v>8</v>
      </c>
      <c r="F486" s="5" t="s">
        <v>8</v>
      </c>
      <c r="G486" s="5" t="s">
        <v>8</v>
      </c>
    </row>
    <row r="487" spans="1:7" x14ac:dyDescent="0.25">
      <c r="A487" s="5" t="s">
        <v>9389</v>
      </c>
      <c r="B487" s="5">
        <v>2.3472750253817201</v>
      </c>
      <c r="C487" s="5" t="s">
        <v>8</v>
      </c>
      <c r="D487" s="5" t="s">
        <v>8</v>
      </c>
      <c r="E487" s="5" t="s">
        <v>8</v>
      </c>
      <c r="F487" s="5" t="s">
        <v>8</v>
      </c>
      <c r="G487" s="5" t="s">
        <v>8</v>
      </c>
    </row>
    <row r="488" spans="1:7" x14ac:dyDescent="0.25">
      <c r="A488" s="5" t="s">
        <v>10425</v>
      </c>
      <c r="B488" s="5">
        <v>2.3430955228613302</v>
      </c>
      <c r="C488" s="5" t="s">
        <v>8</v>
      </c>
      <c r="D488" s="5" t="s">
        <v>8</v>
      </c>
      <c r="E488" s="5" t="s">
        <v>8</v>
      </c>
      <c r="F488" s="5" t="s">
        <v>8</v>
      </c>
      <c r="G488" s="5" t="s">
        <v>8</v>
      </c>
    </row>
    <row r="489" spans="1:7" x14ac:dyDescent="0.25">
      <c r="A489" s="5" t="s">
        <v>10064</v>
      </c>
      <c r="B489" s="5">
        <v>2.3404952510641599</v>
      </c>
      <c r="C489" s="5" t="s">
        <v>8</v>
      </c>
      <c r="D489" s="5" t="s">
        <v>8</v>
      </c>
      <c r="E489" s="5" t="s">
        <v>8</v>
      </c>
      <c r="F489" s="5" t="s">
        <v>8</v>
      </c>
      <c r="G489" s="5" t="s">
        <v>8</v>
      </c>
    </row>
    <row r="490" spans="1:7" x14ac:dyDescent="0.25">
      <c r="A490" s="5" t="s">
        <v>3008</v>
      </c>
      <c r="B490" s="5">
        <v>2.3380497030826</v>
      </c>
      <c r="C490" s="5" t="s">
        <v>8</v>
      </c>
      <c r="D490" s="5" t="s">
        <v>8</v>
      </c>
      <c r="E490" s="5" t="s">
        <v>8</v>
      </c>
      <c r="F490" s="5" t="s">
        <v>8</v>
      </c>
      <c r="G490" s="5" t="s">
        <v>8</v>
      </c>
    </row>
    <row r="491" spans="1:7" x14ac:dyDescent="0.25">
      <c r="A491" s="5" t="s">
        <v>10644</v>
      </c>
      <c r="B491" s="5">
        <v>2.3380497030826</v>
      </c>
      <c r="C491" s="5" t="s">
        <v>8</v>
      </c>
      <c r="D491" s="5" t="s">
        <v>8</v>
      </c>
      <c r="E491" s="5" t="s">
        <v>8</v>
      </c>
      <c r="F491" s="5" t="s">
        <v>8</v>
      </c>
      <c r="G491" s="5" t="s">
        <v>8</v>
      </c>
    </row>
    <row r="492" spans="1:7" x14ac:dyDescent="0.25">
      <c r="A492" s="5" t="s">
        <v>14176</v>
      </c>
      <c r="B492" s="5">
        <v>2.3380497030826</v>
      </c>
      <c r="C492" s="5" t="s">
        <v>8</v>
      </c>
      <c r="D492" s="5" t="s">
        <v>8</v>
      </c>
      <c r="E492" s="5" t="s">
        <v>8</v>
      </c>
      <c r="F492" s="5" t="s">
        <v>8</v>
      </c>
      <c r="G492" s="5" t="s">
        <v>8</v>
      </c>
    </row>
    <row r="493" spans="1:7" x14ac:dyDescent="0.25">
      <c r="A493" s="5" t="s">
        <v>6402</v>
      </c>
      <c r="B493" s="5">
        <v>2.3375535678424102</v>
      </c>
      <c r="C493" s="5" t="s">
        <v>8</v>
      </c>
      <c r="D493" s="5" t="s">
        <v>8</v>
      </c>
      <c r="E493" s="5" t="s">
        <v>8</v>
      </c>
      <c r="F493" s="5" t="s">
        <v>8</v>
      </c>
      <c r="G493" s="5" t="s">
        <v>8</v>
      </c>
    </row>
    <row r="494" spans="1:7" x14ac:dyDescent="0.25">
      <c r="A494" s="5" t="s">
        <v>9091</v>
      </c>
      <c r="B494" s="5">
        <v>2.3346494156017998</v>
      </c>
      <c r="C494" s="5" t="s">
        <v>8</v>
      </c>
      <c r="D494" s="5" t="s">
        <v>8</v>
      </c>
      <c r="E494" s="5" t="s">
        <v>8</v>
      </c>
      <c r="F494" s="5" t="s">
        <v>8</v>
      </c>
      <c r="G494" s="5" t="s">
        <v>9092</v>
      </c>
    </row>
    <row r="495" spans="1:7" x14ac:dyDescent="0.25">
      <c r="A495" s="5" t="s">
        <v>3259</v>
      </c>
      <c r="B495" s="5">
        <v>2.3317969338374702</v>
      </c>
      <c r="C495" s="5" t="s">
        <v>8</v>
      </c>
      <c r="D495" s="5" t="s">
        <v>8</v>
      </c>
      <c r="E495" s="5" t="s">
        <v>8</v>
      </c>
      <c r="F495" s="5" t="s">
        <v>8</v>
      </c>
      <c r="G495" s="5" t="s">
        <v>8</v>
      </c>
    </row>
    <row r="496" spans="1:7" x14ac:dyDescent="0.25">
      <c r="A496" s="5" t="s">
        <v>9694</v>
      </c>
      <c r="B496" s="5">
        <v>2.3317969338374702</v>
      </c>
      <c r="C496" s="5" t="s">
        <v>9695</v>
      </c>
      <c r="D496" s="5" t="s">
        <v>9696</v>
      </c>
      <c r="E496" s="5" t="s">
        <v>9697</v>
      </c>
      <c r="F496" s="5" t="s">
        <v>9698</v>
      </c>
      <c r="G496" s="5" t="s">
        <v>9699</v>
      </c>
    </row>
    <row r="497" spans="1:7" x14ac:dyDescent="0.25">
      <c r="A497" s="5" t="s">
        <v>12039</v>
      </c>
      <c r="B497" s="5">
        <v>2.3317969338374702</v>
      </c>
      <c r="C497" s="5" t="s">
        <v>8</v>
      </c>
      <c r="D497" s="5" t="s">
        <v>8</v>
      </c>
      <c r="E497" s="5" t="s">
        <v>8</v>
      </c>
      <c r="F497" s="5" t="s">
        <v>8</v>
      </c>
      <c r="G497" s="5" t="s">
        <v>8</v>
      </c>
    </row>
    <row r="498" spans="1:7" x14ac:dyDescent="0.25">
      <c r="A498" s="5" t="s">
        <v>11317</v>
      </c>
      <c r="B498" s="5">
        <v>2.32727931836027</v>
      </c>
      <c r="C498" s="5" t="s">
        <v>8</v>
      </c>
      <c r="D498" s="5" t="s">
        <v>8</v>
      </c>
      <c r="E498" s="5" t="s">
        <v>8</v>
      </c>
      <c r="F498" s="5" t="s">
        <v>8</v>
      </c>
      <c r="G498" s="5" t="s">
        <v>8</v>
      </c>
    </row>
    <row r="499" spans="1:7" x14ac:dyDescent="0.25">
      <c r="A499" s="5" t="s">
        <v>8313</v>
      </c>
      <c r="B499" s="5">
        <v>2.3238625830553099</v>
      </c>
      <c r="C499" s="5" t="s">
        <v>8</v>
      </c>
      <c r="D499" s="5" t="s">
        <v>8</v>
      </c>
      <c r="E499" s="5" t="s">
        <v>8</v>
      </c>
      <c r="F499" s="5" t="s">
        <v>8</v>
      </c>
      <c r="G499" s="5" t="s">
        <v>8</v>
      </c>
    </row>
    <row r="500" spans="1:7" x14ac:dyDescent="0.25">
      <c r="A500" s="5" t="s">
        <v>12259</v>
      </c>
      <c r="B500" s="5">
        <v>2.3238625830553099</v>
      </c>
      <c r="C500" s="5" t="s">
        <v>12260</v>
      </c>
      <c r="D500" s="5" t="s">
        <v>12261</v>
      </c>
      <c r="E500" s="5" t="s">
        <v>12262</v>
      </c>
      <c r="F500" s="5" t="s">
        <v>12263</v>
      </c>
      <c r="G500" s="5" t="s">
        <v>12264</v>
      </c>
    </row>
    <row r="501" spans="1:7" x14ac:dyDescent="0.25">
      <c r="A501" s="5" t="s">
        <v>5295</v>
      </c>
      <c r="B501" s="5">
        <v>2.3211536573629101</v>
      </c>
      <c r="C501" s="5" t="s">
        <v>8</v>
      </c>
      <c r="D501" s="5" t="s">
        <v>8</v>
      </c>
      <c r="E501" s="5" t="s">
        <v>8</v>
      </c>
      <c r="F501" s="5" t="s">
        <v>8</v>
      </c>
      <c r="G501" s="5" t="s">
        <v>8</v>
      </c>
    </row>
    <row r="502" spans="1:7" x14ac:dyDescent="0.25">
      <c r="A502" s="5" t="s">
        <v>844</v>
      </c>
      <c r="B502" s="5">
        <v>2.3172707488869801</v>
      </c>
      <c r="C502" s="5" t="s">
        <v>8</v>
      </c>
      <c r="D502" s="5" t="s">
        <v>8</v>
      </c>
      <c r="E502" s="5" t="s">
        <v>8</v>
      </c>
      <c r="F502" s="5" t="s">
        <v>8</v>
      </c>
      <c r="G502" s="5" t="s">
        <v>8</v>
      </c>
    </row>
    <row r="503" spans="1:7" x14ac:dyDescent="0.25">
      <c r="A503" s="5" t="s">
        <v>14683</v>
      </c>
      <c r="B503" s="5">
        <v>2.3151419876351702</v>
      </c>
      <c r="C503" s="5" t="s">
        <v>8</v>
      </c>
      <c r="D503" s="5" t="s">
        <v>8</v>
      </c>
      <c r="E503" s="5" t="s">
        <v>8</v>
      </c>
      <c r="F503" s="5" t="s">
        <v>8</v>
      </c>
      <c r="G503" s="5" t="s">
        <v>8</v>
      </c>
    </row>
    <row r="504" spans="1:7" x14ac:dyDescent="0.25">
      <c r="A504" s="5" t="s">
        <v>9426</v>
      </c>
      <c r="B504" s="5">
        <v>2.3139816437443899</v>
      </c>
      <c r="C504" s="5" t="s">
        <v>8</v>
      </c>
      <c r="D504" s="5" t="s">
        <v>8</v>
      </c>
      <c r="E504" s="5" t="s">
        <v>8</v>
      </c>
      <c r="F504" s="5" t="s">
        <v>8</v>
      </c>
      <c r="G504" s="5" t="s">
        <v>8</v>
      </c>
    </row>
    <row r="505" spans="1:7" x14ac:dyDescent="0.25">
      <c r="A505" s="5" t="s">
        <v>1449</v>
      </c>
      <c r="B505" s="5">
        <v>2.3061637032809399</v>
      </c>
      <c r="C505" s="5" t="s">
        <v>8</v>
      </c>
      <c r="D505" s="5" t="s">
        <v>8</v>
      </c>
      <c r="E505" s="5" t="s">
        <v>8</v>
      </c>
      <c r="F505" s="5" t="s">
        <v>8</v>
      </c>
      <c r="G505" s="5" t="s">
        <v>8</v>
      </c>
    </row>
    <row r="506" spans="1:7" x14ac:dyDescent="0.25">
      <c r="A506" s="5" t="s">
        <v>4971</v>
      </c>
      <c r="B506" s="5">
        <v>2.3061637032809399</v>
      </c>
      <c r="C506" s="5" t="s">
        <v>8</v>
      </c>
      <c r="D506" s="5" t="s">
        <v>8</v>
      </c>
      <c r="E506" s="5" t="s">
        <v>8</v>
      </c>
      <c r="F506" s="5" t="s">
        <v>8</v>
      </c>
      <c r="G506" s="5" t="s">
        <v>8</v>
      </c>
    </row>
    <row r="507" spans="1:7" x14ac:dyDescent="0.25">
      <c r="A507" s="5" t="s">
        <v>8382</v>
      </c>
      <c r="B507" s="5">
        <v>2.3061637032809399</v>
      </c>
      <c r="C507" s="5" t="s">
        <v>8</v>
      </c>
      <c r="D507" s="5" t="s">
        <v>8</v>
      </c>
      <c r="E507" s="5" t="s">
        <v>8</v>
      </c>
      <c r="F507" s="5" t="s">
        <v>8</v>
      </c>
      <c r="G507" s="5" t="s">
        <v>8383</v>
      </c>
    </row>
    <row r="508" spans="1:7" x14ac:dyDescent="0.25">
      <c r="A508" s="5" t="s">
        <v>15101</v>
      </c>
      <c r="B508" s="5">
        <v>2.3061637032809399</v>
      </c>
      <c r="C508" s="5" t="s">
        <v>8</v>
      </c>
      <c r="D508" s="5" t="s">
        <v>8</v>
      </c>
      <c r="E508" s="5" t="s">
        <v>8</v>
      </c>
      <c r="F508" s="5" t="s">
        <v>8</v>
      </c>
      <c r="G508" s="5" t="s">
        <v>8</v>
      </c>
    </row>
    <row r="509" spans="1:7" x14ac:dyDescent="0.25">
      <c r="A509" s="5" t="s">
        <v>1781</v>
      </c>
      <c r="B509" s="5">
        <v>2.3052135638951401</v>
      </c>
      <c r="C509" s="5" t="s">
        <v>8</v>
      </c>
      <c r="D509" s="5" t="s">
        <v>8</v>
      </c>
      <c r="E509" s="5" t="s">
        <v>8</v>
      </c>
      <c r="F509" s="5" t="s">
        <v>8</v>
      </c>
      <c r="G509" s="5" t="s">
        <v>8</v>
      </c>
    </row>
    <row r="510" spans="1:7" x14ac:dyDescent="0.25">
      <c r="A510" s="5" t="s">
        <v>1964</v>
      </c>
      <c r="B510" s="5">
        <v>2.3052135638951401</v>
      </c>
      <c r="C510" s="5" t="s">
        <v>8</v>
      </c>
      <c r="D510" s="5" t="s">
        <v>8</v>
      </c>
      <c r="E510" s="5" t="s">
        <v>8</v>
      </c>
      <c r="F510" s="5" t="s">
        <v>8</v>
      </c>
      <c r="G510" s="5" t="s">
        <v>8</v>
      </c>
    </row>
    <row r="511" spans="1:7" x14ac:dyDescent="0.25">
      <c r="A511" s="5" t="s">
        <v>3120</v>
      </c>
      <c r="B511" s="5">
        <v>2.3052135638951401</v>
      </c>
      <c r="C511" s="5" t="s">
        <v>8</v>
      </c>
      <c r="D511" s="5" t="s">
        <v>8</v>
      </c>
      <c r="E511" s="5" t="s">
        <v>8</v>
      </c>
      <c r="F511" s="5" t="s">
        <v>8</v>
      </c>
      <c r="G511" s="5" t="s">
        <v>8</v>
      </c>
    </row>
    <row r="512" spans="1:7" x14ac:dyDescent="0.25">
      <c r="A512" s="5" t="s">
        <v>6737</v>
      </c>
      <c r="B512" s="5">
        <v>2.3052135638951401</v>
      </c>
      <c r="C512" s="5" t="s">
        <v>8</v>
      </c>
      <c r="D512" s="5" t="s">
        <v>8</v>
      </c>
      <c r="E512" s="5" t="s">
        <v>8</v>
      </c>
      <c r="F512" s="5" t="s">
        <v>8</v>
      </c>
      <c r="G512" s="5" t="s">
        <v>8</v>
      </c>
    </row>
    <row r="513" spans="1:7" x14ac:dyDescent="0.25">
      <c r="A513" s="5" t="s">
        <v>7163</v>
      </c>
      <c r="B513" s="5">
        <v>2.3052135638951401</v>
      </c>
      <c r="C513" s="5" t="s">
        <v>8</v>
      </c>
      <c r="D513" s="5" t="s">
        <v>8</v>
      </c>
      <c r="E513" s="5" t="s">
        <v>7164</v>
      </c>
      <c r="F513" s="5" t="s">
        <v>8</v>
      </c>
      <c r="G513" s="5" t="s">
        <v>8</v>
      </c>
    </row>
    <row r="514" spans="1:7" x14ac:dyDescent="0.25">
      <c r="A514" s="5" t="s">
        <v>15209</v>
      </c>
      <c r="B514" s="5">
        <v>2.3052135638951401</v>
      </c>
      <c r="C514" s="5" t="s">
        <v>8</v>
      </c>
      <c r="D514" s="5" t="s">
        <v>8</v>
      </c>
      <c r="E514" s="5" t="s">
        <v>8</v>
      </c>
      <c r="F514" s="5" t="s">
        <v>8</v>
      </c>
      <c r="G514" s="5" t="s">
        <v>8</v>
      </c>
    </row>
    <row r="515" spans="1:7" x14ac:dyDescent="0.25">
      <c r="A515" s="5" t="s">
        <v>9132</v>
      </c>
      <c r="B515" s="5">
        <v>2.3044926248804098</v>
      </c>
      <c r="C515" s="5" t="s">
        <v>8</v>
      </c>
      <c r="D515" s="5" t="s">
        <v>8</v>
      </c>
      <c r="E515" s="5" t="s">
        <v>8</v>
      </c>
      <c r="F515" s="5" t="s">
        <v>8</v>
      </c>
      <c r="G515" s="5" t="s">
        <v>8</v>
      </c>
    </row>
    <row r="516" spans="1:7" x14ac:dyDescent="0.25">
      <c r="A516" s="5" t="s">
        <v>9912</v>
      </c>
      <c r="B516" s="5">
        <v>2.3044926248804098</v>
      </c>
      <c r="C516" s="5" t="s">
        <v>8</v>
      </c>
      <c r="D516" s="5" t="s">
        <v>8</v>
      </c>
      <c r="E516" s="5" t="s">
        <v>8</v>
      </c>
      <c r="F516" s="5" t="s">
        <v>8</v>
      </c>
      <c r="G516" s="5" t="s">
        <v>8</v>
      </c>
    </row>
    <row r="517" spans="1:7" x14ac:dyDescent="0.25">
      <c r="A517" s="5" t="s">
        <v>12646</v>
      </c>
      <c r="B517" s="5">
        <v>2.3044926248804098</v>
      </c>
      <c r="C517" s="5" t="s">
        <v>8</v>
      </c>
      <c r="D517" s="5" t="s">
        <v>8</v>
      </c>
      <c r="E517" s="5" t="s">
        <v>8</v>
      </c>
      <c r="F517" s="5" t="s">
        <v>8</v>
      </c>
      <c r="G517" s="5" t="s">
        <v>8</v>
      </c>
    </row>
    <row r="518" spans="1:7" x14ac:dyDescent="0.25">
      <c r="A518" s="5" t="s">
        <v>2116</v>
      </c>
      <c r="B518" s="5">
        <v>2.3034710822461002</v>
      </c>
      <c r="C518" s="5" t="s">
        <v>8</v>
      </c>
      <c r="D518" s="5" t="s">
        <v>8</v>
      </c>
      <c r="E518" s="5" t="s">
        <v>2117</v>
      </c>
      <c r="F518" s="5" t="s">
        <v>8</v>
      </c>
      <c r="G518" s="5" t="s">
        <v>8</v>
      </c>
    </row>
    <row r="519" spans="1:7" x14ac:dyDescent="0.25">
      <c r="A519" s="5" t="s">
        <v>3842</v>
      </c>
      <c r="B519" s="5">
        <v>2.3034710822461002</v>
      </c>
      <c r="C519" s="5" t="s">
        <v>8</v>
      </c>
      <c r="D519" s="5" t="s">
        <v>8</v>
      </c>
      <c r="E519" s="5" t="s">
        <v>8</v>
      </c>
      <c r="F519" s="5" t="s">
        <v>8</v>
      </c>
      <c r="G519" s="5" t="s">
        <v>8</v>
      </c>
    </row>
    <row r="520" spans="1:7" x14ac:dyDescent="0.25">
      <c r="A520" s="5" t="s">
        <v>12256</v>
      </c>
      <c r="B520" s="5">
        <v>2.3034710822461002</v>
      </c>
      <c r="C520" s="5" t="s">
        <v>8</v>
      </c>
      <c r="D520" s="5" t="s">
        <v>8</v>
      </c>
      <c r="E520" s="5" t="s">
        <v>8</v>
      </c>
      <c r="F520" s="5" t="s">
        <v>8</v>
      </c>
      <c r="G520" s="5" t="s">
        <v>8</v>
      </c>
    </row>
    <row r="521" spans="1:7" x14ac:dyDescent="0.25">
      <c r="A521" s="5" t="s">
        <v>14468</v>
      </c>
      <c r="B521" s="5">
        <v>2.3034710822461002</v>
      </c>
      <c r="C521" s="5" t="s">
        <v>8</v>
      </c>
      <c r="D521" s="5" t="s">
        <v>8</v>
      </c>
      <c r="E521" s="5" t="s">
        <v>8</v>
      </c>
      <c r="F521" s="5" t="s">
        <v>8</v>
      </c>
      <c r="G521" s="5" t="s">
        <v>8</v>
      </c>
    </row>
    <row r="522" spans="1:7" x14ac:dyDescent="0.25">
      <c r="A522" s="5" t="s">
        <v>7967</v>
      </c>
      <c r="B522" s="5">
        <v>2.3030960230488402</v>
      </c>
      <c r="C522" s="5" t="s">
        <v>8</v>
      </c>
      <c r="D522" s="5" t="s">
        <v>8</v>
      </c>
      <c r="E522" s="5" t="s">
        <v>8</v>
      </c>
      <c r="F522" s="5" t="s">
        <v>8</v>
      </c>
      <c r="G522" s="5" t="s">
        <v>8</v>
      </c>
    </row>
    <row r="523" spans="1:7" x14ac:dyDescent="0.25">
      <c r="A523" s="5" t="s">
        <v>10496</v>
      </c>
      <c r="B523" s="5">
        <v>2.3030960230488402</v>
      </c>
      <c r="C523" s="5" t="s">
        <v>10497</v>
      </c>
      <c r="D523" s="5" t="s">
        <v>10498</v>
      </c>
      <c r="E523" s="5" t="s">
        <v>10499</v>
      </c>
      <c r="F523" s="5" t="s">
        <v>10500</v>
      </c>
      <c r="G523" s="5" t="s">
        <v>10501</v>
      </c>
    </row>
    <row r="524" spans="1:7" x14ac:dyDescent="0.25">
      <c r="A524" s="5" t="s">
        <v>13374</v>
      </c>
      <c r="B524" s="5">
        <v>2.3022857804553198</v>
      </c>
      <c r="C524" s="5" t="s">
        <v>8</v>
      </c>
      <c r="D524" s="5" t="s">
        <v>8</v>
      </c>
      <c r="E524" s="5" t="s">
        <v>8</v>
      </c>
      <c r="F524" s="5" t="s">
        <v>8</v>
      </c>
      <c r="G524" s="5" t="s">
        <v>8</v>
      </c>
    </row>
    <row r="525" spans="1:7" x14ac:dyDescent="0.25">
      <c r="A525" s="5" t="s">
        <v>10346</v>
      </c>
      <c r="B525" s="5">
        <v>2.30191140484864</v>
      </c>
      <c r="C525" s="5" t="s">
        <v>8</v>
      </c>
      <c r="D525" s="5" t="s">
        <v>8</v>
      </c>
      <c r="E525" s="5" t="s">
        <v>10347</v>
      </c>
      <c r="F525" s="5" t="s">
        <v>8</v>
      </c>
      <c r="G525" s="5" t="s">
        <v>8</v>
      </c>
    </row>
    <row r="526" spans="1:7" x14ac:dyDescent="0.25">
      <c r="A526" s="5" t="s">
        <v>2507</v>
      </c>
      <c r="B526" s="5">
        <v>2.3017566943974201</v>
      </c>
      <c r="C526" s="5" t="s">
        <v>8</v>
      </c>
      <c r="D526" s="5" t="s">
        <v>8</v>
      </c>
      <c r="E526" s="5" t="s">
        <v>8</v>
      </c>
      <c r="F526" s="5" t="s">
        <v>8</v>
      </c>
      <c r="G526" s="5" t="s">
        <v>8</v>
      </c>
    </row>
    <row r="527" spans="1:7" x14ac:dyDescent="0.25">
      <c r="A527" s="5" t="s">
        <v>15571</v>
      </c>
      <c r="B527" s="5">
        <v>2.29278683978474</v>
      </c>
      <c r="C527" s="5" t="s">
        <v>8</v>
      </c>
      <c r="D527" s="5" t="s">
        <v>8</v>
      </c>
      <c r="E527" s="5" t="s">
        <v>8</v>
      </c>
      <c r="F527" s="5" t="s">
        <v>8</v>
      </c>
      <c r="G527" s="5" t="s">
        <v>8</v>
      </c>
    </row>
    <row r="528" spans="1:7" x14ac:dyDescent="0.25">
      <c r="A528" s="5" t="s">
        <v>10051</v>
      </c>
      <c r="B528" s="5">
        <v>2.2926529381083798</v>
      </c>
      <c r="C528" s="5" t="s">
        <v>8</v>
      </c>
      <c r="D528" s="5" t="s">
        <v>8</v>
      </c>
      <c r="E528" s="5" t="s">
        <v>8</v>
      </c>
      <c r="F528" s="5" t="s">
        <v>8</v>
      </c>
      <c r="G528" s="5" t="s">
        <v>8</v>
      </c>
    </row>
    <row r="529" spans="1:7" x14ac:dyDescent="0.25">
      <c r="A529" s="5" t="s">
        <v>8648</v>
      </c>
      <c r="B529" s="5">
        <v>2.2890618954340698</v>
      </c>
      <c r="C529" s="5" t="s">
        <v>8</v>
      </c>
      <c r="D529" s="5" t="s">
        <v>8</v>
      </c>
      <c r="E529" s="5" t="s">
        <v>8</v>
      </c>
      <c r="F529" s="5" t="s">
        <v>8</v>
      </c>
      <c r="G529" s="5" t="s">
        <v>8</v>
      </c>
    </row>
    <row r="530" spans="1:7" x14ac:dyDescent="0.25">
      <c r="A530" s="5" t="s">
        <v>7849</v>
      </c>
      <c r="B530" s="5">
        <v>2.28663610729792</v>
      </c>
      <c r="C530" s="5" t="s">
        <v>8</v>
      </c>
      <c r="D530" s="5" t="s">
        <v>8</v>
      </c>
      <c r="E530" s="5" t="s">
        <v>8</v>
      </c>
      <c r="F530" s="5" t="s">
        <v>8</v>
      </c>
      <c r="G530" s="5" t="s">
        <v>8</v>
      </c>
    </row>
    <row r="531" spans="1:7" x14ac:dyDescent="0.25">
      <c r="A531" s="5" t="s">
        <v>15855</v>
      </c>
      <c r="B531" s="5">
        <v>2.2826914675390202</v>
      </c>
      <c r="C531" s="5" t="s">
        <v>8</v>
      </c>
      <c r="D531" s="5" t="s">
        <v>8</v>
      </c>
      <c r="E531" s="5" t="s">
        <v>8</v>
      </c>
      <c r="F531" s="5" t="s">
        <v>8</v>
      </c>
      <c r="G531" s="5" t="s">
        <v>8</v>
      </c>
    </row>
    <row r="532" spans="1:7" x14ac:dyDescent="0.25">
      <c r="A532" s="5" t="s">
        <v>10801</v>
      </c>
      <c r="B532" s="5">
        <v>2.2817806836760202</v>
      </c>
      <c r="C532" s="5" t="s">
        <v>10802</v>
      </c>
      <c r="D532" s="5" t="s">
        <v>10803</v>
      </c>
      <c r="E532" s="5" t="s">
        <v>8</v>
      </c>
      <c r="F532" s="5" t="s">
        <v>8</v>
      </c>
      <c r="G532" s="5" t="s">
        <v>10804</v>
      </c>
    </row>
    <row r="533" spans="1:7" x14ac:dyDescent="0.25">
      <c r="A533" s="5" t="s">
        <v>6100</v>
      </c>
      <c r="B533" s="5">
        <v>2.2791621864228402</v>
      </c>
      <c r="C533" s="5" t="s">
        <v>8</v>
      </c>
      <c r="D533" s="5" t="s">
        <v>8</v>
      </c>
      <c r="E533" s="5" t="s">
        <v>8</v>
      </c>
      <c r="F533" s="5" t="s">
        <v>8</v>
      </c>
      <c r="G533" s="5" t="s">
        <v>8</v>
      </c>
    </row>
    <row r="534" spans="1:7" x14ac:dyDescent="0.25">
      <c r="A534" s="5" t="s">
        <v>11280</v>
      </c>
      <c r="B534" s="5">
        <v>2.2783276441316098</v>
      </c>
      <c r="C534" s="5" t="s">
        <v>11281</v>
      </c>
      <c r="D534" s="5" t="s">
        <v>11282</v>
      </c>
      <c r="E534" s="5" t="s">
        <v>11283</v>
      </c>
      <c r="F534" s="5" t="s">
        <v>11284</v>
      </c>
      <c r="G534" s="5" t="s">
        <v>11285</v>
      </c>
    </row>
    <row r="535" spans="1:7" x14ac:dyDescent="0.25">
      <c r="A535" s="5" t="s">
        <v>4720</v>
      </c>
      <c r="B535" s="5">
        <v>2.2731715192553601</v>
      </c>
      <c r="C535" s="5" t="s">
        <v>8</v>
      </c>
      <c r="D535" s="5" t="s">
        <v>8</v>
      </c>
      <c r="E535" s="5" t="s">
        <v>8</v>
      </c>
      <c r="F535" s="5" t="s">
        <v>8</v>
      </c>
      <c r="G535" s="5" t="s">
        <v>8</v>
      </c>
    </row>
    <row r="536" spans="1:7" x14ac:dyDescent="0.25">
      <c r="A536" s="5" t="s">
        <v>11658</v>
      </c>
      <c r="B536" s="5">
        <v>2.2731715192553601</v>
      </c>
      <c r="C536" s="5" t="s">
        <v>8</v>
      </c>
      <c r="D536" s="5" t="s">
        <v>8</v>
      </c>
      <c r="E536" s="5" t="s">
        <v>8</v>
      </c>
      <c r="F536" s="5" t="s">
        <v>8</v>
      </c>
      <c r="G536" s="5" t="s">
        <v>8</v>
      </c>
    </row>
    <row r="537" spans="1:7" x14ac:dyDescent="0.25">
      <c r="A537" s="5" t="s">
        <v>4100</v>
      </c>
      <c r="B537" s="5">
        <v>2.2722853904047899</v>
      </c>
      <c r="C537" s="5" t="s">
        <v>8</v>
      </c>
      <c r="D537" s="5" t="s">
        <v>8</v>
      </c>
      <c r="E537" s="5" t="s">
        <v>8</v>
      </c>
      <c r="F537" s="5" t="s">
        <v>8</v>
      </c>
      <c r="G537" s="5" t="s">
        <v>8</v>
      </c>
    </row>
    <row r="538" spans="1:7" x14ac:dyDescent="0.25">
      <c r="A538" s="5" t="s">
        <v>4099</v>
      </c>
      <c r="B538" s="5">
        <v>2.2717506081332202</v>
      </c>
      <c r="C538" s="5" t="s">
        <v>8</v>
      </c>
      <c r="D538" s="5" t="s">
        <v>8</v>
      </c>
      <c r="E538" s="5" t="s">
        <v>8</v>
      </c>
      <c r="F538" s="5" t="s">
        <v>8</v>
      </c>
      <c r="G538" s="5" t="s">
        <v>8</v>
      </c>
    </row>
    <row r="539" spans="1:7" x14ac:dyDescent="0.25">
      <c r="A539" s="5" t="s">
        <v>9939</v>
      </c>
      <c r="B539" s="5">
        <v>2.2680432836789</v>
      </c>
      <c r="C539" s="5" t="s">
        <v>8</v>
      </c>
      <c r="D539" s="5" t="s">
        <v>8</v>
      </c>
      <c r="E539" s="5" t="s">
        <v>8</v>
      </c>
      <c r="F539" s="5" t="s">
        <v>8</v>
      </c>
      <c r="G539" s="5" t="s">
        <v>8</v>
      </c>
    </row>
    <row r="540" spans="1:7" x14ac:dyDescent="0.25">
      <c r="A540" s="5" t="s">
        <v>14489</v>
      </c>
      <c r="B540" s="5">
        <v>2.2651738199489402</v>
      </c>
      <c r="C540" s="5" t="s">
        <v>8</v>
      </c>
      <c r="D540" s="5" t="s">
        <v>8</v>
      </c>
      <c r="E540" s="5" t="s">
        <v>8</v>
      </c>
      <c r="F540" s="5" t="s">
        <v>8</v>
      </c>
      <c r="G540" s="5" t="s">
        <v>8</v>
      </c>
    </row>
    <row r="541" spans="1:7" x14ac:dyDescent="0.25">
      <c r="A541" s="5" t="s">
        <v>6030</v>
      </c>
      <c r="B541" s="5">
        <v>2.2646398265621901</v>
      </c>
      <c r="C541" s="5" t="s">
        <v>8</v>
      </c>
      <c r="D541" s="5" t="s">
        <v>8</v>
      </c>
      <c r="E541" s="5" t="s">
        <v>8</v>
      </c>
      <c r="F541" s="5" t="s">
        <v>8</v>
      </c>
      <c r="G541" s="5" t="s">
        <v>8</v>
      </c>
    </row>
    <row r="542" spans="1:7" x14ac:dyDescent="0.25">
      <c r="A542" s="5" t="s">
        <v>2396</v>
      </c>
      <c r="B542" s="5">
        <v>2.2611844652800399</v>
      </c>
      <c r="C542" s="5" t="s">
        <v>8</v>
      </c>
      <c r="D542" s="5" t="s">
        <v>8</v>
      </c>
      <c r="E542" s="5" t="s">
        <v>8</v>
      </c>
      <c r="F542" s="5" t="s">
        <v>8</v>
      </c>
      <c r="G542" s="5" t="s">
        <v>8</v>
      </c>
    </row>
    <row r="543" spans="1:7" x14ac:dyDescent="0.25">
      <c r="A543" s="5" t="s">
        <v>697</v>
      </c>
      <c r="B543" s="5">
        <v>2.2594608786085302</v>
      </c>
      <c r="C543" s="5" t="s">
        <v>698</v>
      </c>
      <c r="D543" s="5" t="s">
        <v>8</v>
      </c>
      <c r="E543" s="5" t="s">
        <v>8</v>
      </c>
      <c r="F543" s="5" t="s">
        <v>8</v>
      </c>
      <c r="G543" s="5" t="s">
        <v>699</v>
      </c>
    </row>
    <row r="544" spans="1:7" x14ac:dyDescent="0.25">
      <c r="A544" s="5" t="s">
        <v>8277</v>
      </c>
      <c r="B544" s="5">
        <v>2.25916412795346</v>
      </c>
      <c r="C544" s="5" t="s">
        <v>8278</v>
      </c>
      <c r="D544" s="5" t="s">
        <v>8279</v>
      </c>
      <c r="E544" s="5" t="s">
        <v>8280</v>
      </c>
      <c r="F544" s="5" t="s">
        <v>8281</v>
      </c>
      <c r="G544" s="5" t="s">
        <v>8282</v>
      </c>
    </row>
    <row r="545" spans="1:7" x14ac:dyDescent="0.25">
      <c r="A545" s="5" t="s">
        <v>2521</v>
      </c>
      <c r="B545" s="5">
        <v>2.2552230237743398</v>
      </c>
      <c r="C545" s="5" t="s">
        <v>8</v>
      </c>
      <c r="D545" s="5" t="s">
        <v>8</v>
      </c>
      <c r="E545" s="5" t="s">
        <v>8</v>
      </c>
      <c r="F545" s="5" t="s">
        <v>8</v>
      </c>
      <c r="G545" s="5" t="s">
        <v>8</v>
      </c>
    </row>
    <row r="546" spans="1:7" x14ac:dyDescent="0.25">
      <c r="A546" s="5" t="s">
        <v>3101</v>
      </c>
      <c r="B546" s="5">
        <v>2.25498266091657</v>
      </c>
      <c r="C546" s="5" t="s">
        <v>8</v>
      </c>
      <c r="D546" s="5" t="s">
        <v>8</v>
      </c>
      <c r="E546" s="5" t="s">
        <v>8</v>
      </c>
      <c r="F546" s="5" t="s">
        <v>8</v>
      </c>
      <c r="G546" s="5" t="s">
        <v>8</v>
      </c>
    </row>
    <row r="547" spans="1:7" x14ac:dyDescent="0.25">
      <c r="A547" s="5" t="s">
        <v>5049</v>
      </c>
      <c r="B547" s="5">
        <v>2.25498266091657</v>
      </c>
      <c r="C547" s="5" t="s">
        <v>8</v>
      </c>
      <c r="D547" s="5" t="s">
        <v>8</v>
      </c>
      <c r="E547" s="5" t="s">
        <v>8</v>
      </c>
      <c r="F547" s="5" t="s">
        <v>8</v>
      </c>
      <c r="G547" s="5" t="s">
        <v>8</v>
      </c>
    </row>
    <row r="548" spans="1:7" x14ac:dyDescent="0.25">
      <c r="A548" s="5" t="s">
        <v>5379</v>
      </c>
      <c r="B548" s="5">
        <v>2.25498266091657</v>
      </c>
      <c r="C548" s="5" t="s">
        <v>8</v>
      </c>
      <c r="D548" s="5" t="s">
        <v>8</v>
      </c>
      <c r="E548" s="5" t="s">
        <v>8</v>
      </c>
      <c r="F548" s="5" t="s">
        <v>8</v>
      </c>
      <c r="G548" s="5" t="s">
        <v>8</v>
      </c>
    </row>
    <row r="549" spans="1:7" x14ac:dyDescent="0.25">
      <c r="A549" s="5" t="s">
        <v>7615</v>
      </c>
      <c r="B549" s="5">
        <v>2.25498266091657</v>
      </c>
      <c r="C549" s="5" t="s">
        <v>8</v>
      </c>
      <c r="D549" s="5" t="s">
        <v>8</v>
      </c>
      <c r="E549" s="5" t="s">
        <v>8</v>
      </c>
      <c r="F549" s="5" t="s">
        <v>8</v>
      </c>
      <c r="G549" s="5" t="s">
        <v>8</v>
      </c>
    </row>
    <row r="550" spans="1:7" x14ac:dyDescent="0.25">
      <c r="A550" s="5" t="s">
        <v>11302</v>
      </c>
      <c r="B550" s="5">
        <v>2.25498266091657</v>
      </c>
      <c r="C550" s="5" t="s">
        <v>8</v>
      </c>
      <c r="D550" s="5" t="s">
        <v>8</v>
      </c>
      <c r="E550" s="5" t="s">
        <v>8</v>
      </c>
      <c r="F550" s="5" t="s">
        <v>8</v>
      </c>
      <c r="G550" s="5" t="s">
        <v>8</v>
      </c>
    </row>
    <row r="551" spans="1:7" x14ac:dyDescent="0.25">
      <c r="A551" s="5" t="s">
        <v>11311</v>
      </c>
      <c r="B551" s="5">
        <v>2.25498266091657</v>
      </c>
      <c r="C551" s="5" t="s">
        <v>8</v>
      </c>
      <c r="D551" s="5" t="s">
        <v>8</v>
      </c>
      <c r="E551" s="5" t="s">
        <v>8</v>
      </c>
      <c r="F551" s="5" t="s">
        <v>8</v>
      </c>
      <c r="G551" s="5" t="s">
        <v>8</v>
      </c>
    </row>
    <row r="552" spans="1:7" x14ac:dyDescent="0.25">
      <c r="A552" s="5" t="s">
        <v>4694</v>
      </c>
      <c r="B552" s="5">
        <v>2.2539173343746701</v>
      </c>
      <c r="C552" s="5" t="s">
        <v>8</v>
      </c>
      <c r="D552" s="5" t="s">
        <v>8</v>
      </c>
      <c r="E552" s="5" t="s">
        <v>8</v>
      </c>
      <c r="F552" s="5" t="s">
        <v>8</v>
      </c>
      <c r="G552" s="5" t="s">
        <v>8</v>
      </c>
    </row>
    <row r="553" spans="1:7" x14ac:dyDescent="0.25">
      <c r="A553" s="5" t="s">
        <v>11833</v>
      </c>
      <c r="B553" s="5">
        <v>2.2536712891191901</v>
      </c>
      <c r="C553" s="5" t="s">
        <v>8</v>
      </c>
      <c r="D553" s="5" t="s">
        <v>8</v>
      </c>
      <c r="E553" s="5" t="s">
        <v>8</v>
      </c>
      <c r="F553" s="5" t="s">
        <v>8</v>
      </c>
      <c r="G553" s="5" t="s">
        <v>8</v>
      </c>
    </row>
    <row r="554" spans="1:7" x14ac:dyDescent="0.25">
      <c r="A554" s="5" t="s">
        <v>6639</v>
      </c>
      <c r="B554" s="5">
        <v>2.2509609745065702</v>
      </c>
      <c r="C554" s="5" t="s">
        <v>8</v>
      </c>
      <c r="D554" s="5" t="s">
        <v>8</v>
      </c>
      <c r="E554" s="5" t="s">
        <v>8</v>
      </c>
      <c r="F554" s="5" t="s">
        <v>8</v>
      </c>
      <c r="G554" s="5" t="s">
        <v>8</v>
      </c>
    </row>
    <row r="555" spans="1:7" x14ac:dyDescent="0.25">
      <c r="A555" s="5" t="s">
        <v>13172</v>
      </c>
      <c r="B555" s="5">
        <v>2.2509609745065702</v>
      </c>
      <c r="C555" s="5" t="s">
        <v>8</v>
      </c>
      <c r="D555" s="5" t="s">
        <v>8</v>
      </c>
      <c r="E555" s="5" t="s">
        <v>8</v>
      </c>
      <c r="F555" s="5" t="s">
        <v>8</v>
      </c>
      <c r="G555" s="5" t="s">
        <v>8</v>
      </c>
    </row>
    <row r="556" spans="1:7" x14ac:dyDescent="0.25">
      <c r="A556" s="5" t="s">
        <v>13040</v>
      </c>
      <c r="B556" s="5">
        <v>2.2483585405735602</v>
      </c>
      <c r="C556" s="5" t="s">
        <v>8</v>
      </c>
      <c r="D556" s="5" t="s">
        <v>8</v>
      </c>
      <c r="E556" s="5" t="s">
        <v>8</v>
      </c>
      <c r="F556" s="5" t="s">
        <v>8</v>
      </c>
      <c r="G556" s="5" t="s">
        <v>8</v>
      </c>
    </row>
    <row r="557" spans="1:7" x14ac:dyDescent="0.25">
      <c r="A557" s="5" t="s">
        <v>1463</v>
      </c>
      <c r="B557" s="5">
        <v>2.2478041298161102</v>
      </c>
      <c r="C557" s="5" t="s">
        <v>8</v>
      </c>
      <c r="D557" s="5" t="s">
        <v>8</v>
      </c>
      <c r="E557" s="5" t="s">
        <v>8</v>
      </c>
      <c r="F557" s="5" t="s">
        <v>8</v>
      </c>
      <c r="G557" s="5" t="s">
        <v>8</v>
      </c>
    </row>
    <row r="558" spans="1:7" x14ac:dyDescent="0.25">
      <c r="A558" s="5" t="s">
        <v>1556</v>
      </c>
      <c r="B558" s="5">
        <v>2.2478041298161102</v>
      </c>
      <c r="C558" s="5" t="s">
        <v>8</v>
      </c>
      <c r="D558" s="5" t="s">
        <v>8</v>
      </c>
      <c r="E558" s="5" t="s">
        <v>8</v>
      </c>
      <c r="F558" s="5" t="s">
        <v>8</v>
      </c>
      <c r="G558" s="5" t="s">
        <v>8</v>
      </c>
    </row>
    <row r="559" spans="1:7" x14ac:dyDescent="0.25">
      <c r="A559" s="5" t="s">
        <v>2494</v>
      </c>
      <c r="B559" s="5">
        <v>2.2478041298161102</v>
      </c>
      <c r="C559" s="5" t="s">
        <v>8</v>
      </c>
      <c r="D559" s="5" t="s">
        <v>8</v>
      </c>
      <c r="E559" s="5" t="s">
        <v>8</v>
      </c>
      <c r="F559" s="5" t="s">
        <v>8</v>
      </c>
      <c r="G559" s="5" t="s">
        <v>8</v>
      </c>
    </row>
    <row r="560" spans="1:7" x14ac:dyDescent="0.25">
      <c r="A560" s="5" t="s">
        <v>3840</v>
      </c>
      <c r="B560" s="5">
        <v>2.2478041298161102</v>
      </c>
      <c r="C560" s="5" t="s">
        <v>8</v>
      </c>
      <c r="D560" s="5" t="s">
        <v>8</v>
      </c>
      <c r="E560" s="5" t="s">
        <v>8</v>
      </c>
      <c r="F560" s="5" t="s">
        <v>8</v>
      </c>
      <c r="G560" s="5" t="s">
        <v>8</v>
      </c>
    </row>
    <row r="561" spans="1:7" x14ac:dyDescent="0.25">
      <c r="A561" s="5" t="s">
        <v>4986</v>
      </c>
      <c r="B561" s="5">
        <v>2.2478041298161102</v>
      </c>
      <c r="C561" s="5" t="s">
        <v>8</v>
      </c>
      <c r="D561" s="5" t="s">
        <v>8</v>
      </c>
      <c r="E561" s="5" t="s">
        <v>8</v>
      </c>
      <c r="F561" s="5" t="s">
        <v>8</v>
      </c>
      <c r="G561" s="5" t="s">
        <v>8</v>
      </c>
    </row>
    <row r="562" spans="1:7" x14ac:dyDescent="0.25">
      <c r="A562" s="5" t="s">
        <v>8299</v>
      </c>
      <c r="B562" s="5">
        <v>2.2478041298161102</v>
      </c>
      <c r="C562" s="5" t="s">
        <v>8</v>
      </c>
      <c r="D562" s="5" t="s">
        <v>8</v>
      </c>
      <c r="E562" s="5" t="s">
        <v>8</v>
      </c>
      <c r="F562" s="5" t="s">
        <v>8</v>
      </c>
      <c r="G562" s="5" t="s">
        <v>8</v>
      </c>
    </row>
    <row r="563" spans="1:7" x14ac:dyDescent="0.25">
      <c r="A563" s="5" t="s">
        <v>8610</v>
      </c>
      <c r="B563" s="5">
        <v>2.2478041298161102</v>
      </c>
      <c r="C563" s="5" t="s">
        <v>8</v>
      </c>
      <c r="D563" s="5" t="s">
        <v>8</v>
      </c>
      <c r="E563" s="5" t="s">
        <v>8</v>
      </c>
      <c r="F563" s="5" t="s">
        <v>8</v>
      </c>
      <c r="G563" s="5" t="s">
        <v>8</v>
      </c>
    </row>
    <row r="564" spans="1:7" x14ac:dyDescent="0.25">
      <c r="A564" s="5" t="s">
        <v>8709</v>
      </c>
      <c r="B564" s="5">
        <v>2.2478041298161102</v>
      </c>
      <c r="C564" s="5" t="s">
        <v>8</v>
      </c>
      <c r="D564" s="5" t="s">
        <v>8</v>
      </c>
      <c r="E564" s="5" t="s">
        <v>8</v>
      </c>
      <c r="F564" s="5" t="s">
        <v>8</v>
      </c>
      <c r="G564" s="5" t="s">
        <v>8</v>
      </c>
    </row>
    <row r="565" spans="1:7" x14ac:dyDescent="0.25">
      <c r="A565" s="5" t="s">
        <v>9190</v>
      </c>
      <c r="B565" s="5">
        <v>2.2478041298161102</v>
      </c>
      <c r="C565" s="5" t="s">
        <v>9191</v>
      </c>
      <c r="D565" s="5" t="s">
        <v>9192</v>
      </c>
      <c r="E565" s="5" t="s">
        <v>9193</v>
      </c>
      <c r="F565" s="5" t="s">
        <v>9194</v>
      </c>
      <c r="G565" s="5" t="s">
        <v>9195</v>
      </c>
    </row>
    <row r="566" spans="1:7" x14ac:dyDescent="0.25">
      <c r="A566" s="5" t="s">
        <v>9930</v>
      </c>
      <c r="B566" s="5">
        <v>2.2478041298161102</v>
      </c>
      <c r="C566" s="5" t="s">
        <v>8</v>
      </c>
      <c r="D566" s="5" t="s">
        <v>8</v>
      </c>
      <c r="E566" s="5" t="s">
        <v>8</v>
      </c>
      <c r="F566" s="5" t="s">
        <v>8</v>
      </c>
      <c r="G566" s="5" t="s">
        <v>8</v>
      </c>
    </row>
    <row r="567" spans="1:7" x14ac:dyDescent="0.25">
      <c r="A567" s="5" t="s">
        <v>10430</v>
      </c>
      <c r="B567" s="5">
        <v>2.2478041298161102</v>
      </c>
      <c r="C567" s="5" t="s">
        <v>10431</v>
      </c>
      <c r="D567" s="5" t="s">
        <v>10432</v>
      </c>
      <c r="E567" s="5" t="s">
        <v>10433</v>
      </c>
      <c r="F567" s="5" t="s">
        <v>10434</v>
      </c>
      <c r="G567" s="5" t="s">
        <v>10435</v>
      </c>
    </row>
    <row r="568" spans="1:7" x14ac:dyDescent="0.25">
      <c r="A568" s="5" t="s">
        <v>11424</v>
      </c>
      <c r="B568" s="5">
        <v>2.2478041298161102</v>
      </c>
      <c r="C568" s="5" t="s">
        <v>8</v>
      </c>
      <c r="D568" s="5" t="s">
        <v>8</v>
      </c>
      <c r="E568" s="5" t="s">
        <v>8</v>
      </c>
      <c r="F568" s="5" t="s">
        <v>8</v>
      </c>
      <c r="G568" s="5" t="s">
        <v>8</v>
      </c>
    </row>
    <row r="569" spans="1:7" x14ac:dyDescent="0.25">
      <c r="A569" s="5" t="s">
        <v>14866</v>
      </c>
      <c r="B569" s="5">
        <v>2.2478041298161102</v>
      </c>
      <c r="C569" s="5" t="s">
        <v>8</v>
      </c>
      <c r="D569" s="5" t="s">
        <v>8</v>
      </c>
      <c r="E569" s="5" t="s">
        <v>8</v>
      </c>
      <c r="F569" s="5" t="s">
        <v>8</v>
      </c>
      <c r="G569" s="5" t="s">
        <v>8</v>
      </c>
    </row>
    <row r="570" spans="1:7" x14ac:dyDescent="0.25">
      <c r="A570" s="5" t="s">
        <v>679</v>
      </c>
      <c r="B570" s="5">
        <v>2.24708940499898</v>
      </c>
      <c r="C570" s="5" t="s">
        <v>8</v>
      </c>
      <c r="D570" s="5" t="s">
        <v>8</v>
      </c>
      <c r="E570" s="5" t="s">
        <v>8</v>
      </c>
      <c r="F570" s="5" t="s">
        <v>8</v>
      </c>
      <c r="G570" s="5" t="s">
        <v>8</v>
      </c>
    </row>
    <row r="571" spans="1:7" x14ac:dyDescent="0.25">
      <c r="A571" s="5" t="s">
        <v>11066</v>
      </c>
      <c r="B571" s="5">
        <v>2.24708940499898</v>
      </c>
      <c r="C571" s="5" t="s">
        <v>8</v>
      </c>
      <c r="D571" s="5" t="s">
        <v>8</v>
      </c>
      <c r="E571" s="5" t="s">
        <v>8</v>
      </c>
      <c r="F571" s="5" t="s">
        <v>8</v>
      </c>
      <c r="G571" s="5" t="s">
        <v>8</v>
      </c>
    </row>
    <row r="572" spans="1:7" x14ac:dyDescent="0.25">
      <c r="A572" s="5" t="s">
        <v>6811</v>
      </c>
      <c r="B572" s="5">
        <v>2.24365587669176</v>
      </c>
      <c r="C572" s="5" t="s">
        <v>8</v>
      </c>
      <c r="D572" s="5" t="s">
        <v>8</v>
      </c>
      <c r="E572" s="5" t="s">
        <v>8</v>
      </c>
      <c r="F572" s="5" t="s">
        <v>8</v>
      </c>
      <c r="G572" s="5" t="s">
        <v>8</v>
      </c>
    </row>
    <row r="573" spans="1:7" x14ac:dyDescent="0.25">
      <c r="A573" s="5" t="s">
        <v>12308</v>
      </c>
      <c r="B573" s="5">
        <v>2.23784025260731</v>
      </c>
      <c r="C573" s="5" t="s">
        <v>8</v>
      </c>
      <c r="D573" s="5" t="s">
        <v>8</v>
      </c>
      <c r="E573" s="5" t="s">
        <v>8</v>
      </c>
      <c r="F573" s="5" t="s">
        <v>8</v>
      </c>
      <c r="G573" s="5" t="s">
        <v>8</v>
      </c>
    </row>
    <row r="574" spans="1:7" x14ac:dyDescent="0.25">
      <c r="A574" s="5" t="s">
        <v>7469</v>
      </c>
      <c r="B574" s="5">
        <v>2.23783869674104</v>
      </c>
      <c r="C574" s="5" t="s">
        <v>8</v>
      </c>
      <c r="D574" s="5" t="s">
        <v>8</v>
      </c>
      <c r="E574" s="5" t="s">
        <v>8</v>
      </c>
      <c r="F574" s="5" t="s">
        <v>8</v>
      </c>
      <c r="G574" s="5" t="s">
        <v>8</v>
      </c>
    </row>
    <row r="575" spans="1:7" x14ac:dyDescent="0.25">
      <c r="A575" s="5" t="s">
        <v>7961</v>
      </c>
      <c r="B575" s="5">
        <v>2.23783869674104</v>
      </c>
      <c r="C575" s="5" t="s">
        <v>7962</v>
      </c>
      <c r="D575" s="5" t="s">
        <v>7963</v>
      </c>
      <c r="E575" s="5" t="s">
        <v>7964</v>
      </c>
      <c r="F575" s="5" t="s">
        <v>7965</v>
      </c>
      <c r="G575" s="5" t="s">
        <v>7966</v>
      </c>
    </row>
    <row r="576" spans="1:7" x14ac:dyDescent="0.25">
      <c r="A576" s="5" t="s">
        <v>5945</v>
      </c>
      <c r="B576" s="5">
        <v>2.2341022226153799</v>
      </c>
      <c r="C576" s="5" t="s">
        <v>8</v>
      </c>
      <c r="D576" s="5" t="s">
        <v>8</v>
      </c>
      <c r="E576" s="5" t="s">
        <v>8</v>
      </c>
      <c r="F576" s="5" t="s">
        <v>8</v>
      </c>
      <c r="G576" s="5" t="s">
        <v>8</v>
      </c>
    </row>
    <row r="577" spans="1:7" x14ac:dyDescent="0.25">
      <c r="A577" s="5" t="s">
        <v>2454</v>
      </c>
      <c r="B577" s="5">
        <v>2.2319296312172199</v>
      </c>
      <c r="C577" s="5" t="s">
        <v>2455</v>
      </c>
      <c r="D577" s="5" t="s">
        <v>2456</v>
      </c>
      <c r="E577" s="5" t="s">
        <v>2457</v>
      </c>
      <c r="F577" s="5" t="s">
        <v>2458</v>
      </c>
      <c r="G577" s="5" t="s">
        <v>2459</v>
      </c>
    </row>
    <row r="578" spans="1:7" x14ac:dyDescent="0.25">
      <c r="A578" s="5" t="s">
        <v>4018</v>
      </c>
      <c r="B578" s="5">
        <v>2.2319296312172199</v>
      </c>
      <c r="C578" s="5" t="s">
        <v>8</v>
      </c>
      <c r="D578" s="5" t="s">
        <v>8</v>
      </c>
      <c r="E578" s="5" t="s">
        <v>8</v>
      </c>
      <c r="F578" s="5" t="s">
        <v>8</v>
      </c>
      <c r="G578" s="5" t="s">
        <v>8</v>
      </c>
    </row>
    <row r="579" spans="1:7" x14ac:dyDescent="0.25">
      <c r="A579" s="5" t="s">
        <v>6975</v>
      </c>
      <c r="B579" s="5">
        <v>2.2278768617330198</v>
      </c>
      <c r="C579" s="5" t="s">
        <v>8</v>
      </c>
      <c r="D579" s="5" t="s">
        <v>8</v>
      </c>
      <c r="E579" s="5" t="s">
        <v>8</v>
      </c>
      <c r="F579" s="5" t="s">
        <v>8</v>
      </c>
      <c r="G579" s="5" t="s">
        <v>8</v>
      </c>
    </row>
    <row r="580" spans="1:7" x14ac:dyDescent="0.25">
      <c r="A580" s="5" t="s">
        <v>9334</v>
      </c>
      <c r="B580" s="5">
        <v>2.2245972068773501</v>
      </c>
      <c r="C580" s="5" t="s">
        <v>8</v>
      </c>
      <c r="D580" s="5" t="s">
        <v>8</v>
      </c>
      <c r="E580" s="5" t="s">
        <v>9335</v>
      </c>
      <c r="F580" s="5" t="s">
        <v>8</v>
      </c>
      <c r="G580" s="5" t="s">
        <v>9336</v>
      </c>
    </row>
    <row r="581" spans="1:7" x14ac:dyDescent="0.25">
      <c r="A581" s="5" t="s">
        <v>15613</v>
      </c>
      <c r="B581" s="5">
        <v>2.2242529000203</v>
      </c>
      <c r="C581" s="5" t="s">
        <v>8</v>
      </c>
      <c r="D581" s="5" t="s">
        <v>8</v>
      </c>
      <c r="E581" s="5" t="s">
        <v>8</v>
      </c>
      <c r="F581" s="5" t="s">
        <v>8</v>
      </c>
      <c r="G581" s="5" t="s">
        <v>8</v>
      </c>
    </row>
    <row r="582" spans="1:7" x14ac:dyDescent="0.25">
      <c r="A582" s="5" t="s">
        <v>6082</v>
      </c>
      <c r="B582" s="5">
        <v>2.2222249102625198</v>
      </c>
      <c r="C582" s="5" t="s">
        <v>8</v>
      </c>
      <c r="D582" s="5" t="s">
        <v>8</v>
      </c>
      <c r="E582" s="5" t="s">
        <v>8</v>
      </c>
      <c r="F582" s="5" t="s">
        <v>8</v>
      </c>
      <c r="G582" s="5" t="s">
        <v>8</v>
      </c>
    </row>
    <row r="583" spans="1:7" x14ac:dyDescent="0.25">
      <c r="A583" s="5" t="s">
        <v>9023</v>
      </c>
      <c r="B583" s="5">
        <v>2.2200817966602302</v>
      </c>
      <c r="C583" s="5" t="s">
        <v>9024</v>
      </c>
      <c r="D583" s="5" t="s">
        <v>9025</v>
      </c>
      <c r="E583" s="5" t="s">
        <v>9026</v>
      </c>
      <c r="F583" s="5" t="s">
        <v>9027</v>
      </c>
      <c r="G583" s="5" t="s">
        <v>9028</v>
      </c>
    </row>
    <row r="584" spans="1:7" x14ac:dyDescent="0.25">
      <c r="A584" s="5" t="s">
        <v>4425</v>
      </c>
      <c r="B584" s="5">
        <v>2.21881548339669</v>
      </c>
      <c r="C584" s="5" t="s">
        <v>8</v>
      </c>
      <c r="D584" s="5" t="s">
        <v>8</v>
      </c>
      <c r="E584" s="5" t="s">
        <v>8</v>
      </c>
      <c r="F584" s="5" t="s">
        <v>8</v>
      </c>
      <c r="G584" s="5" t="s">
        <v>8</v>
      </c>
    </row>
    <row r="585" spans="1:7" x14ac:dyDescent="0.25">
      <c r="A585" s="5" t="s">
        <v>6481</v>
      </c>
      <c r="B585" s="5">
        <v>2.2149226767718</v>
      </c>
      <c r="C585" s="5" t="s">
        <v>8</v>
      </c>
      <c r="D585" s="5" t="s">
        <v>8</v>
      </c>
      <c r="E585" s="5" t="s">
        <v>8</v>
      </c>
      <c r="F585" s="5" t="s">
        <v>8</v>
      </c>
      <c r="G585" s="5" t="s">
        <v>8</v>
      </c>
    </row>
    <row r="586" spans="1:7" x14ac:dyDescent="0.25">
      <c r="A586" s="5" t="s">
        <v>7127</v>
      </c>
      <c r="B586" s="5">
        <v>2.2149226767718</v>
      </c>
      <c r="C586" s="5" t="s">
        <v>8</v>
      </c>
      <c r="D586" s="5" t="s">
        <v>8</v>
      </c>
      <c r="E586" s="5" t="s">
        <v>8</v>
      </c>
      <c r="F586" s="5" t="s">
        <v>8</v>
      </c>
      <c r="G586" s="5" t="s">
        <v>8</v>
      </c>
    </row>
    <row r="587" spans="1:7" x14ac:dyDescent="0.25">
      <c r="A587" s="5" t="s">
        <v>6887</v>
      </c>
      <c r="B587" s="5">
        <v>2.21405749245476</v>
      </c>
      <c r="C587" s="5" t="s">
        <v>8</v>
      </c>
      <c r="D587" s="5" t="s">
        <v>8</v>
      </c>
      <c r="E587" s="5" t="s">
        <v>8</v>
      </c>
      <c r="F587" s="5" t="s">
        <v>8</v>
      </c>
      <c r="G587" s="5" t="s">
        <v>8</v>
      </c>
    </row>
    <row r="588" spans="1:7" x14ac:dyDescent="0.25">
      <c r="A588" s="5" t="s">
        <v>2035</v>
      </c>
      <c r="B588" s="5">
        <v>2.2120625207065401</v>
      </c>
      <c r="C588" s="5" t="s">
        <v>8</v>
      </c>
      <c r="D588" s="5" t="s">
        <v>8</v>
      </c>
      <c r="E588" s="5" t="s">
        <v>8</v>
      </c>
      <c r="F588" s="5" t="s">
        <v>8</v>
      </c>
      <c r="G588" s="5" t="s">
        <v>8</v>
      </c>
    </row>
    <row r="589" spans="1:7" x14ac:dyDescent="0.25">
      <c r="A589" s="5" t="s">
        <v>15822</v>
      </c>
      <c r="B589" s="5">
        <v>2.2120625207065401</v>
      </c>
      <c r="C589" s="5" t="s">
        <v>8</v>
      </c>
      <c r="D589" s="5" t="s">
        <v>8</v>
      </c>
      <c r="E589" s="5" t="s">
        <v>8</v>
      </c>
      <c r="F589" s="5" t="s">
        <v>8</v>
      </c>
      <c r="G589" s="5" t="s">
        <v>8</v>
      </c>
    </row>
    <row r="590" spans="1:7" x14ac:dyDescent="0.25">
      <c r="A590" s="5" t="s">
        <v>5263</v>
      </c>
      <c r="B590" s="5">
        <v>2.2046096656897798</v>
      </c>
      <c r="C590" s="5" t="s">
        <v>8</v>
      </c>
      <c r="D590" s="5" t="s">
        <v>8</v>
      </c>
      <c r="E590" s="5" t="s">
        <v>8</v>
      </c>
      <c r="F590" s="5" t="s">
        <v>8</v>
      </c>
      <c r="G590" s="5" t="s">
        <v>8</v>
      </c>
    </row>
    <row r="591" spans="1:7" x14ac:dyDescent="0.25">
      <c r="A591" s="5" t="s">
        <v>6304</v>
      </c>
      <c r="B591" s="5">
        <v>2.2046096656897798</v>
      </c>
      <c r="C591" s="5" t="s">
        <v>8</v>
      </c>
      <c r="D591" s="5" t="s">
        <v>8</v>
      </c>
      <c r="E591" s="5" t="s">
        <v>8</v>
      </c>
      <c r="F591" s="5" t="s">
        <v>8</v>
      </c>
      <c r="G591" s="5" t="s">
        <v>8</v>
      </c>
    </row>
    <row r="592" spans="1:7" x14ac:dyDescent="0.25">
      <c r="A592" s="5" t="s">
        <v>4652</v>
      </c>
      <c r="B592" s="5">
        <v>2.20293956244186</v>
      </c>
      <c r="C592" s="5" t="s">
        <v>8</v>
      </c>
      <c r="D592" s="5" t="s">
        <v>8</v>
      </c>
      <c r="E592" s="5" t="s">
        <v>8</v>
      </c>
      <c r="F592" s="5" t="s">
        <v>8</v>
      </c>
      <c r="G592" s="5" t="s">
        <v>8</v>
      </c>
    </row>
    <row r="593" spans="1:7" x14ac:dyDescent="0.25">
      <c r="A593" s="5" t="s">
        <v>6246</v>
      </c>
      <c r="B593" s="5">
        <v>2.20293956244186</v>
      </c>
      <c r="C593" s="5" t="s">
        <v>8</v>
      </c>
      <c r="D593" s="5" t="s">
        <v>8</v>
      </c>
      <c r="E593" s="5" t="s">
        <v>8</v>
      </c>
      <c r="F593" s="5" t="s">
        <v>8</v>
      </c>
      <c r="G593" s="5" t="s">
        <v>8</v>
      </c>
    </row>
    <row r="594" spans="1:7" x14ac:dyDescent="0.25">
      <c r="A594" s="5" t="s">
        <v>7029</v>
      </c>
      <c r="B594" s="5">
        <v>2.20293956244186</v>
      </c>
      <c r="C594" s="5" t="s">
        <v>8</v>
      </c>
      <c r="D594" s="5" t="s">
        <v>8</v>
      </c>
      <c r="E594" s="5" t="s">
        <v>8</v>
      </c>
      <c r="F594" s="5" t="s">
        <v>8</v>
      </c>
      <c r="G594" s="5" t="s">
        <v>8</v>
      </c>
    </row>
    <row r="595" spans="1:7" x14ac:dyDescent="0.25">
      <c r="A595" s="5" t="s">
        <v>8176</v>
      </c>
      <c r="B595" s="5">
        <v>2.20293956244186</v>
      </c>
      <c r="C595" s="5" t="s">
        <v>8</v>
      </c>
      <c r="D595" s="5" t="s">
        <v>8</v>
      </c>
      <c r="E595" s="5" t="s">
        <v>8177</v>
      </c>
      <c r="F595" s="5" t="s">
        <v>8</v>
      </c>
      <c r="G595" s="5" t="s">
        <v>2138</v>
      </c>
    </row>
    <row r="596" spans="1:7" x14ac:dyDescent="0.25">
      <c r="A596" s="5" t="s">
        <v>11173</v>
      </c>
      <c r="B596" s="5">
        <v>2.20293956244186</v>
      </c>
      <c r="C596" s="5" t="s">
        <v>8</v>
      </c>
      <c r="D596" s="5" t="s">
        <v>8</v>
      </c>
      <c r="E596" s="5" t="s">
        <v>8</v>
      </c>
      <c r="F596" s="5" t="s">
        <v>8</v>
      </c>
      <c r="G596" s="5" t="s">
        <v>8</v>
      </c>
    </row>
    <row r="597" spans="1:7" x14ac:dyDescent="0.25">
      <c r="A597" s="5" t="s">
        <v>13756</v>
      </c>
      <c r="B597" s="5">
        <v>2.20293956244186</v>
      </c>
      <c r="C597" s="5" t="s">
        <v>8</v>
      </c>
      <c r="D597" s="5" t="s">
        <v>8</v>
      </c>
      <c r="E597" s="5" t="s">
        <v>8</v>
      </c>
      <c r="F597" s="5" t="s">
        <v>8</v>
      </c>
      <c r="G597" s="5" t="s">
        <v>8</v>
      </c>
    </row>
    <row r="598" spans="1:7" x14ac:dyDescent="0.25">
      <c r="A598" s="5" t="s">
        <v>14597</v>
      </c>
      <c r="B598" s="5">
        <v>2.20293956244186</v>
      </c>
      <c r="C598" s="5" t="s">
        <v>8</v>
      </c>
      <c r="D598" s="5" t="s">
        <v>8</v>
      </c>
      <c r="E598" s="5" t="s">
        <v>8</v>
      </c>
      <c r="F598" s="5" t="s">
        <v>8</v>
      </c>
      <c r="G598" s="5" t="s">
        <v>8</v>
      </c>
    </row>
    <row r="599" spans="1:7" x14ac:dyDescent="0.25">
      <c r="A599" s="5" t="s">
        <v>14689</v>
      </c>
      <c r="B599" s="5">
        <v>2.20293956244186</v>
      </c>
      <c r="C599" s="5" t="s">
        <v>8</v>
      </c>
      <c r="D599" s="5" t="s">
        <v>8</v>
      </c>
      <c r="E599" s="5" t="s">
        <v>8</v>
      </c>
      <c r="F599" s="5" t="s">
        <v>8</v>
      </c>
      <c r="G599" s="5" t="s">
        <v>11238</v>
      </c>
    </row>
    <row r="600" spans="1:7" x14ac:dyDescent="0.25">
      <c r="A600" s="5" t="s">
        <v>15799</v>
      </c>
      <c r="B600" s="5">
        <v>2.20293956244186</v>
      </c>
      <c r="C600" s="5" t="s">
        <v>8</v>
      </c>
      <c r="D600" s="5" t="s">
        <v>8</v>
      </c>
      <c r="E600" s="5" t="s">
        <v>8</v>
      </c>
      <c r="F600" s="5" t="s">
        <v>8</v>
      </c>
      <c r="G600" s="5" t="s">
        <v>8</v>
      </c>
    </row>
    <row r="601" spans="1:7" x14ac:dyDescent="0.25">
      <c r="A601" s="5" t="s">
        <v>13346</v>
      </c>
      <c r="B601" s="5">
        <v>2.2015777533941199</v>
      </c>
      <c r="C601" s="5" t="s">
        <v>8</v>
      </c>
      <c r="D601" s="5" t="s">
        <v>8</v>
      </c>
      <c r="E601" s="5" t="s">
        <v>8</v>
      </c>
      <c r="F601" s="5" t="s">
        <v>8</v>
      </c>
      <c r="G601" s="5" t="s">
        <v>8</v>
      </c>
    </row>
    <row r="602" spans="1:7" x14ac:dyDescent="0.25">
      <c r="A602" s="5" t="s">
        <v>14660</v>
      </c>
      <c r="B602" s="5">
        <v>2.1995818973043302</v>
      </c>
      <c r="C602" s="5" t="s">
        <v>8</v>
      </c>
      <c r="D602" s="5" t="s">
        <v>8</v>
      </c>
      <c r="E602" s="5" t="s">
        <v>8</v>
      </c>
      <c r="F602" s="5" t="s">
        <v>8</v>
      </c>
      <c r="G602" s="5" t="s">
        <v>8</v>
      </c>
    </row>
    <row r="603" spans="1:7" x14ac:dyDescent="0.25">
      <c r="A603" s="5" t="s">
        <v>13258</v>
      </c>
      <c r="B603" s="5">
        <v>2.1994921151530602</v>
      </c>
      <c r="C603" s="5" t="s">
        <v>8</v>
      </c>
      <c r="D603" s="5" t="s">
        <v>8</v>
      </c>
      <c r="E603" s="5" t="s">
        <v>8</v>
      </c>
      <c r="F603" s="5" t="s">
        <v>8</v>
      </c>
      <c r="G603" s="5" t="s">
        <v>8</v>
      </c>
    </row>
    <row r="604" spans="1:7" x14ac:dyDescent="0.25">
      <c r="A604" s="5" t="s">
        <v>4289</v>
      </c>
      <c r="B604" s="5">
        <v>2.1975747200793201</v>
      </c>
      <c r="C604" s="5" t="s">
        <v>8</v>
      </c>
      <c r="D604" s="5" t="s">
        <v>8</v>
      </c>
      <c r="E604" s="5" t="s">
        <v>8</v>
      </c>
      <c r="F604" s="5" t="s">
        <v>8</v>
      </c>
      <c r="G604" s="5" t="s">
        <v>8</v>
      </c>
    </row>
    <row r="605" spans="1:7" x14ac:dyDescent="0.25">
      <c r="A605" s="5" t="s">
        <v>15506</v>
      </c>
      <c r="B605" s="5">
        <v>2.1964369386465101</v>
      </c>
      <c r="C605" s="5" t="s">
        <v>8</v>
      </c>
      <c r="D605" s="5" t="s">
        <v>8</v>
      </c>
      <c r="E605" s="5" t="s">
        <v>8</v>
      </c>
      <c r="F605" s="5" t="s">
        <v>8</v>
      </c>
      <c r="G605" s="5" t="s">
        <v>8</v>
      </c>
    </row>
    <row r="606" spans="1:7" x14ac:dyDescent="0.25">
      <c r="A606" s="5" t="s">
        <v>2161</v>
      </c>
      <c r="B606" s="5">
        <v>2.1959611731773401</v>
      </c>
      <c r="C606" s="5" t="s">
        <v>2162</v>
      </c>
      <c r="D606" s="5" t="s">
        <v>2163</v>
      </c>
      <c r="E606" s="5" t="s">
        <v>2164</v>
      </c>
      <c r="F606" s="5" t="s">
        <v>2165</v>
      </c>
      <c r="G606" s="5" t="s">
        <v>2166</v>
      </c>
    </row>
    <row r="607" spans="1:7" x14ac:dyDescent="0.25">
      <c r="A607" s="5" t="s">
        <v>10631</v>
      </c>
      <c r="B607" s="5">
        <v>2.1948374011462901</v>
      </c>
      <c r="C607" s="5" t="s">
        <v>8</v>
      </c>
      <c r="D607" s="5" t="s">
        <v>8</v>
      </c>
      <c r="E607" s="5" t="s">
        <v>8</v>
      </c>
      <c r="F607" s="5" t="s">
        <v>8</v>
      </c>
      <c r="G607" s="5" t="s">
        <v>8</v>
      </c>
    </row>
    <row r="608" spans="1:7" x14ac:dyDescent="0.25">
      <c r="A608" s="5" t="s">
        <v>10787</v>
      </c>
      <c r="B608" s="5">
        <v>2.1944657986748801</v>
      </c>
      <c r="C608" s="5" t="s">
        <v>10788</v>
      </c>
      <c r="D608" s="5" t="s">
        <v>10789</v>
      </c>
      <c r="E608" s="5" t="s">
        <v>530</v>
      </c>
      <c r="F608" s="5" t="s">
        <v>531</v>
      </c>
      <c r="G608" s="5" t="s">
        <v>10790</v>
      </c>
    </row>
    <row r="609" spans="1:7" x14ac:dyDescent="0.25">
      <c r="A609" s="5" t="s">
        <v>12628</v>
      </c>
      <c r="B609" s="5">
        <v>2.1935971772857301</v>
      </c>
      <c r="C609" s="5" t="s">
        <v>12629</v>
      </c>
      <c r="D609" s="5" t="s">
        <v>12630</v>
      </c>
      <c r="E609" s="5" t="s">
        <v>12631</v>
      </c>
      <c r="F609" s="5" t="s">
        <v>12632</v>
      </c>
      <c r="G609" s="5" t="s">
        <v>10626</v>
      </c>
    </row>
    <row r="610" spans="1:7" x14ac:dyDescent="0.25">
      <c r="A610" s="5" t="s">
        <v>11840</v>
      </c>
      <c r="B610" s="5">
        <v>2.1932293367733502</v>
      </c>
      <c r="C610" s="5" t="s">
        <v>8</v>
      </c>
      <c r="D610" s="5" t="s">
        <v>8</v>
      </c>
      <c r="E610" s="5" t="s">
        <v>8</v>
      </c>
      <c r="F610" s="5" t="s">
        <v>8</v>
      </c>
      <c r="G610" s="5" t="s">
        <v>8</v>
      </c>
    </row>
    <row r="611" spans="1:7" x14ac:dyDescent="0.25">
      <c r="A611" s="5" t="s">
        <v>818</v>
      </c>
      <c r="B611" s="5">
        <v>2.19134536018773</v>
      </c>
      <c r="C611" s="5" t="s">
        <v>8</v>
      </c>
      <c r="D611" s="5" t="s">
        <v>8</v>
      </c>
      <c r="E611" s="5" t="s">
        <v>8</v>
      </c>
      <c r="F611" s="5" t="s">
        <v>8</v>
      </c>
      <c r="G611" s="5" t="s">
        <v>8</v>
      </c>
    </row>
    <row r="612" spans="1:7" x14ac:dyDescent="0.25">
      <c r="A612" s="5" t="s">
        <v>8276</v>
      </c>
      <c r="B612" s="5">
        <v>2.1898005437115402</v>
      </c>
      <c r="C612" s="5" t="s">
        <v>8</v>
      </c>
      <c r="D612" s="5" t="s">
        <v>8</v>
      </c>
      <c r="E612" s="5" t="s">
        <v>8</v>
      </c>
      <c r="F612" s="5" t="s">
        <v>8</v>
      </c>
      <c r="G612" s="5" t="s">
        <v>8</v>
      </c>
    </row>
    <row r="613" spans="1:7" x14ac:dyDescent="0.25">
      <c r="A613" s="5" t="s">
        <v>22</v>
      </c>
      <c r="B613" s="5">
        <v>2.1869839213818101</v>
      </c>
      <c r="C613" s="5" t="s">
        <v>8</v>
      </c>
      <c r="D613" s="5" t="s">
        <v>8</v>
      </c>
      <c r="E613" s="5" t="s">
        <v>8</v>
      </c>
      <c r="F613" s="5" t="s">
        <v>8</v>
      </c>
      <c r="G613" s="5" t="s">
        <v>8</v>
      </c>
    </row>
    <row r="614" spans="1:7" x14ac:dyDescent="0.25">
      <c r="A614" s="5" t="s">
        <v>1836</v>
      </c>
      <c r="B614" s="5">
        <v>2.1869839213818101</v>
      </c>
      <c r="C614" s="5" t="s">
        <v>8</v>
      </c>
      <c r="D614" s="5" t="s">
        <v>8</v>
      </c>
      <c r="E614" s="5" t="s">
        <v>8</v>
      </c>
      <c r="F614" s="5" t="s">
        <v>8</v>
      </c>
      <c r="G614" s="5" t="s">
        <v>8</v>
      </c>
    </row>
    <row r="615" spans="1:7" x14ac:dyDescent="0.25">
      <c r="A615" s="5" t="s">
        <v>1959</v>
      </c>
      <c r="B615" s="5">
        <v>2.1869839213818101</v>
      </c>
      <c r="C615" s="5" t="s">
        <v>8</v>
      </c>
      <c r="D615" s="5" t="s">
        <v>8</v>
      </c>
      <c r="E615" s="5" t="s">
        <v>8</v>
      </c>
      <c r="F615" s="5" t="s">
        <v>8</v>
      </c>
      <c r="G615" s="5" t="s">
        <v>8</v>
      </c>
    </row>
    <row r="616" spans="1:7" x14ac:dyDescent="0.25">
      <c r="A616" s="5" t="s">
        <v>2043</v>
      </c>
      <c r="B616" s="5">
        <v>2.1869839213818101</v>
      </c>
      <c r="C616" s="5" t="s">
        <v>8</v>
      </c>
      <c r="D616" s="5" t="s">
        <v>8</v>
      </c>
      <c r="E616" s="5" t="s">
        <v>8</v>
      </c>
      <c r="F616" s="5" t="s">
        <v>8</v>
      </c>
      <c r="G616" s="5" t="s">
        <v>8</v>
      </c>
    </row>
    <row r="617" spans="1:7" x14ac:dyDescent="0.25">
      <c r="A617" s="5" t="s">
        <v>3410</v>
      </c>
      <c r="B617" s="5">
        <v>2.1869839213818101</v>
      </c>
      <c r="C617" s="5" t="s">
        <v>8</v>
      </c>
      <c r="D617" s="5" t="s">
        <v>8</v>
      </c>
      <c r="E617" s="5" t="s">
        <v>8</v>
      </c>
      <c r="F617" s="5" t="s">
        <v>8</v>
      </c>
      <c r="G617" s="5" t="s">
        <v>8</v>
      </c>
    </row>
    <row r="618" spans="1:7" x14ac:dyDescent="0.25">
      <c r="A618" s="5" t="s">
        <v>5368</v>
      </c>
      <c r="B618" s="5">
        <v>2.1869839213818101</v>
      </c>
      <c r="C618" s="5" t="s">
        <v>8</v>
      </c>
      <c r="D618" s="5" t="s">
        <v>8</v>
      </c>
      <c r="E618" s="5" t="s">
        <v>8</v>
      </c>
      <c r="F618" s="5" t="s">
        <v>8</v>
      </c>
      <c r="G618" s="5" t="s">
        <v>8</v>
      </c>
    </row>
    <row r="619" spans="1:7" x14ac:dyDescent="0.25">
      <c r="A619" s="5" t="s">
        <v>6237</v>
      </c>
      <c r="B619" s="5">
        <v>2.1869839213818101</v>
      </c>
      <c r="C619" s="5" t="s">
        <v>8</v>
      </c>
      <c r="D619" s="5" t="s">
        <v>8</v>
      </c>
      <c r="E619" s="5" t="s">
        <v>8</v>
      </c>
      <c r="F619" s="5" t="s">
        <v>8</v>
      </c>
      <c r="G619" s="5" t="s">
        <v>8</v>
      </c>
    </row>
    <row r="620" spans="1:7" x14ac:dyDescent="0.25">
      <c r="A620" s="5" t="s">
        <v>6800</v>
      </c>
      <c r="B620" s="5">
        <v>2.1869839213818101</v>
      </c>
      <c r="C620" s="5" t="s">
        <v>8</v>
      </c>
      <c r="D620" s="5" t="s">
        <v>8</v>
      </c>
      <c r="E620" s="5" t="s">
        <v>8</v>
      </c>
      <c r="F620" s="5" t="s">
        <v>8</v>
      </c>
      <c r="G620" s="5" t="s">
        <v>8</v>
      </c>
    </row>
    <row r="621" spans="1:7" x14ac:dyDescent="0.25">
      <c r="A621" s="5" t="s">
        <v>7790</v>
      </c>
      <c r="B621" s="5">
        <v>2.1869839213818101</v>
      </c>
      <c r="C621" s="5" t="s">
        <v>8</v>
      </c>
      <c r="D621" s="5" t="s">
        <v>8</v>
      </c>
      <c r="E621" s="5" t="s">
        <v>8</v>
      </c>
      <c r="F621" s="5" t="s">
        <v>8</v>
      </c>
      <c r="G621" s="5" t="s">
        <v>8</v>
      </c>
    </row>
    <row r="622" spans="1:7" x14ac:dyDescent="0.25">
      <c r="A622" s="5" t="s">
        <v>8687</v>
      </c>
      <c r="B622" s="5">
        <v>2.1869839213818101</v>
      </c>
      <c r="C622" s="5" t="s">
        <v>8</v>
      </c>
      <c r="D622" s="5" t="s">
        <v>8</v>
      </c>
      <c r="E622" s="5" t="s">
        <v>8</v>
      </c>
      <c r="F622" s="5" t="s">
        <v>8</v>
      </c>
      <c r="G622" s="5" t="s">
        <v>8</v>
      </c>
    </row>
    <row r="623" spans="1:7" x14ac:dyDescent="0.25">
      <c r="A623" s="5" t="s">
        <v>9685</v>
      </c>
      <c r="B623" s="5">
        <v>2.1869839213818101</v>
      </c>
      <c r="C623" s="5" t="s">
        <v>8</v>
      </c>
      <c r="D623" s="5" t="s">
        <v>8</v>
      </c>
      <c r="E623" s="5" t="s">
        <v>8</v>
      </c>
      <c r="F623" s="5" t="s">
        <v>8</v>
      </c>
      <c r="G623" s="5" t="s">
        <v>8</v>
      </c>
    </row>
    <row r="624" spans="1:7" x14ac:dyDescent="0.25">
      <c r="A624" s="5" t="s">
        <v>10651</v>
      </c>
      <c r="B624" s="5">
        <v>2.1869839213818101</v>
      </c>
      <c r="C624" s="5" t="s">
        <v>8</v>
      </c>
      <c r="D624" s="5" t="s">
        <v>8</v>
      </c>
      <c r="E624" s="5" t="s">
        <v>8</v>
      </c>
      <c r="F624" s="5" t="s">
        <v>8</v>
      </c>
      <c r="G624" s="5" t="s">
        <v>8</v>
      </c>
    </row>
    <row r="625" spans="1:7" x14ac:dyDescent="0.25">
      <c r="A625" s="5" t="s">
        <v>11496</v>
      </c>
      <c r="B625" s="5">
        <v>2.1869839213818101</v>
      </c>
      <c r="C625" s="5" t="s">
        <v>8</v>
      </c>
      <c r="D625" s="5" t="s">
        <v>8</v>
      </c>
      <c r="E625" s="5" t="s">
        <v>8</v>
      </c>
      <c r="F625" s="5" t="s">
        <v>8</v>
      </c>
      <c r="G625" s="5" t="s">
        <v>8</v>
      </c>
    </row>
    <row r="626" spans="1:7" x14ac:dyDescent="0.25">
      <c r="A626" s="5" t="s">
        <v>14749</v>
      </c>
      <c r="B626" s="5">
        <v>2.1869839213818101</v>
      </c>
      <c r="C626" s="5" t="s">
        <v>8</v>
      </c>
      <c r="D626" s="5" t="s">
        <v>8</v>
      </c>
      <c r="E626" s="5" t="s">
        <v>8</v>
      </c>
      <c r="F626" s="5" t="s">
        <v>8</v>
      </c>
      <c r="G626" s="5" t="s">
        <v>8</v>
      </c>
    </row>
    <row r="627" spans="1:7" x14ac:dyDescent="0.25">
      <c r="A627" s="5" t="s">
        <v>15944</v>
      </c>
      <c r="B627" s="5">
        <v>2.1869839213818101</v>
      </c>
      <c r="C627" s="5" t="s">
        <v>8</v>
      </c>
      <c r="D627" s="5" t="s">
        <v>8</v>
      </c>
      <c r="E627" s="5" t="s">
        <v>8</v>
      </c>
      <c r="F627" s="5" t="s">
        <v>8</v>
      </c>
      <c r="G627" s="5" t="s">
        <v>8</v>
      </c>
    </row>
    <row r="628" spans="1:7" x14ac:dyDescent="0.25">
      <c r="A628" s="5" t="s">
        <v>3131</v>
      </c>
      <c r="B628" s="5">
        <v>2.1868473221894802</v>
      </c>
      <c r="C628" s="5" t="s">
        <v>8</v>
      </c>
      <c r="D628" s="5" t="s">
        <v>8</v>
      </c>
      <c r="E628" s="5" t="s">
        <v>8</v>
      </c>
      <c r="F628" s="5" t="s">
        <v>8</v>
      </c>
      <c r="G628" s="5" t="s">
        <v>8</v>
      </c>
    </row>
    <row r="629" spans="1:7" x14ac:dyDescent="0.25">
      <c r="A629" s="5" t="s">
        <v>1343</v>
      </c>
      <c r="B629" s="5">
        <v>2.1827027365501501</v>
      </c>
      <c r="C629" s="5" t="s">
        <v>8</v>
      </c>
      <c r="D629" s="5" t="s">
        <v>8</v>
      </c>
      <c r="E629" s="5" t="s">
        <v>8</v>
      </c>
      <c r="F629" s="5" t="s">
        <v>8</v>
      </c>
      <c r="G629" s="5" t="s">
        <v>8</v>
      </c>
    </row>
    <row r="630" spans="1:7" x14ac:dyDescent="0.25">
      <c r="A630" s="5" t="s">
        <v>1460</v>
      </c>
      <c r="B630" s="5">
        <v>2.1827027365501501</v>
      </c>
      <c r="C630" s="5" t="s">
        <v>8</v>
      </c>
      <c r="D630" s="5" t="s">
        <v>8</v>
      </c>
      <c r="E630" s="5" t="s">
        <v>8</v>
      </c>
      <c r="F630" s="5" t="s">
        <v>8</v>
      </c>
      <c r="G630" s="5" t="s">
        <v>8</v>
      </c>
    </row>
    <row r="631" spans="1:7" x14ac:dyDescent="0.25">
      <c r="A631" s="5" t="s">
        <v>13505</v>
      </c>
      <c r="B631" s="5">
        <v>2.1827027365501501</v>
      </c>
      <c r="C631" s="5" t="s">
        <v>8</v>
      </c>
      <c r="D631" s="5" t="s">
        <v>8</v>
      </c>
      <c r="E631" s="5" t="s">
        <v>2882</v>
      </c>
      <c r="F631" s="5" t="s">
        <v>8</v>
      </c>
      <c r="G631" s="5" t="s">
        <v>1327</v>
      </c>
    </row>
    <row r="632" spans="1:7" x14ac:dyDescent="0.25">
      <c r="A632" s="5" t="s">
        <v>3353</v>
      </c>
      <c r="B632" s="5">
        <v>2.18218158516293</v>
      </c>
      <c r="C632" s="5" t="s">
        <v>8</v>
      </c>
      <c r="D632" s="5" t="s">
        <v>8</v>
      </c>
      <c r="E632" s="5" t="s">
        <v>8</v>
      </c>
      <c r="F632" s="5" t="s">
        <v>8</v>
      </c>
      <c r="G632" s="5" t="s">
        <v>8</v>
      </c>
    </row>
    <row r="633" spans="1:7" x14ac:dyDescent="0.25">
      <c r="A633" s="5" t="s">
        <v>2348</v>
      </c>
      <c r="B633" s="5">
        <v>2.1805091281535902</v>
      </c>
      <c r="C633" s="5" t="s">
        <v>8</v>
      </c>
      <c r="D633" s="5" t="s">
        <v>8</v>
      </c>
      <c r="E633" s="5" t="s">
        <v>8</v>
      </c>
      <c r="F633" s="5" t="s">
        <v>8</v>
      </c>
      <c r="G633" s="5" t="s">
        <v>8</v>
      </c>
    </row>
    <row r="634" spans="1:7" x14ac:dyDescent="0.25">
      <c r="A634" s="5" t="s">
        <v>5828</v>
      </c>
      <c r="B634" s="5">
        <v>2.1805091281535902</v>
      </c>
      <c r="C634" s="5" t="s">
        <v>8</v>
      </c>
      <c r="D634" s="5" t="s">
        <v>8</v>
      </c>
      <c r="E634" s="5" t="s">
        <v>8</v>
      </c>
      <c r="F634" s="5" t="s">
        <v>8</v>
      </c>
      <c r="G634" s="5" t="s">
        <v>8</v>
      </c>
    </row>
    <row r="635" spans="1:7" x14ac:dyDescent="0.25">
      <c r="A635" s="5" t="s">
        <v>6270</v>
      </c>
      <c r="B635" s="5">
        <v>2.1805091281535902</v>
      </c>
      <c r="C635" s="5" t="s">
        <v>8</v>
      </c>
      <c r="D635" s="5" t="s">
        <v>8</v>
      </c>
      <c r="E635" s="5" t="s">
        <v>8</v>
      </c>
      <c r="F635" s="5" t="s">
        <v>8</v>
      </c>
      <c r="G635" s="5" t="s">
        <v>8</v>
      </c>
    </row>
    <row r="636" spans="1:7" x14ac:dyDescent="0.25">
      <c r="A636" s="5" t="s">
        <v>8723</v>
      </c>
      <c r="B636" s="5">
        <v>2.1805091281535902</v>
      </c>
      <c r="C636" s="5" t="s">
        <v>8</v>
      </c>
      <c r="D636" s="5" t="s">
        <v>8</v>
      </c>
      <c r="E636" s="5" t="s">
        <v>8</v>
      </c>
      <c r="F636" s="5" t="s">
        <v>8</v>
      </c>
      <c r="G636" s="5" t="s">
        <v>8</v>
      </c>
    </row>
    <row r="637" spans="1:7" x14ac:dyDescent="0.25">
      <c r="A637" s="5" t="s">
        <v>1907</v>
      </c>
      <c r="B637" s="5">
        <v>2.1791754898118998</v>
      </c>
      <c r="C637" s="5" t="s">
        <v>8</v>
      </c>
      <c r="D637" s="5" t="s">
        <v>8</v>
      </c>
      <c r="E637" s="5" t="s">
        <v>8</v>
      </c>
      <c r="F637" s="5" t="s">
        <v>8</v>
      </c>
      <c r="G637" s="5" t="s">
        <v>8</v>
      </c>
    </row>
    <row r="638" spans="1:7" x14ac:dyDescent="0.25">
      <c r="A638" s="5" t="s">
        <v>13411</v>
      </c>
      <c r="B638" s="5">
        <v>2.17677149473765</v>
      </c>
      <c r="C638" s="5" t="s">
        <v>8</v>
      </c>
      <c r="D638" s="5" t="s">
        <v>8</v>
      </c>
      <c r="E638" s="5" t="s">
        <v>8</v>
      </c>
      <c r="F638" s="5" t="s">
        <v>8</v>
      </c>
      <c r="G638" s="5" t="s">
        <v>8</v>
      </c>
    </row>
    <row r="639" spans="1:7" x14ac:dyDescent="0.25">
      <c r="A639" s="5" t="s">
        <v>1290</v>
      </c>
      <c r="B639" s="5">
        <v>2.1762191317277901</v>
      </c>
      <c r="C639" s="5" t="s">
        <v>1291</v>
      </c>
      <c r="D639" s="5" t="s">
        <v>8</v>
      </c>
      <c r="E639" s="5" t="s">
        <v>1292</v>
      </c>
      <c r="F639" s="5" t="s">
        <v>1293</v>
      </c>
      <c r="G639" s="5" t="s">
        <v>1294</v>
      </c>
    </row>
    <row r="640" spans="1:7" x14ac:dyDescent="0.25">
      <c r="A640" s="5" t="s">
        <v>15876</v>
      </c>
      <c r="B640" s="5">
        <v>2.1762191317277901</v>
      </c>
      <c r="C640" s="5" t="s">
        <v>8</v>
      </c>
      <c r="D640" s="5" t="s">
        <v>8</v>
      </c>
      <c r="E640" s="5" t="s">
        <v>8</v>
      </c>
      <c r="F640" s="5" t="s">
        <v>8</v>
      </c>
      <c r="G640" s="5" t="s">
        <v>8</v>
      </c>
    </row>
    <row r="641" spans="1:7" x14ac:dyDescent="0.25">
      <c r="A641" s="5" t="s">
        <v>5856</v>
      </c>
      <c r="B641" s="5">
        <v>2.1754385588161602</v>
      </c>
      <c r="C641" s="5" t="s">
        <v>8</v>
      </c>
      <c r="D641" s="5" t="s">
        <v>8</v>
      </c>
      <c r="E641" s="5" t="s">
        <v>8</v>
      </c>
      <c r="F641" s="5" t="s">
        <v>8</v>
      </c>
      <c r="G641" s="5" t="s">
        <v>8</v>
      </c>
    </row>
    <row r="642" spans="1:7" x14ac:dyDescent="0.25">
      <c r="A642" s="5" t="s">
        <v>7681</v>
      </c>
      <c r="B642" s="5">
        <v>2.1733811085860699</v>
      </c>
      <c r="C642" s="5" t="s">
        <v>8</v>
      </c>
      <c r="D642" s="5" t="s">
        <v>8</v>
      </c>
      <c r="E642" s="5" t="s">
        <v>8</v>
      </c>
      <c r="F642" s="5" t="s">
        <v>8</v>
      </c>
      <c r="G642" s="5" t="s">
        <v>8</v>
      </c>
    </row>
    <row r="643" spans="1:7" x14ac:dyDescent="0.25">
      <c r="A643" s="5" t="s">
        <v>2327</v>
      </c>
      <c r="B643" s="5">
        <v>2.17280806480575</v>
      </c>
      <c r="C643" s="5" t="s">
        <v>8</v>
      </c>
      <c r="D643" s="5" t="s">
        <v>8</v>
      </c>
      <c r="E643" s="5" t="s">
        <v>8</v>
      </c>
      <c r="F643" s="5" t="s">
        <v>8</v>
      </c>
      <c r="G643" s="5" t="s">
        <v>8</v>
      </c>
    </row>
    <row r="644" spans="1:7" x14ac:dyDescent="0.25">
      <c r="A644" s="5" t="s">
        <v>8152</v>
      </c>
      <c r="B644" s="5">
        <v>2.1713640105327299</v>
      </c>
      <c r="C644" s="5" t="s">
        <v>8</v>
      </c>
      <c r="D644" s="5" t="s">
        <v>8</v>
      </c>
      <c r="E644" s="5" t="s">
        <v>8</v>
      </c>
      <c r="F644" s="5" t="s">
        <v>8</v>
      </c>
      <c r="G644" s="5" t="s">
        <v>8</v>
      </c>
    </row>
    <row r="645" spans="1:7" x14ac:dyDescent="0.25">
      <c r="A645" s="5" t="s">
        <v>2119</v>
      </c>
      <c r="B645" s="5">
        <v>2.1694924314517499</v>
      </c>
      <c r="C645" s="5" t="s">
        <v>8</v>
      </c>
      <c r="D645" s="5" t="s">
        <v>8</v>
      </c>
      <c r="E645" s="5" t="s">
        <v>8</v>
      </c>
      <c r="F645" s="5" t="s">
        <v>8</v>
      </c>
      <c r="G645" s="5" t="s">
        <v>8</v>
      </c>
    </row>
    <row r="646" spans="1:7" x14ac:dyDescent="0.25">
      <c r="A646" s="5" t="s">
        <v>1438</v>
      </c>
      <c r="B646" s="5">
        <v>2.1679621690328599</v>
      </c>
      <c r="C646" s="5" t="s">
        <v>8</v>
      </c>
      <c r="D646" s="5" t="s">
        <v>8</v>
      </c>
      <c r="E646" s="5" t="s">
        <v>8</v>
      </c>
      <c r="F646" s="5" t="s">
        <v>8</v>
      </c>
      <c r="G646" s="5" t="s">
        <v>1327</v>
      </c>
    </row>
    <row r="647" spans="1:7" x14ac:dyDescent="0.25">
      <c r="A647" s="5" t="s">
        <v>2328</v>
      </c>
      <c r="B647" s="5">
        <v>2.1679621690328599</v>
      </c>
      <c r="C647" s="5" t="s">
        <v>8</v>
      </c>
      <c r="D647" s="5" t="s">
        <v>8</v>
      </c>
      <c r="E647" s="5" t="s">
        <v>8</v>
      </c>
      <c r="F647" s="5" t="s">
        <v>8</v>
      </c>
      <c r="G647" s="5" t="s">
        <v>8</v>
      </c>
    </row>
    <row r="648" spans="1:7" x14ac:dyDescent="0.25">
      <c r="A648" s="5" t="s">
        <v>11960</v>
      </c>
      <c r="B648" s="5">
        <v>2.1679621690328599</v>
      </c>
      <c r="C648" s="5" t="s">
        <v>8</v>
      </c>
      <c r="D648" s="5" t="s">
        <v>8</v>
      </c>
      <c r="E648" s="5" t="s">
        <v>8</v>
      </c>
      <c r="F648" s="5" t="s">
        <v>8</v>
      </c>
      <c r="G648" s="5" t="s">
        <v>8</v>
      </c>
    </row>
    <row r="649" spans="1:7" x14ac:dyDescent="0.25">
      <c r="A649" s="5" t="s">
        <v>14007</v>
      </c>
      <c r="B649" s="5">
        <v>2.1679621690328599</v>
      </c>
      <c r="C649" s="5" t="s">
        <v>8</v>
      </c>
      <c r="D649" s="5" t="s">
        <v>8</v>
      </c>
      <c r="E649" s="5" t="s">
        <v>8</v>
      </c>
      <c r="F649" s="5" t="s">
        <v>8</v>
      </c>
      <c r="G649" s="5" t="s">
        <v>8</v>
      </c>
    </row>
    <row r="650" spans="1:7" x14ac:dyDescent="0.25">
      <c r="A650" s="5" t="s">
        <v>4901</v>
      </c>
      <c r="B650" s="5">
        <v>2.1661860907561601</v>
      </c>
      <c r="C650" s="5" t="s">
        <v>8</v>
      </c>
      <c r="D650" s="5" t="s">
        <v>8</v>
      </c>
      <c r="E650" s="5" t="s">
        <v>8</v>
      </c>
      <c r="F650" s="5" t="s">
        <v>8</v>
      </c>
      <c r="G650" s="5" t="s">
        <v>8</v>
      </c>
    </row>
    <row r="651" spans="1:7" x14ac:dyDescent="0.25">
      <c r="A651" s="5" t="s">
        <v>7889</v>
      </c>
      <c r="B651" s="5">
        <v>2.1626907897324199</v>
      </c>
      <c r="C651" s="5" t="s">
        <v>8</v>
      </c>
      <c r="D651" s="5" t="s">
        <v>8</v>
      </c>
      <c r="E651" s="5" t="s">
        <v>8</v>
      </c>
      <c r="F651" s="5" t="s">
        <v>8</v>
      </c>
      <c r="G651" s="5" t="s">
        <v>8</v>
      </c>
    </row>
    <row r="652" spans="1:7" x14ac:dyDescent="0.25">
      <c r="A652" s="5" t="s">
        <v>2222</v>
      </c>
      <c r="B652" s="5">
        <v>2.1601900688145799</v>
      </c>
      <c r="C652" s="5" t="s">
        <v>8</v>
      </c>
      <c r="D652" s="5" t="s">
        <v>8</v>
      </c>
      <c r="E652" s="5" t="s">
        <v>8</v>
      </c>
      <c r="F652" s="5" t="s">
        <v>8</v>
      </c>
      <c r="G652" s="5" t="s">
        <v>8</v>
      </c>
    </row>
    <row r="653" spans="1:7" x14ac:dyDescent="0.25">
      <c r="A653" s="5" t="s">
        <v>13234</v>
      </c>
      <c r="B653" s="5">
        <v>2.1601900688145799</v>
      </c>
      <c r="C653" s="5" t="s">
        <v>8</v>
      </c>
      <c r="D653" s="5" t="s">
        <v>8</v>
      </c>
      <c r="E653" s="5" t="s">
        <v>8</v>
      </c>
      <c r="F653" s="5" t="s">
        <v>8</v>
      </c>
      <c r="G653" s="5" t="s">
        <v>8</v>
      </c>
    </row>
    <row r="654" spans="1:7" x14ac:dyDescent="0.25">
      <c r="A654" s="5" t="s">
        <v>7075</v>
      </c>
      <c r="B654" s="5">
        <v>2.1562202999864701</v>
      </c>
      <c r="C654" s="5" t="s">
        <v>8</v>
      </c>
      <c r="D654" s="5" t="s">
        <v>8</v>
      </c>
      <c r="E654" s="5" t="s">
        <v>8</v>
      </c>
      <c r="F654" s="5" t="s">
        <v>8</v>
      </c>
      <c r="G654" s="5" t="s">
        <v>8</v>
      </c>
    </row>
    <row r="655" spans="1:7" x14ac:dyDescent="0.25">
      <c r="A655" s="5" t="s">
        <v>10560</v>
      </c>
      <c r="B655" s="5">
        <v>2.1562202999864701</v>
      </c>
      <c r="C655" s="5" t="s">
        <v>8</v>
      </c>
      <c r="D655" s="5" t="s">
        <v>8</v>
      </c>
      <c r="E655" s="5" t="s">
        <v>8</v>
      </c>
      <c r="F655" s="5" t="s">
        <v>8</v>
      </c>
      <c r="G655" s="5" t="s">
        <v>8</v>
      </c>
    </row>
    <row r="656" spans="1:7" x14ac:dyDescent="0.25">
      <c r="A656" s="5" t="s">
        <v>1339</v>
      </c>
      <c r="B656" s="5">
        <v>2.1489486004217602</v>
      </c>
      <c r="C656" s="5" t="s">
        <v>8</v>
      </c>
      <c r="D656" s="5" t="s">
        <v>8</v>
      </c>
      <c r="E656" s="5" t="s">
        <v>8</v>
      </c>
      <c r="F656" s="5" t="s">
        <v>8</v>
      </c>
      <c r="G656" s="5" t="s">
        <v>8</v>
      </c>
    </row>
    <row r="657" spans="1:7" x14ac:dyDescent="0.25">
      <c r="A657" s="5" t="s">
        <v>1617</v>
      </c>
      <c r="B657" s="5">
        <v>2.1489486004217602</v>
      </c>
      <c r="C657" s="5" t="s">
        <v>8</v>
      </c>
      <c r="D657" s="5" t="s">
        <v>8</v>
      </c>
      <c r="E657" s="5" t="s">
        <v>8</v>
      </c>
      <c r="F657" s="5" t="s">
        <v>8</v>
      </c>
      <c r="G657" s="5" t="s">
        <v>8</v>
      </c>
    </row>
    <row r="658" spans="1:7" x14ac:dyDescent="0.25">
      <c r="A658" s="5" t="s">
        <v>1890</v>
      </c>
      <c r="B658" s="5">
        <v>2.1489486004217602</v>
      </c>
      <c r="C658" s="5" t="s">
        <v>8</v>
      </c>
      <c r="D658" s="5" t="s">
        <v>8</v>
      </c>
      <c r="E658" s="5" t="s">
        <v>8</v>
      </c>
      <c r="F658" s="5" t="s">
        <v>8</v>
      </c>
      <c r="G658" s="5" t="s">
        <v>8</v>
      </c>
    </row>
    <row r="659" spans="1:7" x14ac:dyDescent="0.25">
      <c r="A659" s="5" t="s">
        <v>2980</v>
      </c>
      <c r="B659" s="5">
        <v>2.1489486004217602</v>
      </c>
      <c r="C659" s="5" t="s">
        <v>8</v>
      </c>
      <c r="D659" s="5" t="s">
        <v>8</v>
      </c>
      <c r="E659" s="5" t="s">
        <v>8</v>
      </c>
      <c r="F659" s="5" t="s">
        <v>8</v>
      </c>
      <c r="G659" s="5" t="s">
        <v>8</v>
      </c>
    </row>
    <row r="660" spans="1:7" x14ac:dyDescent="0.25">
      <c r="A660" s="5" t="s">
        <v>3041</v>
      </c>
      <c r="B660" s="5">
        <v>2.1489486004217602</v>
      </c>
      <c r="C660" s="5" t="s">
        <v>8</v>
      </c>
      <c r="D660" s="5" t="s">
        <v>8</v>
      </c>
      <c r="E660" s="5" t="s">
        <v>8</v>
      </c>
      <c r="F660" s="5" t="s">
        <v>8</v>
      </c>
      <c r="G660" s="5" t="s">
        <v>8</v>
      </c>
    </row>
    <row r="661" spans="1:7" x14ac:dyDescent="0.25">
      <c r="A661" s="5" t="s">
        <v>3155</v>
      </c>
      <c r="B661" s="5">
        <v>2.1489486004217602</v>
      </c>
      <c r="C661" s="5" t="s">
        <v>8</v>
      </c>
      <c r="D661" s="5" t="s">
        <v>8</v>
      </c>
      <c r="E661" s="5" t="s">
        <v>8</v>
      </c>
      <c r="F661" s="5" t="s">
        <v>8</v>
      </c>
      <c r="G661" s="5" t="s">
        <v>8</v>
      </c>
    </row>
    <row r="662" spans="1:7" x14ac:dyDescent="0.25">
      <c r="A662" s="5" t="s">
        <v>7530</v>
      </c>
      <c r="B662" s="5">
        <v>2.1489486004217602</v>
      </c>
      <c r="C662" s="5" t="s">
        <v>8</v>
      </c>
      <c r="D662" s="5" t="s">
        <v>8</v>
      </c>
      <c r="E662" s="5" t="s">
        <v>8</v>
      </c>
      <c r="F662" s="5" t="s">
        <v>8</v>
      </c>
      <c r="G662" s="5" t="s">
        <v>8</v>
      </c>
    </row>
    <row r="663" spans="1:7" x14ac:dyDescent="0.25">
      <c r="A663" s="5" t="s">
        <v>11746</v>
      </c>
      <c r="B663" s="5">
        <v>2.1489486004217602</v>
      </c>
      <c r="C663" s="5" t="s">
        <v>8</v>
      </c>
      <c r="D663" s="5" t="s">
        <v>8</v>
      </c>
      <c r="E663" s="5" t="s">
        <v>11747</v>
      </c>
      <c r="F663" s="5" t="s">
        <v>8</v>
      </c>
      <c r="G663" s="5" t="s">
        <v>8</v>
      </c>
    </row>
    <row r="664" spans="1:7" x14ac:dyDescent="0.25">
      <c r="A664" s="5" t="s">
        <v>11780</v>
      </c>
      <c r="B664" s="5">
        <v>2.1489486004217602</v>
      </c>
      <c r="C664" s="5" t="s">
        <v>11781</v>
      </c>
      <c r="D664" s="5" t="s">
        <v>11782</v>
      </c>
      <c r="E664" s="5" t="s">
        <v>11783</v>
      </c>
      <c r="F664" s="5" t="s">
        <v>11784</v>
      </c>
      <c r="G664" s="5" t="s">
        <v>11785</v>
      </c>
    </row>
    <row r="665" spans="1:7" x14ac:dyDescent="0.25">
      <c r="A665" s="5" t="s">
        <v>6065</v>
      </c>
      <c r="B665" s="5">
        <v>2.1482501664143498</v>
      </c>
      <c r="C665" s="5" t="s">
        <v>8</v>
      </c>
      <c r="D665" s="5" t="s">
        <v>8</v>
      </c>
      <c r="E665" s="5" t="s">
        <v>8</v>
      </c>
      <c r="F665" s="5" t="s">
        <v>8</v>
      </c>
      <c r="G665" s="5" t="s">
        <v>8</v>
      </c>
    </row>
    <row r="666" spans="1:7" x14ac:dyDescent="0.25">
      <c r="A666" s="5" t="s">
        <v>2330</v>
      </c>
      <c r="B666" s="5">
        <v>2.1479559149959799</v>
      </c>
      <c r="C666" s="5" t="s">
        <v>8</v>
      </c>
      <c r="D666" s="5" t="s">
        <v>8</v>
      </c>
      <c r="E666" s="5" t="s">
        <v>8</v>
      </c>
      <c r="F666" s="5" t="s">
        <v>8</v>
      </c>
      <c r="G666" s="5" t="s">
        <v>8</v>
      </c>
    </row>
    <row r="667" spans="1:7" x14ac:dyDescent="0.25">
      <c r="A667" s="5" t="s">
        <v>2460</v>
      </c>
      <c r="B667" s="5">
        <v>2.1477937323787599</v>
      </c>
      <c r="C667" s="5" t="s">
        <v>8</v>
      </c>
      <c r="D667" s="5" t="s">
        <v>8</v>
      </c>
      <c r="E667" s="5" t="s">
        <v>2461</v>
      </c>
      <c r="F667" s="5" t="s">
        <v>8</v>
      </c>
      <c r="G667" s="5" t="s">
        <v>2462</v>
      </c>
    </row>
    <row r="668" spans="1:7" x14ac:dyDescent="0.25">
      <c r="A668" s="5" t="s">
        <v>11985</v>
      </c>
      <c r="B668" s="5">
        <v>2.1477937323787599</v>
      </c>
      <c r="C668" s="5" t="s">
        <v>8</v>
      </c>
      <c r="D668" s="5" t="s">
        <v>8</v>
      </c>
      <c r="E668" s="5" t="s">
        <v>8</v>
      </c>
      <c r="F668" s="5" t="s">
        <v>8</v>
      </c>
      <c r="G668" s="5" t="s">
        <v>8</v>
      </c>
    </row>
    <row r="669" spans="1:7" x14ac:dyDescent="0.25">
      <c r="A669" s="5" t="s">
        <v>3450</v>
      </c>
      <c r="B669" s="5">
        <v>2.1444433322381</v>
      </c>
      <c r="C669" s="5" t="s">
        <v>8</v>
      </c>
      <c r="D669" s="5" t="s">
        <v>8</v>
      </c>
      <c r="E669" s="5" t="s">
        <v>8</v>
      </c>
      <c r="F669" s="5" t="s">
        <v>8</v>
      </c>
      <c r="G669" s="5" t="s">
        <v>8</v>
      </c>
    </row>
    <row r="670" spans="1:7" x14ac:dyDescent="0.25">
      <c r="A670" s="5" t="s">
        <v>7822</v>
      </c>
      <c r="B670" s="5">
        <v>2.1444433322381</v>
      </c>
      <c r="C670" s="5" t="s">
        <v>8</v>
      </c>
      <c r="D670" s="5" t="s">
        <v>8</v>
      </c>
      <c r="E670" s="5" t="s">
        <v>8</v>
      </c>
      <c r="F670" s="5" t="s">
        <v>8</v>
      </c>
      <c r="G670" s="5" t="s">
        <v>8</v>
      </c>
    </row>
    <row r="671" spans="1:7" x14ac:dyDescent="0.25">
      <c r="A671" s="5" t="s">
        <v>14601</v>
      </c>
      <c r="B671" s="5">
        <v>2.1425072223153299</v>
      </c>
      <c r="C671" s="5" t="s">
        <v>8</v>
      </c>
      <c r="D671" s="5" t="s">
        <v>8</v>
      </c>
      <c r="E671" s="5" t="s">
        <v>8</v>
      </c>
      <c r="F671" s="5" t="s">
        <v>8</v>
      </c>
      <c r="G671" s="5" t="s">
        <v>8</v>
      </c>
    </row>
    <row r="672" spans="1:7" x14ac:dyDescent="0.25">
      <c r="A672" s="5" t="s">
        <v>10859</v>
      </c>
      <c r="B672" s="5">
        <v>2.14248583821677</v>
      </c>
      <c r="C672" s="5" t="s">
        <v>10860</v>
      </c>
      <c r="D672" s="5" t="s">
        <v>10861</v>
      </c>
      <c r="E672" s="5" t="s">
        <v>10862</v>
      </c>
      <c r="F672" s="5" t="s">
        <v>10863</v>
      </c>
      <c r="G672" s="5" t="s">
        <v>1528</v>
      </c>
    </row>
    <row r="673" spans="1:7" x14ac:dyDescent="0.25">
      <c r="A673" s="5" t="s">
        <v>4700</v>
      </c>
      <c r="B673" s="5">
        <v>2.14026906585765</v>
      </c>
      <c r="C673" s="5" t="s">
        <v>8</v>
      </c>
      <c r="D673" s="5" t="s">
        <v>8</v>
      </c>
      <c r="E673" s="5" t="s">
        <v>8</v>
      </c>
      <c r="F673" s="5" t="s">
        <v>8</v>
      </c>
      <c r="G673" s="5" t="s">
        <v>8</v>
      </c>
    </row>
    <row r="674" spans="1:7" x14ac:dyDescent="0.25">
      <c r="A674" s="5" t="s">
        <v>4574</v>
      </c>
      <c r="B674" s="5">
        <v>2.1399203360488399</v>
      </c>
      <c r="C674" s="5" t="s">
        <v>8</v>
      </c>
      <c r="D674" s="5" t="s">
        <v>8</v>
      </c>
      <c r="E674" s="5" t="s">
        <v>8</v>
      </c>
      <c r="F674" s="5" t="s">
        <v>8</v>
      </c>
      <c r="G674" s="5" t="s">
        <v>8</v>
      </c>
    </row>
    <row r="675" spans="1:7" x14ac:dyDescent="0.25">
      <c r="A675" s="5" t="s">
        <v>2701</v>
      </c>
      <c r="B675" s="5">
        <v>2.1389324687990299</v>
      </c>
      <c r="C675" s="5" t="s">
        <v>8</v>
      </c>
      <c r="D675" s="5" t="s">
        <v>8</v>
      </c>
      <c r="E675" s="5" t="s">
        <v>8</v>
      </c>
      <c r="F675" s="5" t="s">
        <v>8</v>
      </c>
      <c r="G675" s="5" t="s">
        <v>8</v>
      </c>
    </row>
    <row r="676" spans="1:7" x14ac:dyDescent="0.25">
      <c r="A676" s="5" t="s">
        <v>11190</v>
      </c>
      <c r="B676" s="5">
        <v>2.1363327026285499</v>
      </c>
      <c r="C676" s="5" t="s">
        <v>8</v>
      </c>
      <c r="D676" s="5" t="s">
        <v>8</v>
      </c>
      <c r="E676" s="5" t="s">
        <v>8</v>
      </c>
      <c r="F676" s="5" t="s">
        <v>8</v>
      </c>
      <c r="G676" s="5" t="s">
        <v>1327</v>
      </c>
    </row>
    <row r="677" spans="1:7" x14ac:dyDescent="0.25">
      <c r="A677" s="5" t="s">
        <v>3664</v>
      </c>
      <c r="B677" s="5">
        <v>2.13627507553442</v>
      </c>
      <c r="C677" s="5" t="s">
        <v>8</v>
      </c>
      <c r="D677" s="5" t="s">
        <v>8</v>
      </c>
      <c r="E677" s="5" t="s">
        <v>8</v>
      </c>
      <c r="F677" s="5" t="s">
        <v>8</v>
      </c>
      <c r="G677" s="5" t="s">
        <v>8</v>
      </c>
    </row>
    <row r="678" spans="1:7" x14ac:dyDescent="0.25">
      <c r="A678" s="5" t="s">
        <v>11683</v>
      </c>
      <c r="B678" s="5">
        <v>2.1340646328845501</v>
      </c>
      <c r="C678" s="5" t="s">
        <v>11684</v>
      </c>
      <c r="D678" s="5" t="s">
        <v>11685</v>
      </c>
      <c r="E678" s="5" t="s">
        <v>11686</v>
      </c>
      <c r="F678" s="5" t="s">
        <v>11687</v>
      </c>
      <c r="G678" s="5" t="s">
        <v>11688</v>
      </c>
    </row>
    <row r="679" spans="1:7" x14ac:dyDescent="0.25">
      <c r="A679" s="5" t="s">
        <v>12901</v>
      </c>
      <c r="B679" s="5">
        <v>2.1340646328845501</v>
      </c>
      <c r="C679" s="5" t="s">
        <v>8</v>
      </c>
      <c r="D679" s="5" t="s">
        <v>8</v>
      </c>
      <c r="E679" s="5" t="s">
        <v>8</v>
      </c>
      <c r="F679" s="5" t="s">
        <v>8</v>
      </c>
      <c r="G679" s="5" t="s">
        <v>8</v>
      </c>
    </row>
    <row r="680" spans="1:7" x14ac:dyDescent="0.25">
      <c r="A680" s="5" t="s">
        <v>3331</v>
      </c>
      <c r="B680" s="5">
        <v>2.1278891092886698</v>
      </c>
      <c r="C680" s="5" t="s">
        <v>8</v>
      </c>
      <c r="D680" s="5" t="s">
        <v>8</v>
      </c>
      <c r="E680" s="5" t="s">
        <v>8</v>
      </c>
      <c r="F680" s="5" t="s">
        <v>8</v>
      </c>
      <c r="G680" s="5" t="s">
        <v>8</v>
      </c>
    </row>
    <row r="681" spans="1:7" x14ac:dyDescent="0.25">
      <c r="A681" s="5" t="s">
        <v>10742</v>
      </c>
      <c r="B681" s="5">
        <v>2.1227258601886101</v>
      </c>
      <c r="C681" s="5" t="s">
        <v>8</v>
      </c>
      <c r="D681" s="5" t="s">
        <v>8</v>
      </c>
      <c r="E681" s="5" t="s">
        <v>8</v>
      </c>
      <c r="F681" s="5" t="s">
        <v>8</v>
      </c>
      <c r="G681" s="5" t="s">
        <v>10743</v>
      </c>
    </row>
    <row r="682" spans="1:7" x14ac:dyDescent="0.25">
      <c r="A682" s="5" t="s">
        <v>11441</v>
      </c>
      <c r="B682" s="5">
        <v>2.1200306804041502</v>
      </c>
      <c r="C682" s="5" t="s">
        <v>8</v>
      </c>
      <c r="D682" s="5" t="s">
        <v>8</v>
      </c>
      <c r="E682" s="5" t="s">
        <v>8</v>
      </c>
      <c r="F682" s="5" t="s">
        <v>8</v>
      </c>
      <c r="G682" s="5" t="s">
        <v>8</v>
      </c>
    </row>
    <row r="683" spans="1:7" x14ac:dyDescent="0.25">
      <c r="A683" s="5" t="s">
        <v>4345</v>
      </c>
      <c r="B683" s="5">
        <v>2.1194214916539602</v>
      </c>
      <c r="C683" s="5" t="s">
        <v>8</v>
      </c>
      <c r="D683" s="5" t="s">
        <v>8</v>
      </c>
      <c r="E683" s="5" t="s">
        <v>8</v>
      </c>
      <c r="F683" s="5" t="s">
        <v>8</v>
      </c>
      <c r="G683" s="5" t="s">
        <v>8</v>
      </c>
    </row>
    <row r="684" spans="1:7" x14ac:dyDescent="0.25">
      <c r="A684" s="5" t="s">
        <v>10069</v>
      </c>
      <c r="B684" s="5">
        <v>2.1194214916539602</v>
      </c>
      <c r="C684" s="5" t="s">
        <v>8</v>
      </c>
      <c r="D684" s="5" t="s">
        <v>8</v>
      </c>
      <c r="E684" s="5" t="s">
        <v>10070</v>
      </c>
      <c r="F684" s="5" t="s">
        <v>8</v>
      </c>
      <c r="G684" s="5" t="s">
        <v>8</v>
      </c>
    </row>
    <row r="685" spans="1:7" x14ac:dyDescent="0.25">
      <c r="A685" s="5" t="s">
        <v>12966</v>
      </c>
      <c r="B685" s="5">
        <v>2.1194214916539602</v>
      </c>
      <c r="C685" s="5" t="s">
        <v>8</v>
      </c>
      <c r="D685" s="5" t="s">
        <v>8</v>
      </c>
      <c r="E685" s="5" t="s">
        <v>12967</v>
      </c>
      <c r="F685" s="5" t="s">
        <v>8</v>
      </c>
      <c r="G685" s="5" t="s">
        <v>12968</v>
      </c>
    </row>
    <row r="686" spans="1:7" x14ac:dyDescent="0.25">
      <c r="A686" s="5" t="s">
        <v>13701</v>
      </c>
      <c r="B686" s="5">
        <v>2.1194214916539602</v>
      </c>
      <c r="C686" s="5" t="s">
        <v>8</v>
      </c>
      <c r="D686" s="5" t="s">
        <v>8</v>
      </c>
      <c r="E686" s="5" t="s">
        <v>8</v>
      </c>
      <c r="F686" s="5" t="s">
        <v>8</v>
      </c>
      <c r="G686" s="5" t="s">
        <v>8</v>
      </c>
    </row>
    <row r="687" spans="1:7" x14ac:dyDescent="0.25">
      <c r="A687" s="5" t="s">
        <v>6638</v>
      </c>
      <c r="B687" s="5">
        <v>2.1177600792183999</v>
      </c>
      <c r="C687" s="5" t="s">
        <v>8</v>
      </c>
      <c r="D687" s="5" t="s">
        <v>8</v>
      </c>
      <c r="E687" s="5" t="s">
        <v>8</v>
      </c>
      <c r="F687" s="5" t="s">
        <v>8</v>
      </c>
      <c r="G687" s="5" t="s">
        <v>8</v>
      </c>
    </row>
    <row r="688" spans="1:7" x14ac:dyDescent="0.25">
      <c r="A688" s="5" t="s">
        <v>4927</v>
      </c>
      <c r="B688" s="5">
        <v>2.1169332483479599</v>
      </c>
      <c r="C688" s="5" t="s">
        <v>8</v>
      </c>
      <c r="D688" s="5" t="s">
        <v>8</v>
      </c>
      <c r="E688" s="5" t="s">
        <v>8</v>
      </c>
      <c r="F688" s="5" t="s">
        <v>8</v>
      </c>
      <c r="G688" s="5" t="s">
        <v>8</v>
      </c>
    </row>
    <row r="689" spans="1:7" x14ac:dyDescent="0.25">
      <c r="A689" s="5" t="s">
        <v>5870</v>
      </c>
      <c r="B689" s="5">
        <v>2.1169332483479599</v>
      </c>
      <c r="C689" s="5" t="s">
        <v>5871</v>
      </c>
      <c r="D689" s="5" t="s">
        <v>5872</v>
      </c>
      <c r="E689" s="5" t="s">
        <v>5873</v>
      </c>
      <c r="F689" s="5" t="s">
        <v>5874</v>
      </c>
      <c r="G689" s="5" t="s">
        <v>5875</v>
      </c>
    </row>
    <row r="690" spans="1:7" x14ac:dyDescent="0.25">
      <c r="A690" s="5" t="s">
        <v>7357</v>
      </c>
      <c r="B690" s="5">
        <v>2.1169332483479599</v>
      </c>
      <c r="C690" s="5" t="s">
        <v>8</v>
      </c>
      <c r="D690" s="5" t="s">
        <v>8</v>
      </c>
      <c r="E690" s="5" t="s">
        <v>8</v>
      </c>
      <c r="F690" s="5" t="s">
        <v>8</v>
      </c>
      <c r="G690" s="5" t="s">
        <v>8</v>
      </c>
    </row>
    <row r="691" spans="1:7" x14ac:dyDescent="0.25">
      <c r="A691" s="5" t="s">
        <v>9587</v>
      </c>
      <c r="B691" s="5">
        <v>2.1169332483479599</v>
      </c>
      <c r="C691" s="5" t="s">
        <v>8</v>
      </c>
      <c r="D691" s="5" t="s">
        <v>8</v>
      </c>
      <c r="E691" s="5" t="s">
        <v>8</v>
      </c>
      <c r="F691" s="5" t="s">
        <v>8</v>
      </c>
      <c r="G691" s="5" t="s">
        <v>8</v>
      </c>
    </row>
    <row r="692" spans="1:7" x14ac:dyDescent="0.25">
      <c r="A692" s="5" t="s">
        <v>15877</v>
      </c>
      <c r="B692" s="5">
        <v>2.1169332483479599</v>
      </c>
      <c r="C692" s="5" t="s">
        <v>15878</v>
      </c>
      <c r="D692" s="5" t="s">
        <v>15879</v>
      </c>
      <c r="E692" s="5" t="s">
        <v>15880</v>
      </c>
      <c r="F692" s="5" t="s">
        <v>15881</v>
      </c>
      <c r="G692" s="5" t="s">
        <v>15882</v>
      </c>
    </row>
    <row r="693" spans="1:7" x14ac:dyDescent="0.25">
      <c r="A693" s="5" t="s">
        <v>15601</v>
      </c>
      <c r="B693" s="5">
        <v>2.11525335771206</v>
      </c>
      <c r="C693" s="5" t="s">
        <v>8</v>
      </c>
      <c r="D693" s="5" t="s">
        <v>8</v>
      </c>
      <c r="E693" s="5" t="s">
        <v>8</v>
      </c>
      <c r="F693" s="5" t="s">
        <v>8</v>
      </c>
      <c r="G693" s="5" t="s">
        <v>8</v>
      </c>
    </row>
    <row r="694" spans="1:7" x14ac:dyDescent="0.25">
      <c r="A694" s="5" t="s">
        <v>3813</v>
      </c>
      <c r="B694" s="5">
        <v>2.1140429500939799</v>
      </c>
      <c r="C694" s="5" t="s">
        <v>8</v>
      </c>
      <c r="D694" s="5" t="s">
        <v>8</v>
      </c>
      <c r="E694" s="5" t="s">
        <v>8</v>
      </c>
      <c r="F694" s="5" t="s">
        <v>8</v>
      </c>
      <c r="G694" s="5" t="s">
        <v>8</v>
      </c>
    </row>
    <row r="695" spans="1:7" x14ac:dyDescent="0.25">
      <c r="A695" s="5" t="s">
        <v>8724</v>
      </c>
      <c r="B695" s="5">
        <v>2.1131293437476502</v>
      </c>
      <c r="C695" s="5" t="s">
        <v>8</v>
      </c>
      <c r="D695" s="5" t="s">
        <v>8</v>
      </c>
      <c r="E695" s="5" t="s">
        <v>8</v>
      </c>
      <c r="F695" s="5" t="s">
        <v>8</v>
      </c>
      <c r="G695" s="5" t="s">
        <v>8</v>
      </c>
    </row>
    <row r="696" spans="1:7" x14ac:dyDescent="0.25">
      <c r="A696" s="5" t="s">
        <v>3436</v>
      </c>
      <c r="B696" s="5">
        <v>2.1037694214587801</v>
      </c>
      <c r="C696" s="5" t="s">
        <v>8</v>
      </c>
      <c r="D696" s="5" t="s">
        <v>8</v>
      </c>
      <c r="E696" s="5" t="s">
        <v>8</v>
      </c>
      <c r="F696" s="5" t="s">
        <v>8</v>
      </c>
      <c r="G696" s="5" t="s">
        <v>8</v>
      </c>
    </row>
    <row r="697" spans="1:7" x14ac:dyDescent="0.25">
      <c r="A697" s="5" t="s">
        <v>15042</v>
      </c>
      <c r="B697" s="5">
        <v>2.1037694214587801</v>
      </c>
      <c r="C697" s="5" t="s">
        <v>8</v>
      </c>
      <c r="D697" s="5" t="s">
        <v>8</v>
      </c>
      <c r="E697" s="5" t="s">
        <v>8</v>
      </c>
      <c r="F697" s="5" t="s">
        <v>8</v>
      </c>
      <c r="G697" s="5" t="s">
        <v>8</v>
      </c>
    </row>
    <row r="698" spans="1:7" x14ac:dyDescent="0.25">
      <c r="A698" s="5" t="s">
        <v>11681</v>
      </c>
      <c r="B698" s="5">
        <v>2.10319041565285</v>
      </c>
      <c r="C698" s="5" t="s">
        <v>8</v>
      </c>
      <c r="D698" s="5" t="s">
        <v>8</v>
      </c>
      <c r="E698" s="5" t="s">
        <v>8</v>
      </c>
      <c r="F698" s="5" t="s">
        <v>8</v>
      </c>
      <c r="G698" s="5" t="s">
        <v>8</v>
      </c>
    </row>
    <row r="699" spans="1:7" x14ac:dyDescent="0.25">
      <c r="A699" s="5" t="s">
        <v>11249</v>
      </c>
      <c r="B699" s="5">
        <v>2.1023124566289</v>
      </c>
      <c r="C699" s="5" t="s">
        <v>8</v>
      </c>
      <c r="D699" s="5" t="s">
        <v>8</v>
      </c>
      <c r="E699" s="5" t="s">
        <v>11250</v>
      </c>
      <c r="F699" s="5" t="s">
        <v>8</v>
      </c>
      <c r="G699" s="5" t="s">
        <v>853</v>
      </c>
    </row>
    <row r="700" spans="1:7" x14ac:dyDescent="0.25">
      <c r="A700" s="5" t="s">
        <v>7588</v>
      </c>
      <c r="B700" s="5">
        <v>2.0987316966196801</v>
      </c>
      <c r="C700" s="5" t="s">
        <v>8</v>
      </c>
      <c r="D700" s="5" t="s">
        <v>8</v>
      </c>
      <c r="E700" s="5" t="s">
        <v>8</v>
      </c>
      <c r="F700" s="5" t="s">
        <v>8</v>
      </c>
      <c r="G700" s="5" t="s">
        <v>8</v>
      </c>
    </row>
    <row r="701" spans="1:7" x14ac:dyDescent="0.25">
      <c r="A701" s="5" t="s">
        <v>7351</v>
      </c>
      <c r="B701" s="5">
        <v>2.09774489626591</v>
      </c>
      <c r="C701" s="5" t="s">
        <v>7352</v>
      </c>
      <c r="D701" s="5" t="s">
        <v>7353</v>
      </c>
      <c r="E701" s="5" t="s">
        <v>7354</v>
      </c>
      <c r="F701" s="5" t="s">
        <v>7355</v>
      </c>
      <c r="G701" s="5" t="s">
        <v>7356</v>
      </c>
    </row>
    <row r="702" spans="1:7" x14ac:dyDescent="0.25">
      <c r="A702" s="5" t="s">
        <v>4070</v>
      </c>
      <c r="B702" s="5">
        <v>2.0958303709183199</v>
      </c>
      <c r="C702" s="5" t="s">
        <v>4071</v>
      </c>
      <c r="D702" s="5" t="s">
        <v>4072</v>
      </c>
      <c r="E702" s="5" t="s">
        <v>4073</v>
      </c>
      <c r="F702" s="5" t="s">
        <v>4074</v>
      </c>
      <c r="G702" s="5" t="s">
        <v>4075</v>
      </c>
    </row>
    <row r="703" spans="1:7" x14ac:dyDescent="0.25">
      <c r="A703" s="5" t="s">
        <v>1375</v>
      </c>
      <c r="B703" s="5">
        <v>2.0928582774007398</v>
      </c>
      <c r="C703" s="5" t="s">
        <v>8</v>
      </c>
      <c r="D703" s="5" t="s">
        <v>8</v>
      </c>
      <c r="E703" s="5" t="s">
        <v>8</v>
      </c>
      <c r="F703" s="5" t="s">
        <v>8</v>
      </c>
      <c r="G703" s="5" t="s">
        <v>8</v>
      </c>
    </row>
    <row r="704" spans="1:7" x14ac:dyDescent="0.25">
      <c r="A704" s="5" t="s">
        <v>3316</v>
      </c>
      <c r="B704" s="5">
        <v>2.0928582774007398</v>
      </c>
      <c r="C704" s="5" t="s">
        <v>8</v>
      </c>
      <c r="D704" s="5" t="s">
        <v>8</v>
      </c>
      <c r="E704" s="5" t="s">
        <v>3317</v>
      </c>
      <c r="F704" s="5" t="s">
        <v>8</v>
      </c>
      <c r="G704" s="5" t="s">
        <v>8</v>
      </c>
    </row>
    <row r="705" spans="1:7" x14ac:dyDescent="0.25">
      <c r="A705" s="5" t="s">
        <v>8424</v>
      </c>
      <c r="B705" s="5">
        <v>2.0928582774007398</v>
      </c>
      <c r="C705" s="5" t="s">
        <v>8</v>
      </c>
      <c r="D705" s="5" t="s">
        <v>8</v>
      </c>
      <c r="E705" s="5" t="s">
        <v>8</v>
      </c>
      <c r="F705" s="5" t="s">
        <v>8</v>
      </c>
      <c r="G705" s="5" t="s">
        <v>8</v>
      </c>
    </row>
    <row r="706" spans="1:7" x14ac:dyDescent="0.25">
      <c r="A706" s="5" t="s">
        <v>11689</v>
      </c>
      <c r="B706" s="5">
        <v>2.0928582774007398</v>
      </c>
      <c r="C706" s="5" t="s">
        <v>8</v>
      </c>
      <c r="D706" s="5" t="s">
        <v>8</v>
      </c>
      <c r="E706" s="5" t="s">
        <v>8</v>
      </c>
      <c r="F706" s="5" t="s">
        <v>8</v>
      </c>
      <c r="G706" s="5" t="s">
        <v>8</v>
      </c>
    </row>
    <row r="707" spans="1:7" x14ac:dyDescent="0.25">
      <c r="A707" s="5" t="s">
        <v>13828</v>
      </c>
      <c r="B707" s="5">
        <v>2.0928582774007398</v>
      </c>
      <c r="C707" s="5" t="s">
        <v>8</v>
      </c>
      <c r="D707" s="5" t="s">
        <v>8</v>
      </c>
      <c r="E707" s="5" t="s">
        <v>8</v>
      </c>
      <c r="F707" s="5" t="s">
        <v>8</v>
      </c>
      <c r="G707" s="5" t="s">
        <v>8</v>
      </c>
    </row>
    <row r="708" spans="1:7" x14ac:dyDescent="0.25">
      <c r="A708" s="5" t="s">
        <v>14947</v>
      </c>
      <c r="B708" s="5">
        <v>2.0928582774007398</v>
      </c>
      <c r="C708" s="5" t="s">
        <v>8</v>
      </c>
      <c r="D708" s="5" t="s">
        <v>8</v>
      </c>
      <c r="E708" s="5" t="s">
        <v>8</v>
      </c>
      <c r="F708" s="5" t="s">
        <v>8</v>
      </c>
      <c r="G708" s="5" t="s">
        <v>8</v>
      </c>
    </row>
    <row r="709" spans="1:7" x14ac:dyDescent="0.25">
      <c r="A709" s="5" t="s">
        <v>15734</v>
      </c>
      <c r="B709" s="5">
        <v>2.0914351336206298</v>
      </c>
      <c r="C709" s="5" t="s">
        <v>8</v>
      </c>
      <c r="D709" s="5" t="s">
        <v>8</v>
      </c>
      <c r="E709" s="5" t="s">
        <v>8</v>
      </c>
      <c r="F709" s="5" t="s">
        <v>8</v>
      </c>
      <c r="G709" s="5" t="s">
        <v>8</v>
      </c>
    </row>
    <row r="710" spans="1:7" x14ac:dyDescent="0.25">
      <c r="A710" s="5" t="s">
        <v>9957</v>
      </c>
      <c r="B710" s="5">
        <v>2.0886595855039398</v>
      </c>
      <c r="C710" s="5" t="s">
        <v>9958</v>
      </c>
      <c r="D710" s="5" t="s">
        <v>9959</v>
      </c>
      <c r="E710" s="5" t="s">
        <v>9960</v>
      </c>
      <c r="F710" s="5" t="s">
        <v>9961</v>
      </c>
      <c r="G710" s="5" t="s">
        <v>9962</v>
      </c>
    </row>
    <row r="711" spans="1:7" x14ac:dyDescent="0.25">
      <c r="A711" s="5" t="s">
        <v>10106</v>
      </c>
      <c r="B711" s="5">
        <v>2.0850280104088301</v>
      </c>
      <c r="C711" s="5" t="s">
        <v>8</v>
      </c>
      <c r="D711" s="5" t="s">
        <v>8</v>
      </c>
      <c r="E711" s="5" t="s">
        <v>8</v>
      </c>
      <c r="F711" s="5" t="s">
        <v>8</v>
      </c>
      <c r="G711" s="5" t="s">
        <v>8</v>
      </c>
    </row>
    <row r="712" spans="1:7" x14ac:dyDescent="0.25">
      <c r="A712" s="5" t="s">
        <v>14396</v>
      </c>
      <c r="B712" s="5">
        <v>2.0850280104088301</v>
      </c>
      <c r="C712" s="5" t="s">
        <v>8</v>
      </c>
      <c r="D712" s="5" t="s">
        <v>8</v>
      </c>
      <c r="E712" s="5" t="s">
        <v>8</v>
      </c>
      <c r="F712" s="5" t="s">
        <v>8</v>
      </c>
      <c r="G712" s="5" t="s">
        <v>8</v>
      </c>
    </row>
    <row r="713" spans="1:7" x14ac:dyDescent="0.25">
      <c r="A713" s="5" t="s">
        <v>13017</v>
      </c>
      <c r="B713" s="5">
        <v>2.0798007764813198</v>
      </c>
      <c r="C713" s="5" t="s">
        <v>8</v>
      </c>
      <c r="D713" s="5" t="s">
        <v>8</v>
      </c>
      <c r="E713" s="5" t="s">
        <v>8</v>
      </c>
      <c r="F713" s="5" t="s">
        <v>8</v>
      </c>
      <c r="G713" s="5" t="s">
        <v>8</v>
      </c>
    </row>
    <row r="714" spans="1:7" x14ac:dyDescent="0.25">
      <c r="A714" s="5" t="s">
        <v>10937</v>
      </c>
      <c r="B714" s="5">
        <v>2.0767923141573599</v>
      </c>
      <c r="C714" s="5" t="s">
        <v>8</v>
      </c>
      <c r="D714" s="5" t="s">
        <v>8</v>
      </c>
      <c r="E714" s="5" t="s">
        <v>8</v>
      </c>
      <c r="F714" s="5" t="s">
        <v>8</v>
      </c>
      <c r="G714" s="5" t="s">
        <v>8</v>
      </c>
    </row>
    <row r="715" spans="1:7" x14ac:dyDescent="0.25">
      <c r="A715" s="5" t="s">
        <v>2750</v>
      </c>
      <c r="B715" s="5">
        <v>2.0767461333342001</v>
      </c>
      <c r="C715" s="5" t="s">
        <v>2751</v>
      </c>
      <c r="D715" s="5" t="s">
        <v>2752</v>
      </c>
      <c r="E715" s="5" t="s">
        <v>2753</v>
      </c>
      <c r="F715" s="5" t="s">
        <v>2754</v>
      </c>
      <c r="G715" s="5" t="s">
        <v>2755</v>
      </c>
    </row>
    <row r="716" spans="1:7" x14ac:dyDescent="0.25">
      <c r="A716" s="5" t="s">
        <v>13364</v>
      </c>
      <c r="B716" s="5">
        <v>2.0767179419510899</v>
      </c>
      <c r="C716" s="5" t="s">
        <v>8</v>
      </c>
      <c r="D716" s="5" t="s">
        <v>8</v>
      </c>
      <c r="E716" s="5" t="s">
        <v>8</v>
      </c>
      <c r="F716" s="5" t="s">
        <v>8</v>
      </c>
      <c r="G716" s="5" t="s">
        <v>8</v>
      </c>
    </row>
    <row r="717" spans="1:7" x14ac:dyDescent="0.25">
      <c r="A717" s="5" t="s">
        <v>3635</v>
      </c>
      <c r="B717" s="5">
        <v>2.0765463218060698</v>
      </c>
      <c r="C717" s="5" t="s">
        <v>8</v>
      </c>
      <c r="D717" s="5" t="s">
        <v>8</v>
      </c>
      <c r="E717" s="5" t="s">
        <v>8</v>
      </c>
      <c r="F717" s="5" t="s">
        <v>8</v>
      </c>
      <c r="G717" s="5" t="s">
        <v>8</v>
      </c>
    </row>
    <row r="718" spans="1:7" x14ac:dyDescent="0.25">
      <c r="A718" s="5" t="s">
        <v>5256</v>
      </c>
      <c r="B718" s="5">
        <v>2.0765463218060698</v>
      </c>
      <c r="C718" s="5" t="s">
        <v>8</v>
      </c>
      <c r="D718" s="5" t="s">
        <v>8</v>
      </c>
      <c r="E718" s="5" t="s">
        <v>8</v>
      </c>
      <c r="F718" s="5" t="s">
        <v>8</v>
      </c>
      <c r="G718" s="5" t="s">
        <v>8</v>
      </c>
    </row>
    <row r="719" spans="1:7" x14ac:dyDescent="0.25">
      <c r="A719" s="5" t="s">
        <v>12990</v>
      </c>
      <c r="B719" s="5">
        <v>2.07270268143527</v>
      </c>
      <c r="C719" s="5" t="s">
        <v>8</v>
      </c>
      <c r="D719" s="5" t="s">
        <v>8</v>
      </c>
      <c r="E719" s="5" t="s">
        <v>8</v>
      </c>
      <c r="F719" s="5" t="s">
        <v>8</v>
      </c>
      <c r="G719" s="5" t="s">
        <v>8</v>
      </c>
    </row>
    <row r="720" spans="1:7" x14ac:dyDescent="0.25">
      <c r="A720" s="5" t="s">
        <v>13102</v>
      </c>
      <c r="B720" s="5">
        <v>2.07270268143527</v>
      </c>
      <c r="C720" s="5" t="s">
        <v>8</v>
      </c>
      <c r="D720" s="5" t="s">
        <v>8</v>
      </c>
      <c r="E720" s="5" t="s">
        <v>8</v>
      </c>
      <c r="F720" s="5" t="s">
        <v>8</v>
      </c>
      <c r="G720" s="5" t="s">
        <v>8</v>
      </c>
    </row>
    <row r="721" spans="1:7" x14ac:dyDescent="0.25">
      <c r="A721" s="5" t="s">
        <v>8025</v>
      </c>
      <c r="B721" s="5">
        <v>2.0721669282190098</v>
      </c>
      <c r="C721" s="5" t="s">
        <v>8</v>
      </c>
      <c r="D721" s="5" t="s">
        <v>8</v>
      </c>
      <c r="E721" s="5" t="s">
        <v>8</v>
      </c>
      <c r="F721" s="5" t="s">
        <v>8</v>
      </c>
      <c r="G721" s="5" t="s">
        <v>8</v>
      </c>
    </row>
    <row r="722" spans="1:7" x14ac:dyDescent="0.25">
      <c r="A722" s="5" t="s">
        <v>8173</v>
      </c>
      <c r="B722" s="5">
        <v>2.07075079963903</v>
      </c>
      <c r="C722" s="5" t="s">
        <v>8</v>
      </c>
      <c r="D722" s="5" t="s">
        <v>8</v>
      </c>
      <c r="E722" s="5" t="s">
        <v>8</v>
      </c>
      <c r="F722" s="5" t="s">
        <v>8</v>
      </c>
      <c r="G722" s="5" t="s">
        <v>8</v>
      </c>
    </row>
    <row r="723" spans="1:7" x14ac:dyDescent="0.25">
      <c r="A723" s="5" t="s">
        <v>496</v>
      </c>
      <c r="B723" s="5">
        <v>2.0691905886753799</v>
      </c>
      <c r="C723" s="5" t="s">
        <v>8</v>
      </c>
      <c r="D723" s="5" t="s">
        <v>8</v>
      </c>
      <c r="E723" s="5" t="s">
        <v>8</v>
      </c>
      <c r="F723" s="5" t="s">
        <v>8</v>
      </c>
      <c r="G723" s="5" t="s">
        <v>8</v>
      </c>
    </row>
    <row r="724" spans="1:7" x14ac:dyDescent="0.25">
      <c r="A724" s="5" t="s">
        <v>1858</v>
      </c>
      <c r="B724" s="5">
        <v>2.0691905886753799</v>
      </c>
      <c r="C724" s="5" t="s">
        <v>8</v>
      </c>
      <c r="D724" s="5" t="s">
        <v>8</v>
      </c>
      <c r="E724" s="5" t="s">
        <v>8</v>
      </c>
      <c r="F724" s="5" t="s">
        <v>8</v>
      </c>
      <c r="G724" s="5" t="s">
        <v>8</v>
      </c>
    </row>
    <row r="725" spans="1:7" x14ac:dyDescent="0.25">
      <c r="A725" s="5" t="s">
        <v>2970</v>
      </c>
      <c r="B725" s="5">
        <v>2.0691905886753799</v>
      </c>
      <c r="C725" s="5" t="s">
        <v>8</v>
      </c>
      <c r="D725" s="5" t="s">
        <v>8</v>
      </c>
      <c r="E725" s="5" t="s">
        <v>8</v>
      </c>
      <c r="F725" s="5" t="s">
        <v>8</v>
      </c>
      <c r="G725" s="5" t="s">
        <v>8</v>
      </c>
    </row>
    <row r="726" spans="1:7" x14ac:dyDescent="0.25">
      <c r="A726" s="5" t="s">
        <v>11004</v>
      </c>
      <c r="B726" s="5">
        <v>2.0691905886753799</v>
      </c>
      <c r="C726" s="5" t="s">
        <v>8</v>
      </c>
      <c r="D726" s="5" t="s">
        <v>8</v>
      </c>
      <c r="E726" s="5" t="s">
        <v>11005</v>
      </c>
      <c r="F726" s="5" t="s">
        <v>8</v>
      </c>
      <c r="G726" s="5" t="s">
        <v>8</v>
      </c>
    </row>
    <row r="727" spans="1:7" x14ac:dyDescent="0.25">
      <c r="A727" s="5" t="s">
        <v>12229</v>
      </c>
      <c r="B727" s="5">
        <v>2.0691905886753799</v>
      </c>
      <c r="C727" s="5" t="s">
        <v>8</v>
      </c>
      <c r="D727" s="5" t="s">
        <v>8</v>
      </c>
      <c r="E727" s="5" t="s">
        <v>8</v>
      </c>
      <c r="F727" s="5" t="s">
        <v>8</v>
      </c>
      <c r="G727" s="5" t="s">
        <v>8</v>
      </c>
    </row>
    <row r="728" spans="1:7" x14ac:dyDescent="0.25">
      <c r="A728" s="5" t="s">
        <v>13197</v>
      </c>
      <c r="B728" s="5">
        <v>2.0691905886753799</v>
      </c>
      <c r="C728" s="5" t="s">
        <v>8</v>
      </c>
      <c r="D728" s="5" t="s">
        <v>8</v>
      </c>
      <c r="E728" s="5" t="s">
        <v>8</v>
      </c>
      <c r="F728" s="5" t="s">
        <v>8</v>
      </c>
      <c r="G728" s="5" t="s">
        <v>8</v>
      </c>
    </row>
    <row r="729" spans="1:7" x14ac:dyDescent="0.25">
      <c r="A729" s="5" t="s">
        <v>8259</v>
      </c>
      <c r="B729" s="5">
        <v>2.0625022448789299</v>
      </c>
      <c r="C729" s="5" t="s">
        <v>8</v>
      </c>
      <c r="D729" s="5" t="s">
        <v>8</v>
      </c>
      <c r="E729" s="5" t="s">
        <v>8</v>
      </c>
      <c r="F729" s="5" t="s">
        <v>8</v>
      </c>
      <c r="G729" s="5" t="s">
        <v>8</v>
      </c>
    </row>
    <row r="730" spans="1:7" x14ac:dyDescent="0.25">
      <c r="A730" s="5" t="s">
        <v>4929</v>
      </c>
      <c r="B730" s="5">
        <v>2.0618045377988898</v>
      </c>
      <c r="C730" s="5" t="s">
        <v>8</v>
      </c>
      <c r="D730" s="5" t="s">
        <v>8</v>
      </c>
      <c r="E730" s="5" t="s">
        <v>8</v>
      </c>
      <c r="F730" s="5" t="s">
        <v>8</v>
      </c>
      <c r="G730" s="5" t="s">
        <v>8</v>
      </c>
    </row>
    <row r="731" spans="1:7" x14ac:dyDescent="0.25">
      <c r="A731" s="5" t="s">
        <v>12004</v>
      </c>
      <c r="B731" s="5">
        <v>2.06048714788052</v>
      </c>
      <c r="C731" s="5" t="s">
        <v>12005</v>
      </c>
      <c r="D731" s="5" t="s">
        <v>8</v>
      </c>
      <c r="E731" s="5" t="s">
        <v>8</v>
      </c>
      <c r="F731" s="5" t="s">
        <v>8</v>
      </c>
      <c r="G731" s="5" t="s">
        <v>12006</v>
      </c>
    </row>
    <row r="732" spans="1:7" x14ac:dyDescent="0.25">
      <c r="A732" s="5" t="s">
        <v>7578</v>
      </c>
      <c r="B732" s="5">
        <v>2.0602175591318601</v>
      </c>
      <c r="C732" s="5" t="s">
        <v>8</v>
      </c>
      <c r="D732" s="5" t="s">
        <v>8</v>
      </c>
      <c r="E732" s="5" t="s">
        <v>8</v>
      </c>
      <c r="F732" s="5" t="s">
        <v>8</v>
      </c>
      <c r="G732" s="5" t="s">
        <v>8</v>
      </c>
    </row>
    <row r="733" spans="1:7" x14ac:dyDescent="0.25">
      <c r="A733" s="5" t="s">
        <v>8378</v>
      </c>
      <c r="B733" s="5">
        <v>2.0578495982746499</v>
      </c>
      <c r="C733" s="5" t="s">
        <v>8</v>
      </c>
      <c r="D733" s="5" t="s">
        <v>8</v>
      </c>
      <c r="E733" s="5" t="s">
        <v>8</v>
      </c>
      <c r="F733" s="5" t="s">
        <v>8</v>
      </c>
      <c r="G733" s="5" t="s">
        <v>8</v>
      </c>
    </row>
    <row r="734" spans="1:7" x14ac:dyDescent="0.25">
      <c r="A734" s="5" t="s">
        <v>15719</v>
      </c>
      <c r="B734" s="5">
        <v>2.0557311584764699</v>
      </c>
      <c r="C734" s="5" t="s">
        <v>8</v>
      </c>
      <c r="D734" s="5" t="s">
        <v>8</v>
      </c>
      <c r="E734" s="5" t="s">
        <v>8</v>
      </c>
      <c r="F734" s="5" t="s">
        <v>8</v>
      </c>
      <c r="G734" s="5" t="s">
        <v>8</v>
      </c>
    </row>
    <row r="735" spans="1:7" x14ac:dyDescent="0.25">
      <c r="A735" s="5" t="s">
        <v>216</v>
      </c>
      <c r="B735" s="5">
        <v>2.0503503879402301</v>
      </c>
      <c r="C735" s="5" t="s">
        <v>8</v>
      </c>
      <c r="D735" s="5" t="s">
        <v>8</v>
      </c>
      <c r="E735" s="5" t="s">
        <v>8</v>
      </c>
      <c r="F735" s="5" t="s">
        <v>8</v>
      </c>
      <c r="G735" s="5" t="s">
        <v>8</v>
      </c>
    </row>
    <row r="736" spans="1:7" x14ac:dyDescent="0.25">
      <c r="A736" s="5" t="s">
        <v>5976</v>
      </c>
      <c r="B736" s="5">
        <v>2.0503503879402301</v>
      </c>
      <c r="C736" s="5" t="s">
        <v>5977</v>
      </c>
      <c r="D736" s="5" t="s">
        <v>5978</v>
      </c>
      <c r="E736" s="5" t="s">
        <v>5979</v>
      </c>
      <c r="F736" s="5" t="s">
        <v>5980</v>
      </c>
      <c r="G736" s="5" t="s">
        <v>5981</v>
      </c>
    </row>
    <row r="737" spans="1:7" x14ac:dyDescent="0.25">
      <c r="A737" s="5" t="s">
        <v>7616</v>
      </c>
      <c r="B737" s="5">
        <v>2.0503503879402301</v>
      </c>
      <c r="C737" s="5" t="s">
        <v>8</v>
      </c>
      <c r="D737" s="5" t="s">
        <v>8</v>
      </c>
      <c r="E737" s="5" t="s">
        <v>8</v>
      </c>
      <c r="F737" s="5" t="s">
        <v>8</v>
      </c>
      <c r="G737" s="5" t="s">
        <v>8</v>
      </c>
    </row>
    <row r="738" spans="1:7" x14ac:dyDescent="0.25">
      <c r="A738" s="5" t="s">
        <v>10301</v>
      </c>
      <c r="B738" s="5">
        <v>2.0503503879402301</v>
      </c>
      <c r="C738" s="5" t="s">
        <v>8</v>
      </c>
      <c r="D738" s="5" t="s">
        <v>8</v>
      </c>
      <c r="E738" s="5" t="s">
        <v>10302</v>
      </c>
      <c r="F738" s="5" t="s">
        <v>8</v>
      </c>
      <c r="G738" s="5" t="s">
        <v>8</v>
      </c>
    </row>
    <row r="739" spans="1:7" x14ac:dyDescent="0.25">
      <c r="A739" s="5" t="s">
        <v>11433</v>
      </c>
      <c r="B739" s="5">
        <v>2.0503503879402301</v>
      </c>
      <c r="C739" s="5" t="s">
        <v>8</v>
      </c>
      <c r="D739" s="5" t="s">
        <v>8</v>
      </c>
      <c r="E739" s="5" t="s">
        <v>8</v>
      </c>
      <c r="F739" s="5" t="s">
        <v>8</v>
      </c>
      <c r="G739" s="5" t="s">
        <v>8</v>
      </c>
    </row>
    <row r="740" spans="1:7" x14ac:dyDescent="0.25">
      <c r="A740" s="5" t="s">
        <v>5371</v>
      </c>
      <c r="B740" s="5">
        <v>2.0469055365564901</v>
      </c>
      <c r="C740" s="5" t="s">
        <v>8</v>
      </c>
      <c r="D740" s="5" t="s">
        <v>8</v>
      </c>
      <c r="E740" s="5" t="s">
        <v>8</v>
      </c>
      <c r="F740" s="5" t="s">
        <v>8</v>
      </c>
      <c r="G740" s="5" t="s">
        <v>8</v>
      </c>
    </row>
    <row r="741" spans="1:7" x14ac:dyDescent="0.25">
      <c r="A741" s="5" t="s">
        <v>7481</v>
      </c>
      <c r="B741" s="5">
        <v>2.0469055365564901</v>
      </c>
      <c r="C741" s="5" t="s">
        <v>8</v>
      </c>
      <c r="D741" s="5" t="s">
        <v>8</v>
      </c>
      <c r="E741" s="5" t="s">
        <v>8</v>
      </c>
      <c r="F741" s="5" t="s">
        <v>8</v>
      </c>
      <c r="G741" s="5" t="s">
        <v>8</v>
      </c>
    </row>
    <row r="742" spans="1:7" x14ac:dyDescent="0.25">
      <c r="A742" s="5" t="s">
        <v>15572</v>
      </c>
      <c r="B742" s="5">
        <v>2.0447327028919902</v>
      </c>
      <c r="C742" s="5" t="s">
        <v>8</v>
      </c>
      <c r="D742" s="5" t="s">
        <v>8</v>
      </c>
      <c r="E742" s="5" t="s">
        <v>8</v>
      </c>
      <c r="F742" s="5" t="s">
        <v>8</v>
      </c>
      <c r="G742" s="5" t="s">
        <v>8</v>
      </c>
    </row>
    <row r="743" spans="1:7" x14ac:dyDescent="0.25">
      <c r="A743" s="5" t="s">
        <v>13527</v>
      </c>
      <c r="B743" s="5">
        <v>2.0424255964218401</v>
      </c>
      <c r="C743" s="5" t="s">
        <v>8</v>
      </c>
      <c r="D743" s="5" t="s">
        <v>8</v>
      </c>
      <c r="E743" s="5" t="s">
        <v>8</v>
      </c>
      <c r="F743" s="5" t="s">
        <v>8</v>
      </c>
      <c r="G743" s="5" t="s">
        <v>8</v>
      </c>
    </row>
    <row r="744" spans="1:7" x14ac:dyDescent="0.25">
      <c r="A744" s="5" t="s">
        <v>10764</v>
      </c>
      <c r="B744" s="5">
        <v>2.0416342958123699</v>
      </c>
      <c r="C744" s="5" t="s">
        <v>8</v>
      </c>
      <c r="D744" s="5" t="s">
        <v>8</v>
      </c>
      <c r="E744" s="5" t="s">
        <v>8</v>
      </c>
      <c r="F744" s="5" t="s">
        <v>8</v>
      </c>
      <c r="G744" s="5" t="s">
        <v>8</v>
      </c>
    </row>
    <row r="745" spans="1:7" x14ac:dyDescent="0.25">
      <c r="A745" s="5" t="s">
        <v>5170</v>
      </c>
      <c r="B745" s="5">
        <v>2.0396378814537299</v>
      </c>
      <c r="C745" s="5" t="s">
        <v>8</v>
      </c>
      <c r="D745" s="5" t="s">
        <v>8</v>
      </c>
      <c r="E745" s="5" t="s">
        <v>8</v>
      </c>
      <c r="F745" s="5" t="s">
        <v>8</v>
      </c>
      <c r="G745" s="5" t="s">
        <v>8</v>
      </c>
    </row>
    <row r="746" spans="1:7" x14ac:dyDescent="0.25">
      <c r="A746" s="5" t="s">
        <v>15064</v>
      </c>
      <c r="B746" s="5">
        <v>2.03851531159592</v>
      </c>
      <c r="C746" s="5" t="s">
        <v>8</v>
      </c>
      <c r="D746" s="5" t="s">
        <v>8</v>
      </c>
      <c r="E746" s="5" t="s">
        <v>8</v>
      </c>
      <c r="F746" s="5" t="s">
        <v>8</v>
      </c>
      <c r="G746" s="5" t="s">
        <v>8</v>
      </c>
    </row>
    <row r="747" spans="1:7" x14ac:dyDescent="0.25">
      <c r="A747" s="5" t="s">
        <v>15869</v>
      </c>
      <c r="B747" s="5">
        <v>2.0372217306120199</v>
      </c>
      <c r="C747" s="5" t="s">
        <v>15870</v>
      </c>
      <c r="D747" s="5" t="s">
        <v>8</v>
      </c>
      <c r="E747" s="5" t="s">
        <v>15871</v>
      </c>
      <c r="F747" s="5" t="s">
        <v>15872</v>
      </c>
      <c r="G747" s="5" t="s">
        <v>15873</v>
      </c>
    </row>
    <row r="748" spans="1:7" x14ac:dyDescent="0.25">
      <c r="A748" s="5" t="s">
        <v>11322</v>
      </c>
      <c r="B748" s="5">
        <v>2.0358405346827202</v>
      </c>
      <c r="C748" s="5" t="s">
        <v>8</v>
      </c>
      <c r="D748" s="5" t="s">
        <v>8</v>
      </c>
      <c r="E748" s="5" t="s">
        <v>8</v>
      </c>
      <c r="F748" s="5" t="s">
        <v>8</v>
      </c>
      <c r="G748" s="5" t="s">
        <v>8</v>
      </c>
    </row>
    <row r="749" spans="1:7" x14ac:dyDescent="0.25">
      <c r="A749" s="5" t="s">
        <v>8684</v>
      </c>
      <c r="B749" s="5">
        <v>2.0352687159735701</v>
      </c>
      <c r="C749" s="5" t="s">
        <v>8</v>
      </c>
      <c r="D749" s="5" t="s">
        <v>8</v>
      </c>
      <c r="E749" s="5" t="s">
        <v>8</v>
      </c>
      <c r="F749" s="5" t="s">
        <v>8</v>
      </c>
      <c r="G749" s="5" t="s">
        <v>8</v>
      </c>
    </row>
    <row r="750" spans="1:7" x14ac:dyDescent="0.25">
      <c r="A750" s="5" t="s">
        <v>10004</v>
      </c>
      <c r="B750" s="5">
        <v>2.0352687159735701</v>
      </c>
      <c r="C750" s="5" t="s">
        <v>8</v>
      </c>
      <c r="D750" s="5" t="s">
        <v>8</v>
      </c>
      <c r="E750" s="5" t="s">
        <v>8</v>
      </c>
      <c r="F750" s="5" t="s">
        <v>8</v>
      </c>
      <c r="G750" s="5" t="s">
        <v>8</v>
      </c>
    </row>
    <row r="751" spans="1:7" x14ac:dyDescent="0.25">
      <c r="A751" s="5" t="s">
        <v>14009</v>
      </c>
      <c r="B751" s="5">
        <v>2.03499615833592</v>
      </c>
      <c r="C751" s="5" t="s">
        <v>8</v>
      </c>
      <c r="D751" s="5" t="s">
        <v>8</v>
      </c>
      <c r="E751" s="5" t="s">
        <v>8</v>
      </c>
      <c r="F751" s="5" t="s">
        <v>8</v>
      </c>
      <c r="G751" s="5" t="s">
        <v>8</v>
      </c>
    </row>
    <row r="752" spans="1:7" x14ac:dyDescent="0.25">
      <c r="A752" s="5" t="s">
        <v>3216</v>
      </c>
      <c r="B752" s="5">
        <v>2.0344987039359101</v>
      </c>
      <c r="C752" s="5" t="s">
        <v>8</v>
      </c>
      <c r="D752" s="5" t="s">
        <v>8</v>
      </c>
      <c r="E752" s="5" t="s">
        <v>8</v>
      </c>
      <c r="F752" s="5" t="s">
        <v>8</v>
      </c>
      <c r="G752" s="5" t="s">
        <v>8</v>
      </c>
    </row>
    <row r="753" spans="1:7" x14ac:dyDescent="0.25">
      <c r="A753" s="5" t="s">
        <v>6786</v>
      </c>
      <c r="B753" s="5">
        <v>2.0344987039359101</v>
      </c>
      <c r="C753" s="5" t="s">
        <v>8</v>
      </c>
      <c r="D753" s="5" t="s">
        <v>8</v>
      </c>
      <c r="E753" s="5" t="s">
        <v>8</v>
      </c>
      <c r="F753" s="5" t="s">
        <v>8</v>
      </c>
      <c r="G753" s="5" t="s">
        <v>8</v>
      </c>
    </row>
    <row r="754" spans="1:7" x14ac:dyDescent="0.25">
      <c r="A754" s="5" t="s">
        <v>7382</v>
      </c>
      <c r="B754" s="5">
        <v>2.0344987039359101</v>
      </c>
      <c r="C754" s="5" t="s">
        <v>8</v>
      </c>
      <c r="D754" s="5" t="s">
        <v>8</v>
      </c>
      <c r="E754" s="5" t="s">
        <v>8</v>
      </c>
      <c r="F754" s="5" t="s">
        <v>8</v>
      </c>
      <c r="G754" s="5" t="s">
        <v>8</v>
      </c>
    </row>
    <row r="755" spans="1:7" x14ac:dyDescent="0.25">
      <c r="A755" s="5" t="s">
        <v>9443</v>
      </c>
      <c r="B755" s="5">
        <v>2.0344987039359101</v>
      </c>
      <c r="C755" s="5" t="s">
        <v>8</v>
      </c>
      <c r="D755" s="5" t="s">
        <v>8</v>
      </c>
      <c r="E755" s="5" t="s">
        <v>9444</v>
      </c>
      <c r="F755" s="5" t="s">
        <v>8</v>
      </c>
      <c r="G755" s="5" t="s">
        <v>9445</v>
      </c>
    </row>
    <row r="756" spans="1:7" x14ac:dyDescent="0.25">
      <c r="A756" s="5" t="s">
        <v>10045</v>
      </c>
      <c r="B756" s="5">
        <v>2.0344987039359101</v>
      </c>
      <c r="C756" s="5" t="s">
        <v>8</v>
      </c>
      <c r="D756" s="5" t="s">
        <v>8</v>
      </c>
      <c r="E756" s="5" t="s">
        <v>8</v>
      </c>
      <c r="F756" s="5" t="s">
        <v>8</v>
      </c>
      <c r="G756" s="5" t="s">
        <v>8</v>
      </c>
    </row>
    <row r="757" spans="1:7" x14ac:dyDescent="0.25">
      <c r="A757" s="5" t="s">
        <v>10255</v>
      </c>
      <c r="B757" s="5">
        <v>2.0344987039359101</v>
      </c>
      <c r="C757" s="5" t="s">
        <v>8</v>
      </c>
      <c r="D757" s="5" t="s">
        <v>8</v>
      </c>
      <c r="E757" s="5" t="s">
        <v>8</v>
      </c>
      <c r="F757" s="5" t="s">
        <v>8</v>
      </c>
      <c r="G757" s="5" t="s">
        <v>8</v>
      </c>
    </row>
    <row r="758" spans="1:7" x14ac:dyDescent="0.25">
      <c r="A758" s="5" t="s">
        <v>9014</v>
      </c>
      <c r="B758" s="5">
        <v>2.0328646715043499</v>
      </c>
      <c r="C758" s="5" t="s">
        <v>8</v>
      </c>
      <c r="D758" s="5" t="s">
        <v>8</v>
      </c>
      <c r="E758" s="5" t="s">
        <v>8</v>
      </c>
      <c r="F758" s="5" t="s">
        <v>8</v>
      </c>
      <c r="G758" s="5" t="s">
        <v>9015</v>
      </c>
    </row>
    <row r="759" spans="1:7" x14ac:dyDescent="0.25">
      <c r="A759" s="5" t="s">
        <v>11229</v>
      </c>
      <c r="B759" s="5">
        <v>2.03093837881545</v>
      </c>
      <c r="C759" s="5" t="s">
        <v>8</v>
      </c>
      <c r="D759" s="5" t="s">
        <v>8</v>
      </c>
      <c r="E759" s="5" t="s">
        <v>8</v>
      </c>
      <c r="F759" s="5" t="s">
        <v>8</v>
      </c>
      <c r="G759" s="5" t="s">
        <v>8</v>
      </c>
    </row>
    <row r="760" spans="1:7" x14ac:dyDescent="0.25">
      <c r="A760" s="5" t="s">
        <v>1268</v>
      </c>
      <c r="B760" s="5">
        <v>2.02710545743337</v>
      </c>
      <c r="C760" s="5" t="s">
        <v>8</v>
      </c>
      <c r="D760" s="5" t="s">
        <v>8</v>
      </c>
      <c r="E760" s="5" t="s">
        <v>8</v>
      </c>
      <c r="F760" s="5" t="s">
        <v>8</v>
      </c>
      <c r="G760" s="5" t="s">
        <v>8</v>
      </c>
    </row>
    <row r="761" spans="1:7" x14ac:dyDescent="0.25">
      <c r="A761" s="5" t="s">
        <v>3338</v>
      </c>
      <c r="B761" s="5">
        <v>2.02710545743337</v>
      </c>
      <c r="C761" s="5" t="s">
        <v>8</v>
      </c>
      <c r="D761" s="5" t="s">
        <v>8</v>
      </c>
      <c r="E761" s="5" t="s">
        <v>3339</v>
      </c>
      <c r="F761" s="5" t="s">
        <v>8</v>
      </c>
      <c r="G761" s="5" t="s">
        <v>8</v>
      </c>
    </row>
    <row r="762" spans="1:7" x14ac:dyDescent="0.25">
      <c r="A762" s="5" t="s">
        <v>14485</v>
      </c>
      <c r="B762" s="5">
        <v>2.0257621665604701</v>
      </c>
      <c r="C762" s="5" t="s">
        <v>8</v>
      </c>
      <c r="D762" s="5" t="s">
        <v>8</v>
      </c>
      <c r="E762" s="5" t="s">
        <v>8</v>
      </c>
      <c r="F762" s="5" t="s">
        <v>8</v>
      </c>
      <c r="G762" s="5" t="s">
        <v>8</v>
      </c>
    </row>
    <row r="763" spans="1:7" x14ac:dyDescent="0.25">
      <c r="A763" s="5" t="s">
        <v>4527</v>
      </c>
      <c r="B763" s="5">
        <v>2.02518656533289</v>
      </c>
      <c r="C763" s="5" t="s">
        <v>8</v>
      </c>
      <c r="D763" s="5" t="s">
        <v>8</v>
      </c>
      <c r="E763" s="5" t="s">
        <v>4528</v>
      </c>
      <c r="F763" s="5" t="s">
        <v>8</v>
      </c>
      <c r="G763" s="5" t="s">
        <v>4529</v>
      </c>
    </row>
    <row r="764" spans="1:7" x14ac:dyDescent="0.25">
      <c r="A764" s="5" t="s">
        <v>8316</v>
      </c>
      <c r="B764" s="5">
        <v>2.02315453845726</v>
      </c>
      <c r="C764" s="5" t="s">
        <v>8</v>
      </c>
      <c r="D764" s="5" t="s">
        <v>8</v>
      </c>
      <c r="E764" s="5" t="s">
        <v>8</v>
      </c>
      <c r="F764" s="5" t="s">
        <v>8</v>
      </c>
      <c r="G764" s="5" t="s">
        <v>8</v>
      </c>
    </row>
    <row r="765" spans="1:7" x14ac:dyDescent="0.25">
      <c r="A765" s="5" t="s">
        <v>8317</v>
      </c>
      <c r="B765" s="5">
        <v>2.02315453845726</v>
      </c>
      <c r="C765" s="5" t="s">
        <v>8</v>
      </c>
      <c r="D765" s="5" t="s">
        <v>8</v>
      </c>
      <c r="E765" s="5" t="s">
        <v>8</v>
      </c>
      <c r="F765" s="5" t="s">
        <v>8</v>
      </c>
      <c r="G765" s="5" t="s">
        <v>8</v>
      </c>
    </row>
    <row r="766" spans="1:7" x14ac:dyDescent="0.25">
      <c r="A766" s="5" t="s">
        <v>45</v>
      </c>
      <c r="B766" s="5">
        <v>2.02224164919211</v>
      </c>
      <c r="C766" s="5" t="s">
        <v>8</v>
      </c>
      <c r="D766" s="5" t="s">
        <v>8</v>
      </c>
      <c r="E766" s="5" t="s">
        <v>8</v>
      </c>
      <c r="F766" s="5" t="s">
        <v>8</v>
      </c>
      <c r="G766" s="5" t="s">
        <v>8</v>
      </c>
    </row>
    <row r="767" spans="1:7" x14ac:dyDescent="0.25">
      <c r="A767" s="5" t="s">
        <v>13504</v>
      </c>
      <c r="B767" s="5">
        <v>2.02224164919211</v>
      </c>
      <c r="C767" s="5" t="s">
        <v>8</v>
      </c>
      <c r="D767" s="5" t="s">
        <v>8</v>
      </c>
      <c r="E767" s="5" t="s">
        <v>8</v>
      </c>
      <c r="F767" s="5" t="s">
        <v>8</v>
      </c>
      <c r="G767" s="5" t="s">
        <v>5199</v>
      </c>
    </row>
    <row r="768" spans="1:7" x14ac:dyDescent="0.25">
      <c r="A768" s="5" t="s">
        <v>14509</v>
      </c>
      <c r="B768" s="5">
        <v>2.02224164919211</v>
      </c>
      <c r="C768" s="5" t="s">
        <v>8</v>
      </c>
      <c r="D768" s="5" t="s">
        <v>8</v>
      </c>
      <c r="E768" s="5" t="s">
        <v>8</v>
      </c>
      <c r="F768" s="5" t="s">
        <v>8</v>
      </c>
      <c r="G768" s="5" t="s">
        <v>8</v>
      </c>
    </row>
    <row r="769" spans="1:7" x14ac:dyDescent="0.25">
      <c r="A769" s="5" t="s">
        <v>14225</v>
      </c>
      <c r="B769" s="5">
        <v>2.0196415527312102</v>
      </c>
      <c r="C769" s="5" t="s">
        <v>8</v>
      </c>
      <c r="D769" s="5" t="s">
        <v>8</v>
      </c>
      <c r="E769" s="5" t="s">
        <v>8</v>
      </c>
      <c r="F769" s="5" t="s">
        <v>8</v>
      </c>
      <c r="G769" s="5" t="s">
        <v>8</v>
      </c>
    </row>
    <row r="770" spans="1:7" x14ac:dyDescent="0.25">
      <c r="A770" s="5" t="s">
        <v>2115</v>
      </c>
      <c r="B770" s="5">
        <v>2.0171474902006699</v>
      </c>
      <c r="C770" s="5" t="s">
        <v>8</v>
      </c>
      <c r="D770" s="5" t="s">
        <v>8</v>
      </c>
      <c r="E770" s="5" t="s">
        <v>8</v>
      </c>
      <c r="F770" s="5" t="s">
        <v>8</v>
      </c>
      <c r="G770" s="5" t="s">
        <v>8</v>
      </c>
    </row>
    <row r="771" spans="1:7" x14ac:dyDescent="0.25">
      <c r="A771" s="5" t="s">
        <v>3136</v>
      </c>
      <c r="B771" s="5">
        <v>2.0171474902006699</v>
      </c>
      <c r="C771" s="5" t="s">
        <v>8</v>
      </c>
      <c r="D771" s="5" t="s">
        <v>8</v>
      </c>
      <c r="E771" s="5" t="s">
        <v>3137</v>
      </c>
      <c r="F771" s="5" t="s">
        <v>8</v>
      </c>
      <c r="G771" s="5" t="s">
        <v>8</v>
      </c>
    </row>
    <row r="772" spans="1:7" x14ac:dyDescent="0.25">
      <c r="A772" s="5" t="s">
        <v>4041</v>
      </c>
      <c r="B772" s="5">
        <v>2.0171474902006699</v>
      </c>
      <c r="C772" s="5" t="s">
        <v>8</v>
      </c>
      <c r="D772" s="5" t="s">
        <v>8</v>
      </c>
      <c r="E772" s="5" t="s">
        <v>4042</v>
      </c>
      <c r="F772" s="5" t="s">
        <v>8</v>
      </c>
      <c r="G772" s="5" t="s">
        <v>8</v>
      </c>
    </row>
    <row r="773" spans="1:7" x14ac:dyDescent="0.25">
      <c r="A773" s="5" t="s">
        <v>4214</v>
      </c>
      <c r="B773" s="5">
        <v>2.0171474902006699</v>
      </c>
      <c r="C773" s="5" t="s">
        <v>8</v>
      </c>
      <c r="D773" s="5" t="s">
        <v>8</v>
      </c>
      <c r="E773" s="5" t="s">
        <v>8</v>
      </c>
      <c r="F773" s="5" t="s">
        <v>8</v>
      </c>
      <c r="G773" s="5" t="s">
        <v>8</v>
      </c>
    </row>
    <row r="774" spans="1:7" x14ac:dyDescent="0.25">
      <c r="A774" s="5" t="s">
        <v>4905</v>
      </c>
      <c r="B774" s="5">
        <v>2.0171474902006699</v>
      </c>
      <c r="C774" s="5" t="s">
        <v>8</v>
      </c>
      <c r="D774" s="5" t="s">
        <v>8</v>
      </c>
      <c r="E774" s="5" t="s">
        <v>8</v>
      </c>
      <c r="F774" s="5" t="s">
        <v>8</v>
      </c>
      <c r="G774" s="5" t="s">
        <v>8</v>
      </c>
    </row>
    <row r="775" spans="1:7" x14ac:dyDescent="0.25">
      <c r="A775" s="5" t="s">
        <v>7299</v>
      </c>
      <c r="B775" s="5">
        <v>2.0171474902006699</v>
      </c>
      <c r="C775" s="5" t="s">
        <v>8</v>
      </c>
      <c r="D775" s="5" t="s">
        <v>8</v>
      </c>
      <c r="E775" s="5" t="s">
        <v>8</v>
      </c>
      <c r="F775" s="5" t="s">
        <v>8</v>
      </c>
      <c r="G775" s="5" t="s">
        <v>8</v>
      </c>
    </row>
    <row r="776" spans="1:7" x14ac:dyDescent="0.25">
      <c r="A776" s="5" t="s">
        <v>7366</v>
      </c>
      <c r="B776" s="5">
        <v>2.0171474902006699</v>
      </c>
      <c r="C776" s="5" t="s">
        <v>8</v>
      </c>
      <c r="D776" s="5" t="s">
        <v>8</v>
      </c>
      <c r="E776" s="5" t="s">
        <v>8</v>
      </c>
      <c r="F776" s="5" t="s">
        <v>8</v>
      </c>
      <c r="G776" s="5" t="s">
        <v>8</v>
      </c>
    </row>
    <row r="777" spans="1:7" x14ac:dyDescent="0.25">
      <c r="A777" s="5" t="s">
        <v>11089</v>
      </c>
      <c r="B777" s="5">
        <v>2.0171474902006699</v>
      </c>
      <c r="C777" s="5" t="s">
        <v>8</v>
      </c>
      <c r="D777" s="5" t="s">
        <v>8</v>
      </c>
      <c r="E777" s="5" t="s">
        <v>8</v>
      </c>
      <c r="F777" s="5" t="s">
        <v>8</v>
      </c>
      <c r="G777" s="5" t="s">
        <v>8</v>
      </c>
    </row>
    <row r="778" spans="1:7" x14ac:dyDescent="0.25">
      <c r="A778" s="5" t="s">
        <v>11717</v>
      </c>
      <c r="B778" s="5">
        <v>2.0171474902006699</v>
      </c>
      <c r="C778" s="5" t="s">
        <v>8</v>
      </c>
      <c r="D778" s="5" t="s">
        <v>8</v>
      </c>
      <c r="E778" s="5" t="s">
        <v>8</v>
      </c>
      <c r="F778" s="5" t="s">
        <v>8</v>
      </c>
      <c r="G778" s="5" t="s">
        <v>8</v>
      </c>
    </row>
    <row r="779" spans="1:7" x14ac:dyDescent="0.25">
      <c r="A779" s="5" t="s">
        <v>12002</v>
      </c>
      <c r="B779" s="5">
        <v>2.0171474902006699</v>
      </c>
      <c r="C779" s="5" t="s">
        <v>8</v>
      </c>
      <c r="D779" s="5" t="s">
        <v>8</v>
      </c>
      <c r="E779" s="5" t="s">
        <v>8</v>
      </c>
      <c r="F779" s="5" t="s">
        <v>8</v>
      </c>
      <c r="G779" s="5" t="s">
        <v>8</v>
      </c>
    </row>
    <row r="780" spans="1:7" x14ac:dyDescent="0.25">
      <c r="A780" s="5" t="s">
        <v>14370</v>
      </c>
      <c r="B780" s="5">
        <v>2.0171474902006699</v>
      </c>
      <c r="C780" s="5" t="s">
        <v>8</v>
      </c>
      <c r="D780" s="5" t="s">
        <v>8</v>
      </c>
      <c r="E780" s="5" t="s">
        <v>8</v>
      </c>
      <c r="F780" s="5" t="s">
        <v>8</v>
      </c>
      <c r="G780" s="5" t="s">
        <v>8</v>
      </c>
    </row>
    <row r="781" spans="1:7" x14ac:dyDescent="0.25">
      <c r="A781" s="5" t="s">
        <v>8626</v>
      </c>
      <c r="B781" s="5">
        <v>2.0163668353284501</v>
      </c>
      <c r="C781" s="5" t="s">
        <v>8627</v>
      </c>
      <c r="D781" s="5" t="s">
        <v>8628</v>
      </c>
      <c r="E781" s="5" t="s">
        <v>8629</v>
      </c>
      <c r="F781" s="5" t="s">
        <v>8630</v>
      </c>
      <c r="G781" s="5" t="s">
        <v>8631</v>
      </c>
    </row>
    <row r="782" spans="1:7" x14ac:dyDescent="0.25">
      <c r="A782" s="5" t="s">
        <v>2968</v>
      </c>
      <c r="B782" s="5">
        <v>2.0129191073671899</v>
      </c>
      <c r="C782" s="5" t="s">
        <v>8</v>
      </c>
      <c r="D782" s="5" t="s">
        <v>8</v>
      </c>
      <c r="E782" s="5" t="s">
        <v>8</v>
      </c>
      <c r="F782" s="5" t="s">
        <v>8</v>
      </c>
      <c r="G782" s="5" t="s">
        <v>8</v>
      </c>
    </row>
    <row r="783" spans="1:7" x14ac:dyDescent="0.25">
      <c r="A783" s="5" t="s">
        <v>102</v>
      </c>
      <c r="B783" s="5">
        <v>2.0114777379892899</v>
      </c>
      <c r="C783" s="5" t="s">
        <v>8</v>
      </c>
      <c r="D783" s="5" t="s">
        <v>8</v>
      </c>
      <c r="E783" s="5" t="s">
        <v>8</v>
      </c>
      <c r="F783" s="5" t="s">
        <v>8</v>
      </c>
      <c r="G783" s="5" t="s">
        <v>8</v>
      </c>
    </row>
    <row r="784" spans="1:7" x14ac:dyDescent="0.25">
      <c r="A784" s="5" t="s">
        <v>5575</v>
      </c>
      <c r="B784" s="5">
        <v>2.00858624989971</v>
      </c>
      <c r="C784" s="5" t="s">
        <v>8</v>
      </c>
      <c r="D784" s="5" t="s">
        <v>8</v>
      </c>
      <c r="E784" s="5" t="s">
        <v>8</v>
      </c>
      <c r="F784" s="5" t="s">
        <v>8</v>
      </c>
      <c r="G784" s="5" t="s">
        <v>8</v>
      </c>
    </row>
    <row r="785" spans="1:7" x14ac:dyDescent="0.25">
      <c r="A785" s="5" t="s">
        <v>1929</v>
      </c>
      <c r="B785" s="5">
        <v>2.0068328019826498</v>
      </c>
      <c r="C785" s="5" t="s">
        <v>8</v>
      </c>
      <c r="D785" s="5" t="s">
        <v>8</v>
      </c>
      <c r="E785" s="5" t="s">
        <v>1930</v>
      </c>
      <c r="F785" s="5" t="s">
        <v>8</v>
      </c>
      <c r="G785" s="5" t="s">
        <v>8</v>
      </c>
    </row>
    <row r="786" spans="1:7" x14ac:dyDescent="0.25">
      <c r="A786" s="5" t="s">
        <v>12937</v>
      </c>
      <c r="B786" s="5">
        <v>2.0068328019826498</v>
      </c>
      <c r="C786" s="5" t="s">
        <v>8</v>
      </c>
      <c r="D786" s="5" t="s">
        <v>8</v>
      </c>
      <c r="E786" s="5" t="s">
        <v>8</v>
      </c>
      <c r="F786" s="5" t="s">
        <v>8</v>
      </c>
      <c r="G786" s="5" t="s">
        <v>8</v>
      </c>
    </row>
    <row r="787" spans="1:7" x14ac:dyDescent="0.25">
      <c r="A787" s="5" t="s">
        <v>13731</v>
      </c>
      <c r="B787" s="5">
        <v>2.0056560009877198</v>
      </c>
      <c r="C787" s="5" t="s">
        <v>8</v>
      </c>
      <c r="D787" s="5" t="s">
        <v>8</v>
      </c>
      <c r="E787" s="5" t="s">
        <v>8</v>
      </c>
      <c r="F787" s="5" t="s">
        <v>8</v>
      </c>
      <c r="G787" s="5" t="s">
        <v>8</v>
      </c>
    </row>
    <row r="788" spans="1:7" x14ac:dyDescent="0.25">
      <c r="A788" s="5" t="s">
        <v>1506</v>
      </c>
      <c r="B788" s="5">
        <v>2.0033898802012899</v>
      </c>
      <c r="C788" s="5" t="s">
        <v>1507</v>
      </c>
      <c r="D788" s="5" t="s">
        <v>1508</v>
      </c>
      <c r="E788" s="5" t="s">
        <v>1509</v>
      </c>
      <c r="F788" s="5" t="s">
        <v>1510</v>
      </c>
      <c r="G788" s="5" t="s">
        <v>1511</v>
      </c>
    </row>
    <row r="789" spans="1:7" x14ac:dyDescent="0.25">
      <c r="A789" s="5" t="s">
        <v>4219</v>
      </c>
      <c r="B789" s="5">
        <v>2.0033898802012899</v>
      </c>
      <c r="C789" s="5" t="s">
        <v>8</v>
      </c>
      <c r="D789" s="5" t="s">
        <v>8</v>
      </c>
      <c r="E789" s="5" t="s">
        <v>8</v>
      </c>
      <c r="F789" s="5" t="s">
        <v>8</v>
      </c>
      <c r="G789" s="5" t="s">
        <v>8</v>
      </c>
    </row>
    <row r="790" spans="1:7" x14ac:dyDescent="0.25">
      <c r="A790" s="5" t="s">
        <v>5539</v>
      </c>
      <c r="B790" s="5">
        <v>2.0033898802012899</v>
      </c>
      <c r="C790" s="5" t="s">
        <v>8</v>
      </c>
      <c r="D790" s="5" t="s">
        <v>8</v>
      </c>
      <c r="E790" s="5" t="s">
        <v>8</v>
      </c>
      <c r="F790" s="5" t="s">
        <v>8</v>
      </c>
      <c r="G790" s="5" t="s">
        <v>8</v>
      </c>
    </row>
    <row r="791" spans="1:7" x14ac:dyDescent="0.25">
      <c r="A791" s="5" t="s">
        <v>5805</v>
      </c>
      <c r="B791" s="5">
        <v>2.0033898802012899</v>
      </c>
      <c r="C791" s="5" t="s">
        <v>8</v>
      </c>
      <c r="D791" s="5" t="s">
        <v>8</v>
      </c>
      <c r="E791" s="5" t="s">
        <v>5806</v>
      </c>
      <c r="F791" s="5" t="s">
        <v>8</v>
      </c>
      <c r="G791" s="5" t="s">
        <v>8</v>
      </c>
    </row>
    <row r="792" spans="1:7" x14ac:dyDescent="0.25">
      <c r="A792" s="5" t="s">
        <v>6956</v>
      </c>
      <c r="B792" s="5">
        <v>2.0033898802012899</v>
      </c>
      <c r="C792" s="5" t="s">
        <v>6957</v>
      </c>
      <c r="D792" s="5" t="s">
        <v>6958</v>
      </c>
      <c r="E792" s="5" t="s">
        <v>8</v>
      </c>
      <c r="F792" s="5" t="s">
        <v>6959</v>
      </c>
      <c r="G792" s="5" t="s">
        <v>6960</v>
      </c>
    </row>
    <row r="793" spans="1:7" x14ac:dyDescent="0.25">
      <c r="A793" s="5" t="s">
        <v>11445</v>
      </c>
      <c r="B793" s="5">
        <v>2.0033898802012899</v>
      </c>
      <c r="C793" s="5" t="s">
        <v>8</v>
      </c>
      <c r="D793" s="5" t="s">
        <v>8</v>
      </c>
      <c r="E793" s="5" t="s">
        <v>8</v>
      </c>
      <c r="F793" s="5" t="s">
        <v>8</v>
      </c>
      <c r="G793" s="5" t="s">
        <v>8</v>
      </c>
    </row>
    <row r="794" spans="1:7" x14ac:dyDescent="0.25">
      <c r="A794" s="5" t="s">
        <v>15893</v>
      </c>
      <c r="B794" s="5">
        <v>2.0033898802012899</v>
      </c>
      <c r="C794" s="5" t="s">
        <v>8</v>
      </c>
      <c r="D794" s="5" t="s">
        <v>8</v>
      </c>
      <c r="E794" s="5" t="s">
        <v>8</v>
      </c>
      <c r="F794" s="5" t="s">
        <v>8</v>
      </c>
      <c r="G794" s="5" t="s">
        <v>8</v>
      </c>
    </row>
    <row r="795" spans="1:7" x14ac:dyDescent="0.25">
      <c r="A795" s="5" t="s">
        <v>3264</v>
      </c>
      <c r="B795" s="5">
        <v>2.00227190727127</v>
      </c>
      <c r="C795" s="5" t="s">
        <v>8</v>
      </c>
      <c r="D795" s="5" t="s">
        <v>8</v>
      </c>
      <c r="E795" s="5" t="s">
        <v>8</v>
      </c>
      <c r="F795" s="5" t="s">
        <v>8</v>
      </c>
      <c r="G795" s="5" t="s">
        <v>8</v>
      </c>
    </row>
    <row r="796" spans="1:7" x14ac:dyDescent="0.25">
      <c r="A796" s="5" t="s">
        <v>4358</v>
      </c>
      <c r="B796" s="5">
        <v>2.00227190727127</v>
      </c>
      <c r="C796" s="5" t="s">
        <v>8</v>
      </c>
      <c r="D796" s="5" t="s">
        <v>8</v>
      </c>
      <c r="E796" s="5" t="s">
        <v>8</v>
      </c>
      <c r="F796" s="5" t="s">
        <v>8</v>
      </c>
      <c r="G796" s="5" t="s">
        <v>8</v>
      </c>
    </row>
    <row r="797" spans="1:7" x14ac:dyDescent="0.25">
      <c r="A797" s="5" t="s">
        <v>5036</v>
      </c>
      <c r="B797" s="5">
        <v>2.00167128155549</v>
      </c>
      <c r="C797" s="5" t="s">
        <v>8</v>
      </c>
      <c r="D797" s="5" t="s">
        <v>8</v>
      </c>
      <c r="E797" s="5" t="s">
        <v>8</v>
      </c>
      <c r="F797" s="5" t="s">
        <v>8</v>
      </c>
      <c r="G797" s="5" t="s">
        <v>8</v>
      </c>
    </row>
    <row r="798" spans="1:7" x14ac:dyDescent="0.25">
      <c r="A798" s="5" t="s">
        <v>4089</v>
      </c>
      <c r="B798" s="5">
        <v>1.9943521133656701</v>
      </c>
      <c r="C798" s="5" t="s">
        <v>8</v>
      </c>
      <c r="D798" s="5" t="s">
        <v>8</v>
      </c>
      <c r="E798" s="5" t="s">
        <v>8</v>
      </c>
      <c r="F798" s="5" t="s">
        <v>8</v>
      </c>
      <c r="G798" s="5" t="s">
        <v>8</v>
      </c>
    </row>
    <row r="799" spans="1:7" x14ac:dyDescent="0.25">
      <c r="A799" s="5" t="s">
        <v>3509</v>
      </c>
      <c r="B799" s="5">
        <v>1.99366979499855</v>
      </c>
      <c r="C799" s="5" t="s">
        <v>3510</v>
      </c>
      <c r="D799" s="5" t="s">
        <v>8</v>
      </c>
      <c r="E799" s="5" t="s">
        <v>3511</v>
      </c>
      <c r="F799" s="5" t="s">
        <v>8</v>
      </c>
      <c r="G799" s="5" t="s">
        <v>3512</v>
      </c>
    </row>
    <row r="800" spans="1:7" x14ac:dyDescent="0.25">
      <c r="A800" s="5" t="s">
        <v>11287</v>
      </c>
      <c r="B800" s="5">
        <v>1.9927868738860199</v>
      </c>
      <c r="C800" s="5" t="s">
        <v>8</v>
      </c>
      <c r="D800" s="5" t="s">
        <v>8</v>
      </c>
      <c r="E800" s="5" t="s">
        <v>8</v>
      </c>
      <c r="F800" s="5" t="s">
        <v>8</v>
      </c>
      <c r="G800" s="5" t="s">
        <v>8</v>
      </c>
    </row>
    <row r="801" spans="1:7" x14ac:dyDescent="0.25">
      <c r="A801" s="5" t="s">
        <v>395</v>
      </c>
      <c r="B801" s="5">
        <v>1.99221375783461</v>
      </c>
      <c r="C801" s="5" t="s">
        <v>8</v>
      </c>
      <c r="D801" s="5" t="s">
        <v>8</v>
      </c>
      <c r="E801" s="5" t="s">
        <v>8</v>
      </c>
      <c r="F801" s="5" t="s">
        <v>8</v>
      </c>
      <c r="G801" s="5" t="s">
        <v>8</v>
      </c>
    </row>
    <row r="802" spans="1:7" x14ac:dyDescent="0.25">
      <c r="A802" s="5" t="s">
        <v>3543</v>
      </c>
      <c r="B802" s="5">
        <v>1.99221375783461</v>
      </c>
      <c r="C802" s="5" t="s">
        <v>8</v>
      </c>
      <c r="D802" s="5" t="s">
        <v>8</v>
      </c>
      <c r="E802" s="5" t="s">
        <v>3544</v>
      </c>
      <c r="F802" s="5" t="s">
        <v>8</v>
      </c>
      <c r="G802" s="5" t="s">
        <v>8</v>
      </c>
    </row>
    <row r="803" spans="1:7" x14ac:dyDescent="0.25">
      <c r="A803" s="5" t="s">
        <v>7197</v>
      </c>
      <c r="B803" s="5">
        <v>1.99221375783461</v>
      </c>
      <c r="C803" s="5" t="s">
        <v>8</v>
      </c>
      <c r="D803" s="5" t="s">
        <v>8</v>
      </c>
      <c r="E803" s="5" t="s">
        <v>8</v>
      </c>
      <c r="F803" s="5" t="s">
        <v>8</v>
      </c>
      <c r="G803" s="5" t="s">
        <v>8</v>
      </c>
    </row>
    <row r="804" spans="1:7" x14ac:dyDescent="0.25">
      <c r="A804" s="5" t="s">
        <v>9303</v>
      </c>
      <c r="B804" s="5">
        <v>1.99221375783461</v>
      </c>
      <c r="C804" s="5" t="s">
        <v>8</v>
      </c>
      <c r="D804" s="5" t="s">
        <v>8</v>
      </c>
      <c r="E804" s="5" t="s">
        <v>8</v>
      </c>
      <c r="F804" s="5" t="s">
        <v>8</v>
      </c>
      <c r="G804" s="5" t="s">
        <v>8</v>
      </c>
    </row>
    <row r="805" spans="1:7" x14ac:dyDescent="0.25">
      <c r="A805" s="5" t="s">
        <v>12303</v>
      </c>
      <c r="B805" s="5">
        <v>1.99221375783461</v>
      </c>
      <c r="C805" s="5" t="s">
        <v>8</v>
      </c>
      <c r="D805" s="5" t="s">
        <v>8</v>
      </c>
      <c r="E805" s="5" t="s">
        <v>8</v>
      </c>
      <c r="F805" s="5" t="s">
        <v>8</v>
      </c>
      <c r="G805" s="5" t="s">
        <v>8</v>
      </c>
    </row>
    <row r="806" spans="1:7" x14ac:dyDescent="0.25">
      <c r="A806" s="5" t="s">
        <v>14802</v>
      </c>
      <c r="B806" s="5">
        <v>1.99221375783461</v>
      </c>
      <c r="C806" s="5" t="s">
        <v>8</v>
      </c>
      <c r="D806" s="5" t="s">
        <v>8</v>
      </c>
      <c r="E806" s="5" t="s">
        <v>8</v>
      </c>
      <c r="F806" s="5" t="s">
        <v>8</v>
      </c>
      <c r="G806" s="5" t="s">
        <v>8</v>
      </c>
    </row>
    <row r="807" spans="1:7" x14ac:dyDescent="0.25">
      <c r="A807" s="5" t="s">
        <v>6009</v>
      </c>
      <c r="B807" s="5">
        <v>1.98867842297151</v>
      </c>
      <c r="C807" s="5" t="s">
        <v>8</v>
      </c>
      <c r="D807" s="5" t="s">
        <v>8</v>
      </c>
      <c r="E807" s="5" t="s">
        <v>8</v>
      </c>
      <c r="F807" s="5" t="s">
        <v>8</v>
      </c>
      <c r="G807" s="5" t="s">
        <v>8</v>
      </c>
    </row>
    <row r="808" spans="1:7" x14ac:dyDescent="0.25">
      <c r="A808" s="5" t="s">
        <v>7837</v>
      </c>
      <c r="B808" s="5">
        <v>1.9884914346542</v>
      </c>
      <c r="C808" s="5" t="s">
        <v>8</v>
      </c>
      <c r="D808" s="5" t="s">
        <v>8</v>
      </c>
      <c r="E808" s="5" t="s">
        <v>8</v>
      </c>
      <c r="F808" s="5" t="s">
        <v>8</v>
      </c>
      <c r="G808" s="5" t="s">
        <v>8</v>
      </c>
    </row>
    <row r="809" spans="1:7" x14ac:dyDescent="0.25">
      <c r="A809" s="5" t="s">
        <v>11346</v>
      </c>
      <c r="B809" s="5">
        <v>1.9873518956432901</v>
      </c>
      <c r="C809" s="5" t="s">
        <v>8</v>
      </c>
      <c r="D809" s="5" t="s">
        <v>8</v>
      </c>
      <c r="E809" s="5" t="s">
        <v>8</v>
      </c>
      <c r="F809" s="5" t="s">
        <v>8</v>
      </c>
      <c r="G809" s="5" t="s">
        <v>8</v>
      </c>
    </row>
    <row r="810" spans="1:7" x14ac:dyDescent="0.25">
      <c r="A810" s="5" t="s">
        <v>15146</v>
      </c>
      <c r="B810" s="5">
        <v>1.9873518956432901</v>
      </c>
      <c r="C810" s="5" t="s">
        <v>8</v>
      </c>
      <c r="D810" s="5" t="s">
        <v>8</v>
      </c>
      <c r="E810" s="5" t="s">
        <v>8</v>
      </c>
      <c r="F810" s="5" t="s">
        <v>8</v>
      </c>
      <c r="G810" s="5" t="s">
        <v>8</v>
      </c>
    </row>
    <row r="811" spans="1:7" x14ac:dyDescent="0.25">
      <c r="A811" s="5" t="s">
        <v>15312</v>
      </c>
      <c r="B811" s="5">
        <v>1.9836263179895299</v>
      </c>
      <c r="C811" s="5" t="s">
        <v>8</v>
      </c>
      <c r="D811" s="5" t="s">
        <v>8</v>
      </c>
      <c r="E811" s="5" t="s">
        <v>8</v>
      </c>
      <c r="F811" s="5" t="s">
        <v>8</v>
      </c>
      <c r="G811" s="5" t="s">
        <v>8</v>
      </c>
    </row>
    <row r="812" spans="1:7" x14ac:dyDescent="0.25">
      <c r="A812" s="5" t="s">
        <v>886</v>
      </c>
      <c r="B812" s="5">
        <v>1.98295459755361</v>
      </c>
      <c r="C812" s="5" t="s">
        <v>8</v>
      </c>
      <c r="D812" s="5" t="s">
        <v>8</v>
      </c>
      <c r="E812" s="5" t="s">
        <v>8</v>
      </c>
      <c r="F812" s="5" t="s">
        <v>8</v>
      </c>
      <c r="G812" s="5" t="s">
        <v>8</v>
      </c>
    </row>
    <row r="813" spans="1:7" x14ac:dyDescent="0.25">
      <c r="A813" s="5" t="s">
        <v>4871</v>
      </c>
      <c r="B813" s="5">
        <v>1.98295459755361</v>
      </c>
      <c r="C813" s="5" t="s">
        <v>8</v>
      </c>
      <c r="D813" s="5" t="s">
        <v>8</v>
      </c>
      <c r="E813" s="5" t="s">
        <v>8</v>
      </c>
      <c r="F813" s="5" t="s">
        <v>8</v>
      </c>
      <c r="G813" s="5" t="s">
        <v>8</v>
      </c>
    </row>
    <row r="814" spans="1:7" x14ac:dyDescent="0.25">
      <c r="A814" s="5" t="s">
        <v>5508</v>
      </c>
      <c r="B814" s="5">
        <v>1.98295459755361</v>
      </c>
      <c r="C814" s="5" t="s">
        <v>8</v>
      </c>
      <c r="D814" s="5" t="s">
        <v>8</v>
      </c>
      <c r="E814" s="5" t="s">
        <v>8</v>
      </c>
      <c r="F814" s="5" t="s">
        <v>8</v>
      </c>
      <c r="G814" s="5" t="s">
        <v>8</v>
      </c>
    </row>
    <row r="815" spans="1:7" x14ac:dyDescent="0.25">
      <c r="A815" s="5" t="s">
        <v>14666</v>
      </c>
      <c r="B815" s="5">
        <v>1.98295459755361</v>
      </c>
      <c r="C815" s="5" t="s">
        <v>8</v>
      </c>
      <c r="D815" s="5" t="s">
        <v>8</v>
      </c>
      <c r="E815" s="5" t="s">
        <v>8</v>
      </c>
      <c r="F815" s="5" t="s">
        <v>8</v>
      </c>
      <c r="G815" s="5" t="s">
        <v>14667</v>
      </c>
    </row>
    <row r="816" spans="1:7" x14ac:dyDescent="0.25">
      <c r="A816" s="5" t="s">
        <v>11913</v>
      </c>
      <c r="B816" s="5">
        <v>1.9811258261385301</v>
      </c>
      <c r="C816" s="5" t="s">
        <v>8</v>
      </c>
      <c r="D816" s="5" t="s">
        <v>8</v>
      </c>
      <c r="E816" s="5" t="s">
        <v>8</v>
      </c>
      <c r="F816" s="5" t="s">
        <v>8</v>
      </c>
      <c r="G816" s="5" t="s">
        <v>8</v>
      </c>
    </row>
    <row r="817" spans="1:7" x14ac:dyDescent="0.25">
      <c r="A817" s="5" t="s">
        <v>15120</v>
      </c>
      <c r="B817" s="5">
        <v>1.9803034585072501</v>
      </c>
      <c r="C817" s="5" t="s">
        <v>8</v>
      </c>
      <c r="D817" s="5" t="s">
        <v>8</v>
      </c>
      <c r="E817" s="5" t="s">
        <v>8</v>
      </c>
      <c r="F817" s="5" t="s">
        <v>8</v>
      </c>
      <c r="G817" s="5" t="s">
        <v>8</v>
      </c>
    </row>
    <row r="818" spans="1:7" x14ac:dyDescent="0.25">
      <c r="A818" s="5" t="s">
        <v>3749</v>
      </c>
      <c r="B818" s="5">
        <v>1.9790656871517101</v>
      </c>
      <c r="C818" s="5" t="s">
        <v>8</v>
      </c>
      <c r="D818" s="5" t="s">
        <v>8</v>
      </c>
      <c r="E818" s="5" t="s">
        <v>8</v>
      </c>
      <c r="F818" s="5" t="s">
        <v>8</v>
      </c>
      <c r="G818" s="5" t="s">
        <v>3750</v>
      </c>
    </row>
    <row r="819" spans="1:7" x14ac:dyDescent="0.25">
      <c r="A819" s="5" t="s">
        <v>12907</v>
      </c>
      <c r="B819" s="5">
        <v>1.9761236685806001</v>
      </c>
      <c r="C819" s="5" t="s">
        <v>8</v>
      </c>
      <c r="D819" s="5" t="s">
        <v>8</v>
      </c>
      <c r="E819" s="5" t="s">
        <v>8</v>
      </c>
      <c r="F819" s="5" t="s">
        <v>8</v>
      </c>
      <c r="G819" s="5" t="s">
        <v>8</v>
      </c>
    </row>
    <row r="820" spans="1:7" x14ac:dyDescent="0.25">
      <c r="A820" s="5" t="s">
        <v>13490</v>
      </c>
      <c r="B820" s="5">
        <v>1.9757806514846199</v>
      </c>
      <c r="C820" s="5" t="s">
        <v>8</v>
      </c>
      <c r="D820" s="5" t="s">
        <v>8</v>
      </c>
      <c r="E820" s="5" t="s">
        <v>8</v>
      </c>
      <c r="F820" s="5" t="s">
        <v>8</v>
      </c>
      <c r="G820" s="5" t="s">
        <v>8</v>
      </c>
    </row>
    <row r="821" spans="1:7" x14ac:dyDescent="0.25">
      <c r="A821" s="5" t="s">
        <v>3305</v>
      </c>
      <c r="B821" s="5">
        <v>1.97515800137065</v>
      </c>
      <c r="C821" s="5" t="s">
        <v>8</v>
      </c>
      <c r="D821" s="5" t="s">
        <v>8</v>
      </c>
      <c r="E821" s="5" t="s">
        <v>3306</v>
      </c>
      <c r="F821" s="5" t="s">
        <v>8</v>
      </c>
      <c r="G821" s="5" t="s">
        <v>3307</v>
      </c>
    </row>
    <row r="822" spans="1:7" x14ac:dyDescent="0.25">
      <c r="A822" s="5" t="s">
        <v>3452</v>
      </c>
      <c r="B822" s="5">
        <v>1.97515800137065</v>
      </c>
      <c r="C822" s="5" t="s">
        <v>8</v>
      </c>
      <c r="D822" s="5" t="s">
        <v>8</v>
      </c>
      <c r="E822" s="5" t="s">
        <v>8</v>
      </c>
      <c r="F822" s="5" t="s">
        <v>8</v>
      </c>
      <c r="G822" s="5" t="s">
        <v>8</v>
      </c>
    </row>
    <row r="823" spans="1:7" x14ac:dyDescent="0.25">
      <c r="A823" s="5" t="s">
        <v>10049</v>
      </c>
      <c r="B823" s="5">
        <v>1.97515800137065</v>
      </c>
      <c r="C823" s="5" t="s">
        <v>8</v>
      </c>
      <c r="D823" s="5" t="s">
        <v>8</v>
      </c>
      <c r="E823" s="5" t="s">
        <v>8</v>
      </c>
      <c r="F823" s="5" t="s">
        <v>8</v>
      </c>
      <c r="G823" s="5" t="s">
        <v>8</v>
      </c>
    </row>
    <row r="824" spans="1:7" x14ac:dyDescent="0.25">
      <c r="A824" s="5" t="s">
        <v>995</v>
      </c>
      <c r="B824" s="5">
        <v>1.97367849550161</v>
      </c>
      <c r="C824" s="5" t="s">
        <v>8</v>
      </c>
      <c r="D824" s="5" t="s">
        <v>8</v>
      </c>
      <c r="E824" s="5" t="s">
        <v>8</v>
      </c>
      <c r="F824" s="5" t="s">
        <v>8</v>
      </c>
      <c r="G824" s="5" t="s">
        <v>8</v>
      </c>
    </row>
    <row r="825" spans="1:7" x14ac:dyDescent="0.25">
      <c r="A825" s="5" t="s">
        <v>1346</v>
      </c>
      <c r="B825" s="5">
        <v>1.97367849550161</v>
      </c>
      <c r="C825" s="5" t="s">
        <v>8</v>
      </c>
      <c r="D825" s="5" t="s">
        <v>8</v>
      </c>
      <c r="E825" s="5" t="s">
        <v>8</v>
      </c>
      <c r="F825" s="5" t="s">
        <v>8</v>
      </c>
      <c r="G825" s="5" t="s">
        <v>8</v>
      </c>
    </row>
    <row r="826" spans="1:7" x14ac:dyDescent="0.25">
      <c r="A826" s="5" t="s">
        <v>1429</v>
      </c>
      <c r="B826" s="5">
        <v>1.97367849550161</v>
      </c>
      <c r="C826" s="5" t="s">
        <v>8</v>
      </c>
      <c r="D826" s="5" t="s">
        <v>8</v>
      </c>
      <c r="E826" s="5" t="s">
        <v>8</v>
      </c>
      <c r="F826" s="5" t="s">
        <v>8</v>
      </c>
      <c r="G826" s="5" t="s">
        <v>8</v>
      </c>
    </row>
    <row r="827" spans="1:7" x14ac:dyDescent="0.25">
      <c r="A827" s="5" t="s">
        <v>4370</v>
      </c>
      <c r="B827" s="5">
        <v>1.97367849550161</v>
      </c>
      <c r="C827" s="5" t="s">
        <v>8</v>
      </c>
      <c r="D827" s="5" t="s">
        <v>8</v>
      </c>
      <c r="E827" s="5" t="s">
        <v>8</v>
      </c>
      <c r="F827" s="5" t="s">
        <v>8</v>
      </c>
      <c r="G827" s="5" t="s">
        <v>8</v>
      </c>
    </row>
    <row r="828" spans="1:7" x14ac:dyDescent="0.25">
      <c r="A828" s="5" t="s">
        <v>7168</v>
      </c>
      <c r="B828" s="5">
        <v>1.97367849550161</v>
      </c>
      <c r="C828" s="5" t="s">
        <v>8</v>
      </c>
      <c r="D828" s="5" t="s">
        <v>8</v>
      </c>
      <c r="E828" s="5" t="s">
        <v>8</v>
      </c>
      <c r="F828" s="5" t="s">
        <v>8</v>
      </c>
      <c r="G828" s="5" t="s">
        <v>8</v>
      </c>
    </row>
    <row r="829" spans="1:7" x14ac:dyDescent="0.25">
      <c r="A829" s="5" t="s">
        <v>7700</v>
      </c>
      <c r="B829" s="5">
        <v>1.97367849550161</v>
      </c>
      <c r="C829" s="5" t="s">
        <v>8</v>
      </c>
      <c r="D829" s="5" t="s">
        <v>8</v>
      </c>
      <c r="E829" s="5" t="s">
        <v>8</v>
      </c>
      <c r="F829" s="5" t="s">
        <v>8</v>
      </c>
      <c r="G829" s="5" t="s">
        <v>8</v>
      </c>
    </row>
    <row r="830" spans="1:7" x14ac:dyDescent="0.25">
      <c r="A830" s="5" t="s">
        <v>9045</v>
      </c>
      <c r="B830" s="5">
        <v>1.97367849550161</v>
      </c>
      <c r="C830" s="5" t="s">
        <v>8</v>
      </c>
      <c r="D830" s="5" t="s">
        <v>8</v>
      </c>
      <c r="E830" s="5" t="s">
        <v>8</v>
      </c>
      <c r="F830" s="5" t="s">
        <v>8</v>
      </c>
      <c r="G830" s="5" t="s">
        <v>8</v>
      </c>
    </row>
    <row r="831" spans="1:7" x14ac:dyDescent="0.25">
      <c r="A831" s="5" t="s">
        <v>12057</v>
      </c>
      <c r="B831" s="5">
        <v>1.97367849550161</v>
      </c>
      <c r="C831" s="5" t="s">
        <v>8</v>
      </c>
      <c r="D831" s="5" t="s">
        <v>8</v>
      </c>
      <c r="E831" s="5" t="s">
        <v>8</v>
      </c>
      <c r="F831" s="5" t="s">
        <v>8</v>
      </c>
      <c r="G831" s="5" t="s">
        <v>8</v>
      </c>
    </row>
    <row r="832" spans="1:7" x14ac:dyDescent="0.25">
      <c r="A832" s="5" t="s">
        <v>12792</v>
      </c>
      <c r="B832" s="5">
        <v>1.97367849550161</v>
      </c>
      <c r="C832" s="5" t="s">
        <v>8</v>
      </c>
      <c r="D832" s="5" t="s">
        <v>8</v>
      </c>
      <c r="E832" s="5" t="s">
        <v>8</v>
      </c>
      <c r="F832" s="5" t="s">
        <v>8</v>
      </c>
      <c r="G832" s="5" t="s">
        <v>8</v>
      </c>
    </row>
    <row r="833" spans="1:7" x14ac:dyDescent="0.25">
      <c r="A833" s="5" t="s">
        <v>13796</v>
      </c>
      <c r="B833" s="5">
        <v>1.97367849550161</v>
      </c>
      <c r="C833" s="5" t="s">
        <v>13797</v>
      </c>
      <c r="D833" s="5" t="s">
        <v>13798</v>
      </c>
      <c r="E833" s="5" t="s">
        <v>13799</v>
      </c>
      <c r="F833" s="5" t="s">
        <v>13800</v>
      </c>
      <c r="G833" s="5" t="s">
        <v>13801</v>
      </c>
    </row>
    <row r="834" spans="1:7" x14ac:dyDescent="0.25">
      <c r="A834" s="5" t="s">
        <v>14081</v>
      </c>
      <c r="B834" s="5">
        <v>1.97367849550161</v>
      </c>
      <c r="C834" s="5" t="s">
        <v>8</v>
      </c>
      <c r="D834" s="5" t="s">
        <v>8</v>
      </c>
      <c r="E834" s="5" t="s">
        <v>8</v>
      </c>
      <c r="F834" s="5" t="s">
        <v>8</v>
      </c>
      <c r="G834" s="5" t="s">
        <v>8</v>
      </c>
    </row>
    <row r="835" spans="1:7" x14ac:dyDescent="0.25">
      <c r="A835" s="5" t="s">
        <v>15814</v>
      </c>
      <c r="B835" s="5">
        <v>1.97367849550161</v>
      </c>
      <c r="C835" s="5" t="s">
        <v>8</v>
      </c>
      <c r="D835" s="5" t="s">
        <v>8</v>
      </c>
      <c r="E835" s="5" t="s">
        <v>8</v>
      </c>
      <c r="F835" s="5" t="s">
        <v>8</v>
      </c>
      <c r="G835" s="5" t="s">
        <v>8</v>
      </c>
    </row>
    <row r="836" spans="1:7" x14ac:dyDescent="0.25">
      <c r="A836" s="5" t="s">
        <v>15981</v>
      </c>
      <c r="B836" s="5">
        <v>1.97367849550161</v>
      </c>
      <c r="C836" s="5" t="s">
        <v>8</v>
      </c>
      <c r="D836" s="5" t="s">
        <v>8</v>
      </c>
      <c r="E836" s="5" t="s">
        <v>15982</v>
      </c>
      <c r="F836" s="5" t="s">
        <v>8</v>
      </c>
      <c r="G836" s="5" t="s">
        <v>8</v>
      </c>
    </row>
    <row r="837" spans="1:7" x14ac:dyDescent="0.25">
      <c r="A837" s="5" t="s">
        <v>10699</v>
      </c>
      <c r="B837" s="5">
        <v>1.9711194495305</v>
      </c>
      <c r="C837" s="5" t="s">
        <v>10700</v>
      </c>
      <c r="D837" s="5" t="s">
        <v>10701</v>
      </c>
      <c r="E837" s="5" t="s">
        <v>10702</v>
      </c>
      <c r="F837" s="5" t="s">
        <v>10703</v>
      </c>
      <c r="G837" s="5" t="s">
        <v>10704</v>
      </c>
    </row>
    <row r="838" spans="1:7" x14ac:dyDescent="0.25">
      <c r="A838" s="5" t="s">
        <v>14517</v>
      </c>
      <c r="B838" s="5">
        <v>1.9709171121943201</v>
      </c>
      <c r="C838" s="5" t="s">
        <v>8</v>
      </c>
      <c r="D838" s="5" t="s">
        <v>8</v>
      </c>
      <c r="E838" s="5" t="s">
        <v>8</v>
      </c>
      <c r="F838" s="5" t="s">
        <v>8</v>
      </c>
      <c r="G838" s="5" t="s">
        <v>1374</v>
      </c>
    </row>
    <row r="839" spans="1:7" x14ac:dyDescent="0.25">
      <c r="A839" s="5" t="s">
        <v>7083</v>
      </c>
      <c r="B839" s="5">
        <v>1.97073610412254</v>
      </c>
      <c r="C839" s="5" t="s">
        <v>8</v>
      </c>
      <c r="D839" s="5" t="s">
        <v>8</v>
      </c>
      <c r="E839" s="5" t="s">
        <v>8</v>
      </c>
      <c r="F839" s="5" t="s">
        <v>8</v>
      </c>
      <c r="G839" s="5" t="s">
        <v>8</v>
      </c>
    </row>
    <row r="840" spans="1:7" x14ac:dyDescent="0.25">
      <c r="A840" s="5" t="s">
        <v>1061</v>
      </c>
      <c r="B840" s="5">
        <v>1.9685027069522101</v>
      </c>
      <c r="C840" s="5" t="s">
        <v>8</v>
      </c>
      <c r="D840" s="5" t="s">
        <v>8</v>
      </c>
      <c r="E840" s="5" t="s">
        <v>8</v>
      </c>
      <c r="F840" s="5" t="s">
        <v>8</v>
      </c>
      <c r="G840" s="5" t="s">
        <v>8</v>
      </c>
    </row>
    <row r="841" spans="1:7" x14ac:dyDescent="0.25">
      <c r="A841" s="5" t="s">
        <v>6734</v>
      </c>
      <c r="B841" s="5">
        <v>1.9685027069522101</v>
      </c>
      <c r="C841" s="5" t="s">
        <v>8</v>
      </c>
      <c r="D841" s="5" t="s">
        <v>8</v>
      </c>
      <c r="E841" s="5" t="s">
        <v>8</v>
      </c>
      <c r="F841" s="5" t="s">
        <v>8</v>
      </c>
      <c r="G841" s="5" t="s">
        <v>8</v>
      </c>
    </row>
    <row r="842" spans="1:7" x14ac:dyDescent="0.25">
      <c r="A842" s="5" t="s">
        <v>10826</v>
      </c>
      <c r="B842" s="5">
        <v>1.9685027069522101</v>
      </c>
      <c r="C842" s="5" t="s">
        <v>8</v>
      </c>
      <c r="D842" s="5" t="s">
        <v>8</v>
      </c>
      <c r="E842" s="5" t="s">
        <v>5555</v>
      </c>
      <c r="F842" s="5" t="s">
        <v>8</v>
      </c>
      <c r="G842" s="5" t="s">
        <v>8</v>
      </c>
    </row>
    <row r="843" spans="1:7" x14ac:dyDescent="0.25">
      <c r="A843" s="5" t="s">
        <v>1743</v>
      </c>
      <c r="B843" s="5">
        <v>1.9641373472652099</v>
      </c>
      <c r="C843" s="5" t="s">
        <v>1744</v>
      </c>
      <c r="D843" s="5" t="s">
        <v>8</v>
      </c>
      <c r="E843" s="5" t="s">
        <v>8</v>
      </c>
      <c r="F843" s="5" t="s">
        <v>8</v>
      </c>
      <c r="G843" s="5" t="s">
        <v>980</v>
      </c>
    </row>
    <row r="844" spans="1:7" x14ac:dyDescent="0.25">
      <c r="A844" s="5" t="s">
        <v>44</v>
      </c>
      <c r="B844" s="5">
        <v>1.9631565281805701</v>
      </c>
      <c r="C844" s="5" t="s">
        <v>8</v>
      </c>
      <c r="D844" s="5" t="s">
        <v>8</v>
      </c>
      <c r="E844" s="5" t="s">
        <v>8</v>
      </c>
      <c r="F844" s="5" t="s">
        <v>8</v>
      </c>
      <c r="G844" s="5" t="s">
        <v>8</v>
      </c>
    </row>
    <row r="845" spans="1:7" x14ac:dyDescent="0.25">
      <c r="A845" s="5" t="s">
        <v>971</v>
      </c>
      <c r="B845" s="5">
        <v>1.9631565281805701</v>
      </c>
      <c r="C845" s="5" t="s">
        <v>8</v>
      </c>
      <c r="D845" s="5" t="s">
        <v>8</v>
      </c>
      <c r="E845" s="5" t="s">
        <v>8</v>
      </c>
      <c r="F845" s="5" t="s">
        <v>8</v>
      </c>
      <c r="G845" s="5" t="s">
        <v>8</v>
      </c>
    </row>
    <row r="846" spans="1:7" x14ac:dyDescent="0.25">
      <c r="A846" s="5" t="s">
        <v>2048</v>
      </c>
      <c r="B846" s="5">
        <v>1.9631565281805701</v>
      </c>
      <c r="C846" s="5" t="s">
        <v>8</v>
      </c>
      <c r="D846" s="5" t="s">
        <v>8</v>
      </c>
      <c r="E846" s="5" t="s">
        <v>8</v>
      </c>
      <c r="F846" s="5" t="s">
        <v>8</v>
      </c>
      <c r="G846" s="5" t="s">
        <v>8</v>
      </c>
    </row>
    <row r="847" spans="1:7" x14ac:dyDescent="0.25">
      <c r="A847" s="5" t="s">
        <v>3293</v>
      </c>
      <c r="B847" s="5">
        <v>1.9631565281805701</v>
      </c>
      <c r="C847" s="5" t="s">
        <v>8</v>
      </c>
      <c r="D847" s="5" t="s">
        <v>8</v>
      </c>
      <c r="E847" s="5" t="s">
        <v>8</v>
      </c>
      <c r="F847" s="5" t="s">
        <v>8</v>
      </c>
      <c r="G847" s="5" t="s">
        <v>8</v>
      </c>
    </row>
    <row r="848" spans="1:7" x14ac:dyDescent="0.25">
      <c r="A848" s="5" t="s">
        <v>6578</v>
      </c>
      <c r="B848" s="5">
        <v>1.9631565281805701</v>
      </c>
      <c r="C848" s="5" t="s">
        <v>8</v>
      </c>
      <c r="D848" s="5" t="s">
        <v>8</v>
      </c>
      <c r="E848" s="5" t="s">
        <v>8</v>
      </c>
      <c r="F848" s="5" t="s">
        <v>8</v>
      </c>
      <c r="G848" s="5" t="s">
        <v>8</v>
      </c>
    </row>
    <row r="849" spans="1:7" x14ac:dyDescent="0.25">
      <c r="A849" s="5" t="s">
        <v>8920</v>
      </c>
      <c r="B849" s="5">
        <v>1.9631565281805701</v>
      </c>
      <c r="C849" s="5" t="s">
        <v>8</v>
      </c>
      <c r="D849" s="5" t="s">
        <v>8</v>
      </c>
      <c r="E849" s="5" t="s">
        <v>8</v>
      </c>
      <c r="F849" s="5" t="s">
        <v>8</v>
      </c>
      <c r="G849" s="5" t="s">
        <v>8</v>
      </c>
    </row>
    <row r="850" spans="1:7" x14ac:dyDescent="0.25">
      <c r="A850" s="5" t="s">
        <v>9578</v>
      </c>
      <c r="B850" s="5">
        <v>1.9631565281805701</v>
      </c>
      <c r="C850" s="5" t="s">
        <v>8</v>
      </c>
      <c r="D850" s="5" t="s">
        <v>8</v>
      </c>
      <c r="E850" s="5" t="s">
        <v>8</v>
      </c>
      <c r="F850" s="5" t="s">
        <v>8</v>
      </c>
      <c r="G850" s="5" t="s">
        <v>8</v>
      </c>
    </row>
    <row r="851" spans="1:7" x14ac:dyDescent="0.25">
      <c r="A851" s="5" t="s">
        <v>9911</v>
      </c>
      <c r="B851" s="5">
        <v>1.9631565281805701</v>
      </c>
      <c r="C851" s="5" t="s">
        <v>8</v>
      </c>
      <c r="D851" s="5" t="s">
        <v>8</v>
      </c>
      <c r="E851" s="5" t="s">
        <v>8</v>
      </c>
      <c r="F851" s="5" t="s">
        <v>8</v>
      </c>
      <c r="G851" s="5" t="s">
        <v>8</v>
      </c>
    </row>
    <row r="852" spans="1:7" x14ac:dyDescent="0.25">
      <c r="A852" s="5" t="s">
        <v>14882</v>
      </c>
      <c r="B852" s="5">
        <v>1.9631565281805701</v>
      </c>
      <c r="C852" s="5" t="s">
        <v>8</v>
      </c>
      <c r="D852" s="5" t="s">
        <v>8</v>
      </c>
      <c r="E852" s="5" t="s">
        <v>8</v>
      </c>
      <c r="F852" s="5" t="s">
        <v>8</v>
      </c>
      <c r="G852" s="5" t="s">
        <v>8</v>
      </c>
    </row>
    <row r="853" spans="1:7" x14ac:dyDescent="0.25">
      <c r="A853" s="5" t="s">
        <v>15711</v>
      </c>
      <c r="B853" s="5">
        <v>1.9631565281805701</v>
      </c>
      <c r="C853" s="5" t="s">
        <v>8</v>
      </c>
      <c r="D853" s="5" t="s">
        <v>8</v>
      </c>
      <c r="E853" s="5" t="s">
        <v>8</v>
      </c>
      <c r="F853" s="5" t="s">
        <v>8</v>
      </c>
      <c r="G853" s="5" t="s">
        <v>8</v>
      </c>
    </row>
    <row r="854" spans="1:7" x14ac:dyDescent="0.25">
      <c r="A854" s="5" t="s">
        <v>8036</v>
      </c>
      <c r="B854" s="5">
        <v>1.9627551444100999</v>
      </c>
      <c r="C854" s="5" t="s">
        <v>8</v>
      </c>
      <c r="D854" s="5" t="s">
        <v>8</v>
      </c>
      <c r="E854" s="5" t="s">
        <v>8</v>
      </c>
      <c r="F854" s="5" t="s">
        <v>8</v>
      </c>
      <c r="G854" s="5" t="s">
        <v>8</v>
      </c>
    </row>
    <row r="855" spans="1:7" x14ac:dyDescent="0.25">
      <c r="A855" s="5" t="s">
        <v>7617</v>
      </c>
      <c r="B855" s="5">
        <v>1.9625022474809199</v>
      </c>
      <c r="C855" s="5" t="s">
        <v>8</v>
      </c>
      <c r="D855" s="5" t="s">
        <v>8</v>
      </c>
      <c r="E855" s="5" t="s">
        <v>7618</v>
      </c>
      <c r="F855" s="5" t="s">
        <v>8</v>
      </c>
      <c r="G855" s="5" t="s">
        <v>3369</v>
      </c>
    </row>
    <row r="856" spans="1:7" x14ac:dyDescent="0.25">
      <c r="A856" s="5" t="s">
        <v>6751</v>
      </c>
      <c r="B856" s="5">
        <v>1.9608740980489101</v>
      </c>
      <c r="C856" s="5" t="s">
        <v>8</v>
      </c>
      <c r="D856" s="5" t="s">
        <v>8</v>
      </c>
      <c r="E856" s="5" t="s">
        <v>8</v>
      </c>
      <c r="F856" s="5" t="s">
        <v>8</v>
      </c>
      <c r="G856" s="5" t="s">
        <v>8</v>
      </c>
    </row>
    <row r="857" spans="1:7" x14ac:dyDescent="0.25">
      <c r="A857" s="5" t="s">
        <v>6584</v>
      </c>
      <c r="B857" s="5">
        <v>1.95970525611658</v>
      </c>
      <c r="C857" s="5" t="s">
        <v>1726</v>
      </c>
      <c r="D857" s="5" t="s">
        <v>6585</v>
      </c>
      <c r="E857" s="5" t="s">
        <v>1728</v>
      </c>
      <c r="F857" s="5" t="s">
        <v>6586</v>
      </c>
      <c r="G857" s="5" t="s">
        <v>1730</v>
      </c>
    </row>
    <row r="858" spans="1:7" x14ac:dyDescent="0.25">
      <c r="A858" s="5" t="s">
        <v>7202</v>
      </c>
      <c r="B858" s="5">
        <v>1.9577414207463399</v>
      </c>
      <c r="C858" s="5" t="s">
        <v>8</v>
      </c>
      <c r="D858" s="5" t="s">
        <v>8</v>
      </c>
      <c r="E858" s="5" t="s">
        <v>8</v>
      </c>
      <c r="F858" s="5" t="s">
        <v>8</v>
      </c>
      <c r="G858" s="5" t="s">
        <v>8</v>
      </c>
    </row>
    <row r="859" spans="1:7" x14ac:dyDescent="0.25">
      <c r="A859" s="5" t="s">
        <v>9009</v>
      </c>
      <c r="B859" s="5">
        <v>1.9577414207463399</v>
      </c>
      <c r="C859" s="5" t="s">
        <v>8</v>
      </c>
      <c r="D859" s="5" t="s">
        <v>8</v>
      </c>
      <c r="E859" s="5" t="s">
        <v>8</v>
      </c>
      <c r="F859" s="5" t="s">
        <v>8</v>
      </c>
      <c r="G859" s="5" t="s">
        <v>8</v>
      </c>
    </row>
    <row r="860" spans="1:7" x14ac:dyDescent="0.25">
      <c r="A860" s="5" t="s">
        <v>15966</v>
      </c>
      <c r="B860" s="5">
        <v>1.9577414207463399</v>
      </c>
      <c r="C860" s="5" t="s">
        <v>8</v>
      </c>
      <c r="D860" s="5" t="s">
        <v>8</v>
      </c>
      <c r="E860" s="5" t="s">
        <v>8</v>
      </c>
      <c r="F860" s="5" t="s">
        <v>8</v>
      </c>
      <c r="G860" s="5" t="s">
        <v>8</v>
      </c>
    </row>
    <row r="861" spans="1:7" x14ac:dyDescent="0.25">
      <c r="A861" s="5" t="s">
        <v>7495</v>
      </c>
      <c r="B861" s="5">
        <v>1.9571012310827001</v>
      </c>
      <c r="C861" s="5" t="s">
        <v>8</v>
      </c>
      <c r="D861" s="5" t="s">
        <v>8</v>
      </c>
      <c r="E861" s="5" t="s">
        <v>8</v>
      </c>
      <c r="F861" s="5" t="s">
        <v>8</v>
      </c>
      <c r="G861" s="5" t="s">
        <v>8</v>
      </c>
    </row>
    <row r="862" spans="1:7" x14ac:dyDescent="0.25">
      <c r="A862" s="5" t="s">
        <v>20</v>
      </c>
      <c r="B862" s="5">
        <v>1.9548492028223901</v>
      </c>
      <c r="C862" s="5" t="s">
        <v>8</v>
      </c>
      <c r="D862" s="5" t="s">
        <v>8</v>
      </c>
      <c r="E862" s="5" t="s">
        <v>8</v>
      </c>
      <c r="F862" s="5" t="s">
        <v>8</v>
      </c>
      <c r="G862" s="5" t="s">
        <v>8</v>
      </c>
    </row>
    <row r="863" spans="1:7" x14ac:dyDescent="0.25">
      <c r="A863" s="5" t="s">
        <v>1188</v>
      </c>
      <c r="B863" s="5">
        <v>1.9548492028223901</v>
      </c>
      <c r="C863" s="5" t="s">
        <v>8</v>
      </c>
      <c r="D863" s="5" t="s">
        <v>8</v>
      </c>
      <c r="E863" s="5" t="s">
        <v>8</v>
      </c>
      <c r="F863" s="5" t="s">
        <v>8</v>
      </c>
      <c r="G863" s="5" t="s">
        <v>8</v>
      </c>
    </row>
    <row r="864" spans="1:7" x14ac:dyDescent="0.25">
      <c r="A864" s="5" t="s">
        <v>6860</v>
      </c>
      <c r="B864" s="5">
        <v>1.9548492028223901</v>
      </c>
      <c r="C864" s="5" t="s">
        <v>8</v>
      </c>
      <c r="D864" s="5" t="s">
        <v>8</v>
      </c>
      <c r="E864" s="5" t="s">
        <v>6861</v>
      </c>
      <c r="F864" s="5" t="s">
        <v>8</v>
      </c>
      <c r="G864" s="5" t="s">
        <v>8</v>
      </c>
    </row>
    <row r="865" spans="1:7" x14ac:dyDescent="0.25">
      <c r="A865" s="5" t="s">
        <v>8566</v>
      </c>
      <c r="B865" s="5">
        <v>1.9548492028223901</v>
      </c>
      <c r="C865" s="5" t="s">
        <v>8</v>
      </c>
      <c r="D865" s="5" t="s">
        <v>8</v>
      </c>
      <c r="E865" s="5" t="s">
        <v>8</v>
      </c>
      <c r="F865" s="5" t="s">
        <v>8</v>
      </c>
      <c r="G865" s="5" t="s">
        <v>8</v>
      </c>
    </row>
    <row r="866" spans="1:7" x14ac:dyDescent="0.25">
      <c r="A866" s="5" t="s">
        <v>9556</v>
      </c>
      <c r="B866" s="5">
        <v>1.9548492028223901</v>
      </c>
      <c r="C866" s="5" t="s">
        <v>8</v>
      </c>
      <c r="D866" s="5" t="s">
        <v>8</v>
      </c>
      <c r="E866" s="5" t="s">
        <v>8</v>
      </c>
      <c r="F866" s="5" t="s">
        <v>8</v>
      </c>
      <c r="G866" s="5" t="s">
        <v>8</v>
      </c>
    </row>
    <row r="867" spans="1:7" x14ac:dyDescent="0.25">
      <c r="A867" s="5" t="s">
        <v>10580</v>
      </c>
      <c r="B867" s="5">
        <v>1.9548492028223901</v>
      </c>
      <c r="C867" s="5" t="s">
        <v>8</v>
      </c>
      <c r="D867" s="5" t="s">
        <v>8</v>
      </c>
      <c r="E867" s="5" t="s">
        <v>8</v>
      </c>
      <c r="F867" s="5" t="s">
        <v>8</v>
      </c>
      <c r="G867" s="5" t="s">
        <v>8</v>
      </c>
    </row>
    <row r="868" spans="1:7" x14ac:dyDescent="0.25">
      <c r="A868" s="5" t="s">
        <v>10997</v>
      </c>
      <c r="B868" s="5">
        <v>1.9548492028223901</v>
      </c>
      <c r="C868" s="5" t="s">
        <v>8</v>
      </c>
      <c r="D868" s="5" t="s">
        <v>8</v>
      </c>
      <c r="E868" s="5" t="s">
        <v>8</v>
      </c>
      <c r="F868" s="5" t="s">
        <v>8</v>
      </c>
      <c r="G868" s="5" t="s">
        <v>8</v>
      </c>
    </row>
    <row r="869" spans="1:7" x14ac:dyDescent="0.25">
      <c r="A869" s="5" t="s">
        <v>11770</v>
      </c>
      <c r="B869" s="5">
        <v>1.9548492028223901</v>
      </c>
      <c r="C869" s="5" t="s">
        <v>8</v>
      </c>
      <c r="D869" s="5" t="s">
        <v>8</v>
      </c>
      <c r="E869" s="5" t="s">
        <v>8</v>
      </c>
      <c r="F869" s="5" t="s">
        <v>8</v>
      </c>
      <c r="G869" s="5" t="s">
        <v>8</v>
      </c>
    </row>
    <row r="870" spans="1:7" x14ac:dyDescent="0.25">
      <c r="A870" s="5" t="s">
        <v>14474</v>
      </c>
      <c r="B870" s="5">
        <v>1.9548492028223901</v>
      </c>
      <c r="C870" s="5" t="s">
        <v>14475</v>
      </c>
      <c r="D870" s="5" t="s">
        <v>8</v>
      </c>
      <c r="E870" s="5" t="s">
        <v>8</v>
      </c>
      <c r="F870" s="5" t="s">
        <v>8</v>
      </c>
      <c r="G870" s="5" t="s">
        <v>14476</v>
      </c>
    </row>
    <row r="871" spans="1:7" x14ac:dyDescent="0.25">
      <c r="A871" s="5" t="s">
        <v>4659</v>
      </c>
      <c r="B871" s="5">
        <v>1.9546708651045499</v>
      </c>
      <c r="C871" s="5" t="s">
        <v>8</v>
      </c>
      <c r="D871" s="5" t="s">
        <v>8</v>
      </c>
      <c r="E871" s="5" t="s">
        <v>8</v>
      </c>
      <c r="F871" s="5" t="s">
        <v>8</v>
      </c>
      <c r="G871" s="5" t="s">
        <v>8</v>
      </c>
    </row>
    <row r="872" spans="1:7" x14ac:dyDescent="0.25">
      <c r="A872" s="5" t="s">
        <v>3003</v>
      </c>
      <c r="B872" s="5">
        <v>1.9495772099965001</v>
      </c>
      <c r="C872" s="5" t="s">
        <v>8</v>
      </c>
      <c r="D872" s="5" t="s">
        <v>8</v>
      </c>
      <c r="E872" s="5" t="s">
        <v>8</v>
      </c>
      <c r="F872" s="5" t="s">
        <v>8</v>
      </c>
      <c r="G872" s="5" t="s">
        <v>8</v>
      </c>
    </row>
    <row r="873" spans="1:7" x14ac:dyDescent="0.25">
      <c r="A873" s="5" t="s">
        <v>3567</v>
      </c>
      <c r="B873" s="5">
        <v>1.94941688385541</v>
      </c>
      <c r="C873" s="5" t="s">
        <v>8</v>
      </c>
      <c r="D873" s="5" t="s">
        <v>8</v>
      </c>
      <c r="E873" s="5" t="s">
        <v>8</v>
      </c>
      <c r="F873" s="5" t="s">
        <v>8</v>
      </c>
      <c r="G873" s="5" t="s">
        <v>8</v>
      </c>
    </row>
    <row r="874" spans="1:7" x14ac:dyDescent="0.25">
      <c r="A874" s="5" t="s">
        <v>13438</v>
      </c>
      <c r="B874" s="5">
        <v>1.9481447886832599</v>
      </c>
      <c r="C874" s="5" t="s">
        <v>12148</v>
      </c>
      <c r="D874" s="5" t="s">
        <v>8</v>
      </c>
      <c r="E874" s="5" t="s">
        <v>8</v>
      </c>
      <c r="F874" s="5" t="s">
        <v>8</v>
      </c>
      <c r="G874" s="5" t="s">
        <v>13439</v>
      </c>
    </row>
    <row r="875" spans="1:7" x14ac:dyDescent="0.25">
      <c r="A875" s="5" t="s">
        <v>5095</v>
      </c>
      <c r="B875" s="5">
        <v>1.94812379270409</v>
      </c>
      <c r="C875" s="5" t="s">
        <v>8</v>
      </c>
      <c r="D875" s="5" t="s">
        <v>8</v>
      </c>
      <c r="E875" s="5" t="s">
        <v>8</v>
      </c>
      <c r="F875" s="5" t="s">
        <v>8</v>
      </c>
      <c r="G875" s="5" t="s">
        <v>8</v>
      </c>
    </row>
    <row r="876" spans="1:7" x14ac:dyDescent="0.25">
      <c r="A876" s="5" t="s">
        <v>6218</v>
      </c>
      <c r="B876" s="5">
        <v>1.94812379270409</v>
      </c>
      <c r="C876" s="5" t="s">
        <v>8</v>
      </c>
      <c r="D876" s="5" t="s">
        <v>8</v>
      </c>
      <c r="E876" s="5" t="s">
        <v>8</v>
      </c>
      <c r="F876" s="5" t="s">
        <v>8</v>
      </c>
      <c r="G876" s="5" t="s">
        <v>8</v>
      </c>
    </row>
    <row r="877" spans="1:7" x14ac:dyDescent="0.25">
      <c r="A877" s="5" t="s">
        <v>8143</v>
      </c>
      <c r="B877" s="5">
        <v>1.94812379270409</v>
      </c>
      <c r="C877" s="5" t="s">
        <v>8</v>
      </c>
      <c r="D877" s="5" t="s">
        <v>8</v>
      </c>
      <c r="E877" s="5" t="s">
        <v>8</v>
      </c>
      <c r="F877" s="5" t="s">
        <v>8</v>
      </c>
      <c r="G877" s="5" t="s">
        <v>8</v>
      </c>
    </row>
    <row r="878" spans="1:7" x14ac:dyDescent="0.25">
      <c r="A878" s="5" t="s">
        <v>9503</v>
      </c>
      <c r="B878" s="5">
        <v>1.94812379270409</v>
      </c>
      <c r="C878" s="5" t="s">
        <v>9504</v>
      </c>
      <c r="D878" s="5" t="s">
        <v>8</v>
      </c>
      <c r="E878" s="5" t="s">
        <v>8</v>
      </c>
      <c r="F878" s="5" t="s">
        <v>8</v>
      </c>
      <c r="G878" s="5" t="s">
        <v>9505</v>
      </c>
    </row>
    <row r="879" spans="1:7" x14ac:dyDescent="0.25">
      <c r="A879" s="5" t="s">
        <v>10050</v>
      </c>
      <c r="B879" s="5">
        <v>1.94812379270409</v>
      </c>
      <c r="C879" s="5" t="s">
        <v>8</v>
      </c>
      <c r="D879" s="5" t="s">
        <v>8</v>
      </c>
      <c r="E879" s="5" t="s">
        <v>8</v>
      </c>
      <c r="F879" s="5" t="s">
        <v>8</v>
      </c>
      <c r="G879" s="5" t="s">
        <v>8</v>
      </c>
    </row>
    <row r="880" spans="1:7" x14ac:dyDescent="0.25">
      <c r="A880" s="5" t="s">
        <v>8959</v>
      </c>
      <c r="B880" s="5">
        <v>1.9459235742893699</v>
      </c>
      <c r="C880" s="5" t="s">
        <v>8</v>
      </c>
      <c r="D880" s="5" t="s">
        <v>8</v>
      </c>
      <c r="E880" s="5" t="s">
        <v>8</v>
      </c>
      <c r="F880" s="5" t="s">
        <v>8</v>
      </c>
      <c r="G880" s="5" t="s">
        <v>8</v>
      </c>
    </row>
    <row r="881" spans="1:7" x14ac:dyDescent="0.25">
      <c r="A881" s="5" t="s">
        <v>4147</v>
      </c>
      <c r="B881" s="5">
        <v>1.9427855156154901</v>
      </c>
      <c r="C881" s="5" t="s">
        <v>8</v>
      </c>
      <c r="D881" s="5" t="s">
        <v>8</v>
      </c>
      <c r="E881" s="5" t="s">
        <v>8</v>
      </c>
      <c r="F881" s="5" t="s">
        <v>8</v>
      </c>
      <c r="G881" s="5" t="s">
        <v>8</v>
      </c>
    </row>
    <row r="882" spans="1:7" x14ac:dyDescent="0.25">
      <c r="A882" s="5" t="s">
        <v>12601</v>
      </c>
      <c r="B882" s="5">
        <v>1.9425676710117099</v>
      </c>
      <c r="C882" s="5" t="s">
        <v>8</v>
      </c>
      <c r="D882" s="5" t="s">
        <v>8</v>
      </c>
      <c r="E882" s="5" t="s">
        <v>8</v>
      </c>
      <c r="F882" s="5" t="s">
        <v>8</v>
      </c>
      <c r="G882" s="5" t="s">
        <v>8</v>
      </c>
    </row>
    <row r="883" spans="1:7" x14ac:dyDescent="0.25">
      <c r="A883" s="5" t="s">
        <v>13362</v>
      </c>
      <c r="B883" s="5">
        <v>1.9425676710117099</v>
      </c>
      <c r="C883" s="5" t="s">
        <v>8</v>
      </c>
      <c r="D883" s="5" t="s">
        <v>8</v>
      </c>
      <c r="E883" s="5" t="s">
        <v>8</v>
      </c>
      <c r="F883" s="5" t="s">
        <v>8</v>
      </c>
      <c r="G883" s="5" t="s">
        <v>8</v>
      </c>
    </row>
    <row r="884" spans="1:7" x14ac:dyDescent="0.25">
      <c r="A884" s="5" t="s">
        <v>13511</v>
      </c>
      <c r="B884" s="5">
        <v>1.9425676710117099</v>
      </c>
      <c r="C884" s="5" t="s">
        <v>8</v>
      </c>
      <c r="D884" s="5" t="s">
        <v>8</v>
      </c>
      <c r="E884" s="5" t="s">
        <v>13512</v>
      </c>
      <c r="F884" s="5" t="s">
        <v>8</v>
      </c>
      <c r="G884" s="5" t="s">
        <v>8</v>
      </c>
    </row>
    <row r="885" spans="1:7" x14ac:dyDescent="0.25">
      <c r="A885" s="5" t="s">
        <v>14112</v>
      </c>
      <c r="B885" s="5">
        <v>1.9425676710117099</v>
      </c>
      <c r="C885" s="5" t="s">
        <v>8</v>
      </c>
      <c r="D885" s="5" t="s">
        <v>8</v>
      </c>
      <c r="E885" s="5" t="s">
        <v>8</v>
      </c>
      <c r="F885" s="5" t="s">
        <v>8</v>
      </c>
      <c r="G885" s="5" t="s">
        <v>8</v>
      </c>
    </row>
    <row r="886" spans="1:7" x14ac:dyDescent="0.25">
      <c r="A886" s="5" t="s">
        <v>12265</v>
      </c>
      <c r="B886" s="5">
        <v>1.9406054944626301</v>
      </c>
      <c r="C886" s="5" t="s">
        <v>8</v>
      </c>
      <c r="D886" s="5" t="s">
        <v>8</v>
      </c>
      <c r="E886" s="5" t="s">
        <v>8</v>
      </c>
      <c r="F886" s="5" t="s">
        <v>8</v>
      </c>
      <c r="G886" s="5" t="s">
        <v>8</v>
      </c>
    </row>
    <row r="887" spans="1:7" x14ac:dyDescent="0.25">
      <c r="A887" s="5" t="s">
        <v>11323</v>
      </c>
      <c r="B887" s="5">
        <v>1.9399511328685199</v>
      </c>
      <c r="C887" s="5" t="s">
        <v>8</v>
      </c>
      <c r="D887" s="5" t="s">
        <v>8</v>
      </c>
      <c r="E887" s="5" t="s">
        <v>8</v>
      </c>
      <c r="F887" s="5" t="s">
        <v>8</v>
      </c>
      <c r="G887" s="5" t="s">
        <v>11324</v>
      </c>
    </row>
    <row r="888" spans="1:7" x14ac:dyDescent="0.25">
      <c r="A888" s="5" t="s">
        <v>15570</v>
      </c>
      <c r="B888" s="5">
        <v>1.9399511328685199</v>
      </c>
      <c r="C888" s="5" t="s">
        <v>8</v>
      </c>
      <c r="D888" s="5" t="s">
        <v>8</v>
      </c>
      <c r="E888" s="5" t="s">
        <v>8</v>
      </c>
      <c r="F888" s="5" t="s">
        <v>8</v>
      </c>
      <c r="G888" s="5" t="s">
        <v>8</v>
      </c>
    </row>
    <row r="889" spans="1:7" x14ac:dyDescent="0.25">
      <c r="A889" s="5" t="s">
        <v>2585</v>
      </c>
      <c r="B889" s="5">
        <v>1.93790025298526</v>
      </c>
      <c r="C889" s="5" t="s">
        <v>8</v>
      </c>
      <c r="D889" s="5" t="s">
        <v>8</v>
      </c>
      <c r="E889" s="5" t="s">
        <v>8</v>
      </c>
      <c r="F889" s="5" t="s">
        <v>8</v>
      </c>
      <c r="G889" s="5" t="s">
        <v>8</v>
      </c>
    </row>
    <row r="890" spans="1:7" x14ac:dyDescent="0.25">
      <c r="A890" s="5" t="s">
        <v>7930</v>
      </c>
      <c r="B890" s="5">
        <v>1.93790025298526</v>
      </c>
      <c r="C890" s="5" t="s">
        <v>8</v>
      </c>
      <c r="D890" s="5" t="s">
        <v>8</v>
      </c>
      <c r="E890" s="5" t="s">
        <v>8</v>
      </c>
      <c r="F890" s="5" t="s">
        <v>8</v>
      </c>
      <c r="G890" s="5" t="s">
        <v>8</v>
      </c>
    </row>
    <row r="891" spans="1:7" x14ac:dyDescent="0.25">
      <c r="A891" s="5" t="s">
        <v>9046</v>
      </c>
      <c r="B891" s="5">
        <v>1.93790025298526</v>
      </c>
      <c r="C891" s="5" t="s">
        <v>8</v>
      </c>
      <c r="D891" s="5" t="s">
        <v>8</v>
      </c>
      <c r="E891" s="5" t="s">
        <v>8</v>
      </c>
      <c r="F891" s="5" t="s">
        <v>8</v>
      </c>
      <c r="G891" s="5" t="s">
        <v>8</v>
      </c>
    </row>
    <row r="892" spans="1:7" x14ac:dyDescent="0.25">
      <c r="A892" s="5" t="s">
        <v>11413</v>
      </c>
      <c r="B892" s="5">
        <v>1.93790025298526</v>
      </c>
      <c r="C892" s="5" t="s">
        <v>8</v>
      </c>
      <c r="D892" s="5" t="s">
        <v>8</v>
      </c>
      <c r="E892" s="5" t="s">
        <v>11414</v>
      </c>
      <c r="F892" s="5" t="s">
        <v>8</v>
      </c>
      <c r="G892" s="5" t="s">
        <v>5749</v>
      </c>
    </row>
    <row r="893" spans="1:7" x14ac:dyDescent="0.25">
      <c r="A893" s="5" t="s">
        <v>13488</v>
      </c>
      <c r="B893" s="5">
        <v>1.93790025298526</v>
      </c>
      <c r="C893" s="5" t="s">
        <v>8</v>
      </c>
      <c r="D893" s="5" t="s">
        <v>8</v>
      </c>
      <c r="E893" s="5" t="s">
        <v>8</v>
      </c>
      <c r="F893" s="5" t="s">
        <v>8</v>
      </c>
      <c r="G893" s="5" t="s">
        <v>8</v>
      </c>
    </row>
    <row r="894" spans="1:7" x14ac:dyDescent="0.25">
      <c r="A894" s="5" t="s">
        <v>8290</v>
      </c>
      <c r="B894" s="5">
        <v>1.93737837479996</v>
      </c>
      <c r="C894" s="5" t="s">
        <v>8291</v>
      </c>
      <c r="D894" s="5" t="s">
        <v>8292</v>
      </c>
      <c r="E894" s="5" t="s">
        <v>8293</v>
      </c>
      <c r="F894" s="5" t="s">
        <v>8294</v>
      </c>
      <c r="G894" s="5" t="s">
        <v>8295</v>
      </c>
    </row>
    <row r="895" spans="1:7" x14ac:dyDescent="0.25">
      <c r="A895" s="5" t="s">
        <v>9267</v>
      </c>
      <c r="B895" s="5">
        <v>1.93453522036653</v>
      </c>
      <c r="C895" s="5" t="s">
        <v>8</v>
      </c>
      <c r="D895" s="5" t="s">
        <v>8</v>
      </c>
      <c r="E895" s="5" t="s">
        <v>8</v>
      </c>
      <c r="F895" s="5" t="s">
        <v>8</v>
      </c>
      <c r="G895" s="5" t="s">
        <v>8</v>
      </c>
    </row>
    <row r="896" spans="1:7" x14ac:dyDescent="0.25">
      <c r="A896" s="5" t="s">
        <v>2041</v>
      </c>
      <c r="B896" s="5">
        <v>1.93425561924339</v>
      </c>
      <c r="C896" s="5" t="s">
        <v>8</v>
      </c>
      <c r="D896" s="5" t="s">
        <v>8</v>
      </c>
      <c r="E896" s="5" t="s">
        <v>8</v>
      </c>
      <c r="F896" s="5" t="s">
        <v>8</v>
      </c>
      <c r="G896" s="5" t="s">
        <v>8</v>
      </c>
    </row>
    <row r="897" spans="1:7" x14ac:dyDescent="0.25">
      <c r="A897" s="5" t="s">
        <v>9520</v>
      </c>
      <c r="B897" s="5">
        <v>1.9339240861157101</v>
      </c>
      <c r="C897" s="5" t="s">
        <v>8</v>
      </c>
      <c r="D897" s="5" t="s">
        <v>8</v>
      </c>
      <c r="E897" s="5" t="s">
        <v>8</v>
      </c>
      <c r="F897" s="5" t="s">
        <v>8</v>
      </c>
      <c r="G897" s="5" t="s">
        <v>8</v>
      </c>
    </row>
    <row r="898" spans="1:7" x14ac:dyDescent="0.25">
      <c r="A898" s="5" t="s">
        <v>213</v>
      </c>
      <c r="B898" s="5">
        <v>1.93049618267086</v>
      </c>
      <c r="C898" s="5" t="s">
        <v>8</v>
      </c>
      <c r="D898" s="5" t="s">
        <v>8</v>
      </c>
      <c r="E898" s="5" t="s">
        <v>8</v>
      </c>
      <c r="F898" s="5" t="s">
        <v>8</v>
      </c>
      <c r="G898" s="5" t="s">
        <v>8</v>
      </c>
    </row>
    <row r="899" spans="1:7" x14ac:dyDescent="0.25">
      <c r="A899" s="5" t="s">
        <v>4173</v>
      </c>
      <c r="B899" s="5">
        <v>1.93049618267086</v>
      </c>
      <c r="C899" s="5" t="s">
        <v>8</v>
      </c>
      <c r="D899" s="5" t="s">
        <v>8</v>
      </c>
      <c r="E899" s="5" t="s">
        <v>8</v>
      </c>
      <c r="F899" s="5" t="s">
        <v>8</v>
      </c>
      <c r="G899" s="5" t="s">
        <v>8</v>
      </c>
    </row>
    <row r="900" spans="1:7" x14ac:dyDescent="0.25">
      <c r="A900" s="5" t="s">
        <v>4157</v>
      </c>
      <c r="B900" s="5">
        <v>1.92648152022809</v>
      </c>
      <c r="C900" s="5" t="s">
        <v>8</v>
      </c>
      <c r="D900" s="5" t="s">
        <v>8</v>
      </c>
      <c r="E900" s="5" t="s">
        <v>8</v>
      </c>
      <c r="F900" s="5" t="s">
        <v>8</v>
      </c>
      <c r="G900" s="5" t="s">
        <v>8</v>
      </c>
    </row>
    <row r="901" spans="1:7" x14ac:dyDescent="0.25">
      <c r="A901" s="5" t="s">
        <v>2010</v>
      </c>
      <c r="B901" s="5">
        <v>1.92488651338631</v>
      </c>
      <c r="C901" s="5" t="s">
        <v>8</v>
      </c>
      <c r="D901" s="5" t="s">
        <v>8</v>
      </c>
      <c r="E901" s="5" t="s">
        <v>8</v>
      </c>
      <c r="F901" s="5" t="s">
        <v>8</v>
      </c>
      <c r="G901" s="5" t="s">
        <v>8</v>
      </c>
    </row>
    <row r="902" spans="1:7" x14ac:dyDescent="0.25">
      <c r="A902" s="5" t="s">
        <v>11399</v>
      </c>
      <c r="B902" s="5">
        <v>1.92488651338631</v>
      </c>
      <c r="C902" s="5" t="s">
        <v>8</v>
      </c>
      <c r="D902" s="5" t="s">
        <v>8</v>
      </c>
      <c r="E902" s="5" t="s">
        <v>8</v>
      </c>
      <c r="F902" s="5" t="s">
        <v>8</v>
      </c>
      <c r="G902" s="5" t="s">
        <v>8</v>
      </c>
    </row>
    <row r="903" spans="1:7" x14ac:dyDescent="0.25">
      <c r="A903" s="5" t="s">
        <v>13269</v>
      </c>
      <c r="B903" s="5">
        <v>1.92488651338631</v>
      </c>
      <c r="C903" s="5" t="s">
        <v>8</v>
      </c>
      <c r="D903" s="5" t="s">
        <v>8</v>
      </c>
      <c r="E903" s="5" t="s">
        <v>8</v>
      </c>
      <c r="F903" s="5" t="s">
        <v>8</v>
      </c>
      <c r="G903" s="5" t="s">
        <v>8</v>
      </c>
    </row>
    <row r="904" spans="1:7" x14ac:dyDescent="0.25">
      <c r="A904" s="5" t="s">
        <v>2658</v>
      </c>
      <c r="B904" s="5">
        <v>1.9225623635854401</v>
      </c>
      <c r="C904" s="5" t="s">
        <v>8</v>
      </c>
      <c r="D904" s="5" t="s">
        <v>8</v>
      </c>
      <c r="E904" s="5" t="s">
        <v>8</v>
      </c>
      <c r="F904" s="5" t="s">
        <v>8</v>
      </c>
      <c r="G904" s="5" t="s">
        <v>8</v>
      </c>
    </row>
    <row r="905" spans="1:7" x14ac:dyDescent="0.25">
      <c r="A905" s="5" t="s">
        <v>4644</v>
      </c>
      <c r="B905" s="5">
        <v>1.9225623635854401</v>
      </c>
      <c r="C905" s="5" t="s">
        <v>8</v>
      </c>
      <c r="D905" s="5" t="s">
        <v>8</v>
      </c>
      <c r="E905" s="5" t="s">
        <v>8</v>
      </c>
      <c r="F905" s="5" t="s">
        <v>8</v>
      </c>
      <c r="G905" s="5" t="s">
        <v>8</v>
      </c>
    </row>
    <row r="906" spans="1:7" x14ac:dyDescent="0.25">
      <c r="A906" s="5" t="s">
        <v>12960</v>
      </c>
      <c r="B906" s="5">
        <v>1.9225623635854401</v>
      </c>
      <c r="C906" s="5" t="s">
        <v>8</v>
      </c>
      <c r="D906" s="5" t="s">
        <v>8</v>
      </c>
      <c r="E906" s="5" t="s">
        <v>8</v>
      </c>
      <c r="F906" s="5" t="s">
        <v>8</v>
      </c>
      <c r="G906" s="5" t="s">
        <v>8</v>
      </c>
    </row>
    <row r="907" spans="1:7" x14ac:dyDescent="0.25">
      <c r="A907" s="5" t="s">
        <v>9075</v>
      </c>
      <c r="B907" s="5">
        <v>1.92058720526654</v>
      </c>
      <c r="C907" s="5" t="s">
        <v>8</v>
      </c>
      <c r="D907" s="5" t="s">
        <v>8</v>
      </c>
      <c r="E907" s="5" t="s">
        <v>8</v>
      </c>
      <c r="F907" s="5" t="s">
        <v>8</v>
      </c>
      <c r="G907" s="5" t="s">
        <v>8</v>
      </c>
    </row>
    <row r="908" spans="1:7" x14ac:dyDescent="0.25">
      <c r="A908" s="5" t="s">
        <v>4734</v>
      </c>
      <c r="B908" s="5">
        <v>1.9197223316527801</v>
      </c>
      <c r="C908" s="5" t="s">
        <v>8</v>
      </c>
      <c r="D908" s="5" t="s">
        <v>8</v>
      </c>
      <c r="E908" s="5" t="s">
        <v>8</v>
      </c>
      <c r="F908" s="5" t="s">
        <v>8</v>
      </c>
      <c r="G908" s="5" t="s">
        <v>8</v>
      </c>
    </row>
    <row r="909" spans="1:7" x14ac:dyDescent="0.25">
      <c r="A909" s="5" t="s">
        <v>7977</v>
      </c>
      <c r="B909" s="5">
        <v>1.9182698042394799</v>
      </c>
      <c r="C909" s="5" t="s">
        <v>7978</v>
      </c>
      <c r="D909" s="5" t="s">
        <v>7979</v>
      </c>
      <c r="E909" s="5" t="s">
        <v>7980</v>
      </c>
      <c r="F909" s="5" t="s">
        <v>7981</v>
      </c>
      <c r="G909" s="5" t="s">
        <v>7982</v>
      </c>
    </row>
    <row r="910" spans="1:7" x14ac:dyDescent="0.25">
      <c r="A910" s="5" t="s">
        <v>3643</v>
      </c>
      <c r="B910" s="5">
        <v>1.9169500202376</v>
      </c>
      <c r="C910" s="5" t="s">
        <v>8</v>
      </c>
      <c r="D910" s="5" t="s">
        <v>8</v>
      </c>
      <c r="E910" s="5" t="s">
        <v>8</v>
      </c>
      <c r="F910" s="5" t="s">
        <v>8</v>
      </c>
      <c r="G910" s="5" t="s">
        <v>8</v>
      </c>
    </row>
    <row r="911" spans="1:7" x14ac:dyDescent="0.25">
      <c r="A911" s="5" t="s">
        <v>13506</v>
      </c>
      <c r="B911" s="5">
        <v>1.91403969843125</v>
      </c>
      <c r="C911" s="5" t="s">
        <v>8</v>
      </c>
      <c r="D911" s="5" t="s">
        <v>8</v>
      </c>
      <c r="E911" s="5" t="s">
        <v>8</v>
      </c>
      <c r="F911" s="5" t="s">
        <v>8</v>
      </c>
      <c r="G911" s="5" t="s">
        <v>8</v>
      </c>
    </row>
    <row r="912" spans="1:7" x14ac:dyDescent="0.25">
      <c r="A912" s="5" t="s">
        <v>4050</v>
      </c>
      <c r="B912" s="5">
        <v>1.9116044111604</v>
      </c>
      <c r="C912" s="5" t="s">
        <v>8</v>
      </c>
      <c r="D912" s="5" t="s">
        <v>8</v>
      </c>
      <c r="E912" s="5" t="s">
        <v>8</v>
      </c>
      <c r="F912" s="5" t="s">
        <v>8</v>
      </c>
      <c r="G912" s="5" t="s">
        <v>8</v>
      </c>
    </row>
    <row r="913" spans="1:7" x14ac:dyDescent="0.25">
      <c r="A913" s="5" t="s">
        <v>10705</v>
      </c>
      <c r="B913" s="5">
        <v>1.9116044111604</v>
      </c>
      <c r="C913" s="5" t="s">
        <v>8</v>
      </c>
      <c r="D913" s="5" t="s">
        <v>8</v>
      </c>
      <c r="E913" s="5" t="s">
        <v>10706</v>
      </c>
      <c r="F913" s="5" t="s">
        <v>8</v>
      </c>
      <c r="G913" s="5" t="s">
        <v>10707</v>
      </c>
    </row>
    <row r="914" spans="1:7" x14ac:dyDescent="0.25">
      <c r="A914" s="5" t="s">
        <v>15311</v>
      </c>
      <c r="B914" s="5">
        <v>1.90953662579497</v>
      </c>
      <c r="C914" s="5" t="s">
        <v>8</v>
      </c>
      <c r="D914" s="5" t="s">
        <v>8</v>
      </c>
      <c r="E914" s="5" t="s">
        <v>8</v>
      </c>
      <c r="F914" s="5" t="s">
        <v>8</v>
      </c>
      <c r="G914" s="5" t="s">
        <v>1121</v>
      </c>
    </row>
    <row r="915" spans="1:7" x14ac:dyDescent="0.25">
      <c r="A915" s="5" t="s">
        <v>6927</v>
      </c>
      <c r="B915" s="5">
        <v>1.9077589891386899</v>
      </c>
      <c r="C915" s="5" t="s">
        <v>8</v>
      </c>
      <c r="D915" s="5" t="s">
        <v>8</v>
      </c>
      <c r="E915" s="5" t="s">
        <v>8</v>
      </c>
      <c r="F915" s="5" t="s">
        <v>8</v>
      </c>
      <c r="G915" s="5" t="s">
        <v>8</v>
      </c>
    </row>
    <row r="916" spans="1:7" x14ac:dyDescent="0.25">
      <c r="A916" s="5" t="s">
        <v>363</v>
      </c>
      <c r="B916" s="5">
        <v>1.9070662051595499</v>
      </c>
      <c r="C916" s="5" t="s">
        <v>8</v>
      </c>
      <c r="D916" s="5" t="s">
        <v>8</v>
      </c>
      <c r="E916" s="5" t="s">
        <v>8</v>
      </c>
      <c r="F916" s="5" t="s">
        <v>8</v>
      </c>
      <c r="G916" s="5" t="s">
        <v>8</v>
      </c>
    </row>
    <row r="917" spans="1:7" x14ac:dyDescent="0.25">
      <c r="A917" s="5" t="s">
        <v>1231</v>
      </c>
      <c r="B917" s="5">
        <v>1.9070662051595499</v>
      </c>
      <c r="C917" s="5" t="s">
        <v>8</v>
      </c>
      <c r="D917" s="5" t="s">
        <v>8</v>
      </c>
      <c r="E917" s="5" t="s">
        <v>8</v>
      </c>
      <c r="F917" s="5" t="s">
        <v>8</v>
      </c>
      <c r="G917" s="5" t="s">
        <v>8</v>
      </c>
    </row>
    <row r="918" spans="1:7" x14ac:dyDescent="0.25">
      <c r="A918" s="5" t="s">
        <v>4217</v>
      </c>
      <c r="B918" s="5">
        <v>1.9070662051595499</v>
      </c>
      <c r="C918" s="5" t="s">
        <v>8</v>
      </c>
      <c r="D918" s="5" t="s">
        <v>8</v>
      </c>
      <c r="E918" s="5" t="s">
        <v>8</v>
      </c>
      <c r="F918" s="5" t="s">
        <v>8</v>
      </c>
      <c r="G918" s="5" t="s">
        <v>8</v>
      </c>
    </row>
    <row r="919" spans="1:7" x14ac:dyDescent="0.25">
      <c r="A919" s="5" t="s">
        <v>8735</v>
      </c>
      <c r="B919" s="5">
        <v>1.9070662051595499</v>
      </c>
      <c r="C919" s="5" t="s">
        <v>8</v>
      </c>
      <c r="D919" s="5" t="s">
        <v>8</v>
      </c>
      <c r="E919" s="5" t="s">
        <v>8</v>
      </c>
      <c r="F919" s="5" t="s">
        <v>8</v>
      </c>
      <c r="G919" s="5" t="s">
        <v>8</v>
      </c>
    </row>
    <row r="920" spans="1:7" x14ac:dyDescent="0.25">
      <c r="A920" s="5" t="s">
        <v>10724</v>
      </c>
      <c r="B920" s="5">
        <v>1.9070662051595499</v>
      </c>
      <c r="C920" s="5" t="s">
        <v>8</v>
      </c>
      <c r="D920" s="5" t="s">
        <v>8</v>
      </c>
      <c r="E920" s="5" t="s">
        <v>8</v>
      </c>
      <c r="F920" s="5" t="s">
        <v>8</v>
      </c>
      <c r="G920" s="5" t="s">
        <v>8</v>
      </c>
    </row>
    <row r="921" spans="1:7" x14ac:dyDescent="0.25">
      <c r="A921" s="5" t="s">
        <v>12295</v>
      </c>
      <c r="B921" s="5">
        <v>1.9070662051595499</v>
      </c>
      <c r="C921" s="5" t="s">
        <v>8</v>
      </c>
      <c r="D921" s="5" t="s">
        <v>8</v>
      </c>
      <c r="E921" s="5" t="s">
        <v>8</v>
      </c>
      <c r="F921" s="5" t="s">
        <v>8</v>
      </c>
      <c r="G921" s="5" t="s">
        <v>8</v>
      </c>
    </row>
    <row r="922" spans="1:7" x14ac:dyDescent="0.25">
      <c r="A922" s="5" t="s">
        <v>13391</v>
      </c>
      <c r="B922" s="5">
        <v>1.9070662051595499</v>
      </c>
      <c r="C922" s="5" t="s">
        <v>8</v>
      </c>
      <c r="D922" s="5" t="s">
        <v>8</v>
      </c>
      <c r="E922" s="5" t="s">
        <v>8</v>
      </c>
      <c r="F922" s="5" t="s">
        <v>8</v>
      </c>
      <c r="G922" s="5" t="s">
        <v>8</v>
      </c>
    </row>
    <row r="923" spans="1:7" x14ac:dyDescent="0.25">
      <c r="A923" s="5" t="s">
        <v>14039</v>
      </c>
      <c r="B923" s="5">
        <v>1.9070662051595499</v>
      </c>
      <c r="C923" s="5" t="s">
        <v>8</v>
      </c>
      <c r="D923" s="5" t="s">
        <v>8</v>
      </c>
      <c r="E923" s="5" t="s">
        <v>8</v>
      </c>
      <c r="F923" s="5" t="s">
        <v>8</v>
      </c>
      <c r="G923" s="5" t="s">
        <v>8</v>
      </c>
    </row>
    <row r="924" spans="1:7" x14ac:dyDescent="0.25">
      <c r="A924" s="5" t="s">
        <v>7591</v>
      </c>
      <c r="B924" s="5">
        <v>1.9062144339227101</v>
      </c>
      <c r="C924" s="5" t="s">
        <v>8</v>
      </c>
      <c r="D924" s="5" t="s">
        <v>8</v>
      </c>
      <c r="E924" s="5" t="s">
        <v>8</v>
      </c>
      <c r="F924" s="5" t="s">
        <v>8</v>
      </c>
      <c r="G924" s="5" t="s">
        <v>7592</v>
      </c>
    </row>
    <row r="925" spans="1:7" x14ac:dyDescent="0.25">
      <c r="A925" s="5" t="s">
        <v>7032</v>
      </c>
      <c r="B925" s="5">
        <v>1.9046182998438099</v>
      </c>
      <c r="C925" s="5" t="s">
        <v>8</v>
      </c>
      <c r="D925" s="5" t="s">
        <v>8</v>
      </c>
      <c r="E925" s="5" t="s">
        <v>8</v>
      </c>
      <c r="F925" s="5" t="s">
        <v>8</v>
      </c>
      <c r="G925" s="5" t="s">
        <v>8</v>
      </c>
    </row>
    <row r="926" spans="1:7" x14ac:dyDescent="0.25">
      <c r="A926" s="5" t="s">
        <v>7694</v>
      </c>
      <c r="B926" s="5">
        <v>1.9046182998438099</v>
      </c>
      <c r="C926" s="5" t="s">
        <v>8</v>
      </c>
      <c r="D926" s="5" t="s">
        <v>8</v>
      </c>
      <c r="E926" s="5" t="s">
        <v>8</v>
      </c>
      <c r="F926" s="5" t="s">
        <v>8</v>
      </c>
      <c r="G926" s="5" t="s">
        <v>8</v>
      </c>
    </row>
    <row r="927" spans="1:7" x14ac:dyDescent="0.25">
      <c r="A927" s="5" t="s">
        <v>8651</v>
      </c>
      <c r="B927" s="5">
        <v>1.9046182998438099</v>
      </c>
      <c r="C927" s="5" t="s">
        <v>8</v>
      </c>
      <c r="D927" s="5" t="s">
        <v>8</v>
      </c>
      <c r="E927" s="5" t="s">
        <v>8</v>
      </c>
      <c r="F927" s="5" t="s">
        <v>8</v>
      </c>
      <c r="G927" s="5" t="s">
        <v>8</v>
      </c>
    </row>
    <row r="928" spans="1:7" x14ac:dyDescent="0.25">
      <c r="A928" s="5" t="s">
        <v>9011</v>
      </c>
      <c r="B928" s="5">
        <v>1.9046182998438099</v>
      </c>
      <c r="C928" s="5" t="s">
        <v>8</v>
      </c>
      <c r="D928" s="5" t="s">
        <v>8</v>
      </c>
      <c r="E928" s="5" t="s">
        <v>3501</v>
      </c>
      <c r="F928" s="5" t="s">
        <v>8</v>
      </c>
      <c r="G928" s="5" t="s">
        <v>8</v>
      </c>
    </row>
    <row r="929" spans="1:7" x14ac:dyDescent="0.25">
      <c r="A929" s="5" t="s">
        <v>9423</v>
      </c>
      <c r="B929" s="5">
        <v>1.9046182998438099</v>
      </c>
      <c r="C929" s="5" t="s">
        <v>8</v>
      </c>
      <c r="D929" s="5" t="s">
        <v>8</v>
      </c>
      <c r="E929" s="5" t="s">
        <v>8</v>
      </c>
      <c r="F929" s="5" t="s">
        <v>8</v>
      </c>
      <c r="G929" s="5" t="s">
        <v>8</v>
      </c>
    </row>
    <row r="930" spans="1:7" x14ac:dyDescent="0.25">
      <c r="A930" s="5" t="s">
        <v>10602</v>
      </c>
      <c r="B930" s="5">
        <v>1.9046182998438099</v>
      </c>
      <c r="C930" s="5" t="s">
        <v>8</v>
      </c>
      <c r="D930" s="5" t="s">
        <v>8</v>
      </c>
      <c r="E930" s="5" t="s">
        <v>8</v>
      </c>
      <c r="F930" s="5" t="s">
        <v>8</v>
      </c>
      <c r="G930" s="5" t="s">
        <v>8</v>
      </c>
    </row>
    <row r="931" spans="1:7" x14ac:dyDescent="0.25">
      <c r="A931" s="5" t="s">
        <v>11732</v>
      </c>
      <c r="B931" s="5">
        <v>1.9046182998438099</v>
      </c>
      <c r="C931" s="5" t="s">
        <v>8</v>
      </c>
      <c r="D931" s="5" t="s">
        <v>8</v>
      </c>
      <c r="E931" s="5" t="s">
        <v>8</v>
      </c>
      <c r="F931" s="5" t="s">
        <v>8</v>
      </c>
      <c r="G931" s="5" t="s">
        <v>8</v>
      </c>
    </row>
    <row r="932" spans="1:7" x14ac:dyDescent="0.25">
      <c r="A932" s="5" t="s">
        <v>15220</v>
      </c>
      <c r="B932" s="5">
        <v>1.9046182998438099</v>
      </c>
      <c r="C932" s="5" t="s">
        <v>8</v>
      </c>
      <c r="D932" s="5" t="s">
        <v>8</v>
      </c>
      <c r="E932" s="5" t="s">
        <v>8</v>
      </c>
      <c r="F932" s="5" t="s">
        <v>8</v>
      </c>
      <c r="G932" s="5" t="s">
        <v>8</v>
      </c>
    </row>
    <row r="933" spans="1:7" x14ac:dyDescent="0.25">
      <c r="A933" s="5" t="s">
        <v>15826</v>
      </c>
      <c r="B933" s="5">
        <v>1.9046182998438099</v>
      </c>
      <c r="C933" s="5" t="s">
        <v>8</v>
      </c>
      <c r="D933" s="5" t="s">
        <v>8</v>
      </c>
      <c r="E933" s="5" t="s">
        <v>8</v>
      </c>
      <c r="F933" s="5" t="s">
        <v>8</v>
      </c>
      <c r="G933" s="5" t="s">
        <v>8</v>
      </c>
    </row>
    <row r="934" spans="1:7" x14ac:dyDescent="0.25">
      <c r="A934" s="5" t="s">
        <v>494</v>
      </c>
      <c r="B934" s="5">
        <v>1.9026438097259999</v>
      </c>
      <c r="C934" s="5" t="s">
        <v>8</v>
      </c>
      <c r="D934" s="5" t="s">
        <v>8</v>
      </c>
      <c r="E934" s="5" t="s">
        <v>8</v>
      </c>
      <c r="F934" s="5" t="s">
        <v>8</v>
      </c>
      <c r="G934" s="5" t="s">
        <v>495</v>
      </c>
    </row>
    <row r="935" spans="1:7" x14ac:dyDescent="0.25">
      <c r="A935" s="5" t="s">
        <v>2902</v>
      </c>
      <c r="B935" s="5">
        <v>1.9026438097259999</v>
      </c>
      <c r="C935" s="5" t="s">
        <v>8</v>
      </c>
      <c r="D935" s="5" t="s">
        <v>8</v>
      </c>
      <c r="E935" s="5" t="s">
        <v>8</v>
      </c>
      <c r="F935" s="5" t="s">
        <v>8</v>
      </c>
      <c r="G935" s="5" t="s">
        <v>8</v>
      </c>
    </row>
    <row r="936" spans="1:7" x14ac:dyDescent="0.25">
      <c r="A936" s="5" t="s">
        <v>3414</v>
      </c>
      <c r="B936" s="5">
        <v>1.9026438097259999</v>
      </c>
      <c r="C936" s="5" t="s">
        <v>8</v>
      </c>
      <c r="D936" s="5" t="s">
        <v>8</v>
      </c>
      <c r="E936" s="5" t="s">
        <v>8</v>
      </c>
      <c r="F936" s="5" t="s">
        <v>8</v>
      </c>
      <c r="G936" s="5" t="s">
        <v>8</v>
      </c>
    </row>
    <row r="937" spans="1:7" x14ac:dyDescent="0.25">
      <c r="A937" s="5" t="s">
        <v>9105</v>
      </c>
      <c r="B937" s="5">
        <v>1.9026438097259999</v>
      </c>
      <c r="C937" s="5" t="s">
        <v>8</v>
      </c>
      <c r="D937" s="5" t="s">
        <v>8</v>
      </c>
      <c r="E937" s="5" t="s">
        <v>8</v>
      </c>
      <c r="F937" s="5" t="s">
        <v>8</v>
      </c>
      <c r="G937" s="5" t="s">
        <v>8</v>
      </c>
    </row>
    <row r="938" spans="1:7" x14ac:dyDescent="0.25">
      <c r="A938" s="5" t="s">
        <v>14057</v>
      </c>
      <c r="B938" s="5">
        <v>1.9026438097259999</v>
      </c>
      <c r="C938" s="5" t="s">
        <v>8</v>
      </c>
      <c r="D938" s="5" t="s">
        <v>8</v>
      </c>
      <c r="E938" s="5" t="s">
        <v>8</v>
      </c>
      <c r="F938" s="5" t="s">
        <v>8</v>
      </c>
      <c r="G938" s="5" t="s">
        <v>8</v>
      </c>
    </row>
    <row r="939" spans="1:7" x14ac:dyDescent="0.25">
      <c r="A939" s="5" t="s">
        <v>14845</v>
      </c>
      <c r="B939" s="5">
        <v>1.9026438097259999</v>
      </c>
      <c r="C939" s="5" t="s">
        <v>8</v>
      </c>
      <c r="D939" s="5" t="s">
        <v>8</v>
      </c>
      <c r="E939" s="5" t="s">
        <v>8</v>
      </c>
      <c r="F939" s="5" t="s">
        <v>8</v>
      </c>
      <c r="G939" s="5" t="s">
        <v>8</v>
      </c>
    </row>
    <row r="940" spans="1:7" x14ac:dyDescent="0.25">
      <c r="A940" s="5" t="s">
        <v>5624</v>
      </c>
      <c r="B940" s="5">
        <v>1.9010175075415701</v>
      </c>
      <c r="C940" s="5" t="s">
        <v>8</v>
      </c>
      <c r="D940" s="5" t="s">
        <v>8</v>
      </c>
      <c r="E940" s="5" t="s">
        <v>8</v>
      </c>
      <c r="F940" s="5" t="s">
        <v>8</v>
      </c>
      <c r="G940" s="5" t="s">
        <v>8</v>
      </c>
    </row>
    <row r="941" spans="1:7" x14ac:dyDescent="0.25">
      <c r="A941" s="5" t="s">
        <v>12969</v>
      </c>
      <c r="B941" s="5">
        <v>1.9010175075415701</v>
      </c>
      <c r="C941" s="5" t="s">
        <v>12970</v>
      </c>
      <c r="D941" s="5" t="s">
        <v>591</v>
      </c>
      <c r="E941" s="5" t="s">
        <v>592</v>
      </c>
      <c r="F941" s="5" t="s">
        <v>12971</v>
      </c>
      <c r="G941" s="5" t="s">
        <v>12972</v>
      </c>
    </row>
    <row r="942" spans="1:7" x14ac:dyDescent="0.25">
      <c r="A942" s="5" t="s">
        <v>9496</v>
      </c>
      <c r="B942" s="5">
        <v>1.89965475429685</v>
      </c>
      <c r="C942" s="5" t="s">
        <v>8</v>
      </c>
      <c r="D942" s="5" t="s">
        <v>8</v>
      </c>
      <c r="E942" s="5" t="s">
        <v>8</v>
      </c>
      <c r="F942" s="5" t="s">
        <v>8</v>
      </c>
      <c r="G942" s="5" t="s">
        <v>8</v>
      </c>
    </row>
    <row r="943" spans="1:7" x14ac:dyDescent="0.25">
      <c r="A943" s="5" t="s">
        <v>14359</v>
      </c>
      <c r="B943" s="5">
        <v>1.89965475429685</v>
      </c>
      <c r="C943" s="5" t="s">
        <v>8</v>
      </c>
      <c r="D943" s="5" t="s">
        <v>8</v>
      </c>
      <c r="E943" s="5" t="s">
        <v>8</v>
      </c>
      <c r="F943" s="5" t="s">
        <v>8</v>
      </c>
      <c r="G943" s="5" t="s">
        <v>8</v>
      </c>
    </row>
    <row r="944" spans="1:7" x14ac:dyDescent="0.25">
      <c r="A944" s="5" t="s">
        <v>15083</v>
      </c>
      <c r="B944" s="5">
        <v>1.89965475429685</v>
      </c>
      <c r="C944" s="5" t="s">
        <v>8</v>
      </c>
      <c r="D944" s="5" t="s">
        <v>8</v>
      </c>
      <c r="E944" s="5" t="s">
        <v>8</v>
      </c>
      <c r="F944" s="5" t="s">
        <v>8</v>
      </c>
      <c r="G944" s="5" t="s">
        <v>8</v>
      </c>
    </row>
    <row r="945" spans="1:7" x14ac:dyDescent="0.25">
      <c r="A945" s="5" t="s">
        <v>2958</v>
      </c>
      <c r="B945" s="5">
        <v>1.8984962875485101</v>
      </c>
      <c r="C945" s="5" t="s">
        <v>8</v>
      </c>
      <c r="D945" s="5" t="s">
        <v>8</v>
      </c>
      <c r="E945" s="5" t="s">
        <v>8</v>
      </c>
      <c r="F945" s="5" t="s">
        <v>8</v>
      </c>
      <c r="G945" s="5" t="s">
        <v>8</v>
      </c>
    </row>
    <row r="946" spans="1:7" x14ac:dyDescent="0.25">
      <c r="A946" s="5" t="s">
        <v>3207</v>
      </c>
      <c r="B946" s="5">
        <v>1.8984962875485101</v>
      </c>
      <c r="C946" s="5" t="s">
        <v>8</v>
      </c>
      <c r="D946" s="5" t="s">
        <v>8</v>
      </c>
      <c r="E946" s="5" t="s">
        <v>8</v>
      </c>
      <c r="F946" s="5" t="s">
        <v>8</v>
      </c>
      <c r="G946" s="5" t="s">
        <v>8</v>
      </c>
    </row>
    <row r="947" spans="1:7" x14ac:dyDescent="0.25">
      <c r="A947" s="5" t="s">
        <v>4169</v>
      </c>
      <c r="B947" s="5">
        <v>1.8984962875485101</v>
      </c>
      <c r="C947" s="5" t="s">
        <v>8</v>
      </c>
      <c r="D947" s="5" t="s">
        <v>8</v>
      </c>
      <c r="E947" s="5" t="s">
        <v>8</v>
      </c>
      <c r="F947" s="5" t="s">
        <v>8</v>
      </c>
      <c r="G947" s="5" t="s">
        <v>8</v>
      </c>
    </row>
    <row r="948" spans="1:7" x14ac:dyDescent="0.25">
      <c r="A948" s="5" t="s">
        <v>4568</v>
      </c>
      <c r="B948" s="5">
        <v>1.8984962875485101</v>
      </c>
      <c r="C948" s="5" t="s">
        <v>8</v>
      </c>
      <c r="D948" s="5" t="s">
        <v>8</v>
      </c>
      <c r="E948" s="5" t="s">
        <v>8</v>
      </c>
      <c r="F948" s="5" t="s">
        <v>8</v>
      </c>
      <c r="G948" s="5" t="s">
        <v>8</v>
      </c>
    </row>
    <row r="949" spans="1:7" x14ac:dyDescent="0.25">
      <c r="A949" s="5" t="s">
        <v>6334</v>
      </c>
      <c r="B949" s="5">
        <v>1.8984962875485101</v>
      </c>
      <c r="C949" s="5" t="s">
        <v>8</v>
      </c>
      <c r="D949" s="5" t="s">
        <v>8</v>
      </c>
      <c r="E949" s="5" t="s">
        <v>8</v>
      </c>
      <c r="F949" s="5" t="s">
        <v>8</v>
      </c>
      <c r="G949" s="5" t="s">
        <v>8</v>
      </c>
    </row>
    <row r="950" spans="1:7" x14ac:dyDescent="0.25">
      <c r="A950" s="5" t="s">
        <v>360</v>
      </c>
      <c r="B950" s="5">
        <v>1.8974993739685699</v>
      </c>
      <c r="C950" s="5" t="s">
        <v>8</v>
      </c>
      <c r="D950" s="5" t="s">
        <v>8</v>
      </c>
      <c r="E950" s="5" t="s">
        <v>8</v>
      </c>
      <c r="F950" s="5" t="s">
        <v>8</v>
      </c>
      <c r="G950" s="5" t="s">
        <v>8</v>
      </c>
    </row>
    <row r="951" spans="1:7" x14ac:dyDescent="0.25">
      <c r="A951" s="5" t="s">
        <v>11447</v>
      </c>
      <c r="B951" s="5">
        <v>1.89676098507895</v>
      </c>
      <c r="C951" s="5" t="s">
        <v>8</v>
      </c>
      <c r="D951" s="5" t="s">
        <v>8</v>
      </c>
      <c r="E951" s="5" t="s">
        <v>8</v>
      </c>
      <c r="F951" s="5" t="s">
        <v>8</v>
      </c>
      <c r="G951" s="5" t="s">
        <v>8</v>
      </c>
    </row>
    <row r="952" spans="1:7" x14ac:dyDescent="0.25">
      <c r="A952" s="5" t="s">
        <v>3048</v>
      </c>
      <c r="B952" s="5">
        <v>1.8966324221975199</v>
      </c>
      <c r="C952" s="5" t="s">
        <v>3049</v>
      </c>
      <c r="D952" s="5" t="s">
        <v>3050</v>
      </c>
      <c r="E952" s="5" t="s">
        <v>3051</v>
      </c>
      <c r="F952" s="5" t="s">
        <v>3052</v>
      </c>
      <c r="G952" s="5" t="s">
        <v>3053</v>
      </c>
    </row>
    <row r="953" spans="1:7" x14ac:dyDescent="0.25">
      <c r="A953" s="5" t="s">
        <v>10087</v>
      </c>
      <c r="B953" s="5">
        <v>1.8966324221975199</v>
      </c>
      <c r="C953" s="5" t="s">
        <v>8</v>
      </c>
      <c r="D953" s="5" t="s">
        <v>8</v>
      </c>
      <c r="E953" s="5" t="s">
        <v>8</v>
      </c>
      <c r="F953" s="5" t="s">
        <v>8</v>
      </c>
      <c r="G953" s="5" t="s">
        <v>8</v>
      </c>
    </row>
    <row r="954" spans="1:7" x14ac:dyDescent="0.25">
      <c r="A954" s="5" t="s">
        <v>8710</v>
      </c>
      <c r="B954" s="5">
        <v>1.89587157370116</v>
      </c>
      <c r="C954" s="5" t="s">
        <v>8</v>
      </c>
      <c r="D954" s="5" t="s">
        <v>8</v>
      </c>
      <c r="E954" s="5" t="s">
        <v>8</v>
      </c>
      <c r="F954" s="5" t="s">
        <v>8</v>
      </c>
      <c r="G954" s="5" t="s">
        <v>8</v>
      </c>
    </row>
    <row r="955" spans="1:7" x14ac:dyDescent="0.25">
      <c r="A955" s="5" t="s">
        <v>13622</v>
      </c>
      <c r="B955" s="5">
        <v>1.89587157370116</v>
      </c>
      <c r="C955" s="5" t="s">
        <v>8</v>
      </c>
      <c r="D955" s="5" t="s">
        <v>8</v>
      </c>
      <c r="E955" s="5" t="s">
        <v>8</v>
      </c>
      <c r="F955" s="5" t="s">
        <v>8</v>
      </c>
      <c r="G955" s="5" t="s">
        <v>8</v>
      </c>
    </row>
    <row r="956" spans="1:7" x14ac:dyDescent="0.25">
      <c r="A956" s="5" t="s">
        <v>743</v>
      </c>
      <c r="B956" s="5">
        <v>1.89459876834062</v>
      </c>
      <c r="C956" s="5" t="s">
        <v>8</v>
      </c>
      <c r="D956" s="5" t="s">
        <v>8</v>
      </c>
      <c r="E956" s="5" t="s">
        <v>8</v>
      </c>
      <c r="F956" s="5" t="s">
        <v>8</v>
      </c>
      <c r="G956" s="5" t="s">
        <v>8</v>
      </c>
    </row>
    <row r="957" spans="1:7" x14ac:dyDescent="0.25">
      <c r="A957" s="5" t="s">
        <v>2734</v>
      </c>
      <c r="B957" s="5">
        <v>1.89459876834062</v>
      </c>
      <c r="C957" s="5" t="s">
        <v>8</v>
      </c>
      <c r="D957" s="5" t="s">
        <v>8</v>
      </c>
      <c r="E957" s="5" t="s">
        <v>8</v>
      </c>
      <c r="F957" s="5" t="s">
        <v>8</v>
      </c>
      <c r="G957" s="5" t="s">
        <v>8</v>
      </c>
    </row>
    <row r="958" spans="1:7" x14ac:dyDescent="0.25">
      <c r="A958" s="5" t="s">
        <v>3751</v>
      </c>
      <c r="B958" s="5">
        <v>1.89459876834062</v>
      </c>
      <c r="C958" s="5" t="s">
        <v>8</v>
      </c>
      <c r="D958" s="5" t="s">
        <v>8</v>
      </c>
      <c r="E958" s="5" t="s">
        <v>8</v>
      </c>
      <c r="F958" s="5" t="s">
        <v>8</v>
      </c>
      <c r="G958" s="5" t="s">
        <v>8</v>
      </c>
    </row>
    <row r="959" spans="1:7" x14ac:dyDescent="0.25">
      <c r="A959" s="5" t="s">
        <v>37</v>
      </c>
      <c r="B959" s="5">
        <v>1.8927367965914501</v>
      </c>
      <c r="C959" s="5" t="s">
        <v>38</v>
      </c>
      <c r="D959" s="5" t="s">
        <v>39</v>
      </c>
      <c r="E959" s="5" t="s">
        <v>40</v>
      </c>
      <c r="F959" s="5" t="s">
        <v>41</v>
      </c>
      <c r="G959" s="5" t="s">
        <v>42</v>
      </c>
    </row>
    <row r="960" spans="1:7" x14ac:dyDescent="0.25">
      <c r="A960" s="5" t="s">
        <v>333</v>
      </c>
      <c r="B960" s="5">
        <v>1.8917260588795799</v>
      </c>
      <c r="C960" s="5" t="s">
        <v>8</v>
      </c>
      <c r="D960" s="5" t="s">
        <v>8</v>
      </c>
      <c r="E960" s="5" t="s">
        <v>8</v>
      </c>
      <c r="F960" s="5" t="s">
        <v>8</v>
      </c>
      <c r="G960" s="5" t="s">
        <v>8</v>
      </c>
    </row>
    <row r="961" spans="1:7" x14ac:dyDescent="0.25">
      <c r="A961" s="5" t="s">
        <v>8098</v>
      </c>
      <c r="B961" s="5">
        <v>1.8911754564066401</v>
      </c>
      <c r="C961" s="5" t="s">
        <v>8</v>
      </c>
      <c r="D961" s="5" t="s">
        <v>8</v>
      </c>
      <c r="E961" s="5" t="s">
        <v>8</v>
      </c>
      <c r="F961" s="5" t="s">
        <v>8</v>
      </c>
      <c r="G961" s="5" t="s">
        <v>8</v>
      </c>
    </row>
    <row r="962" spans="1:7" x14ac:dyDescent="0.25">
      <c r="A962" s="5" t="s">
        <v>15177</v>
      </c>
      <c r="B962" s="5">
        <v>1.8909292960227899</v>
      </c>
      <c r="C962" s="5" t="s">
        <v>8</v>
      </c>
      <c r="D962" s="5" t="s">
        <v>8</v>
      </c>
      <c r="E962" s="5" t="s">
        <v>8</v>
      </c>
      <c r="F962" s="5" t="s">
        <v>8</v>
      </c>
      <c r="G962" s="5" t="s">
        <v>8</v>
      </c>
    </row>
    <row r="963" spans="1:7" x14ac:dyDescent="0.25">
      <c r="A963" s="5" t="s">
        <v>13618</v>
      </c>
      <c r="B963" s="5">
        <v>1.88959622086993</v>
      </c>
      <c r="C963" s="5" t="s">
        <v>1352</v>
      </c>
      <c r="D963" s="5" t="s">
        <v>13619</v>
      </c>
      <c r="E963" s="5" t="s">
        <v>13620</v>
      </c>
      <c r="F963" s="5" t="s">
        <v>1355</v>
      </c>
      <c r="G963" s="5" t="s">
        <v>13621</v>
      </c>
    </row>
    <row r="964" spans="1:7" x14ac:dyDescent="0.25">
      <c r="A964" s="5" t="s">
        <v>8205</v>
      </c>
      <c r="B964" s="5">
        <v>1.88944770337019</v>
      </c>
      <c r="C964" s="5" t="s">
        <v>8</v>
      </c>
      <c r="D964" s="5" t="s">
        <v>8</v>
      </c>
      <c r="E964" s="5" t="s">
        <v>8</v>
      </c>
      <c r="F964" s="5" t="s">
        <v>8</v>
      </c>
      <c r="G964" s="5" t="s">
        <v>8</v>
      </c>
    </row>
    <row r="965" spans="1:7" x14ac:dyDescent="0.25">
      <c r="A965" s="5" t="s">
        <v>11235</v>
      </c>
      <c r="B965" s="5">
        <v>1.88904745151303</v>
      </c>
      <c r="C965" s="5" t="s">
        <v>8</v>
      </c>
      <c r="D965" s="5" t="s">
        <v>8</v>
      </c>
      <c r="E965" s="5" t="s">
        <v>8</v>
      </c>
      <c r="F965" s="5" t="s">
        <v>8</v>
      </c>
      <c r="G965" s="5" t="s">
        <v>8</v>
      </c>
    </row>
    <row r="966" spans="1:7" x14ac:dyDescent="0.25">
      <c r="A966" s="5" t="s">
        <v>6886</v>
      </c>
      <c r="B966" s="5">
        <v>1.8876456536077899</v>
      </c>
      <c r="C966" s="5" t="s">
        <v>8</v>
      </c>
      <c r="D966" s="5" t="s">
        <v>8</v>
      </c>
      <c r="E966" s="5" t="s">
        <v>8</v>
      </c>
      <c r="F966" s="5" t="s">
        <v>8</v>
      </c>
      <c r="G966" s="5" t="s">
        <v>8</v>
      </c>
    </row>
    <row r="967" spans="1:7" x14ac:dyDescent="0.25">
      <c r="A967" s="5" t="s">
        <v>3886</v>
      </c>
      <c r="B967" s="5">
        <v>1.8794600770987799</v>
      </c>
      <c r="C967" s="5" t="s">
        <v>8</v>
      </c>
      <c r="D967" s="5" t="s">
        <v>8</v>
      </c>
      <c r="E967" s="5" t="s">
        <v>8</v>
      </c>
      <c r="F967" s="5" t="s">
        <v>8</v>
      </c>
      <c r="G967" s="5" t="s">
        <v>3887</v>
      </c>
    </row>
    <row r="968" spans="1:7" x14ac:dyDescent="0.25">
      <c r="A968" s="5" t="s">
        <v>3877</v>
      </c>
      <c r="B968" s="5">
        <v>1.87518118652423</v>
      </c>
      <c r="C968" s="5" t="s">
        <v>8</v>
      </c>
      <c r="D968" s="5" t="s">
        <v>8</v>
      </c>
      <c r="E968" s="5" t="s">
        <v>8</v>
      </c>
      <c r="F968" s="5" t="s">
        <v>8</v>
      </c>
      <c r="G968" s="5" t="s">
        <v>8</v>
      </c>
    </row>
    <row r="969" spans="1:7" x14ac:dyDescent="0.25">
      <c r="A969" s="5" t="s">
        <v>5714</v>
      </c>
      <c r="B969" s="5">
        <v>1.872673805289</v>
      </c>
      <c r="C969" s="5" t="s">
        <v>8</v>
      </c>
      <c r="D969" s="5" t="s">
        <v>8</v>
      </c>
      <c r="E969" s="5" t="s">
        <v>8</v>
      </c>
      <c r="F969" s="5" t="s">
        <v>8</v>
      </c>
      <c r="G969" s="5" t="s">
        <v>8</v>
      </c>
    </row>
    <row r="970" spans="1:7" x14ac:dyDescent="0.25">
      <c r="A970" s="5" t="s">
        <v>15946</v>
      </c>
      <c r="B970" s="5">
        <v>1.8716791978680201</v>
      </c>
      <c r="C970" s="5" t="s">
        <v>5668</v>
      </c>
      <c r="D970" s="5" t="s">
        <v>15947</v>
      </c>
      <c r="E970" s="5" t="s">
        <v>5670</v>
      </c>
      <c r="F970" s="5" t="s">
        <v>5671</v>
      </c>
      <c r="G970" s="5" t="s">
        <v>15948</v>
      </c>
    </row>
    <row r="971" spans="1:7" x14ac:dyDescent="0.25">
      <c r="A971" s="5" t="s">
        <v>13610</v>
      </c>
      <c r="B971" s="5">
        <v>1.8698175411168201</v>
      </c>
      <c r="C971" s="5" t="s">
        <v>13611</v>
      </c>
      <c r="D971" s="5" t="s">
        <v>8</v>
      </c>
      <c r="E971" s="5" t="s">
        <v>13612</v>
      </c>
      <c r="F971" s="5" t="s">
        <v>13613</v>
      </c>
      <c r="G971" s="5" t="s">
        <v>13614</v>
      </c>
    </row>
    <row r="972" spans="1:7" x14ac:dyDescent="0.25">
      <c r="A972" s="5" t="s">
        <v>12542</v>
      </c>
      <c r="B972" s="5">
        <v>1.86906753717366</v>
      </c>
      <c r="C972" s="5" t="s">
        <v>8</v>
      </c>
      <c r="D972" s="5" t="s">
        <v>8</v>
      </c>
      <c r="E972" s="5" t="s">
        <v>8</v>
      </c>
      <c r="F972" s="5" t="s">
        <v>8</v>
      </c>
      <c r="G972" s="5" t="s">
        <v>8</v>
      </c>
    </row>
    <row r="973" spans="1:7" x14ac:dyDescent="0.25">
      <c r="A973" s="5" t="s">
        <v>13961</v>
      </c>
      <c r="B973" s="5">
        <v>1.8682862637381601</v>
      </c>
      <c r="C973" s="5" t="s">
        <v>8</v>
      </c>
      <c r="D973" s="5" t="s">
        <v>8</v>
      </c>
      <c r="E973" s="5" t="s">
        <v>8</v>
      </c>
      <c r="F973" s="5" t="s">
        <v>8</v>
      </c>
      <c r="G973" s="5" t="s">
        <v>8</v>
      </c>
    </row>
    <row r="974" spans="1:7" x14ac:dyDescent="0.25">
      <c r="A974" s="5" t="s">
        <v>8641</v>
      </c>
      <c r="B974" s="5">
        <v>1.8673055151948199</v>
      </c>
      <c r="C974" s="5" t="s">
        <v>8</v>
      </c>
      <c r="D974" s="5" t="s">
        <v>8</v>
      </c>
      <c r="E974" s="5" t="s">
        <v>8642</v>
      </c>
      <c r="F974" s="5" t="s">
        <v>8</v>
      </c>
      <c r="G974" s="5" t="s">
        <v>5357</v>
      </c>
    </row>
    <row r="975" spans="1:7" x14ac:dyDescent="0.25">
      <c r="A975" s="5" t="s">
        <v>4343</v>
      </c>
      <c r="B975" s="5">
        <v>1.8662610988042101</v>
      </c>
      <c r="C975" s="5" t="s">
        <v>8</v>
      </c>
      <c r="D975" s="5" t="s">
        <v>8</v>
      </c>
      <c r="E975" s="5" t="s">
        <v>8</v>
      </c>
      <c r="F975" s="5" t="s">
        <v>8</v>
      </c>
      <c r="G975" s="5" t="s">
        <v>8</v>
      </c>
    </row>
    <row r="976" spans="1:7" x14ac:dyDescent="0.25">
      <c r="A976" s="5" t="s">
        <v>10357</v>
      </c>
      <c r="B976" s="5">
        <v>1.8662610988042101</v>
      </c>
      <c r="C976" s="5" t="s">
        <v>8</v>
      </c>
      <c r="D976" s="5" t="s">
        <v>8</v>
      </c>
      <c r="E976" s="5" t="s">
        <v>8</v>
      </c>
      <c r="F976" s="5" t="s">
        <v>8</v>
      </c>
      <c r="G976" s="5" t="s">
        <v>597</v>
      </c>
    </row>
    <row r="977" spans="1:7" x14ac:dyDescent="0.25">
      <c r="A977" s="5" t="s">
        <v>2684</v>
      </c>
      <c r="B977" s="5">
        <v>1.8650790296445601</v>
      </c>
      <c r="C977" s="5" t="s">
        <v>8</v>
      </c>
      <c r="D977" s="5" t="s">
        <v>8</v>
      </c>
      <c r="E977" s="5" t="s">
        <v>8</v>
      </c>
      <c r="F977" s="5" t="s">
        <v>8</v>
      </c>
      <c r="G977" s="5" t="s">
        <v>8</v>
      </c>
    </row>
    <row r="978" spans="1:7" x14ac:dyDescent="0.25">
      <c r="A978" s="5" t="s">
        <v>13709</v>
      </c>
      <c r="B978" s="5">
        <v>1.8649266253446599</v>
      </c>
      <c r="C978" s="5" t="s">
        <v>4964</v>
      </c>
      <c r="D978" s="5" t="s">
        <v>4965</v>
      </c>
      <c r="E978" s="5" t="s">
        <v>4966</v>
      </c>
      <c r="F978" s="5" t="s">
        <v>4967</v>
      </c>
      <c r="G978" s="5" t="s">
        <v>4968</v>
      </c>
    </row>
    <row r="979" spans="1:7" x14ac:dyDescent="0.25">
      <c r="A979" s="5" t="s">
        <v>1748</v>
      </c>
      <c r="B979" s="5">
        <v>1.86373017364951</v>
      </c>
      <c r="C979" s="5" t="s">
        <v>8</v>
      </c>
      <c r="D979" s="5" t="s">
        <v>8</v>
      </c>
      <c r="E979" s="5" t="s">
        <v>8</v>
      </c>
      <c r="F979" s="5" t="s">
        <v>8</v>
      </c>
      <c r="G979" s="5" t="s">
        <v>8</v>
      </c>
    </row>
    <row r="980" spans="1:7" x14ac:dyDescent="0.25">
      <c r="A980" s="5" t="s">
        <v>10367</v>
      </c>
      <c r="B980" s="5">
        <v>1.86373017364951</v>
      </c>
      <c r="C980" s="5" t="s">
        <v>8</v>
      </c>
      <c r="D980" s="5" t="s">
        <v>8</v>
      </c>
      <c r="E980" s="5" t="s">
        <v>8</v>
      </c>
      <c r="F980" s="5" t="s">
        <v>8</v>
      </c>
      <c r="G980" s="5" t="s">
        <v>8</v>
      </c>
    </row>
    <row r="981" spans="1:7" x14ac:dyDescent="0.25">
      <c r="A981" s="5" t="s">
        <v>14771</v>
      </c>
      <c r="B981" s="5">
        <v>1.86373017364951</v>
      </c>
      <c r="C981" s="5" t="s">
        <v>8</v>
      </c>
      <c r="D981" s="5" t="s">
        <v>8</v>
      </c>
      <c r="E981" s="5" t="s">
        <v>8</v>
      </c>
      <c r="F981" s="5" t="s">
        <v>8</v>
      </c>
      <c r="G981" s="5" t="s">
        <v>8</v>
      </c>
    </row>
    <row r="982" spans="1:7" x14ac:dyDescent="0.25">
      <c r="A982" s="5" t="s">
        <v>858</v>
      </c>
      <c r="B982" s="5">
        <v>1.8633643264483599</v>
      </c>
      <c r="C982" s="5" t="s">
        <v>8</v>
      </c>
      <c r="D982" s="5" t="s">
        <v>8</v>
      </c>
      <c r="E982" s="5" t="s">
        <v>8</v>
      </c>
      <c r="F982" s="5" t="s">
        <v>8</v>
      </c>
      <c r="G982" s="5" t="s">
        <v>8</v>
      </c>
    </row>
    <row r="983" spans="1:7" x14ac:dyDescent="0.25">
      <c r="A983" s="5" t="s">
        <v>12232</v>
      </c>
      <c r="B983" s="5">
        <v>1.8627857080142001</v>
      </c>
      <c r="C983" s="5" t="s">
        <v>8</v>
      </c>
      <c r="D983" s="5" t="s">
        <v>8</v>
      </c>
      <c r="E983" s="5" t="s">
        <v>8</v>
      </c>
      <c r="F983" s="5" t="s">
        <v>8</v>
      </c>
      <c r="G983" s="5" t="s">
        <v>8</v>
      </c>
    </row>
    <row r="984" spans="1:7" x14ac:dyDescent="0.25">
      <c r="A984" s="5" t="s">
        <v>10351</v>
      </c>
      <c r="B984" s="5">
        <v>1.86217655092987</v>
      </c>
      <c r="C984" s="5" t="s">
        <v>8</v>
      </c>
      <c r="D984" s="5" t="s">
        <v>8</v>
      </c>
      <c r="E984" s="5" t="s">
        <v>3006</v>
      </c>
      <c r="F984" s="5" t="s">
        <v>8</v>
      </c>
      <c r="G984" s="5" t="s">
        <v>391</v>
      </c>
    </row>
    <row r="985" spans="1:7" x14ac:dyDescent="0.25">
      <c r="A985" s="5" t="s">
        <v>15479</v>
      </c>
      <c r="B985" s="5">
        <v>1.86152638184981</v>
      </c>
      <c r="C985" s="5" t="s">
        <v>8291</v>
      </c>
      <c r="D985" s="5" t="s">
        <v>8292</v>
      </c>
      <c r="E985" s="5" t="s">
        <v>8293</v>
      </c>
      <c r="F985" s="5" t="s">
        <v>8294</v>
      </c>
      <c r="G985" s="5" t="s">
        <v>8295</v>
      </c>
    </row>
    <row r="986" spans="1:7" x14ac:dyDescent="0.25">
      <c r="A986" s="5" t="s">
        <v>5628</v>
      </c>
      <c r="B986" s="5">
        <v>1.8603677026583501</v>
      </c>
      <c r="C986" s="5" t="s">
        <v>8</v>
      </c>
      <c r="D986" s="5" t="s">
        <v>8</v>
      </c>
      <c r="E986" s="5" t="s">
        <v>8</v>
      </c>
      <c r="F986" s="5" t="s">
        <v>8</v>
      </c>
      <c r="G986" s="5" t="s">
        <v>8</v>
      </c>
    </row>
    <row r="987" spans="1:7" x14ac:dyDescent="0.25">
      <c r="A987" s="5" t="s">
        <v>11556</v>
      </c>
      <c r="B987" s="5">
        <v>1.8603677026583501</v>
      </c>
      <c r="C987" s="5" t="s">
        <v>8</v>
      </c>
      <c r="D987" s="5" t="s">
        <v>8</v>
      </c>
      <c r="E987" s="5" t="s">
        <v>8</v>
      </c>
      <c r="F987" s="5" t="s">
        <v>8</v>
      </c>
      <c r="G987" s="5" t="s">
        <v>8</v>
      </c>
    </row>
    <row r="988" spans="1:7" x14ac:dyDescent="0.25">
      <c r="A988" s="5" t="s">
        <v>6201</v>
      </c>
      <c r="B988" s="5">
        <v>1.8585041074566899</v>
      </c>
      <c r="C988" s="5" t="s">
        <v>6202</v>
      </c>
      <c r="D988" s="5" t="s">
        <v>6203</v>
      </c>
      <c r="E988" s="5" t="s">
        <v>6204</v>
      </c>
      <c r="F988" s="5" t="s">
        <v>6205</v>
      </c>
      <c r="G988" s="5" t="s">
        <v>6206</v>
      </c>
    </row>
    <row r="989" spans="1:7" x14ac:dyDescent="0.25">
      <c r="A989" s="5" t="s">
        <v>2741</v>
      </c>
      <c r="B989" s="5">
        <v>1.8582351070402501</v>
      </c>
      <c r="C989" s="5" t="s">
        <v>8</v>
      </c>
      <c r="D989" s="5" t="s">
        <v>8</v>
      </c>
      <c r="E989" s="5" t="s">
        <v>8</v>
      </c>
      <c r="F989" s="5" t="s">
        <v>8</v>
      </c>
      <c r="G989" s="5" t="s">
        <v>8</v>
      </c>
    </row>
    <row r="990" spans="1:7" x14ac:dyDescent="0.25">
      <c r="A990" s="5" t="s">
        <v>9477</v>
      </c>
      <c r="B990" s="5">
        <v>1.8582351070402501</v>
      </c>
      <c r="C990" s="5" t="s">
        <v>8</v>
      </c>
      <c r="D990" s="5" t="s">
        <v>8</v>
      </c>
      <c r="E990" s="5" t="s">
        <v>8</v>
      </c>
      <c r="F990" s="5" t="s">
        <v>8</v>
      </c>
      <c r="G990" s="5" t="s">
        <v>8</v>
      </c>
    </row>
    <row r="991" spans="1:7" x14ac:dyDescent="0.25">
      <c r="A991" s="5" t="s">
        <v>11914</v>
      </c>
      <c r="B991" s="5">
        <v>1.8582351070402501</v>
      </c>
      <c r="C991" s="5" t="s">
        <v>8</v>
      </c>
      <c r="D991" s="5" t="s">
        <v>8</v>
      </c>
      <c r="E991" s="5" t="s">
        <v>8</v>
      </c>
      <c r="F991" s="5" t="s">
        <v>8</v>
      </c>
      <c r="G991" s="5" t="s">
        <v>8</v>
      </c>
    </row>
    <row r="992" spans="1:7" x14ac:dyDescent="0.25">
      <c r="A992" s="5" t="s">
        <v>12658</v>
      </c>
      <c r="B992" s="5">
        <v>1.8582351070402501</v>
      </c>
      <c r="C992" s="5" t="s">
        <v>8</v>
      </c>
      <c r="D992" s="5" t="s">
        <v>8</v>
      </c>
      <c r="E992" s="5" t="s">
        <v>12659</v>
      </c>
      <c r="F992" s="5" t="s">
        <v>8</v>
      </c>
      <c r="G992" s="5" t="s">
        <v>8</v>
      </c>
    </row>
    <row r="993" spans="1:7" x14ac:dyDescent="0.25">
      <c r="A993" s="5" t="s">
        <v>4667</v>
      </c>
      <c r="B993" s="5">
        <v>1.8566692276244701</v>
      </c>
      <c r="C993" s="5" t="s">
        <v>8</v>
      </c>
      <c r="D993" s="5" t="s">
        <v>8</v>
      </c>
      <c r="E993" s="5" t="s">
        <v>8</v>
      </c>
      <c r="F993" s="5" t="s">
        <v>8</v>
      </c>
      <c r="G993" s="5" t="s">
        <v>8</v>
      </c>
    </row>
    <row r="994" spans="1:7" x14ac:dyDescent="0.25">
      <c r="A994" s="5" t="s">
        <v>3554</v>
      </c>
      <c r="B994" s="5">
        <v>1.85568330198706</v>
      </c>
      <c r="C994" s="5" t="s">
        <v>8</v>
      </c>
      <c r="D994" s="5" t="s">
        <v>8</v>
      </c>
      <c r="E994" s="5" t="s">
        <v>8</v>
      </c>
      <c r="F994" s="5" t="s">
        <v>8</v>
      </c>
      <c r="G994" s="5" t="s">
        <v>8</v>
      </c>
    </row>
    <row r="995" spans="1:7" x14ac:dyDescent="0.25">
      <c r="A995" s="5" t="s">
        <v>4234</v>
      </c>
      <c r="B995" s="5">
        <v>1.85568330198706</v>
      </c>
      <c r="C995" s="5" t="s">
        <v>8</v>
      </c>
      <c r="D995" s="5" t="s">
        <v>8</v>
      </c>
      <c r="E995" s="5" t="s">
        <v>8</v>
      </c>
      <c r="F995" s="5" t="s">
        <v>8</v>
      </c>
      <c r="G995" s="5" t="s">
        <v>8</v>
      </c>
    </row>
    <row r="996" spans="1:7" x14ac:dyDescent="0.25">
      <c r="A996" s="5" t="s">
        <v>5503</v>
      </c>
      <c r="B996" s="5">
        <v>1.85568330198706</v>
      </c>
      <c r="C996" s="5" t="s">
        <v>8</v>
      </c>
      <c r="D996" s="5" t="s">
        <v>8</v>
      </c>
      <c r="E996" s="5" t="s">
        <v>8</v>
      </c>
      <c r="F996" s="5" t="s">
        <v>8</v>
      </c>
      <c r="G996" s="5" t="s">
        <v>8</v>
      </c>
    </row>
    <row r="997" spans="1:7" x14ac:dyDescent="0.25">
      <c r="A997" s="5" t="s">
        <v>6908</v>
      </c>
      <c r="B997" s="5">
        <v>1.85568330198706</v>
      </c>
      <c r="C997" s="5" t="s">
        <v>8</v>
      </c>
      <c r="D997" s="5" t="s">
        <v>8</v>
      </c>
      <c r="E997" s="5" t="s">
        <v>8</v>
      </c>
      <c r="F997" s="5" t="s">
        <v>8</v>
      </c>
      <c r="G997" s="5" t="s">
        <v>8</v>
      </c>
    </row>
    <row r="998" spans="1:7" x14ac:dyDescent="0.25">
      <c r="A998" s="5" t="s">
        <v>8149</v>
      </c>
      <c r="B998" s="5">
        <v>1.85568330198706</v>
      </c>
      <c r="C998" s="5" t="s">
        <v>8</v>
      </c>
      <c r="D998" s="5" t="s">
        <v>8</v>
      </c>
      <c r="E998" s="5" t="s">
        <v>8</v>
      </c>
      <c r="F998" s="5" t="s">
        <v>8</v>
      </c>
      <c r="G998" s="5" t="s">
        <v>8</v>
      </c>
    </row>
    <row r="999" spans="1:7" x14ac:dyDescent="0.25">
      <c r="A999" s="5" t="s">
        <v>10191</v>
      </c>
      <c r="B999" s="5">
        <v>1.85568330198706</v>
      </c>
      <c r="C999" s="5" t="s">
        <v>8</v>
      </c>
      <c r="D999" s="5" t="s">
        <v>8</v>
      </c>
      <c r="E999" s="5" t="s">
        <v>8</v>
      </c>
      <c r="F999" s="5" t="s">
        <v>8</v>
      </c>
      <c r="G999" s="5" t="s">
        <v>8</v>
      </c>
    </row>
    <row r="1000" spans="1:7" x14ac:dyDescent="0.25">
      <c r="A1000" s="5" t="s">
        <v>10338</v>
      </c>
      <c r="B1000" s="5">
        <v>1.85568330198706</v>
      </c>
      <c r="C1000" s="5" t="s">
        <v>8</v>
      </c>
      <c r="D1000" s="5" t="s">
        <v>8</v>
      </c>
      <c r="E1000" s="5" t="s">
        <v>8</v>
      </c>
      <c r="F1000" s="5" t="s">
        <v>8</v>
      </c>
      <c r="G1000" s="5" t="s">
        <v>8</v>
      </c>
    </row>
    <row r="1001" spans="1:7" x14ac:dyDescent="0.25">
      <c r="A1001" s="5" t="s">
        <v>10958</v>
      </c>
      <c r="B1001" s="5">
        <v>1.85568330198706</v>
      </c>
      <c r="C1001" s="5" t="s">
        <v>8</v>
      </c>
      <c r="D1001" s="5" t="s">
        <v>8</v>
      </c>
      <c r="E1001" s="5" t="s">
        <v>10959</v>
      </c>
      <c r="F1001" s="5" t="s">
        <v>8</v>
      </c>
      <c r="G1001" s="5" t="s">
        <v>8</v>
      </c>
    </row>
    <row r="1002" spans="1:7" x14ac:dyDescent="0.25">
      <c r="A1002" s="5" t="s">
        <v>7875</v>
      </c>
      <c r="B1002" s="5">
        <v>1.8556498729164199</v>
      </c>
      <c r="C1002" s="5" t="s">
        <v>8</v>
      </c>
      <c r="D1002" s="5" t="s">
        <v>8</v>
      </c>
      <c r="E1002" s="5" t="s">
        <v>8</v>
      </c>
      <c r="F1002" s="5" t="s">
        <v>8</v>
      </c>
      <c r="G1002" s="5" t="s">
        <v>8</v>
      </c>
    </row>
    <row r="1003" spans="1:7" x14ac:dyDescent="0.25">
      <c r="A1003" s="5" t="s">
        <v>15629</v>
      </c>
      <c r="B1003" s="5">
        <v>1.85456842557068</v>
      </c>
      <c r="C1003" s="5" t="s">
        <v>8</v>
      </c>
      <c r="D1003" s="5" t="s">
        <v>8</v>
      </c>
      <c r="E1003" s="5" t="s">
        <v>8</v>
      </c>
      <c r="F1003" s="5" t="s">
        <v>8</v>
      </c>
      <c r="G1003" s="5" t="s">
        <v>8</v>
      </c>
    </row>
    <row r="1004" spans="1:7" x14ac:dyDescent="0.25">
      <c r="A1004" s="5" t="s">
        <v>11020</v>
      </c>
      <c r="B1004" s="5">
        <v>1.8545521242934699</v>
      </c>
      <c r="C1004" s="5" t="s">
        <v>8</v>
      </c>
      <c r="D1004" s="5" t="s">
        <v>8</v>
      </c>
      <c r="E1004" s="5" t="s">
        <v>8</v>
      </c>
      <c r="F1004" s="5" t="s">
        <v>8</v>
      </c>
      <c r="G1004" s="5" t="s">
        <v>8</v>
      </c>
    </row>
    <row r="1005" spans="1:7" x14ac:dyDescent="0.25">
      <c r="A1005" s="5" t="s">
        <v>13010</v>
      </c>
      <c r="B1005" s="5">
        <v>1.8535148451477099</v>
      </c>
      <c r="C1005" s="5" t="s">
        <v>8</v>
      </c>
      <c r="D1005" s="5" t="s">
        <v>8</v>
      </c>
      <c r="E1005" s="5" t="s">
        <v>8</v>
      </c>
      <c r="F1005" s="5" t="s">
        <v>8</v>
      </c>
      <c r="G1005" s="5" t="s">
        <v>8</v>
      </c>
    </row>
    <row r="1006" spans="1:7" x14ac:dyDescent="0.25">
      <c r="A1006" s="5" t="s">
        <v>7832</v>
      </c>
      <c r="B1006" s="5">
        <v>1.85277489901496</v>
      </c>
      <c r="C1006" s="5" t="s">
        <v>8</v>
      </c>
      <c r="D1006" s="5" t="s">
        <v>8</v>
      </c>
      <c r="E1006" s="5" t="s">
        <v>8</v>
      </c>
      <c r="F1006" s="5" t="s">
        <v>8</v>
      </c>
      <c r="G1006" s="5" t="s">
        <v>8</v>
      </c>
    </row>
    <row r="1007" spans="1:7" x14ac:dyDescent="0.25">
      <c r="A1007" s="5" t="s">
        <v>595</v>
      </c>
      <c r="B1007" s="5">
        <v>1.8525752013690999</v>
      </c>
      <c r="C1007" s="5" t="s">
        <v>8</v>
      </c>
      <c r="D1007" s="5" t="s">
        <v>8</v>
      </c>
      <c r="E1007" s="5" t="s">
        <v>596</v>
      </c>
      <c r="F1007" s="5" t="s">
        <v>8</v>
      </c>
      <c r="G1007" s="5" t="s">
        <v>597</v>
      </c>
    </row>
    <row r="1008" spans="1:7" x14ac:dyDescent="0.25">
      <c r="A1008" s="5" t="s">
        <v>1469</v>
      </c>
      <c r="B1008" s="5">
        <v>1.8525752013690999</v>
      </c>
      <c r="C1008" s="5" t="s">
        <v>1470</v>
      </c>
      <c r="D1008" s="5" t="s">
        <v>1471</v>
      </c>
      <c r="E1008" s="5" t="s">
        <v>1472</v>
      </c>
      <c r="F1008" s="5" t="s">
        <v>1473</v>
      </c>
      <c r="G1008" s="5" t="s">
        <v>1474</v>
      </c>
    </row>
    <row r="1009" spans="1:7" x14ac:dyDescent="0.25">
      <c r="A1009" s="5" t="s">
        <v>1985</v>
      </c>
      <c r="B1009" s="5">
        <v>1.8525752013690999</v>
      </c>
      <c r="C1009" s="5" t="s">
        <v>8</v>
      </c>
      <c r="D1009" s="5" t="s">
        <v>8</v>
      </c>
      <c r="E1009" s="5" t="s">
        <v>8</v>
      </c>
      <c r="F1009" s="5" t="s">
        <v>8</v>
      </c>
      <c r="G1009" s="5" t="s">
        <v>8</v>
      </c>
    </row>
    <row r="1010" spans="1:7" x14ac:dyDescent="0.25">
      <c r="A1010" s="5" t="s">
        <v>3055</v>
      </c>
      <c r="B1010" s="5">
        <v>1.8525752013690999</v>
      </c>
      <c r="C1010" s="5" t="s">
        <v>8</v>
      </c>
      <c r="D1010" s="5" t="s">
        <v>8</v>
      </c>
      <c r="E1010" s="5" t="s">
        <v>8</v>
      </c>
      <c r="F1010" s="5" t="s">
        <v>8</v>
      </c>
      <c r="G1010" s="5" t="s">
        <v>8</v>
      </c>
    </row>
    <row r="1011" spans="1:7" x14ac:dyDescent="0.25">
      <c r="A1011" s="5" t="s">
        <v>3088</v>
      </c>
      <c r="B1011" s="5">
        <v>1.8525752013690999</v>
      </c>
      <c r="C1011" s="5" t="s">
        <v>8</v>
      </c>
      <c r="D1011" s="5" t="s">
        <v>8</v>
      </c>
      <c r="E1011" s="5" t="s">
        <v>8</v>
      </c>
      <c r="F1011" s="5" t="s">
        <v>8</v>
      </c>
      <c r="G1011" s="5" t="s">
        <v>8</v>
      </c>
    </row>
    <row r="1012" spans="1:7" x14ac:dyDescent="0.25">
      <c r="A1012" s="5" t="s">
        <v>4587</v>
      </c>
      <c r="B1012" s="5">
        <v>1.8525752013690999</v>
      </c>
      <c r="C1012" s="5" t="s">
        <v>8</v>
      </c>
      <c r="D1012" s="5" t="s">
        <v>8</v>
      </c>
      <c r="E1012" s="5" t="s">
        <v>8</v>
      </c>
      <c r="F1012" s="5" t="s">
        <v>8</v>
      </c>
      <c r="G1012" s="5" t="s">
        <v>8</v>
      </c>
    </row>
    <row r="1013" spans="1:7" x14ac:dyDescent="0.25">
      <c r="A1013" s="5" t="s">
        <v>7693</v>
      </c>
      <c r="B1013" s="5">
        <v>1.8525752013690999</v>
      </c>
      <c r="C1013" s="5" t="s">
        <v>8</v>
      </c>
      <c r="D1013" s="5" t="s">
        <v>8</v>
      </c>
      <c r="E1013" s="5" t="s">
        <v>8</v>
      </c>
      <c r="F1013" s="5" t="s">
        <v>8</v>
      </c>
      <c r="G1013" s="5" t="s">
        <v>8</v>
      </c>
    </row>
    <row r="1014" spans="1:7" x14ac:dyDescent="0.25">
      <c r="A1014" s="5" t="s">
        <v>8512</v>
      </c>
      <c r="B1014" s="5">
        <v>1.8525752013690999</v>
      </c>
      <c r="C1014" s="5" t="s">
        <v>8</v>
      </c>
      <c r="D1014" s="5" t="s">
        <v>8</v>
      </c>
      <c r="E1014" s="5" t="s">
        <v>8</v>
      </c>
      <c r="F1014" s="5" t="s">
        <v>8</v>
      </c>
      <c r="G1014" s="5" t="s">
        <v>8</v>
      </c>
    </row>
    <row r="1015" spans="1:7" x14ac:dyDescent="0.25">
      <c r="A1015" s="5" t="s">
        <v>9081</v>
      </c>
      <c r="B1015" s="5">
        <v>1.8525752013690999</v>
      </c>
      <c r="C1015" s="5" t="s">
        <v>9082</v>
      </c>
      <c r="D1015" s="5" t="s">
        <v>9083</v>
      </c>
      <c r="E1015" s="5" t="s">
        <v>9084</v>
      </c>
      <c r="F1015" s="5" t="s">
        <v>9085</v>
      </c>
      <c r="G1015" s="5" t="s">
        <v>9086</v>
      </c>
    </row>
    <row r="1016" spans="1:7" x14ac:dyDescent="0.25">
      <c r="A1016" s="5" t="s">
        <v>10309</v>
      </c>
      <c r="B1016" s="5">
        <v>1.8525752013690999</v>
      </c>
      <c r="C1016" s="5" t="s">
        <v>8</v>
      </c>
      <c r="D1016" s="5" t="s">
        <v>8</v>
      </c>
      <c r="E1016" s="5" t="s">
        <v>8</v>
      </c>
      <c r="F1016" s="5" t="s">
        <v>8</v>
      </c>
      <c r="G1016" s="5" t="s">
        <v>8</v>
      </c>
    </row>
    <row r="1017" spans="1:7" x14ac:dyDescent="0.25">
      <c r="A1017" s="5" t="s">
        <v>10486</v>
      </c>
      <c r="B1017" s="5">
        <v>1.8525752013690999</v>
      </c>
      <c r="C1017" s="5" t="s">
        <v>8</v>
      </c>
      <c r="D1017" s="5" t="s">
        <v>8</v>
      </c>
      <c r="E1017" s="5" t="s">
        <v>8</v>
      </c>
      <c r="F1017" s="5" t="s">
        <v>8</v>
      </c>
      <c r="G1017" s="5" t="s">
        <v>8</v>
      </c>
    </row>
    <row r="1018" spans="1:7" x14ac:dyDescent="0.25">
      <c r="A1018" s="5" t="s">
        <v>12227</v>
      </c>
      <c r="B1018" s="5">
        <v>1.8525752013690999</v>
      </c>
      <c r="C1018" s="5" t="s">
        <v>8</v>
      </c>
      <c r="D1018" s="5" t="s">
        <v>8</v>
      </c>
      <c r="E1018" s="5" t="s">
        <v>8</v>
      </c>
      <c r="F1018" s="5" t="s">
        <v>8</v>
      </c>
      <c r="G1018" s="5" t="s">
        <v>8</v>
      </c>
    </row>
    <row r="1019" spans="1:7" x14ac:dyDescent="0.25">
      <c r="A1019" s="5" t="s">
        <v>4907</v>
      </c>
      <c r="B1019" s="5">
        <v>1.8488832059317899</v>
      </c>
      <c r="C1019" s="5" t="s">
        <v>8</v>
      </c>
      <c r="D1019" s="5" t="s">
        <v>8</v>
      </c>
      <c r="E1019" s="5" t="s">
        <v>8</v>
      </c>
      <c r="F1019" s="5" t="s">
        <v>8</v>
      </c>
      <c r="G1019" s="5" t="s">
        <v>8</v>
      </c>
    </row>
    <row r="1020" spans="1:7" x14ac:dyDescent="0.25">
      <c r="A1020" s="5" t="s">
        <v>4211</v>
      </c>
      <c r="B1020" s="5">
        <v>1.84870663169472</v>
      </c>
      <c r="C1020" s="5" t="s">
        <v>8</v>
      </c>
      <c r="D1020" s="5" t="s">
        <v>8</v>
      </c>
      <c r="E1020" s="5" t="s">
        <v>8</v>
      </c>
      <c r="F1020" s="5" t="s">
        <v>8</v>
      </c>
      <c r="G1020" s="5" t="s">
        <v>8</v>
      </c>
    </row>
    <row r="1021" spans="1:7" x14ac:dyDescent="0.25">
      <c r="A1021" s="5" t="s">
        <v>4441</v>
      </c>
      <c r="B1021" s="5">
        <v>1.84870663169472</v>
      </c>
      <c r="C1021" s="5" t="s">
        <v>8</v>
      </c>
      <c r="D1021" s="5" t="s">
        <v>8</v>
      </c>
      <c r="E1021" s="5" t="s">
        <v>8</v>
      </c>
      <c r="F1021" s="5" t="s">
        <v>8</v>
      </c>
      <c r="G1021" s="5" t="s">
        <v>8</v>
      </c>
    </row>
    <row r="1022" spans="1:7" x14ac:dyDescent="0.25">
      <c r="A1022" s="5" t="s">
        <v>7765</v>
      </c>
      <c r="B1022" s="5">
        <v>1.84870663169472</v>
      </c>
      <c r="C1022" s="5" t="s">
        <v>8</v>
      </c>
      <c r="D1022" s="5" t="s">
        <v>8</v>
      </c>
      <c r="E1022" s="5" t="s">
        <v>8</v>
      </c>
      <c r="F1022" s="5" t="s">
        <v>8</v>
      </c>
      <c r="G1022" s="5" t="s">
        <v>8</v>
      </c>
    </row>
    <row r="1023" spans="1:7" x14ac:dyDescent="0.25">
      <c r="A1023" s="5" t="s">
        <v>7819</v>
      </c>
      <c r="B1023" s="5">
        <v>1.84870663169472</v>
      </c>
      <c r="C1023" s="5" t="s">
        <v>8</v>
      </c>
      <c r="D1023" s="5" t="s">
        <v>8</v>
      </c>
      <c r="E1023" s="5" t="s">
        <v>8</v>
      </c>
      <c r="F1023" s="5" t="s">
        <v>8</v>
      </c>
      <c r="G1023" s="5" t="s">
        <v>8</v>
      </c>
    </row>
    <row r="1024" spans="1:7" x14ac:dyDescent="0.25">
      <c r="A1024" s="5" t="s">
        <v>8359</v>
      </c>
      <c r="B1024" s="5">
        <v>1.84870663169472</v>
      </c>
      <c r="C1024" s="5" t="s">
        <v>8</v>
      </c>
      <c r="D1024" s="5" t="s">
        <v>8</v>
      </c>
      <c r="E1024" s="5" t="s">
        <v>8</v>
      </c>
      <c r="F1024" s="5" t="s">
        <v>8</v>
      </c>
      <c r="G1024" s="5" t="s">
        <v>8</v>
      </c>
    </row>
    <row r="1025" spans="1:7" x14ac:dyDescent="0.25">
      <c r="A1025" s="5" t="s">
        <v>9076</v>
      </c>
      <c r="B1025" s="5">
        <v>1.84870663169472</v>
      </c>
      <c r="C1025" s="5" t="s">
        <v>8</v>
      </c>
      <c r="D1025" s="5" t="s">
        <v>8</v>
      </c>
      <c r="E1025" s="5" t="s">
        <v>8</v>
      </c>
      <c r="F1025" s="5" t="s">
        <v>8</v>
      </c>
      <c r="G1025" s="5" t="s">
        <v>8</v>
      </c>
    </row>
    <row r="1026" spans="1:7" x14ac:dyDescent="0.25">
      <c r="A1026" s="5" t="s">
        <v>9985</v>
      </c>
      <c r="B1026" s="5">
        <v>1.84870663169472</v>
      </c>
      <c r="C1026" s="5" t="s">
        <v>8</v>
      </c>
      <c r="D1026" s="5" t="s">
        <v>8</v>
      </c>
      <c r="E1026" s="5" t="s">
        <v>8</v>
      </c>
      <c r="F1026" s="5" t="s">
        <v>8</v>
      </c>
      <c r="G1026" s="5" t="s">
        <v>8</v>
      </c>
    </row>
    <row r="1027" spans="1:7" x14ac:dyDescent="0.25">
      <c r="A1027" s="5" t="s">
        <v>11090</v>
      </c>
      <c r="B1027" s="5">
        <v>1.84870663169472</v>
      </c>
      <c r="C1027" s="5" t="s">
        <v>8</v>
      </c>
      <c r="D1027" s="5" t="s">
        <v>8</v>
      </c>
      <c r="E1027" s="5" t="s">
        <v>8</v>
      </c>
      <c r="F1027" s="5" t="s">
        <v>8</v>
      </c>
      <c r="G1027" s="5" t="s">
        <v>8</v>
      </c>
    </row>
    <row r="1028" spans="1:7" x14ac:dyDescent="0.25">
      <c r="A1028" s="5" t="s">
        <v>11270</v>
      </c>
      <c r="B1028" s="5">
        <v>1.84870663169472</v>
      </c>
      <c r="C1028" s="5" t="s">
        <v>8</v>
      </c>
      <c r="D1028" s="5" t="s">
        <v>8</v>
      </c>
      <c r="E1028" s="5" t="s">
        <v>8</v>
      </c>
      <c r="F1028" s="5" t="s">
        <v>8</v>
      </c>
      <c r="G1028" s="5" t="s">
        <v>8</v>
      </c>
    </row>
    <row r="1029" spans="1:7" x14ac:dyDescent="0.25">
      <c r="A1029" s="5" t="s">
        <v>11603</v>
      </c>
      <c r="B1029" s="5">
        <v>1.84870663169472</v>
      </c>
      <c r="C1029" s="5" t="s">
        <v>8</v>
      </c>
      <c r="D1029" s="5" t="s">
        <v>8</v>
      </c>
      <c r="E1029" s="5" t="s">
        <v>8</v>
      </c>
      <c r="F1029" s="5" t="s">
        <v>8</v>
      </c>
      <c r="G1029" s="5" t="s">
        <v>8</v>
      </c>
    </row>
    <row r="1030" spans="1:7" x14ac:dyDescent="0.25">
      <c r="A1030" s="5" t="s">
        <v>11742</v>
      </c>
      <c r="B1030" s="5">
        <v>1.84870663169472</v>
      </c>
      <c r="C1030" s="5" t="s">
        <v>8</v>
      </c>
      <c r="D1030" s="5" t="s">
        <v>8</v>
      </c>
      <c r="E1030" s="5" t="s">
        <v>8</v>
      </c>
      <c r="F1030" s="5" t="s">
        <v>8</v>
      </c>
      <c r="G1030" s="5" t="s">
        <v>8</v>
      </c>
    </row>
    <row r="1031" spans="1:7" x14ac:dyDescent="0.25">
      <c r="A1031" s="5" t="s">
        <v>12892</v>
      </c>
      <c r="B1031" s="5">
        <v>1.84870663169472</v>
      </c>
      <c r="C1031" s="5" t="s">
        <v>8</v>
      </c>
      <c r="D1031" s="5" t="s">
        <v>8</v>
      </c>
      <c r="E1031" s="5" t="s">
        <v>8</v>
      </c>
      <c r="F1031" s="5" t="s">
        <v>8</v>
      </c>
      <c r="G1031" s="5" t="s">
        <v>1767</v>
      </c>
    </row>
    <row r="1032" spans="1:7" x14ac:dyDescent="0.25">
      <c r="A1032" s="5" t="s">
        <v>13279</v>
      </c>
      <c r="B1032" s="5">
        <v>1.84870663169472</v>
      </c>
      <c r="C1032" s="5" t="s">
        <v>8</v>
      </c>
      <c r="D1032" s="5" t="s">
        <v>8</v>
      </c>
      <c r="E1032" s="5" t="s">
        <v>8</v>
      </c>
      <c r="F1032" s="5" t="s">
        <v>8</v>
      </c>
      <c r="G1032" s="5" t="s">
        <v>8</v>
      </c>
    </row>
    <row r="1033" spans="1:7" x14ac:dyDescent="0.25">
      <c r="A1033" s="5" t="s">
        <v>14187</v>
      </c>
      <c r="B1033" s="5">
        <v>1.84870663169472</v>
      </c>
      <c r="C1033" s="5" t="s">
        <v>8</v>
      </c>
      <c r="D1033" s="5" t="s">
        <v>8</v>
      </c>
      <c r="E1033" s="5" t="s">
        <v>8</v>
      </c>
      <c r="F1033" s="5" t="s">
        <v>8</v>
      </c>
      <c r="G1033" s="5" t="s">
        <v>8</v>
      </c>
    </row>
    <row r="1034" spans="1:7" x14ac:dyDescent="0.25">
      <c r="A1034" s="5" t="s">
        <v>14664</v>
      </c>
      <c r="B1034" s="5">
        <v>1.84870663169472</v>
      </c>
      <c r="C1034" s="5" t="s">
        <v>8</v>
      </c>
      <c r="D1034" s="5" t="s">
        <v>8</v>
      </c>
      <c r="E1034" s="5" t="s">
        <v>8</v>
      </c>
      <c r="F1034" s="5" t="s">
        <v>8</v>
      </c>
      <c r="G1034" s="5" t="s">
        <v>8</v>
      </c>
    </row>
    <row r="1035" spans="1:7" x14ac:dyDescent="0.25">
      <c r="A1035" s="5" t="s">
        <v>12860</v>
      </c>
      <c r="B1035" s="5">
        <v>1.84607642893081</v>
      </c>
      <c r="C1035" s="5" t="s">
        <v>8</v>
      </c>
      <c r="D1035" s="5" t="s">
        <v>8</v>
      </c>
      <c r="E1035" s="5" t="s">
        <v>8</v>
      </c>
      <c r="F1035" s="5" t="s">
        <v>8</v>
      </c>
      <c r="G1035" s="5" t="s">
        <v>8</v>
      </c>
    </row>
    <row r="1036" spans="1:7" x14ac:dyDescent="0.25">
      <c r="A1036" s="5" t="s">
        <v>2362</v>
      </c>
      <c r="B1036" s="5">
        <v>1.84575586437505</v>
      </c>
      <c r="C1036" s="5" t="s">
        <v>2363</v>
      </c>
      <c r="D1036" s="5" t="s">
        <v>8</v>
      </c>
      <c r="E1036" s="5" t="s">
        <v>8</v>
      </c>
      <c r="F1036" s="5" t="s">
        <v>8</v>
      </c>
      <c r="G1036" s="5" t="s">
        <v>391</v>
      </c>
    </row>
    <row r="1037" spans="1:7" x14ac:dyDescent="0.25">
      <c r="A1037" s="5" t="s">
        <v>1555</v>
      </c>
      <c r="B1037" s="5">
        <v>1.84566100865975</v>
      </c>
      <c r="C1037" s="5" t="s">
        <v>8</v>
      </c>
      <c r="D1037" s="5" t="s">
        <v>8</v>
      </c>
      <c r="E1037" s="5" t="s">
        <v>8</v>
      </c>
      <c r="F1037" s="5" t="s">
        <v>8</v>
      </c>
      <c r="G1037" s="5" t="s">
        <v>8</v>
      </c>
    </row>
    <row r="1038" spans="1:7" x14ac:dyDescent="0.25">
      <c r="A1038" s="5" t="s">
        <v>8990</v>
      </c>
      <c r="B1038" s="5">
        <v>1.84363336129577</v>
      </c>
      <c r="C1038" s="5" t="s">
        <v>8</v>
      </c>
      <c r="D1038" s="5" t="s">
        <v>8</v>
      </c>
      <c r="E1038" s="5" t="s">
        <v>8</v>
      </c>
      <c r="F1038" s="5" t="s">
        <v>8</v>
      </c>
      <c r="G1038" s="5" t="s">
        <v>8</v>
      </c>
    </row>
    <row r="1039" spans="1:7" x14ac:dyDescent="0.25">
      <c r="A1039" s="5" t="s">
        <v>7626</v>
      </c>
      <c r="B1039" s="5">
        <v>1.8435729952876301</v>
      </c>
      <c r="C1039" s="5" t="s">
        <v>8</v>
      </c>
      <c r="D1039" s="5" t="s">
        <v>8</v>
      </c>
      <c r="E1039" s="5" t="s">
        <v>7627</v>
      </c>
      <c r="F1039" s="5" t="s">
        <v>8</v>
      </c>
      <c r="G1039" s="5" t="s">
        <v>8</v>
      </c>
    </row>
    <row r="1040" spans="1:7" x14ac:dyDescent="0.25">
      <c r="A1040" s="5" t="s">
        <v>4229</v>
      </c>
      <c r="B1040" s="5">
        <v>1.84274059320223</v>
      </c>
      <c r="C1040" s="5" t="s">
        <v>8</v>
      </c>
      <c r="D1040" s="5" t="s">
        <v>8</v>
      </c>
      <c r="E1040" s="5" t="s">
        <v>8</v>
      </c>
      <c r="F1040" s="5" t="s">
        <v>8</v>
      </c>
      <c r="G1040" s="5" t="s">
        <v>8</v>
      </c>
    </row>
    <row r="1041" spans="1:7" x14ac:dyDescent="0.25">
      <c r="A1041" s="5" t="s">
        <v>125</v>
      </c>
      <c r="B1041" s="5">
        <v>1.84138048044144</v>
      </c>
      <c r="C1041" s="5" t="s">
        <v>8</v>
      </c>
      <c r="D1041" s="5" t="s">
        <v>8</v>
      </c>
      <c r="E1041" s="5" t="s">
        <v>8</v>
      </c>
      <c r="F1041" s="5" t="s">
        <v>8</v>
      </c>
      <c r="G1041" s="5" t="s">
        <v>8</v>
      </c>
    </row>
    <row r="1042" spans="1:7" x14ac:dyDescent="0.25">
      <c r="A1042" s="5" t="s">
        <v>13181</v>
      </c>
      <c r="B1042" s="5">
        <v>1.84138048044144</v>
      </c>
      <c r="C1042" s="5" t="s">
        <v>8</v>
      </c>
      <c r="D1042" s="5" t="s">
        <v>8</v>
      </c>
      <c r="E1042" s="5" t="s">
        <v>8</v>
      </c>
      <c r="F1042" s="5" t="s">
        <v>8</v>
      </c>
      <c r="G1042" s="5" t="s">
        <v>8</v>
      </c>
    </row>
    <row r="1043" spans="1:7" x14ac:dyDescent="0.25">
      <c r="A1043" s="5" t="s">
        <v>12771</v>
      </c>
      <c r="B1043" s="5">
        <v>1.8406710226974199</v>
      </c>
      <c r="C1043" s="5" t="s">
        <v>8</v>
      </c>
      <c r="D1043" s="5" t="s">
        <v>8</v>
      </c>
      <c r="E1043" s="5" t="s">
        <v>8</v>
      </c>
      <c r="F1043" s="5" t="s">
        <v>8</v>
      </c>
      <c r="G1043" s="5" t="s">
        <v>8</v>
      </c>
    </row>
    <row r="1044" spans="1:7" x14ac:dyDescent="0.25">
      <c r="A1044" s="5" t="s">
        <v>5231</v>
      </c>
      <c r="B1044" s="5">
        <v>1.83922918942874</v>
      </c>
      <c r="C1044" s="5" t="s">
        <v>8</v>
      </c>
      <c r="D1044" s="5" t="s">
        <v>8</v>
      </c>
      <c r="E1044" s="5" t="s">
        <v>8</v>
      </c>
      <c r="F1044" s="5" t="s">
        <v>8</v>
      </c>
      <c r="G1044" s="5" t="s">
        <v>8</v>
      </c>
    </row>
    <row r="1045" spans="1:7" x14ac:dyDescent="0.25">
      <c r="A1045" s="5" t="s">
        <v>8286</v>
      </c>
      <c r="B1045" s="5">
        <v>1.8388626270720401</v>
      </c>
      <c r="C1045" s="5" t="s">
        <v>8287</v>
      </c>
      <c r="D1045" s="5" t="s">
        <v>8</v>
      </c>
      <c r="E1045" s="5" t="s">
        <v>8</v>
      </c>
      <c r="F1045" s="5" t="s">
        <v>8</v>
      </c>
      <c r="G1045" s="5" t="s">
        <v>8288</v>
      </c>
    </row>
    <row r="1046" spans="1:7" x14ac:dyDescent="0.25">
      <c r="A1046" s="5" t="s">
        <v>7297</v>
      </c>
      <c r="B1046" s="5">
        <v>1.8387655938743599</v>
      </c>
      <c r="C1046" s="5" t="s">
        <v>8</v>
      </c>
      <c r="D1046" s="5" t="s">
        <v>8</v>
      </c>
      <c r="E1046" s="5" t="s">
        <v>8</v>
      </c>
      <c r="F1046" s="5" t="s">
        <v>8</v>
      </c>
      <c r="G1046" s="5" t="s">
        <v>8</v>
      </c>
    </row>
    <row r="1047" spans="1:7" x14ac:dyDescent="0.25">
      <c r="A1047" s="5" t="s">
        <v>2074</v>
      </c>
      <c r="B1047" s="5">
        <v>1.8382008646049299</v>
      </c>
      <c r="C1047" s="5" t="s">
        <v>8</v>
      </c>
      <c r="D1047" s="5" t="s">
        <v>8</v>
      </c>
      <c r="E1047" s="5" t="s">
        <v>8</v>
      </c>
      <c r="F1047" s="5" t="s">
        <v>8</v>
      </c>
      <c r="G1047" s="5" t="s">
        <v>8</v>
      </c>
    </row>
    <row r="1048" spans="1:7" x14ac:dyDescent="0.25">
      <c r="A1048" s="5" t="s">
        <v>3791</v>
      </c>
      <c r="B1048" s="5">
        <v>1.8360301286252201</v>
      </c>
      <c r="C1048" s="5" t="s">
        <v>8</v>
      </c>
      <c r="D1048" s="5" t="s">
        <v>8</v>
      </c>
      <c r="E1048" s="5" t="s">
        <v>8</v>
      </c>
      <c r="F1048" s="5" t="s">
        <v>8</v>
      </c>
      <c r="G1048" s="5" t="s">
        <v>8</v>
      </c>
    </row>
    <row r="1049" spans="1:7" x14ac:dyDescent="0.25">
      <c r="A1049" s="5" t="s">
        <v>7561</v>
      </c>
      <c r="B1049" s="5">
        <v>1.8360301286252201</v>
      </c>
      <c r="C1049" s="5" t="s">
        <v>8</v>
      </c>
      <c r="D1049" s="5" t="s">
        <v>8</v>
      </c>
      <c r="E1049" s="5" t="s">
        <v>8</v>
      </c>
      <c r="F1049" s="5" t="s">
        <v>8</v>
      </c>
      <c r="G1049" s="5" t="s">
        <v>8</v>
      </c>
    </row>
    <row r="1050" spans="1:7" x14ac:dyDescent="0.25">
      <c r="A1050" s="5" t="s">
        <v>5000</v>
      </c>
      <c r="B1050" s="5">
        <v>1.83379745480638</v>
      </c>
      <c r="C1050" s="5" t="s">
        <v>5001</v>
      </c>
      <c r="D1050" s="5" t="s">
        <v>5002</v>
      </c>
      <c r="E1050" s="5" t="s">
        <v>5003</v>
      </c>
      <c r="F1050" s="5" t="s">
        <v>5004</v>
      </c>
      <c r="G1050" s="5" t="s">
        <v>5005</v>
      </c>
    </row>
    <row r="1051" spans="1:7" x14ac:dyDescent="0.25">
      <c r="A1051" s="5" t="s">
        <v>9365</v>
      </c>
      <c r="B1051" s="5">
        <v>1.8328200679053199</v>
      </c>
      <c r="C1051" s="5" t="s">
        <v>9366</v>
      </c>
      <c r="D1051" s="5" t="s">
        <v>8</v>
      </c>
      <c r="E1051" s="5" t="s">
        <v>8</v>
      </c>
      <c r="F1051" s="5" t="s">
        <v>8</v>
      </c>
      <c r="G1051" s="5" t="s">
        <v>9367</v>
      </c>
    </row>
    <row r="1052" spans="1:7" x14ac:dyDescent="0.25">
      <c r="A1052" s="5" t="s">
        <v>11110</v>
      </c>
      <c r="B1052" s="5">
        <v>1.8328200679053199</v>
      </c>
      <c r="C1052" s="5" t="s">
        <v>8</v>
      </c>
      <c r="D1052" s="5" t="s">
        <v>8</v>
      </c>
      <c r="E1052" s="5" t="s">
        <v>11111</v>
      </c>
      <c r="F1052" s="5" t="s">
        <v>8</v>
      </c>
      <c r="G1052" s="5" t="s">
        <v>8</v>
      </c>
    </row>
    <row r="1053" spans="1:7" x14ac:dyDescent="0.25">
      <c r="A1053" s="5" t="s">
        <v>2724</v>
      </c>
      <c r="B1053" s="5">
        <v>1.83168301862415</v>
      </c>
      <c r="C1053" s="5" t="s">
        <v>8</v>
      </c>
      <c r="D1053" s="5" t="s">
        <v>8</v>
      </c>
      <c r="E1053" s="5" t="s">
        <v>8</v>
      </c>
      <c r="F1053" s="5" t="s">
        <v>8</v>
      </c>
      <c r="G1053" s="5" t="s">
        <v>8</v>
      </c>
    </row>
    <row r="1054" spans="1:7" x14ac:dyDescent="0.25">
      <c r="A1054" s="5" t="s">
        <v>7407</v>
      </c>
      <c r="B1054" s="5">
        <v>1.83168301862415</v>
      </c>
      <c r="C1054" s="5" t="s">
        <v>7408</v>
      </c>
      <c r="D1054" s="5" t="s">
        <v>7409</v>
      </c>
      <c r="E1054" s="5" t="s">
        <v>7410</v>
      </c>
      <c r="F1054" s="5" t="s">
        <v>7411</v>
      </c>
      <c r="G1054" s="5" t="s">
        <v>7412</v>
      </c>
    </row>
    <row r="1055" spans="1:7" x14ac:dyDescent="0.25">
      <c r="A1055" s="5" t="s">
        <v>2943</v>
      </c>
      <c r="B1055" s="5">
        <v>1.82915155281301</v>
      </c>
      <c r="C1055" s="5" t="s">
        <v>8</v>
      </c>
      <c r="D1055" s="5" t="s">
        <v>8</v>
      </c>
      <c r="E1055" s="5" t="s">
        <v>8</v>
      </c>
      <c r="F1055" s="5" t="s">
        <v>8</v>
      </c>
      <c r="G1055" s="5" t="s">
        <v>8</v>
      </c>
    </row>
    <row r="1056" spans="1:7" x14ac:dyDescent="0.25">
      <c r="A1056" s="5" t="s">
        <v>8439</v>
      </c>
      <c r="B1056" s="5">
        <v>1.8281600078814799</v>
      </c>
      <c r="C1056" s="5" t="s">
        <v>8</v>
      </c>
      <c r="D1056" s="5" t="s">
        <v>8</v>
      </c>
      <c r="E1056" s="5" t="s">
        <v>8</v>
      </c>
      <c r="F1056" s="5" t="s">
        <v>8</v>
      </c>
      <c r="G1056" s="5" t="s">
        <v>8</v>
      </c>
    </row>
    <row r="1057" spans="1:7" x14ac:dyDescent="0.25">
      <c r="A1057" s="5" t="s">
        <v>10054</v>
      </c>
      <c r="B1057" s="5">
        <v>1.82770184551843</v>
      </c>
      <c r="C1057" s="5" t="s">
        <v>8</v>
      </c>
      <c r="D1057" s="5" t="s">
        <v>8</v>
      </c>
      <c r="E1057" s="5" t="s">
        <v>8</v>
      </c>
      <c r="F1057" s="5" t="s">
        <v>8</v>
      </c>
      <c r="G1057" s="5" t="s">
        <v>8</v>
      </c>
    </row>
    <row r="1058" spans="1:7" x14ac:dyDescent="0.25">
      <c r="A1058" s="5" t="s">
        <v>3604</v>
      </c>
      <c r="B1058" s="5">
        <v>1.82687309526865</v>
      </c>
      <c r="C1058" s="5" t="s">
        <v>8</v>
      </c>
      <c r="D1058" s="5" t="s">
        <v>8</v>
      </c>
      <c r="E1058" s="5" t="s">
        <v>8</v>
      </c>
      <c r="F1058" s="5" t="s">
        <v>8</v>
      </c>
      <c r="G1058" s="5" t="s">
        <v>8</v>
      </c>
    </row>
    <row r="1059" spans="1:7" x14ac:dyDescent="0.25">
      <c r="A1059" s="5" t="s">
        <v>5009</v>
      </c>
      <c r="B1059" s="5">
        <v>1.82687309526865</v>
      </c>
      <c r="C1059" s="5" t="s">
        <v>8</v>
      </c>
      <c r="D1059" s="5" t="s">
        <v>8</v>
      </c>
      <c r="E1059" s="5" t="s">
        <v>8</v>
      </c>
      <c r="F1059" s="5" t="s">
        <v>8</v>
      </c>
      <c r="G1059" s="5" t="s">
        <v>8</v>
      </c>
    </row>
    <row r="1060" spans="1:7" x14ac:dyDescent="0.25">
      <c r="A1060" s="5" t="s">
        <v>11708</v>
      </c>
      <c r="B1060" s="5">
        <v>1.82579749428549</v>
      </c>
      <c r="C1060" s="5" t="s">
        <v>8</v>
      </c>
      <c r="D1060" s="5" t="s">
        <v>8</v>
      </c>
      <c r="E1060" s="5" t="s">
        <v>8</v>
      </c>
      <c r="F1060" s="5" t="s">
        <v>8</v>
      </c>
      <c r="G1060" s="5" t="s">
        <v>8</v>
      </c>
    </row>
    <row r="1061" spans="1:7" x14ac:dyDescent="0.25">
      <c r="A1061" s="5" t="s">
        <v>6708</v>
      </c>
      <c r="B1061" s="5">
        <v>1.8250437153152901</v>
      </c>
      <c r="C1061" s="5" t="s">
        <v>8</v>
      </c>
      <c r="D1061" s="5" t="s">
        <v>8</v>
      </c>
      <c r="E1061" s="5" t="s">
        <v>8</v>
      </c>
      <c r="F1061" s="5" t="s">
        <v>8</v>
      </c>
      <c r="G1061" s="5" t="s">
        <v>8</v>
      </c>
    </row>
    <row r="1062" spans="1:7" x14ac:dyDescent="0.25">
      <c r="A1062" s="5" t="s">
        <v>10039</v>
      </c>
      <c r="B1062" s="5">
        <v>1.82491880254448</v>
      </c>
      <c r="C1062" s="5" t="s">
        <v>8</v>
      </c>
      <c r="D1062" s="5" t="s">
        <v>8</v>
      </c>
      <c r="E1062" s="5" t="s">
        <v>8</v>
      </c>
      <c r="F1062" s="5" t="s">
        <v>8</v>
      </c>
      <c r="G1062" s="5" t="s">
        <v>8</v>
      </c>
    </row>
    <row r="1063" spans="1:7" x14ac:dyDescent="0.25">
      <c r="A1063" s="5" t="s">
        <v>15583</v>
      </c>
      <c r="B1063" s="5">
        <v>1.82491880254448</v>
      </c>
      <c r="C1063" s="5" t="s">
        <v>8</v>
      </c>
      <c r="D1063" s="5" t="s">
        <v>8</v>
      </c>
      <c r="E1063" s="5" t="s">
        <v>8</v>
      </c>
      <c r="F1063" s="5" t="s">
        <v>8</v>
      </c>
      <c r="G1063" s="5" t="s">
        <v>8</v>
      </c>
    </row>
    <row r="1064" spans="1:7" x14ac:dyDescent="0.25">
      <c r="A1064" s="5" t="s">
        <v>5553</v>
      </c>
      <c r="B1064" s="5">
        <v>1.82412182069482</v>
      </c>
      <c r="C1064" s="5" t="s">
        <v>8</v>
      </c>
      <c r="D1064" s="5" t="s">
        <v>8</v>
      </c>
      <c r="E1064" s="5" t="s">
        <v>8</v>
      </c>
      <c r="F1064" s="5" t="s">
        <v>8</v>
      </c>
      <c r="G1064" s="5" t="s">
        <v>8</v>
      </c>
    </row>
    <row r="1065" spans="1:7" x14ac:dyDescent="0.25">
      <c r="A1065" s="5" t="s">
        <v>524</v>
      </c>
      <c r="B1065" s="5">
        <v>1.8237602648759701</v>
      </c>
      <c r="C1065" s="5" t="s">
        <v>8</v>
      </c>
      <c r="D1065" s="5" t="s">
        <v>8</v>
      </c>
      <c r="E1065" s="5" t="s">
        <v>8</v>
      </c>
      <c r="F1065" s="5" t="s">
        <v>8</v>
      </c>
      <c r="G1065" s="5" t="s">
        <v>8</v>
      </c>
    </row>
    <row r="1066" spans="1:7" x14ac:dyDescent="0.25">
      <c r="A1066" s="5" t="s">
        <v>5926</v>
      </c>
      <c r="B1066" s="5">
        <v>1.8237602648759701</v>
      </c>
      <c r="C1066" s="5" t="s">
        <v>8</v>
      </c>
      <c r="D1066" s="5" t="s">
        <v>8</v>
      </c>
      <c r="E1066" s="5" t="s">
        <v>8</v>
      </c>
      <c r="F1066" s="5" t="s">
        <v>8</v>
      </c>
      <c r="G1066" s="5" t="s">
        <v>8</v>
      </c>
    </row>
    <row r="1067" spans="1:7" x14ac:dyDescent="0.25">
      <c r="A1067" s="5" t="s">
        <v>12086</v>
      </c>
      <c r="B1067" s="5">
        <v>1.8237602648759701</v>
      </c>
      <c r="C1067" s="5" t="s">
        <v>12087</v>
      </c>
      <c r="D1067" s="5" t="s">
        <v>12088</v>
      </c>
      <c r="E1067" s="5" t="s">
        <v>3592</v>
      </c>
      <c r="F1067" s="5" t="s">
        <v>12089</v>
      </c>
      <c r="G1067" s="5" t="s">
        <v>3594</v>
      </c>
    </row>
    <row r="1068" spans="1:7" x14ac:dyDescent="0.25">
      <c r="A1068" s="5" t="s">
        <v>3402</v>
      </c>
      <c r="B1068" s="5">
        <v>1.8231627979790801</v>
      </c>
      <c r="C1068" s="5" t="s">
        <v>8</v>
      </c>
      <c r="D1068" s="5" t="s">
        <v>8</v>
      </c>
      <c r="E1068" s="5" t="s">
        <v>8</v>
      </c>
      <c r="F1068" s="5" t="s">
        <v>8</v>
      </c>
      <c r="G1068" s="5" t="s">
        <v>8</v>
      </c>
    </row>
    <row r="1069" spans="1:7" x14ac:dyDescent="0.25">
      <c r="A1069" s="5" t="s">
        <v>4420</v>
      </c>
      <c r="B1069" s="5">
        <v>1.8215757447009799</v>
      </c>
      <c r="C1069" s="5" t="s">
        <v>8</v>
      </c>
      <c r="D1069" s="5" t="s">
        <v>8</v>
      </c>
      <c r="E1069" s="5" t="s">
        <v>8</v>
      </c>
      <c r="F1069" s="5" t="s">
        <v>8</v>
      </c>
      <c r="G1069" s="5" t="s">
        <v>8</v>
      </c>
    </row>
    <row r="1070" spans="1:7" x14ac:dyDescent="0.25">
      <c r="A1070" s="5" t="s">
        <v>3102</v>
      </c>
      <c r="B1070" s="5">
        <v>1.82150664991987</v>
      </c>
      <c r="C1070" s="5" t="s">
        <v>8</v>
      </c>
      <c r="D1070" s="5" t="s">
        <v>8</v>
      </c>
      <c r="E1070" s="5" t="s">
        <v>8</v>
      </c>
      <c r="F1070" s="5" t="s">
        <v>8</v>
      </c>
      <c r="G1070" s="5" t="s">
        <v>8</v>
      </c>
    </row>
    <row r="1071" spans="1:7" x14ac:dyDescent="0.25">
      <c r="A1071" s="5" t="s">
        <v>6528</v>
      </c>
      <c r="B1071" s="5">
        <v>1.82109310057994</v>
      </c>
      <c r="C1071" s="5" t="s">
        <v>6529</v>
      </c>
      <c r="D1071" s="5" t="s">
        <v>6530</v>
      </c>
      <c r="E1071" s="5" t="s">
        <v>6531</v>
      </c>
      <c r="F1071" s="5" t="s">
        <v>6532</v>
      </c>
      <c r="G1071" s="5" t="s">
        <v>6533</v>
      </c>
    </row>
    <row r="1072" spans="1:7" x14ac:dyDescent="0.25">
      <c r="A1072" s="5" t="s">
        <v>14238</v>
      </c>
      <c r="B1072" s="5">
        <v>1.82006546735092</v>
      </c>
      <c r="C1072" s="5" t="s">
        <v>8</v>
      </c>
      <c r="D1072" s="5" t="s">
        <v>8</v>
      </c>
      <c r="E1072" s="5" t="s">
        <v>8</v>
      </c>
      <c r="F1072" s="5" t="s">
        <v>8</v>
      </c>
      <c r="G1072" s="5" t="s">
        <v>8</v>
      </c>
    </row>
    <row r="1073" spans="1:7" x14ac:dyDescent="0.25">
      <c r="A1073" s="5" t="s">
        <v>3417</v>
      </c>
      <c r="B1073" s="5">
        <v>1.8199807761164599</v>
      </c>
      <c r="C1073" s="5" t="s">
        <v>8</v>
      </c>
      <c r="D1073" s="5" t="s">
        <v>8</v>
      </c>
      <c r="E1073" s="5" t="s">
        <v>8</v>
      </c>
      <c r="F1073" s="5" t="s">
        <v>8</v>
      </c>
      <c r="G1073" s="5" t="s">
        <v>8</v>
      </c>
    </row>
    <row r="1074" spans="1:7" x14ac:dyDescent="0.25">
      <c r="A1074" s="5" t="s">
        <v>4426</v>
      </c>
      <c r="B1074" s="5">
        <v>1.8199807761164599</v>
      </c>
      <c r="C1074" s="5" t="s">
        <v>8</v>
      </c>
      <c r="D1074" s="5" t="s">
        <v>8</v>
      </c>
      <c r="E1074" s="5" t="s">
        <v>8</v>
      </c>
      <c r="F1074" s="5" t="s">
        <v>8</v>
      </c>
      <c r="G1074" s="5" t="s">
        <v>8</v>
      </c>
    </row>
    <row r="1075" spans="1:7" x14ac:dyDescent="0.25">
      <c r="A1075" s="5" t="s">
        <v>6095</v>
      </c>
      <c r="B1075" s="5">
        <v>1.8199807761164599</v>
      </c>
      <c r="C1075" s="5" t="s">
        <v>8</v>
      </c>
      <c r="D1075" s="5" t="s">
        <v>8</v>
      </c>
      <c r="E1075" s="5" t="s">
        <v>6096</v>
      </c>
      <c r="F1075" s="5" t="s">
        <v>8</v>
      </c>
      <c r="G1075" s="5" t="s">
        <v>8</v>
      </c>
    </row>
    <row r="1076" spans="1:7" x14ac:dyDescent="0.25">
      <c r="A1076" s="5" t="s">
        <v>6221</v>
      </c>
      <c r="B1076" s="5">
        <v>1.8199807761164599</v>
      </c>
      <c r="C1076" s="5" t="s">
        <v>8</v>
      </c>
      <c r="D1076" s="5" t="s">
        <v>8</v>
      </c>
      <c r="E1076" s="5" t="s">
        <v>8</v>
      </c>
      <c r="F1076" s="5" t="s">
        <v>8</v>
      </c>
      <c r="G1076" s="5" t="s">
        <v>8</v>
      </c>
    </row>
    <row r="1077" spans="1:7" x14ac:dyDescent="0.25">
      <c r="A1077" s="5" t="s">
        <v>8695</v>
      </c>
      <c r="B1077" s="5">
        <v>1.8199807761164599</v>
      </c>
      <c r="C1077" s="5" t="s">
        <v>8</v>
      </c>
      <c r="D1077" s="5" t="s">
        <v>8</v>
      </c>
      <c r="E1077" s="5" t="s">
        <v>8696</v>
      </c>
      <c r="F1077" s="5" t="s">
        <v>8</v>
      </c>
      <c r="G1077" s="5" t="s">
        <v>8</v>
      </c>
    </row>
    <row r="1078" spans="1:7" x14ac:dyDescent="0.25">
      <c r="A1078" s="5" t="s">
        <v>9318</v>
      </c>
      <c r="B1078" s="5">
        <v>1.8199807761164599</v>
      </c>
      <c r="C1078" s="5" t="s">
        <v>8</v>
      </c>
      <c r="D1078" s="5" t="s">
        <v>8</v>
      </c>
      <c r="E1078" s="5" t="s">
        <v>8</v>
      </c>
      <c r="F1078" s="5" t="s">
        <v>8</v>
      </c>
      <c r="G1078" s="5" t="s">
        <v>8</v>
      </c>
    </row>
    <row r="1079" spans="1:7" x14ac:dyDescent="0.25">
      <c r="A1079" s="5" t="s">
        <v>10844</v>
      </c>
      <c r="B1079" s="5">
        <v>1.8199807761164599</v>
      </c>
      <c r="C1079" s="5" t="s">
        <v>8</v>
      </c>
      <c r="D1079" s="5" t="s">
        <v>8</v>
      </c>
      <c r="E1079" s="5" t="s">
        <v>8</v>
      </c>
      <c r="F1079" s="5" t="s">
        <v>8</v>
      </c>
      <c r="G1079" s="5" t="s">
        <v>8</v>
      </c>
    </row>
    <row r="1080" spans="1:7" x14ac:dyDescent="0.25">
      <c r="A1080" s="5" t="s">
        <v>4227</v>
      </c>
      <c r="B1080" s="5">
        <v>1.8181225434606201</v>
      </c>
      <c r="C1080" s="5" t="s">
        <v>8</v>
      </c>
      <c r="D1080" s="5" t="s">
        <v>8</v>
      </c>
      <c r="E1080" s="5" t="s">
        <v>8</v>
      </c>
      <c r="F1080" s="5" t="s">
        <v>8</v>
      </c>
      <c r="G1080" s="5" t="s">
        <v>8</v>
      </c>
    </row>
    <row r="1081" spans="1:7" x14ac:dyDescent="0.25">
      <c r="A1081" s="5" t="s">
        <v>11152</v>
      </c>
      <c r="B1081" s="5">
        <v>1.81669594560728</v>
      </c>
      <c r="C1081" s="5" t="s">
        <v>11153</v>
      </c>
      <c r="D1081" s="5" t="s">
        <v>11154</v>
      </c>
      <c r="E1081" s="5" t="s">
        <v>11155</v>
      </c>
      <c r="F1081" s="5" t="s">
        <v>11156</v>
      </c>
      <c r="G1081" s="5" t="s">
        <v>11157</v>
      </c>
    </row>
    <row r="1082" spans="1:7" x14ac:dyDescent="0.25">
      <c r="A1082" s="5" t="s">
        <v>14616</v>
      </c>
      <c r="B1082" s="5">
        <v>1.81669594560728</v>
      </c>
      <c r="C1082" s="5" t="s">
        <v>14617</v>
      </c>
      <c r="D1082" s="5" t="s">
        <v>14618</v>
      </c>
      <c r="E1082" s="5" t="s">
        <v>14619</v>
      </c>
      <c r="F1082" s="5" t="s">
        <v>14620</v>
      </c>
      <c r="G1082" s="5" t="s">
        <v>6564</v>
      </c>
    </row>
    <row r="1083" spans="1:7" x14ac:dyDescent="0.25">
      <c r="A1083" s="5" t="s">
        <v>2698</v>
      </c>
      <c r="B1083" s="5">
        <v>1.8144977810232199</v>
      </c>
      <c r="C1083" s="5" t="s">
        <v>8</v>
      </c>
      <c r="D1083" s="5" t="s">
        <v>8</v>
      </c>
      <c r="E1083" s="5" t="s">
        <v>8</v>
      </c>
      <c r="F1083" s="5" t="s">
        <v>8</v>
      </c>
      <c r="G1083" s="5" t="s">
        <v>8</v>
      </c>
    </row>
    <row r="1084" spans="1:7" x14ac:dyDescent="0.25">
      <c r="A1084" s="5" t="s">
        <v>2389</v>
      </c>
      <c r="B1084" s="5">
        <v>1.8141451419097301</v>
      </c>
      <c r="C1084" s="5" t="s">
        <v>8</v>
      </c>
      <c r="D1084" s="5" t="s">
        <v>8</v>
      </c>
      <c r="E1084" s="5" t="s">
        <v>8</v>
      </c>
      <c r="F1084" s="5" t="s">
        <v>8</v>
      </c>
      <c r="G1084" s="5" t="s">
        <v>8</v>
      </c>
    </row>
    <row r="1085" spans="1:7" x14ac:dyDescent="0.25">
      <c r="A1085" s="5" t="s">
        <v>5617</v>
      </c>
      <c r="B1085" s="5">
        <v>1.8141451419097301</v>
      </c>
      <c r="C1085" s="5" t="s">
        <v>8</v>
      </c>
      <c r="D1085" s="5" t="s">
        <v>8</v>
      </c>
      <c r="E1085" s="5" t="s">
        <v>8</v>
      </c>
      <c r="F1085" s="5" t="s">
        <v>8</v>
      </c>
      <c r="G1085" s="5" t="s">
        <v>8</v>
      </c>
    </row>
    <row r="1086" spans="1:7" x14ac:dyDescent="0.25">
      <c r="A1086" s="5" t="s">
        <v>5682</v>
      </c>
      <c r="B1086" s="5">
        <v>1.8141451419097301</v>
      </c>
      <c r="C1086" s="5" t="s">
        <v>8</v>
      </c>
      <c r="D1086" s="5" t="s">
        <v>8</v>
      </c>
      <c r="E1086" s="5" t="s">
        <v>8</v>
      </c>
      <c r="F1086" s="5" t="s">
        <v>8</v>
      </c>
      <c r="G1086" s="5" t="s">
        <v>8</v>
      </c>
    </row>
    <row r="1087" spans="1:7" x14ac:dyDescent="0.25">
      <c r="A1087" s="5" t="s">
        <v>8144</v>
      </c>
      <c r="B1087" s="5">
        <v>1.8141451419097301</v>
      </c>
      <c r="C1087" s="5" t="s">
        <v>8</v>
      </c>
      <c r="D1087" s="5" t="s">
        <v>8</v>
      </c>
      <c r="E1087" s="5" t="s">
        <v>8</v>
      </c>
      <c r="F1087" s="5" t="s">
        <v>8</v>
      </c>
      <c r="G1087" s="5" t="s">
        <v>8</v>
      </c>
    </row>
    <row r="1088" spans="1:7" x14ac:dyDescent="0.25">
      <c r="A1088" s="5" t="s">
        <v>5277</v>
      </c>
      <c r="B1088" s="5">
        <v>1.8140165900348599</v>
      </c>
      <c r="C1088" s="5" t="s">
        <v>8</v>
      </c>
      <c r="D1088" s="5" t="s">
        <v>8</v>
      </c>
      <c r="E1088" s="5" t="s">
        <v>8</v>
      </c>
      <c r="F1088" s="5" t="s">
        <v>8</v>
      </c>
      <c r="G1088" s="5" t="s">
        <v>8</v>
      </c>
    </row>
    <row r="1089" spans="1:7" x14ac:dyDescent="0.25">
      <c r="A1089" s="5" t="s">
        <v>13261</v>
      </c>
      <c r="B1089" s="5">
        <v>1.8140165900348599</v>
      </c>
      <c r="C1089" s="5" t="s">
        <v>13262</v>
      </c>
      <c r="D1089" s="5" t="s">
        <v>13263</v>
      </c>
      <c r="E1089" s="5" t="s">
        <v>13264</v>
      </c>
      <c r="F1089" s="5" t="s">
        <v>13265</v>
      </c>
      <c r="G1089" s="5" t="s">
        <v>13266</v>
      </c>
    </row>
    <row r="1090" spans="1:7" x14ac:dyDescent="0.25">
      <c r="A1090" s="5" t="s">
        <v>14360</v>
      </c>
      <c r="B1090" s="5">
        <v>1.81395923790086</v>
      </c>
      <c r="C1090" s="5" t="s">
        <v>8</v>
      </c>
      <c r="D1090" s="5" t="s">
        <v>8</v>
      </c>
      <c r="E1090" s="5" t="s">
        <v>8</v>
      </c>
      <c r="F1090" s="5" t="s">
        <v>8</v>
      </c>
      <c r="G1090" s="5" t="s">
        <v>8</v>
      </c>
    </row>
    <row r="1091" spans="1:7" x14ac:dyDescent="0.25">
      <c r="A1091" s="5" t="s">
        <v>10996</v>
      </c>
      <c r="B1091" s="5">
        <v>1.8138805374892699</v>
      </c>
      <c r="C1091" s="5" t="s">
        <v>8</v>
      </c>
      <c r="D1091" s="5" t="s">
        <v>8</v>
      </c>
      <c r="E1091" s="5" t="s">
        <v>8</v>
      </c>
      <c r="F1091" s="5" t="s">
        <v>8</v>
      </c>
      <c r="G1091" s="5" t="s">
        <v>8</v>
      </c>
    </row>
    <row r="1092" spans="1:7" x14ac:dyDescent="0.25">
      <c r="A1092" s="5" t="s">
        <v>14842</v>
      </c>
      <c r="B1092" s="5">
        <v>1.8115034798707399</v>
      </c>
      <c r="C1092" s="5" t="s">
        <v>8</v>
      </c>
      <c r="D1092" s="5" t="s">
        <v>8</v>
      </c>
      <c r="E1092" s="5" t="s">
        <v>8</v>
      </c>
      <c r="F1092" s="5" t="s">
        <v>8</v>
      </c>
      <c r="G1092" s="5" t="s">
        <v>8</v>
      </c>
    </row>
    <row r="1093" spans="1:7" x14ac:dyDescent="0.25">
      <c r="A1093" s="5" t="s">
        <v>1525</v>
      </c>
      <c r="B1093" s="5">
        <v>1.8098476873868901</v>
      </c>
      <c r="C1093" s="5" t="s">
        <v>8</v>
      </c>
      <c r="D1093" s="5" t="s">
        <v>8</v>
      </c>
      <c r="E1093" s="5" t="s">
        <v>8</v>
      </c>
      <c r="F1093" s="5" t="s">
        <v>8</v>
      </c>
      <c r="G1093" s="5" t="s">
        <v>8</v>
      </c>
    </row>
    <row r="1094" spans="1:7" x14ac:dyDescent="0.25">
      <c r="A1094" s="5" t="s">
        <v>6188</v>
      </c>
      <c r="B1094" s="5">
        <v>1.8098476873868901</v>
      </c>
      <c r="C1094" s="5" t="s">
        <v>8</v>
      </c>
      <c r="D1094" s="5" t="s">
        <v>8</v>
      </c>
      <c r="E1094" s="5" t="s">
        <v>8</v>
      </c>
      <c r="F1094" s="5" t="s">
        <v>8</v>
      </c>
      <c r="G1094" s="5" t="s">
        <v>8</v>
      </c>
    </row>
    <row r="1095" spans="1:7" x14ac:dyDescent="0.25">
      <c r="A1095" s="5" t="s">
        <v>9655</v>
      </c>
      <c r="B1095" s="5">
        <v>1.80957422879014</v>
      </c>
      <c r="C1095" s="5" t="s">
        <v>8</v>
      </c>
      <c r="D1095" s="5" t="s">
        <v>8</v>
      </c>
      <c r="E1095" s="5" t="s">
        <v>8</v>
      </c>
      <c r="F1095" s="5" t="s">
        <v>8</v>
      </c>
      <c r="G1095" s="5" t="s">
        <v>8</v>
      </c>
    </row>
    <row r="1096" spans="1:7" x14ac:dyDescent="0.25">
      <c r="A1096" s="5" t="s">
        <v>9913</v>
      </c>
      <c r="B1096" s="5">
        <v>1.80916186551268</v>
      </c>
      <c r="C1096" s="5" t="s">
        <v>8</v>
      </c>
      <c r="D1096" s="5" t="s">
        <v>8</v>
      </c>
      <c r="E1096" s="5" t="s">
        <v>8</v>
      </c>
      <c r="F1096" s="5" t="s">
        <v>8</v>
      </c>
      <c r="G1096" s="5" t="s">
        <v>8</v>
      </c>
    </row>
    <row r="1097" spans="1:7" x14ac:dyDescent="0.25">
      <c r="A1097" s="5" t="s">
        <v>307</v>
      </c>
      <c r="B1097" s="5">
        <v>1.8071426246081601</v>
      </c>
      <c r="C1097" s="5" t="s">
        <v>8</v>
      </c>
      <c r="D1097" s="5" t="s">
        <v>8</v>
      </c>
      <c r="E1097" s="5" t="s">
        <v>8</v>
      </c>
      <c r="F1097" s="5" t="s">
        <v>8</v>
      </c>
      <c r="G1097" s="5" t="s">
        <v>8</v>
      </c>
    </row>
    <row r="1098" spans="1:7" x14ac:dyDescent="0.25">
      <c r="A1098" s="5" t="s">
        <v>1079</v>
      </c>
      <c r="B1098" s="5">
        <v>1.8071426246081601</v>
      </c>
      <c r="C1098" s="5" t="s">
        <v>8</v>
      </c>
      <c r="D1098" s="5" t="s">
        <v>8</v>
      </c>
      <c r="E1098" s="5" t="s">
        <v>8</v>
      </c>
      <c r="F1098" s="5" t="s">
        <v>8</v>
      </c>
      <c r="G1098" s="5" t="s">
        <v>8</v>
      </c>
    </row>
    <row r="1099" spans="1:7" x14ac:dyDescent="0.25">
      <c r="A1099" s="5" t="s">
        <v>2799</v>
      </c>
      <c r="B1099" s="5">
        <v>1.8071426246081601</v>
      </c>
      <c r="C1099" s="5" t="s">
        <v>8</v>
      </c>
      <c r="D1099" s="5" t="s">
        <v>8</v>
      </c>
      <c r="E1099" s="5" t="s">
        <v>8</v>
      </c>
      <c r="F1099" s="5" t="s">
        <v>8</v>
      </c>
      <c r="G1099" s="5" t="s">
        <v>8</v>
      </c>
    </row>
    <row r="1100" spans="1:7" x14ac:dyDescent="0.25">
      <c r="A1100" s="5" t="s">
        <v>3458</v>
      </c>
      <c r="B1100" s="5">
        <v>1.8071426246081601</v>
      </c>
      <c r="C1100" s="5" t="s">
        <v>3459</v>
      </c>
      <c r="D1100" s="5" t="s">
        <v>3460</v>
      </c>
      <c r="E1100" s="5" t="s">
        <v>3461</v>
      </c>
      <c r="F1100" s="5" t="s">
        <v>3462</v>
      </c>
      <c r="G1100" s="5" t="s">
        <v>3463</v>
      </c>
    </row>
    <row r="1101" spans="1:7" x14ac:dyDescent="0.25">
      <c r="A1101" s="5" t="s">
        <v>4273</v>
      </c>
      <c r="B1101" s="5">
        <v>1.8071426246081601</v>
      </c>
      <c r="C1101" s="5" t="s">
        <v>8</v>
      </c>
      <c r="D1101" s="5" t="s">
        <v>8</v>
      </c>
      <c r="E1101" s="5" t="s">
        <v>8</v>
      </c>
      <c r="F1101" s="5" t="s">
        <v>8</v>
      </c>
      <c r="G1101" s="5" t="s">
        <v>8</v>
      </c>
    </row>
    <row r="1102" spans="1:7" x14ac:dyDescent="0.25">
      <c r="A1102" s="5" t="s">
        <v>5982</v>
      </c>
      <c r="B1102" s="5">
        <v>1.8071426246081601</v>
      </c>
      <c r="C1102" s="5" t="s">
        <v>8</v>
      </c>
      <c r="D1102" s="5" t="s">
        <v>8</v>
      </c>
      <c r="E1102" s="5" t="s">
        <v>8</v>
      </c>
      <c r="F1102" s="5" t="s">
        <v>8</v>
      </c>
      <c r="G1102" s="5" t="s">
        <v>8</v>
      </c>
    </row>
    <row r="1103" spans="1:7" x14ac:dyDescent="0.25">
      <c r="A1103" s="5" t="s">
        <v>6338</v>
      </c>
      <c r="B1103" s="5">
        <v>1.8071426246081601</v>
      </c>
      <c r="C1103" s="5" t="s">
        <v>8</v>
      </c>
      <c r="D1103" s="5" t="s">
        <v>8</v>
      </c>
      <c r="E1103" s="5" t="s">
        <v>8</v>
      </c>
      <c r="F1103" s="5" t="s">
        <v>8</v>
      </c>
      <c r="G1103" s="5" t="s">
        <v>8</v>
      </c>
    </row>
    <row r="1104" spans="1:7" x14ac:dyDescent="0.25">
      <c r="A1104" s="5" t="s">
        <v>11739</v>
      </c>
      <c r="B1104" s="5">
        <v>1.8071426246081601</v>
      </c>
      <c r="C1104" s="5" t="s">
        <v>8</v>
      </c>
      <c r="D1104" s="5" t="s">
        <v>8</v>
      </c>
      <c r="E1104" s="5" t="s">
        <v>8</v>
      </c>
      <c r="F1104" s="5" t="s">
        <v>8</v>
      </c>
      <c r="G1104" s="5" t="s">
        <v>8</v>
      </c>
    </row>
    <row r="1105" spans="1:7" x14ac:dyDescent="0.25">
      <c r="A1105" s="5" t="s">
        <v>13475</v>
      </c>
      <c r="B1105" s="5">
        <v>1.8071426246081601</v>
      </c>
      <c r="C1105" s="5" t="s">
        <v>8</v>
      </c>
      <c r="D1105" s="5" t="s">
        <v>8</v>
      </c>
      <c r="E1105" s="5" t="s">
        <v>8</v>
      </c>
      <c r="F1105" s="5" t="s">
        <v>8</v>
      </c>
      <c r="G1105" s="5" t="s">
        <v>8</v>
      </c>
    </row>
    <row r="1106" spans="1:7" x14ac:dyDescent="0.25">
      <c r="A1106" s="5" t="s">
        <v>6388</v>
      </c>
      <c r="B1106" s="5">
        <v>1.80705810092991</v>
      </c>
      <c r="C1106" s="5" t="s">
        <v>8</v>
      </c>
      <c r="D1106" s="5" t="s">
        <v>8</v>
      </c>
      <c r="E1106" s="5" t="s">
        <v>8</v>
      </c>
      <c r="F1106" s="5" t="s">
        <v>8</v>
      </c>
      <c r="G1106" s="5" t="s">
        <v>8</v>
      </c>
    </row>
    <row r="1107" spans="1:7" x14ac:dyDescent="0.25">
      <c r="A1107" s="5" t="s">
        <v>4703</v>
      </c>
      <c r="B1107" s="5">
        <v>1.8057146163656499</v>
      </c>
      <c r="C1107" s="5" t="s">
        <v>8</v>
      </c>
      <c r="D1107" s="5" t="s">
        <v>8</v>
      </c>
      <c r="E1107" s="5" t="s">
        <v>8</v>
      </c>
      <c r="F1107" s="5" t="s">
        <v>8</v>
      </c>
      <c r="G1107" s="5" t="s">
        <v>940</v>
      </c>
    </row>
    <row r="1108" spans="1:7" x14ac:dyDescent="0.25">
      <c r="A1108" s="5" t="s">
        <v>12018</v>
      </c>
      <c r="B1108" s="5">
        <v>1.8051521002553801</v>
      </c>
      <c r="C1108" s="5" t="s">
        <v>8</v>
      </c>
      <c r="D1108" s="5" t="s">
        <v>8</v>
      </c>
      <c r="E1108" s="5" t="s">
        <v>8</v>
      </c>
      <c r="F1108" s="5" t="s">
        <v>8</v>
      </c>
      <c r="G1108" s="5" t="s">
        <v>8</v>
      </c>
    </row>
    <row r="1109" spans="1:7" x14ac:dyDescent="0.25">
      <c r="A1109" s="5" t="s">
        <v>1590</v>
      </c>
      <c r="B1109" s="5">
        <v>1.8003631139341201</v>
      </c>
      <c r="C1109" s="5" t="s">
        <v>8</v>
      </c>
      <c r="D1109" s="5" t="s">
        <v>8</v>
      </c>
      <c r="E1109" s="5" t="s">
        <v>8</v>
      </c>
      <c r="F1109" s="5" t="s">
        <v>8</v>
      </c>
      <c r="G1109" s="5" t="s">
        <v>8</v>
      </c>
    </row>
    <row r="1110" spans="1:7" x14ac:dyDescent="0.25">
      <c r="A1110" s="5" t="s">
        <v>14278</v>
      </c>
      <c r="B1110" s="5">
        <v>1.7998232592030301</v>
      </c>
      <c r="C1110" s="5" t="s">
        <v>8</v>
      </c>
      <c r="D1110" s="5" t="s">
        <v>8</v>
      </c>
      <c r="E1110" s="5" t="s">
        <v>8</v>
      </c>
      <c r="F1110" s="5" t="s">
        <v>8</v>
      </c>
      <c r="G1110" s="5" t="s">
        <v>8</v>
      </c>
    </row>
    <row r="1111" spans="1:7" x14ac:dyDescent="0.25">
      <c r="A1111" s="5" t="s">
        <v>7667</v>
      </c>
      <c r="B1111" s="5">
        <v>1.79969011318034</v>
      </c>
      <c r="C1111" s="5" t="s">
        <v>8</v>
      </c>
      <c r="D1111" s="5" t="s">
        <v>8</v>
      </c>
      <c r="E1111" s="5" t="s">
        <v>8</v>
      </c>
      <c r="F1111" s="5" t="s">
        <v>8</v>
      </c>
      <c r="G1111" s="5" t="s">
        <v>8</v>
      </c>
    </row>
    <row r="1112" spans="1:7" x14ac:dyDescent="0.25">
      <c r="A1112" s="5" t="s">
        <v>604</v>
      </c>
      <c r="B1112" s="5">
        <v>1.7985842393489999</v>
      </c>
      <c r="C1112" s="5" t="s">
        <v>8</v>
      </c>
      <c r="D1112" s="5" t="s">
        <v>8</v>
      </c>
      <c r="E1112" s="5" t="s">
        <v>8</v>
      </c>
      <c r="F1112" s="5" t="s">
        <v>8</v>
      </c>
      <c r="G1112" s="5" t="s">
        <v>8</v>
      </c>
    </row>
    <row r="1113" spans="1:7" x14ac:dyDescent="0.25">
      <c r="A1113" s="5" t="s">
        <v>2376</v>
      </c>
      <c r="B1113" s="5">
        <v>1.7985842393489999</v>
      </c>
      <c r="C1113" s="5" t="s">
        <v>8</v>
      </c>
      <c r="D1113" s="5" t="s">
        <v>8</v>
      </c>
      <c r="E1113" s="5" t="s">
        <v>8</v>
      </c>
      <c r="F1113" s="5" t="s">
        <v>8</v>
      </c>
      <c r="G1113" s="5" t="s">
        <v>8</v>
      </c>
    </row>
    <row r="1114" spans="1:7" x14ac:dyDescent="0.25">
      <c r="A1114" s="5" t="s">
        <v>3616</v>
      </c>
      <c r="B1114" s="5">
        <v>1.7985842393489999</v>
      </c>
      <c r="C1114" s="5" t="s">
        <v>8</v>
      </c>
      <c r="D1114" s="5" t="s">
        <v>8</v>
      </c>
      <c r="E1114" s="5" t="s">
        <v>8</v>
      </c>
      <c r="F1114" s="5" t="s">
        <v>8</v>
      </c>
      <c r="G1114" s="5" t="s">
        <v>8</v>
      </c>
    </row>
    <row r="1115" spans="1:7" x14ac:dyDescent="0.25">
      <c r="A1115" s="5" t="s">
        <v>4090</v>
      </c>
      <c r="B1115" s="5">
        <v>1.7985842393489999</v>
      </c>
      <c r="C1115" s="5" t="s">
        <v>4091</v>
      </c>
      <c r="D1115" s="5" t="s">
        <v>4092</v>
      </c>
      <c r="E1115" s="5" t="s">
        <v>4093</v>
      </c>
      <c r="F1115" s="5" t="s">
        <v>4094</v>
      </c>
      <c r="G1115" s="5" t="s">
        <v>4095</v>
      </c>
    </row>
    <row r="1116" spans="1:7" x14ac:dyDescent="0.25">
      <c r="A1116" s="5" t="s">
        <v>4429</v>
      </c>
      <c r="B1116" s="5">
        <v>1.7985842393489999</v>
      </c>
      <c r="C1116" s="5" t="s">
        <v>8</v>
      </c>
      <c r="D1116" s="5" t="s">
        <v>8</v>
      </c>
      <c r="E1116" s="5" t="s">
        <v>8</v>
      </c>
      <c r="F1116" s="5" t="s">
        <v>8</v>
      </c>
      <c r="G1116" s="5" t="s">
        <v>8</v>
      </c>
    </row>
    <row r="1117" spans="1:7" x14ac:dyDescent="0.25">
      <c r="A1117" s="5" t="s">
        <v>4940</v>
      </c>
      <c r="B1117" s="5">
        <v>1.7985842393489999</v>
      </c>
      <c r="C1117" s="5" t="s">
        <v>8</v>
      </c>
      <c r="D1117" s="5" t="s">
        <v>8</v>
      </c>
      <c r="E1117" s="5" t="s">
        <v>8</v>
      </c>
      <c r="F1117" s="5" t="s">
        <v>8</v>
      </c>
      <c r="G1117" s="5" t="s">
        <v>8</v>
      </c>
    </row>
    <row r="1118" spans="1:7" x14ac:dyDescent="0.25">
      <c r="A1118" s="5" t="s">
        <v>4992</v>
      </c>
      <c r="B1118" s="5">
        <v>1.7985842393489999</v>
      </c>
      <c r="C1118" s="5" t="s">
        <v>4993</v>
      </c>
      <c r="D1118" s="5" t="s">
        <v>4994</v>
      </c>
      <c r="E1118" s="5" t="s">
        <v>4995</v>
      </c>
      <c r="F1118" s="5" t="s">
        <v>4996</v>
      </c>
      <c r="G1118" s="5" t="s">
        <v>4997</v>
      </c>
    </row>
    <row r="1119" spans="1:7" x14ac:dyDescent="0.25">
      <c r="A1119" s="5" t="s">
        <v>5587</v>
      </c>
      <c r="B1119" s="5">
        <v>1.7985842393489999</v>
      </c>
      <c r="C1119" s="5" t="s">
        <v>8</v>
      </c>
      <c r="D1119" s="5" t="s">
        <v>8</v>
      </c>
      <c r="E1119" s="5" t="s">
        <v>8</v>
      </c>
      <c r="F1119" s="5" t="s">
        <v>8</v>
      </c>
      <c r="G1119" s="5" t="s">
        <v>8</v>
      </c>
    </row>
    <row r="1120" spans="1:7" x14ac:dyDescent="0.25">
      <c r="A1120" s="5" t="s">
        <v>7177</v>
      </c>
      <c r="B1120" s="5">
        <v>1.7985842393489999</v>
      </c>
      <c r="C1120" s="5" t="s">
        <v>7178</v>
      </c>
      <c r="D1120" s="5" t="s">
        <v>7179</v>
      </c>
      <c r="E1120" s="5" t="s">
        <v>7180</v>
      </c>
      <c r="F1120" s="5" t="s">
        <v>7181</v>
      </c>
      <c r="G1120" s="5" t="s">
        <v>7182</v>
      </c>
    </row>
    <row r="1121" spans="1:7" x14ac:dyDescent="0.25">
      <c r="A1121" s="5" t="s">
        <v>8930</v>
      </c>
      <c r="B1121" s="5">
        <v>1.7985842393489999</v>
      </c>
      <c r="C1121" s="5" t="s">
        <v>8</v>
      </c>
      <c r="D1121" s="5" t="s">
        <v>8</v>
      </c>
      <c r="E1121" s="5" t="s">
        <v>8</v>
      </c>
      <c r="F1121" s="5" t="s">
        <v>8</v>
      </c>
      <c r="G1121" s="5" t="s">
        <v>8</v>
      </c>
    </row>
    <row r="1122" spans="1:7" x14ac:dyDescent="0.25">
      <c r="A1122" s="5" t="s">
        <v>10041</v>
      </c>
      <c r="B1122" s="5">
        <v>1.7985842393489999</v>
      </c>
      <c r="C1122" s="5" t="s">
        <v>8</v>
      </c>
      <c r="D1122" s="5" t="s">
        <v>8</v>
      </c>
      <c r="E1122" s="5" t="s">
        <v>8</v>
      </c>
      <c r="F1122" s="5" t="s">
        <v>8</v>
      </c>
      <c r="G1122" s="5" t="s">
        <v>8</v>
      </c>
    </row>
    <row r="1123" spans="1:7" x14ac:dyDescent="0.25">
      <c r="A1123" s="5" t="s">
        <v>10359</v>
      </c>
      <c r="B1123" s="5">
        <v>1.7985842393489999</v>
      </c>
      <c r="C1123" s="5" t="s">
        <v>8</v>
      </c>
      <c r="D1123" s="5" t="s">
        <v>8</v>
      </c>
      <c r="E1123" s="5" t="s">
        <v>8</v>
      </c>
      <c r="F1123" s="5" t="s">
        <v>8</v>
      </c>
      <c r="G1123" s="5" t="s">
        <v>8</v>
      </c>
    </row>
    <row r="1124" spans="1:7" x14ac:dyDescent="0.25">
      <c r="A1124" s="5" t="s">
        <v>11696</v>
      </c>
      <c r="B1124" s="5">
        <v>1.7985842393489999</v>
      </c>
      <c r="C1124" s="5" t="s">
        <v>11697</v>
      </c>
      <c r="D1124" s="5" t="s">
        <v>8</v>
      </c>
      <c r="E1124" s="5" t="s">
        <v>8</v>
      </c>
      <c r="F1124" s="5" t="s">
        <v>11698</v>
      </c>
      <c r="G1124" s="5" t="s">
        <v>11699</v>
      </c>
    </row>
    <row r="1125" spans="1:7" x14ac:dyDescent="0.25">
      <c r="A1125" s="5" t="s">
        <v>12456</v>
      </c>
      <c r="B1125" s="5">
        <v>1.7985842393489999</v>
      </c>
      <c r="C1125" s="5" t="s">
        <v>8</v>
      </c>
      <c r="D1125" s="5" t="s">
        <v>8</v>
      </c>
      <c r="E1125" s="5" t="s">
        <v>8</v>
      </c>
      <c r="F1125" s="5" t="s">
        <v>8</v>
      </c>
      <c r="G1125" s="5" t="s">
        <v>8</v>
      </c>
    </row>
    <row r="1126" spans="1:7" x14ac:dyDescent="0.25">
      <c r="A1126" s="5" t="s">
        <v>15510</v>
      </c>
      <c r="B1126" s="5">
        <v>1.7985842393489999</v>
      </c>
      <c r="C1126" s="5" t="s">
        <v>8</v>
      </c>
      <c r="D1126" s="5" t="s">
        <v>8</v>
      </c>
      <c r="E1126" s="5" t="s">
        <v>8</v>
      </c>
      <c r="F1126" s="5" t="s">
        <v>8</v>
      </c>
      <c r="G1126" s="5" t="s">
        <v>8</v>
      </c>
    </row>
    <row r="1127" spans="1:7" x14ac:dyDescent="0.25">
      <c r="A1127" s="5" t="s">
        <v>6019</v>
      </c>
      <c r="B1127" s="5">
        <v>1.79609956267499</v>
      </c>
      <c r="C1127" s="5" t="s">
        <v>8</v>
      </c>
      <c r="D1127" s="5" t="s">
        <v>8</v>
      </c>
      <c r="E1127" s="5" t="s">
        <v>8</v>
      </c>
      <c r="F1127" s="5" t="s">
        <v>8</v>
      </c>
      <c r="G1127" s="5" t="s">
        <v>8</v>
      </c>
    </row>
    <row r="1128" spans="1:7" x14ac:dyDescent="0.25">
      <c r="A1128" s="5" t="s">
        <v>6870</v>
      </c>
      <c r="B1128" s="5">
        <v>1.7955036962640301</v>
      </c>
      <c r="C1128" s="5" t="s">
        <v>8</v>
      </c>
      <c r="D1128" s="5" t="s">
        <v>8</v>
      </c>
      <c r="E1128" s="5" t="s">
        <v>8</v>
      </c>
      <c r="F1128" s="5" t="s">
        <v>8</v>
      </c>
      <c r="G1128" s="5" t="s">
        <v>8</v>
      </c>
    </row>
    <row r="1129" spans="1:7" x14ac:dyDescent="0.25">
      <c r="A1129" s="5" t="s">
        <v>6469</v>
      </c>
      <c r="B1129" s="5">
        <v>1.79480004114948</v>
      </c>
      <c r="C1129" s="5" t="s">
        <v>8</v>
      </c>
      <c r="D1129" s="5" t="s">
        <v>8</v>
      </c>
      <c r="E1129" s="5" t="s">
        <v>8</v>
      </c>
      <c r="F1129" s="5" t="s">
        <v>8</v>
      </c>
      <c r="G1129" s="5" t="s">
        <v>8</v>
      </c>
    </row>
    <row r="1130" spans="1:7" x14ac:dyDescent="0.25">
      <c r="A1130" s="5" t="s">
        <v>4726</v>
      </c>
      <c r="B1130" s="5">
        <v>1.79372375424581</v>
      </c>
      <c r="C1130" s="5" t="s">
        <v>8</v>
      </c>
      <c r="D1130" s="5" t="s">
        <v>8</v>
      </c>
      <c r="E1130" s="5" t="s">
        <v>8</v>
      </c>
      <c r="F1130" s="5" t="s">
        <v>8</v>
      </c>
      <c r="G1130" s="5" t="s">
        <v>597</v>
      </c>
    </row>
    <row r="1131" spans="1:7" x14ac:dyDescent="0.25">
      <c r="A1131" s="5" t="s">
        <v>9835</v>
      </c>
      <c r="B1131" s="5">
        <v>1.79372375424581</v>
      </c>
      <c r="C1131" s="5" t="s">
        <v>8</v>
      </c>
      <c r="D1131" s="5" t="s">
        <v>8</v>
      </c>
      <c r="E1131" s="5" t="s">
        <v>8</v>
      </c>
      <c r="F1131" s="5" t="s">
        <v>8</v>
      </c>
      <c r="G1131" s="5" t="s">
        <v>8</v>
      </c>
    </row>
    <row r="1132" spans="1:7" x14ac:dyDescent="0.25">
      <c r="A1132" s="5" t="s">
        <v>10621</v>
      </c>
      <c r="B1132" s="5">
        <v>1.79372375424581</v>
      </c>
      <c r="C1132" s="5" t="s">
        <v>10622</v>
      </c>
      <c r="D1132" s="5" t="s">
        <v>10623</v>
      </c>
      <c r="E1132" s="5" t="s">
        <v>10624</v>
      </c>
      <c r="F1132" s="5" t="s">
        <v>10625</v>
      </c>
      <c r="G1132" s="5" t="s">
        <v>10626</v>
      </c>
    </row>
    <row r="1133" spans="1:7" x14ac:dyDescent="0.25">
      <c r="A1133" s="5" t="s">
        <v>14060</v>
      </c>
      <c r="B1133" s="5">
        <v>1.79372375424581</v>
      </c>
      <c r="C1133" s="5" t="s">
        <v>8</v>
      </c>
      <c r="D1133" s="5" t="s">
        <v>8</v>
      </c>
      <c r="E1133" s="5" t="s">
        <v>8</v>
      </c>
      <c r="F1133" s="5" t="s">
        <v>8</v>
      </c>
      <c r="G1133" s="5" t="s">
        <v>8</v>
      </c>
    </row>
    <row r="1134" spans="1:7" x14ac:dyDescent="0.25">
      <c r="A1134" s="5" t="s">
        <v>14110</v>
      </c>
      <c r="B1134" s="5">
        <v>1.79372375424581</v>
      </c>
      <c r="C1134" s="5" t="s">
        <v>8</v>
      </c>
      <c r="D1134" s="5" t="s">
        <v>8</v>
      </c>
      <c r="E1134" s="5" t="s">
        <v>8</v>
      </c>
      <c r="F1134" s="5" t="s">
        <v>8</v>
      </c>
      <c r="G1134" s="5" t="s">
        <v>8</v>
      </c>
    </row>
    <row r="1135" spans="1:7" x14ac:dyDescent="0.25">
      <c r="A1135" s="5" t="s">
        <v>13888</v>
      </c>
      <c r="B1135" s="5">
        <v>1.79137896359569</v>
      </c>
      <c r="C1135" s="5" t="s">
        <v>8</v>
      </c>
      <c r="D1135" s="5" t="s">
        <v>8</v>
      </c>
      <c r="E1135" s="5" t="s">
        <v>8</v>
      </c>
      <c r="F1135" s="5" t="s">
        <v>8</v>
      </c>
      <c r="G1135" s="5" t="s">
        <v>13889</v>
      </c>
    </row>
    <row r="1136" spans="1:7" x14ac:dyDescent="0.25">
      <c r="A1136" s="5" t="s">
        <v>2075</v>
      </c>
      <c r="B1136" s="5">
        <v>1.7906188328597701</v>
      </c>
      <c r="C1136" s="5" t="s">
        <v>8</v>
      </c>
      <c r="D1136" s="5" t="s">
        <v>8</v>
      </c>
      <c r="E1136" s="5" t="s">
        <v>2076</v>
      </c>
      <c r="F1136" s="5" t="s">
        <v>8</v>
      </c>
      <c r="G1136" s="5" t="s">
        <v>8</v>
      </c>
    </row>
    <row r="1137" spans="1:7" x14ac:dyDescent="0.25">
      <c r="A1137" s="5" t="s">
        <v>6746</v>
      </c>
      <c r="B1137" s="5">
        <v>1.79016724656032</v>
      </c>
      <c r="C1137" s="5" t="s">
        <v>8</v>
      </c>
      <c r="D1137" s="5" t="s">
        <v>6747</v>
      </c>
      <c r="E1137" s="5" t="s">
        <v>6748</v>
      </c>
      <c r="F1137" s="5" t="s">
        <v>8</v>
      </c>
      <c r="G1137" s="5" t="s">
        <v>8</v>
      </c>
    </row>
    <row r="1138" spans="1:7" x14ac:dyDescent="0.25">
      <c r="A1138" s="5" t="s">
        <v>13124</v>
      </c>
      <c r="B1138" s="5">
        <v>1.78999828631762</v>
      </c>
      <c r="C1138" s="5" t="s">
        <v>8</v>
      </c>
      <c r="D1138" s="5" t="s">
        <v>8</v>
      </c>
      <c r="E1138" s="5" t="s">
        <v>8</v>
      </c>
      <c r="F1138" s="5" t="s">
        <v>8</v>
      </c>
      <c r="G1138" s="5" t="s">
        <v>8</v>
      </c>
    </row>
    <row r="1139" spans="1:7" x14ac:dyDescent="0.25">
      <c r="A1139" s="5" t="s">
        <v>14398</v>
      </c>
      <c r="B1139" s="5">
        <v>1.78822521551536</v>
      </c>
      <c r="C1139" s="5" t="s">
        <v>8</v>
      </c>
      <c r="D1139" s="5" t="s">
        <v>8</v>
      </c>
      <c r="E1139" s="5" t="s">
        <v>8</v>
      </c>
      <c r="F1139" s="5" t="s">
        <v>8</v>
      </c>
      <c r="G1139" s="5" t="s">
        <v>8</v>
      </c>
    </row>
    <row r="1140" spans="1:7" x14ac:dyDescent="0.25">
      <c r="A1140" s="5" t="s">
        <v>977</v>
      </c>
      <c r="B1140" s="5">
        <v>1.7878864232604199</v>
      </c>
      <c r="C1140" s="5" t="s">
        <v>8</v>
      </c>
      <c r="D1140" s="5" t="s">
        <v>8</v>
      </c>
      <c r="E1140" s="5" t="s">
        <v>8</v>
      </c>
      <c r="F1140" s="5" t="s">
        <v>8</v>
      </c>
      <c r="G1140" s="5" t="s">
        <v>8</v>
      </c>
    </row>
    <row r="1141" spans="1:7" x14ac:dyDescent="0.25">
      <c r="A1141" s="5" t="s">
        <v>1270</v>
      </c>
      <c r="B1141" s="5">
        <v>1.7878864232604199</v>
      </c>
      <c r="C1141" s="5" t="s">
        <v>8</v>
      </c>
      <c r="D1141" s="5" t="s">
        <v>8</v>
      </c>
      <c r="E1141" s="5" t="s">
        <v>8</v>
      </c>
      <c r="F1141" s="5" t="s">
        <v>8</v>
      </c>
      <c r="G1141" s="5" t="s">
        <v>8</v>
      </c>
    </row>
    <row r="1142" spans="1:7" x14ac:dyDescent="0.25">
      <c r="A1142" s="5" t="s">
        <v>2471</v>
      </c>
      <c r="B1142" s="5">
        <v>1.7878864232604199</v>
      </c>
      <c r="C1142" s="5" t="s">
        <v>8</v>
      </c>
      <c r="D1142" s="5" t="s">
        <v>8</v>
      </c>
      <c r="E1142" s="5" t="s">
        <v>8</v>
      </c>
      <c r="F1142" s="5" t="s">
        <v>8</v>
      </c>
      <c r="G1142" s="5" t="s">
        <v>8</v>
      </c>
    </row>
    <row r="1143" spans="1:7" x14ac:dyDescent="0.25">
      <c r="A1143" s="5" t="s">
        <v>3411</v>
      </c>
      <c r="B1143" s="5">
        <v>1.7878864232604199</v>
      </c>
      <c r="C1143" s="5" t="s">
        <v>8</v>
      </c>
      <c r="D1143" s="5" t="s">
        <v>8</v>
      </c>
      <c r="E1143" s="5" t="s">
        <v>8</v>
      </c>
      <c r="F1143" s="5" t="s">
        <v>8</v>
      </c>
      <c r="G1143" s="5" t="s">
        <v>8</v>
      </c>
    </row>
    <row r="1144" spans="1:7" x14ac:dyDescent="0.25">
      <c r="A1144" s="5" t="s">
        <v>4555</v>
      </c>
      <c r="B1144" s="5">
        <v>1.7878864232604199</v>
      </c>
      <c r="C1144" s="5" t="s">
        <v>4556</v>
      </c>
      <c r="D1144" s="5" t="s">
        <v>4557</v>
      </c>
      <c r="E1144" s="5" t="s">
        <v>4558</v>
      </c>
      <c r="F1144" s="5" t="s">
        <v>4559</v>
      </c>
      <c r="G1144" s="5" t="s">
        <v>4560</v>
      </c>
    </row>
    <row r="1145" spans="1:7" x14ac:dyDescent="0.25">
      <c r="A1145" s="5" t="s">
        <v>6219</v>
      </c>
      <c r="B1145" s="5">
        <v>1.7878864232604199</v>
      </c>
      <c r="C1145" s="5" t="s">
        <v>8</v>
      </c>
      <c r="D1145" s="5" t="s">
        <v>8</v>
      </c>
      <c r="E1145" s="5" t="s">
        <v>8</v>
      </c>
      <c r="F1145" s="5" t="s">
        <v>8</v>
      </c>
      <c r="G1145" s="5" t="s">
        <v>8</v>
      </c>
    </row>
    <row r="1146" spans="1:7" x14ac:dyDescent="0.25">
      <c r="A1146" s="5" t="s">
        <v>6895</v>
      </c>
      <c r="B1146" s="5">
        <v>1.7878864232604199</v>
      </c>
      <c r="C1146" s="5" t="s">
        <v>8</v>
      </c>
      <c r="D1146" s="5" t="s">
        <v>8</v>
      </c>
      <c r="E1146" s="5" t="s">
        <v>8</v>
      </c>
      <c r="F1146" s="5" t="s">
        <v>8</v>
      </c>
      <c r="G1146" s="5" t="s">
        <v>8</v>
      </c>
    </row>
    <row r="1147" spans="1:7" x14ac:dyDescent="0.25">
      <c r="A1147" s="5" t="s">
        <v>7149</v>
      </c>
      <c r="B1147" s="5">
        <v>1.7878864232604199</v>
      </c>
      <c r="C1147" s="5" t="s">
        <v>8</v>
      </c>
      <c r="D1147" s="5" t="s">
        <v>8</v>
      </c>
      <c r="E1147" s="5" t="s">
        <v>8</v>
      </c>
      <c r="F1147" s="5" t="s">
        <v>8</v>
      </c>
      <c r="G1147" s="5" t="s">
        <v>8</v>
      </c>
    </row>
    <row r="1148" spans="1:7" x14ac:dyDescent="0.25">
      <c r="A1148" s="5" t="s">
        <v>7580</v>
      </c>
      <c r="B1148" s="5">
        <v>1.7878864232604199</v>
      </c>
      <c r="C1148" s="5" t="s">
        <v>8</v>
      </c>
      <c r="D1148" s="5" t="s">
        <v>8</v>
      </c>
      <c r="E1148" s="5" t="s">
        <v>8</v>
      </c>
      <c r="F1148" s="5" t="s">
        <v>8</v>
      </c>
      <c r="G1148" s="5" t="s">
        <v>8</v>
      </c>
    </row>
    <row r="1149" spans="1:7" x14ac:dyDescent="0.25">
      <c r="A1149" s="5" t="s">
        <v>8599</v>
      </c>
      <c r="B1149" s="5">
        <v>1.7878864232604199</v>
      </c>
      <c r="C1149" s="5" t="s">
        <v>8</v>
      </c>
      <c r="D1149" s="5" t="s">
        <v>8</v>
      </c>
      <c r="E1149" s="5" t="s">
        <v>8</v>
      </c>
      <c r="F1149" s="5" t="s">
        <v>8</v>
      </c>
      <c r="G1149" s="5" t="s">
        <v>8</v>
      </c>
    </row>
    <row r="1150" spans="1:7" x14ac:dyDescent="0.25">
      <c r="A1150" s="5" t="s">
        <v>8756</v>
      </c>
      <c r="B1150" s="5">
        <v>1.7878864232604199</v>
      </c>
      <c r="C1150" s="5" t="s">
        <v>8</v>
      </c>
      <c r="D1150" s="5" t="s">
        <v>8</v>
      </c>
      <c r="E1150" s="5" t="s">
        <v>8757</v>
      </c>
      <c r="F1150" s="5" t="s">
        <v>8</v>
      </c>
      <c r="G1150" s="5" t="s">
        <v>8</v>
      </c>
    </row>
    <row r="1151" spans="1:7" x14ac:dyDescent="0.25">
      <c r="A1151" s="5" t="s">
        <v>9779</v>
      </c>
      <c r="B1151" s="5">
        <v>1.7878864232604199</v>
      </c>
      <c r="C1151" s="5" t="s">
        <v>8</v>
      </c>
      <c r="D1151" s="5" t="s">
        <v>8</v>
      </c>
      <c r="E1151" s="5" t="s">
        <v>8</v>
      </c>
      <c r="F1151" s="5" t="s">
        <v>8</v>
      </c>
      <c r="G1151" s="5" t="s">
        <v>8</v>
      </c>
    </row>
    <row r="1152" spans="1:7" x14ac:dyDescent="0.25">
      <c r="A1152" s="5" t="s">
        <v>9920</v>
      </c>
      <c r="B1152" s="5">
        <v>1.7878864232604199</v>
      </c>
      <c r="C1152" s="5" t="s">
        <v>8</v>
      </c>
      <c r="D1152" s="5" t="s">
        <v>8</v>
      </c>
      <c r="E1152" s="5" t="s">
        <v>8</v>
      </c>
      <c r="F1152" s="5" t="s">
        <v>8</v>
      </c>
      <c r="G1152" s="5" t="s">
        <v>8</v>
      </c>
    </row>
    <row r="1153" spans="1:7" x14ac:dyDescent="0.25">
      <c r="A1153" s="5" t="s">
        <v>11466</v>
      </c>
      <c r="B1153" s="5">
        <v>1.7878864232604199</v>
      </c>
      <c r="C1153" s="5" t="s">
        <v>8</v>
      </c>
      <c r="D1153" s="5" t="s">
        <v>8</v>
      </c>
      <c r="E1153" s="5" t="s">
        <v>8</v>
      </c>
      <c r="F1153" s="5" t="s">
        <v>8</v>
      </c>
      <c r="G1153" s="5" t="s">
        <v>8</v>
      </c>
    </row>
    <row r="1154" spans="1:7" x14ac:dyDescent="0.25">
      <c r="A1154" s="5" t="s">
        <v>12964</v>
      </c>
      <c r="B1154" s="5">
        <v>1.7878864232604199</v>
      </c>
      <c r="C1154" s="5" t="s">
        <v>8</v>
      </c>
      <c r="D1154" s="5" t="s">
        <v>8</v>
      </c>
      <c r="E1154" s="5" t="s">
        <v>8</v>
      </c>
      <c r="F1154" s="5" t="s">
        <v>8</v>
      </c>
      <c r="G1154" s="5" t="s">
        <v>3369</v>
      </c>
    </row>
    <row r="1155" spans="1:7" x14ac:dyDescent="0.25">
      <c r="A1155" s="5" t="s">
        <v>13333</v>
      </c>
      <c r="B1155" s="5">
        <v>1.7878864232604199</v>
      </c>
      <c r="C1155" s="5" t="s">
        <v>8</v>
      </c>
      <c r="D1155" s="5" t="s">
        <v>8</v>
      </c>
      <c r="E1155" s="5" t="s">
        <v>8</v>
      </c>
      <c r="F1155" s="5" t="s">
        <v>8</v>
      </c>
      <c r="G1155" s="5" t="s">
        <v>8</v>
      </c>
    </row>
    <row r="1156" spans="1:7" x14ac:dyDescent="0.25">
      <c r="A1156" s="5" t="s">
        <v>14499</v>
      </c>
      <c r="B1156" s="5">
        <v>1.7878864232604199</v>
      </c>
      <c r="C1156" s="5" t="s">
        <v>8</v>
      </c>
      <c r="D1156" s="5" t="s">
        <v>8</v>
      </c>
      <c r="E1156" s="5" t="s">
        <v>8</v>
      </c>
      <c r="F1156" s="5" t="s">
        <v>8</v>
      </c>
      <c r="G1156" s="5" t="s">
        <v>8</v>
      </c>
    </row>
    <row r="1157" spans="1:7" x14ac:dyDescent="0.25">
      <c r="A1157" s="5" t="s">
        <v>3082</v>
      </c>
      <c r="B1157" s="5">
        <v>1.7870518209186399</v>
      </c>
      <c r="C1157" s="5" t="s">
        <v>3083</v>
      </c>
      <c r="D1157" s="5" t="s">
        <v>3084</v>
      </c>
      <c r="E1157" s="5" t="s">
        <v>8</v>
      </c>
      <c r="F1157" s="5" t="s">
        <v>8</v>
      </c>
      <c r="G1157" s="5" t="s">
        <v>3085</v>
      </c>
    </row>
    <row r="1158" spans="1:7" x14ac:dyDescent="0.25">
      <c r="A1158" s="5" t="s">
        <v>12142</v>
      </c>
      <c r="B1158" s="5">
        <v>1.78668127480202</v>
      </c>
      <c r="C1158" s="5" t="s">
        <v>8</v>
      </c>
      <c r="D1158" s="5" t="s">
        <v>8</v>
      </c>
      <c r="E1158" s="5" t="s">
        <v>8</v>
      </c>
      <c r="F1158" s="5" t="s">
        <v>8</v>
      </c>
      <c r="G1158" s="5" t="s">
        <v>8</v>
      </c>
    </row>
    <row r="1159" spans="1:7" x14ac:dyDescent="0.25">
      <c r="A1159" s="5" t="s">
        <v>744</v>
      </c>
      <c r="B1159" s="5">
        <v>1.78667330385607</v>
      </c>
      <c r="C1159" s="5" t="s">
        <v>8</v>
      </c>
      <c r="D1159" s="5" t="s">
        <v>8</v>
      </c>
      <c r="E1159" s="5" t="s">
        <v>8</v>
      </c>
      <c r="F1159" s="5" t="s">
        <v>8</v>
      </c>
      <c r="G1159" s="5" t="s">
        <v>8</v>
      </c>
    </row>
    <row r="1160" spans="1:7" x14ac:dyDescent="0.25">
      <c r="A1160" s="5" t="s">
        <v>2901</v>
      </c>
      <c r="B1160" s="5">
        <v>1.78667330385607</v>
      </c>
      <c r="C1160" s="5" t="s">
        <v>8</v>
      </c>
      <c r="D1160" s="5" t="s">
        <v>8</v>
      </c>
      <c r="E1160" s="5" t="s">
        <v>8</v>
      </c>
      <c r="F1160" s="5" t="s">
        <v>8</v>
      </c>
      <c r="G1160" s="5" t="s">
        <v>8</v>
      </c>
    </row>
    <row r="1161" spans="1:7" x14ac:dyDescent="0.25">
      <c r="A1161" s="5" t="s">
        <v>2953</v>
      </c>
      <c r="B1161" s="5">
        <v>1.78667330385607</v>
      </c>
      <c r="C1161" s="5" t="s">
        <v>8</v>
      </c>
      <c r="D1161" s="5" t="s">
        <v>8</v>
      </c>
      <c r="E1161" s="5" t="s">
        <v>8</v>
      </c>
      <c r="F1161" s="5" t="s">
        <v>8</v>
      </c>
      <c r="G1161" s="5" t="s">
        <v>8</v>
      </c>
    </row>
    <row r="1162" spans="1:7" x14ac:dyDescent="0.25">
      <c r="A1162" s="5" t="s">
        <v>3336</v>
      </c>
      <c r="B1162" s="5">
        <v>1.78667330385607</v>
      </c>
      <c r="C1162" s="5" t="s">
        <v>8</v>
      </c>
      <c r="D1162" s="5" t="s">
        <v>8</v>
      </c>
      <c r="E1162" s="5" t="s">
        <v>8</v>
      </c>
      <c r="F1162" s="5" t="s">
        <v>8</v>
      </c>
      <c r="G1162" s="5" t="s">
        <v>8</v>
      </c>
    </row>
    <row r="1163" spans="1:7" x14ac:dyDescent="0.25">
      <c r="A1163" s="5" t="s">
        <v>5852</v>
      </c>
      <c r="B1163" s="5">
        <v>1.78667330385607</v>
      </c>
      <c r="C1163" s="5" t="s">
        <v>8</v>
      </c>
      <c r="D1163" s="5" t="s">
        <v>8</v>
      </c>
      <c r="E1163" s="5" t="s">
        <v>8</v>
      </c>
      <c r="F1163" s="5" t="s">
        <v>8</v>
      </c>
      <c r="G1163" s="5" t="s">
        <v>8</v>
      </c>
    </row>
    <row r="1164" spans="1:7" x14ac:dyDescent="0.25">
      <c r="A1164" s="5" t="s">
        <v>11670</v>
      </c>
      <c r="B1164" s="5">
        <v>1.78667330385607</v>
      </c>
      <c r="C1164" s="5" t="s">
        <v>8</v>
      </c>
      <c r="D1164" s="5" t="s">
        <v>8</v>
      </c>
      <c r="E1164" s="5" t="s">
        <v>8</v>
      </c>
      <c r="F1164" s="5" t="s">
        <v>8</v>
      </c>
      <c r="G1164" s="5" t="s">
        <v>8</v>
      </c>
    </row>
    <row r="1165" spans="1:7" x14ac:dyDescent="0.25">
      <c r="A1165" s="5" t="s">
        <v>1012</v>
      </c>
      <c r="B1165" s="5">
        <v>1.7854654600800399</v>
      </c>
      <c r="C1165" s="5" t="s">
        <v>8</v>
      </c>
      <c r="D1165" s="5" t="s">
        <v>8</v>
      </c>
      <c r="E1165" s="5" t="s">
        <v>8</v>
      </c>
      <c r="F1165" s="5" t="s">
        <v>8</v>
      </c>
      <c r="G1165" s="5" t="s">
        <v>8</v>
      </c>
    </row>
    <row r="1166" spans="1:7" x14ac:dyDescent="0.25">
      <c r="A1166" s="5" t="s">
        <v>12824</v>
      </c>
      <c r="B1166" s="5">
        <v>1.7853606783622</v>
      </c>
      <c r="C1166" s="5" t="s">
        <v>8</v>
      </c>
      <c r="D1166" s="5" t="s">
        <v>8</v>
      </c>
      <c r="E1166" s="5" t="s">
        <v>8</v>
      </c>
      <c r="F1166" s="5" t="s">
        <v>8</v>
      </c>
      <c r="G1166" s="5" t="s">
        <v>8</v>
      </c>
    </row>
    <row r="1167" spans="1:7" x14ac:dyDescent="0.25">
      <c r="A1167" s="5" t="s">
        <v>8685</v>
      </c>
      <c r="B1167" s="5">
        <v>1.78245422825133</v>
      </c>
      <c r="C1167" s="5" t="s">
        <v>8</v>
      </c>
      <c r="D1167" s="5" t="s">
        <v>8</v>
      </c>
      <c r="E1167" s="5" t="s">
        <v>8</v>
      </c>
      <c r="F1167" s="5" t="s">
        <v>8</v>
      </c>
      <c r="G1167" s="5" t="s">
        <v>8</v>
      </c>
    </row>
    <row r="1168" spans="1:7" x14ac:dyDescent="0.25">
      <c r="A1168" s="5" t="s">
        <v>2342</v>
      </c>
      <c r="B1168" s="5">
        <v>1.78229582677612</v>
      </c>
      <c r="C1168" s="5" t="s">
        <v>2343</v>
      </c>
      <c r="D1168" s="5" t="s">
        <v>2344</v>
      </c>
      <c r="E1168" s="5" t="s">
        <v>2345</v>
      </c>
      <c r="F1168" s="5" t="s">
        <v>2346</v>
      </c>
      <c r="G1168" s="5" t="s">
        <v>2347</v>
      </c>
    </row>
    <row r="1169" spans="1:7" x14ac:dyDescent="0.25">
      <c r="A1169" s="5" t="s">
        <v>6783</v>
      </c>
      <c r="B1169" s="5">
        <v>1.7818614463193101</v>
      </c>
      <c r="C1169" s="5" t="s">
        <v>8</v>
      </c>
      <c r="D1169" s="5" t="s">
        <v>8</v>
      </c>
      <c r="E1169" s="5" t="s">
        <v>8</v>
      </c>
      <c r="F1169" s="5" t="s">
        <v>8</v>
      </c>
      <c r="G1169" s="5" t="s">
        <v>2138</v>
      </c>
    </row>
    <row r="1170" spans="1:7" x14ac:dyDescent="0.25">
      <c r="A1170" s="5" t="s">
        <v>1654</v>
      </c>
      <c r="B1170" s="5">
        <v>1.7802372124899299</v>
      </c>
      <c r="C1170" s="5" t="s">
        <v>1655</v>
      </c>
      <c r="D1170" s="5" t="s">
        <v>1656</v>
      </c>
      <c r="E1170" s="5" t="s">
        <v>1657</v>
      </c>
      <c r="F1170" s="5" t="s">
        <v>1658</v>
      </c>
      <c r="G1170" s="5" t="s">
        <v>1659</v>
      </c>
    </row>
    <row r="1171" spans="1:7" x14ac:dyDescent="0.25">
      <c r="A1171" s="5" t="s">
        <v>5478</v>
      </c>
      <c r="B1171" s="5">
        <v>1.7802372124899299</v>
      </c>
      <c r="C1171" s="5" t="s">
        <v>727</v>
      </c>
      <c r="D1171" s="5" t="s">
        <v>728</v>
      </c>
      <c r="E1171" s="5" t="s">
        <v>5479</v>
      </c>
      <c r="F1171" s="5" t="s">
        <v>5480</v>
      </c>
      <c r="G1171" s="5" t="s">
        <v>731</v>
      </c>
    </row>
    <row r="1172" spans="1:7" x14ac:dyDescent="0.25">
      <c r="A1172" s="5" t="s">
        <v>11184</v>
      </c>
      <c r="B1172" s="5">
        <v>1.7802372124899299</v>
      </c>
      <c r="C1172" s="5" t="s">
        <v>8</v>
      </c>
      <c r="D1172" s="5" t="s">
        <v>8</v>
      </c>
      <c r="E1172" s="5" t="s">
        <v>8</v>
      </c>
      <c r="F1172" s="5" t="s">
        <v>8</v>
      </c>
      <c r="G1172" s="5" t="s">
        <v>8</v>
      </c>
    </row>
    <row r="1173" spans="1:7" x14ac:dyDescent="0.25">
      <c r="A1173" s="5" t="s">
        <v>13560</v>
      </c>
      <c r="B1173" s="5">
        <v>1.7802372124899299</v>
      </c>
      <c r="C1173" s="5" t="s">
        <v>8</v>
      </c>
      <c r="D1173" s="5" t="s">
        <v>8</v>
      </c>
      <c r="E1173" s="5" t="s">
        <v>8</v>
      </c>
      <c r="F1173" s="5" t="s">
        <v>8</v>
      </c>
      <c r="G1173" s="5" t="s">
        <v>8</v>
      </c>
    </row>
    <row r="1174" spans="1:7" x14ac:dyDescent="0.25">
      <c r="A1174" s="5" t="s">
        <v>14453</v>
      </c>
      <c r="B1174" s="5">
        <v>1.77865315736994</v>
      </c>
      <c r="C1174" s="5" t="s">
        <v>8</v>
      </c>
      <c r="D1174" s="5" t="s">
        <v>8</v>
      </c>
      <c r="E1174" s="5" t="s">
        <v>1465</v>
      </c>
      <c r="F1174" s="5" t="s">
        <v>8</v>
      </c>
      <c r="G1174" s="5" t="s">
        <v>8</v>
      </c>
    </row>
    <row r="1175" spans="1:7" x14ac:dyDescent="0.25">
      <c r="A1175" s="5" t="s">
        <v>2926</v>
      </c>
      <c r="B1175" s="5">
        <v>1.7784306126463101</v>
      </c>
      <c r="C1175" s="5" t="s">
        <v>8</v>
      </c>
      <c r="D1175" s="5" t="s">
        <v>8</v>
      </c>
      <c r="E1175" s="5" t="s">
        <v>8</v>
      </c>
      <c r="F1175" s="5" t="s">
        <v>8</v>
      </c>
      <c r="G1175" s="5" t="s">
        <v>8</v>
      </c>
    </row>
    <row r="1176" spans="1:7" x14ac:dyDescent="0.25">
      <c r="A1176" s="5" t="s">
        <v>3618</v>
      </c>
      <c r="B1176" s="5">
        <v>1.7784306126463101</v>
      </c>
      <c r="C1176" s="5" t="s">
        <v>8</v>
      </c>
      <c r="D1176" s="5" t="s">
        <v>8</v>
      </c>
      <c r="E1176" s="5" t="s">
        <v>8</v>
      </c>
      <c r="F1176" s="5" t="s">
        <v>8</v>
      </c>
      <c r="G1176" s="5" t="s">
        <v>8</v>
      </c>
    </row>
    <row r="1177" spans="1:7" x14ac:dyDescent="0.25">
      <c r="A1177" s="5" t="s">
        <v>6091</v>
      </c>
      <c r="B1177" s="5">
        <v>1.7784306126463101</v>
      </c>
      <c r="C1177" s="5" t="s">
        <v>8</v>
      </c>
      <c r="D1177" s="5" t="s">
        <v>8</v>
      </c>
      <c r="E1177" s="5" t="s">
        <v>8</v>
      </c>
      <c r="F1177" s="5" t="s">
        <v>8</v>
      </c>
      <c r="G1177" s="5" t="s">
        <v>8</v>
      </c>
    </row>
    <row r="1178" spans="1:7" x14ac:dyDescent="0.25">
      <c r="A1178" s="5" t="s">
        <v>9089</v>
      </c>
      <c r="B1178" s="5">
        <v>1.7784306126463101</v>
      </c>
      <c r="C1178" s="5" t="s">
        <v>8</v>
      </c>
      <c r="D1178" s="5" t="s">
        <v>8</v>
      </c>
      <c r="E1178" s="5" t="s">
        <v>8</v>
      </c>
      <c r="F1178" s="5" t="s">
        <v>8</v>
      </c>
      <c r="G1178" s="5" t="s">
        <v>8</v>
      </c>
    </row>
    <row r="1179" spans="1:7" x14ac:dyDescent="0.25">
      <c r="A1179" s="5" t="s">
        <v>14596</v>
      </c>
      <c r="B1179" s="5">
        <v>1.7784113280059799</v>
      </c>
      <c r="C1179" s="5" t="s">
        <v>8</v>
      </c>
      <c r="D1179" s="5" t="s">
        <v>8</v>
      </c>
      <c r="E1179" s="5" t="s">
        <v>8</v>
      </c>
      <c r="F1179" s="5" t="s">
        <v>8</v>
      </c>
      <c r="G1179" s="5" t="s">
        <v>8</v>
      </c>
    </row>
    <row r="1180" spans="1:7" x14ac:dyDescent="0.25">
      <c r="A1180" s="5" t="s">
        <v>10174</v>
      </c>
      <c r="B1180" s="5">
        <v>1.7771280730943699</v>
      </c>
      <c r="C1180" s="5" t="s">
        <v>8</v>
      </c>
      <c r="D1180" s="5" t="s">
        <v>8</v>
      </c>
      <c r="E1180" s="5" t="s">
        <v>8</v>
      </c>
      <c r="F1180" s="5" t="s">
        <v>8</v>
      </c>
      <c r="G1180" s="5" t="s">
        <v>8</v>
      </c>
    </row>
    <row r="1181" spans="1:7" x14ac:dyDescent="0.25">
      <c r="A1181" s="5" t="s">
        <v>9147</v>
      </c>
      <c r="B1181" s="5">
        <v>1.7758792697530801</v>
      </c>
      <c r="C1181" s="5" t="s">
        <v>8</v>
      </c>
      <c r="D1181" s="5" t="s">
        <v>8</v>
      </c>
      <c r="E1181" s="5" t="s">
        <v>8</v>
      </c>
      <c r="F1181" s="5" t="s">
        <v>8</v>
      </c>
      <c r="G1181" s="5" t="s">
        <v>8</v>
      </c>
    </row>
    <row r="1182" spans="1:7" x14ac:dyDescent="0.25">
      <c r="A1182" s="5" t="s">
        <v>8076</v>
      </c>
      <c r="B1182" s="5">
        <v>1.77359870770243</v>
      </c>
      <c r="C1182" s="5" t="s">
        <v>8077</v>
      </c>
      <c r="D1182" s="5" t="s">
        <v>8078</v>
      </c>
      <c r="E1182" s="5" t="s">
        <v>8079</v>
      </c>
      <c r="F1182" s="5" t="s">
        <v>8080</v>
      </c>
      <c r="G1182" s="5" t="s">
        <v>8081</v>
      </c>
    </row>
    <row r="1183" spans="1:7" x14ac:dyDescent="0.25">
      <c r="A1183" s="5" t="s">
        <v>10129</v>
      </c>
      <c r="B1183" s="5">
        <v>1.77359870770243</v>
      </c>
      <c r="C1183" s="5" t="s">
        <v>8</v>
      </c>
      <c r="D1183" s="5" t="s">
        <v>8</v>
      </c>
      <c r="E1183" s="5" t="s">
        <v>8</v>
      </c>
      <c r="F1183" s="5" t="s">
        <v>8</v>
      </c>
      <c r="G1183" s="5" t="s">
        <v>8</v>
      </c>
    </row>
    <row r="1184" spans="1:7" x14ac:dyDescent="0.25">
      <c r="A1184" s="5" t="s">
        <v>7243</v>
      </c>
      <c r="B1184" s="5">
        <v>1.7706653867971001</v>
      </c>
      <c r="C1184" s="5" t="s">
        <v>8</v>
      </c>
      <c r="D1184" s="5" t="s">
        <v>8</v>
      </c>
      <c r="E1184" s="5" t="s">
        <v>8</v>
      </c>
      <c r="F1184" s="5" t="s">
        <v>8</v>
      </c>
      <c r="G1184" s="5" t="s">
        <v>8</v>
      </c>
    </row>
    <row r="1185" spans="1:7" x14ac:dyDescent="0.25">
      <c r="A1185" s="5" t="s">
        <v>9151</v>
      </c>
      <c r="B1185" s="5">
        <v>1.7706653867971001</v>
      </c>
      <c r="C1185" s="5" t="s">
        <v>8</v>
      </c>
      <c r="D1185" s="5" t="s">
        <v>8</v>
      </c>
      <c r="E1185" s="5" t="s">
        <v>8</v>
      </c>
      <c r="F1185" s="5" t="s">
        <v>8</v>
      </c>
      <c r="G1185" s="5" t="s">
        <v>8</v>
      </c>
    </row>
    <row r="1186" spans="1:7" x14ac:dyDescent="0.25">
      <c r="A1186" s="5" t="s">
        <v>11109</v>
      </c>
      <c r="B1186" s="5">
        <v>1.7706653867971001</v>
      </c>
      <c r="C1186" s="5" t="s">
        <v>8</v>
      </c>
      <c r="D1186" s="5" t="s">
        <v>8</v>
      </c>
      <c r="E1186" s="5" t="s">
        <v>1594</v>
      </c>
      <c r="F1186" s="5" t="s">
        <v>8</v>
      </c>
      <c r="G1186" s="5" t="s">
        <v>8</v>
      </c>
    </row>
    <row r="1187" spans="1:7" x14ac:dyDescent="0.25">
      <c r="A1187" s="5" t="s">
        <v>2094</v>
      </c>
      <c r="B1187" s="5">
        <v>1.76866515893165</v>
      </c>
      <c r="C1187" s="5" t="s">
        <v>8</v>
      </c>
      <c r="D1187" s="5" t="s">
        <v>8</v>
      </c>
      <c r="E1187" s="5" t="s">
        <v>8</v>
      </c>
      <c r="F1187" s="5" t="s">
        <v>8</v>
      </c>
      <c r="G1187" s="5" t="s">
        <v>8</v>
      </c>
    </row>
    <row r="1188" spans="1:7" x14ac:dyDescent="0.25">
      <c r="A1188" s="5" t="s">
        <v>9518</v>
      </c>
      <c r="B1188" s="5">
        <v>1.76866515893165</v>
      </c>
      <c r="C1188" s="5" t="s">
        <v>8</v>
      </c>
      <c r="D1188" s="5" t="s">
        <v>8</v>
      </c>
      <c r="E1188" s="5" t="s">
        <v>8</v>
      </c>
      <c r="F1188" s="5" t="s">
        <v>8</v>
      </c>
      <c r="G1188" s="5" t="s">
        <v>8</v>
      </c>
    </row>
    <row r="1189" spans="1:7" x14ac:dyDescent="0.25">
      <c r="A1189" s="5" t="s">
        <v>11372</v>
      </c>
      <c r="B1189" s="5">
        <v>1.76866515893165</v>
      </c>
      <c r="C1189" s="5" t="s">
        <v>8</v>
      </c>
      <c r="D1189" s="5" t="s">
        <v>8</v>
      </c>
      <c r="E1189" s="5" t="s">
        <v>8</v>
      </c>
      <c r="F1189" s="5" t="s">
        <v>8</v>
      </c>
      <c r="G1189" s="5" t="s">
        <v>8</v>
      </c>
    </row>
    <row r="1190" spans="1:7" x14ac:dyDescent="0.25">
      <c r="A1190" s="5" t="s">
        <v>3951</v>
      </c>
      <c r="B1190" s="5">
        <v>1.7660540588839699</v>
      </c>
      <c r="C1190" s="5" t="s">
        <v>3952</v>
      </c>
      <c r="D1190" s="5" t="s">
        <v>3953</v>
      </c>
      <c r="E1190" s="5" t="s">
        <v>3954</v>
      </c>
      <c r="F1190" s="5" t="s">
        <v>3955</v>
      </c>
      <c r="G1190" s="5" t="s">
        <v>3956</v>
      </c>
    </row>
    <row r="1191" spans="1:7" x14ac:dyDescent="0.25">
      <c r="A1191" s="5" t="s">
        <v>12338</v>
      </c>
      <c r="B1191" s="5">
        <v>1.7660540588839699</v>
      </c>
      <c r="C1191" s="5" t="s">
        <v>8</v>
      </c>
      <c r="D1191" s="5" t="s">
        <v>8</v>
      </c>
      <c r="E1191" s="5" t="s">
        <v>8</v>
      </c>
      <c r="F1191" s="5" t="s">
        <v>8</v>
      </c>
      <c r="G1191" s="5" t="s">
        <v>8</v>
      </c>
    </row>
    <row r="1192" spans="1:7" x14ac:dyDescent="0.25">
      <c r="A1192" s="5" t="s">
        <v>14245</v>
      </c>
      <c r="B1192" s="5">
        <v>1.7660540588839699</v>
      </c>
      <c r="C1192" s="5" t="s">
        <v>14246</v>
      </c>
      <c r="D1192" s="5" t="s">
        <v>14247</v>
      </c>
      <c r="E1192" s="5" t="s">
        <v>14248</v>
      </c>
      <c r="F1192" s="5" t="s">
        <v>14249</v>
      </c>
      <c r="G1192" s="5" t="s">
        <v>14250</v>
      </c>
    </row>
    <row r="1193" spans="1:7" x14ac:dyDescent="0.25">
      <c r="A1193" s="5" t="s">
        <v>10650</v>
      </c>
      <c r="B1193" s="5">
        <v>1.76520953964261</v>
      </c>
      <c r="C1193" s="5" t="s">
        <v>8</v>
      </c>
      <c r="D1193" s="5" t="s">
        <v>8</v>
      </c>
      <c r="E1193" s="5" t="s">
        <v>8</v>
      </c>
      <c r="F1193" s="5" t="s">
        <v>8</v>
      </c>
      <c r="G1193" s="5" t="s">
        <v>8</v>
      </c>
    </row>
    <row r="1194" spans="1:7" x14ac:dyDescent="0.25">
      <c r="A1194" s="5" t="s">
        <v>3931</v>
      </c>
      <c r="B1194" s="5">
        <v>1.7645244433257199</v>
      </c>
      <c r="C1194" s="5" t="s">
        <v>8</v>
      </c>
      <c r="D1194" s="5" t="s">
        <v>8</v>
      </c>
      <c r="E1194" s="5" t="s">
        <v>8</v>
      </c>
      <c r="F1194" s="5" t="s">
        <v>8</v>
      </c>
      <c r="G1194" s="5" t="s">
        <v>8</v>
      </c>
    </row>
    <row r="1195" spans="1:7" x14ac:dyDescent="0.25">
      <c r="A1195" s="5" t="s">
        <v>5266</v>
      </c>
      <c r="B1195" s="5">
        <v>1.7645244433257199</v>
      </c>
      <c r="C1195" s="5" t="s">
        <v>8</v>
      </c>
      <c r="D1195" s="5" t="s">
        <v>8</v>
      </c>
      <c r="E1195" s="5" t="s">
        <v>8</v>
      </c>
      <c r="F1195" s="5" t="s">
        <v>8</v>
      </c>
      <c r="G1195" s="5" t="s">
        <v>8</v>
      </c>
    </row>
    <row r="1196" spans="1:7" x14ac:dyDescent="0.25">
      <c r="A1196" s="5" t="s">
        <v>14628</v>
      </c>
      <c r="B1196" s="5">
        <v>1.7645244433257199</v>
      </c>
      <c r="C1196" s="5" t="s">
        <v>8</v>
      </c>
      <c r="D1196" s="5" t="s">
        <v>8</v>
      </c>
      <c r="E1196" s="5" t="s">
        <v>8</v>
      </c>
      <c r="F1196" s="5" t="s">
        <v>8</v>
      </c>
      <c r="G1196" s="5" t="s">
        <v>8</v>
      </c>
    </row>
    <row r="1197" spans="1:7" x14ac:dyDescent="0.25">
      <c r="A1197" s="5" t="s">
        <v>4922</v>
      </c>
      <c r="B1197" s="5">
        <v>1.76351968075633</v>
      </c>
      <c r="C1197" s="5" t="s">
        <v>8</v>
      </c>
      <c r="D1197" s="5" t="s">
        <v>8</v>
      </c>
      <c r="E1197" s="5" t="s">
        <v>8</v>
      </c>
      <c r="F1197" s="5" t="s">
        <v>8</v>
      </c>
      <c r="G1197" s="5" t="s">
        <v>8</v>
      </c>
    </row>
    <row r="1198" spans="1:7" x14ac:dyDescent="0.25">
      <c r="A1198" s="5" t="s">
        <v>5758</v>
      </c>
      <c r="B1198" s="5">
        <v>1.76351968075633</v>
      </c>
      <c r="C1198" s="5" t="s">
        <v>8</v>
      </c>
      <c r="D1198" s="5" t="s">
        <v>8</v>
      </c>
      <c r="E1198" s="5" t="s">
        <v>8</v>
      </c>
      <c r="F1198" s="5" t="s">
        <v>8</v>
      </c>
      <c r="G1198" s="5" t="s">
        <v>8</v>
      </c>
    </row>
    <row r="1199" spans="1:7" x14ac:dyDescent="0.25">
      <c r="A1199" s="5" t="s">
        <v>14097</v>
      </c>
      <c r="B1199" s="5">
        <v>1.76265770763199</v>
      </c>
      <c r="C1199" s="5" t="s">
        <v>8</v>
      </c>
      <c r="D1199" s="5" t="s">
        <v>8</v>
      </c>
      <c r="E1199" s="5" t="s">
        <v>8</v>
      </c>
      <c r="F1199" s="5" t="s">
        <v>8</v>
      </c>
      <c r="G1199" s="5" t="s">
        <v>8</v>
      </c>
    </row>
    <row r="1200" spans="1:7" x14ac:dyDescent="0.25">
      <c r="A1200" s="5" t="s">
        <v>4584</v>
      </c>
      <c r="B1200" s="5">
        <v>1.76002565633283</v>
      </c>
      <c r="C1200" s="5" t="s">
        <v>8</v>
      </c>
      <c r="D1200" s="5" t="s">
        <v>8</v>
      </c>
      <c r="E1200" s="5" t="s">
        <v>8</v>
      </c>
      <c r="F1200" s="5" t="s">
        <v>8</v>
      </c>
      <c r="G1200" s="5" t="s">
        <v>8</v>
      </c>
    </row>
    <row r="1201" spans="1:7" x14ac:dyDescent="0.25">
      <c r="A1201" s="5" t="s">
        <v>599</v>
      </c>
      <c r="B1201" s="5">
        <v>1.75985472165978</v>
      </c>
      <c r="C1201" s="5" t="s">
        <v>8</v>
      </c>
      <c r="D1201" s="5" t="s">
        <v>8</v>
      </c>
      <c r="E1201" s="5" t="s">
        <v>8</v>
      </c>
      <c r="F1201" s="5" t="s">
        <v>8</v>
      </c>
      <c r="G1201" s="5" t="s">
        <v>8</v>
      </c>
    </row>
    <row r="1202" spans="1:7" x14ac:dyDescent="0.25">
      <c r="A1202" s="5" t="s">
        <v>970</v>
      </c>
      <c r="B1202" s="5">
        <v>1.7578580606188201</v>
      </c>
      <c r="C1202" s="5" t="s">
        <v>8</v>
      </c>
      <c r="D1202" s="5" t="s">
        <v>8</v>
      </c>
      <c r="E1202" s="5" t="s">
        <v>8</v>
      </c>
      <c r="F1202" s="5" t="s">
        <v>8</v>
      </c>
      <c r="G1202" s="5" t="s">
        <v>8</v>
      </c>
    </row>
    <row r="1203" spans="1:7" x14ac:dyDescent="0.25">
      <c r="A1203" s="5" t="s">
        <v>8060</v>
      </c>
      <c r="B1203" s="5">
        <v>1.7578580606188201</v>
      </c>
      <c r="C1203" s="5" t="s">
        <v>8</v>
      </c>
      <c r="D1203" s="5" t="s">
        <v>8</v>
      </c>
      <c r="E1203" s="5" t="s">
        <v>8</v>
      </c>
      <c r="F1203" s="5" t="s">
        <v>8</v>
      </c>
      <c r="G1203" s="5" t="s">
        <v>8</v>
      </c>
    </row>
    <row r="1204" spans="1:7" x14ac:dyDescent="0.25">
      <c r="A1204" s="5" t="s">
        <v>2120</v>
      </c>
      <c r="B1204" s="5">
        <v>1.75768074392804</v>
      </c>
      <c r="C1204" s="5" t="s">
        <v>8</v>
      </c>
      <c r="D1204" s="5" t="s">
        <v>8</v>
      </c>
      <c r="E1204" s="5" t="s">
        <v>8</v>
      </c>
      <c r="F1204" s="5" t="s">
        <v>8</v>
      </c>
      <c r="G1204" s="5" t="s">
        <v>8</v>
      </c>
    </row>
    <row r="1205" spans="1:7" x14ac:dyDescent="0.25">
      <c r="A1205" s="5" t="s">
        <v>9691</v>
      </c>
      <c r="B1205" s="5">
        <v>1.75768074392804</v>
      </c>
      <c r="C1205" s="5" t="s">
        <v>8</v>
      </c>
      <c r="D1205" s="5" t="s">
        <v>8</v>
      </c>
      <c r="E1205" s="5" t="s">
        <v>8</v>
      </c>
      <c r="F1205" s="5" t="s">
        <v>8</v>
      </c>
      <c r="G1205" s="5" t="s">
        <v>8</v>
      </c>
    </row>
    <row r="1206" spans="1:7" x14ac:dyDescent="0.25">
      <c r="A1206" s="5" t="s">
        <v>13357</v>
      </c>
      <c r="B1206" s="5">
        <v>1.75768074392804</v>
      </c>
      <c r="C1206" s="5" t="s">
        <v>8</v>
      </c>
      <c r="D1206" s="5" t="s">
        <v>8</v>
      </c>
      <c r="E1206" s="5" t="s">
        <v>8</v>
      </c>
      <c r="F1206" s="5" t="s">
        <v>8</v>
      </c>
      <c r="G1206" s="5" t="s">
        <v>8</v>
      </c>
    </row>
    <row r="1207" spans="1:7" x14ac:dyDescent="0.25">
      <c r="A1207" s="5" t="s">
        <v>4779</v>
      </c>
      <c r="B1207" s="5">
        <v>1.7574040176271599</v>
      </c>
      <c r="C1207" s="5" t="s">
        <v>8</v>
      </c>
      <c r="D1207" s="5" t="s">
        <v>8</v>
      </c>
      <c r="E1207" s="5" t="s">
        <v>8</v>
      </c>
      <c r="F1207" s="5" t="s">
        <v>8</v>
      </c>
      <c r="G1207" s="5" t="s">
        <v>8</v>
      </c>
    </row>
    <row r="1208" spans="1:7" x14ac:dyDescent="0.25">
      <c r="A1208" s="5" t="s">
        <v>7283</v>
      </c>
      <c r="B1208" s="5">
        <v>1.7574040176271599</v>
      </c>
      <c r="C1208" s="5" t="s">
        <v>8</v>
      </c>
      <c r="D1208" s="5" t="s">
        <v>8</v>
      </c>
      <c r="E1208" s="5" t="s">
        <v>8</v>
      </c>
      <c r="F1208" s="5" t="s">
        <v>8</v>
      </c>
      <c r="G1208" s="5" t="s">
        <v>8</v>
      </c>
    </row>
    <row r="1209" spans="1:7" x14ac:dyDescent="0.25">
      <c r="A1209" s="5" t="s">
        <v>11425</v>
      </c>
      <c r="B1209" s="5">
        <v>1.7574040176271599</v>
      </c>
      <c r="C1209" s="5" t="s">
        <v>8</v>
      </c>
      <c r="D1209" s="5" t="s">
        <v>8</v>
      </c>
      <c r="E1209" s="5" t="s">
        <v>8</v>
      </c>
      <c r="F1209" s="5" t="s">
        <v>8</v>
      </c>
      <c r="G1209" s="5" t="s">
        <v>8</v>
      </c>
    </row>
    <row r="1210" spans="1:7" x14ac:dyDescent="0.25">
      <c r="A1210" s="5" t="s">
        <v>11751</v>
      </c>
      <c r="B1210" s="5">
        <v>1.7574040176271599</v>
      </c>
      <c r="C1210" s="5" t="s">
        <v>8</v>
      </c>
      <c r="D1210" s="5" t="s">
        <v>8</v>
      </c>
      <c r="E1210" s="5" t="s">
        <v>8</v>
      </c>
      <c r="F1210" s="5" t="s">
        <v>8</v>
      </c>
      <c r="G1210" s="5" t="s">
        <v>8</v>
      </c>
    </row>
    <row r="1211" spans="1:7" x14ac:dyDescent="0.25">
      <c r="A1211" s="5" t="s">
        <v>15670</v>
      </c>
      <c r="B1211" s="5">
        <v>1.7574040176271599</v>
      </c>
      <c r="C1211" s="5" t="s">
        <v>8</v>
      </c>
      <c r="D1211" s="5" t="s">
        <v>8</v>
      </c>
      <c r="E1211" s="5" t="s">
        <v>15671</v>
      </c>
      <c r="F1211" s="5" t="s">
        <v>8</v>
      </c>
      <c r="G1211" s="5" t="s">
        <v>15672</v>
      </c>
    </row>
    <row r="1212" spans="1:7" x14ac:dyDescent="0.25">
      <c r="A1212" s="5" t="s">
        <v>676</v>
      </c>
      <c r="B1212" s="5">
        <v>1.75691172162958</v>
      </c>
      <c r="C1212" s="5" t="s">
        <v>8</v>
      </c>
      <c r="D1212" s="5" t="s">
        <v>8</v>
      </c>
      <c r="E1212" s="5" t="s">
        <v>8</v>
      </c>
      <c r="F1212" s="5" t="s">
        <v>8</v>
      </c>
      <c r="G1212" s="5" t="s">
        <v>8</v>
      </c>
    </row>
    <row r="1213" spans="1:7" x14ac:dyDescent="0.25">
      <c r="A1213" s="5" t="s">
        <v>957</v>
      </c>
      <c r="B1213" s="5">
        <v>1.75691172162958</v>
      </c>
      <c r="C1213" s="5" t="s">
        <v>8</v>
      </c>
      <c r="D1213" s="5" t="s">
        <v>8</v>
      </c>
      <c r="E1213" s="5" t="s">
        <v>8</v>
      </c>
      <c r="F1213" s="5" t="s">
        <v>8</v>
      </c>
      <c r="G1213" s="5" t="s">
        <v>8</v>
      </c>
    </row>
    <row r="1214" spans="1:7" x14ac:dyDescent="0.25">
      <c r="A1214" s="5" t="s">
        <v>1368</v>
      </c>
      <c r="B1214" s="5">
        <v>1.75691172162958</v>
      </c>
      <c r="C1214" s="5" t="s">
        <v>8</v>
      </c>
      <c r="D1214" s="5" t="s">
        <v>8</v>
      </c>
      <c r="E1214" s="5" t="s">
        <v>8</v>
      </c>
      <c r="F1214" s="5" t="s">
        <v>8</v>
      </c>
      <c r="G1214" s="5" t="s">
        <v>8</v>
      </c>
    </row>
    <row r="1215" spans="1:7" x14ac:dyDescent="0.25">
      <c r="A1215" s="5" t="s">
        <v>2315</v>
      </c>
      <c r="B1215" s="5">
        <v>1.75691172162958</v>
      </c>
      <c r="C1215" s="5" t="s">
        <v>8</v>
      </c>
      <c r="D1215" s="5" t="s">
        <v>8</v>
      </c>
      <c r="E1215" s="5" t="s">
        <v>8</v>
      </c>
      <c r="F1215" s="5" t="s">
        <v>8</v>
      </c>
      <c r="G1215" s="5" t="s">
        <v>8</v>
      </c>
    </row>
    <row r="1216" spans="1:7" x14ac:dyDescent="0.25">
      <c r="A1216" s="5" t="s">
        <v>3014</v>
      </c>
      <c r="B1216" s="5">
        <v>1.75691172162958</v>
      </c>
      <c r="C1216" s="5" t="s">
        <v>8</v>
      </c>
      <c r="D1216" s="5" t="s">
        <v>8</v>
      </c>
      <c r="E1216" s="5" t="s">
        <v>8</v>
      </c>
      <c r="F1216" s="5" t="s">
        <v>8</v>
      </c>
      <c r="G1216" s="5" t="s">
        <v>8</v>
      </c>
    </row>
    <row r="1217" spans="1:7" x14ac:dyDescent="0.25">
      <c r="A1217" s="5" t="s">
        <v>3476</v>
      </c>
      <c r="B1217" s="5">
        <v>1.75691172162958</v>
      </c>
      <c r="C1217" s="5" t="s">
        <v>8</v>
      </c>
      <c r="D1217" s="5" t="s">
        <v>8</v>
      </c>
      <c r="E1217" s="5" t="s">
        <v>8</v>
      </c>
      <c r="F1217" s="5" t="s">
        <v>8</v>
      </c>
      <c r="G1217" s="5" t="s">
        <v>8</v>
      </c>
    </row>
    <row r="1218" spans="1:7" x14ac:dyDescent="0.25">
      <c r="A1218" s="5" t="s">
        <v>5180</v>
      </c>
      <c r="B1218" s="5">
        <v>1.75691172162958</v>
      </c>
      <c r="C1218" s="5" t="s">
        <v>8</v>
      </c>
      <c r="D1218" s="5" t="s">
        <v>8</v>
      </c>
      <c r="E1218" s="5" t="s">
        <v>8</v>
      </c>
      <c r="F1218" s="5" t="s">
        <v>8</v>
      </c>
      <c r="G1218" s="5" t="s">
        <v>8</v>
      </c>
    </row>
    <row r="1219" spans="1:7" x14ac:dyDescent="0.25">
      <c r="A1219" s="5" t="s">
        <v>6256</v>
      </c>
      <c r="B1219" s="5">
        <v>1.75691172162958</v>
      </c>
      <c r="C1219" s="5" t="s">
        <v>8</v>
      </c>
      <c r="D1219" s="5" t="s">
        <v>8</v>
      </c>
      <c r="E1219" s="5" t="s">
        <v>8</v>
      </c>
      <c r="F1219" s="5" t="s">
        <v>8</v>
      </c>
      <c r="G1219" s="5" t="s">
        <v>8</v>
      </c>
    </row>
    <row r="1220" spans="1:7" x14ac:dyDescent="0.25">
      <c r="A1220" s="5" t="s">
        <v>7706</v>
      </c>
      <c r="B1220" s="5">
        <v>1.75691172162958</v>
      </c>
      <c r="C1220" s="5" t="s">
        <v>7707</v>
      </c>
      <c r="D1220" s="5" t="s">
        <v>8</v>
      </c>
      <c r="E1220" s="5" t="s">
        <v>8</v>
      </c>
      <c r="F1220" s="5" t="s">
        <v>8</v>
      </c>
      <c r="G1220" s="5" t="s">
        <v>7708</v>
      </c>
    </row>
    <row r="1221" spans="1:7" x14ac:dyDescent="0.25">
      <c r="A1221" s="5" t="s">
        <v>7985</v>
      </c>
      <c r="B1221" s="5">
        <v>1.75691172162958</v>
      </c>
      <c r="C1221" s="5" t="s">
        <v>8</v>
      </c>
      <c r="D1221" s="5" t="s">
        <v>8</v>
      </c>
      <c r="E1221" s="5" t="s">
        <v>8</v>
      </c>
      <c r="F1221" s="5" t="s">
        <v>8</v>
      </c>
      <c r="G1221" s="5" t="s">
        <v>8</v>
      </c>
    </row>
    <row r="1222" spans="1:7" x14ac:dyDescent="0.25">
      <c r="A1222" s="5" t="s">
        <v>9652</v>
      </c>
      <c r="B1222" s="5">
        <v>1.75691172162958</v>
      </c>
      <c r="C1222" s="5" t="s">
        <v>8</v>
      </c>
      <c r="D1222" s="5" t="s">
        <v>8</v>
      </c>
      <c r="E1222" s="5" t="s">
        <v>8</v>
      </c>
      <c r="F1222" s="5" t="s">
        <v>8</v>
      </c>
      <c r="G1222" s="5" t="s">
        <v>8</v>
      </c>
    </row>
    <row r="1223" spans="1:7" x14ac:dyDescent="0.25">
      <c r="A1223" s="5" t="s">
        <v>10366</v>
      </c>
      <c r="B1223" s="5">
        <v>1.75691172162958</v>
      </c>
      <c r="C1223" s="5" t="s">
        <v>8</v>
      </c>
      <c r="D1223" s="5" t="s">
        <v>8</v>
      </c>
      <c r="E1223" s="5" t="s">
        <v>8</v>
      </c>
      <c r="F1223" s="5" t="s">
        <v>8</v>
      </c>
      <c r="G1223" s="5" t="s">
        <v>8</v>
      </c>
    </row>
    <row r="1224" spans="1:7" x14ac:dyDescent="0.25">
      <c r="A1224" s="5" t="s">
        <v>12003</v>
      </c>
      <c r="B1224" s="5">
        <v>1.75691172162958</v>
      </c>
      <c r="C1224" s="5" t="s">
        <v>8</v>
      </c>
      <c r="D1224" s="5" t="s">
        <v>8</v>
      </c>
      <c r="E1224" s="5" t="s">
        <v>8</v>
      </c>
      <c r="F1224" s="5" t="s">
        <v>8</v>
      </c>
      <c r="G1224" s="5" t="s">
        <v>8</v>
      </c>
    </row>
    <row r="1225" spans="1:7" x14ac:dyDescent="0.25">
      <c r="A1225" s="5" t="s">
        <v>12170</v>
      </c>
      <c r="B1225" s="5">
        <v>1.75691172162958</v>
      </c>
      <c r="C1225" s="5" t="s">
        <v>8</v>
      </c>
      <c r="D1225" s="5" t="s">
        <v>8</v>
      </c>
      <c r="E1225" s="5" t="s">
        <v>8</v>
      </c>
      <c r="F1225" s="5" t="s">
        <v>8</v>
      </c>
      <c r="G1225" s="5" t="s">
        <v>8</v>
      </c>
    </row>
    <row r="1226" spans="1:7" x14ac:dyDescent="0.25">
      <c r="A1226" s="5" t="s">
        <v>15106</v>
      </c>
      <c r="B1226" s="5">
        <v>1.75691172162958</v>
      </c>
      <c r="C1226" s="5" t="s">
        <v>8</v>
      </c>
      <c r="D1226" s="5" t="s">
        <v>8</v>
      </c>
      <c r="E1226" s="5" t="s">
        <v>15107</v>
      </c>
      <c r="F1226" s="5" t="s">
        <v>8</v>
      </c>
      <c r="G1226" s="5" t="s">
        <v>8</v>
      </c>
    </row>
    <row r="1227" spans="1:7" x14ac:dyDescent="0.25">
      <c r="A1227" s="5" t="s">
        <v>8032</v>
      </c>
      <c r="B1227" s="5">
        <v>1.75434853202034</v>
      </c>
      <c r="C1227" s="5" t="s">
        <v>8</v>
      </c>
      <c r="D1227" s="5" t="s">
        <v>8</v>
      </c>
      <c r="E1227" s="5" t="s">
        <v>8</v>
      </c>
      <c r="F1227" s="5" t="s">
        <v>8</v>
      </c>
      <c r="G1227" s="5" t="s">
        <v>8</v>
      </c>
    </row>
    <row r="1228" spans="1:7" x14ac:dyDescent="0.25">
      <c r="A1228" s="5" t="s">
        <v>5400</v>
      </c>
      <c r="B1228" s="5">
        <v>1.75163867339724</v>
      </c>
      <c r="C1228" s="5" t="s">
        <v>8</v>
      </c>
      <c r="D1228" s="5" t="s">
        <v>8</v>
      </c>
      <c r="E1228" s="5" t="s">
        <v>8</v>
      </c>
      <c r="F1228" s="5" t="s">
        <v>8</v>
      </c>
      <c r="G1228" s="5" t="s">
        <v>8</v>
      </c>
    </row>
    <row r="1229" spans="1:7" x14ac:dyDescent="0.25">
      <c r="A1229" s="5" t="s">
        <v>6834</v>
      </c>
      <c r="B1229" s="5">
        <v>1.75163867339724</v>
      </c>
      <c r="C1229" s="5" t="s">
        <v>8</v>
      </c>
      <c r="D1229" s="5" t="s">
        <v>8</v>
      </c>
      <c r="E1229" s="5" t="s">
        <v>8</v>
      </c>
      <c r="F1229" s="5" t="s">
        <v>8</v>
      </c>
      <c r="G1229" s="5" t="s">
        <v>8</v>
      </c>
    </row>
    <row r="1230" spans="1:7" x14ac:dyDescent="0.25">
      <c r="A1230" s="5" t="s">
        <v>1608</v>
      </c>
      <c r="B1230" s="5">
        <v>1.7500062423109499</v>
      </c>
      <c r="C1230" s="5" t="s">
        <v>8</v>
      </c>
      <c r="D1230" s="5" t="s">
        <v>8</v>
      </c>
      <c r="E1230" s="5" t="s">
        <v>8</v>
      </c>
      <c r="F1230" s="5" t="s">
        <v>8</v>
      </c>
      <c r="G1230" s="5" t="s">
        <v>8</v>
      </c>
    </row>
    <row r="1231" spans="1:7" x14ac:dyDescent="0.25">
      <c r="A1231" s="5" t="s">
        <v>11267</v>
      </c>
      <c r="B1231" s="5">
        <v>1.7500062423109499</v>
      </c>
      <c r="C1231" s="5" t="s">
        <v>8</v>
      </c>
      <c r="D1231" s="5" t="s">
        <v>8</v>
      </c>
      <c r="E1231" s="5" t="s">
        <v>8</v>
      </c>
      <c r="F1231" s="5" t="s">
        <v>8</v>
      </c>
      <c r="G1231" s="5" t="s">
        <v>8</v>
      </c>
    </row>
    <row r="1232" spans="1:7" x14ac:dyDescent="0.25">
      <c r="A1232" s="5" t="s">
        <v>623</v>
      </c>
      <c r="B1232" s="5">
        <v>1.74738625221757</v>
      </c>
      <c r="C1232" s="5" t="s">
        <v>8</v>
      </c>
      <c r="D1232" s="5" t="s">
        <v>8</v>
      </c>
      <c r="E1232" s="5" t="s">
        <v>8</v>
      </c>
      <c r="F1232" s="5" t="s">
        <v>8</v>
      </c>
      <c r="G1232" s="5" t="s">
        <v>8</v>
      </c>
    </row>
    <row r="1233" spans="1:7" x14ac:dyDescent="0.25">
      <c r="A1233" s="5" t="s">
        <v>994</v>
      </c>
      <c r="B1233" s="5">
        <v>1.74738625221757</v>
      </c>
      <c r="C1233" s="5" t="s">
        <v>8</v>
      </c>
      <c r="D1233" s="5" t="s">
        <v>8</v>
      </c>
      <c r="E1233" s="5" t="s">
        <v>8</v>
      </c>
      <c r="F1233" s="5" t="s">
        <v>8</v>
      </c>
      <c r="G1233" s="5" t="s">
        <v>8</v>
      </c>
    </row>
    <row r="1234" spans="1:7" x14ac:dyDescent="0.25">
      <c r="A1234" s="5" t="s">
        <v>4309</v>
      </c>
      <c r="B1234" s="5">
        <v>1.74738625221757</v>
      </c>
      <c r="C1234" s="5" t="s">
        <v>8</v>
      </c>
      <c r="D1234" s="5" t="s">
        <v>8</v>
      </c>
      <c r="E1234" s="5" t="s">
        <v>8</v>
      </c>
      <c r="F1234" s="5" t="s">
        <v>8</v>
      </c>
      <c r="G1234" s="5" t="s">
        <v>8</v>
      </c>
    </row>
    <row r="1235" spans="1:7" x14ac:dyDescent="0.25">
      <c r="A1235" s="5" t="s">
        <v>6898</v>
      </c>
      <c r="B1235" s="5">
        <v>1.74738625221757</v>
      </c>
      <c r="C1235" s="5" t="s">
        <v>8</v>
      </c>
      <c r="D1235" s="5" t="s">
        <v>8</v>
      </c>
      <c r="E1235" s="5" t="s">
        <v>8</v>
      </c>
      <c r="F1235" s="5" t="s">
        <v>8</v>
      </c>
      <c r="G1235" s="5" t="s">
        <v>8</v>
      </c>
    </row>
    <row r="1236" spans="1:7" x14ac:dyDescent="0.25">
      <c r="A1236" s="5" t="s">
        <v>8906</v>
      </c>
      <c r="B1236" s="5">
        <v>1.74738625221757</v>
      </c>
      <c r="C1236" s="5" t="s">
        <v>8</v>
      </c>
      <c r="D1236" s="5" t="s">
        <v>8</v>
      </c>
      <c r="E1236" s="5" t="s">
        <v>8907</v>
      </c>
      <c r="F1236" s="5" t="s">
        <v>8</v>
      </c>
      <c r="G1236" s="5" t="s">
        <v>8</v>
      </c>
    </row>
    <row r="1237" spans="1:7" x14ac:dyDescent="0.25">
      <c r="A1237" s="5" t="s">
        <v>9909</v>
      </c>
      <c r="B1237" s="5">
        <v>1.74738625221757</v>
      </c>
      <c r="C1237" s="5" t="s">
        <v>8</v>
      </c>
      <c r="D1237" s="5" t="s">
        <v>8</v>
      </c>
      <c r="E1237" s="5" t="s">
        <v>8</v>
      </c>
      <c r="F1237" s="5" t="s">
        <v>8</v>
      </c>
      <c r="G1237" s="5" t="s">
        <v>8</v>
      </c>
    </row>
    <row r="1238" spans="1:7" x14ac:dyDescent="0.25">
      <c r="A1238" s="5" t="s">
        <v>15082</v>
      </c>
      <c r="B1238" s="5">
        <v>1.74738625221757</v>
      </c>
      <c r="C1238" s="5" t="s">
        <v>8</v>
      </c>
      <c r="D1238" s="5" t="s">
        <v>8</v>
      </c>
      <c r="E1238" s="5" t="s">
        <v>8</v>
      </c>
      <c r="F1238" s="5" t="s">
        <v>8</v>
      </c>
      <c r="G1238" s="5" t="s">
        <v>8</v>
      </c>
    </row>
    <row r="1239" spans="1:7" x14ac:dyDescent="0.25">
      <c r="A1239" s="5" t="s">
        <v>4963</v>
      </c>
      <c r="B1239" s="5">
        <v>1.7459646732782701</v>
      </c>
      <c r="C1239" s="5" t="s">
        <v>4964</v>
      </c>
      <c r="D1239" s="5" t="s">
        <v>4965</v>
      </c>
      <c r="E1239" s="5" t="s">
        <v>4966</v>
      </c>
      <c r="F1239" s="5" t="s">
        <v>4967</v>
      </c>
      <c r="G1239" s="5" t="s">
        <v>4968</v>
      </c>
    </row>
    <row r="1240" spans="1:7" x14ac:dyDescent="0.25">
      <c r="A1240" s="5" t="s">
        <v>396</v>
      </c>
      <c r="B1240" s="5">
        <v>1.74545051909447</v>
      </c>
      <c r="C1240" s="5" t="s">
        <v>8</v>
      </c>
      <c r="D1240" s="5" t="s">
        <v>8</v>
      </c>
      <c r="E1240" s="5" t="s">
        <v>8</v>
      </c>
      <c r="F1240" s="5" t="s">
        <v>8</v>
      </c>
      <c r="G1240" s="5" t="s">
        <v>8</v>
      </c>
    </row>
    <row r="1241" spans="1:7" x14ac:dyDescent="0.25">
      <c r="A1241" s="5" t="s">
        <v>13395</v>
      </c>
      <c r="B1241" s="5">
        <v>1.74545051909447</v>
      </c>
      <c r="C1241" s="5" t="s">
        <v>8</v>
      </c>
      <c r="D1241" s="5" t="s">
        <v>8</v>
      </c>
      <c r="E1241" s="5" t="s">
        <v>8</v>
      </c>
      <c r="F1241" s="5" t="s">
        <v>8</v>
      </c>
      <c r="G1241" s="5" t="s">
        <v>8</v>
      </c>
    </row>
    <row r="1242" spans="1:7" x14ac:dyDescent="0.25">
      <c r="A1242" s="5" t="s">
        <v>9592</v>
      </c>
      <c r="B1242" s="5">
        <v>1.7449285518267099</v>
      </c>
      <c r="C1242" s="5" t="s">
        <v>8</v>
      </c>
      <c r="D1242" s="5" t="s">
        <v>8</v>
      </c>
      <c r="E1242" s="5" t="s">
        <v>8</v>
      </c>
      <c r="F1242" s="5" t="s">
        <v>8</v>
      </c>
      <c r="G1242" s="5" t="s">
        <v>8</v>
      </c>
    </row>
    <row r="1243" spans="1:7" x14ac:dyDescent="0.25">
      <c r="A1243" s="5" t="s">
        <v>2966</v>
      </c>
      <c r="B1243" s="5">
        <v>1.7447747567262299</v>
      </c>
      <c r="C1243" s="5" t="s">
        <v>8</v>
      </c>
      <c r="D1243" s="5" t="s">
        <v>8</v>
      </c>
      <c r="E1243" s="5" t="s">
        <v>8</v>
      </c>
      <c r="F1243" s="5" t="s">
        <v>8</v>
      </c>
      <c r="G1243" s="5" t="s">
        <v>8</v>
      </c>
    </row>
    <row r="1244" spans="1:7" x14ac:dyDescent="0.25">
      <c r="A1244" s="5" t="s">
        <v>6844</v>
      </c>
      <c r="B1244" s="5">
        <v>1.7437490927094801</v>
      </c>
      <c r="C1244" s="5" t="s">
        <v>8</v>
      </c>
      <c r="D1244" s="5" t="s">
        <v>8</v>
      </c>
      <c r="E1244" s="5" t="s">
        <v>8</v>
      </c>
      <c r="F1244" s="5" t="s">
        <v>8</v>
      </c>
      <c r="G1244" s="5" t="s">
        <v>8</v>
      </c>
    </row>
    <row r="1245" spans="1:7" x14ac:dyDescent="0.25">
      <c r="A1245" s="5" t="s">
        <v>15552</v>
      </c>
      <c r="B1245" s="5">
        <v>1.74274851554771</v>
      </c>
      <c r="C1245" s="5" t="s">
        <v>8</v>
      </c>
      <c r="D1245" s="5" t="s">
        <v>8</v>
      </c>
      <c r="E1245" s="5" t="s">
        <v>8</v>
      </c>
      <c r="F1245" s="5" t="s">
        <v>8</v>
      </c>
      <c r="G1245" s="5" t="s">
        <v>8</v>
      </c>
    </row>
    <row r="1246" spans="1:7" x14ac:dyDescent="0.25">
      <c r="A1246" s="5" t="s">
        <v>3819</v>
      </c>
      <c r="B1246" s="5">
        <v>1.74249391632798</v>
      </c>
      <c r="C1246" s="5" t="s">
        <v>8</v>
      </c>
      <c r="D1246" s="5" t="s">
        <v>8</v>
      </c>
      <c r="E1246" s="5" t="s">
        <v>3820</v>
      </c>
      <c r="F1246" s="5" t="s">
        <v>8</v>
      </c>
      <c r="G1246" s="5" t="s">
        <v>8</v>
      </c>
    </row>
    <row r="1247" spans="1:7" x14ac:dyDescent="0.25">
      <c r="A1247" s="5" t="s">
        <v>4080</v>
      </c>
      <c r="B1247" s="5">
        <v>1.74249391632798</v>
      </c>
      <c r="C1247" s="5" t="s">
        <v>8</v>
      </c>
      <c r="D1247" s="5" t="s">
        <v>8</v>
      </c>
      <c r="E1247" s="5" t="s">
        <v>8</v>
      </c>
      <c r="F1247" s="5" t="s">
        <v>8</v>
      </c>
      <c r="G1247" s="5" t="s">
        <v>8</v>
      </c>
    </row>
    <row r="1248" spans="1:7" x14ac:dyDescent="0.25">
      <c r="A1248" s="5" t="s">
        <v>5569</v>
      </c>
      <c r="B1248" s="5">
        <v>1.74249391632798</v>
      </c>
      <c r="C1248" s="5" t="s">
        <v>8</v>
      </c>
      <c r="D1248" s="5" t="s">
        <v>8</v>
      </c>
      <c r="E1248" s="5" t="s">
        <v>8</v>
      </c>
      <c r="F1248" s="5" t="s">
        <v>8</v>
      </c>
      <c r="G1248" s="5" t="s">
        <v>8</v>
      </c>
    </row>
    <row r="1249" spans="1:7" x14ac:dyDescent="0.25">
      <c r="A1249" s="5" t="s">
        <v>6553</v>
      </c>
      <c r="B1249" s="5">
        <v>1.74249391632798</v>
      </c>
      <c r="C1249" s="5" t="s">
        <v>8</v>
      </c>
      <c r="D1249" s="5" t="s">
        <v>8</v>
      </c>
      <c r="E1249" s="5" t="s">
        <v>8</v>
      </c>
      <c r="F1249" s="5" t="s">
        <v>8</v>
      </c>
      <c r="G1249" s="5" t="s">
        <v>8</v>
      </c>
    </row>
    <row r="1250" spans="1:7" x14ac:dyDescent="0.25">
      <c r="A1250" s="5" t="s">
        <v>7310</v>
      </c>
      <c r="B1250" s="5">
        <v>1.74249391632798</v>
      </c>
      <c r="C1250" s="5" t="s">
        <v>8</v>
      </c>
      <c r="D1250" s="5" t="s">
        <v>8</v>
      </c>
      <c r="E1250" s="5" t="s">
        <v>8</v>
      </c>
      <c r="F1250" s="5" t="s">
        <v>8</v>
      </c>
      <c r="G1250" s="5" t="s">
        <v>8</v>
      </c>
    </row>
    <row r="1251" spans="1:7" x14ac:dyDescent="0.25">
      <c r="A1251" s="5" t="s">
        <v>8659</v>
      </c>
      <c r="B1251" s="5">
        <v>1.74249391632798</v>
      </c>
      <c r="C1251" s="5" t="s">
        <v>8</v>
      </c>
      <c r="D1251" s="5" t="s">
        <v>8</v>
      </c>
      <c r="E1251" s="5" t="s">
        <v>8</v>
      </c>
      <c r="F1251" s="5" t="s">
        <v>8</v>
      </c>
      <c r="G1251" s="5" t="s">
        <v>8</v>
      </c>
    </row>
    <row r="1252" spans="1:7" x14ac:dyDescent="0.25">
      <c r="A1252" s="5" t="s">
        <v>10554</v>
      </c>
      <c r="B1252" s="5">
        <v>1.74249391632798</v>
      </c>
      <c r="C1252" s="5" t="s">
        <v>10555</v>
      </c>
      <c r="D1252" s="5" t="s">
        <v>10556</v>
      </c>
      <c r="E1252" s="5" t="s">
        <v>10557</v>
      </c>
      <c r="F1252" s="5" t="s">
        <v>10558</v>
      </c>
      <c r="G1252" s="5" t="s">
        <v>10559</v>
      </c>
    </row>
    <row r="1253" spans="1:7" x14ac:dyDescent="0.25">
      <c r="A1253" s="5" t="s">
        <v>10898</v>
      </c>
      <c r="B1253" s="5">
        <v>1.74249391632798</v>
      </c>
      <c r="C1253" s="5" t="s">
        <v>10899</v>
      </c>
      <c r="D1253" s="5" t="s">
        <v>10900</v>
      </c>
      <c r="E1253" s="5" t="s">
        <v>10901</v>
      </c>
      <c r="F1253" s="5" t="s">
        <v>10902</v>
      </c>
      <c r="G1253" s="5" t="s">
        <v>10903</v>
      </c>
    </row>
    <row r="1254" spans="1:7" x14ac:dyDescent="0.25">
      <c r="A1254" s="5" t="s">
        <v>11088</v>
      </c>
      <c r="B1254" s="5">
        <v>1.74249391632798</v>
      </c>
      <c r="C1254" s="5" t="s">
        <v>8</v>
      </c>
      <c r="D1254" s="5" t="s">
        <v>8</v>
      </c>
      <c r="E1254" s="5" t="s">
        <v>8</v>
      </c>
      <c r="F1254" s="5" t="s">
        <v>8</v>
      </c>
      <c r="G1254" s="5" t="s">
        <v>8</v>
      </c>
    </row>
    <row r="1255" spans="1:7" x14ac:dyDescent="0.25">
      <c r="A1255" s="5" t="s">
        <v>13628</v>
      </c>
      <c r="B1255" s="5">
        <v>1.74249391632798</v>
      </c>
      <c r="C1255" s="5" t="s">
        <v>8</v>
      </c>
      <c r="D1255" s="5" t="s">
        <v>8</v>
      </c>
      <c r="E1255" s="5" t="s">
        <v>8</v>
      </c>
      <c r="F1255" s="5" t="s">
        <v>8</v>
      </c>
      <c r="G1255" s="5" t="s">
        <v>8</v>
      </c>
    </row>
    <row r="1256" spans="1:7" x14ac:dyDescent="0.25">
      <c r="A1256" s="5" t="s">
        <v>15488</v>
      </c>
      <c r="B1256" s="5">
        <v>1.74249391632798</v>
      </c>
      <c r="C1256" s="5" t="s">
        <v>8</v>
      </c>
      <c r="D1256" s="5" t="s">
        <v>8</v>
      </c>
      <c r="E1256" s="5" t="s">
        <v>8</v>
      </c>
      <c r="F1256" s="5" t="s">
        <v>8</v>
      </c>
      <c r="G1256" s="5" t="s">
        <v>8</v>
      </c>
    </row>
    <row r="1257" spans="1:7" x14ac:dyDescent="0.25">
      <c r="A1257" s="5" t="s">
        <v>5674</v>
      </c>
      <c r="B1257" s="5">
        <v>1.7418966455738401</v>
      </c>
      <c r="C1257" s="5" t="s">
        <v>8</v>
      </c>
      <c r="D1257" s="5" t="s">
        <v>8</v>
      </c>
      <c r="E1257" s="5" t="s">
        <v>8</v>
      </c>
      <c r="F1257" s="5" t="s">
        <v>8</v>
      </c>
      <c r="G1257" s="5" t="s">
        <v>8</v>
      </c>
    </row>
    <row r="1258" spans="1:7" x14ac:dyDescent="0.25">
      <c r="A1258" s="5" t="s">
        <v>10311</v>
      </c>
      <c r="B1258" s="5">
        <v>1.7413397459631901</v>
      </c>
      <c r="C1258" s="5" t="s">
        <v>8</v>
      </c>
      <c r="D1258" s="5" t="s">
        <v>8</v>
      </c>
      <c r="E1258" s="5" t="s">
        <v>8</v>
      </c>
      <c r="F1258" s="5" t="s">
        <v>8</v>
      </c>
      <c r="G1258" s="5" t="s">
        <v>8</v>
      </c>
    </row>
    <row r="1259" spans="1:7" x14ac:dyDescent="0.25">
      <c r="A1259" s="5" t="s">
        <v>10356</v>
      </c>
      <c r="B1259" s="5">
        <v>1.7413397459631901</v>
      </c>
      <c r="C1259" s="5" t="s">
        <v>8</v>
      </c>
      <c r="D1259" s="5" t="s">
        <v>8</v>
      </c>
      <c r="E1259" s="5" t="s">
        <v>8</v>
      </c>
      <c r="F1259" s="5" t="s">
        <v>8</v>
      </c>
      <c r="G1259" s="5" t="s">
        <v>8</v>
      </c>
    </row>
    <row r="1260" spans="1:7" x14ac:dyDescent="0.25">
      <c r="A1260" s="5" t="s">
        <v>10490</v>
      </c>
      <c r="B1260" s="5">
        <v>1.7413397459631901</v>
      </c>
      <c r="C1260" s="5" t="s">
        <v>10491</v>
      </c>
      <c r="D1260" s="5" t="s">
        <v>10492</v>
      </c>
      <c r="E1260" s="5" t="s">
        <v>10493</v>
      </c>
      <c r="F1260" s="5" t="s">
        <v>10494</v>
      </c>
      <c r="G1260" s="5" t="s">
        <v>10495</v>
      </c>
    </row>
    <row r="1261" spans="1:7" x14ac:dyDescent="0.25">
      <c r="A1261" s="5" t="s">
        <v>12706</v>
      </c>
      <c r="B1261" s="5">
        <v>1.7413397459631901</v>
      </c>
      <c r="C1261" s="5" t="s">
        <v>8</v>
      </c>
      <c r="D1261" s="5" t="s">
        <v>8</v>
      </c>
      <c r="E1261" s="5" t="s">
        <v>8</v>
      </c>
      <c r="F1261" s="5" t="s">
        <v>8</v>
      </c>
      <c r="G1261" s="5" t="s">
        <v>8</v>
      </c>
    </row>
    <row r="1262" spans="1:7" x14ac:dyDescent="0.25">
      <c r="A1262" s="5" t="s">
        <v>8976</v>
      </c>
      <c r="B1262" s="5">
        <v>1.74087953109751</v>
      </c>
      <c r="C1262" s="5" t="s">
        <v>8</v>
      </c>
      <c r="D1262" s="5" t="s">
        <v>8</v>
      </c>
      <c r="E1262" s="5" t="s">
        <v>8977</v>
      </c>
      <c r="F1262" s="5" t="s">
        <v>8</v>
      </c>
      <c r="G1262" s="5" t="s">
        <v>4863</v>
      </c>
    </row>
    <row r="1263" spans="1:7" x14ac:dyDescent="0.25">
      <c r="A1263" s="5" t="s">
        <v>9430</v>
      </c>
      <c r="B1263" s="5">
        <v>1.74087953109751</v>
      </c>
      <c r="C1263" s="5" t="s">
        <v>8</v>
      </c>
      <c r="D1263" s="5" t="s">
        <v>8</v>
      </c>
      <c r="E1263" s="5" t="s">
        <v>8</v>
      </c>
      <c r="F1263" s="5" t="s">
        <v>8</v>
      </c>
      <c r="G1263" s="5" t="s">
        <v>8</v>
      </c>
    </row>
    <row r="1264" spans="1:7" x14ac:dyDescent="0.25">
      <c r="A1264" s="5" t="s">
        <v>11431</v>
      </c>
      <c r="B1264" s="5">
        <v>1.74087953109751</v>
      </c>
      <c r="C1264" s="5" t="s">
        <v>8</v>
      </c>
      <c r="D1264" s="5" t="s">
        <v>8</v>
      </c>
      <c r="E1264" s="5" t="s">
        <v>8</v>
      </c>
      <c r="F1264" s="5" t="s">
        <v>8</v>
      </c>
      <c r="G1264" s="5" t="s">
        <v>8</v>
      </c>
    </row>
    <row r="1265" spans="1:7" x14ac:dyDescent="0.25">
      <c r="A1265" s="5" t="s">
        <v>7063</v>
      </c>
      <c r="B1265" s="5">
        <v>1.74012333200142</v>
      </c>
      <c r="C1265" s="5" t="s">
        <v>7064</v>
      </c>
      <c r="D1265" s="5" t="s">
        <v>8</v>
      </c>
      <c r="E1265" s="5" t="s">
        <v>8</v>
      </c>
      <c r="F1265" s="5" t="s">
        <v>8</v>
      </c>
      <c r="G1265" s="5" t="s">
        <v>7065</v>
      </c>
    </row>
    <row r="1266" spans="1:7" x14ac:dyDescent="0.25">
      <c r="A1266" s="5" t="s">
        <v>9828</v>
      </c>
      <c r="B1266" s="5">
        <v>1.73988415798804</v>
      </c>
      <c r="C1266" s="5" t="s">
        <v>8</v>
      </c>
      <c r="D1266" s="5" t="s">
        <v>8</v>
      </c>
      <c r="E1266" s="5" t="s">
        <v>9829</v>
      </c>
      <c r="F1266" s="5" t="s">
        <v>8</v>
      </c>
      <c r="G1266" s="5" t="s">
        <v>5749</v>
      </c>
    </row>
    <row r="1267" spans="1:7" x14ac:dyDescent="0.25">
      <c r="A1267" s="5" t="s">
        <v>7625</v>
      </c>
      <c r="B1267" s="5">
        <v>1.7391888798363999</v>
      </c>
      <c r="C1267" s="5" t="s">
        <v>8</v>
      </c>
      <c r="D1267" s="5" t="s">
        <v>8</v>
      </c>
      <c r="E1267" s="5" t="s">
        <v>8</v>
      </c>
      <c r="F1267" s="5" t="s">
        <v>8</v>
      </c>
      <c r="G1267" s="5" t="s">
        <v>8</v>
      </c>
    </row>
    <row r="1268" spans="1:7" x14ac:dyDescent="0.25">
      <c r="A1268" s="5" t="s">
        <v>14524</v>
      </c>
      <c r="B1268" s="5">
        <v>1.7378665619968101</v>
      </c>
      <c r="C1268" s="5" t="s">
        <v>8</v>
      </c>
      <c r="D1268" s="5" t="s">
        <v>8</v>
      </c>
      <c r="E1268" s="5" t="s">
        <v>8</v>
      </c>
      <c r="F1268" s="5" t="s">
        <v>8</v>
      </c>
      <c r="G1268" s="5" t="s">
        <v>8</v>
      </c>
    </row>
    <row r="1269" spans="1:7" x14ac:dyDescent="0.25">
      <c r="A1269" s="5" t="s">
        <v>9233</v>
      </c>
      <c r="B1269" s="5">
        <v>1.73699504705551</v>
      </c>
      <c r="C1269" s="5" t="s">
        <v>8</v>
      </c>
      <c r="D1269" s="5" t="s">
        <v>8</v>
      </c>
      <c r="E1269" s="5" t="s">
        <v>8</v>
      </c>
      <c r="F1269" s="5" t="s">
        <v>8</v>
      </c>
      <c r="G1269" s="5" t="s">
        <v>8</v>
      </c>
    </row>
    <row r="1270" spans="1:7" x14ac:dyDescent="0.25">
      <c r="A1270" s="5" t="s">
        <v>887</v>
      </c>
      <c r="B1270" s="5">
        <v>1.7356482121449901</v>
      </c>
      <c r="C1270" s="5" t="s">
        <v>8</v>
      </c>
      <c r="D1270" s="5" t="s">
        <v>8</v>
      </c>
      <c r="E1270" s="5" t="s">
        <v>8</v>
      </c>
      <c r="F1270" s="5" t="s">
        <v>8</v>
      </c>
      <c r="G1270" s="5" t="s">
        <v>8</v>
      </c>
    </row>
    <row r="1271" spans="1:7" x14ac:dyDescent="0.25">
      <c r="A1271" s="5" t="s">
        <v>2536</v>
      </c>
      <c r="B1271" s="5">
        <v>1.7356482121449901</v>
      </c>
      <c r="C1271" s="5" t="s">
        <v>2537</v>
      </c>
      <c r="D1271" s="5" t="s">
        <v>2538</v>
      </c>
      <c r="E1271" s="5" t="s">
        <v>2539</v>
      </c>
      <c r="F1271" s="5" t="s">
        <v>2540</v>
      </c>
      <c r="G1271" s="5" t="s">
        <v>2541</v>
      </c>
    </row>
    <row r="1272" spans="1:7" x14ac:dyDescent="0.25">
      <c r="A1272" s="5" t="s">
        <v>6401</v>
      </c>
      <c r="B1272" s="5">
        <v>1.7356482121449901</v>
      </c>
      <c r="C1272" s="5" t="s">
        <v>8</v>
      </c>
      <c r="D1272" s="5" t="s">
        <v>8</v>
      </c>
      <c r="E1272" s="5" t="s">
        <v>8</v>
      </c>
      <c r="F1272" s="5" t="s">
        <v>8</v>
      </c>
      <c r="G1272" s="5" t="s">
        <v>8</v>
      </c>
    </row>
    <row r="1273" spans="1:7" x14ac:dyDescent="0.25">
      <c r="A1273" s="5" t="s">
        <v>8405</v>
      </c>
      <c r="B1273" s="5">
        <v>1.7356482121449901</v>
      </c>
      <c r="C1273" s="5" t="s">
        <v>8</v>
      </c>
      <c r="D1273" s="5" t="s">
        <v>8</v>
      </c>
      <c r="E1273" s="5" t="s">
        <v>8</v>
      </c>
      <c r="F1273" s="5" t="s">
        <v>8</v>
      </c>
      <c r="G1273" s="5" t="s">
        <v>8</v>
      </c>
    </row>
    <row r="1274" spans="1:7" x14ac:dyDescent="0.25">
      <c r="A1274" s="5" t="s">
        <v>8547</v>
      </c>
      <c r="B1274" s="5">
        <v>1.7356482121449901</v>
      </c>
      <c r="C1274" s="5" t="s">
        <v>8</v>
      </c>
      <c r="D1274" s="5" t="s">
        <v>8</v>
      </c>
      <c r="E1274" s="5" t="s">
        <v>8</v>
      </c>
      <c r="F1274" s="5" t="s">
        <v>8</v>
      </c>
      <c r="G1274" s="5" t="s">
        <v>8</v>
      </c>
    </row>
    <row r="1275" spans="1:7" x14ac:dyDescent="0.25">
      <c r="A1275" s="5" t="s">
        <v>10012</v>
      </c>
      <c r="B1275" s="5">
        <v>1.7356482121449901</v>
      </c>
      <c r="C1275" s="5" t="s">
        <v>8</v>
      </c>
      <c r="D1275" s="5" t="s">
        <v>8</v>
      </c>
      <c r="E1275" s="5" t="s">
        <v>621</v>
      </c>
      <c r="F1275" s="5" t="s">
        <v>8</v>
      </c>
      <c r="G1275" s="5" t="s">
        <v>622</v>
      </c>
    </row>
    <row r="1276" spans="1:7" x14ac:dyDescent="0.25">
      <c r="A1276" s="5" t="s">
        <v>13858</v>
      </c>
      <c r="B1276" s="5">
        <v>1.7356482121449901</v>
      </c>
      <c r="C1276" s="5" t="s">
        <v>8</v>
      </c>
      <c r="D1276" s="5" t="s">
        <v>8</v>
      </c>
      <c r="E1276" s="5" t="s">
        <v>13859</v>
      </c>
      <c r="F1276" s="5" t="s">
        <v>8</v>
      </c>
      <c r="G1276" s="5" t="s">
        <v>8</v>
      </c>
    </row>
    <row r="1277" spans="1:7" x14ac:dyDescent="0.25">
      <c r="A1277" s="5" t="s">
        <v>832</v>
      </c>
      <c r="B1277" s="5">
        <v>1.73409935385812</v>
      </c>
      <c r="C1277" s="5" t="s">
        <v>8</v>
      </c>
      <c r="D1277" s="5" t="s">
        <v>8</v>
      </c>
      <c r="E1277" s="5" t="s">
        <v>8</v>
      </c>
      <c r="F1277" s="5" t="s">
        <v>8</v>
      </c>
      <c r="G1277" s="5" t="s">
        <v>8</v>
      </c>
    </row>
    <row r="1278" spans="1:7" x14ac:dyDescent="0.25">
      <c r="A1278" s="5" t="s">
        <v>5497</v>
      </c>
      <c r="B1278" s="5">
        <v>1.73409935385812</v>
      </c>
      <c r="C1278" s="5" t="s">
        <v>8</v>
      </c>
      <c r="D1278" s="5" t="s">
        <v>8</v>
      </c>
      <c r="E1278" s="5" t="s">
        <v>8</v>
      </c>
      <c r="F1278" s="5" t="s">
        <v>8</v>
      </c>
      <c r="G1278" s="5" t="s">
        <v>8</v>
      </c>
    </row>
    <row r="1279" spans="1:7" x14ac:dyDescent="0.25">
      <c r="A1279" s="5" t="s">
        <v>7919</v>
      </c>
      <c r="B1279" s="5">
        <v>1.7321002962491501</v>
      </c>
      <c r="C1279" s="5" t="s">
        <v>8</v>
      </c>
      <c r="D1279" s="5" t="s">
        <v>8</v>
      </c>
      <c r="E1279" s="5" t="s">
        <v>8</v>
      </c>
      <c r="F1279" s="5" t="s">
        <v>8</v>
      </c>
      <c r="G1279" s="5" t="s">
        <v>8</v>
      </c>
    </row>
    <row r="1280" spans="1:7" x14ac:dyDescent="0.25">
      <c r="A1280" s="5" t="s">
        <v>807</v>
      </c>
      <c r="B1280" s="5">
        <v>1.73147543804747</v>
      </c>
      <c r="C1280" s="5" t="s">
        <v>8</v>
      </c>
      <c r="D1280" s="5" t="s">
        <v>8</v>
      </c>
      <c r="E1280" s="5" t="s">
        <v>8</v>
      </c>
      <c r="F1280" s="5" t="s">
        <v>8</v>
      </c>
      <c r="G1280" s="5" t="s">
        <v>8</v>
      </c>
    </row>
    <row r="1281" spans="1:7" x14ac:dyDescent="0.25">
      <c r="A1281" s="5" t="s">
        <v>2643</v>
      </c>
      <c r="B1281" s="5">
        <v>1.73147543804747</v>
      </c>
      <c r="C1281" s="5" t="s">
        <v>8</v>
      </c>
      <c r="D1281" s="5" t="s">
        <v>8</v>
      </c>
      <c r="E1281" s="5" t="s">
        <v>2644</v>
      </c>
      <c r="F1281" s="5" t="s">
        <v>8</v>
      </c>
      <c r="G1281" s="5" t="s">
        <v>8</v>
      </c>
    </row>
    <row r="1282" spans="1:7" x14ac:dyDescent="0.25">
      <c r="A1282" s="5" t="s">
        <v>5994</v>
      </c>
      <c r="B1282" s="5">
        <v>1.73147543804747</v>
      </c>
      <c r="C1282" s="5" t="s">
        <v>8</v>
      </c>
      <c r="D1282" s="5" t="s">
        <v>8</v>
      </c>
      <c r="E1282" s="5" t="s">
        <v>8</v>
      </c>
      <c r="F1282" s="5" t="s">
        <v>8</v>
      </c>
      <c r="G1282" s="5" t="s">
        <v>5995</v>
      </c>
    </row>
    <row r="1283" spans="1:7" x14ac:dyDescent="0.25">
      <c r="A1283" s="5" t="s">
        <v>6027</v>
      </c>
      <c r="B1283" s="5">
        <v>1.73147543804747</v>
      </c>
      <c r="C1283" s="5" t="s">
        <v>8</v>
      </c>
      <c r="D1283" s="5" t="s">
        <v>8</v>
      </c>
      <c r="E1283" s="5" t="s">
        <v>8</v>
      </c>
      <c r="F1283" s="5" t="s">
        <v>8</v>
      </c>
      <c r="G1283" s="5" t="s">
        <v>8</v>
      </c>
    </row>
    <row r="1284" spans="1:7" x14ac:dyDescent="0.25">
      <c r="A1284" s="5" t="s">
        <v>7518</v>
      </c>
      <c r="B1284" s="5">
        <v>1.73147543804747</v>
      </c>
      <c r="C1284" s="5" t="s">
        <v>8</v>
      </c>
      <c r="D1284" s="5" t="s">
        <v>8</v>
      </c>
      <c r="E1284" s="5" t="s">
        <v>8</v>
      </c>
      <c r="F1284" s="5" t="s">
        <v>8</v>
      </c>
      <c r="G1284" s="5" t="s">
        <v>8</v>
      </c>
    </row>
    <row r="1285" spans="1:7" x14ac:dyDescent="0.25">
      <c r="A1285" s="5" t="s">
        <v>6982</v>
      </c>
      <c r="B1285" s="5">
        <v>1.7310896386938599</v>
      </c>
      <c r="C1285" s="5" t="s">
        <v>8</v>
      </c>
      <c r="D1285" s="5" t="s">
        <v>8</v>
      </c>
      <c r="E1285" s="5" t="s">
        <v>8</v>
      </c>
      <c r="F1285" s="5" t="s">
        <v>8</v>
      </c>
      <c r="G1285" s="5" t="s">
        <v>8</v>
      </c>
    </row>
    <row r="1286" spans="1:7" x14ac:dyDescent="0.25">
      <c r="A1286" s="5" t="s">
        <v>9862</v>
      </c>
      <c r="B1286" s="5">
        <v>1.72866580424289</v>
      </c>
      <c r="C1286" s="5" t="s">
        <v>8</v>
      </c>
      <c r="D1286" s="5" t="s">
        <v>8</v>
      </c>
      <c r="E1286" s="5" t="s">
        <v>8</v>
      </c>
      <c r="F1286" s="5" t="s">
        <v>8</v>
      </c>
      <c r="G1286" s="5" t="s">
        <v>8</v>
      </c>
    </row>
    <row r="1287" spans="1:7" x14ac:dyDescent="0.25">
      <c r="A1287" s="5" t="s">
        <v>4869</v>
      </c>
      <c r="B1287" s="5">
        <v>1.7265351420720401</v>
      </c>
      <c r="C1287" s="5" t="s">
        <v>8</v>
      </c>
      <c r="D1287" s="5" t="s">
        <v>8</v>
      </c>
      <c r="E1287" s="5" t="s">
        <v>8</v>
      </c>
      <c r="F1287" s="5" t="s">
        <v>8</v>
      </c>
      <c r="G1287" s="5" t="s">
        <v>8</v>
      </c>
    </row>
    <row r="1288" spans="1:7" x14ac:dyDescent="0.25">
      <c r="A1288" s="5" t="s">
        <v>7841</v>
      </c>
      <c r="B1288" s="5">
        <v>1.72393284224612</v>
      </c>
      <c r="C1288" s="5" t="s">
        <v>8</v>
      </c>
      <c r="D1288" s="5" t="s">
        <v>8</v>
      </c>
      <c r="E1288" s="5" t="s">
        <v>8</v>
      </c>
      <c r="F1288" s="5" t="s">
        <v>8</v>
      </c>
      <c r="G1288" s="5" t="s">
        <v>8</v>
      </c>
    </row>
    <row r="1289" spans="1:7" x14ac:dyDescent="0.25">
      <c r="A1289" s="5" t="s">
        <v>7840</v>
      </c>
      <c r="B1289" s="5">
        <v>1.72297862107498</v>
      </c>
      <c r="C1289" s="5" t="s">
        <v>8</v>
      </c>
      <c r="D1289" s="5" t="s">
        <v>8</v>
      </c>
      <c r="E1289" s="5" t="s">
        <v>8</v>
      </c>
      <c r="F1289" s="5" t="s">
        <v>8</v>
      </c>
      <c r="G1289" s="5" t="s">
        <v>8</v>
      </c>
    </row>
    <row r="1290" spans="1:7" x14ac:dyDescent="0.25">
      <c r="A1290" s="5" t="s">
        <v>12046</v>
      </c>
      <c r="B1290" s="5">
        <v>1.7225836577674001</v>
      </c>
      <c r="C1290" s="5" t="s">
        <v>8</v>
      </c>
      <c r="D1290" s="5" t="s">
        <v>8</v>
      </c>
      <c r="E1290" s="5" t="s">
        <v>8</v>
      </c>
      <c r="F1290" s="5" t="s">
        <v>8</v>
      </c>
      <c r="G1290" s="5" t="s">
        <v>8</v>
      </c>
    </row>
    <row r="1291" spans="1:7" x14ac:dyDescent="0.25">
      <c r="A1291" s="5" t="s">
        <v>3753</v>
      </c>
      <c r="B1291" s="5">
        <v>1.72233934176853</v>
      </c>
      <c r="C1291" s="5" t="s">
        <v>8</v>
      </c>
      <c r="D1291" s="5" t="s">
        <v>8</v>
      </c>
      <c r="E1291" s="5" t="s">
        <v>8</v>
      </c>
      <c r="F1291" s="5" t="s">
        <v>8</v>
      </c>
      <c r="G1291" s="5" t="s">
        <v>8</v>
      </c>
    </row>
    <row r="1292" spans="1:7" x14ac:dyDescent="0.25">
      <c r="A1292" s="5" t="s">
        <v>13394</v>
      </c>
      <c r="B1292" s="5">
        <v>1.72219598553797</v>
      </c>
      <c r="C1292" s="5" t="s">
        <v>8</v>
      </c>
      <c r="D1292" s="5" t="s">
        <v>8</v>
      </c>
      <c r="E1292" s="5" t="s">
        <v>8</v>
      </c>
      <c r="F1292" s="5" t="s">
        <v>8</v>
      </c>
      <c r="G1292" s="5" t="s">
        <v>8</v>
      </c>
    </row>
    <row r="1293" spans="1:7" x14ac:dyDescent="0.25">
      <c r="A1293" s="5" t="s">
        <v>2100</v>
      </c>
      <c r="B1293" s="5">
        <v>1.7217046511927001</v>
      </c>
      <c r="C1293" s="5" t="s">
        <v>8</v>
      </c>
      <c r="D1293" s="5" t="s">
        <v>8</v>
      </c>
      <c r="E1293" s="5" t="s">
        <v>8</v>
      </c>
      <c r="F1293" s="5" t="s">
        <v>8</v>
      </c>
      <c r="G1293" s="5" t="s">
        <v>597</v>
      </c>
    </row>
    <row r="1294" spans="1:7" x14ac:dyDescent="0.25">
      <c r="A1294" s="5" t="s">
        <v>3940</v>
      </c>
      <c r="B1294" s="5">
        <v>1.7217046511927001</v>
      </c>
      <c r="C1294" s="5" t="s">
        <v>8</v>
      </c>
      <c r="D1294" s="5" t="s">
        <v>8</v>
      </c>
      <c r="E1294" s="5" t="s">
        <v>8</v>
      </c>
      <c r="F1294" s="5" t="s">
        <v>8</v>
      </c>
      <c r="G1294" s="5" t="s">
        <v>8</v>
      </c>
    </row>
    <row r="1295" spans="1:7" x14ac:dyDescent="0.25">
      <c r="A1295" s="5" t="s">
        <v>4187</v>
      </c>
      <c r="B1295" s="5">
        <v>1.7217046511927001</v>
      </c>
      <c r="C1295" s="5" t="s">
        <v>8</v>
      </c>
      <c r="D1295" s="5" t="s">
        <v>8</v>
      </c>
      <c r="E1295" s="5" t="s">
        <v>8</v>
      </c>
      <c r="F1295" s="5" t="s">
        <v>8</v>
      </c>
      <c r="G1295" s="5" t="s">
        <v>8</v>
      </c>
    </row>
    <row r="1296" spans="1:7" x14ac:dyDescent="0.25">
      <c r="A1296" s="5" t="s">
        <v>5094</v>
      </c>
      <c r="B1296" s="5">
        <v>1.7217046511927001</v>
      </c>
      <c r="C1296" s="5" t="s">
        <v>8</v>
      </c>
      <c r="D1296" s="5" t="s">
        <v>8</v>
      </c>
      <c r="E1296" s="5" t="s">
        <v>8</v>
      </c>
      <c r="F1296" s="5" t="s">
        <v>8</v>
      </c>
      <c r="G1296" s="5" t="s">
        <v>8</v>
      </c>
    </row>
    <row r="1297" spans="1:7" x14ac:dyDescent="0.25">
      <c r="A1297" s="5" t="s">
        <v>5162</v>
      </c>
      <c r="B1297" s="5">
        <v>1.7217046511927001</v>
      </c>
      <c r="C1297" s="5" t="s">
        <v>5163</v>
      </c>
      <c r="D1297" s="5" t="s">
        <v>5164</v>
      </c>
      <c r="E1297" s="5" t="s">
        <v>5165</v>
      </c>
      <c r="F1297" s="5" t="s">
        <v>5166</v>
      </c>
      <c r="G1297" s="5" t="s">
        <v>5167</v>
      </c>
    </row>
    <row r="1298" spans="1:7" x14ac:dyDescent="0.25">
      <c r="A1298" s="5" t="s">
        <v>7701</v>
      </c>
      <c r="B1298" s="5">
        <v>1.7217046511927001</v>
      </c>
      <c r="C1298" s="5" t="s">
        <v>8</v>
      </c>
      <c r="D1298" s="5" t="s">
        <v>8</v>
      </c>
      <c r="E1298" s="5" t="s">
        <v>8</v>
      </c>
      <c r="F1298" s="5" t="s">
        <v>8</v>
      </c>
      <c r="G1298" s="5" t="s">
        <v>8</v>
      </c>
    </row>
    <row r="1299" spans="1:7" x14ac:dyDescent="0.25">
      <c r="A1299" s="5" t="s">
        <v>8803</v>
      </c>
      <c r="B1299" s="5">
        <v>1.7217046511927001</v>
      </c>
      <c r="C1299" s="5" t="s">
        <v>8</v>
      </c>
      <c r="D1299" s="5" t="s">
        <v>8</v>
      </c>
      <c r="E1299" s="5" t="s">
        <v>8</v>
      </c>
      <c r="F1299" s="5" t="s">
        <v>8</v>
      </c>
      <c r="G1299" s="5" t="s">
        <v>8</v>
      </c>
    </row>
    <row r="1300" spans="1:7" x14ac:dyDescent="0.25">
      <c r="A1300" s="5" t="s">
        <v>8828</v>
      </c>
      <c r="B1300" s="5">
        <v>1.7217046511927001</v>
      </c>
      <c r="C1300" s="5" t="s">
        <v>8</v>
      </c>
      <c r="D1300" s="5" t="s">
        <v>8</v>
      </c>
      <c r="E1300" s="5" t="s">
        <v>568</v>
      </c>
      <c r="F1300" s="5" t="s">
        <v>8</v>
      </c>
      <c r="G1300" s="5" t="s">
        <v>240</v>
      </c>
    </row>
    <row r="1301" spans="1:7" x14ac:dyDescent="0.25">
      <c r="A1301" s="5" t="s">
        <v>10128</v>
      </c>
      <c r="B1301" s="5">
        <v>1.7217046511927001</v>
      </c>
      <c r="C1301" s="5" t="s">
        <v>8</v>
      </c>
      <c r="D1301" s="5" t="s">
        <v>8</v>
      </c>
      <c r="E1301" s="5" t="s">
        <v>8</v>
      </c>
      <c r="F1301" s="5" t="s">
        <v>8</v>
      </c>
      <c r="G1301" s="5" t="s">
        <v>8</v>
      </c>
    </row>
    <row r="1302" spans="1:7" x14ac:dyDescent="0.25">
      <c r="A1302" s="5" t="s">
        <v>14307</v>
      </c>
      <c r="B1302" s="5">
        <v>1.7217046511927001</v>
      </c>
      <c r="C1302" s="5" t="s">
        <v>14308</v>
      </c>
      <c r="D1302" s="5" t="s">
        <v>14309</v>
      </c>
      <c r="E1302" s="5" t="s">
        <v>14310</v>
      </c>
      <c r="F1302" s="5" t="s">
        <v>14311</v>
      </c>
      <c r="G1302" s="5" t="s">
        <v>14312</v>
      </c>
    </row>
    <row r="1303" spans="1:7" x14ac:dyDescent="0.25">
      <c r="A1303" s="5" t="s">
        <v>978</v>
      </c>
      <c r="B1303" s="5">
        <v>1.7209885615865499</v>
      </c>
      <c r="C1303" s="5" t="s">
        <v>979</v>
      </c>
      <c r="D1303" s="5" t="s">
        <v>8</v>
      </c>
      <c r="E1303" s="5" t="s">
        <v>8</v>
      </c>
      <c r="F1303" s="5" t="s">
        <v>8</v>
      </c>
      <c r="G1303" s="5" t="s">
        <v>980</v>
      </c>
    </row>
    <row r="1304" spans="1:7" x14ac:dyDescent="0.25">
      <c r="A1304" s="5" t="s">
        <v>14983</v>
      </c>
      <c r="B1304" s="5">
        <v>1.7201462692417799</v>
      </c>
      <c r="C1304" s="5" t="s">
        <v>8</v>
      </c>
      <c r="D1304" s="5" t="s">
        <v>8</v>
      </c>
      <c r="E1304" s="5" t="s">
        <v>8</v>
      </c>
      <c r="F1304" s="5" t="s">
        <v>8</v>
      </c>
      <c r="G1304" s="5" t="s">
        <v>8</v>
      </c>
    </row>
    <row r="1305" spans="1:7" x14ac:dyDescent="0.25">
      <c r="A1305" s="5" t="s">
        <v>14254</v>
      </c>
      <c r="B1305" s="5">
        <v>1.7191359567076501</v>
      </c>
      <c r="C1305" s="5" t="s">
        <v>8</v>
      </c>
      <c r="D1305" s="5" t="s">
        <v>8</v>
      </c>
      <c r="E1305" s="5" t="s">
        <v>8</v>
      </c>
      <c r="F1305" s="5" t="s">
        <v>8</v>
      </c>
      <c r="G1305" s="5" t="s">
        <v>8</v>
      </c>
    </row>
    <row r="1306" spans="1:7" x14ac:dyDescent="0.25">
      <c r="A1306" s="5" t="s">
        <v>6231</v>
      </c>
      <c r="B1306" s="5">
        <v>1.7191282139411099</v>
      </c>
      <c r="C1306" s="5" t="s">
        <v>1726</v>
      </c>
      <c r="D1306" s="5" t="s">
        <v>1727</v>
      </c>
      <c r="E1306" s="5" t="s">
        <v>6232</v>
      </c>
      <c r="F1306" s="5" t="s">
        <v>6233</v>
      </c>
      <c r="G1306" s="5" t="s">
        <v>6234</v>
      </c>
    </row>
    <row r="1307" spans="1:7" x14ac:dyDescent="0.25">
      <c r="A1307" s="5" t="s">
        <v>12391</v>
      </c>
      <c r="B1307" s="5">
        <v>1.7191282139411099</v>
      </c>
      <c r="C1307" s="5" t="s">
        <v>8</v>
      </c>
      <c r="D1307" s="5" t="s">
        <v>8</v>
      </c>
      <c r="E1307" s="5" t="s">
        <v>8</v>
      </c>
      <c r="F1307" s="5" t="s">
        <v>8</v>
      </c>
      <c r="G1307" s="5" t="s">
        <v>8</v>
      </c>
    </row>
    <row r="1308" spans="1:7" x14ac:dyDescent="0.25">
      <c r="A1308" s="5" t="s">
        <v>6830</v>
      </c>
      <c r="B1308" s="5">
        <v>1.71905180324627</v>
      </c>
      <c r="C1308" s="5" t="s">
        <v>8</v>
      </c>
      <c r="D1308" s="5" t="s">
        <v>8</v>
      </c>
      <c r="E1308" s="5" t="s">
        <v>8</v>
      </c>
      <c r="F1308" s="5" t="s">
        <v>8</v>
      </c>
      <c r="G1308" s="5" t="s">
        <v>8</v>
      </c>
    </row>
    <row r="1309" spans="1:7" x14ac:dyDescent="0.25">
      <c r="A1309" s="5" t="s">
        <v>4538</v>
      </c>
      <c r="B1309" s="5">
        <v>1.7180845673596301</v>
      </c>
      <c r="C1309" s="5" t="s">
        <v>8</v>
      </c>
      <c r="D1309" s="5" t="s">
        <v>8</v>
      </c>
      <c r="E1309" s="5" t="s">
        <v>8</v>
      </c>
      <c r="F1309" s="5" t="s">
        <v>8</v>
      </c>
      <c r="G1309" s="5" t="s">
        <v>8</v>
      </c>
    </row>
    <row r="1310" spans="1:7" x14ac:dyDescent="0.25">
      <c r="A1310" s="5" t="s">
        <v>11979</v>
      </c>
      <c r="B1310" s="5">
        <v>1.71807348061526</v>
      </c>
      <c r="C1310" s="5" t="s">
        <v>8</v>
      </c>
      <c r="D1310" s="5" t="s">
        <v>8</v>
      </c>
      <c r="E1310" s="5" t="s">
        <v>8</v>
      </c>
      <c r="F1310" s="5" t="s">
        <v>8</v>
      </c>
      <c r="G1310" s="5" t="s">
        <v>8</v>
      </c>
    </row>
    <row r="1311" spans="1:7" x14ac:dyDescent="0.25">
      <c r="A1311" s="5" t="s">
        <v>6776</v>
      </c>
      <c r="B1311" s="5">
        <v>1.7178784184665901</v>
      </c>
      <c r="C1311" s="5" t="s">
        <v>6777</v>
      </c>
      <c r="D1311" s="5" t="s">
        <v>6778</v>
      </c>
      <c r="E1311" s="5" t="s">
        <v>6779</v>
      </c>
      <c r="F1311" s="5" t="s">
        <v>6780</v>
      </c>
      <c r="G1311" s="5" t="s">
        <v>6781</v>
      </c>
    </row>
    <row r="1312" spans="1:7" x14ac:dyDescent="0.25">
      <c r="A1312" s="5" t="s">
        <v>12965</v>
      </c>
      <c r="B1312" s="5">
        <v>1.7178784184665901</v>
      </c>
      <c r="C1312" s="5" t="s">
        <v>8</v>
      </c>
      <c r="D1312" s="5" t="s">
        <v>8</v>
      </c>
      <c r="E1312" s="5" t="s">
        <v>8</v>
      </c>
      <c r="F1312" s="5" t="s">
        <v>8</v>
      </c>
      <c r="G1312" s="5" t="s">
        <v>8</v>
      </c>
    </row>
    <row r="1313" spans="1:7" x14ac:dyDescent="0.25">
      <c r="A1313" s="5" t="s">
        <v>13716</v>
      </c>
      <c r="B1313" s="5">
        <v>1.7178784184665901</v>
      </c>
      <c r="C1313" s="5" t="s">
        <v>8</v>
      </c>
      <c r="D1313" s="5" t="s">
        <v>8</v>
      </c>
      <c r="E1313" s="5" t="s">
        <v>8</v>
      </c>
      <c r="F1313" s="5" t="s">
        <v>8</v>
      </c>
      <c r="G1313" s="5" t="s">
        <v>8</v>
      </c>
    </row>
    <row r="1314" spans="1:7" x14ac:dyDescent="0.25">
      <c r="A1314" s="5" t="s">
        <v>11713</v>
      </c>
      <c r="B1314" s="5">
        <v>1.71231753946905</v>
      </c>
      <c r="C1314" s="5" t="s">
        <v>8</v>
      </c>
      <c r="D1314" s="5" t="s">
        <v>8</v>
      </c>
      <c r="E1314" s="5" t="s">
        <v>8</v>
      </c>
      <c r="F1314" s="5" t="s">
        <v>8</v>
      </c>
      <c r="G1314" s="5" t="s">
        <v>8</v>
      </c>
    </row>
    <row r="1315" spans="1:7" x14ac:dyDescent="0.25">
      <c r="A1315" s="5" t="s">
        <v>15805</v>
      </c>
      <c r="B1315" s="5">
        <v>1.7116789247708399</v>
      </c>
      <c r="C1315" s="5" t="s">
        <v>8</v>
      </c>
      <c r="D1315" s="5" t="s">
        <v>8</v>
      </c>
      <c r="E1315" s="5" t="s">
        <v>8</v>
      </c>
      <c r="F1315" s="5" t="s">
        <v>8</v>
      </c>
      <c r="G1315" s="5" t="s">
        <v>8</v>
      </c>
    </row>
    <row r="1316" spans="1:7" x14ac:dyDescent="0.25">
      <c r="A1316" s="5" t="s">
        <v>13492</v>
      </c>
      <c r="B1316" s="5">
        <v>1.7108657229608699</v>
      </c>
      <c r="C1316" s="5" t="s">
        <v>8</v>
      </c>
      <c r="D1316" s="5" t="s">
        <v>8</v>
      </c>
      <c r="E1316" s="5" t="s">
        <v>8</v>
      </c>
      <c r="F1316" s="5" t="s">
        <v>8</v>
      </c>
      <c r="G1316" s="5" t="s">
        <v>8</v>
      </c>
    </row>
    <row r="1317" spans="1:7" x14ac:dyDescent="0.25">
      <c r="A1317" s="5" t="s">
        <v>5128</v>
      </c>
      <c r="B1317" s="5">
        <v>1.7108629257508401</v>
      </c>
      <c r="C1317" s="5" t="s">
        <v>5129</v>
      </c>
      <c r="D1317" s="5" t="s">
        <v>5130</v>
      </c>
      <c r="E1317" s="5" t="s">
        <v>5131</v>
      </c>
      <c r="F1317" s="5" t="s">
        <v>5132</v>
      </c>
      <c r="G1317" s="5" t="s">
        <v>5133</v>
      </c>
    </row>
    <row r="1318" spans="1:7" x14ac:dyDescent="0.25">
      <c r="A1318" s="5" t="s">
        <v>8374</v>
      </c>
      <c r="B1318" s="5">
        <v>1.7099428214010599</v>
      </c>
      <c r="C1318" s="5" t="s">
        <v>8</v>
      </c>
      <c r="D1318" s="5" t="s">
        <v>8</v>
      </c>
      <c r="E1318" s="5" t="s">
        <v>8</v>
      </c>
      <c r="F1318" s="5" t="s">
        <v>8</v>
      </c>
      <c r="G1318" s="5" t="s">
        <v>8</v>
      </c>
    </row>
    <row r="1319" spans="1:7" x14ac:dyDescent="0.25">
      <c r="A1319" s="5" t="s">
        <v>9274</v>
      </c>
      <c r="B1319" s="5">
        <v>1.7092675949350999</v>
      </c>
      <c r="C1319" s="5" t="s">
        <v>8</v>
      </c>
      <c r="D1319" s="5" t="s">
        <v>8</v>
      </c>
      <c r="E1319" s="5" t="s">
        <v>8</v>
      </c>
      <c r="F1319" s="5" t="s">
        <v>8</v>
      </c>
      <c r="G1319" s="5" t="s">
        <v>8</v>
      </c>
    </row>
    <row r="1320" spans="1:7" x14ac:dyDescent="0.25">
      <c r="A1320" s="5" t="s">
        <v>12905</v>
      </c>
      <c r="B1320" s="5">
        <v>1.7083429372609</v>
      </c>
      <c r="C1320" s="5" t="s">
        <v>8</v>
      </c>
      <c r="D1320" s="5" t="s">
        <v>8</v>
      </c>
      <c r="E1320" s="5" t="s">
        <v>8</v>
      </c>
      <c r="F1320" s="5" t="s">
        <v>8</v>
      </c>
      <c r="G1320" s="5" t="s">
        <v>8</v>
      </c>
    </row>
    <row r="1321" spans="1:7" x14ac:dyDescent="0.25">
      <c r="A1321" s="5" t="s">
        <v>14472</v>
      </c>
      <c r="B1321" s="5">
        <v>1.7083429372609</v>
      </c>
      <c r="C1321" s="5" t="s">
        <v>8</v>
      </c>
      <c r="D1321" s="5" t="s">
        <v>8</v>
      </c>
      <c r="E1321" s="5" t="s">
        <v>8</v>
      </c>
      <c r="F1321" s="5" t="s">
        <v>8</v>
      </c>
      <c r="G1321" s="5" t="s">
        <v>8</v>
      </c>
    </row>
    <row r="1322" spans="1:7" x14ac:dyDescent="0.25">
      <c r="A1322" s="5" t="s">
        <v>14293</v>
      </c>
      <c r="B1322" s="5">
        <v>1.7081501009361399</v>
      </c>
      <c r="C1322" s="5" t="s">
        <v>14294</v>
      </c>
      <c r="D1322" s="5" t="s">
        <v>14295</v>
      </c>
      <c r="E1322" s="5" t="s">
        <v>14296</v>
      </c>
      <c r="F1322" s="5" t="s">
        <v>14297</v>
      </c>
      <c r="G1322" s="5" t="s">
        <v>14298</v>
      </c>
    </row>
    <row r="1323" spans="1:7" x14ac:dyDescent="0.25">
      <c r="A1323" s="5" t="s">
        <v>95</v>
      </c>
      <c r="B1323" s="5">
        <v>1.70770698403006</v>
      </c>
      <c r="C1323" s="5" t="s">
        <v>8</v>
      </c>
      <c r="D1323" s="5" t="s">
        <v>8</v>
      </c>
      <c r="E1323" s="5" t="s">
        <v>8</v>
      </c>
      <c r="F1323" s="5" t="s">
        <v>8</v>
      </c>
      <c r="G1323" s="5" t="s">
        <v>8</v>
      </c>
    </row>
    <row r="1324" spans="1:7" x14ac:dyDescent="0.25">
      <c r="A1324" s="5" t="s">
        <v>4174</v>
      </c>
      <c r="B1324" s="5">
        <v>1.7069993256756699</v>
      </c>
      <c r="C1324" s="5" t="s">
        <v>4175</v>
      </c>
      <c r="D1324" s="5" t="s">
        <v>4176</v>
      </c>
      <c r="E1324" s="5" t="s">
        <v>4177</v>
      </c>
      <c r="F1324" s="5" t="s">
        <v>4178</v>
      </c>
      <c r="G1324" s="5" t="s">
        <v>4179</v>
      </c>
    </row>
    <row r="1325" spans="1:7" x14ac:dyDescent="0.25">
      <c r="A1325" s="5" t="s">
        <v>5151</v>
      </c>
      <c r="B1325" s="5">
        <v>1.7069993256756699</v>
      </c>
      <c r="C1325" s="5" t="s">
        <v>8</v>
      </c>
      <c r="D1325" s="5" t="s">
        <v>8</v>
      </c>
      <c r="E1325" s="5" t="s">
        <v>8</v>
      </c>
      <c r="F1325" s="5" t="s">
        <v>8</v>
      </c>
      <c r="G1325" s="5" t="s">
        <v>8</v>
      </c>
    </row>
    <row r="1326" spans="1:7" x14ac:dyDescent="0.25">
      <c r="A1326" s="5" t="s">
        <v>5896</v>
      </c>
      <c r="B1326" s="5">
        <v>1.7069993256756699</v>
      </c>
      <c r="C1326" s="5" t="s">
        <v>5897</v>
      </c>
      <c r="D1326" s="5" t="s">
        <v>5898</v>
      </c>
      <c r="E1326" s="5" t="s">
        <v>8</v>
      </c>
      <c r="F1326" s="5" t="s">
        <v>8</v>
      </c>
      <c r="G1326" s="5" t="s">
        <v>5899</v>
      </c>
    </row>
    <row r="1327" spans="1:7" x14ac:dyDescent="0.25">
      <c r="A1327" s="5" t="s">
        <v>5920</v>
      </c>
      <c r="B1327" s="5">
        <v>1.7069993256756699</v>
      </c>
      <c r="C1327" s="5" t="s">
        <v>8</v>
      </c>
      <c r="D1327" s="5" t="s">
        <v>8</v>
      </c>
      <c r="E1327" s="5" t="s">
        <v>8</v>
      </c>
      <c r="F1327" s="5" t="s">
        <v>8</v>
      </c>
      <c r="G1327" s="5" t="s">
        <v>8</v>
      </c>
    </row>
    <row r="1328" spans="1:7" x14ac:dyDescent="0.25">
      <c r="A1328" s="5" t="s">
        <v>12827</v>
      </c>
      <c r="B1328" s="5">
        <v>1.7069993256756699</v>
      </c>
      <c r="C1328" s="5" t="s">
        <v>8</v>
      </c>
      <c r="D1328" s="5" t="s">
        <v>8</v>
      </c>
      <c r="E1328" s="5" t="s">
        <v>8</v>
      </c>
      <c r="F1328" s="5" t="s">
        <v>8</v>
      </c>
      <c r="G1328" s="5" t="s">
        <v>8</v>
      </c>
    </row>
    <row r="1329" spans="1:7" x14ac:dyDescent="0.25">
      <c r="A1329" s="5" t="s">
        <v>13073</v>
      </c>
      <c r="B1329" s="5">
        <v>1.7069993256756699</v>
      </c>
      <c r="C1329" s="5" t="s">
        <v>8</v>
      </c>
      <c r="D1329" s="5" t="s">
        <v>8</v>
      </c>
      <c r="E1329" s="5" t="s">
        <v>8</v>
      </c>
      <c r="F1329" s="5" t="s">
        <v>8</v>
      </c>
      <c r="G1329" s="5" t="s">
        <v>8</v>
      </c>
    </row>
    <row r="1330" spans="1:7" x14ac:dyDescent="0.25">
      <c r="A1330" s="5" t="s">
        <v>10002</v>
      </c>
      <c r="B1330" s="5">
        <v>1.70662677994654</v>
      </c>
      <c r="C1330" s="5" t="s">
        <v>8</v>
      </c>
      <c r="D1330" s="5" t="s">
        <v>8</v>
      </c>
      <c r="E1330" s="5" t="s">
        <v>8</v>
      </c>
      <c r="F1330" s="5" t="s">
        <v>8</v>
      </c>
      <c r="G1330" s="5" t="s">
        <v>8</v>
      </c>
    </row>
    <row r="1331" spans="1:7" x14ac:dyDescent="0.25">
      <c r="A1331" s="5" t="s">
        <v>3365</v>
      </c>
      <c r="B1331" s="5">
        <v>1.7059353613634001</v>
      </c>
      <c r="C1331" s="5" t="s">
        <v>8</v>
      </c>
      <c r="D1331" s="5" t="s">
        <v>8</v>
      </c>
      <c r="E1331" s="5" t="s">
        <v>8</v>
      </c>
      <c r="F1331" s="5" t="s">
        <v>8</v>
      </c>
      <c r="G1331" s="5" t="s">
        <v>8</v>
      </c>
    </row>
    <row r="1332" spans="1:7" x14ac:dyDescent="0.25">
      <c r="A1332" s="5" t="s">
        <v>230</v>
      </c>
      <c r="B1332" s="5">
        <v>1.70486862315487</v>
      </c>
      <c r="C1332" s="5" t="s">
        <v>8</v>
      </c>
      <c r="D1332" s="5" t="s">
        <v>8</v>
      </c>
      <c r="E1332" s="5" t="s">
        <v>8</v>
      </c>
      <c r="F1332" s="5" t="s">
        <v>8</v>
      </c>
      <c r="G1332" s="5" t="s">
        <v>8</v>
      </c>
    </row>
    <row r="1333" spans="1:7" x14ac:dyDescent="0.25">
      <c r="A1333" s="5" t="s">
        <v>366</v>
      </c>
      <c r="B1333" s="5">
        <v>1.70486862315487</v>
      </c>
      <c r="C1333" s="5" t="s">
        <v>8</v>
      </c>
      <c r="D1333" s="5" t="s">
        <v>8</v>
      </c>
      <c r="E1333" s="5" t="s">
        <v>8</v>
      </c>
      <c r="F1333" s="5" t="s">
        <v>8</v>
      </c>
      <c r="G1333" s="5" t="s">
        <v>8</v>
      </c>
    </row>
    <row r="1334" spans="1:7" x14ac:dyDescent="0.25">
      <c r="A1334" s="5" t="s">
        <v>1014</v>
      </c>
      <c r="B1334" s="5">
        <v>1.70486862315487</v>
      </c>
      <c r="C1334" s="5" t="s">
        <v>8</v>
      </c>
      <c r="D1334" s="5" t="s">
        <v>8</v>
      </c>
      <c r="E1334" s="5" t="s">
        <v>8</v>
      </c>
      <c r="F1334" s="5" t="s">
        <v>8</v>
      </c>
      <c r="G1334" s="5" t="s">
        <v>8</v>
      </c>
    </row>
    <row r="1335" spans="1:7" x14ac:dyDescent="0.25">
      <c r="A1335" s="5" t="s">
        <v>1251</v>
      </c>
      <c r="B1335" s="5">
        <v>1.70486862315487</v>
      </c>
      <c r="C1335" s="5" t="s">
        <v>8</v>
      </c>
      <c r="D1335" s="5" t="s">
        <v>8</v>
      </c>
      <c r="E1335" s="5" t="s">
        <v>8</v>
      </c>
      <c r="F1335" s="5" t="s">
        <v>8</v>
      </c>
      <c r="G1335" s="5" t="s">
        <v>8</v>
      </c>
    </row>
    <row r="1336" spans="1:7" x14ac:dyDescent="0.25">
      <c r="A1336" s="5" t="s">
        <v>2099</v>
      </c>
      <c r="B1336" s="5">
        <v>1.70486862315487</v>
      </c>
      <c r="C1336" s="5" t="s">
        <v>8</v>
      </c>
      <c r="D1336" s="5" t="s">
        <v>8</v>
      </c>
      <c r="E1336" s="5" t="s">
        <v>8</v>
      </c>
      <c r="F1336" s="5" t="s">
        <v>8</v>
      </c>
      <c r="G1336" s="5" t="s">
        <v>8</v>
      </c>
    </row>
    <row r="1337" spans="1:7" x14ac:dyDescent="0.25">
      <c r="A1337" s="5" t="s">
        <v>2716</v>
      </c>
      <c r="B1337" s="5">
        <v>1.70486862315487</v>
      </c>
      <c r="C1337" s="5" t="s">
        <v>2717</v>
      </c>
      <c r="D1337" s="5" t="s">
        <v>2718</v>
      </c>
      <c r="E1337" s="5" t="s">
        <v>1509</v>
      </c>
      <c r="F1337" s="5" t="s">
        <v>1510</v>
      </c>
      <c r="G1337" s="5" t="s">
        <v>1511</v>
      </c>
    </row>
    <row r="1338" spans="1:7" x14ac:dyDescent="0.25">
      <c r="A1338" s="5" t="s">
        <v>5709</v>
      </c>
      <c r="B1338" s="5">
        <v>1.70486862315487</v>
      </c>
      <c r="C1338" s="5" t="s">
        <v>8</v>
      </c>
      <c r="D1338" s="5" t="s">
        <v>8</v>
      </c>
      <c r="E1338" s="5" t="s">
        <v>8</v>
      </c>
      <c r="F1338" s="5" t="s">
        <v>8</v>
      </c>
      <c r="G1338" s="5" t="s">
        <v>8</v>
      </c>
    </row>
    <row r="1339" spans="1:7" x14ac:dyDescent="0.25">
      <c r="A1339" s="5" t="s">
        <v>5893</v>
      </c>
      <c r="B1339" s="5">
        <v>1.70486862315487</v>
      </c>
      <c r="C1339" s="5" t="s">
        <v>8</v>
      </c>
      <c r="D1339" s="5" t="s">
        <v>8</v>
      </c>
      <c r="E1339" s="5" t="s">
        <v>8</v>
      </c>
      <c r="F1339" s="5" t="s">
        <v>8</v>
      </c>
      <c r="G1339" s="5" t="s">
        <v>8</v>
      </c>
    </row>
    <row r="1340" spans="1:7" x14ac:dyDescent="0.25">
      <c r="A1340" s="5" t="s">
        <v>6686</v>
      </c>
      <c r="B1340" s="5">
        <v>1.70486862315487</v>
      </c>
      <c r="C1340" s="5" t="s">
        <v>8</v>
      </c>
      <c r="D1340" s="5" t="s">
        <v>8</v>
      </c>
      <c r="E1340" s="5" t="s">
        <v>8</v>
      </c>
      <c r="F1340" s="5" t="s">
        <v>8</v>
      </c>
      <c r="G1340" s="5" t="s">
        <v>8</v>
      </c>
    </row>
    <row r="1341" spans="1:7" x14ac:dyDescent="0.25">
      <c r="A1341" s="5" t="s">
        <v>7570</v>
      </c>
      <c r="B1341" s="5">
        <v>1.70486862315487</v>
      </c>
      <c r="C1341" s="5" t="s">
        <v>8</v>
      </c>
      <c r="D1341" s="5" t="s">
        <v>8</v>
      </c>
      <c r="E1341" s="5" t="s">
        <v>8</v>
      </c>
      <c r="F1341" s="5" t="s">
        <v>8</v>
      </c>
      <c r="G1341" s="5" t="s">
        <v>8</v>
      </c>
    </row>
    <row r="1342" spans="1:7" x14ac:dyDescent="0.25">
      <c r="A1342" s="5" t="s">
        <v>8135</v>
      </c>
      <c r="B1342" s="5">
        <v>1.70486862315487</v>
      </c>
      <c r="C1342" s="5" t="s">
        <v>8</v>
      </c>
      <c r="D1342" s="5" t="s">
        <v>8</v>
      </c>
      <c r="E1342" s="5" t="s">
        <v>8</v>
      </c>
      <c r="F1342" s="5" t="s">
        <v>8</v>
      </c>
      <c r="G1342" s="5" t="s">
        <v>8</v>
      </c>
    </row>
    <row r="1343" spans="1:7" x14ac:dyDescent="0.25">
      <c r="A1343" s="5" t="s">
        <v>8587</v>
      </c>
      <c r="B1343" s="5">
        <v>1.70486862315487</v>
      </c>
      <c r="C1343" s="5" t="s">
        <v>8</v>
      </c>
      <c r="D1343" s="5" t="s">
        <v>8</v>
      </c>
      <c r="E1343" s="5" t="s">
        <v>8</v>
      </c>
      <c r="F1343" s="5" t="s">
        <v>8</v>
      </c>
      <c r="G1343" s="5" t="s">
        <v>8</v>
      </c>
    </row>
    <row r="1344" spans="1:7" x14ac:dyDescent="0.25">
      <c r="A1344" s="5" t="s">
        <v>9235</v>
      </c>
      <c r="B1344" s="5">
        <v>1.70486862315487</v>
      </c>
      <c r="C1344" s="5" t="s">
        <v>9236</v>
      </c>
      <c r="D1344" s="5" t="s">
        <v>9237</v>
      </c>
      <c r="E1344" s="5" t="s">
        <v>9238</v>
      </c>
      <c r="F1344" s="5" t="s">
        <v>9239</v>
      </c>
      <c r="G1344" s="5" t="s">
        <v>9240</v>
      </c>
    </row>
    <row r="1345" spans="1:7" x14ac:dyDescent="0.25">
      <c r="A1345" s="5" t="s">
        <v>9790</v>
      </c>
      <c r="B1345" s="5">
        <v>1.70486862315487</v>
      </c>
      <c r="C1345" s="5" t="s">
        <v>9791</v>
      </c>
      <c r="D1345" s="5" t="s">
        <v>9792</v>
      </c>
      <c r="E1345" s="5" t="s">
        <v>9793</v>
      </c>
      <c r="F1345" s="5" t="s">
        <v>9794</v>
      </c>
      <c r="G1345" s="5" t="s">
        <v>9795</v>
      </c>
    </row>
    <row r="1346" spans="1:7" x14ac:dyDescent="0.25">
      <c r="A1346" s="5" t="s">
        <v>9902</v>
      </c>
      <c r="B1346" s="5">
        <v>1.70486862315487</v>
      </c>
      <c r="C1346" s="5" t="s">
        <v>8</v>
      </c>
      <c r="D1346" s="5" t="s">
        <v>8</v>
      </c>
      <c r="E1346" s="5" t="s">
        <v>8</v>
      </c>
      <c r="F1346" s="5" t="s">
        <v>8</v>
      </c>
      <c r="G1346" s="5" t="s">
        <v>8</v>
      </c>
    </row>
    <row r="1347" spans="1:7" x14ac:dyDescent="0.25">
      <c r="A1347" s="5" t="s">
        <v>10671</v>
      </c>
      <c r="B1347" s="5">
        <v>1.70486862315487</v>
      </c>
      <c r="C1347" s="5" t="s">
        <v>8</v>
      </c>
      <c r="D1347" s="5" t="s">
        <v>8</v>
      </c>
      <c r="E1347" s="5" t="s">
        <v>8</v>
      </c>
      <c r="F1347" s="5" t="s">
        <v>8</v>
      </c>
      <c r="G1347" s="5" t="s">
        <v>8</v>
      </c>
    </row>
    <row r="1348" spans="1:7" x14ac:dyDescent="0.25">
      <c r="A1348" s="5" t="s">
        <v>11443</v>
      </c>
      <c r="B1348" s="5">
        <v>1.70486862315487</v>
      </c>
      <c r="C1348" s="5" t="s">
        <v>8</v>
      </c>
      <c r="D1348" s="5" t="s">
        <v>8</v>
      </c>
      <c r="E1348" s="5" t="s">
        <v>8</v>
      </c>
      <c r="F1348" s="5" t="s">
        <v>8</v>
      </c>
      <c r="G1348" s="5" t="s">
        <v>8</v>
      </c>
    </row>
    <row r="1349" spans="1:7" x14ac:dyDescent="0.25">
      <c r="A1349" s="5" t="s">
        <v>11754</v>
      </c>
      <c r="B1349" s="5">
        <v>1.70486862315487</v>
      </c>
      <c r="C1349" s="5" t="s">
        <v>8</v>
      </c>
      <c r="D1349" s="5" t="s">
        <v>8</v>
      </c>
      <c r="E1349" s="5" t="s">
        <v>8</v>
      </c>
      <c r="F1349" s="5" t="s">
        <v>8</v>
      </c>
      <c r="G1349" s="5" t="s">
        <v>8</v>
      </c>
    </row>
    <row r="1350" spans="1:7" x14ac:dyDescent="0.25">
      <c r="A1350" s="5" t="s">
        <v>12583</v>
      </c>
      <c r="B1350" s="5">
        <v>1.70486862315487</v>
      </c>
      <c r="C1350" s="5" t="s">
        <v>8</v>
      </c>
      <c r="D1350" s="5" t="s">
        <v>8</v>
      </c>
      <c r="E1350" s="5" t="s">
        <v>8</v>
      </c>
      <c r="F1350" s="5" t="s">
        <v>8</v>
      </c>
      <c r="G1350" s="5" t="s">
        <v>8</v>
      </c>
    </row>
    <row r="1351" spans="1:7" x14ac:dyDescent="0.25">
      <c r="A1351" s="5" t="s">
        <v>12599</v>
      </c>
      <c r="B1351" s="5">
        <v>1.70486862315487</v>
      </c>
      <c r="C1351" s="5" t="s">
        <v>8</v>
      </c>
      <c r="D1351" s="5" t="s">
        <v>8</v>
      </c>
      <c r="E1351" s="5" t="s">
        <v>8</v>
      </c>
      <c r="F1351" s="5" t="s">
        <v>8</v>
      </c>
      <c r="G1351" s="5" t="s">
        <v>8</v>
      </c>
    </row>
    <row r="1352" spans="1:7" x14ac:dyDescent="0.25">
      <c r="A1352" s="5" t="s">
        <v>13009</v>
      </c>
      <c r="B1352" s="5">
        <v>1.70486862315487</v>
      </c>
      <c r="C1352" s="5" t="s">
        <v>8</v>
      </c>
      <c r="D1352" s="5" t="s">
        <v>8</v>
      </c>
      <c r="E1352" s="5" t="s">
        <v>8</v>
      </c>
      <c r="F1352" s="5" t="s">
        <v>8</v>
      </c>
      <c r="G1352" s="5" t="s">
        <v>8</v>
      </c>
    </row>
    <row r="1353" spans="1:7" x14ac:dyDescent="0.25">
      <c r="A1353" s="5" t="s">
        <v>14951</v>
      </c>
      <c r="B1353" s="5">
        <v>1.70486862315487</v>
      </c>
      <c r="C1353" s="5" t="s">
        <v>8</v>
      </c>
      <c r="D1353" s="5" t="s">
        <v>8</v>
      </c>
      <c r="E1353" s="5" t="s">
        <v>8</v>
      </c>
      <c r="F1353" s="5" t="s">
        <v>8</v>
      </c>
      <c r="G1353" s="5" t="s">
        <v>8</v>
      </c>
    </row>
    <row r="1354" spans="1:7" x14ac:dyDescent="0.25">
      <c r="A1354" s="5" t="s">
        <v>15010</v>
      </c>
      <c r="B1354" s="5">
        <v>1.70486862315487</v>
      </c>
      <c r="C1354" s="5" t="s">
        <v>8</v>
      </c>
      <c r="D1354" s="5" t="s">
        <v>8</v>
      </c>
      <c r="E1354" s="5" t="s">
        <v>8</v>
      </c>
      <c r="F1354" s="5" t="s">
        <v>8</v>
      </c>
      <c r="G1354" s="5" t="s">
        <v>8</v>
      </c>
    </row>
    <row r="1355" spans="1:7" x14ac:dyDescent="0.25">
      <c r="A1355" s="5" t="s">
        <v>3841</v>
      </c>
      <c r="B1355" s="5">
        <v>1.6990553293459401</v>
      </c>
      <c r="C1355" s="5" t="s">
        <v>8</v>
      </c>
      <c r="D1355" s="5" t="s">
        <v>8</v>
      </c>
      <c r="E1355" s="5" t="s">
        <v>8</v>
      </c>
      <c r="F1355" s="5" t="s">
        <v>8</v>
      </c>
      <c r="G1355" s="5" t="s">
        <v>8</v>
      </c>
    </row>
    <row r="1356" spans="1:7" x14ac:dyDescent="0.25">
      <c r="A1356" s="5" t="s">
        <v>9876</v>
      </c>
      <c r="B1356" s="5">
        <v>1.69894831558506</v>
      </c>
      <c r="C1356" s="5" t="s">
        <v>8</v>
      </c>
      <c r="D1356" s="5" t="s">
        <v>8</v>
      </c>
      <c r="E1356" s="5" t="s">
        <v>8</v>
      </c>
      <c r="F1356" s="5" t="s">
        <v>8</v>
      </c>
      <c r="G1356" s="5" t="s">
        <v>8</v>
      </c>
    </row>
    <row r="1357" spans="1:7" x14ac:dyDescent="0.25">
      <c r="A1357" s="5" t="s">
        <v>1831</v>
      </c>
      <c r="B1357" s="5">
        <v>1.6974591854738399</v>
      </c>
      <c r="C1357" s="5" t="s">
        <v>8</v>
      </c>
      <c r="D1357" s="5" t="s">
        <v>8</v>
      </c>
      <c r="E1357" s="5" t="s">
        <v>8</v>
      </c>
      <c r="F1357" s="5" t="s">
        <v>8</v>
      </c>
      <c r="G1357" s="5" t="s">
        <v>8</v>
      </c>
    </row>
    <row r="1358" spans="1:7" x14ac:dyDescent="0.25">
      <c r="A1358" s="5" t="s">
        <v>3273</v>
      </c>
      <c r="B1358" s="5">
        <v>1.6967755057965399</v>
      </c>
      <c r="C1358" s="5" t="s">
        <v>8</v>
      </c>
      <c r="D1358" s="5" t="s">
        <v>8</v>
      </c>
      <c r="E1358" s="5" t="s">
        <v>8</v>
      </c>
      <c r="F1358" s="5" t="s">
        <v>8</v>
      </c>
      <c r="G1358" s="5" t="s">
        <v>8</v>
      </c>
    </row>
    <row r="1359" spans="1:7" x14ac:dyDescent="0.25">
      <c r="A1359" s="5" t="s">
        <v>11141</v>
      </c>
      <c r="B1359" s="5">
        <v>1.6967755057965399</v>
      </c>
      <c r="C1359" s="5" t="s">
        <v>8</v>
      </c>
      <c r="D1359" s="5" t="s">
        <v>8</v>
      </c>
      <c r="E1359" s="5" t="s">
        <v>8</v>
      </c>
      <c r="F1359" s="5" t="s">
        <v>8</v>
      </c>
      <c r="G1359" s="5" t="s">
        <v>8</v>
      </c>
    </row>
    <row r="1360" spans="1:7" x14ac:dyDescent="0.25">
      <c r="A1360" s="5" t="s">
        <v>2504</v>
      </c>
      <c r="B1360" s="5">
        <v>1.6960476394802699</v>
      </c>
      <c r="C1360" s="5" t="s">
        <v>8</v>
      </c>
      <c r="D1360" s="5" t="s">
        <v>8</v>
      </c>
      <c r="E1360" s="5" t="s">
        <v>8</v>
      </c>
      <c r="F1360" s="5" t="s">
        <v>8</v>
      </c>
      <c r="G1360" s="5" t="s">
        <v>8</v>
      </c>
    </row>
    <row r="1361" spans="1:7" x14ac:dyDescent="0.25">
      <c r="A1361" s="5" t="s">
        <v>3007</v>
      </c>
      <c r="B1361" s="5">
        <v>1.6960476394802699</v>
      </c>
      <c r="C1361" s="5" t="s">
        <v>8</v>
      </c>
      <c r="D1361" s="5" t="s">
        <v>8</v>
      </c>
      <c r="E1361" s="5" t="s">
        <v>8</v>
      </c>
      <c r="F1361" s="5" t="s">
        <v>8</v>
      </c>
      <c r="G1361" s="5" t="s">
        <v>8</v>
      </c>
    </row>
    <row r="1362" spans="1:7" x14ac:dyDescent="0.25">
      <c r="A1362" s="5" t="s">
        <v>10475</v>
      </c>
      <c r="B1362" s="5">
        <v>1.6948014631180299</v>
      </c>
      <c r="C1362" s="5" t="s">
        <v>8</v>
      </c>
      <c r="D1362" s="5" t="s">
        <v>8</v>
      </c>
      <c r="E1362" s="5" t="s">
        <v>10476</v>
      </c>
      <c r="F1362" s="5" t="s">
        <v>8</v>
      </c>
      <c r="G1362" s="5" t="s">
        <v>8</v>
      </c>
    </row>
    <row r="1363" spans="1:7" x14ac:dyDescent="0.25">
      <c r="A1363" s="5" t="s">
        <v>2013</v>
      </c>
      <c r="B1363" s="5">
        <v>1.6945046461065001</v>
      </c>
      <c r="C1363" s="5" t="s">
        <v>8</v>
      </c>
      <c r="D1363" s="5" t="s">
        <v>8</v>
      </c>
      <c r="E1363" s="5" t="s">
        <v>8</v>
      </c>
      <c r="F1363" s="5" t="s">
        <v>8</v>
      </c>
      <c r="G1363" s="5" t="s">
        <v>8</v>
      </c>
    </row>
    <row r="1364" spans="1:7" x14ac:dyDescent="0.25">
      <c r="A1364" s="5" t="s">
        <v>7266</v>
      </c>
      <c r="B1364" s="5">
        <v>1.6945046461065001</v>
      </c>
      <c r="C1364" s="5" t="s">
        <v>8</v>
      </c>
      <c r="D1364" s="5" t="s">
        <v>8</v>
      </c>
      <c r="E1364" s="5" t="s">
        <v>8</v>
      </c>
      <c r="F1364" s="5" t="s">
        <v>8</v>
      </c>
      <c r="G1364" s="5" t="s">
        <v>2523</v>
      </c>
    </row>
    <row r="1365" spans="1:7" x14ac:dyDescent="0.25">
      <c r="A1365" s="5" t="s">
        <v>8360</v>
      </c>
      <c r="B1365" s="5">
        <v>1.6945046461065001</v>
      </c>
      <c r="C1365" s="5" t="s">
        <v>8</v>
      </c>
      <c r="D1365" s="5" t="s">
        <v>8</v>
      </c>
      <c r="E1365" s="5" t="s">
        <v>8</v>
      </c>
      <c r="F1365" s="5" t="s">
        <v>8</v>
      </c>
      <c r="G1365" s="5" t="s">
        <v>8</v>
      </c>
    </row>
    <row r="1366" spans="1:7" x14ac:dyDescent="0.25">
      <c r="A1366" s="5" t="s">
        <v>238</v>
      </c>
      <c r="B1366" s="5">
        <v>1.6915582470144701</v>
      </c>
      <c r="C1366" s="5" t="s">
        <v>8</v>
      </c>
      <c r="D1366" s="5" t="s">
        <v>8</v>
      </c>
      <c r="E1366" s="5" t="s">
        <v>8</v>
      </c>
      <c r="F1366" s="5" t="s">
        <v>8</v>
      </c>
      <c r="G1366" s="5" t="s">
        <v>8</v>
      </c>
    </row>
    <row r="1367" spans="1:7" x14ac:dyDescent="0.25">
      <c r="A1367" s="5" t="s">
        <v>313</v>
      </c>
      <c r="B1367" s="5">
        <v>1.6915582470144701</v>
      </c>
      <c r="C1367" s="5" t="s">
        <v>8</v>
      </c>
      <c r="D1367" s="5" t="s">
        <v>8</v>
      </c>
      <c r="E1367" s="5" t="s">
        <v>8</v>
      </c>
      <c r="F1367" s="5" t="s">
        <v>8</v>
      </c>
      <c r="G1367" s="5" t="s">
        <v>8</v>
      </c>
    </row>
    <row r="1368" spans="1:7" x14ac:dyDescent="0.25">
      <c r="A1368" s="5" t="s">
        <v>913</v>
      </c>
      <c r="B1368" s="5">
        <v>1.6915582470144701</v>
      </c>
      <c r="C1368" s="5" t="s">
        <v>8</v>
      </c>
      <c r="D1368" s="5" t="s">
        <v>8</v>
      </c>
      <c r="E1368" s="5" t="s">
        <v>8</v>
      </c>
      <c r="F1368" s="5" t="s">
        <v>8</v>
      </c>
      <c r="G1368" s="5" t="s">
        <v>8</v>
      </c>
    </row>
    <row r="1369" spans="1:7" x14ac:dyDescent="0.25">
      <c r="A1369" s="5" t="s">
        <v>5008</v>
      </c>
      <c r="B1369" s="5">
        <v>1.6915582470144701</v>
      </c>
      <c r="C1369" s="5" t="s">
        <v>8</v>
      </c>
      <c r="D1369" s="5" t="s">
        <v>8</v>
      </c>
      <c r="E1369" s="5" t="s">
        <v>8</v>
      </c>
      <c r="F1369" s="5" t="s">
        <v>8</v>
      </c>
      <c r="G1369" s="5" t="s">
        <v>8</v>
      </c>
    </row>
    <row r="1370" spans="1:7" x14ac:dyDescent="0.25">
      <c r="A1370" s="5" t="s">
        <v>8870</v>
      </c>
      <c r="B1370" s="5">
        <v>1.6915582470144701</v>
      </c>
      <c r="C1370" s="5" t="s">
        <v>8</v>
      </c>
      <c r="D1370" s="5" t="s">
        <v>8</v>
      </c>
      <c r="E1370" s="5" t="s">
        <v>8</v>
      </c>
      <c r="F1370" s="5" t="s">
        <v>8</v>
      </c>
      <c r="G1370" s="5" t="s">
        <v>8</v>
      </c>
    </row>
    <row r="1371" spans="1:7" x14ac:dyDescent="0.25">
      <c r="A1371" s="5" t="s">
        <v>11748</v>
      </c>
      <c r="B1371" s="5">
        <v>1.6915582470144701</v>
      </c>
      <c r="C1371" s="5" t="s">
        <v>8</v>
      </c>
      <c r="D1371" s="5" t="s">
        <v>8</v>
      </c>
      <c r="E1371" s="5" t="s">
        <v>8</v>
      </c>
      <c r="F1371" s="5" t="s">
        <v>8</v>
      </c>
      <c r="G1371" s="5" t="s">
        <v>8</v>
      </c>
    </row>
    <row r="1372" spans="1:7" x14ac:dyDescent="0.25">
      <c r="A1372" s="5" t="s">
        <v>12350</v>
      </c>
      <c r="B1372" s="5">
        <v>1.6915582470144701</v>
      </c>
      <c r="C1372" s="5" t="s">
        <v>8</v>
      </c>
      <c r="D1372" s="5" t="s">
        <v>8</v>
      </c>
      <c r="E1372" s="5" t="s">
        <v>8</v>
      </c>
      <c r="F1372" s="5" t="s">
        <v>8</v>
      </c>
      <c r="G1372" s="5" t="s">
        <v>8</v>
      </c>
    </row>
    <row r="1373" spans="1:7" x14ac:dyDescent="0.25">
      <c r="A1373" s="5" t="s">
        <v>15134</v>
      </c>
      <c r="B1373" s="5">
        <v>1.6915582470144701</v>
      </c>
      <c r="C1373" s="5" t="s">
        <v>8</v>
      </c>
      <c r="D1373" s="5" t="s">
        <v>8</v>
      </c>
      <c r="E1373" s="5" t="s">
        <v>8</v>
      </c>
      <c r="F1373" s="5" t="s">
        <v>8</v>
      </c>
      <c r="G1373" s="5" t="s">
        <v>8</v>
      </c>
    </row>
    <row r="1374" spans="1:7" x14ac:dyDescent="0.25">
      <c r="A1374" s="5" t="s">
        <v>15609</v>
      </c>
      <c r="B1374" s="5">
        <v>1.6915582470144701</v>
      </c>
      <c r="C1374" s="5" t="s">
        <v>8</v>
      </c>
      <c r="D1374" s="5" t="s">
        <v>8</v>
      </c>
      <c r="E1374" s="5" t="s">
        <v>8</v>
      </c>
      <c r="F1374" s="5" t="s">
        <v>8</v>
      </c>
      <c r="G1374" s="5" t="s">
        <v>8</v>
      </c>
    </row>
    <row r="1375" spans="1:7" x14ac:dyDescent="0.25">
      <c r="A1375" s="5" t="s">
        <v>3718</v>
      </c>
      <c r="B1375" s="5">
        <v>1.6915564688270499</v>
      </c>
      <c r="C1375" s="5" t="s">
        <v>8</v>
      </c>
      <c r="D1375" s="5" t="s">
        <v>8</v>
      </c>
      <c r="E1375" s="5" t="s">
        <v>8</v>
      </c>
      <c r="F1375" s="5" t="s">
        <v>8</v>
      </c>
      <c r="G1375" s="5" t="s">
        <v>8</v>
      </c>
    </row>
    <row r="1376" spans="1:7" x14ac:dyDescent="0.25">
      <c r="A1376" s="5" t="s">
        <v>14780</v>
      </c>
      <c r="B1376" s="5">
        <v>1.6915564688270499</v>
      </c>
      <c r="C1376" s="5" t="s">
        <v>8</v>
      </c>
      <c r="D1376" s="5" t="s">
        <v>8</v>
      </c>
      <c r="E1376" s="5" t="s">
        <v>8</v>
      </c>
      <c r="F1376" s="5" t="s">
        <v>8</v>
      </c>
      <c r="G1376" s="5" t="s">
        <v>8</v>
      </c>
    </row>
    <row r="1377" spans="1:7" x14ac:dyDescent="0.25">
      <c r="A1377" s="5" t="s">
        <v>12680</v>
      </c>
      <c r="B1377" s="5">
        <v>1.69016000224429</v>
      </c>
      <c r="C1377" s="5" t="s">
        <v>8</v>
      </c>
      <c r="D1377" s="5" t="s">
        <v>8</v>
      </c>
      <c r="E1377" s="5" t="s">
        <v>8</v>
      </c>
      <c r="F1377" s="5" t="s">
        <v>8</v>
      </c>
      <c r="G1377" s="5" t="s">
        <v>8</v>
      </c>
    </row>
    <row r="1378" spans="1:7" x14ac:dyDescent="0.25">
      <c r="A1378" s="5" t="s">
        <v>10816</v>
      </c>
      <c r="B1378" s="5">
        <v>1.6893394990834201</v>
      </c>
      <c r="C1378" s="5" t="s">
        <v>8</v>
      </c>
      <c r="D1378" s="5" t="s">
        <v>8</v>
      </c>
      <c r="E1378" s="5" t="s">
        <v>8</v>
      </c>
      <c r="F1378" s="5" t="s">
        <v>8</v>
      </c>
      <c r="G1378" s="5" t="s">
        <v>8</v>
      </c>
    </row>
    <row r="1379" spans="1:7" x14ac:dyDescent="0.25">
      <c r="A1379" s="5" t="s">
        <v>2337</v>
      </c>
      <c r="B1379" s="5">
        <v>1.6888353678218799</v>
      </c>
      <c r="C1379" s="5" t="s">
        <v>8</v>
      </c>
      <c r="D1379" s="5" t="s">
        <v>8</v>
      </c>
      <c r="E1379" s="5" t="s">
        <v>8</v>
      </c>
      <c r="F1379" s="5" t="s">
        <v>8</v>
      </c>
      <c r="G1379" s="5" t="s">
        <v>8</v>
      </c>
    </row>
    <row r="1380" spans="1:7" x14ac:dyDescent="0.25">
      <c r="A1380" s="5" t="s">
        <v>14650</v>
      </c>
      <c r="B1380" s="5">
        <v>1.6888353678218799</v>
      </c>
      <c r="C1380" s="5" t="s">
        <v>14651</v>
      </c>
      <c r="D1380" s="5" t="s">
        <v>4161</v>
      </c>
      <c r="E1380" s="5" t="s">
        <v>4162</v>
      </c>
      <c r="F1380" s="5" t="s">
        <v>4163</v>
      </c>
      <c r="G1380" s="5" t="s">
        <v>4164</v>
      </c>
    </row>
    <row r="1381" spans="1:7" x14ac:dyDescent="0.25">
      <c r="A1381" s="5" t="s">
        <v>15701</v>
      </c>
      <c r="B1381" s="5">
        <v>1.6885827366152899</v>
      </c>
      <c r="C1381" s="5" t="s">
        <v>8</v>
      </c>
      <c r="D1381" s="5" t="s">
        <v>8</v>
      </c>
      <c r="E1381" s="5" t="s">
        <v>8</v>
      </c>
      <c r="F1381" s="5" t="s">
        <v>8</v>
      </c>
      <c r="G1381" s="5" t="s">
        <v>8</v>
      </c>
    </row>
    <row r="1382" spans="1:7" x14ac:dyDescent="0.25">
      <c r="A1382" s="5" t="s">
        <v>9196</v>
      </c>
      <c r="B1382" s="5">
        <v>1.6875748213881601</v>
      </c>
      <c r="C1382" s="5" t="s">
        <v>8</v>
      </c>
      <c r="D1382" s="5" t="s">
        <v>8</v>
      </c>
      <c r="E1382" s="5" t="s">
        <v>8</v>
      </c>
      <c r="F1382" s="5" t="s">
        <v>8</v>
      </c>
      <c r="G1382" s="5" t="s">
        <v>8</v>
      </c>
    </row>
    <row r="1383" spans="1:7" x14ac:dyDescent="0.25">
      <c r="A1383" s="5" t="s">
        <v>11482</v>
      </c>
      <c r="B1383" s="5">
        <v>1.6875748213881601</v>
      </c>
      <c r="C1383" s="5" t="s">
        <v>8</v>
      </c>
      <c r="D1383" s="5" t="s">
        <v>8</v>
      </c>
      <c r="E1383" s="5" t="s">
        <v>8</v>
      </c>
      <c r="F1383" s="5" t="s">
        <v>8</v>
      </c>
      <c r="G1383" s="5" t="s">
        <v>8</v>
      </c>
    </row>
    <row r="1384" spans="1:7" x14ac:dyDescent="0.25">
      <c r="A1384" s="5" t="s">
        <v>12678</v>
      </c>
      <c r="B1384" s="5">
        <v>1.6875748213881601</v>
      </c>
      <c r="C1384" s="5" t="s">
        <v>8</v>
      </c>
      <c r="D1384" s="5" t="s">
        <v>8</v>
      </c>
      <c r="E1384" s="5" t="s">
        <v>8</v>
      </c>
      <c r="F1384" s="5" t="s">
        <v>8</v>
      </c>
      <c r="G1384" s="5" t="s">
        <v>8</v>
      </c>
    </row>
    <row r="1385" spans="1:7" x14ac:dyDescent="0.25">
      <c r="A1385" s="5" t="s">
        <v>13923</v>
      </c>
      <c r="B1385" s="5">
        <v>1.6875748213881601</v>
      </c>
      <c r="C1385" s="5" t="s">
        <v>8</v>
      </c>
      <c r="D1385" s="5" t="s">
        <v>8</v>
      </c>
      <c r="E1385" s="5" t="s">
        <v>8</v>
      </c>
      <c r="F1385" s="5" t="s">
        <v>8</v>
      </c>
      <c r="G1385" s="5" t="s">
        <v>8</v>
      </c>
    </row>
    <row r="1386" spans="1:7" x14ac:dyDescent="0.25">
      <c r="A1386" s="5" t="s">
        <v>15515</v>
      </c>
      <c r="B1386" s="5">
        <v>1.6875748213881601</v>
      </c>
      <c r="C1386" s="5" t="s">
        <v>8</v>
      </c>
      <c r="D1386" s="5" t="s">
        <v>8</v>
      </c>
      <c r="E1386" s="5" t="s">
        <v>8</v>
      </c>
      <c r="F1386" s="5" t="s">
        <v>8</v>
      </c>
      <c r="G1386" s="5" t="s">
        <v>8</v>
      </c>
    </row>
    <row r="1387" spans="1:7" x14ac:dyDescent="0.25">
      <c r="A1387" s="5" t="s">
        <v>10055</v>
      </c>
      <c r="B1387" s="5">
        <v>1.6857009461546</v>
      </c>
      <c r="C1387" s="5" t="s">
        <v>8</v>
      </c>
      <c r="D1387" s="5" t="s">
        <v>8</v>
      </c>
      <c r="E1387" s="5" t="s">
        <v>8</v>
      </c>
      <c r="F1387" s="5" t="s">
        <v>8</v>
      </c>
      <c r="G1387" s="5" t="s">
        <v>8</v>
      </c>
    </row>
    <row r="1388" spans="1:7" x14ac:dyDescent="0.25">
      <c r="A1388" s="5" t="s">
        <v>10316</v>
      </c>
      <c r="B1388" s="5">
        <v>1.6853749133212399</v>
      </c>
      <c r="C1388" s="5" t="s">
        <v>8</v>
      </c>
      <c r="D1388" s="5" t="s">
        <v>8</v>
      </c>
      <c r="E1388" s="5" t="s">
        <v>8</v>
      </c>
      <c r="F1388" s="5" t="s">
        <v>8</v>
      </c>
      <c r="G1388" s="5" t="s">
        <v>8</v>
      </c>
    </row>
    <row r="1389" spans="1:7" x14ac:dyDescent="0.25">
      <c r="A1389" s="5" t="s">
        <v>245</v>
      </c>
      <c r="B1389" s="5">
        <v>1.6841343428631499</v>
      </c>
      <c r="C1389" s="5" t="s">
        <v>8</v>
      </c>
      <c r="D1389" s="5" t="s">
        <v>8</v>
      </c>
      <c r="E1389" s="5" t="s">
        <v>8</v>
      </c>
      <c r="F1389" s="5" t="s">
        <v>8</v>
      </c>
      <c r="G1389" s="5" t="s">
        <v>8</v>
      </c>
    </row>
    <row r="1390" spans="1:7" x14ac:dyDescent="0.25">
      <c r="A1390" s="5" t="s">
        <v>911</v>
      </c>
      <c r="B1390" s="5">
        <v>1.6841343428631499</v>
      </c>
      <c r="C1390" s="5" t="s">
        <v>8</v>
      </c>
      <c r="D1390" s="5" t="s">
        <v>8</v>
      </c>
      <c r="E1390" s="5" t="s">
        <v>8</v>
      </c>
      <c r="F1390" s="5" t="s">
        <v>8</v>
      </c>
      <c r="G1390" s="5" t="s">
        <v>8</v>
      </c>
    </row>
    <row r="1391" spans="1:7" x14ac:dyDescent="0.25">
      <c r="A1391" s="5" t="s">
        <v>2669</v>
      </c>
      <c r="B1391" s="5">
        <v>1.6841343428631499</v>
      </c>
      <c r="C1391" s="5" t="s">
        <v>8</v>
      </c>
      <c r="D1391" s="5" t="s">
        <v>8</v>
      </c>
      <c r="E1391" s="5" t="s">
        <v>8</v>
      </c>
      <c r="F1391" s="5" t="s">
        <v>8</v>
      </c>
      <c r="G1391" s="5" t="s">
        <v>8</v>
      </c>
    </row>
    <row r="1392" spans="1:7" x14ac:dyDescent="0.25">
      <c r="A1392" s="5" t="s">
        <v>3498</v>
      </c>
      <c r="B1392" s="5">
        <v>1.6841343428631499</v>
      </c>
      <c r="C1392" s="5" t="s">
        <v>8</v>
      </c>
      <c r="D1392" s="5" t="s">
        <v>8</v>
      </c>
      <c r="E1392" s="5" t="s">
        <v>8</v>
      </c>
      <c r="F1392" s="5" t="s">
        <v>8</v>
      </c>
      <c r="G1392" s="5" t="s">
        <v>8</v>
      </c>
    </row>
    <row r="1393" spans="1:7" x14ac:dyDescent="0.25">
      <c r="A1393" s="5" t="s">
        <v>3524</v>
      </c>
      <c r="B1393" s="5">
        <v>1.6841343428631499</v>
      </c>
      <c r="C1393" s="5" t="s">
        <v>8</v>
      </c>
      <c r="D1393" s="5" t="s">
        <v>8</v>
      </c>
      <c r="E1393" s="5" t="s">
        <v>8</v>
      </c>
      <c r="F1393" s="5" t="s">
        <v>8</v>
      </c>
      <c r="G1393" s="5" t="s">
        <v>8</v>
      </c>
    </row>
    <row r="1394" spans="1:7" x14ac:dyDescent="0.25">
      <c r="A1394" s="5" t="s">
        <v>3822</v>
      </c>
      <c r="B1394" s="5">
        <v>1.6841343428631499</v>
      </c>
      <c r="C1394" s="5" t="s">
        <v>8</v>
      </c>
      <c r="D1394" s="5" t="s">
        <v>8</v>
      </c>
      <c r="E1394" s="5" t="s">
        <v>3823</v>
      </c>
      <c r="F1394" s="5" t="s">
        <v>8</v>
      </c>
      <c r="G1394" s="5" t="s">
        <v>8</v>
      </c>
    </row>
    <row r="1395" spans="1:7" x14ac:dyDescent="0.25">
      <c r="A1395" s="5" t="s">
        <v>5421</v>
      </c>
      <c r="B1395" s="5">
        <v>1.6841343428631499</v>
      </c>
      <c r="C1395" s="5" t="s">
        <v>8</v>
      </c>
      <c r="D1395" s="5" t="s">
        <v>8</v>
      </c>
      <c r="E1395" s="5" t="s">
        <v>8</v>
      </c>
      <c r="F1395" s="5" t="s">
        <v>8</v>
      </c>
      <c r="G1395" s="5" t="s">
        <v>8</v>
      </c>
    </row>
    <row r="1396" spans="1:7" x14ac:dyDescent="0.25">
      <c r="A1396" s="5" t="s">
        <v>7338</v>
      </c>
      <c r="B1396" s="5">
        <v>1.6841343428631499</v>
      </c>
      <c r="C1396" s="5" t="s">
        <v>8</v>
      </c>
      <c r="D1396" s="5" t="s">
        <v>8</v>
      </c>
      <c r="E1396" s="5" t="s">
        <v>8</v>
      </c>
      <c r="F1396" s="5" t="s">
        <v>8</v>
      </c>
      <c r="G1396" s="5" t="s">
        <v>8</v>
      </c>
    </row>
    <row r="1397" spans="1:7" x14ac:dyDescent="0.25">
      <c r="A1397" s="5" t="s">
        <v>7364</v>
      </c>
      <c r="B1397" s="5">
        <v>1.6841343428631499</v>
      </c>
      <c r="C1397" s="5" t="s">
        <v>8</v>
      </c>
      <c r="D1397" s="5" t="s">
        <v>8</v>
      </c>
      <c r="E1397" s="5" t="s">
        <v>8</v>
      </c>
      <c r="F1397" s="5" t="s">
        <v>8</v>
      </c>
      <c r="G1397" s="5" t="s">
        <v>8</v>
      </c>
    </row>
    <row r="1398" spans="1:7" x14ac:dyDescent="0.25">
      <c r="A1398" s="5" t="s">
        <v>8759</v>
      </c>
      <c r="B1398" s="5">
        <v>1.6841343428631499</v>
      </c>
      <c r="C1398" s="5" t="s">
        <v>8</v>
      </c>
      <c r="D1398" s="5" t="s">
        <v>8</v>
      </c>
      <c r="E1398" s="5" t="s">
        <v>8</v>
      </c>
      <c r="F1398" s="5" t="s">
        <v>8</v>
      </c>
      <c r="G1398" s="5" t="s">
        <v>8</v>
      </c>
    </row>
    <row r="1399" spans="1:7" x14ac:dyDescent="0.25">
      <c r="A1399" s="5" t="s">
        <v>9061</v>
      </c>
      <c r="B1399" s="5">
        <v>1.6841343428631499</v>
      </c>
      <c r="C1399" s="5" t="s">
        <v>8</v>
      </c>
      <c r="D1399" s="5" t="s">
        <v>8</v>
      </c>
      <c r="E1399" s="5" t="s">
        <v>8</v>
      </c>
      <c r="F1399" s="5" t="s">
        <v>8</v>
      </c>
      <c r="G1399" s="5" t="s">
        <v>8</v>
      </c>
    </row>
    <row r="1400" spans="1:7" x14ac:dyDescent="0.25">
      <c r="A1400" s="5" t="s">
        <v>9355</v>
      </c>
      <c r="B1400" s="5">
        <v>1.6841343428631499</v>
      </c>
      <c r="C1400" s="5" t="s">
        <v>8</v>
      </c>
      <c r="D1400" s="5" t="s">
        <v>8</v>
      </c>
      <c r="E1400" s="5" t="s">
        <v>9356</v>
      </c>
      <c r="F1400" s="5" t="s">
        <v>8</v>
      </c>
      <c r="G1400" s="5" t="s">
        <v>8</v>
      </c>
    </row>
    <row r="1401" spans="1:7" x14ac:dyDescent="0.25">
      <c r="A1401" s="5" t="s">
        <v>9918</v>
      </c>
      <c r="B1401" s="5">
        <v>1.6841343428631499</v>
      </c>
      <c r="C1401" s="5" t="s">
        <v>8</v>
      </c>
      <c r="D1401" s="5" t="s">
        <v>8</v>
      </c>
      <c r="E1401" s="5" t="s">
        <v>8</v>
      </c>
      <c r="F1401" s="5" t="s">
        <v>8</v>
      </c>
      <c r="G1401" s="5" t="s">
        <v>8</v>
      </c>
    </row>
    <row r="1402" spans="1:7" x14ac:dyDescent="0.25">
      <c r="A1402" s="5" t="s">
        <v>10251</v>
      </c>
      <c r="B1402" s="5">
        <v>1.6841343428631499</v>
      </c>
      <c r="C1402" s="5" t="s">
        <v>8</v>
      </c>
      <c r="D1402" s="5" t="s">
        <v>8</v>
      </c>
      <c r="E1402" s="5" t="s">
        <v>8</v>
      </c>
      <c r="F1402" s="5" t="s">
        <v>8</v>
      </c>
      <c r="G1402" s="5" t="s">
        <v>8</v>
      </c>
    </row>
    <row r="1403" spans="1:7" x14ac:dyDescent="0.25">
      <c r="A1403" s="5" t="s">
        <v>10337</v>
      </c>
      <c r="B1403" s="5">
        <v>1.6841343428631499</v>
      </c>
      <c r="C1403" s="5" t="s">
        <v>8</v>
      </c>
      <c r="D1403" s="5" t="s">
        <v>8</v>
      </c>
      <c r="E1403" s="5" t="s">
        <v>8</v>
      </c>
      <c r="F1403" s="5" t="s">
        <v>8</v>
      </c>
      <c r="G1403" s="5" t="s">
        <v>8</v>
      </c>
    </row>
    <row r="1404" spans="1:7" x14ac:dyDescent="0.25">
      <c r="A1404" s="5" t="s">
        <v>11158</v>
      </c>
      <c r="B1404" s="5">
        <v>1.6841343428631499</v>
      </c>
      <c r="C1404" s="5" t="s">
        <v>8</v>
      </c>
      <c r="D1404" s="5" t="s">
        <v>8</v>
      </c>
      <c r="E1404" s="5" t="s">
        <v>8</v>
      </c>
      <c r="F1404" s="5" t="s">
        <v>8</v>
      </c>
      <c r="G1404" s="5" t="s">
        <v>8</v>
      </c>
    </row>
    <row r="1405" spans="1:7" x14ac:dyDescent="0.25">
      <c r="A1405" s="5" t="s">
        <v>11483</v>
      </c>
      <c r="B1405" s="5">
        <v>1.6841343428631499</v>
      </c>
      <c r="C1405" s="5" t="s">
        <v>11484</v>
      </c>
      <c r="D1405" s="5" t="s">
        <v>8</v>
      </c>
      <c r="E1405" s="5" t="s">
        <v>11485</v>
      </c>
      <c r="F1405" s="5" t="s">
        <v>8</v>
      </c>
      <c r="G1405" s="5" t="s">
        <v>11486</v>
      </c>
    </row>
    <row r="1406" spans="1:7" x14ac:dyDescent="0.25">
      <c r="A1406" s="5" t="s">
        <v>12239</v>
      </c>
      <c r="B1406" s="5">
        <v>1.6841343428631499</v>
      </c>
      <c r="C1406" s="5" t="s">
        <v>8</v>
      </c>
      <c r="D1406" s="5" t="s">
        <v>8</v>
      </c>
      <c r="E1406" s="5" t="s">
        <v>8</v>
      </c>
      <c r="F1406" s="5" t="s">
        <v>8</v>
      </c>
      <c r="G1406" s="5" t="s">
        <v>8</v>
      </c>
    </row>
    <row r="1407" spans="1:7" x14ac:dyDescent="0.25">
      <c r="A1407" s="5" t="s">
        <v>12352</v>
      </c>
      <c r="B1407" s="5">
        <v>1.6841343428631499</v>
      </c>
      <c r="C1407" s="5" t="s">
        <v>8</v>
      </c>
      <c r="D1407" s="5" t="s">
        <v>8</v>
      </c>
      <c r="E1407" s="5" t="s">
        <v>8</v>
      </c>
      <c r="F1407" s="5" t="s">
        <v>8</v>
      </c>
      <c r="G1407" s="5" t="s">
        <v>8</v>
      </c>
    </row>
    <row r="1408" spans="1:7" x14ac:dyDescent="0.25">
      <c r="A1408" s="5" t="s">
        <v>12452</v>
      </c>
      <c r="B1408" s="5">
        <v>1.6841343428631499</v>
      </c>
      <c r="C1408" s="5" t="s">
        <v>8</v>
      </c>
      <c r="D1408" s="5" t="s">
        <v>8</v>
      </c>
      <c r="E1408" s="5" t="s">
        <v>8</v>
      </c>
      <c r="F1408" s="5" t="s">
        <v>8</v>
      </c>
      <c r="G1408" s="5" t="s">
        <v>8</v>
      </c>
    </row>
    <row r="1409" spans="1:7" x14ac:dyDescent="0.25">
      <c r="A1409" s="5" t="s">
        <v>13948</v>
      </c>
      <c r="B1409" s="5">
        <v>1.6841343428631499</v>
      </c>
      <c r="C1409" s="5" t="s">
        <v>8</v>
      </c>
      <c r="D1409" s="5" t="s">
        <v>8</v>
      </c>
      <c r="E1409" s="5" t="s">
        <v>8</v>
      </c>
      <c r="F1409" s="5" t="s">
        <v>8</v>
      </c>
      <c r="G1409" s="5" t="s">
        <v>8</v>
      </c>
    </row>
    <row r="1410" spans="1:7" x14ac:dyDescent="0.25">
      <c r="A1410" s="5" t="s">
        <v>15009</v>
      </c>
      <c r="B1410" s="5">
        <v>1.6841343428631499</v>
      </c>
      <c r="C1410" s="5" t="s">
        <v>8</v>
      </c>
      <c r="D1410" s="5" t="s">
        <v>8</v>
      </c>
      <c r="E1410" s="5" t="s">
        <v>8</v>
      </c>
      <c r="F1410" s="5" t="s">
        <v>8</v>
      </c>
      <c r="G1410" s="5" t="s">
        <v>8</v>
      </c>
    </row>
    <row r="1411" spans="1:7" x14ac:dyDescent="0.25">
      <c r="A1411" s="5" t="s">
        <v>15925</v>
      </c>
      <c r="B1411" s="5">
        <v>1.6841343428631499</v>
      </c>
      <c r="C1411" s="5" t="s">
        <v>8</v>
      </c>
      <c r="D1411" s="5" t="s">
        <v>8</v>
      </c>
      <c r="E1411" s="5" t="s">
        <v>8</v>
      </c>
      <c r="F1411" s="5" t="s">
        <v>8</v>
      </c>
      <c r="G1411" s="5" t="s">
        <v>8</v>
      </c>
    </row>
    <row r="1412" spans="1:7" x14ac:dyDescent="0.25">
      <c r="A1412" s="5" t="s">
        <v>12948</v>
      </c>
      <c r="B1412" s="5">
        <v>1.6827599635294099</v>
      </c>
      <c r="C1412" s="5" t="s">
        <v>8</v>
      </c>
      <c r="D1412" s="5" t="s">
        <v>8</v>
      </c>
      <c r="E1412" s="5" t="s">
        <v>8</v>
      </c>
      <c r="F1412" s="5" t="s">
        <v>8</v>
      </c>
      <c r="G1412" s="5" t="s">
        <v>8</v>
      </c>
    </row>
    <row r="1413" spans="1:7" x14ac:dyDescent="0.25">
      <c r="A1413" s="5" t="s">
        <v>11740</v>
      </c>
      <c r="B1413" s="5">
        <v>1.68231062415741</v>
      </c>
      <c r="C1413" s="5" t="s">
        <v>8</v>
      </c>
      <c r="D1413" s="5" t="s">
        <v>8</v>
      </c>
      <c r="E1413" s="5" t="s">
        <v>8</v>
      </c>
      <c r="F1413" s="5" t="s">
        <v>8</v>
      </c>
      <c r="G1413" s="5" t="s">
        <v>8</v>
      </c>
    </row>
    <row r="1414" spans="1:7" x14ac:dyDescent="0.25">
      <c r="A1414" s="5" t="s">
        <v>7614</v>
      </c>
      <c r="B1414" s="5">
        <v>1.68190077055337</v>
      </c>
      <c r="C1414" s="5" t="s">
        <v>8</v>
      </c>
      <c r="D1414" s="5" t="s">
        <v>8</v>
      </c>
      <c r="E1414" s="5" t="s">
        <v>8</v>
      </c>
      <c r="F1414" s="5" t="s">
        <v>8</v>
      </c>
      <c r="G1414" s="5" t="s">
        <v>8</v>
      </c>
    </row>
    <row r="1415" spans="1:7" x14ac:dyDescent="0.25">
      <c r="A1415" s="5" t="s">
        <v>14200</v>
      </c>
      <c r="B1415" s="5">
        <v>1.68190077055337</v>
      </c>
      <c r="C1415" s="5" t="s">
        <v>8</v>
      </c>
      <c r="D1415" s="5" t="s">
        <v>8</v>
      </c>
      <c r="E1415" s="5" t="s">
        <v>8</v>
      </c>
      <c r="F1415" s="5" t="s">
        <v>8</v>
      </c>
      <c r="G1415" s="5" t="s">
        <v>8</v>
      </c>
    </row>
    <row r="1416" spans="1:7" x14ac:dyDescent="0.25">
      <c r="A1416" s="5" t="s">
        <v>14670</v>
      </c>
      <c r="B1416" s="5">
        <v>1.68190077055337</v>
      </c>
      <c r="C1416" s="5" t="s">
        <v>8</v>
      </c>
      <c r="D1416" s="5" t="s">
        <v>8</v>
      </c>
      <c r="E1416" s="5" t="s">
        <v>8</v>
      </c>
      <c r="F1416" s="5" t="s">
        <v>8</v>
      </c>
      <c r="G1416" s="5" t="s">
        <v>8</v>
      </c>
    </row>
    <row r="1417" spans="1:7" x14ac:dyDescent="0.25">
      <c r="A1417" s="5" t="s">
        <v>11402</v>
      </c>
      <c r="B1417" s="5">
        <v>1.6808247068123201</v>
      </c>
      <c r="C1417" s="5" t="s">
        <v>8</v>
      </c>
      <c r="D1417" s="5" t="s">
        <v>8</v>
      </c>
      <c r="E1417" s="5" t="s">
        <v>8</v>
      </c>
      <c r="F1417" s="5" t="s">
        <v>8</v>
      </c>
      <c r="G1417" s="5" t="s">
        <v>8</v>
      </c>
    </row>
    <row r="1418" spans="1:7" x14ac:dyDescent="0.25">
      <c r="A1418" s="5" t="s">
        <v>10884</v>
      </c>
      <c r="B1418" s="5">
        <v>1.6803912633178</v>
      </c>
      <c r="C1418" s="5" t="s">
        <v>8</v>
      </c>
      <c r="D1418" s="5" t="s">
        <v>8</v>
      </c>
      <c r="E1418" s="5" t="s">
        <v>8</v>
      </c>
      <c r="F1418" s="5" t="s">
        <v>8</v>
      </c>
      <c r="G1418" s="5" t="s">
        <v>8</v>
      </c>
    </row>
    <row r="1419" spans="1:7" x14ac:dyDescent="0.25">
      <c r="A1419" s="5" t="s">
        <v>10692</v>
      </c>
      <c r="B1419" s="5">
        <v>1.6801915334961901</v>
      </c>
      <c r="C1419" s="5" t="s">
        <v>8</v>
      </c>
      <c r="D1419" s="5" t="s">
        <v>8</v>
      </c>
      <c r="E1419" s="5" t="s">
        <v>8</v>
      </c>
      <c r="F1419" s="5" t="s">
        <v>8</v>
      </c>
      <c r="G1419" s="5" t="s">
        <v>8</v>
      </c>
    </row>
    <row r="1420" spans="1:7" x14ac:dyDescent="0.25">
      <c r="A1420" s="5" t="s">
        <v>4302</v>
      </c>
      <c r="B1420" s="5">
        <v>1.6775676626652001</v>
      </c>
      <c r="C1420" s="5" t="s">
        <v>8</v>
      </c>
      <c r="D1420" s="5" t="s">
        <v>8</v>
      </c>
      <c r="E1420" s="5" t="s">
        <v>8</v>
      </c>
      <c r="F1420" s="5" t="s">
        <v>8</v>
      </c>
      <c r="G1420" s="5" t="s">
        <v>8</v>
      </c>
    </row>
    <row r="1421" spans="1:7" x14ac:dyDescent="0.25">
      <c r="A1421" s="5" t="s">
        <v>15348</v>
      </c>
      <c r="B1421" s="5">
        <v>1.6770508181427199</v>
      </c>
      <c r="C1421" s="5" t="s">
        <v>8</v>
      </c>
      <c r="D1421" s="5" t="s">
        <v>8</v>
      </c>
      <c r="E1421" s="5" t="s">
        <v>15349</v>
      </c>
      <c r="F1421" s="5" t="s">
        <v>8</v>
      </c>
      <c r="G1421" s="5" t="s">
        <v>5357</v>
      </c>
    </row>
    <row r="1422" spans="1:7" x14ac:dyDescent="0.25">
      <c r="A1422" s="5" t="s">
        <v>1380</v>
      </c>
      <c r="B1422" s="5">
        <v>1.67609696777266</v>
      </c>
      <c r="C1422" s="5" t="s">
        <v>8</v>
      </c>
      <c r="D1422" s="5" t="s">
        <v>8</v>
      </c>
      <c r="E1422" s="5" t="s">
        <v>8</v>
      </c>
      <c r="F1422" s="5" t="s">
        <v>8</v>
      </c>
      <c r="G1422" s="5" t="s">
        <v>8</v>
      </c>
    </row>
    <row r="1423" spans="1:7" x14ac:dyDescent="0.25">
      <c r="A1423" s="5" t="s">
        <v>3646</v>
      </c>
      <c r="B1423" s="5">
        <v>1.67609696777266</v>
      </c>
      <c r="C1423" s="5" t="s">
        <v>8</v>
      </c>
      <c r="D1423" s="5" t="s">
        <v>8</v>
      </c>
      <c r="E1423" s="5" t="s">
        <v>3647</v>
      </c>
      <c r="F1423" s="5" t="s">
        <v>8</v>
      </c>
      <c r="G1423" s="5" t="s">
        <v>634</v>
      </c>
    </row>
    <row r="1424" spans="1:7" x14ac:dyDescent="0.25">
      <c r="A1424" s="5" t="s">
        <v>10153</v>
      </c>
      <c r="B1424" s="5">
        <v>1.67609696777266</v>
      </c>
      <c r="C1424" s="5" t="s">
        <v>8</v>
      </c>
      <c r="D1424" s="5" t="s">
        <v>8</v>
      </c>
      <c r="E1424" s="5" t="s">
        <v>8</v>
      </c>
      <c r="F1424" s="5" t="s">
        <v>8</v>
      </c>
      <c r="G1424" s="5" t="s">
        <v>8</v>
      </c>
    </row>
    <row r="1425" spans="1:7" x14ac:dyDescent="0.25">
      <c r="A1425" s="5" t="s">
        <v>14002</v>
      </c>
      <c r="B1425" s="5">
        <v>1.6753203295435399</v>
      </c>
      <c r="C1425" s="5" t="s">
        <v>8</v>
      </c>
      <c r="D1425" s="5" t="s">
        <v>8</v>
      </c>
      <c r="E1425" s="5" t="s">
        <v>8</v>
      </c>
      <c r="F1425" s="5" t="s">
        <v>8</v>
      </c>
      <c r="G1425" s="5" t="s">
        <v>8</v>
      </c>
    </row>
    <row r="1426" spans="1:7" x14ac:dyDescent="0.25">
      <c r="A1426" s="5" t="s">
        <v>15397</v>
      </c>
      <c r="B1426" s="5">
        <v>1.67378947110427</v>
      </c>
      <c r="C1426" s="5" t="s">
        <v>8</v>
      </c>
      <c r="D1426" s="5" t="s">
        <v>8</v>
      </c>
      <c r="E1426" s="5" t="s">
        <v>8</v>
      </c>
      <c r="F1426" s="5" t="s">
        <v>8</v>
      </c>
      <c r="G1426" s="5" t="s">
        <v>8</v>
      </c>
    </row>
    <row r="1427" spans="1:7" x14ac:dyDescent="0.25">
      <c r="A1427" s="5" t="s">
        <v>3240</v>
      </c>
      <c r="B1427" s="5">
        <v>1.6731639738138</v>
      </c>
      <c r="C1427" s="5" t="s">
        <v>8</v>
      </c>
      <c r="D1427" s="5" t="s">
        <v>8</v>
      </c>
      <c r="E1427" s="5" t="s">
        <v>8</v>
      </c>
      <c r="F1427" s="5" t="s">
        <v>8</v>
      </c>
      <c r="G1427" s="5" t="s">
        <v>8</v>
      </c>
    </row>
    <row r="1428" spans="1:7" x14ac:dyDescent="0.25">
      <c r="A1428" s="5" t="s">
        <v>3712</v>
      </c>
      <c r="B1428" s="5">
        <v>1.6731639738138</v>
      </c>
      <c r="C1428" s="5" t="s">
        <v>8</v>
      </c>
      <c r="D1428" s="5" t="s">
        <v>8</v>
      </c>
      <c r="E1428" s="5" t="s">
        <v>8</v>
      </c>
      <c r="F1428" s="5" t="s">
        <v>8</v>
      </c>
      <c r="G1428" s="5" t="s">
        <v>8</v>
      </c>
    </row>
    <row r="1429" spans="1:7" x14ac:dyDescent="0.25">
      <c r="A1429" s="5" t="s">
        <v>5490</v>
      </c>
      <c r="B1429" s="5">
        <v>1.6731639738138</v>
      </c>
      <c r="C1429" s="5" t="s">
        <v>8</v>
      </c>
      <c r="D1429" s="5" t="s">
        <v>8</v>
      </c>
      <c r="E1429" s="5" t="s">
        <v>8</v>
      </c>
      <c r="F1429" s="5" t="s">
        <v>8</v>
      </c>
      <c r="G1429" s="5" t="s">
        <v>8</v>
      </c>
    </row>
    <row r="1430" spans="1:7" x14ac:dyDescent="0.25">
      <c r="A1430" s="5" t="s">
        <v>8258</v>
      </c>
      <c r="B1430" s="5">
        <v>1.6731639738138</v>
      </c>
      <c r="C1430" s="5" t="s">
        <v>8</v>
      </c>
      <c r="D1430" s="5" t="s">
        <v>8</v>
      </c>
      <c r="E1430" s="5" t="s">
        <v>8</v>
      </c>
      <c r="F1430" s="5" t="s">
        <v>8</v>
      </c>
      <c r="G1430" s="5" t="s">
        <v>8</v>
      </c>
    </row>
    <row r="1431" spans="1:7" x14ac:dyDescent="0.25">
      <c r="A1431" s="5" t="s">
        <v>10222</v>
      </c>
      <c r="B1431" s="5">
        <v>1.6731639738138</v>
      </c>
      <c r="C1431" s="5" t="s">
        <v>8</v>
      </c>
      <c r="D1431" s="5" t="s">
        <v>8</v>
      </c>
      <c r="E1431" s="5" t="s">
        <v>10223</v>
      </c>
      <c r="F1431" s="5" t="s">
        <v>8</v>
      </c>
      <c r="G1431" s="5" t="s">
        <v>1751</v>
      </c>
    </row>
    <row r="1432" spans="1:7" x14ac:dyDescent="0.25">
      <c r="A1432" s="5" t="s">
        <v>11974</v>
      </c>
      <c r="B1432" s="5">
        <v>1.6731639738138</v>
      </c>
      <c r="C1432" s="5" t="s">
        <v>8</v>
      </c>
      <c r="D1432" s="5" t="s">
        <v>8</v>
      </c>
      <c r="E1432" s="5" t="s">
        <v>9618</v>
      </c>
      <c r="F1432" s="5" t="s">
        <v>8</v>
      </c>
      <c r="G1432" s="5" t="s">
        <v>8</v>
      </c>
    </row>
    <row r="1433" spans="1:7" x14ac:dyDescent="0.25">
      <c r="A1433" s="5" t="s">
        <v>12010</v>
      </c>
      <c r="B1433" s="5">
        <v>1.6731639738138</v>
      </c>
      <c r="C1433" s="5" t="s">
        <v>8</v>
      </c>
      <c r="D1433" s="5" t="s">
        <v>8</v>
      </c>
      <c r="E1433" s="5" t="s">
        <v>8</v>
      </c>
      <c r="F1433" s="5" t="s">
        <v>8</v>
      </c>
      <c r="G1433" s="5" t="s">
        <v>8</v>
      </c>
    </row>
    <row r="1434" spans="1:7" x14ac:dyDescent="0.25">
      <c r="A1434" s="5" t="s">
        <v>12257</v>
      </c>
      <c r="B1434" s="5">
        <v>1.6731639738138</v>
      </c>
      <c r="C1434" s="5" t="s">
        <v>8</v>
      </c>
      <c r="D1434" s="5" t="s">
        <v>8</v>
      </c>
      <c r="E1434" s="5" t="s">
        <v>8</v>
      </c>
      <c r="F1434" s="5" t="s">
        <v>8</v>
      </c>
      <c r="G1434" s="5" t="s">
        <v>8</v>
      </c>
    </row>
    <row r="1435" spans="1:7" x14ac:dyDescent="0.25">
      <c r="A1435" s="5" t="s">
        <v>12356</v>
      </c>
      <c r="B1435" s="5">
        <v>1.6731639738138</v>
      </c>
      <c r="C1435" s="5" t="s">
        <v>8</v>
      </c>
      <c r="D1435" s="5" t="s">
        <v>8</v>
      </c>
      <c r="E1435" s="5" t="s">
        <v>8</v>
      </c>
      <c r="F1435" s="5" t="s">
        <v>8</v>
      </c>
      <c r="G1435" s="5" t="s">
        <v>8</v>
      </c>
    </row>
    <row r="1436" spans="1:7" x14ac:dyDescent="0.25">
      <c r="A1436" s="5" t="s">
        <v>10611</v>
      </c>
      <c r="B1436" s="5">
        <v>1.6719865752682199</v>
      </c>
      <c r="C1436" s="5" t="s">
        <v>8</v>
      </c>
      <c r="D1436" s="5" t="s">
        <v>8</v>
      </c>
      <c r="E1436" s="5" t="s">
        <v>8</v>
      </c>
      <c r="F1436" s="5" t="s">
        <v>8</v>
      </c>
      <c r="G1436" s="5" t="s">
        <v>8</v>
      </c>
    </row>
    <row r="1437" spans="1:7" x14ac:dyDescent="0.25">
      <c r="A1437" s="5" t="s">
        <v>5037</v>
      </c>
      <c r="B1437" s="5">
        <v>1.6707459393458099</v>
      </c>
      <c r="C1437" s="5" t="s">
        <v>8</v>
      </c>
      <c r="D1437" s="5" t="s">
        <v>8</v>
      </c>
      <c r="E1437" s="5" t="s">
        <v>8</v>
      </c>
      <c r="F1437" s="5" t="s">
        <v>8</v>
      </c>
      <c r="G1437" s="5" t="s">
        <v>8</v>
      </c>
    </row>
    <row r="1438" spans="1:7" x14ac:dyDescent="0.25">
      <c r="A1438" s="5" t="s">
        <v>2442</v>
      </c>
      <c r="B1438" s="5">
        <v>1.6699721649777499</v>
      </c>
      <c r="C1438" s="5" t="s">
        <v>8</v>
      </c>
      <c r="D1438" s="5" t="s">
        <v>8</v>
      </c>
      <c r="E1438" s="5" t="s">
        <v>8</v>
      </c>
      <c r="F1438" s="5" t="s">
        <v>8</v>
      </c>
      <c r="G1438" s="5" t="s">
        <v>8</v>
      </c>
    </row>
    <row r="1439" spans="1:7" x14ac:dyDescent="0.25">
      <c r="A1439" s="5" t="s">
        <v>7020</v>
      </c>
      <c r="B1439" s="5">
        <v>1.6695910515714001</v>
      </c>
      <c r="C1439" s="5" t="s">
        <v>2660</v>
      </c>
      <c r="D1439" s="5" t="s">
        <v>8</v>
      </c>
      <c r="E1439" s="5" t="s">
        <v>8</v>
      </c>
      <c r="F1439" s="5" t="s">
        <v>8</v>
      </c>
      <c r="G1439" s="5" t="s">
        <v>7021</v>
      </c>
    </row>
    <row r="1440" spans="1:7" x14ac:dyDescent="0.25">
      <c r="A1440" s="5" t="s">
        <v>3612</v>
      </c>
      <c r="B1440" s="5">
        <v>1.66906797325356</v>
      </c>
      <c r="C1440" s="5" t="s">
        <v>8</v>
      </c>
      <c r="D1440" s="5" t="s">
        <v>8</v>
      </c>
      <c r="E1440" s="5" t="s">
        <v>8</v>
      </c>
      <c r="F1440" s="5" t="s">
        <v>8</v>
      </c>
      <c r="G1440" s="5" t="s">
        <v>8</v>
      </c>
    </row>
    <row r="1441" spans="1:7" x14ac:dyDescent="0.25">
      <c r="A1441" s="5" t="s">
        <v>3015</v>
      </c>
      <c r="B1441" s="5">
        <v>1.66882435916695</v>
      </c>
      <c r="C1441" s="5" t="s">
        <v>8</v>
      </c>
      <c r="D1441" s="5" t="s">
        <v>8</v>
      </c>
      <c r="E1441" s="5" t="s">
        <v>8</v>
      </c>
      <c r="F1441" s="5" t="s">
        <v>8</v>
      </c>
      <c r="G1441" s="5" t="s">
        <v>8</v>
      </c>
    </row>
    <row r="1442" spans="1:7" x14ac:dyDescent="0.25">
      <c r="A1442" s="5" t="s">
        <v>6355</v>
      </c>
      <c r="B1442" s="5">
        <v>1.66854184642354</v>
      </c>
      <c r="C1442" s="5" t="s">
        <v>8</v>
      </c>
      <c r="D1442" s="5" t="s">
        <v>8</v>
      </c>
      <c r="E1442" s="5" t="s">
        <v>8</v>
      </c>
      <c r="F1442" s="5" t="s">
        <v>8</v>
      </c>
      <c r="G1442" s="5" t="s">
        <v>8</v>
      </c>
    </row>
    <row r="1443" spans="1:7" x14ac:dyDescent="0.25">
      <c r="A1443" s="5" t="s">
        <v>2642</v>
      </c>
      <c r="B1443" s="5">
        <v>1.66688418961521</v>
      </c>
      <c r="C1443" s="5" t="s">
        <v>8</v>
      </c>
      <c r="D1443" s="5" t="s">
        <v>8</v>
      </c>
      <c r="E1443" s="5" t="s">
        <v>8</v>
      </c>
      <c r="F1443" s="5" t="s">
        <v>8</v>
      </c>
      <c r="G1443" s="5" t="s">
        <v>8</v>
      </c>
    </row>
    <row r="1444" spans="1:7" x14ac:dyDescent="0.25">
      <c r="A1444" s="5" t="s">
        <v>15780</v>
      </c>
      <c r="B1444" s="5">
        <v>1.6656976287038101</v>
      </c>
      <c r="C1444" s="5" t="s">
        <v>8</v>
      </c>
      <c r="D1444" s="5" t="s">
        <v>8</v>
      </c>
      <c r="E1444" s="5" t="s">
        <v>1071</v>
      </c>
      <c r="F1444" s="5" t="s">
        <v>8</v>
      </c>
      <c r="G1444" s="5" t="s">
        <v>8</v>
      </c>
    </row>
    <row r="1445" spans="1:7" x14ac:dyDescent="0.25">
      <c r="A1445" s="5" t="s">
        <v>2185</v>
      </c>
      <c r="B1445" s="5">
        <v>1.6654491622055301</v>
      </c>
      <c r="C1445" s="5" t="s">
        <v>8</v>
      </c>
      <c r="D1445" s="5" t="s">
        <v>8</v>
      </c>
      <c r="E1445" s="5" t="s">
        <v>8</v>
      </c>
      <c r="F1445" s="5" t="s">
        <v>8</v>
      </c>
      <c r="G1445" s="5" t="s">
        <v>8</v>
      </c>
    </row>
    <row r="1446" spans="1:7" x14ac:dyDescent="0.25">
      <c r="A1446" s="5" t="s">
        <v>6577</v>
      </c>
      <c r="B1446" s="5">
        <v>1.6654491622055301</v>
      </c>
      <c r="C1446" s="5" t="s">
        <v>8</v>
      </c>
      <c r="D1446" s="5" t="s">
        <v>8</v>
      </c>
      <c r="E1446" s="5" t="s">
        <v>8</v>
      </c>
      <c r="F1446" s="5" t="s">
        <v>8</v>
      </c>
      <c r="G1446" s="5" t="s">
        <v>8</v>
      </c>
    </row>
    <row r="1447" spans="1:7" x14ac:dyDescent="0.25">
      <c r="A1447" s="5" t="s">
        <v>9657</v>
      </c>
      <c r="B1447" s="5">
        <v>1.6654491622055301</v>
      </c>
      <c r="C1447" s="5" t="s">
        <v>8</v>
      </c>
      <c r="D1447" s="5" t="s">
        <v>8</v>
      </c>
      <c r="E1447" s="5" t="s">
        <v>8</v>
      </c>
      <c r="F1447" s="5" t="s">
        <v>8</v>
      </c>
      <c r="G1447" s="5" t="s">
        <v>8</v>
      </c>
    </row>
    <row r="1448" spans="1:7" x14ac:dyDescent="0.25">
      <c r="A1448" s="5" t="s">
        <v>10578</v>
      </c>
      <c r="B1448" s="5">
        <v>1.6654491622055301</v>
      </c>
      <c r="C1448" s="5" t="s">
        <v>8</v>
      </c>
      <c r="D1448" s="5" t="s">
        <v>8</v>
      </c>
      <c r="E1448" s="5" t="s">
        <v>8</v>
      </c>
      <c r="F1448" s="5" t="s">
        <v>8</v>
      </c>
      <c r="G1448" s="5" t="s">
        <v>597</v>
      </c>
    </row>
    <row r="1449" spans="1:7" x14ac:dyDescent="0.25">
      <c r="A1449" s="5" t="s">
        <v>12017</v>
      </c>
      <c r="B1449" s="5">
        <v>1.6654491622055301</v>
      </c>
      <c r="C1449" s="5" t="s">
        <v>8</v>
      </c>
      <c r="D1449" s="5" t="s">
        <v>8</v>
      </c>
      <c r="E1449" s="5" t="s">
        <v>8</v>
      </c>
      <c r="F1449" s="5" t="s">
        <v>8</v>
      </c>
      <c r="G1449" s="5" t="s">
        <v>8</v>
      </c>
    </row>
    <row r="1450" spans="1:7" x14ac:dyDescent="0.25">
      <c r="A1450" s="5" t="s">
        <v>13755</v>
      </c>
      <c r="B1450" s="5">
        <v>1.6654491622055301</v>
      </c>
      <c r="C1450" s="5" t="s">
        <v>8</v>
      </c>
      <c r="D1450" s="5" t="s">
        <v>8</v>
      </c>
      <c r="E1450" s="5" t="s">
        <v>8</v>
      </c>
      <c r="F1450" s="5" t="s">
        <v>8</v>
      </c>
      <c r="G1450" s="5" t="s">
        <v>8</v>
      </c>
    </row>
    <row r="1451" spans="1:7" x14ac:dyDescent="0.25">
      <c r="A1451" s="5" t="s">
        <v>13867</v>
      </c>
      <c r="B1451" s="5">
        <v>1.6654491622055301</v>
      </c>
      <c r="C1451" s="5" t="s">
        <v>8</v>
      </c>
      <c r="D1451" s="5" t="s">
        <v>8</v>
      </c>
      <c r="E1451" s="5" t="s">
        <v>7490</v>
      </c>
      <c r="F1451" s="5" t="s">
        <v>8</v>
      </c>
      <c r="G1451" s="5" t="s">
        <v>8</v>
      </c>
    </row>
    <row r="1452" spans="1:7" x14ac:dyDescent="0.25">
      <c r="A1452" s="5" t="s">
        <v>14265</v>
      </c>
      <c r="B1452" s="5">
        <v>1.6654491622055301</v>
      </c>
      <c r="C1452" s="5" t="s">
        <v>8</v>
      </c>
      <c r="D1452" s="5" t="s">
        <v>8</v>
      </c>
      <c r="E1452" s="5" t="s">
        <v>8</v>
      </c>
      <c r="F1452" s="5" t="s">
        <v>8</v>
      </c>
      <c r="G1452" s="5" t="s">
        <v>8</v>
      </c>
    </row>
    <row r="1453" spans="1:7" x14ac:dyDescent="0.25">
      <c r="A1453" s="5" t="s">
        <v>14416</v>
      </c>
      <c r="B1453" s="5">
        <v>1.6654491622055301</v>
      </c>
      <c r="C1453" s="5" t="s">
        <v>8</v>
      </c>
      <c r="D1453" s="5" t="s">
        <v>8</v>
      </c>
      <c r="E1453" s="5" t="s">
        <v>8</v>
      </c>
      <c r="F1453" s="5" t="s">
        <v>8</v>
      </c>
      <c r="G1453" s="5" t="s">
        <v>8</v>
      </c>
    </row>
    <row r="1454" spans="1:7" x14ac:dyDescent="0.25">
      <c r="A1454" s="5" t="s">
        <v>7220</v>
      </c>
      <c r="B1454" s="5">
        <v>1.6651295623172</v>
      </c>
      <c r="C1454" s="5" t="s">
        <v>8</v>
      </c>
      <c r="D1454" s="5" t="s">
        <v>8</v>
      </c>
      <c r="E1454" s="5" t="s">
        <v>8</v>
      </c>
      <c r="F1454" s="5" t="s">
        <v>8</v>
      </c>
      <c r="G1454" s="5" t="s">
        <v>8</v>
      </c>
    </row>
    <row r="1455" spans="1:7" x14ac:dyDescent="0.25">
      <c r="A1455" s="5" t="s">
        <v>7938</v>
      </c>
      <c r="B1455" s="5">
        <v>1.6650762429063899</v>
      </c>
      <c r="C1455" s="5" t="s">
        <v>8</v>
      </c>
      <c r="D1455" s="5" t="s">
        <v>8</v>
      </c>
      <c r="E1455" s="5" t="s">
        <v>8</v>
      </c>
      <c r="F1455" s="5" t="s">
        <v>8</v>
      </c>
      <c r="G1455" s="5" t="s">
        <v>8</v>
      </c>
    </row>
    <row r="1456" spans="1:7" x14ac:dyDescent="0.25">
      <c r="A1456" s="5" t="s">
        <v>14259</v>
      </c>
      <c r="B1456" s="5">
        <v>1.66458209905355</v>
      </c>
      <c r="C1456" s="5" t="s">
        <v>8</v>
      </c>
      <c r="D1456" s="5" t="s">
        <v>8</v>
      </c>
      <c r="E1456" s="5" t="s">
        <v>8</v>
      </c>
      <c r="F1456" s="5" t="s">
        <v>8</v>
      </c>
      <c r="G1456" s="5" t="s">
        <v>8</v>
      </c>
    </row>
    <row r="1457" spans="1:7" x14ac:dyDescent="0.25">
      <c r="A1457" s="5" t="s">
        <v>2516</v>
      </c>
      <c r="B1457" s="5">
        <v>1.6641925784204701</v>
      </c>
      <c r="C1457" s="5" t="s">
        <v>8</v>
      </c>
      <c r="D1457" s="5" t="s">
        <v>8</v>
      </c>
      <c r="E1457" s="5" t="s">
        <v>8</v>
      </c>
      <c r="F1457" s="5" t="s">
        <v>8</v>
      </c>
      <c r="G1457" s="5" t="s">
        <v>8</v>
      </c>
    </row>
    <row r="1458" spans="1:7" x14ac:dyDescent="0.25">
      <c r="A1458" s="5" t="s">
        <v>6855</v>
      </c>
      <c r="B1458" s="5">
        <v>1.6641925784204701</v>
      </c>
      <c r="C1458" s="5" t="s">
        <v>8</v>
      </c>
      <c r="D1458" s="5" t="s">
        <v>8</v>
      </c>
      <c r="E1458" s="5" t="s">
        <v>8</v>
      </c>
      <c r="F1458" s="5" t="s">
        <v>8</v>
      </c>
      <c r="G1458" s="5" t="s">
        <v>8</v>
      </c>
    </row>
    <row r="1459" spans="1:7" x14ac:dyDescent="0.25">
      <c r="A1459" s="5" t="s">
        <v>11144</v>
      </c>
      <c r="B1459" s="5">
        <v>1.6641925784204701</v>
      </c>
      <c r="C1459" s="5" t="s">
        <v>8</v>
      </c>
      <c r="D1459" s="5" t="s">
        <v>8</v>
      </c>
      <c r="E1459" s="5" t="s">
        <v>8</v>
      </c>
      <c r="F1459" s="5" t="s">
        <v>8</v>
      </c>
      <c r="G1459" s="5" t="s">
        <v>8</v>
      </c>
    </row>
    <row r="1460" spans="1:7" x14ac:dyDescent="0.25">
      <c r="A1460" s="5" t="s">
        <v>12662</v>
      </c>
      <c r="B1460" s="5">
        <v>1.66293350915053</v>
      </c>
      <c r="C1460" s="5" t="s">
        <v>8</v>
      </c>
      <c r="D1460" s="5" t="s">
        <v>8</v>
      </c>
      <c r="E1460" s="5" t="s">
        <v>8</v>
      </c>
      <c r="F1460" s="5" t="s">
        <v>8</v>
      </c>
      <c r="G1460" s="5" t="s">
        <v>8</v>
      </c>
    </row>
    <row r="1461" spans="1:7" x14ac:dyDescent="0.25">
      <c r="A1461" s="5" t="s">
        <v>10349</v>
      </c>
      <c r="B1461" s="5">
        <v>1.66109487504124</v>
      </c>
      <c r="C1461" s="5" t="s">
        <v>8</v>
      </c>
      <c r="D1461" s="5" t="s">
        <v>8</v>
      </c>
      <c r="E1461" s="5" t="s">
        <v>8</v>
      </c>
      <c r="F1461" s="5" t="s">
        <v>8</v>
      </c>
      <c r="G1461" s="5" t="s">
        <v>8</v>
      </c>
    </row>
    <row r="1462" spans="1:7" x14ac:dyDescent="0.25">
      <c r="A1462" s="5" t="s">
        <v>3988</v>
      </c>
      <c r="B1462" s="5">
        <v>1.66072223330668</v>
      </c>
      <c r="C1462" s="5" t="s">
        <v>8</v>
      </c>
      <c r="D1462" s="5" t="s">
        <v>8</v>
      </c>
      <c r="E1462" s="5" t="s">
        <v>8</v>
      </c>
      <c r="F1462" s="5" t="s">
        <v>8</v>
      </c>
      <c r="G1462" s="5" t="s">
        <v>8</v>
      </c>
    </row>
    <row r="1463" spans="1:7" x14ac:dyDescent="0.25">
      <c r="A1463" s="5" t="s">
        <v>5298</v>
      </c>
      <c r="B1463" s="5">
        <v>1.6603813754162899</v>
      </c>
      <c r="C1463" s="5" t="s">
        <v>8</v>
      </c>
      <c r="D1463" s="5" t="s">
        <v>8</v>
      </c>
      <c r="E1463" s="5" t="s">
        <v>8</v>
      </c>
      <c r="F1463" s="5" t="s">
        <v>8</v>
      </c>
      <c r="G1463" s="5" t="s">
        <v>8</v>
      </c>
    </row>
    <row r="1464" spans="1:7" x14ac:dyDescent="0.25">
      <c r="A1464" s="5" t="s">
        <v>7916</v>
      </c>
      <c r="B1464" s="5">
        <v>1.6603813754162899</v>
      </c>
      <c r="C1464" s="5" t="s">
        <v>8</v>
      </c>
      <c r="D1464" s="5" t="s">
        <v>8</v>
      </c>
      <c r="E1464" s="5" t="s">
        <v>8</v>
      </c>
      <c r="F1464" s="5" t="s">
        <v>8</v>
      </c>
      <c r="G1464" s="5" t="s">
        <v>7917</v>
      </c>
    </row>
    <row r="1465" spans="1:7" x14ac:dyDescent="0.25">
      <c r="A1465" s="5" t="s">
        <v>4183</v>
      </c>
      <c r="B1465" s="5">
        <v>1.66011734835976</v>
      </c>
      <c r="C1465" s="5" t="s">
        <v>8</v>
      </c>
      <c r="D1465" s="5" t="s">
        <v>8</v>
      </c>
      <c r="E1465" s="5" t="s">
        <v>8</v>
      </c>
      <c r="F1465" s="5" t="s">
        <v>8</v>
      </c>
      <c r="G1465" s="5" t="s">
        <v>8</v>
      </c>
    </row>
    <row r="1466" spans="1:7" x14ac:dyDescent="0.25">
      <c r="A1466" s="5" t="s">
        <v>9209</v>
      </c>
      <c r="B1466" s="5">
        <v>1.6597279028616301</v>
      </c>
      <c r="C1466" s="5" t="s">
        <v>8</v>
      </c>
      <c r="D1466" s="5" t="s">
        <v>8</v>
      </c>
      <c r="E1466" s="5" t="s">
        <v>8</v>
      </c>
      <c r="F1466" s="5" t="s">
        <v>8</v>
      </c>
      <c r="G1466" s="5" t="s">
        <v>8</v>
      </c>
    </row>
    <row r="1467" spans="1:7" x14ac:dyDescent="0.25">
      <c r="A1467" s="5" t="s">
        <v>11810</v>
      </c>
      <c r="B1467" s="5">
        <v>1.6592186169104299</v>
      </c>
      <c r="C1467" s="5" t="s">
        <v>8</v>
      </c>
      <c r="D1467" s="5" t="s">
        <v>8</v>
      </c>
      <c r="E1467" s="5" t="s">
        <v>8</v>
      </c>
      <c r="F1467" s="5" t="s">
        <v>8</v>
      </c>
      <c r="G1467" s="5" t="s">
        <v>8</v>
      </c>
    </row>
    <row r="1468" spans="1:7" x14ac:dyDescent="0.25">
      <c r="A1468" s="5" t="s">
        <v>248</v>
      </c>
      <c r="B1468" s="5">
        <v>1.65822482901021</v>
      </c>
      <c r="C1468" s="5" t="s">
        <v>8</v>
      </c>
      <c r="D1468" s="5" t="s">
        <v>8</v>
      </c>
      <c r="E1468" s="5" t="s">
        <v>8</v>
      </c>
      <c r="F1468" s="5" t="s">
        <v>8</v>
      </c>
      <c r="G1468" s="5" t="s">
        <v>8</v>
      </c>
    </row>
    <row r="1469" spans="1:7" x14ac:dyDescent="0.25">
      <c r="A1469" s="5" t="s">
        <v>14847</v>
      </c>
      <c r="B1469" s="5">
        <v>1.6571922196145801</v>
      </c>
      <c r="C1469" s="5" t="s">
        <v>8</v>
      </c>
      <c r="D1469" s="5" t="s">
        <v>8</v>
      </c>
      <c r="E1469" s="5" t="s">
        <v>8</v>
      </c>
      <c r="F1469" s="5" t="s">
        <v>8</v>
      </c>
      <c r="G1469" s="5" t="s">
        <v>8</v>
      </c>
    </row>
    <row r="1470" spans="1:7" x14ac:dyDescent="0.25">
      <c r="A1470" s="5" t="s">
        <v>10415</v>
      </c>
      <c r="B1470" s="5">
        <v>1.6571904208652799</v>
      </c>
      <c r="C1470" s="5" t="s">
        <v>8</v>
      </c>
      <c r="D1470" s="5" t="s">
        <v>8</v>
      </c>
      <c r="E1470" s="5" t="s">
        <v>8</v>
      </c>
      <c r="F1470" s="5" t="s">
        <v>8</v>
      </c>
      <c r="G1470" s="5" t="s">
        <v>8</v>
      </c>
    </row>
    <row r="1471" spans="1:7" x14ac:dyDescent="0.25">
      <c r="A1471" s="5" t="s">
        <v>11555</v>
      </c>
      <c r="B1471" s="5">
        <v>1.6571904208652799</v>
      </c>
      <c r="C1471" s="5" t="s">
        <v>8</v>
      </c>
      <c r="D1471" s="5" t="s">
        <v>8</v>
      </c>
      <c r="E1471" s="5" t="s">
        <v>8</v>
      </c>
      <c r="F1471" s="5" t="s">
        <v>8</v>
      </c>
      <c r="G1471" s="5" t="s">
        <v>8</v>
      </c>
    </row>
    <row r="1472" spans="1:7" x14ac:dyDescent="0.25">
      <c r="A1472" s="5" t="s">
        <v>10744</v>
      </c>
      <c r="B1472" s="5">
        <v>1.65627225597419</v>
      </c>
      <c r="C1472" s="5" t="s">
        <v>8</v>
      </c>
      <c r="D1472" s="5" t="s">
        <v>8</v>
      </c>
      <c r="E1472" s="5" t="s">
        <v>8</v>
      </c>
      <c r="F1472" s="5" t="s">
        <v>8</v>
      </c>
      <c r="G1472" s="5" t="s">
        <v>8</v>
      </c>
    </row>
    <row r="1473" spans="1:7" x14ac:dyDescent="0.25">
      <c r="A1473" s="5" t="s">
        <v>4651</v>
      </c>
      <c r="B1473" s="5">
        <v>1.6560240504780599</v>
      </c>
      <c r="C1473" s="5" t="s">
        <v>8</v>
      </c>
      <c r="D1473" s="5" t="s">
        <v>8</v>
      </c>
      <c r="E1473" s="5" t="s">
        <v>8</v>
      </c>
      <c r="F1473" s="5" t="s">
        <v>8</v>
      </c>
      <c r="G1473" s="5" t="s">
        <v>8</v>
      </c>
    </row>
    <row r="1474" spans="1:7" x14ac:dyDescent="0.25">
      <c r="A1474" s="5" t="s">
        <v>10995</v>
      </c>
      <c r="B1474" s="5">
        <v>1.6553680956680501</v>
      </c>
      <c r="C1474" s="5" t="s">
        <v>8</v>
      </c>
      <c r="D1474" s="5" t="s">
        <v>8</v>
      </c>
      <c r="E1474" s="5" t="s">
        <v>8</v>
      </c>
      <c r="F1474" s="5" t="s">
        <v>8</v>
      </c>
      <c r="G1474" s="5" t="s">
        <v>8</v>
      </c>
    </row>
    <row r="1475" spans="1:7" x14ac:dyDescent="0.25">
      <c r="A1475" s="5" t="s">
        <v>3188</v>
      </c>
      <c r="B1475" s="5">
        <v>1.6553158596489199</v>
      </c>
      <c r="C1475" s="5" t="s">
        <v>3189</v>
      </c>
      <c r="D1475" s="5" t="s">
        <v>3190</v>
      </c>
      <c r="E1475" s="5" t="s">
        <v>3191</v>
      </c>
      <c r="F1475" s="5" t="s">
        <v>3192</v>
      </c>
      <c r="G1475" s="5" t="s">
        <v>3193</v>
      </c>
    </row>
    <row r="1476" spans="1:7" x14ac:dyDescent="0.25">
      <c r="A1476" s="5" t="s">
        <v>12812</v>
      </c>
      <c r="B1476" s="5">
        <v>1.6544796900076599</v>
      </c>
      <c r="C1476" s="5" t="s">
        <v>8</v>
      </c>
      <c r="D1476" s="5" t="s">
        <v>8</v>
      </c>
      <c r="E1476" s="5" t="s">
        <v>8</v>
      </c>
      <c r="F1476" s="5" t="s">
        <v>8</v>
      </c>
      <c r="G1476" s="5" t="s">
        <v>8</v>
      </c>
    </row>
    <row r="1477" spans="1:7" x14ac:dyDescent="0.25">
      <c r="A1477" s="5" t="s">
        <v>7901</v>
      </c>
      <c r="B1477" s="5">
        <v>1.6524303727238601</v>
      </c>
      <c r="C1477" s="5" t="s">
        <v>8</v>
      </c>
      <c r="D1477" s="5" t="s">
        <v>8</v>
      </c>
      <c r="E1477" s="5" t="s">
        <v>8</v>
      </c>
      <c r="F1477" s="5" t="s">
        <v>8</v>
      </c>
      <c r="G1477" s="5" t="s">
        <v>8</v>
      </c>
    </row>
    <row r="1478" spans="1:7" x14ac:dyDescent="0.25">
      <c r="A1478" s="5" t="s">
        <v>4378</v>
      </c>
      <c r="B1478" s="5">
        <v>1.6521483583626999</v>
      </c>
      <c r="C1478" s="5" t="s">
        <v>8</v>
      </c>
      <c r="D1478" s="5" t="s">
        <v>8</v>
      </c>
      <c r="E1478" s="5" t="s">
        <v>8</v>
      </c>
      <c r="F1478" s="5" t="s">
        <v>8</v>
      </c>
      <c r="G1478" s="5" t="s">
        <v>4379</v>
      </c>
    </row>
    <row r="1479" spans="1:7" x14ac:dyDescent="0.25">
      <c r="A1479" s="5" t="s">
        <v>8595</v>
      </c>
      <c r="B1479" s="5">
        <v>1.6521483583626999</v>
      </c>
      <c r="C1479" s="5" t="s">
        <v>8596</v>
      </c>
      <c r="D1479" s="5" t="s">
        <v>8</v>
      </c>
      <c r="E1479" s="5" t="s">
        <v>8</v>
      </c>
      <c r="F1479" s="5" t="s">
        <v>8</v>
      </c>
      <c r="G1479" s="5" t="s">
        <v>8597</v>
      </c>
    </row>
    <row r="1480" spans="1:7" x14ac:dyDescent="0.25">
      <c r="A1480" s="5" t="s">
        <v>12206</v>
      </c>
      <c r="B1480" s="5">
        <v>1.6521483583626999</v>
      </c>
      <c r="C1480" s="5" t="s">
        <v>8</v>
      </c>
      <c r="D1480" s="5" t="s">
        <v>8</v>
      </c>
      <c r="E1480" s="5" t="s">
        <v>12207</v>
      </c>
      <c r="F1480" s="5" t="s">
        <v>8</v>
      </c>
      <c r="G1480" s="5" t="s">
        <v>8</v>
      </c>
    </row>
    <row r="1481" spans="1:7" x14ac:dyDescent="0.25">
      <c r="A1481" s="5" t="s">
        <v>640</v>
      </c>
      <c r="B1481" s="5">
        <v>1.6518097671271701</v>
      </c>
      <c r="C1481" s="5" t="s">
        <v>8</v>
      </c>
      <c r="D1481" s="5" t="s">
        <v>8</v>
      </c>
      <c r="E1481" s="5" t="s">
        <v>8</v>
      </c>
      <c r="F1481" s="5" t="s">
        <v>8</v>
      </c>
      <c r="G1481" s="5" t="s">
        <v>8</v>
      </c>
    </row>
    <row r="1482" spans="1:7" x14ac:dyDescent="0.25">
      <c r="A1482" s="5" t="s">
        <v>99</v>
      </c>
      <c r="B1482" s="5">
        <v>1.65087766113477</v>
      </c>
      <c r="C1482" s="5" t="s">
        <v>8</v>
      </c>
      <c r="D1482" s="5" t="s">
        <v>8</v>
      </c>
      <c r="E1482" s="5" t="s">
        <v>8</v>
      </c>
      <c r="F1482" s="5" t="s">
        <v>8</v>
      </c>
      <c r="G1482" s="5" t="s">
        <v>8</v>
      </c>
    </row>
    <row r="1483" spans="1:7" x14ac:dyDescent="0.25">
      <c r="A1483" s="5" t="s">
        <v>1599</v>
      </c>
      <c r="B1483" s="5">
        <v>1.65087766113477</v>
      </c>
      <c r="C1483" s="5" t="s">
        <v>8</v>
      </c>
      <c r="D1483" s="5" t="s">
        <v>8</v>
      </c>
      <c r="E1483" s="5" t="s">
        <v>8</v>
      </c>
      <c r="F1483" s="5" t="s">
        <v>8</v>
      </c>
      <c r="G1483" s="5" t="s">
        <v>8</v>
      </c>
    </row>
    <row r="1484" spans="1:7" x14ac:dyDescent="0.25">
      <c r="A1484" s="5" t="s">
        <v>2477</v>
      </c>
      <c r="B1484" s="5">
        <v>1.65087766113477</v>
      </c>
      <c r="C1484" s="5" t="s">
        <v>8</v>
      </c>
      <c r="D1484" s="5" t="s">
        <v>8</v>
      </c>
      <c r="E1484" s="5" t="s">
        <v>8</v>
      </c>
      <c r="F1484" s="5" t="s">
        <v>8</v>
      </c>
      <c r="G1484" s="5" t="s">
        <v>8</v>
      </c>
    </row>
    <row r="1485" spans="1:7" x14ac:dyDescent="0.25">
      <c r="A1485" s="5" t="s">
        <v>2579</v>
      </c>
      <c r="B1485" s="5">
        <v>1.65087766113477</v>
      </c>
      <c r="C1485" s="5" t="s">
        <v>8</v>
      </c>
      <c r="D1485" s="5" t="s">
        <v>8</v>
      </c>
      <c r="E1485" s="5" t="s">
        <v>8</v>
      </c>
      <c r="F1485" s="5" t="s">
        <v>8</v>
      </c>
      <c r="G1485" s="5" t="s">
        <v>8</v>
      </c>
    </row>
    <row r="1486" spans="1:7" x14ac:dyDescent="0.25">
      <c r="A1486" s="5" t="s">
        <v>3173</v>
      </c>
      <c r="B1486" s="5">
        <v>1.65087766113477</v>
      </c>
      <c r="C1486" s="5" t="s">
        <v>8</v>
      </c>
      <c r="D1486" s="5" t="s">
        <v>8</v>
      </c>
      <c r="E1486" s="5" t="s">
        <v>8</v>
      </c>
      <c r="F1486" s="5" t="s">
        <v>8</v>
      </c>
      <c r="G1486" s="5" t="s">
        <v>8</v>
      </c>
    </row>
    <row r="1487" spans="1:7" x14ac:dyDescent="0.25">
      <c r="A1487" s="5" t="s">
        <v>5092</v>
      </c>
      <c r="B1487" s="5">
        <v>1.65087766113477</v>
      </c>
      <c r="C1487" s="5" t="s">
        <v>8</v>
      </c>
      <c r="D1487" s="5" t="s">
        <v>8</v>
      </c>
      <c r="E1487" s="5" t="s">
        <v>8</v>
      </c>
      <c r="F1487" s="5" t="s">
        <v>8</v>
      </c>
      <c r="G1487" s="5" t="s">
        <v>8</v>
      </c>
    </row>
    <row r="1488" spans="1:7" x14ac:dyDescent="0.25">
      <c r="A1488" s="5" t="s">
        <v>5593</v>
      </c>
      <c r="B1488" s="5">
        <v>1.65087766113477</v>
      </c>
      <c r="C1488" s="5" t="s">
        <v>8</v>
      </c>
      <c r="D1488" s="5" t="s">
        <v>8</v>
      </c>
      <c r="E1488" s="5" t="s">
        <v>8</v>
      </c>
      <c r="F1488" s="5" t="s">
        <v>8</v>
      </c>
      <c r="G1488" s="5" t="s">
        <v>8</v>
      </c>
    </row>
    <row r="1489" spans="1:7" x14ac:dyDescent="0.25">
      <c r="A1489" s="5" t="s">
        <v>5598</v>
      </c>
      <c r="B1489" s="5">
        <v>1.65087766113477</v>
      </c>
      <c r="C1489" s="5" t="s">
        <v>8</v>
      </c>
      <c r="D1489" s="5" t="s">
        <v>8</v>
      </c>
      <c r="E1489" s="5" t="s">
        <v>8</v>
      </c>
      <c r="F1489" s="5" t="s">
        <v>8</v>
      </c>
      <c r="G1489" s="5" t="s">
        <v>8</v>
      </c>
    </row>
    <row r="1490" spans="1:7" x14ac:dyDescent="0.25">
      <c r="A1490" s="5" t="s">
        <v>6122</v>
      </c>
      <c r="B1490" s="5">
        <v>1.65087766113477</v>
      </c>
      <c r="C1490" s="5" t="s">
        <v>8</v>
      </c>
      <c r="D1490" s="5" t="s">
        <v>8</v>
      </c>
      <c r="E1490" s="5" t="s">
        <v>6123</v>
      </c>
      <c r="F1490" s="5" t="s">
        <v>8</v>
      </c>
      <c r="G1490" s="5" t="s">
        <v>8</v>
      </c>
    </row>
    <row r="1491" spans="1:7" x14ac:dyDescent="0.25">
      <c r="A1491" s="5" t="s">
        <v>7562</v>
      </c>
      <c r="B1491" s="5">
        <v>1.65087766113477</v>
      </c>
      <c r="C1491" s="5" t="s">
        <v>8</v>
      </c>
      <c r="D1491" s="5" t="s">
        <v>8</v>
      </c>
      <c r="E1491" s="5" t="s">
        <v>8</v>
      </c>
      <c r="F1491" s="5" t="s">
        <v>8</v>
      </c>
      <c r="G1491" s="5" t="s">
        <v>8</v>
      </c>
    </row>
    <row r="1492" spans="1:7" x14ac:dyDescent="0.25">
      <c r="A1492" s="5" t="s">
        <v>8647</v>
      </c>
      <c r="B1492" s="5">
        <v>1.65087766113477</v>
      </c>
      <c r="C1492" s="5" t="s">
        <v>8</v>
      </c>
      <c r="D1492" s="5" t="s">
        <v>8</v>
      </c>
      <c r="E1492" s="5" t="s">
        <v>8</v>
      </c>
      <c r="F1492" s="5" t="s">
        <v>8</v>
      </c>
      <c r="G1492" s="5" t="s">
        <v>8</v>
      </c>
    </row>
    <row r="1493" spans="1:7" x14ac:dyDescent="0.25">
      <c r="A1493" s="5" t="s">
        <v>8790</v>
      </c>
      <c r="B1493" s="5">
        <v>1.65087766113477</v>
      </c>
      <c r="C1493" s="5" t="s">
        <v>8</v>
      </c>
      <c r="D1493" s="5" t="s">
        <v>8</v>
      </c>
      <c r="E1493" s="5" t="s">
        <v>8</v>
      </c>
      <c r="F1493" s="5" t="s">
        <v>8</v>
      </c>
      <c r="G1493" s="5" t="s">
        <v>8</v>
      </c>
    </row>
    <row r="1494" spans="1:7" x14ac:dyDescent="0.25">
      <c r="A1494" s="5" t="s">
        <v>10897</v>
      </c>
      <c r="B1494" s="5">
        <v>1.65087766113477</v>
      </c>
      <c r="C1494" s="5" t="s">
        <v>8</v>
      </c>
      <c r="D1494" s="5" t="s">
        <v>8</v>
      </c>
      <c r="E1494" s="5" t="s">
        <v>8</v>
      </c>
      <c r="F1494" s="5" t="s">
        <v>8</v>
      </c>
      <c r="G1494" s="5" t="s">
        <v>8</v>
      </c>
    </row>
    <row r="1495" spans="1:7" x14ac:dyDescent="0.25">
      <c r="A1495" s="5" t="s">
        <v>11304</v>
      </c>
      <c r="B1495" s="5">
        <v>1.65087766113477</v>
      </c>
      <c r="C1495" s="5" t="s">
        <v>8</v>
      </c>
      <c r="D1495" s="5" t="s">
        <v>8</v>
      </c>
      <c r="E1495" s="5" t="s">
        <v>8</v>
      </c>
      <c r="F1495" s="5" t="s">
        <v>8</v>
      </c>
      <c r="G1495" s="5" t="s">
        <v>8</v>
      </c>
    </row>
    <row r="1496" spans="1:7" x14ac:dyDescent="0.25">
      <c r="A1496" s="5" t="s">
        <v>12442</v>
      </c>
      <c r="B1496" s="5">
        <v>1.65087766113477</v>
      </c>
      <c r="C1496" s="5" t="s">
        <v>8</v>
      </c>
      <c r="D1496" s="5" t="s">
        <v>8</v>
      </c>
      <c r="E1496" s="5" t="s">
        <v>8</v>
      </c>
      <c r="F1496" s="5" t="s">
        <v>8</v>
      </c>
      <c r="G1496" s="5" t="s">
        <v>8</v>
      </c>
    </row>
    <row r="1497" spans="1:7" x14ac:dyDescent="0.25">
      <c r="A1497" s="5" t="s">
        <v>13246</v>
      </c>
      <c r="B1497" s="5">
        <v>1.65087766113477</v>
      </c>
      <c r="C1497" s="5" t="s">
        <v>8</v>
      </c>
      <c r="D1497" s="5" t="s">
        <v>8</v>
      </c>
      <c r="E1497" s="5" t="s">
        <v>8</v>
      </c>
      <c r="F1497" s="5" t="s">
        <v>8</v>
      </c>
      <c r="G1497" s="5" t="s">
        <v>8</v>
      </c>
    </row>
    <row r="1498" spans="1:7" x14ac:dyDescent="0.25">
      <c r="A1498" s="5" t="s">
        <v>13573</v>
      </c>
      <c r="B1498" s="5">
        <v>1.65087766113477</v>
      </c>
      <c r="C1498" s="5" t="s">
        <v>13574</v>
      </c>
      <c r="D1498" s="5" t="s">
        <v>13575</v>
      </c>
      <c r="E1498" s="5" t="s">
        <v>13576</v>
      </c>
      <c r="F1498" s="5" t="s">
        <v>13577</v>
      </c>
      <c r="G1498" s="5" t="s">
        <v>13578</v>
      </c>
    </row>
    <row r="1499" spans="1:7" x14ac:dyDescent="0.25">
      <c r="A1499" s="5" t="s">
        <v>13754</v>
      </c>
      <c r="B1499" s="5">
        <v>1.65087766113477</v>
      </c>
      <c r="C1499" s="5" t="s">
        <v>8</v>
      </c>
      <c r="D1499" s="5" t="s">
        <v>8</v>
      </c>
      <c r="E1499" s="5" t="s">
        <v>8</v>
      </c>
      <c r="F1499" s="5" t="s">
        <v>8</v>
      </c>
      <c r="G1499" s="5" t="s">
        <v>8</v>
      </c>
    </row>
    <row r="1500" spans="1:7" x14ac:dyDescent="0.25">
      <c r="A1500" s="5" t="s">
        <v>15191</v>
      </c>
      <c r="B1500" s="5">
        <v>1.6507528987392801</v>
      </c>
      <c r="C1500" s="5" t="s">
        <v>15192</v>
      </c>
      <c r="D1500" s="5" t="s">
        <v>15193</v>
      </c>
      <c r="E1500" s="5" t="s">
        <v>15194</v>
      </c>
      <c r="F1500" s="5" t="s">
        <v>15195</v>
      </c>
      <c r="G1500" s="5" t="s">
        <v>15196</v>
      </c>
    </row>
    <row r="1501" spans="1:7" x14ac:dyDescent="0.25">
      <c r="A1501" s="5" t="s">
        <v>2087</v>
      </c>
      <c r="B1501" s="5">
        <v>1.6501219808110099</v>
      </c>
      <c r="C1501" s="5" t="s">
        <v>8</v>
      </c>
      <c r="D1501" s="5" t="s">
        <v>8</v>
      </c>
      <c r="E1501" s="5" t="s">
        <v>8</v>
      </c>
      <c r="F1501" s="5" t="s">
        <v>8</v>
      </c>
      <c r="G1501" s="5" t="s">
        <v>8</v>
      </c>
    </row>
    <row r="1502" spans="1:7" x14ac:dyDescent="0.25">
      <c r="A1502" s="5" t="s">
        <v>9433</v>
      </c>
      <c r="B1502" s="5">
        <v>1.649333106926</v>
      </c>
      <c r="C1502" s="5" t="s">
        <v>8</v>
      </c>
      <c r="D1502" s="5" t="s">
        <v>8</v>
      </c>
      <c r="E1502" s="5" t="s">
        <v>8</v>
      </c>
      <c r="F1502" s="5" t="s">
        <v>8</v>
      </c>
      <c r="G1502" s="5" t="s">
        <v>8</v>
      </c>
    </row>
    <row r="1503" spans="1:7" x14ac:dyDescent="0.25">
      <c r="A1503" s="5" t="s">
        <v>720</v>
      </c>
      <c r="B1503" s="5">
        <v>1.64895656191433</v>
      </c>
      <c r="C1503" s="5" t="s">
        <v>721</v>
      </c>
      <c r="D1503" s="5" t="s">
        <v>722</v>
      </c>
      <c r="E1503" s="5" t="s">
        <v>723</v>
      </c>
      <c r="F1503" s="5" t="s">
        <v>724</v>
      </c>
      <c r="G1503" s="5" t="s">
        <v>725</v>
      </c>
    </row>
    <row r="1504" spans="1:7" x14ac:dyDescent="0.25">
      <c r="A1504" s="5" t="s">
        <v>975</v>
      </c>
      <c r="B1504" s="5">
        <v>1.64895656191433</v>
      </c>
      <c r="C1504" s="5" t="s">
        <v>8</v>
      </c>
      <c r="D1504" s="5" t="s">
        <v>8</v>
      </c>
      <c r="E1504" s="5" t="s">
        <v>8</v>
      </c>
      <c r="F1504" s="5" t="s">
        <v>8</v>
      </c>
      <c r="G1504" s="5" t="s">
        <v>8</v>
      </c>
    </row>
    <row r="1505" spans="1:7" x14ac:dyDescent="0.25">
      <c r="A1505" s="5" t="s">
        <v>1351</v>
      </c>
      <c r="B1505" s="5">
        <v>1.64895656191433</v>
      </c>
      <c r="C1505" s="5" t="s">
        <v>1352</v>
      </c>
      <c r="D1505" s="5" t="s">
        <v>1353</v>
      </c>
      <c r="E1505" s="5" t="s">
        <v>1354</v>
      </c>
      <c r="F1505" s="5" t="s">
        <v>1355</v>
      </c>
      <c r="G1505" s="5" t="s">
        <v>1356</v>
      </c>
    </row>
    <row r="1506" spans="1:7" x14ac:dyDescent="0.25">
      <c r="A1506" s="5" t="s">
        <v>6494</v>
      </c>
      <c r="B1506" s="5">
        <v>1.64895656191433</v>
      </c>
      <c r="C1506" s="5" t="s">
        <v>6495</v>
      </c>
      <c r="D1506" s="5" t="s">
        <v>6496</v>
      </c>
      <c r="E1506" s="5" t="s">
        <v>8</v>
      </c>
      <c r="F1506" s="5" t="s">
        <v>6497</v>
      </c>
      <c r="G1506" s="5" t="s">
        <v>5899</v>
      </c>
    </row>
    <row r="1507" spans="1:7" x14ac:dyDescent="0.25">
      <c r="A1507" s="5" t="s">
        <v>9591</v>
      </c>
      <c r="B1507" s="5">
        <v>1.64895656191433</v>
      </c>
      <c r="C1507" s="5" t="s">
        <v>8</v>
      </c>
      <c r="D1507" s="5" t="s">
        <v>8</v>
      </c>
      <c r="E1507" s="5" t="s">
        <v>8</v>
      </c>
      <c r="F1507" s="5" t="s">
        <v>8</v>
      </c>
      <c r="G1507" s="5" t="s">
        <v>8</v>
      </c>
    </row>
    <row r="1508" spans="1:7" x14ac:dyDescent="0.25">
      <c r="A1508" s="5" t="s">
        <v>5076</v>
      </c>
      <c r="B1508" s="5">
        <v>1.6465894068887399</v>
      </c>
      <c r="C1508" s="5" t="s">
        <v>8</v>
      </c>
      <c r="D1508" s="5" t="s">
        <v>8</v>
      </c>
      <c r="E1508" s="5" t="s">
        <v>8</v>
      </c>
      <c r="F1508" s="5" t="s">
        <v>8</v>
      </c>
      <c r="G1508" s="5" t="s">
        <v>4460</v>
      </c>
    </row>
    <row r="1509" spans="1:7" x14ac:dyDescent="0.25">
      <c r="A1509" s="5" t="s">
        <v>3194</v>
      </c>
      <c r="B1509" s="5">
        <v>1.64607826403639</v>
      </c>
      <c r="C1509" s="5" t="s">
        <v>8</v>
      </c>
      <c r="D1509" s="5" t="s">
        <v>8</v>
      </c>
      <c r="E1509" s="5" t="s">
        <v>8</v>
      </c>
      <c r="F1509" s="5" t="s">
        <v>8</v>
      </c>
      <c r="G1509" s="5" t="s">
        <v>8</v>
      </c>
    </row>
    <row r="1510" spans="1:7" x14ac:dyDescent="0.25">
      <c r="A1510" s="5" t="s">
        <v>3628</v>
      </c>
      <c r="B1510" s="5">
        <v>1.64607826403639</v>
      </c>
      <c r="C1510" s="5" t="s">
        <v>8</v>
      </c>
      <c r="D1510" s="5" t="s">
        <v>8</v>
      </c>
      <c r="E1510" s="5" t="s">
        <v>8</v>
      </c>
      <c r="F1510" s="5" t="s">
        <v>8</v>
      </c>
      <c r="G1510" s="5" t="s">
        <v>8</v>
      </c>
    </row>
    <row r="1511" spans="1:7" x14ac:dyDescent="0.25">
      <c r="A1511" s="5" t="s">
        <v>6349</v>
      </c>
      <c r="B1511" s="5">
        <v>1.64607826403639</v>
      </c>
      <c r="C1511" s="5" t="s">
        <v>8</v>
      </c>
      <c r="D1511" s="5" t="s">
        <v>8</v>
      </c>
      <c r="E1511" s="5" t="s">
        <v>8</v>
      </c>
      <c r="F1511" s="5" t="s">
        <v>8</v>
      </c>
      <c r="G1511" s="5" t="s">
        <v>8</v>
      </c>
    </row>
    <row r="1512" spans="1:7" x14ac:dyDescent="0.25">
      <c r="A1512" s="5" t="s">
        <v>7808</v>
      </c>
      <c r="B1512" s="5">
        <v>1.64607826403639</v>
      </c>
      <c r="C1512" s="5" t="s">
        <v>7809</v>
      </c>
      <c r="D1512" s="5" t="s">
        <v>7810</v>
      </c>
      <c r="E1512" s="5" t="s">
        <v>7811</v>
      </c>
      <c r="F1512" s="5" t="s">
        <v>7812</v>
      </c>
      <c r="G1512" s="5" t="s">
        <v>7813</v>
      </c>
    </row>
    <row r="1513" spans="1:7" x14ac:dyDescent="0.25">
      <c r="A1513" s="5" t="s">
        <v>9348</v>
      </c>
      <c r="B1513" s="5">
        <v>1.64607826403639</v>
      </c>
      <c r="C1513" s="5" t="s">
        <v>8</v>
      </c>
      <c r="D1513" s="5" t="s">
        <v>8</v>
      </c>
      <c r="E1513" s="5" t="s">
        <v>8</v>
      </c>
      <c r="F1513" s="5" t="s">
        <v>8</v>
      </c>
      <c r="G1513" s="5" t="s">
        <v>8</v>
      </c>
    </row>
    <row r="1514" spans="1:7" x14ac:dyDescent="0.25">
      <c r="A1514" s="5" t="s">
        <v>9682</v>
      </c>
      <c r="B1514" s="5">
        <v>1.64607826403639</v>
      </c>
      <c r="C1514" s="5" t="s">
        <v>8</v>
      </c>
      <c r="D1514" s="5" t="s">
        <v>8</v>
      </c>
      <c r="E1514" s="5" t="s">
        <v>8</v>
      </c>
      <c r="F1514" s="5" t="s">
        <v>8</v>
      </c>
      <c r="G1514" s="5" t="s">
        <v>8</v>
      </c>
    </row>
    <row r="1515" spans="1:7" x14ac:dyDescent="0.25">
      <c r="A1515" s="5" t="s">
        <v>12804</v>
      </c>
      <c r="B1515" s="5">
        <v>1.64607826403639</v>
      </c>
      <c r="C1515" s="5" t="s">
        <v>8</v>
      </c>
      <c r="D1515" s="5" t="s">
        <v>8</v>
      </c>
      <c r="E1515" s="5" t="s">
        <v>8</v>
      </c>
      <c r="F1515" s="5" t="s">
        <v>8</v>
      </c>
      <c r="G1515" s="5" t="s">
        <v>8</v>
      </c>
    </row>
    <row r="1516" spans="1:7" x14ac:dyDescent="0.25">
      <c r="A1516" s="5" t="s">
        <v>5953</v>
      </c>
      <c r="B1516" s="5">
        <v>1.64424247308732</v>
      </c>
      <c r="C1516" s="5" t="s">
        <v>8</v>
      </c>
      <c r="D1516" s="5" t="s">
        <v>8</v>
      </c>
      <c r="E1516" s="5" t="s">
        <v>8</v>
      </c>
      <c r="F1516" s="5" t="s">
        <v>8</v>
      </c>
      <c r="G1516" s="5" t="s">
        <v>8</v>
      </c>
    </row>
    <row r="1517" spans="1:7" x14ac:dyDescent="0.25">
      <c r="A1517" s="5" t="s">
        <v>6473</v>
      </c>
      <c r="B1517" s="5">
        <v>1.6439387698043</v>
      </c>
      <c r="C1517" s="5" t="s">
        <v>8</v>
      </c>
      <c r="D1517" s="5" t="s">
        <v>8</v>
      </c>
      <c r="E1517" s="5" t="s">
        <v>8</v>
      </c>
      <c r="F1517" s="5" t="s">
        <v>8</v>
      </c>
      <c r="G1517" s="5" t="s">
        <v>8</v>
      </c>
    </row>
    <row r="1518" spans="1:7" x14ac:dyDescent="0.25">
      <c r="A1518" s="5" t="s">
        <v>1680</v>
      </c>
      <c r="B1518" s="5">
        <v>1.6429862265784601</v>
      </c>
      <c r="C1518" s="5" t="s">
        <v>8</v>
      </c>
      <c r="D1518" s="5" t="s">
        <v>8</v>
      </c>
      <c r="E1518" s="5" t="s">
        <v>8</v>
      </c>
      <c r="F1518" s="5" t="s">
        <v>8</v>
      </c>
      <c r="G1518" s="5" t="s">
        <v>8</v>
      </c>
    </row>
    <row r="1519" spans="1:7" x14ac:dyDescent="0.25">
      <c r="A1519" s="5" t="s">
        <v>833</v>
      </c>
      <c r="B1519" s="5">
        <v>1.64261371891487</v>
      </c>
      <c r="C1519" s="5" t="s">
        <v>8</v>
      </c>
      <c r="D1519" s="5" t="s">
        <v>8</v>
      </c>
      <c r="E1519" s="5" t="s">
        <v>8</v>
      </c>
      <c r="F1519" s="5" t="s">
        <v>8</v>
      </c>
      <c r="G1519" s="5" t="s">
        <v>8</v>
      </c>
    </row>
    <row r="1520" spans="1:7" x14ac:dyDescent="0.25">
      <c r="A1520" s="5" t="s">
        <v>8128</v>
      </c>
      <c r="B1520" s="5">
        <v>1.64261371891487</v>
      </c>
      <c r="C1520" s="5" t="s">
        <v>8</v>
      </c>
      <c r="D1520" s="5" t="s">
        <v>8</v>
      </c>
      <c r="E1520" s="5" t="s">
        <v>8</v>
      </c>
      <c r="F1520" s="5" t="s">
        <v>8</v>
      </c>
      <c r="G1520" s="5" t="s">
        <v>8</v>
      </c>
    </row>
    <row r="1521" spans="1:7" x14ac:dyDescent="0.25">
      <c r="A1521" s="5" t="s">
        <v>8925</v>
      </c>
      <c r="B1521" s="5">
        <v>1.64261371891487</v>
      </c>
      <c r="C1521" s="5" t="s">
        <v>8</v>
      </c>
      <c r="D1521" s="5" t="s">
        <v>8</v>
      </c>
      <c r="E1521" s="5" t="s">
        <v>8</v>
      </c>
      <c r="F1521" s="5" t="s">
        <v>8</v>
      </c>
      <c r="G1521" s="5" t="s">
        <v>8</v>
      </c>
    </row>
    <row r="1522" spans="1:7" x14ac:dyDescent="0.25">
      <c r="A1522" s="5" t="s">
        <v>13536</v>
      </c>
      <c r="B1522" s="5">
        <v>1.64261371891487</v>
      </c>
      <c r="C1522" s="5" t="s">
        <v>8</v>
      </c>
      <c r="D1522" s="5" t="s">
        <v>8</v>
      </c>
      <c r="E1522" s="5" t="s">
        <v>8</v>
      </c>
      <c r="F1522" s="5" t="s">
        <v>8</v>
      </c>
      <c r="G1522" s="5" t="s">
        <v>8</v>
      </c>
    </row>
    <row r="1523" spans="1:7" x14ac:dyDescent="0.25">
      <c r="A1523" s="5" t="s">
        <v>14439</v>
      </c>
      <c r="B1523" s="5">
        <v>1.64261371891487</v>
      </c>
      <c r="C1523" s="5" t="s">
        <v>8</v>
      </c>
      <c r="D1523" s="5" t="s">
        <v>8</v>
      </c>
      <c r="E1523" s="5" t="s">
        <v>8</v>
      </c>
      <c r="F1523" s="5" t="s">
        <v>8</v>
      </c>
      <c r="G1523" s="5" t="s">
        <v>8</v>
      </c>
    </row>
    <row r="1524" spans="1:7" x14ac:dyDescent="0.25">
      <c r="A1524" s="5" t="s">
        <v>14543</v>
      </c>
      <c r="B1524" s="5">
        <v>1.64261371891487</v>
      </c>
      <c r="C1524" s="5" t="s">
        <v>8</v>
      </c>
      <c r="D1524" s="5" t="s">
        <v>8</v>
      </c>
      <c r="E1524" s="5" t="s">
        <v>8</v>
      </c>
      <c r="F1524" s="5" t="s">
        <v>8</v>
      </c>
      <c r="G1524" s="5" t="s">
        <v>8</v>
      </c>
    </row>
    <row r="1525" spans="1:7" x14ac:dyDescent="0.25">
      <c r="A1525" s="5" t="s">
        <v>2180</v>
      </c>
      <c r="B1525" s="5">
        <v>1.6399951161053401</v>
      </c>
      <c r="C1525" s="5" t="s">
        <v>8</v>
      </c>
      <c r="D1525" s="5" t="s">
        <v>8</v>
      </c>
      <c r="E1525" s="5" t="s">
        <v>8</v>
      </c>
      <c r="F1525" s="5" t="s">
        <v>8</v>
      </c>
      <c r="G1525" s="5" t="s">
        <v>8</v>
      </c>
    </row>
    <row r="1526" spans="1:7" x14ac:dyDescent="0.25">
      <c r="A1526" s="5" t="s">
        <v>5409</v>
      </c>
      <c r="B1526" s="5">
        <v>1.6399951161053401</v>
      </c>
      <c r="C1526" s="5" t="s">
        <v>8</v>
      </c>
      <c r="D1526" s="5" t="s">
        <v>8</v>
      </c>
      <c r="E1526" s="5" t="s">
        <v>5410</v>
      </c>
      <c r="F1526" s="5" t="s">
        <v>8</v>
      </c>
      <c r="G1526" s="5" t="s">
        <v>8</v>
      </c>
    </row>
    <row r="1527" spans="1:7" x14ac:dyDescent="0.25">
      <c r="A1527" s="5" t="s">
        <v>11376</v>
      </c>
      <c r="B1527" s="5">
        <v>1.6399951161053401</v>
      </c>
      <c r="C1527" s="5" t="s">
        <v>8</v>
      </c>
      <c r="D1527" s="5" t="s">
        <v>8</v>
      </c>
      <c r="E1527" s="5" t="s">
        <v>8</v>
      </c>
      <c r="F1527" s="5" t="s">
        <v>8</v>
      </c>
      <c r="G1527" s="5" t="s">
        <v>8</v>
      </c>
    </row>
    <row r="1528" spans="1:7" x14ac:dyDescent="0.25">
      <c r="A1528" s="5" t="s">
        <v>3601</v>
      </c>
      <c r="B1528" s="5">
        <v>1.6379463307971101</v>
      </c>
      <c r="C1528" s="5" t="s">
        <v>8</v>
      </c>
      <c r="D1528" s="5" t="s">
        <v>8</v>
      </c>
      <c r="E1528" s="5" t="s">
        <v>8</v>
      </c>
      <c r="F1528" s="5" t="s">
        <v>8</v>
      </c>
      <c r="G1528" s="5" t="s">
        <v>8</v>
      </c>
    </row>
    <row r="1529" spans="1:7" x14ac:dyDescent="0.25">
      <c r="A1529" s="5" t="s">
        <v>6709</v>
      </c>
      <c r="B1529" s="5">
        <v>1.6379463307971101</v>
      </c>
      <c r="C1529" s="5" t="s">
        <v>6710</v>
      </c>
      <c r="D1529" s="5" t="s">
        <v>8</v>
      </c>
      <c r="E1529" s="5" t="s">
        <v>8</v>
      </c>
      <c r="F1529" s="5" t="s">
        <v>8</v>
      </c>
      <c r="G1529" s="5" t="s">
        <v>6711</v>
      </c>
    </row>
    <row r="1530" spans="1:7" x14ac:dyDescent="0.25">
      <c r="A1530" s="5" t="s">
        <v>1565</v>
      </c>
      <c r="B1530" s="5">
        <v>1.63629962043643</v>
      </c>
      <c r="C1530" s="5" t="s">
        <v>1566</v>
      </c>
      <c r="D1530" s="5" t="s">
        <v>1567</v>
      </c>
      <c r="E1530" s="5" t="s">
        <v>1568</v>
      </c>
      <c r="F1530" s="5" t="s">
        <v>1569</v>
      </c>
      <c r="G1530" s="5" t="s">
        <v>1570</v>
      </c>
    </row>
    <row r="1531" spans="1:7" x14ac:dyDescent="0.25">
      <c r="A1531" s="5" t="s">
        <v>2641</v>
      </c>
      <c r="B1531" s="5">
        <v>1.63629962043643</v>
      </c>
      <c r="C1531" s="5" t="s">
        <v>8</v>
      </c>
      <c r="D1531" s="5" t="s">
        <v>8</v>
      </c>
      <c r="E1531" s="5" t="s">
        <v>8</v>
      </c>
      <c r="F1531" s="5" t="s">
        <v>8</v>
      </c>
      <c r="G1531" s="5" t="s">
        <v>8</v>
      </c>
    </row>
    <row r="1532" spans="1:7" x14ac:dyDescent="0.25">
      <c r="A1532" s="5" t="s">
        <v>2900</v>
      </c>
      <c r="B1532" s="5">
        <v>1.63629962043643</v>
      </c>
      <c r="C1532" s="5" t="s">
        <v>8</v>
      </c>
      <c r="D1532" s="5" t="s">
        <v>8</v>
      </c>
      <c r="E1532" s="5" t="s">
        <v>8</v>
      </c>
      <c r="F1532" s="5" t="s">
        <v>8</v>
      </c>
      <c r="G1532" s="5" t="s">
        <v>8</v>
      </c>
    </row>
    <row r="1533" spans="1:7" x14ac:dyDescent="0.25">
      <c r="A1533" s="5" t="s">
        <v>9596</v>
      </c>
      <c r="B1533" s="5">
        <v>1.63629962043643</v>
      </c>
      <c r="C1533" s="5" t="s">
        <v>8</v>
      </c>
      <c r="D1533" s="5" t="s">
        <v>8</v>
      </c>
      <c r="E1533" s="5" t="s">
        <v>8</v>
      </c>
      <c r="F1533" s="5" t="s">
        <v>8</v>
      </c>
      <c r="G1533" s="5" t="s">
        <v>8</v>
      </c>
    </row>
    <row r="1534" spans="1:7" x14ac:dyDescent="0.25">
      <c r="A1534" s="5" t="s">
        <v>7993</v>
      </c>
      <c r="B1534" s="5">
        <v>1.6349471995384</v>
      </c>
      <c r="C1534" s="5" t="s">
        <v>8</v>
      </c>
      <c r="D1534" s="5" t="s">
        <v>8</v>
      </c>
      <c r="E1534" s="5" t="s">
        <v>8</v>
      </c>
      <c r="F1534" s="5" t="s">
        <v>8</v>
      </c>
      <c r="G1534" s="5" t="s">
        <v>8</v>
      </c>
    </row>
    <row r="1535" spans="1:7" x14ac:dyDescent="0.25">
      <c r="A1535" s="5" t="s">
        <v>13770</v>
      </c>
      <c r="B1535" s="5">
        <v>1.6349471995384</v>
      </c>
      <c r="C1535" s="5" t="s">
        <v>8</v>
      </c>
      <c r="D1535" s="5" t="s">
        <v>8</v>
      </c>
      <c r="E1535" s="5" t="s">
        <v>8</v>
      </c>
      <c r="F1535" s="5" t="s">
        <v>8</v>
      </c>
      <c r="G1535" s="5" t="s">
        <v>8</v>
      </c>
    </row>
    <row r="1536" spans="1:7" x14ac:dyDescent="0.25">
      <c r="A1536" s="5" t="s">
        <v>10708</v>
      </c>
      <c r="B1536" s="5">
        <v>1.63489486518607</v>
      </c>
      <c r="C1536" s="5" t="s">
        <v>8</v>
      </c>
      <c r="D1536" s="5" t="s">
        <v>8</v>
      </c>
      <c r="E1536" s="5" t="s">
        <v>10709</v>
      </c>
      <c r="F1536" s="5" t="s">
        <v>8</v>
      </c>
      <c r="G1536" s="5" t="s">
        <v>634</v>
      </c>
    </row>
    <row r="1537" spans="1:7" x14ac:dyDescent="0.25">
      <c r="A1537" s="5" t="s">
        <v>35</v>
      </c>
      <c r="B1537" s="5">
        <v>1.6338166485051899</v>
      </c>
      <c r="C1537" s="5" t="s">
        <v>8</v>
      </c>
      <c r="D1537" s="5" t="s">
        <v>8</v>
      </c>
      <c r="E1537" s="5" t="s">
        <v>8</v>
      </c>
      <c r="F1537" s="5" t="s">
        <v>8</v>
      </c>
      <c r="G1537" s="5" t="s">
        <v>8</v>
      </c>
    </row>
    <row r="1538" spans="1:7" x14ac:dyDescent="0.25">
      <c r="A1538" s="5" t="s">
        <v>2839</v>
      </c>
      <c r="B1538" s="5">
        <v>1.6338166485051899</v>
      </c>
      <c r="C1538" s="5" t="s">
        <v>8</v>
      </c>
      <c r="D1538" s="5" t="s">
        <v>8</v>
      </c>
      <c r="E1538" s="5" t="s">
        <v>8</v>
      </c>
      <c r="F1538" s="5" t="s">
        <v>8</v>
      </c>
      <c r="G1538" s="5" t="s">
        <v>8</v>
      </c>
    </row>
    <row r="1539" spans="1:7" x14ac:dyDescent="0.25">
      <c r="A1539" s="5" t="s">
        <v>10112</v>
      </c>
      <c r="B1539" s="5">
        <v>1.6338166485051899</v>
      </c>
      <c r="C1539" s="5" t="s">
        <v>8</v>
      </c>
      <c r="D1539" s="5" t="s">
        <v>8</v>
      </c>
      <c r="E1539" s="5" t="s">
        <v>8</v>
      </c>
      <c r="F1539" s="5" t="s">
        <v>8</v>
      </c>
      <c r="G1539" s="5" t="s">
        <v>8</v>
      </c>
    </row>
    <row r="1540" spans="1:7" x14ac:dyDescent="0.25">
      <c r="A1540" s="5" t="s">
        <v>10239</v>
      </c>
      <c r="B1540" s="5">
        <v>1.6338166485051899</v>
      </c>
      <c r="C1540" s="5" t="s">
        <v>8</v>
      </c>
      <c r="D1540" s="5" t="s">
        <v>8</v>
      </c>
      <c r="E1540" s="5" t="s">
        <v>8</v>
      </c>
      <c r="F1540" s="5" t="s">
        <v>8</v>
      </c>
      <c r="G1540" s="5" t="s">
        <v>8</v>
      </c>
    </row>
    <row r="1541" spans="1:7" x14ac:dyDescent="0.25">
      <c r="A1541" s="5" t="s">
        <v>12564</v>
      </c>
      <c r="B1541" s="5">
        <v>1.63203354214036</v>
      </c>
      <c r="C1541" s="5" t="s">
        <v>8</v>
      </c>
      <c r="D1541" s="5" t="s">
        <v>8</v>
      </c>
      <c r="E1541" s="5" t="s">
        <v>8</v>
      </c>
      <c r="F1541" s="5" t="s">
        <v>8</v>
      </c>
      <c r="G1541" s="5" t="s">
        <v>8</v>
      </c>
    </row>
    <row r="1542" spans="1:7" x14ac:dyDescent="0.25">
      <c r="A1542" s="5" t="s">
        <v>12842</v>
      </c>
      <c r="B1542" s="5">
        <v>1.63203354214036</v>
      </c>
      <c r="C1542" s="5" t="s">
        <v>8</v>
      </c>
      <c r="D1542" s="5" t="s">
        <v>8</v>
      </c>
      <c r="E1542" s="5" t="s">
        <v>8</v>
      </c>
      <c r="F1542" s="5" t="s">
        <v>8</v>
      </c>
      <c r="G1542" s="5" t="s">
        <v>8</v>
      </c>
    </row>
    <row r="1543" spans="1:7" x14ac:dyDescent="0.25">
      <c r="A1543" s="5" t="s">
        <v>12620</v>
      </c>
      <c r="B1543" s="5">
        <v>1.63069094903036</v>
      </c>
      <c r="C1543" s="5" t="s">
        <v>12621</v>
      </c>
      <c r="D1543" s="5" t="s">
        <v>8</v>
      </c>
      <c r="E1543" s="5" t="s">
        <v>8</v>
      </c>
      <c r="F1543" s="5" t="s">
        <v>8</v>
      </c>
      <c r="G1543" s="5" t="s">
        <v>12622</v>
      </c>
    </row>
    <row r="1544" spans="1:7" x14ac:dyDescent="0.25">
      <c r="A1544" s="5" t="s">
        <v>6410</v>
      </c>
      <c r="B1544" s="5">
        <v>1.6281151968799299</v>
      </c>
      <c r="C1544" s="5" t="s">
        <v>6411</v>
      </c>
      <c r="D1544" s="5" t="s">
        <v>6412</v>
      </c>
      <c r="E1544" s="5" t="s">
        <v>6413</v>
      </c>
      <c r="F1544" s="5" t="s">
        <v>6414</v>
      </c>
      <c r="G1544" s="5" t="s">
        <v>6415</v>
      </c>
    </row>
    <row r="1545" spans="1:7" x14ac:dyDescent="0.25">
      <c r="A1545" s="5" t="s">
        <v>6583</v>
      </c>
      <c r="B1545" s="5">
        <v>1.62728743657172</v>
      </c>
      <c r="C1545" s="5" t="s">
        <v>8</v>
      </c>
      <c r="D1545" s="5" t="s">
        <v>8</v>
      </c>
      <c r="E1545" s="5" t="s">
        <v>8</v>
      </c>
      <c r="F1545" s="5" t="s">
        <v>8</v>
      </c>
      <c r="G1545" s="5" t="s">
        <v>8</v>
      </c>
    </row>
    <row r="1546" spans="1:7" x14ac:dyDescent="0.25">
      <c r="A1546" s="5" t="s">
        <v>31</v>
      </c>
      <c r="B1546" s="5">
        <v>1.62331413442885</v>
      </c>
      <c r="C1546" s="5" t="s">
        <v>8</v>
      </c>
      <c r="D1546" s="5" t="s">
        <v>8</v>
      </c>
      <c r="E1546" s="5" t="s">
        <v>8</v>
      </c>
      <c r="F1546" s="5" t="s">
        <v>8</v>
      </c>
      <c r="G1546" s="5" t="s">
        <v>8</v>
      </c>
    </row>
    <row r="1547" spans="1:7" x14ac:dyDescent="0.25">
      <c r="A1547" s="5" t="s">
        <v>112</v>
      </c>
      <c r="B1547" s="5">
        <v>1.62331413442885</v>
      </c>
      <c r="C1547" s="5" t="s">
        <v>8</v>
      </c>
      <c r="D1547" s="5" t="s">
        <v>8</v>
      </c>
      <c r="E1547" s="5" t="s">
        <v>8</v>
      </c>
      <c r="F1547" s="5" t="s">
        <v>8</v>
      </c>
      <c r="G1547" s="5" t="s">
        <v>8</v>
      </c>
    </row>
    <row r="1548" spans="1:7" x14ac:dyDescent="0.25">
      <c r="A1548" s="5" t="s">
        <v>299</v>
      </c>
      <c r="B1548" s="5">
        <v>1.62331413442885</v>
      </c>
      <c r="C1548" s="5" t="s">
        <v>8</v>
      </c>
      <c r="D1548" s="5" t="s">
        <v>8</v>
      </c>
      <c r="E1548" s="5" t="s">
        <v>8</v>
      </c>
      <c r="F1548" s="5" t="s">
        <v>8</v>
      </c>
      <c r="G1548" s="5" t="s">
        <v>165</v>
      </c>
    </row>
    <row r="1549" spans="1:7" x14ac:dyDescent="0.25">
      <c r="A1549" s="5" t="s">
        <v>309</v>
      </c>
      <c r="B1549" s="5">
        <v>1.62331413442885</v>
      </c>
      <c r="C1549" s="5" t="s">
        <v>8</v>
      </c>
      <c r="D1549" s="5" t="s">
        <v>8</v>
      </c>
      <c r="E1549" s="5" t="s">
        <v>8</v>
      </c>
      <c r="F1549" s="5" t="s">
        <v>8</v>
      </c>
      <c r="G1549" s="5" t="s">
        <v>8</v>
      </c>
    </row>
    <row r="1550" spans="1:7" x14ac:dyDescent="0.25">
      <c r="A1550" s="5" t="s">
        <v>929</v>
      </c>
      <c r="B1550" s="5">
        <v>1.62331413442885</v>
      </c>
      <c r="C1550" s="5" t="s">
        <v>8</v>
      </c>
      <c r="D1550" s="5" t="s">
        <v>8</v>
      </c>
      <c r="E1550" s="5" t="s">
        <v>8</v>
      </c>
      <c r="F1550" s="5" t="s">
        <v>8</v>
      </c>
      <c r="G1550" s="5" t="s">
        <v>8</v>
      </c>
    </row>
    <row r="1551" spans="1:7" x14ac:dyDescent="0.25">
      <c r="A1551" s="5" t="s">
        <v>2841</v>
      </c>
      <c r="B1551" s="5">
        <v>1.62331413442885</v>
      </c>
      <c r="C1551" s="5" t="s">
        <v>8</v>
      </c>
      <c r="D1551" s="5" t="s">
        <v>8</v>
      </c>
      <c r="E1551" s="5" t="s">
        <v>8</v>
      </c>
      <c r="F1551" s="5" t="s">
        <v>8</v>
      </c>
      <c r="G1551" s="5" t="s">
        <v>8</v>
      </c>
    </row>
    <row r="1552" spans="1:7" x14ac:dyDescent="0.25">
      <c r="A1552" s="5" t="s">
        <v>3291</v>
      </c>
      <c r="B1552" s="5">
        <v>1.62331413442885</v>
      </c>
      <c r="C1552" s="5" t="s">
        <v>8</v>
      </c>
      <c r="D1552" s="5" t="s">
        <v>8</v>
      </c>
      <c r="E1552" s="5" t="s">
        <v>8</v>
      </c>
      <c r="F1552" s="5" t="s">
        <v>8</v>
      </c>
      <c r="G1552" s="5" t="s">
        <v>8</v>
      </c>
    </row>
    <row r="1553" spans="1:7" x14ac:dyDescent="0.25">
      <c r="A1553" s="5" t="s">
        <v>3299</v>
      </c>
      <c r="B1553" s="5">
        <v>1.62331413442885</v>
      </c>
      <c r="C1553" s="5" t="s">
        <v>8</v>
      </c>
      <c r="D1553" s="5" t="s">
        <v>8</v>
      </c>
      <c r="E1553" s="5" t="s">
        <v>8</v>
      </c>
      <c r="F1553" s="5" t="s">
        <v>8</v>
      </c>
      <c r="G1553" s="5" t="s">
        <v>8</v>
      </c>
    </row>
    <row r="1554" spans="1:7" x14ac:dyDescent="0.25">
      <c r="A1554" s="5" t="s">
        <v>4223</v>
      </c>
      <c r="B1554" s="5">
        <v>1.62331413442885</v>
      </c>
      <c r="C1554" s="5" t="s">
        <v>8</v>
      </c>
      <c r="D1554" s="5" t="s">
        <v>8</v>
      </c>
      <c r="E1554" s="5" t="s">
        <v>8</v>
      </c>
      <c r="F1554" s="5" t="s">
        <v>8</v>
      </c>
      <c r="G1554" s="5" t="s">
        <v>8</v>
      </c>
    </row>
    <row r="1555" spans="1:7" x14ac:dyDescent="0.25">
      <c r="A1555" s="5" t="s">
        <v>5127</v>
      </c>
      <c r="B1555" s="5">
        <v>1.62331413442885</v>
      </c>
      <c r="C1555" s="5" t="s">
        <v>8</v>
      </c>
      <c r="D1555" s="5" t="s">
        <v>8</v>
      </c>
      <c r="E1555" s="5" t="s">
        <v>8</v>
      </c>
      <c r="F1555" s="5" t="s">
        <v>8</v>
      </c>
      <c r="G1555" s="5" t="s">
        <v>8</v>
      </c>
    </row>
    <row r="1556" spans="1:7" x14ac:dyDescent="0.25">
      <c r="A1556" s="5" t="s">
        <v>5556</v>
      </c>
      <c r="B1556" s="5">
        <v>1.62331413442885</v>
      </c>
      <c r="C1556" s="5" t="s">
        <v>8</v>
      </c>
      <c r="D1556" s="5" t="s">
        <v>8</v>
      </c>
      <c r="E1556" s="5" t="s">
        <v>8</v>
      </c>
      <c r="F1556" s="5" t="s">
        <v>8</v>
      </c>
      <c r="G1556" s="5" t="s">
        <v>8</v>
      </c>
    </row>
    <row r="1557" spans="1:7" x14ac:dyDescent="0.25">
      <c r="A1557" s="5" t="s">
        <v>5829</v>
      </c>
      <c r="B1557" s="5">
        <v>1.62331413442885</v>
      </c>
      <c r="C1557" s="5" t="s">
        <v>8</v>
      </c>
      <c r="D1557" s="5" t="s">
        <v>8</v>
      </c>
      <c r="E1557" s="5" t="s">
        <v>8</v>
      </c>
      <c r="F1557" s="5" t="s">
        <v>8</v>
      </c>
      <c r="G1557" s="5" t="s">
        <v>8</v>
      </c>
    </row>
    <row r="1558" spans="1:7" x14ac:dyDescent="0.25">
      <c r="A1558" s="5" t="s">
        <v>6631</v>
      </c>
      <c r="B1558" s="5">
        <v>1.62331413442885</v>
      </c>
      <c r="C1558" s="5" t="s">
        <v>8</v>
      </c>
      <c r="D1558" s="5" t="s">
        <v>8</v>
      </c>
      <c r="E1558" s="5" t="s">
        <v>8</v>
      </c>
      <c r="F1558" s="5" t="s">
        <v>8</v>
      </c>
      <c r="G1558" s="5" t="s">
        <v>8</v>
      </c>
    </row>
    <row r="1559" spans="1:7" x14ac:dyDescent="0.25">
      <c r="A1559" s="5" t="s">
        <v>8198</v>
      </c>
      <c r="B1559" s="5">
        <v>1.62331413442885</v>
      </c>
      <c r="C1559" s="5" t="s">
        <v>8</v>
      </c>
      <c r="D1559" s="5" t="s">
        <v>8</v>
      </c>
      <c r="E1559" s="5" t="s">
        <v>8</v>
      </c>
      <c r="F1559" s="5" t="s">
        <v>8</v>
      </c>
      <c r="G1559" s="5" t="s">
        <v>8</v>
      </c>
    </row>
    <row r="1560" spans="1:7" x14ac:dyDescent="0.25">
      <c r="A1560" s="5" t="s">
        <v>8654</v>
      </c>
      <c r="B1560" s="5">
        <v>1.62331413442885</v>
      </c>
      <c r="C1560" s="5" t="s">
        <v>8</v>
      </c>
      <c r="D1560" s="5" t="s">
        <v>8</v>
      </c>
      <c r="E1560" s="5" t="s">
        <v>8</v>
      </c>
      <c r="F1560" s="5" t="s">
        <v>8</v>
      </c>
      <c r="G1560" s="5" t="s">
        <v>8</v>
      </c>
    </row>
    <row r="1561" spans="1:7" x14ac:dyDescent="0.25">
      <c r="A1561" s="5" t="s">
        <v>8960</v>
      </c>
      <c r="B1561" s="5">
        <v>1.62331413442885</v>
      </c>
      <c r="C1561" s="5" t="s">
        <v>8</v>
      </c>
      <c r="D1561" s="5" t="s">
        <v>8</v>
      </c>
      <c r="E1561" s="5" t="s">
        <v>8</v>
      </c>
      <c r="F1561" s="5" t="s">
        <v>8</v>
      </c>
      <c r="G1561" s="5" t="s">
        <v>8</v>
      </c>
    </row>
    <row r="1562" spans="1:7" x14ac:dyDescent="0.25">
      <c r="A1562" s="5" t="s">
        <v>10138</v>
      </c>
      <c r="B1562" s="5">
        <v>1.62331413442885</v>
      </c>
      <c r="C1562" s="5" t="s">
        <v>8</v>
      </c>
      <c r="D1562" s="5" t="s">
        <v>8</v>
      </c>
      <c r="E1562" s="5" t="s">
        <v>8</v>
      </c>
      <c r="F1562" s="5" t="s">
        <v>8</v>
      </c>
      <c r="G1562" s="5" t="s">
        <v>8</v>
      </c>
    </row>
    <row r="1563" spans="1:7" x14ac:dyDescent="0.25">
      <c r="A1563" s="5" t="s">
        <v>10865</v>
      </c>
      <c r="B1563" s="5">
        <v>1.62331413442885</v>
      </c>
      <c r="C1563" s="5" t="s">
        <v>8</v>
      </c>
      <c r="D1563" s="5" t="s">
        <v>8</v>
      </c>
      <c r="E1563" s="5" t="s">
        <v>8</v>
      </c>
      <c r="F1563" s="5" t="s">
        <v>8</v>
      </c>
      <c r="G1563" s="5" t="s">
        <v>8</v>
      </c>
    </row>
    <row r="1564" spans="1:7" x14ac:dyDescent="0.25">
      <c r="A1564" s="5" t="s">
        <v>11252</v>
      </c>
      <c r="B1564" s="5">
        <v>1.62331413442885</v>
      </c>
      <c r="C1564" s="5" t="s">
        <v>8</v>
      </c>
      <c r="D1564" s="5" t="s">
        <v>8</v>
      </c>
      <c r="E1564" s="5" t="s">
        <v>11253</v>
      </c>
      <c r="F1564" s="5" t="s">
        <v>8</v>
      </c>
      <c r="G1564" s="5" t="s">
        <v>8</v>
      </c>
    </row>
    <row r="1565" spans="1:7" x14ac:dyDescent="0.25">
      <c r="A1565" s="5" t="s">
        <v>11259</v>
      </c>
      <c r="B1565" s="5">
        <v>1.62331413442885</v>
      </c>
      <c r="C1565" s="5" t="s">
        <v>8</v>
      </c>
      <c r="D1565" s="5" t="s">
        <v>8</v>
      </c>
      <c r="E1565" s="5" t="s">
        <v>8</v>
      </c>
      <c r="F1565" s="5" t="s">
        <v>8</v>
      </c>
      <c r="G1565" s="5" t="s">
        <v>8</v>
      </c>
    </row>
    <row r="1566" spans="1:7" x14ac:dyDescent="0.25">
      <c r="A1566" s="5" t="s">
        <v>11378</v>
      </c>
      <c r="B1566" s="5">
        <v>1.62331413442885</v>
      </c>
      <c r="C1566" s="5" t="s">
        <v>8</v>
      </c>
      <c r="D1566" s="5" t="s">
        <v>8</v>
      </c>
      <c r="E1566" s="5" t="s">
        <v>8</v>
      </c>
      <c r="F1566" s="5" t="s">
        <v>8</v>
      </c>
      <c r="G1566" s="5" t="s">
        <v>8</v>
      </c>
    </row>
    <row r="1567" spans="1:7" x14ac:dyDescent="0.25">
      <c r="A1567" s="5" t="s">
        <v>12420</v>
      </c>
      <c r="B1567" s="5">
        <v>1.62331413442885</v>
      </c>
      <c r="C1567" s="5" t="s">
        <v>8</v>
      </c>
      <c r="D1567" s="5" t="s">
        <v>8</v>
      </c>
      <c r="E1567" s="5" t="s">
        <v>8</v>
      </c>
      <c r="F1567" s="5" t="s">
        <v>8</v>
      </c>
      <c r="G1567" s="5" t="s">
        <v>8</v>
      </c>
    </row>
    <row r="1568" spans="1:7" x14ac:dyDescent="0.25">
      <c r="A1568" s="5" t="s">
        <v>13041</v>
      </c>
      <c r="B1568" s="5">
        <v>1.62331413442885</v>
      </c>
      <c r="C1568" s="5" t="s">
        <v>8</v>
      </c>
      <c r="D1568" s="5" t="s">
        <v>8</v>
      </c>
      <c r="E1568" s="5" t="s">
        <v>8</v>
      </c>
      <c r="F1568" s="5" t="s">
        <v>8</v>
      </c>
      <c r="G1568" s="5" t="s">
        <v>8</v>
      </c>
    </row>
    <row r="1569" spans="1:7" x14ac:dyDescent="0.25">
      <c r="A1569" s="5" t="s">
        <v>13237</v>
      </c>
      <c r="B1569" s="5">
        <v>1.62331413442885</v>
      </c>
      <c r="C1569" s="5" t="s">
        <v>8</v>
      </c>
      <c r="D1569" s="5" t="s">
        <v>8</v>
      </c>
      <c r="E1569" s="5" t="s">
        <v>8</v>
      </c>
      <c r="F1569" s="5" t="s">
        <v>8</v>
      </c>
      <c r="G1569" s="5" t="s">
        <v>8</v>
      </c>
    </row>
    <row r="1570" spans="1:7" x14ac:dyDescent="0.25">
      <c r="A1570" s="5" t="s">
        <v>13376</v>
      </c>
      <c r="B1570" s="5">
        <v>1.62331413442885</v>
      </c>
      <c r="C1570" s="5" t="s">
        <v>8</v>
      </c>
      <c r="D1570" s="5" t="s">
        <v>8</v>
      </c>
      <c r="E1570" s="5" t="s">
        <v>8</v>
      </c>
      <c r="F1570" s="5" t="s">
        <v>8</v>
      </c>
      <c r="G1570" s="5" t="s">
        <v>8</v>
      </c>
    </row>
    <row r="1571" spans="1:7" x14ac:dyDescent="0.25">
      <c r="A1571" s="5" t="s">
        <v>13502</v>
      </c>
      <c r="B1571" s="5">
        <v>1.62331413442885</v>
      </c>
      <c r="C1571" s="5" t="s">
        <v>8</v>
      </c>
      <c r="D1571" s="5" t="s">
        <v>8</v>
      </c>
      <c r="E1571" s="5" t="s">
        <v>8</v>
      </c>
      <c r="F1571" s="5" t="s">
        <v>8</v>
      </c>
      <c r="G1571" s="5" t="s">
        <v>8</v>
      </c>
    </row>
    <row r="1572" spans="1:7" x14ac:dyDescent="0.25">
      <c r="A1572" s="5" t="s">
        <v>14041</v>
      </c>
      <c r="B1572" s="5">
        <v>1.62331413442885</v>
      </c>
      <c r="C1572" s="5" t="s">
        <v>8</v>
      </c>
      <c r="D1572" s="5" t="s">
        <v>8</v>
      </c>
      <c r="E1572" s="5" t="s">
        <v>8</v>
      </c>
      <c r="F1572" s="5" t="s">
        <v>8</v>
      </c>
      <c r="G1572" s="5" t="s">
        <v>8</v>
      </c>
    </row>
    <row r="1573" spans="1:7" x14ac:dyDescent="0.25">
      <c r="A1573" s="5" t="s">
        <v>14542</v>
      </c>
      <c r="B1573" s="5">
        <v>1.62331413442885</v>
      </c>
      <c r="C1573" s="5" t="s">
        <v>8</v>
      </c>
      <c r="D1573" s="5" t="s">
        <v>8</v>
      </c>
      <c r="E1573" s="5" t="s">
        <v>8</v>
      </c>
      <c r="F1573" s="5" t="s">
        <v>8</v>
      </c>
      <c r="G1573" s="5" t="s">
        <v>8</v>
      </c>
    </row>
    <row r="1574" spans="1:7" x14ac:dyDescent="0.25">
      <c r="A1574" s="5" t="s">
        <v>1053</v>
      </c>
      <c r="B1574" s="5">
        <v>1.6229330708352301</v>
      </c>
      <c r="C1574" s="5" t="s">
        <v>8</v>
      </c>
      <c r="D1574" s="5" t="s">
        <v>8</v>
      </c>
      <c r="E1574" s="5" t="s">
        <v>8</v>
      </c>
      <c r="F1574" s="5" t="s">
        <v>8</v>
      </c>
      <c r="G1574" s="5" t="s">
        <v>8</v>
      </c>
    </row>
    <row r="1575" spans="1:7" x14ac:dyDescent="0.25">
      <c r="A1575" s="5" t="s">
        <v>1741</v>
      </c>
      <c r="B1575" s="5">
        <v>1.6229330708352301</v>
      </c>
      <c r="C1575" s="5" t="s">
        <v>8</v>
      </c>
      <c r="D1575" s="5" t="s">
        <v>8</v>
      </c>
      <c r="E1575" s="5" t="s">
        <v>8</v>
      </c>
      <c r="F1575" s="5" t="s">
        <v>8</v>
      </c>
      <c r="G1575" s="5" t="s">
        <v>8</v>
      </c>
    </row>
    <row r="1576" spans="1:7" x14ac:dyDescent="0.25">
      <c r="A1576" s="5" t="s">
        <v>1835</v>
      </c>
      <c r="B1576" s="5">
        <v>1.6229330708352301</v>
      </c>
      <c r="C1576" s="5" t="s">
        <v>8</v>
      </c>
      <c r="D1576" s="5" t="s">
        <v>8</v>
      </c>
      <c r="E1576" s="5" t="s">
        <v>8</v>
      </c>
      <c r="F1576" s="5" t="s">
        <v>8</v>
      </c>
      <c r="G1576" s="5" t="s">
        <v>8</v>
      </c>
    </row>
    <row r="1577" spans="1:7" x14ac:dyDescent="0.25">
      <c r="A1577" s="5" t="s">
        <v>2023</v>
      </c>
      <c r="B1577" s="5">
        <v>1.6229330708352301</v>
      </c>
      <c r="C1577" s="5" t="s">
        <v>8</v>
      </c>
      <c r="D1577" s="5" t="s">
        <v>8</v>
      </c>
      <c r="E1577" s="5" t="s">
        <v>8</v>
      </c>
      <c r="F1577" s="5" t="s">
        <v>8</v>
      </c>
      <c r="G1577" s="5" t="s">
        <v>8</v>
      </c>
    </row>
    <row r="1578" spans="1:7" x14ac:dyDescent="0.25">
      <c r="A1578" s="5" t="s">
        <v>3174</v>
      </c>
      <c r="B1578" s="5">
        <v>1.6229330708352301</v>
      </c>
      <c r="C1578" s="5" t="s">
        <v>8</v>
      </c>
      <c r="D1578" s="5" t="s">
        <v>8</v>
      </c>
      <c r="E1578" s="5" t="s">
        <v>8</v>
      </c>
      <c r="F1578" s="5" t="s">
        <v>8</v>
      </c>
      <c r="G1578" s="5" t="s">
        <v>8</v>
      </c>
    </row>
    <row r="1579" spans="1:7" x14ac:dyDescent="0.25">
      <c r="A1579" s="5" t="s">
        <v>6905</v>
      </c>
      <c r="B1579" s="5">
        <v>1.6229330708352301</v>
      </c>
      <c r="C1579" s="5" t="s">
        <v>8</v>
      </c>
      <c r="D1579" s="5" t="s">
        <v>8</v>
      </c>
      <c r="E1579" s="5" t="s">
        <v>8</v>
      </c>
      <c r="F1579" s="5" t="s">
        <v>8</v>
      </c>
      <c r="G1579" s="5" t="s">
        <v>8</v>
      </c>
    </row>
    <row r="1580" spans="1:7" x14ac:dyDescent="0.25">
      <c r="A1580" s="5" t="s">
        <v>12731</v>
      </c>
      <c r="B1580" s="5">
        <v>1.6229330708352301</v>
      </c>
      <c r="C1580" s="5" t="s">
        <v>8</v>
      </c>
      <c r="D1580" s="5" t="s">
        <v>8</v>
      </c>
      <c r="E1580" s="5" t="s">
        <v>8</v>
      </c>
      <c r="F1580" s="5" t="s">
        <v>8</v>
      </c>
      <c r="G1580" s="5" t="s">
        <v>8</v>
      </c>
    </row>
    <row r="1581" spans="1:7" x14ac:dyDescent="0.25">
      <c r="A1581" s="5" t="s">
        <v>12896</v>
      </c>
      <c r="B1581" s="5">
        <v>1.6229330708352301</v>
      </c>
      <c r="C1581" s="5" t="s">
        <v>12897</v>
      </c>
      <c r="D1581" s="5" t="s">
        <v>8</v>
      </c>
      <c r="E1581" s="5" t="s">
        <v>8</v>
      </c>
      <c r="F1581" s="5" t="s">
        <v>8</v>
      </c>
      <c r="G1581" s="5" t="s">
        <v>12898</v>
      </c>
    </row>
    <row r="1582" spans="1:7" x14ac:dyDescent="0.25">
      <c r="A1582" s="5" t="s">
        <v>13493</v>
      </c>
      <c r="B1582" s="5">
        <v>1.6229330708352301</v>
      </c>
      <c r="C1582" s="5" t="s">
        <v>8</v>
      </c>
      <c r="D1582" s="5" t="s">
        <v>8</v>
      </c>
      <c r="E1582" s="5" t="s">
        <v>8</v>
      </c>
      <c r="F1582" s="5" t="s">
        <v>8</v>
      </c>
      <c r="G1582" s="5" t="s">
        <v>8</v>
      </c>
    </row>
    <row r="1583" spans="1:7" x14ac:dyDescent="0.25">
      <c r="A1583" s="5" t="s">
        <v>13935</v>
      </c>
      <c r="B1583" s="5">
        <v>1.6229330708352301</v>
      </c>
      <c r="C1583" s="5" t="s">
        <v>13936</v>
      </c>
      <c r="D1583" s="5" t="s">
        <v>13937</v>
      </c>
      <c r="E1583" s="5" t="s">
        <v>13938</v>
      </c>
      <c r="F1583" s="5" t="s">
        <v>13939</v>
      </c>
      <c r="G1583" s="5" t="s">
        <v>13940</v>
      </c>
    </row>
    <row r="1584" spans="1:7" x14ac:dyDescent="0.25">
      <c r="A1584" s="5" t="s">
        <v>1422</v>
      </c>
      <c r="B1584" s="5">
        <v>1.6226667617042101</v>
      </c>
      <c r="C1584" s="5" t="s">
        <v>8</v>
      </c>
      <c r="D1584" s="5" t="s">
        <v>8</v>
      </c>
      <c r="E1584" s="5" t="s">
        <v>8</v>
      </c>
      <c r="F1584" s="5" t="s">
        <v>8</v>
      </c>
      <c r="G1584" s="5" t="s">
        <v>8</v>
      </c>
    </row>
    <row r="1585" spans="1:7" x14ac:dyDescent="0.25">
      <c r="A1585" s="5" t="s">
        <v>5361</v>
      </c>
      <c r="B1585" s="5">
        <v>1.6226667617042101</v>
      </c>
      <c r="C1585" s="5" t="s">
        <v>8</v>
      </c>
      <c r="D1585" s="5" t="s">
        <v>8</v>
      </c>
      <c r="E1585" s="5" t="s">
        <v>8</v>
      </c>
      <c r="F1585" s="5" t="s">
        <v>8</v>
      </c>
      <c r="G1585" s="5" t="s">
        <v>8</v>
      </c>
    </row>
    <row r="1586" spans="1:7" x14ac:dyDescent="0.25">
      <c r="A1586" s="5" t="s">
        <v>9932</v>
      </c>
      <c r="B1586" s="5">
        <v>1.6226667617042101</v>
      </c>
      <c r="C1586" s="5" t="s">
        <v>4563</v>
      </c>
      <c r="D1586" s="5" t="s">
        <v>4564</v>
      </c>
      <c r="E1586" s="5" t="s">
        <v>4565</v>
      </c>
      <c r="F1586" s="5" t="s">
        <v>4566</v>
      </c>
      <c r="G1586" s="5" t="s">
        <v>9933</v>
      </c>
    </row>
    <row r="1587" spans="1:7" x14ac:dyDescent="0.25">
      <c r="A1587" s="5" t="s">
        <v>11854</v>
      </c>
      <c r="B1587" s="5">
        <v>1.6226667617042101</v>
      </c>
      <c r="C1587" s="5" t="s">
        <v>11855</v>
      </c>
      <c r="D1587" s="5" t="s">
        <v>11856</v>
      </c>
      <c r="E1587" s="5" t="s">
        <v>11857</v>
      </c>
      <c r="F1587" s="5" t="s">
        <v>11858</v>
      </c>
      <c r="G1587" s="5" t="s">
        <v>11859</v>
      </c>
    </row>
    <row r="1588" spans="1:7" x14ac:dyDescent="0.25">
      <c r="A1588" s="5" t="s">
        <v>13022</v>
      </c>
      <c r="B1588" s="5">
        <v>1.6226667617042101</v>
      </c>
      <c r="C1588" s="5" t="s">
        <v>8</v>
      </c>
      <c r="D1588" s="5" t="s">
        <v>8</v>
      </c>
      <c r="E1588" s="5" t="s">
        <v>8</v>
      </c>
      <c r="F1588" s="5" t="s">
        <v>8</v>
      </c>
      <c r="G1588" s="5" t="s">
        <v>8</v>
      </c>
    </row>
    <row r="1589" spans="1:7" x14ac:dyDescent="0.25">
      <c r="A1589" s="5" t="s">
        <v>14351</v>
      </c>
      <c r="B1589" s="5">
        <v>1.6226667617042101</v>
      </c>
      <c r="C1589" s="5" t="s">
        <v>14352</v>
      </c>
      <c r="D1589" s="5" t="s">
        <v>14353</v>
      </c>
      <c r="E1589" s="5" t="s">
        <v>14354</v>
      </c>
      <c r="F1589" s="5" t="s">
        <v>14355</v>
      </c>
      <c r="G1589" s="5" t="s">
        <v>14356</v>
      </c>
    </row>
    <row r="1590" spans="1:7" x14ac:dyDescent="0.25">
      <c r="A1590" s="5" t="s">
        <v>14977</v>
      </c>
      <c r="B1590" s="5">
        <v>1.6226667617042101</v>
      </c>
      <c r="C1590" s="5" t="s">
        <v>8</v>
      </c>
      <c r="D1590" s="5" t="s">
        <v>8</v>
      </c>
      <c r="E1590" s="5" t="s">
        <v>8</v>
      </c>
      <c r="F1590" s="5" t="s">
        <v>8</v>
      </c>
      <c r="G1590" s="5" t="s">
        <v>8</v>
      </c>
    </row>
    <row r="1591" spans="1:7" x14ac:dyDescent="0.25">
      <c r="A1591" s="5" t="s">
        <v>4955</v>
      </c>
      <c r="B1591" s="5">
        <v>1.6224701544762401</v>
      </c>
      <c r="C1591" s="5" t="s">
        <v>4956</v>
      </c>
      <c r="D1591" s="5" t="s">
        <v>4957</v>
      </c>
      <c r="E1591" s="5" t="s">
        <v>4958</v>
      </c>
      <c r="F1591" s="5" t="s">
        <v>4959</v>
      </c>
      <c r="G1591" s="5" t="s">
        <v>4960</v>
      </c>
    </row>
    <row r="1592" spans="1:7" x14ac:dyDescent="0.25">
      <c r="A1592" s="5" t="s">
        <v>8392</v>
      </c>
      <c r="B1592" s="5">
        <v>1.6224701544762401</v>
      </c>
      <c r="C1592" s="5" t="s">
        <v>8</v>
      </c>
      <c r="D1592" s="5" t="s">
        <v>8</v>
      </c>
      <c r="E1592" s="5" t="s">
        <v>8</v>
      </c>
      <c r="F1592" s="5" t="s">
        <v>8</v>
      </c>
      <c r="G1592" s="5" t="s">
        <v>8</v>
      </c>
    </row>
    <row r="1593" spans="1:7" x14ac:dyDescent="0.25">
      <c r="A1593" s="5" t="s">
        <v>9519</v>
      </c>
      <c r="B1593" s="5">
        <v>1.6224701544762401</v>
      </c>
      <c r="C1593" s="5" t="s">
        <v>8</v>
      </c>
      <c r="D1593" s="5" t="s">
        <v>8</v>
      </c>
      <c r="E1593" s="5" t="s">
        <v>8</v>
      </c>
      <c r="F1593" s="5" t="s">
        <v>8</v>
      </c>
      <c r="G1593" s="5" t="s">
        <v>8</v>
      </c>
    </row>
    <row r="1594" spans="1:7" x14ac:dyDescent="0.25">
      <c r="A1594" s="5" t="s">
        <v>6831</v>
      </c>
      <c r="B1594" s="5">
        <v>1.6224267533074199</v>
      </c>
      <c r="C1594" s="5" t="s">
        <v>8</v>
      </c>
      <c r="D1594" s="5" t="s">
        <v>8</v>
      </c>
      <c r="E1594" s="5" t="s">
        <v>8</v>
      </c>
      <c r="F1594" s="5" t="s">
        <v>8</v>
      </c>
      <c r="G1594" s="5" t="s">
        <v>8</v>
      </c>
    </row>
    <row r="1595" spans="1:7" x14ac:dyDescent="0.25">
      <c r="A1595" s="5" t="s">
        <v>4690</v>
      </c>
      <c r="B1595" s="5">
        <v>1.6223190509466201</v>
      </c>
      <c r="C1595" s="5" t="s">
        <v>8</v>
      </c>
      <c r="D1595" s="5" t="s">
        <v>8</v>
      </c>
      <c r="E1595" s="5" t="s">
        <v>8</v>
      </c>
      <c r="F1595" s="5" t="s">
        <v>8</v>
      </c>
      <c r="G1595" s="5" t="s">
        <v>8</v>
      </c>
    </row>
    <row r="1596" spans="1:7" x14ac:dyDescent="0.25">
      <c r="A1596" s="5" t="s">
        <v>4926</v>
      </c>
      <c r="B1596" s="5">
        <v>1.6223190509466201</v>
      </c>
      <c r="C1596" s="5" t="s">
        <v>8</v>
      </c>
      <c r="D1596" s="5" t="s">
        <v>8</v>
      </c>
      <c r="E1596" s="5" t="s">
        <v>8</v>
      </c>
      <c r="F1596" s="5" t="s">
        <v>8</v>
      </c>
      <c r="G1596" s="5" t="s">
        <v>8</v>
      </c>
    </row>
    <row r="1597" spans="1:7" x14ac:dyDescent="0.25">
      <c r="A1597" s="5" t="s">
        <v>8006</v>
      </c>
      <c r="B1597" s="5">
        <v>1.6223190509466201</v>
      </c>
      <c r="C1597" s="5" t="s">
        <v>8</v>
      </c>
      <c r="D1597" s="5" t="s">
        <v>8</v>
      </c>
      <c r="E1597" s="5" t="s">
        <v>8</v>
      </c>
      <c r="F1597" s="5" t="s">
        <v>8</v>
      </c>
      <c r="G1597" s="5" t="s">
        <v>8</v>
      </c>
    </row>
    <row r="1598" spans="1:7" x14ac:dyDescent="0.25">
      <c r="A1598" s="5" t="s">
        <v>13609</v>
      </c>
      <c r="B1598" s="5">
        <v>1.6223190509466201</v>
      </c>
      <c r="C1598" s="5" t="s">
        <v>8</v>
      </c>
      <c r="D1598" s="5" t="s">
        <v>8</v>
      </c>
      <c r="E1598" s="5" t="s">
        <v>8</v>
      </c>
      <c r="F1598" s="5" t="s">
        <v>8</v>
      </c>
      <c r="G1598" s="5" t="s">
        <v>8</v>
      </c>
    </row>
    <row r="1599" spans="1:7" x14ac:dyDescent="0.25">
      <c r="A1599" s="5" t="s">
        <v>14214</v>
      </c>
      <c r="B1599" s="5">
        <v>1.6223190509466201</v>
      </c>
      <c r="C1599" s="5" t="s">
        <v>8</v>
      </c>
      <c r="D1599" s="5" t="s">
        <v>8</v>
      </c>
      <c r="E1599" s="5" t="s">
        <v>14215</v>
      </c>
      <c r="F1599" s="5" t="s">
        <v>8</v>
      </c>
      <c r="G1599" s="5" t="s">
        <v>1327</v>
      </c>
    </row>
    <row r="1600" spans="1:7" x14ac:dyDescent="0.25">
      <c r="A1600" s="5" t="s">
        <v>753</v>
      </c>
      <c r="B1600" s="5">
        <v>1.62219929223022</v>
      </c>
      <c r="C1600" s="5" t="s">
        <v>8</v>
      </c>
      <c r="D1600" s="5" t="s">
        <v>8</v>
      </c>
      <c r="E1600" s="5" t="s">
        <v>754</v>
      </c>
      <c r="F1600" s="5" t="s">
        <v>8</v>
      </c>
      <c r="G1600" s="5" t="s">
        <v>8</v>
      </c>
    </row>
    <row r="1601" spans="1:7" x14ac:dyDescent="0.25">
      <c r="A1601" s="5" t="s">
        <v>2424</v>
      </c>
      <c r="B1601" s="5">
        <v>1.62219929223022</v>
      </c>
      <c r="C1601" s="5" t="s">
        <v>8</v>
      </c>
      <c r="D1601" s="5" t="s">
        <v>8</v>
      </c>
      <c r="E1601" s="5" t="s">
        <v>8</v>
      </c>
      <c r="F1601" s="5" t="s">
        <v>8</v>
      </c>
      <c r="G1601" s="5" t="s">
        <v>8</v>
      </c>
    </row>
    <row r="1602" spans="1:7" x14ac:dyDescent="0.25">
      <c r="A1602" s="5" t="s">
        <v>5666</v>
      </c>
      <c r="B1602" s="5">
        <v>1.6221020416443599</v>
      </c>
      <c r="C1602" s="5" t="s">
        <v>8</v>
      </c>
      <c r="D1602" s="5" t="s">
        <v>8</v>
      </c>
      <c r="E1602" s="5" t="s">
        <v>8</v>
      </c>
      <c r="F1602" s="5" t="s">
        <v>8</v>
      </c>
      <c r="G1602" s="5" t="s">
        <v>8</v>
      </c>
    </row>
    <row r="1603" spans="1:7" x14ac:dyDescent="0.25">
      <c r="A1603" s="5" t="s">
        <v>9634</v>
      </c>
      <c r="B1603" s="5">
        <v>1.6221020416443599</v>
      </c>
      <c r="C1603" s="5" t="s">
        <v>9635</v>
      </c>
      <c r="D1603" s="5" t="s">
        <v>9636</v>
      </c>
      <c r="E1603" s="5" t="s">
        <v>9637</v>
      </c>
      <c r="F1603" s="5" t="s">
        <v>9638</v>
      </c>
      <c r="G1603" s="5" t="s">
        <v>9639</v>
      </c>
    </row>
    <row r="1604" spans="1:7" x14ac:dyDescent="0.25">
      <c r="A1604" s="5" t="s">
        <v>4359</v>
      </c>
      <c r="B1604" s="5">
        <v>1.6220214988089301</v>
      </c>
      <c r="C1604" s="5" t="s">
        <v>8</v>
      </c>
      <c r="D1604" s="5" t="s">
        <v>8</v>
      </c>
      <c r="E1604" s="5" t="s">
        <v>8</v>
      </c>
      <c r="F1604" s="5" t="s">
        <v>8</v>
      </c>
      <c r="G1604" s="5" t="s">
        <v>8</v>
      </c>
    </row>
    <row r="1605" spans="1:7" x14ac:dyDescent="0.25">
      <c r="A1605" s="5" t="s">
        <v>2567</v>
      </c>
      <c r="B1605" s="5">
        <v>1.6218458828240601</v>
      </c>
      <c r="C1605" s="5" t="s">
        <v>8</v>
      </c>
      <c r="D1605" s="5" t="s">
        <v>8</v>
      </c>
      <c r="E1605" s="5" t="s">
        <v>8</v>
      </c>
      <c r="F1605" s="5" t="s">
        <v>8</v>
      </c>
      <c r="G1605" s="5" t="s">
        <v>8</v>
      </c>
    </row>
    <row r="1606" spans="1:7" x14ac:dyDescent="0.25">
      <c r="A1606" s="5" t="s">
        <v>8776</v>
      </c>
      <c r="B1606" s="5">
        <v>1.6218458828240601</v>
      </c>
      <c r="C1606" s="5" t="s">
        <v>8</v>
      </c>
      <c r="D1606" s="5" t="s">
        <v>8</v>
      </c>
      <c r="E1606" s="5" t="s">
        <v>8</v>
      </c>
      <c r="F1606" s="5" t="s">
        <v>8</v>
      </c>
      <c r="G1606" s="5" t="s">
        <v>8</v>
      </c>
    </row>
    <row r="1607" spans="1:7" x14ac:dyDescent="0.25">
      <c r="A1607" s="5" t="s">
        <v>8895</v>
      </c>
      <c r="B1607" s="5">
        <v>1.6218458828240601</v>
      </c>
      <c r="C1607" s="5" t="s">
        <v>8</v>
      </c>
      <c r="D1607" s="5" t="s">
        <v>8</v>
      </c>
      <c r="E1607" s="5" t="s">
        <v>8</v>
      </c>
      <c r="F1607" s="5" t="s">
        <v>8</v>
      </c>
      <c r="G1607" s="5" t="s">
        <v>8</v>
      </c>
    </row>
    <row r="1608" spans="1:7" x14ac:dyDescent="0.25">
      <c r="A1608" s="5" t="s">
        <v>14912</v>
      </c>
      <c r="B1608" s="5">
        <v>1.62130565626098</v>
      </c>
      <c r="C1608" s="5" t="s">
        <v>8</v>
      </c>
      <c r="D1608" s="5" t="s">
        <v>8</v>
      </c>
      <c r="E1608" s="5" t="s">
        <v>8</v>
      </c>
      <c r="F1608" s="5" t="s">
        <v>8</v>
      </c>
      <c r="G1608" s="5" t="s">
        <v>8</v>
      </c>
    </row>
    <row r="1609" spans="1:7" x14ac:dyDescent="0.25">
      <c r="A1609" s="5" t="s">
        <v>10779</v>
      </c>
      <c r="B1609" s="5">
        <v>1.62125378480407</v>
      </c>
      <c r="C1609" s="5" t="s">
        <v>10780</v>
      </c>
      <c r="D1609" s="5" t="s">
        <v>10781</v>
      </c>
      <c r="E1609" s="5" t="s">
        <v>10782</v>
      </c>
      <c r="F1609" s="5" t="s">
        <v>10783</v>
      </c>
      <c r="G1609" s="5" t="s">
        <v>10784</v>
      </c>
    </row>
    <row r="1610" spans="1:7" x14ac:dyDescent="0.25">
      <c r="A1610" s="5" t="s">
        <v>9333</v>
      </c>
      <c r="B1610" s="5">
        <v>1.61772603704804</v>
      </c>
      <c r="C1610" s="5" t="s">
        <v>8</v>
      </c>
      <c r="D1610" s="5" t="s">
        <v>8</v>
      </c>
      <c r="E1610" s="5" t="s">
        <v>8</v>
      </c>
      <c r="F1610" s="5" t="s">
        <v>8</v>
      </c>
      <c r="G1610" s="5" t="s">
        <v>8</v>
      </c>
    </row>
    <row r="1611" spans="1:7" x14ac:dyDescent="0.25">
      <c r="A1611" s="5" t="s">
        <v>3798</v>
      </c>
      <c r="B1611" s="5">
        <v>1.6172252364594499</v>
      </c>
      <c r="C1611" s="5" t="s">
        <v>8</v>
      </c>
      <c r="D1611" s="5" t="s">
        <v>8</v>
      </c>
      <c r="E1611" s="5" t="s">
        <v>8</v>
      </c>
      <c r="F1611" s="5" t="s">
        <v>8</v>
      </c>
      <c r="G1611" s="5" t="s">
        <v>8</v>
      </c>
    </row>
    <row r="1612" spans="1:7" x14ac:dyDescent="0.25">
      <c r="A1612" s="5" t="s">
        <v>5886</v>
      </c>
      <c r="B1612" s="5">
        <v>1.6160695300564201</v>
      </c>
      <c r="C1612" s="5" t="s">
        <v>8</v>
      </c>
      <c r="D1612" s="5" t="s">
        <v>8</v>
      </c>
      <c r="E1612" s="5" t="s">
        <v>8</v>
      </c>
      <c r="F1612" s="5" t="s">
        <v>8</v>
      </c>
      <c r="G1612" s="5" t="s">
        <v>8</v>
      </c>
    </row>
    <row r="1613" spans="1:7" x14ac:dyDescent="0.25">
      <c r="A1613" s="5" t="s">
        <v>13710</v>
      </c>
      <c r="B1613" s="5">
        <v>1.6155901350091399</v>
      </c>
      <c r="C1613" s="5" t="s">
        <v>8</v>
      </c>
      <c r="D1613" s="5" t="s">
        <v>8</v>
      </c>
      <c r="E1613" s="5" t="s">
        <v>8</v>
      </c>
      <c r="F1613" s="5" t="s">
        <v>8</v>
      </c>
      <c r="G1613" s="5" t="s">
        <v>8</v>
      </c>
    </row>
    <row r="1614" spans="1:7" x14ac:dyDescent="0.25">
      <c r="A1614" s="5" t="s">
        <v>9044</v>
      </c>
      <c r="B1614" s="5">
        <v>1.6149104119037501</v>
      </c>
      <c r="C1614" s="5" t="s">
        <v>8</v>
      </c>
      <c r="D1614" s="5" t="s">
        <v>8</v>
      </c>
      <c r="E1614" s="5" t="s">
        <v>8</v>
      </c>
      <c r="F1614" s="5" t="s">
        <v>8</v>
      </c>
      <c r="G1614" s="5" t="s">
        <v>8</v>
      </c>
    </row>
    <row r="1615" spans="1:7" x14ac:dyDescent="0.25">
      <c r="A1615" s="5" t="s">
        <v>733</v>
      </c>
      <c r="B1615" s="5">
        <v>1.6133359891232399</v>
      </c>
      <c r="C1615" s="5" t="s">
        <v>8</v>
      </c>
      <c r="D1615" s="5" t="s">
        <v>8</v>
      </c>
      <c r="E1615" s="5" t="s">
        <v>8</v>
      </c>
      <c r="F1615" s="5" t="s">
        <v>8</v>
      </c>
      <c r="G1615" s="5" t="s">
        <v>8</v>
      </c>
    </row>
    <row r="1616" spans="1:7" x14ac:dyDescent="0.25">
      <c r="A1616" s="5" t="s">
        <v>1620</v>
      </c>
      <c r="B1616" s="5">
        <v>1.6128188102679</v>
      </c>
      <c r="C1616" s="5" t="s">
        <v>8</v>
      </c>
      <c r="D1616" s="5" t="s">
        <v>8</v>
      </c>
      <c r="E1616" s="5" t="s">
        <v>8</v>
      </c>
      <c r="F1616" s="5" t="s">
        <v>8</v>
      </c>
      <c r="G1616" s="5" t="s">
        <v>8</v>
      </c>
    </row>
    <row r="1617" spans="1:7" x14ac:dyDescent="0.25">
      <c r="A1617" s="5" t="s">
        <v>5622</v>
      </c>
      <c r="B1617" s="5">
        <v>1.6128188102679</v>
      </c>
      <c r="C1617" s="5" t="s">
        <v>8</v>
      </c>
      <c r="D1617" s="5" t="s">
        <v>8</v>
      </c>
      <c r="E1617" s="5" t="s">
        <v>8</v>
      </c>
      <c r="F1617" s="5" t="s">
        <v>8</v>
      </c>
      <c r="G1617" s="5" t="s">
        <v>8</v>
      </c>
    </row>
    <row r="1618" spans="1:7" x14ac:dyDescent="0.25">
      <c r="A1618" s="5" t="s">
        <v>15135</v>
      </c>
      <c r="B1618" s="5">
        <v>1.61233276780991</v>
      </c>
      <c r="C1618" s="5" t="s">
        <v>8</v>
      </c>
      <c r="D1618" s="5" t="s">
        <v>8</v>
      </c>
      <c r="E1618" s="5" t="s">
        <v>8</v>
      </c>
      <c r="F1618" s="5" t="s">
        <v>8</v>
      </c>
      <c r="G1618" s="5" t="s">
        <v>8</v>
      </c>
    </row>
    <row r="1619" spans="1:7" x14ac:dyDescent="0.25">
      <c r="A1619" s="5" t="s">
        <v>1342</v>
      </c>
      <c r="B1619" s="5">
        <v>1.6122254168572201</v>
      </c>
      <c r="C1619" s="5" t="s">
        <v>8</v>
      </c>
      <c r="D1619" s="5" t="s">
        <v>8</v>
      </c>
      <c r="E1619" s="5" t="s">
        <v>8</v>
      </c>
      <c r="F1619" s="5" t="s">
        <v>8</v>
      </c>
      <c r="G1619" s="5" t="s">
        <v>8</v>
      </c>
    </row>
    <row r="1620" spans="1:7" x14ac:dyDescent="0.25">
      <c r="A1620" s="5" t="s">
        <v>4274</v>
      </c>
      <c r="B1620" s="5">
        <v>1.6109063299335</v>
      </c>
      <c r="C1620" s="5" t="s">
        <v>8</v>
      </c>
      <c r="D1620" s="5" t="s">
        <v>8</v>
      </c>
      <c r="E1620" s="5" t="s">
        <v>8</v>
      </c>
      <c r="F1620" s="5" t="s">
        <v>8</v>
      </c>
      <c r="G1620" s="5" t="s">
        <v>8</v>
      </c>
    </row>
    <row r="1621" spans="1:7" x14ac:dyDescent="0.25">
      <c r="A1621" s="5" t="s">
        <v>12188</v>
      </c>
      <c r="B1621" s="5">
        <v>1.6102363537356299</v>
      </c>
      <c r="C1621" s="5" t="s">
        <v>8</v>
      </c>
      <c r="D1621" s="5" t="s">
        <v>8</v>
      </c>
      <c r="E1621" s="5" t="s">
        <v>8</v>
      </c>
      <c r="F1621" s="5" t="s">
        <v>8</v>
      </c>
      <c r="G1621" s="5" t="s">
        <v>8</v>
      </c>
    </row>
    <row r="1622" spans="1:7" x14ac:dyDescent="0.25">
      <c r="A1622" s="5" t="s">
        <v>4800</v>
      </c>
      <c r="B1622" s="5">
        <v>1.6090565694675301</v>
      </c>
      <c r="C1622" s="5" t="s">
        <v>8</v>
      </c>
      <c r="D1622" s="5" t="s">
        <v>8</v>
      </c>
      <c r="E1622" s="5" t="s">
        <v>4801</v>
      </c>
      <c r="F1622" s="5" t="s">
        <v>8</v>
      </c>
      <c r="G1622" s="5" t="s">
        <v>1751</v>
      </c>
    </row>
    <row r="1623" spans="1:7" x14ac:dyDescent="0.25">
      <c r="A1623" s="5" t="s">
        <v>12794</v>
      </c>
      <c r="B1623" s="5">
        <v>1.6090565694675301</v>
      </c>
      <c r="C1623" s="5" t="s">
        <v>8</v>
      </c>
      <c r="D1623" s="5" t="s">
        <v>8</v>
      </c>
      <c r="E1623" s="5" t="s">
        <v>8</v>
      </c>
      <c r="F1623" s="5" t="s">
        <v>8</v>
      </c>
      <c r="G1623" s="5" t="s">
        <v>8</v>
      </c>
    </row>
    <row r="1624" spans="1:7" x14ac:dyDescent="0.25">
      <c r="A1624" s="5" t="s">
        <v>14177</v>
      </c>
      <c r="B1624" s="5">
        <v>1.6090565694675301</v>
      </c>
      <c r="C1624" s="5" t="s">
        <v>8</v>
      </c>
      <c r="D1624" s="5" t="s">
        <v>8</v>
      </c>
      <c r="E1624" s="5" t="s">
        <v>8</v>
      </c>
      <c r="F1624" s="5" t="s">
        <v>8</v>
      </c>
      <c r="G1624" s="5" t="s">
        <v>8</v>
      </c>
    </row>
    <row r="1625" spans="1:7" x14ac:dyDescent="0.25">
      <c r="A1625" s="5" t="s">
        <v>5087</v>
      </c>
      <c r="B1625" s="5">
        <v>1.6082328698300801</v>
      </c>
      <c r="C1625" s="5" t="s">
        <v>8</v>
      </c>
      <c r="D1625" s="5" t="s">
        <v>8</v>
      </c>
      <c r="E1625" s="5" t="s">
        <v>8</v>
      </c>
      <c r="F1625" s="5" t="s">
        <v>8</v>
      </c>
      <c r="G1625" s="5" t="s">
        <v>8</v>
      </c>
    </row>
    <row r="1626" spans="1:7" x14ac:dyDescent="0.25">
      <c r="A1626" s="5" t="s">
        <v>7228</v>
      </c>
      <c r="B1626" s="5">
        <v>1.6079642515261301</v>
      </c>
      <c r="C1626" s="5" t="s">
        <v>8</v>
      </c>
      <c r="D1626" s="5" t="s">
        <v>8</v>
      </c>
      <c r="E1626" s="5" t="s">
        <v>8</v>
      </c>
      <c r="F1626" s="5" t="s">
        <v>8</v>
      </c>
      <c r="G1626" s="5" t="s">
        <v>8</v>
      </c>
    </row>
    <row r="1627" spans="1:7" x14ac:dyDescent="0.25">
      <c r="A1627" s="5" t="s">
        <v>1898</v>
      </c>
      <c r="B1627" s="5">
        <v>1.6079472935718799</v>
      </c>
      <c r="C1627" s="5" t="s">
        <v>1899</v>
      </c>
      <c r="D1627" s="5" t="s">
        <v>8</v>
      </c>
      <c r="E1627" s="5" t="s">
        <v>1900</v>
      </c>
      <c r="F1627" s="5" t="s">
        <v>8</v>
      </c>
      <c r="G1627" s="5" t="s">
        <v>1901</v>
      </c>
    </row>
    <row r="1628" spans="1:7" x14ac:dyDescent="0.25">
      <c r="A1628" s="5" t="s">
        <v>7377</v>
      </c>
      <c r="B1628" s="5">
        <v>1.6078567323136499</v>
      </c>
      <c r="C1628" s="5" t="s">
        <v>8</v>
      </c>
      <c r="D1628" s="5" t="s">
        <v>8</v>
      </c>
      <c r="E1628" s="5" t="s">
        <v>8</v>
      </c>
      <c r="F1628" s="5" t="s">
        <v>8</v>
      </c>
      <c r="G1628" s="5" t="s">
        <v>8</v>
      </c>
    </row>
    <row r="1629" spans="1:7" x14ac:dyDescent="0.25">
      <c r="A1629" s="5" t="s">
        <v>13655</v>
      </c>
      <c r="B1629" s="5">
        <v>1.60718610228804</v>
      </c>
      <c r="C1629" s="5" t="s">
        <v>8</v>
      </c>
      <c r="D1629" s="5" t="s">
        <v>8</v>
      </c>
      <c r="E1629" s="5" t="s">
        <v>8</v>
      </c>
      <c r="F1629" s="5" t="s">
        <v>8</v>
      </c>
      <c r="G1629" s="5" t="s">
        <v>8</v>
      </c>
    </row>
    <row r="1630" spans="1:7" x14ac:dyDescent="0.25">
      <c r="A1630" s="5" t="s">
        <v>14428</v>
      </c>
      <c r="B1630" s="5">
        <v>1.60639293824416</v>
      </c>
      <c r="C1630" s="5" t="s">
        <v>14429</v>
      </c>
      <c r="D1630" s="5" t="s">
        <v>14430</v>
      </c>
      <c r="E1630" s="5" t="s">
        <v>5654</v>
      </c>
      <c r="F1630" s="5" t="s">
        <v>14431</v>
      </c>
      <c r="G1630" s="5" t="s">
        <v>14432</v>
      </c>
    </row>
    <row r="1631" spans="1:7" x14ac:dyDescent="0.25">
      <c r="A1631" s="5" t="s">
        <v>1799</v>
      </c>
      <c r="B1631" s="5">
        <v>1.6045673175381401</v>
      </c>
      <c r="C1631" s="5" t="s">
        <v>8</v>
      </c>
      <c r="D1631" s="5" t="s">
        <v>8</v>
      </c>
      <c r="E1631" s="5" t="s">
        <v>8</v>
      </c>
      <c r="F1631" s="5" t="s">
        <v>8</v>
      </c>
      <c r="G1631" s="5" t="s">
        <v>597</v>
      </c>
    </row>
    <row r="1632" spans="1:7" x14ac:dyDescent="0.25">
      <c r="A1632" s="5" t="s">
        <v>2296</v>
      </c>
      <c r="B1632" s="5">
        <v>1.6045673175381401</v>
      </c>
      <c r="C1632" s="5" t="s">
        <v>8</v>
      </c>
      <c r="D1632" s="5" t="s">
        <v>8</v>
      </c>
      <c r="E1632" s="5" t="s">
        <v>8</v>
      </c>
      <c r="F1632" s="5" t="s">
        <v>8</v>
      </c>
      <c r="G1632" s="5" t="s">
        <v>8</v>
      </c>
    </row>
    <row r="1633" spans="1:7" x14ac:dyDescent="0.25">
      <c r="A1633" s="5" t="s">
        <v>8300</v>
      </c>
      <c r="B1633" s="5">
        <v>1.6045673175381401</v>
      </c>
      <c r="C1633" s="5" t="s">
        <v>8</v>
      </c>
      <c r="D1633" s="5" t="s">
        <v>8</v>
      </c>
      <c r="E1633" s="5" t="s">
        <v>8</v>
      </c>
      <c r="F1633" s="5" t="s">
        <v>8</v>
      </c>
      <c r="G1633" s="5" t="s">
        <v>8</v>
      </c>
    </row>
    <row r="1634" spans="1:7" x14ac:dyDescent="0.25">
      <c r="A1634" s="5" t="s">
        <v>10137</v>
      </c>
      <c r="B1634" s="5">
        <v>1.6045673175381401</v>
      </c>
      <c r="C1634" s="5" t="s">
        <v>8</v>
      </c>
      <c r="D1634" s="5" t="s">
        <v>8</v>
      </c>
      <c r="E1634" s="5" t="s">
        <v>8</v>
      </c>
      <c r="F1634" s="5" t="s">
        <v>8</v>
      </c>
      <c r="G1634" s="5" t="s">
        <v>8</v>
      </c>
    </row>
    <row r="1635" spans="1:7" x14ac:dyDescent="0.25">
      <c r="A1635" s="5" t="s">
        <v>12008</v>
      </c>
      <c r="B1635" s="5">
        <v>1.6045673175381401</v>
      </c>
      <c r="C1635" s="5" t="s">
        <v>8</v>
      </c>
      <c r="D1635" s="5" t="s">
        <v>8</v>
      </c>
      <c r="E1635" s="5" t="s">
        <v>8</v>
      </c>
      <c r="F1635" s="5" t="s">
        <v>8</v>
      </c>
      <c r="G1635" s="5" t="s">
        <v>8</v>
      </c>
    </row>
    <row r="1636" spans="1:7" x14ac:dyDescent="0.25">
      <c r="A1636" s="5" t="s">
        <v>15046</v>
      </c>
      <c r="B1636" s="5">
        <v>1.6045673175381401</v>
      </c>
      <c r="C1636" s="5" t="s">
        <v>8</v>
      </c>
      <c r="D1636" s="5" t="s">
        <v>8</v>
      </c>
      <c r="E1636" s="5" t="s">
        <v>8</v>
      </c>
      <c r="F1636" s="5" t="s">
        <v>8</v>
      </c>
      <c r="G1636" s="5" t="s">
        <v>8</v>
      </c>
    </row>
    <row r="1637" spans="1:7" x14ac:dyDescent="0.25">
      <c r="A1637" s="5" t="s">
        <v>7247</v>
      </c>
      <c r="B1637" s="5">
        <v>1.60312742331744</v>
      </c>
      <c r="C1637" s="5" t="s">
        <v>8</v>
      </c>
      <c r="D1637" s="5" t="s">
        <v>8</v>
      </c>
      <c r="E1637" s="5" t="s">
        <v>8</v>
      </c>
      <c r="F1637" s="5" t="s">
        <v>8</v>
      </c>
      <c r="G1637" s="5" t="s">
        <v>8</v>
      </c>
    </row>
    <row r="1638" spans="1:7" x14ac:dyDescent="0.25">
      <c r="A1638" s="5" t="s">
        <v>10822</v>
      </c>
      <c r="B1638" s="5">
        <v>1.60293778982955</v>
      </c>
      <c r="C1638" s="5" t="s">
        <v>8</v>
      </c>
      <c r="D1638" s="5" t="s">
        <v>8</v>
      </c>
      <c r="E1638" s="5" t="s">
        <v>8</v>
      </c>
      <c r="F1638" s="5" t="s">
        <v>8</v>
      </c>
      <c r="G1638" s="5" t="s">
        <v>8</v>
      </c>
    </row>
    <row r="1639" spans="1:7" x14ac:dyDescent="0.25">
      <c r="A1639" s="5" t="s">
        <v>9915</v>
      </c>
      <c r="B1639" s="5">
        <v>1.6024169068024601</v>
      </c>
      <c r="C1639" s="5" t="s">
        <v>8</v>
      </c>
      <c r="D1639" s="5" t="s">
        <v>8</v>
      </c>
      <c r="E1639" s="5" t="s">
        <v>8</v>
      </c>
      <c r="F1639" s="5" t="s">
        <v>8</v>
      </c>
      <c r="G1639" s="5" t="s">
        <v>8</v>
      </c>
    </row>
    <row r="1640" spans="1:7" x14ac:dyDescent="0.25">
      <c r="A1640" s="5" t="s">
        <v>2880</v>
      </c>
      <c r="B1640" s="5">
        <v>1.6022267923729701</v>
      </c>
      <c r="C1640" s="5" t="s">
        <v>8</v>
      </c>
      <c r="D1640" s="5" t="s">
        <v>8</v>
      </c>
      <c r="E1640" s="5" t="s">
        <v>8</v>
      </c>
      <c r="F1640" s="5" t="s">
        <v>8</v>
      </c>
      <c r="G1640" s="5" t="s">
        <v>8</v>
      </c>
    </row>
    <row r="1641" spans="1:7" x14ac:dyDescent="0.25">
      <c r="A1641" s="5" t="s">
        <v>5108</v>
      </c>
      <c r="B1641" s="5">
        <v>1.6022267923729701</v>
      </c>
      <c r="C1641" s="5" t="s">
        <v>8</v>
      </c>
      <c r="D1641" s="5" t="s">
        <v>8</v>
      </c>
      <c r="E1641" s="5" t="s">
        <v>8</v>
      </c>
      <c r="F1641" s="5" t="s">
        <v>8</v>
      </c>
      <c r="G1641" s="5" t="s">
        <v>8</v>
      </c>
    </row>
    <row r="1642" spans="1:7" x14ac:dyDescent="0.25">
      <c r="A1642" s="5" t="s">
        <v>11432</v>
      </c>
      <c r="B1642" s="5">
        <v>1.6022267923729701</v>
      </c>
      <c r="C1642" s="5" t="s">
        <v>8</v>
      </c>
      <c r="D1642" s="5" t="s">
        <v>8</v>
      </c>
      <c r="E1642" s="5" t="s">
        <v>8</v>
      </c>
      <c r="F1642" s="5" t="s">
        <v>8</v>
      </c>
      <c r="G1642" s="5" t="s">
        <v>8</v>
      </c>
    </row>
    <row r="1643" spans="1:7" x14ac:dyDescent="0.25">
      <c r="A1643" s="5" t="s">
        <v>12424</v>
      </c>
      <c r="B1643" s="5">
        <v>1.6022267923729701</v>
      </c>
      <c r="C1643" s="5" t="s">
        <v>12425</v>
      </c>
      <c r="D1643" s="5" t="s">
        <v>8</v>
      </c>
      <c r="E1643" s="5" t="s">
        <v>8</v>
      </c>
      <c r="F1643" s="5" t="s">
        <v>8</v>
      </c>
      <c r="G1643" s="5" t="s">
        <v>12426</v>
      </c>
    </row>
    <row r="1644" spans="1:7" x14ac:dyDescent="0.25">
      <c r="A1644" s="5" t="s">
        <v>14029</v>
      </c>
      <c r="B1644" s="5">
        <v>1.6022267923729701</v>
      </c>
      <c r="C1644" s="5" t="s">
        <v>8</v>
      </c>
      <c r="D1644" s="5" t="s">
        <v>8</v>
      </c>
      <c r="E1644" s="5" t="s">
        <v>8</v>
      </c>
      <c r="F1644" s="5" t="s">
        <v>8</v>
      </c>
      <c r="G1644" s="5" t="s">
        <v>8</v>
      </c>
    </row>
    <row r="1645" spans="1:7" x14ac:dyDescent="0.25">
      <c r="A1645" s="5" t="s">
        <v>14030</v>
      </c>
      <c r="B1645" s="5">
        <v>1.6022267923729701</v>
      </c>
      <c r="C1645" s="5" t="s">
        <v>8</v>
      </c>
      <c r="D1645" s="5" t="s">
        <v>8</v>
      </c>
      <c r="E1645" s="5" t="s">
        <v>8</v>
      </c>
      <c r="F1645" s="5" t="s">
        <v>8</v>
      </c>
      <c r="G1645" s="5" t="s">
        <v>8</v>
      </c>
    </row>
    <row r="1646" spans="1:7" x14ac:dyDescent="0.25">
      <c r="A1646" s="5" t="s">
        <v>14821</v>
      </c>
      <c r="B1646" s="5">
        <v>1.6022267923729701</v>
      </c>
      <c r="C1646" s="5" t="s">
        <v>14822</v>
      </c>
      <c r="D1646" s="5" t="s">
        <v>14823</v>
      </c>
      <c r="E1646" s="5" t="s">
        <v>14824</v>
      </c>
      <c r="F1646" s="5" t="s">
        <v>14825</v>
      </c>
      <c r="G1646" s="5" t="s">
        <v>14826</v>
      </c>
    </row>
    <row r="1647" spans="1:7" x14ac:dyDescent="0.25">
      <c r="A1647" s="5" t="s">
        <v>12733</v>
      </c>
      <c r="B1647" s="5">
        <v>1.60049817218812</v>
      </c>
      <c r="C1647" s="5" t="s">
        <v>8</v>
      </c>
      <c r="D1647" s="5" t="s">
        <v>8</v>
      </c>
      <c r="E1647" s="5" t="s">
        <v>8</v>
      </c>
      <c r="F1647" s="5" t="s">
        <v>8</v>
      </c>
      <c r="G1647" s="5" t="s">
        <v>8</v>
      </c>
    </row>
    <row r="1648" spans="1:7" x14ac:dyDescent="0.25">
      <c r="A1648" s="5" t="s">
        <v>11602</v>
      </c>
      <c r="B1648" s="5">
        <v>1.5999540602265301</v>
      </c>
      <c r="C1648" s="5" t="s">
        <v>8</v>
      </c>
      <c r="D1648" s="5" t="s">
        <v>8</v>
      </c>
      <c r="E1648" s="5" t="s">
        <v>8</v>
      </c>
      <c r="F1648" s="5" t="s">
        <v>8</v>
      </c>
      <c r="G1648" s="5" t="s">
        <v>8</v>
      </c>
    </row>
    <row r="1649" spans="1:7" x14ac:dyDescent="0.25">
      <c r="A1649" s="5" t="s">
        <v>4727</v>
      </c>
      <c r="B1649" s="5">
        <v>1.5995950866789499</v>
      </c>
      <c r="C1649" s="5" t="s">
        <v>8</v>
      </c>
      <c r="D1649" s="5" t="s">
        <v>8</v>
      </c>
      <c r="E1649" s="5" t="s">
        <v>8</v>
      </c>
      <c r="F1649" s="5" t="s">
        <v>8</v>
      </c>
      <c r="G1649" s="5" t="s">
        <v>8</v>
      </c>
    </row>
    <row r="1650" spans="1:7" x14ac:dyDescent="0.25">
      <c r="A1650" s="5" t="s">
        <v>4604</v>
      </c>
      <c r="B1650" s="5">
        <v>1.59953615339261</v>
      </c>
      <c r="C1650" s="5" t="s">
        <v>8</v>
      </c>
      <c r="D1650" s="5" t="s">
        <v>8</v>
      </c>
      <c r="E1650" s="5" t="s">
        <v>4605</v>
      </c>
      <c r="F1650" s="5" t="s">
        <v>8</v>
      </c>
      <c r="G1650" s="5" t="s">
        <v>4606</v>
      </c>
    </row>
    <row r="1651" spans="1:7" x14ac:dyDescent="0.25">
      <c r="A1651" s="5" t="s">
        <v>8431</v>
      </c>
      <c r="B1651" s="5">
        <v>1.59942058737953</v>
      </c>
      <c r="C1651" s="5" t="s">
        <v>8</v>
      </c>
      <c r="D1651" s="5" t="s">
        <v>8</v>
      </c>
      <c r="E1651" s="5" t="s">
        <v>8</v>
      </c>
      <c r="F1651" s="5" t="s">
        <v>8</v>
      </c>
      <c r="G1651" s="5" t="s">
        <v>8</v>
      </c>
    </row>
    <row r="1652" spans="1:7" x14ac:dyDescent="0.25">
      <c r="A1652" s="5" t="s">
        <v>2062</v>
      </c>
      <c r="B1652" s="5">
        <v>1.5991177562974399</v>
      </c>
      <c r="C1652" s="5" t="s">
        <v>8</v>
      </c>
      <c r="D1652" s="5" t="s">
        <v>8</v>
      </c>
      <c r="E1652" s="5" t="s">
        <v>2063</v>
      </c>
      <c r="F1652" s="5" t="s">
        <v>8</v>
      </c>
      <c r="G1652" s="5" t="s">
        <v>2064</v>
      </c>
    </row>
    <row r="1653" spans="1:7" x14ac:dyDescent="0.25">
      <c r="A1653" s="5" t="s">
        <v>3870</v>
      </c>
      <c r="B1653" s="5">
        <v>1.5991177562974399</v>
      </c>
      <c r="C1653" s="5" t="s">
        <v>8</v>
      </c>
      <c r="D1653" s="5" t="s">
        <v>8</v>
      </c>
      <c r="E1653" s="5" t="s">
        <v>8</v>
      </c>
      <c r="F1653" s="5" t="s">
        <v>8</v>
      </c>
      <c r="G1653" s="5" t="s">
        <v>8</v>
      </c>
    </row>
    <row r="1654" spans="1:7" x14ac:dyDescent="0.25">
      <c r="A1654" s="5" t="s">
        <v>4005</v>
      </c>
      <c r="B1654" s="5">
        <v>1.5991177562974399</v>
      </c>
      <c r="C1654" s="5" t="s">
        <v>8</v>
      </c>
      <c r="D1654" s="5" t="s">
        <v>8</v>
      </c>
      <c r="E1654" s="5" t="s">
        <v>8</v>
      </c>
      <c r="F1654" s="5" t="s">
        <v>8</v>
      </c>
      <c r="G1654" s="5" t="s">
        <v>391</v>
      </c>
    </row>
    <row r="1655" spans="1:7" x14ac:dyDescent="0.25">
      <c r="A1655" s="5" t="s">
        <v>7674</v>
      </c>
      <c r="B1655" s="5">
        <v>1.5991177562974399</v>
      </c>
      <c r="C1655" s="5" t="s">
        <v>8</v>
      </c>
      <c r="D1655" s="5" t="s">
        <v>8</v>
      </c>
      <c r="E1655" s="5" t="s">
        <v>8</v>
      </c>
      <c r="F1655" s="5" t="s">
        <v>8</v>
      </c>
      <c r="G1655" s="5" t="s">
        <v>8</v>
      </c>
    </row>
    <row r="1656" spans="1:7" x14ac:dyDescent="0.25">
      <c r="A1656" s="5" t="s">
        <v>7820</v>
      </c>
      <c r="B1656" s="5">
        <v>1.5991177562974399</v>
      </c>
      <c r="C1656" s="5" t="s">
        <v>8</v>
      </c>
      <c r="D1656" s="5" t="s">
        <v>8</v>
      </c>
      <c r="E1656" s="5" t="s">
        <v>8</v>
      </c>
      <c r="F1656" s="5" t="s">
        <v>8</v>
      </c>
      <c r="G1656" s="5" t="s">
        <v>8</v>
      </c>
    </row>
    <row r="1657" spans="1:7" x14ac:dyDescent="0.25">
      <c r="A1657" s="5" t="s">
        <v>8366</v>
      </c>
      <c r="B1657" s="5">
        <v>1.5991177562974399</v>
      </c>
      <c r="C1657" s="5" t="s">
        <v>8</v>
      </c>
      <c r="D1657" s="5" t="s">
        <v>8</v>
      </c>
      <c r="E1657" s="5" t="s">
        <v>8367</v>
      </c>
      <c r="F1657" s="5" t="s">
        <v>8</v>
      </c>
      <c r="G1657" s="5" t="s">
        <v>8</v>
      </c>
    </row>
    <row r="1658" spans="1:7" x14ac:dyDescent="0.25">
      <c r="A1658" s="5" t="s">
        <v>10201</v>
      </c>
      <c r="B1658" s="5">
        <v>1.5991177562974399</v>
      </c>
      <c r="C1658" s="5" t="s">
        <v>8</v>
      </c>
      <c r="D1658" s="5" t="s">
        <v>8</v>
      </c>
      <c r="E1658" s="5" t="s">
        <v>8</v>
      </c>
      <c r="F1658" s="5" t="s">
        <v>8</v>
      </c>
      <c r="G1658" s="5" t="s">
        <v>8</v>
      </c>
    </row>
    <row r="1659" spans="1:7" x14ac:dyDescent="0.25">
      <c r="A1659" s="5" t="s">
        <v>11371</v>
      </c>
      <c r="B1659" s="5">
        <v>1.5991177562974399</v>
      </c>
      <c r="C1659" s="5" t="s">
        <v>8</v>
      </c>
      <c r="D1659" s="5" t="s">
        <v>8</v>
      </c>
      <c r="E1659" s="5" t="s">
        <v>8</v>
      </c>
      <c r="F1659" s="5" t="s">
        <v>8</v>
      </c>
      <c r="G1659" s="5" t="s">
        <v>8</v>
      </c>
    </row>
    <row r="1660" spans="1:7" x14ac:dyDescent="0.25">
      <c r="A1660" s="5" t="s">
        <v>12267</v>
      </c>
      <c r="B1660" s="5">
        <v>1.5991177562974399</v>
      </c>
      <c r="C1660" s="5" t="s">
        <v>8</v>
      </c>
      <c r="D1660" s="5" t="s">
        <v>8</v>
      </c>
      <c r="E1660" s="5" t="s">
        <v>8</v>
      </c>
      <c r="F1660" s="5" t="s">
        <v>8</v>
      </c>
      <c r="G1660" s="5" t="s">
        <v>8</v>
      </c>
    </row>
    <row r="1661" spans="1:7" x14ac:dyDescent="0.25">
      <c r="A1661" s="5" t="s">
        <v>14191</v>
      </c>
      <c r="B1661" s="5">
        <v>1.5991177562974399</v>
      </c>
      <c r="C1661" s="5" t="s">
        <v>8</v>
      </c>
      <c r="D1661" s="5" t="s">
        <v>8</v>
      </c>
      <c r="E1661" s="5" t="s">
        <v>14192</v>
      </c>
      <c r="F1661" s="5" t="s">
        <v>8</v>
      </c>
      <c r="G1661" s="5" t="s">
        <v>8</v>
      </c>
    </row>
    <row r="1662" spans="1:7" x14ac:dyDescent="0.25">
      <c r="A1662" s="5" t="s">
        <v>14383</v>
      </c>
      <c r="B1662" s="5">
        <v>1.5991177562974399</v>
      </c>
      <c r="C1662" s="5" t="s">
        <v>8</v>
      </c>
      <c r="D1662" s="5" t="s">
        <v>8</v>
      </c>
      <c r="E1662" s="5" t="s">
        <v>8</v>
      </c>
      <c r="F1662" s="5" t="s">
        <v>8</v>
      </c>
      <c r="G1662" s="5" t="s">
        <v>8</v>
      </c>
    </row>
    <row r="1663" spans="1:7" x14ac:dyDescent="0.25">
      <c r="A1663" s="5" t="s">
        <v>9825</v>
      </c>
      <c r="B1663" s="5">
        <v>1.5989525860768301</v>
      </c>
      <c r="C1663" s="5" t="s">
        <v>8</v>
      </c>
      <c r="D1663" s="5" t="s">
        <v>8</v>
      </c>
      <c r="E1663" s="5" t="s">
        <v>8</v>
      </c>
      <c r="F1663" s="5" t="s">
        <v>8</v>
      </c>
      <c r="G1663" s="5" t="s">
        <v>8</v>
      </c>
    </row>
    <row r="1664" spans="1:7" x14ac:dyDescent="0.25">
      <c r="A1664" s="5" t="s">
        <v>7581</v>
      </c>
      <c r="B1664" s="5">
        <v>1.59889960864084</v>
      </c>
      <c r="C1664" s="5" t="s">
        <v>8</v>
      </c>
      <c r="D1664" s="5" t="s">
        <v>8</v>
      </c>
      <c r="E1664" s="5" t="s">
        <v>8</v>
      </c>
      <c r="F1664" s="5" t="s">
        <v>8</v>
      </c>
      <c r="G1664" s="5" t="s">
        <v>8</v>
      </c>
    </row>
    <row r="1665" spans="1:7" x14ac:dyDescent="0.25">
      <c r="A1665" s="5" t="s">
        <v>13708</v>
      </c>
      <c r="B1665" s="5">
        <v>1.5988734933056501</v>
      </c>
      <c r="C1665" s="5" t="s">
        <v>8</v>
      </c>
      <c r="D1665" s="5" t="s">
        <v>8</v>
      </c>
      <c r="E1665" s="5" t="s">
        <v>8</v>
      </c>
      <c r="F1665" s="5" t="s">
        <v>8</v>
      </c>
      <c r="G1665" s="5" t="s">
        <v>8</v>
      </c>
    </row>
    <row r="1666" spans="1:7" x14ac:dyDescent="0.25">
      <c r="A1666" s="5" t="s">
        <v>4611</v>
      </c>
      <c r="B1666" s="5">
        <v>1.59761939381252</v>
      </c>
      <c r="C1666" s="5" t="s">
        <v>4612</v>
      </c>
      <c r="D1666" s="5" t="s">
        <v>8</v>
      </c>
      <c r="E1666" s="5" t="s">
        <v>4613</v>
      </c>
      <c r="F1666" s="5" t="s">
        <v>4614</v>
      </c>
      <c r="G1666" s="5" t="s">
        <v>4615</v>
      </c>
    </row>
    <row r="1667" spans="1:7" x14ac:dyDescent="0.25">
      <c r="A1667" s="5" t="s">
        <v>9110</v>
      </c>
      <c r="B1667" s="5">
        <v>1.5976053685152301</v>
      </c>
      <c r="C1667" s="5" t="s">
        <v>8</v>
      </c>
      <c r="D1667" s="5" t="s">
        <v>9111</v>
      </c>
      <c r="E1667" s="5" t="s">
        <v>8</v>
      </c>
      <c r="F1667" s="5" t="s">
        <v>8</v>
      </c>
      <c r="G1667" s="5" t="s">
        <v>8</v>
      </c>
    </row>
    <row r="1668" spans="1:7" x14ac:dyDescent="0.25">
      <c r="A1668" s="5" t="s">
        <v>13334</v>
      </c>
      <c r="B1668" s="5">
        <v>1.59750291121654</v>
      </c>
      <c r="C1668" s="5" t="s">
        <v>8</v>
      </c>
      <c r="D1668" s="5" t="s">
        <v>8</v>
      </c>
      <c r="E1668" s="5" t="s">
        <v>8</v>
      </c>
      <c r="F1668" s="5" t="s">
        <v>8</v>
      </c>
      <c r="G1668" s="5" t="s">
        <v>8</v>
      </c>
    </row>
    <row r="1669" spans="1:7" x14ac:dyDescent="0.25">
      <c r="A1669" s="5" t="s">
        <v>8440</v>
      </c>
      <c r="B1669" s="5">
        <v>1.5970279609039799</v>
      </c>
      <c r="C1669" s="5" t="s">
        <v>8</v>
      </c>
      <c r="D1669" s="5" t="s">
        <v>8</v>
      </c>
      <c r="E1669" s="5" t="s">
        <v>8</v>
      </c>
      <c r="F1669" s="5" t="s">
        <v>8</v>
      </c>
      <c r="G1669" s="5" t="s">
        <v>8</v>
      </c>
    </row>
    <row r="1670" spans="1:7" x14ac:dyDescent="0.25">
      <c r="A1670" s="5" t="s">
        <v>601</v>
      </c>
      <c r="B1670" s="5">
        <v>1.5947873381137501</v>
      </c>
      <c r="C1670" s="5" t="s">
        <v>8</v>
      </c>
      <c r="D1670" s="5" t="s">
        <v>8</v>
      </c>
      <c r="E1670" s="5" t="s">
        <v>8</v>
      </c>
      <c r="F1670" s="5" t="s">
        <v>8</v>
      </c>
      <c r="G1670" s="5" t="s">
        <v>8</v>
      </c>
    </row>
    <row r="1671" spans="1:7" x14ac:dyDescent="0.25">
      <c r="A1671" s="5" t="s">
        <v>1138</v>
      </c>
      <c r="B1671" s="5">
        <v>1.5947873381137501</v>
      </c>
      <c r="C1671" s="5" t="s">
        <v>8</v>
      </c>
      <c r="D1671" s="5" t="s">
        <v>8</v>
      </c>
      <c r="E1671" s="5" t="s">
        <v>8</v>
      </c>
      <c r="F1671" s="5" t="s">
        <v>8</v>
      </c>
      <c r="G1671" s="5" t="s">
        <v>8</v>
      </c>
    </row>
    <row r="1672" spans="1:7" x14ac:dyDescent="0.25">
      <c r="A1672" s="5" t="s">
        <v>2543</v>
      </c>
      <c r="B1672" s="5">
        <v>1.5947873381137501</v>
      </c>
      <c r="C1672" s="5" t="s">
        <v>8</v>
      </c>
      <c r="D1672" s="5" t="s">
        <v>8</v>
      </c>
      <c r="E1672" s="5" t="s">
        <v>8</v>
      </c>
      <c r="F1672" s="5" t="s">
        <v>8</v>
      </c>
      <c r="G1672" s="5" t="s">
        <v>8</v>
      </c>
    </row>
    <row r="1673" spans="1:7" x14ac:dyDescent="0.25">
      <c r="A1673" s="5" t="s">
        <v>2967</v>
      </c>
      <c r="B1673" s="5">
        <v>1.5947873381137501</v>
      </c>
      <c r="C1673" s="5" t="s">
        <v>8</v>
      </c>
      <c r="D1673" s="5" t="s">
        <v>8</v>
      </c>
      <c r="E1673" s="5" t="s">
        <v>8</v>
      </c>
      <c r="F1673" s="5" t="s">
        <v>8</v>
      </c>
      <c r="G1673" s="5" t="s">
        <v>8</v>
      </c>
    </row>
    <row r="1674" spans="1:7" x14ac:dyDescent="0.25">
      <c r="A1674" s="5" t="s">
        <v>3017</v>
      </c>
      <c r="B1674" s="5">
        <v>1.5947873381137501</v>
      </c>
      <c r="C1674" s="5" t="s">
        <v>8</v>
      </c>
      <c r="D1674" s="5" t="s">
        <v>8</v>
      </c>
      <c r="E1674" s="5" t="s">
        <v>8</v>
      </c>
      <c r="F1674" s="5" t="s">
        <v>8</v>
      </c>
      <c r="G1674" s="5" t="s">
        <v>8</v>
      </c>
    </row>
    <row r="1675" spans="1:7" x14ac:dyDescent="0.25">
      <c r="A1675" s="5" t="s">
        <v>3661</v>
      </c>
      <c r="B1675" s="5">
        <v>1.5947873381137501</v>
      </c>
      <c r="C1675" s="5" t="s">
        <v>8</v>
      </c>
      <c r="D1675" s="5" t="s">
        <v>8</v>
      </c>
      <c r="E1675" s="5" t="s">
        <v>8</v>
      </c>
      <c r="F1675" s="5" t="s">
        <v>8</v>
      </c>
      <c r="G1675" s="5" t="s">
        <v>8</v>
      </c>
    </row>
    <row r="1676" spans="1:7" x14ac:dyDescent="0.25">
      <c r="A1676" s="5" t="s">
        <v>6640</v>
      </c>
      <c r="B1676" s="5">
        <v>1.5947873381137501</v>
      </c>
      <c r="C1676" s="5" t="s">
        <v>8</v>
      </c>
      <c r="D1676" s="5" t="s">
        <v>8</v>
      </c>
      <c r="E1676" s="5" t="s">
        <v>8</v>
      </c>
      <c r="F1676" s="5" t="s">
        <v>8</v>
      </c>
      <c r="G1676" s="5" t="s">
        <v>8</v>
      </c>
    </row>
    <row r="1677" spans="1:7" x14ac:dyDescent="0.25">
      <c r="A1677" s="5" t="s">
        <v>8129</v>
      </c>
      <c r="B1677" s="5">
        <v>1.5947873381137501</v>
      </c>
      <c r="C1677" s="5" t="s">
        <v>8</v>
      </c>
      <c r="D1677" s="5" t="s">
        <v>8</v>
      </c>
      <c r="E1677" s="5" t="s">
        <v>8</v>
      </c>
      <c r="F1677" s="5" t="s">
        <v>8</v>
      </c>
      <c r="G1677" s="5" t="s">
        <v>8130</v>
      </c>
    </row>
    <row r="1678" spans="1:7" x14ac:dyDescent="0.25">
      <c r="A1678" s="5" t="s">
        <v>8655</v>
      </c>
      <c r="B1678" s="5">
        <v>1.5947873381137501</v>
      </c>
      <c r="C1678" s="5" t="s">
        <v>8</v>
      </c>
      <c r="D1678" s="5" t="s">
        <v>8</v>
      </c>
      <c r="E1678" s="5" t="s">
        <v>8</v>
      </c>
      <c r="F1678" s="5" t="s">
        <v>8</v>
      </c>
      <c r="G1678" s="5" t="s">
        <v>8</v>
      </c>
    </row>
    <row r="1679" spans="1:7" x14ac:dyDescent="0.25">
      <c r="A1679" s="5" t="s">
        <v>8873</v>
      </c>
      <c r="B1679" s="5">
        <v>1.5947873381137501</v>
      </c>
      <c r="C1679" s="5" t="s">
        <v>8</v>
      </c>
      <c r="D1679" s="5" t="s">
        <v>8</v>
      </c>
      <c r="E1679" s="5" t="s">
        <v>8</v>
      </c>
      <c r="F1679" s="5" t="s">
        <v>8</v>
      </c>
      <c r="G1679" s="5" t="s">
        <v>8</v>
      </c>
    </row>
    <row r="1680" spans="1:7" x14ac:dyDescent="0.25">
      <c r="A1680" s="5" t="s">
        <v>9108</v>
      </c>
      <c r="B1680" s="5">
        <v>1.5947873381137501</v>
      </c>
      <c r="C1680" s="5" t="s">
        <v>8</v>
      </c>
      <c r="D1680" s="5" t="s">
        <v>8</v>
      </c>
      <c r="E1680" s="5" t="s">
        <v>8</v>
      </c>
      <c r="F1680" s="5" t="s">
        <v>8</v>
      </c>
      <c r="G1680" s="5" t="s">
        <v>8</v>
      </c>
    </row>
    <row r="1681" spans="1:7" x14ac:dyDescent="0.25">
      <c r="A1681" s="5" t="s">
        <v>9847</v>
      </c>
      <c r="B1681" s="5">
        <v>1.5947873381137501</v>
      </c>
      <c r="C1681" s="5" t="s">
        <v>9848</v>
      </c>
      <c r="D1681" s="5" t="s">
        <v>8</v>
      </c>
      <c r="E1681" s="5" t="s">
        <v>8</v>
      </c>
      <c r="F1681" s="5" t="s">
        <v>8</v>
      </c>
      <c r="G1681" s="5" t="s">
        <v>9849</v>
      </c>
    </row>
    <row r="1682" spans="1:7" x14ac:dyDescent="0.25">
      <c r="A1682" s="5" t="s">
        <v>3602</v>
      </c>
      <c r="B1682" s="5">
        <v>1.5947381512377701</v>
      </c>
      <c r="C1682" s="5" t="s">
        <v>8</v>
      </c>
      <c r="D1682" s="5" t="s">
        <v>8</v>
      </c>
      <c r="E1682" s="5" t="s">
        <v>8</v>
      </c>
      <c r="F1682" s="5" t="s">
        <v>8</v>
      </c>
      <c r="G1682" s="5" t="s">
        <v>8</v>
      </c>
    </row>
    <row r="1683" spans="1:7" x14ac:dyDescent="0.25">
      <c r="A1683" s="5" t="s">
        <v>1662</v>
      </c>
      <c r="B1683" s="5">
        <v>1.5946996482222799</v>
      </c>
      <c r="C1683" s="5" t="s">
        <v>1663</v>
      </c>
      <c r="D1683" s="5" t="s">
        <v>1664</v>
      </c>
      <c r="E1683" s="5" t="s">
        <v>1665</v>
      </c>
      <c r="F1683" s="5" t="s">
        <v>1666</v>
      </c>
      <c r="G1683" s="5" t="s">
        <v>1667</v>
      </c>
    </row>
    <row r="1684" spans="1:7" x14ac:dyDescent="0.25">
      <c r="A1684" s="5" t="s">
        <v>525</v>
      </c>
      <c r="B1684" s="5">
        <v>1.59258450803764</v>
      </c>
      <c r="C1684" s="5" t="s">
        <v>8</v>
      </c>
      <c r="D1684" s="5" t="s">
        <v>8</v>
      </c>
      <c r="E1684" s="5" t="s">
        <v>8</v>
      </c>
      <c r="F1684" s="5" t="s">
        <v>8</v>
      </c>
      <c r="G1684" s="5" t="s">
        <v>8</v>
      </c>
    </row>
    <row r="1685" spans="1:7" x14ac:dyDescent="0.25">
      <c r="A1685" s="5" t="s">
        <v>5934</v>
      </c>
      <c r="B1685" s="5">
        <v>1.5919936531743799</v>
      </c>
      <c r="C1685" s="5" t="s">
        <v>8</v>
      </c>
      <c r="D1685" s="5" t="s">
        <v>8</v>
      </c>
      <c r="E1685" s="5" t="s">
        <v>8</v>
      </c>
      <c r="F1685" s="5" t="s">
        <v>8</v>
      </c>
      <c r="G1685" s="5" t="s">
        <v>8</v>
      </c>
    </row>
    <row r="1686" spans="1:7" x14ac:dyDescent="0.25">
      <c r="A1686" s="5" t="s">
        <v>1005</v>
      </c>
      <c r="B1686" s="5">
        <v>1.59196832205123</v>
      </c>
      <c r="C1686" s="5" t="s">
        <v>8</v>
      </c>
      <c r="D1686" s="5" t="s">
        <v>8</v>
      </c>
      <c r="E1686" s="5" t="s">
        <v>8</v>
      </c>
      <c r="F1686" s="5" t="s">
        <v>8</v>
      </c>
      <c r="G1686" s="5" t="s">
        <v>8</v>
      </c>
    </row>
    <row r="1687" spans="1:7" x14ac:dyDescent="0.25">
      <c r="A1687" s="5" t="s">
        <v>1778</v>
      </c>
      <c r="B1687" s="5">
        <v>1.59196832205123</v>
      </c>
      <c r="C1687" s="5" t="s">
        <v>8</v>
      </c>
      <c r="D1687" s="5" t="s">
        <v>8</v>
      </c>
      <c r="E1687" s="5" t="s">
        <v>8</v>
      </c>
      <c r="F1687" s="5" t="s">
        <v>8</v>
      </c>
      <c r="G1687" s="5" t="s">
        <v>8</v>
      </c>
    </row>
    <row r="1688" spans="1:7" x14ac:dyDescent="0.25">
      <c r="A1688" s="5" t="s">
        <v>4002</v>
      </c>
      <c r="B1688" s="5">
        <v>1.59196832205123</v>
      </c>
      <c r="C1688" s="5" t="s">
        <v>8</v>
      </c>
      <c r="D1688" s="5" t="s">
        <v>8</v>
      </c>
      <c r="E1688" s="5" t="s">
        <v>8</v>
      </c>
      <c r="F1688" s="5" t="s">
        <v>8</v>
      </c>
      <c r="G1688" s="5" t="s">
        <v>8</v>
      </c>
    </row>
    <row r="1689" spans="1:7" x14ac:dyDescent="0.25">
      <c r="A1689" s="5" t="s">
        <v>11646</v>
      </c>
      <c r="B1689" s="5">
        <v>1.5904117260537201</v>
      </c>
      <c r="C1689" s="5" t="s">
        <v>8</v>
      </c>
      <c r="D1689" s="5" t="s">
        <v>8</v>
      </c>
      <c r="E1689" s="5" t="s">
        <v>8</v>
      </c>
      <c r="F1689" s="5" t="s">
        <v>8</v>
      </c>
      <c r="G1689" s="5" t="s">
        <v>8</v>
      </c>
    </row>
    <row r="1690" spans="1:7" x14ac:dyDescent="0.25">
      <c r="A1690" s="5" t="s">
        <v>13477</v>
      </c>
      <c r="B1690" s="5">
        <v>1.58872432931852</v>
      </c>
      <c r="C1690" s="5" t="s">
        <v>8</v>
      </c>
      <c r="D1690" s="5" t="s">
        <v>8</v>
      </c>
      <c r="E1690" s="5" t="s">
        <v>8</v>
      </c>
      <c r="F1690" s="5" t="s">
        <v>8</v>
      </c>
      <c r="G1690" s="5" t="s">
        <v>8</v>
      </c>
    </row>
    <row r="1691" spans="1:7" x14ac:dyDescent="0.25">
      <c r="A1691" s="5" t="s">
        <v>7744</v>
      </c>
      <c r="B1691" s="5">
        <v>1.5886159886848601</v>
      </c>
      <c r="C1691" s="5" t="s">
        <v>8</v>
      </c>
      <c r="D1691" s="5" t="s">
        <v>8</v>
      </c>
      <c r="E1691" s="5" t="s">
        <v>8</v>
      </c>
      <c r="F1691" s="5" t="s">
        <v>8</v>
      </c>
      <c r="G1691" s="5" t="s">
        <v>8</v>
      </c>
    </row>
    <row r="1692" spans="1:7" x14ac:dyDescent="0.25">
      <c r="A1692" s="5" t="s">
        <v>10889</v>
      </c>
      <c r="B1692" s="5">
        <v>1.5886159886848601</v>
      </c>
      <c r="C1692" s="5" t="s">
        <v>8</v>
      </c>
      <c r="D1692" s="5" t="s">
        <v>10890</v>
      </c>
      <c r="E1692" s="5" t="s">
        <v>8</v>
      </c>
      <c r="F1692" s="5" t="s">
        <v>8</v>
      </c>
      <c r="G1692" s="5" t="s">
        <v>8</v>
      </c>
    </row>
    <row r="1693" spans="1:7" x14ac:dyDescent="0.25">
      <c r="A1693" s="5" t="s">
        <v>13719</v>
      </c>
      <c r="B1693" s="5">
        <v>1.5886159886848601</v>
      </c>
      <c r="C1693" s="5" t="s">
        <v>8</v>
      </c>
      <c r="D1693" s="5" t="s">
        <v>8</v>
      </c>
      <c r="E1693" s="5" t="s">
        <v>8</v>
      </c>
      <c r="F1693" s="5" t="s">
        <v>8</v>
      </c>
      <c r="G1693" s="5" t="s">
        <v>8</v>
      </c>
    </row>
    <row r="1694" spans="1:7" x14ac:dyDescent="0.25">
      <c r="A1694" s="5" t="s">
        <v>1430</v>
      </c>
      <c r="B1694" s="5">
        <v>1.5885498506275599</v>
      </c>
      <c r="C1694" s="5" t="s">
        <v>8</v>
      </c>
      <c r="D1694" s="5" t="s">
        <v>8</v>
      </c>
      <c r="E1694" s="5" t="s">
        <v>8</v>
      </c>
      <c r="F1694" s="5" t="s">
        <v>8</v>
      </c>
      <c r="G1694" s="5" t="s">
        <v>8</v>
      </c>
    </row>
    <row r="1695" spans="1:7" x14ac:dyDescent="0.25">
      <c r="A1695" s="5" t="s">
        <v>2551</v>
      </c>
      <c r="B1695" s="5">
        <v>1.5885498506275599</v>
      </c>
      <c r="C1695" s="5" t="s">
        <v>8</v>
      </c>
      <c r="D1695" s="5" t="s">
        <v>2552</v>
      </c>
      <c r="E1695" s="5" t="s">
        <v>8</v>
      </c>
      <c r="F1695" s="5" t="s">
        <v>8</v>
      </c>
      <c r="G1695" s="5" t="s">
        <v>8</v>
      </c>
    </row>
    <row r="1696" spans="1:7" x14ac:dyDescent="0.25">
      <c r="A1696" s="5" t="s">
        <v>5074</v>
      </c>
      <c r="B1696" s="5">
        <v>1.5885498506275599</v>
      </c>
      <c r="C1696" s="5" t="s">
        <v>8</v>
      </c>
      <c r="D1696" s="5" t="s">
        <v>8</v>
      </c>
      <c r="E1696" s="5" t="s">
        <v>8</v>
      </c>
      <c r="F1696" s="5" t="s">
        <v>8</v>
      </c>
      <c r="G1696" s="5" t="s">
        <v>8</v>
      </c>
    </row>
    <row r="1697" spans="1:7" x14ac:dyDescent="0.25">
      <c r="A1697" s="5" t="s">
        <v>10595</v>
      </c>
      <c r="B1697" s="5">
        <v>1.5885498506275599</v>
      </c>
      <c r="C1697" s="5" t="s">
        <v>8</v>
      </c>
      <c r="D1697" s="5" t="s">
        <v>8</v>
      </c>
      <c r="E1697" s="5" t="s">
        <v>8</v>
      </c>
      <c r="F1697" s="5" t="s">
        <v>8</v>
      </c>
      <c r="G1697" s="5" t="s">
        <v>8</v>
      </c>
    </row>
    <row r="1698" spans="1:7" x14ac:dyDescent="0.25">
      <c r="A1698" s="5" t="s">
        <v>14688</v>
      </c>
      <c r="B1698" s="5">
        <v>1.5885498506275599</v>
      </c>
      <c r="C1698" s="5" t="s">
        <v>8</v>
      </c>
      <c r="D1698" s="5" t="s">
        <v>8</v>
      </c>
      <c r="E1698" s="5" t="s">
        <v>8</v>
      </c>
      <c r="F1698" s="5" t="s">
        <v>8</v>
      </c>
      <c r="G1698" s="5" t="s">
        <v>8</v>
      </c>
    </row>
    <row r="1699" spans="1:7" x14ac:dyDescent="0.25">
      <c r="A1699" s="5" t="s">
        <v>8033</v>
      </c>
      <c r="B1699" s="5">
        <v>1.58658002033084</v>
      </c>
      <c r="C1699" s="5" t="s">
        <v>8</v>
      </c>
      <c r="D1699" s="5" t="s">
        <v>8</v>
      </c>
      <c r="E1699" s="5" t="s">
        <v>8</v>
      </c>
      <c r="F1699" s="5" t="s">
        <v>8</v>
      </c>
      <c r="G1699" s="5" t="s">
        <v>8</v>
      </c>
    </row>
    <row r="1700" spans="1:7" x14ac:dyDescent="0.25">
      <c r="A1700" s="5" t="s">
        <v>205</v>
      </c>
      <c r="B1700" s="5">
        <v>1.58590140928743</v>
      </c>
      <c r="C1700" s="5" t="s">
        <v>8</v>
      </c>
      <c r="D1700" s="5" t="s">
        <v>8</v>
      </c>
      <c r="E1700" s="5" t="s">
        <v>8</v>
      </c>
      <c r="F1700" s="5" t="s">
        <v>8</v>
      </c>
      <c r="G1700" s="5" t="s">
        <v>8</v>
      </c>
    </row>
    <row r="1701" spans="1:7" x14ac:dyDescent="0.25">
      <c r="A1701" s="5" t="s">
        <v>8086</v>
      </c>
      <c r="B1701" s="5">
        <v>1.5842246557878299</v>
      </c>
      <c r="C1701" s="5" t="s">
        <v>8</v>
      </c>
      <c r="D1701" s="5" t="s">
        <v>8</v>
      </c>
      <c r="E1701" s="5" t="s">
        <v>8</v>
      </c>
      <c r="F1701" s="5" t="s">
        <v>8</v>
      </c>
      <c r="G1701" s="5" t="s">
        <v>8</v>
      </c>
    </row>
    <row r="1702" spans="1:7" x14ac:dyDescent="0.25">
      <c r="A1702" s="5" t="s">
        <v>9880</v>
      </c>
      <c r="B1702" s="5">
        <v>1.58339038171605</v>
      </c>
      <c r="C1702" s="5" t="s">
        <v>8</v>
      </c>
      <c r="D1702" s="5" t="s">
        <v>8</v>
      </c>
      <c r="E1702" s="5" t="s">
        <v>8</v>
      </c>
      <c r="F1702" s="5" t="s">
        <v>8</v>
      </c>
      <c r="G1702" s="5" t="s">
        <v>8</v>
      </c>
    </row>
    <row r="1703" spans="1:7" x14ac:dyDescent="0.25">
      <c r="A1703" s="5" t="s">
        <v>5273</v>
      </c>
      <c r="B1703" s="5">
        <v>1.5828637433855</v>
      </c>
      <c r="C1703" s="5" t="s">
        <v>8</v>
      </c>
      <c r="D1703" s="5" t="s">
        <v>8</v>
      </c>
      <c r="E1703" s="5" t="s">
        <v>8</v>
      </c>
      <c r="F1703" s="5" t="s">
        <v>8</v>
      </c>
      <c r="G1703" s="5" t="s">
        <v>8</v>
      </c>
    </row>
    <row r="1704" spans="1:7" x14ac:dyDescent="0.25">
      <c r="A1704" s="5" t="s">
        <v>8539</v>
      </c>
      <c r="B1704" s="5">
        <v>1.5811733047199801</v>
      </c>
      <c r="C1704" s="5" t="s">
        <v>8</v>
      </c>
      <c r="D1704" s="5" t="s">
        <v>8</v>
      </c>
      <c r="E1704" s="5" t="s">
        <v>8</v>
      </c>
      <c r="F1704" s="5" t="s">
        <v>8</v>
      </c>
      <c r="G1704" s="5" t="s">
        <v>597</v>
      </c>
    </row>
    <row r="1705" spans="1:7" x14ac:dyDescent="0.25">
      <c r="A1705" s="5" t="s">
        <v>13072</v>
      </c>
      <c r="B1705" s="5">
        <v>1.5807275851464</v>
      </c>
      <c r="C1705" s="5" t="s">
        <v>8</v>
      </c>
      <c r="D1705" s="5" t="s">
        <v>8</v>
      </c>
      <c r="E1705" s="5" t="s">
        <v>8</v>
      </c>
      <c r="F1705" s="5" t="s">
        <v>8</v>
      </c>
      <c r="G1705" s="5" t="s">
        <v>8</v>
      </c>
    </row>
    <row r="1706" spans="1:7" x14ac:dyDescent="0.25">
      <c r="A1706" s="5" t="s">
        <v>1330</v>
      </c>
      <c r="B1706" s="5">
        <v>1.5802979669447501</v>
      </c>
      <c r="C1706" s="5" t="s">
        <v>8</v>
      </c>
      <c r="D1706" s="5" t="s">
        <v>8</v>
      </c>
      <c r="E1706" s="5" t="s">
        <v>8</v>
      </c>
      <c r="F1706" s="5" t="s">
        <v>8</v>
      </c>
      <c r="G1706" s="5" t="s">
        <v>8</v>
      </c>
    </row>
    <row r="1707" spans="1:7" x14ac:dyDescent="0.25">
      <c r="A1707" s="5" t="s">
        <v>12353</v>
      </c>
      <c r="B1707" s="5">
        <v>1.57909744407873</v>
      </c>
      <c r="C1707" s="5" t="s">
        <v>8</v>
      </c>
      <c r="D1707" s="5" t="s">
        <v>8</v>
      </c>
      <c r="E1707" s="5" t="s">
        <v>8</v>
      </c>
      <c r="F1707" s="5" t="s">
        <v>8</v>
      </c>
      <c r="G1707" s="5" t="s">
        <v>8</v>
      </c>
    </row>
    <row r="1708" spans="1:7" x14ac:dyDescent="0.25">
      <c r="A1708" s="5" t="s">
        <v>14602</v>
      </c>
      <c r="B1708" s="5">
        <v>1.57909744407873</v>
      </c>
      <c r="C1708" s="5" t="s">
        <v>8</v>
      </c>
      <c r="D1708" s="5" t="s">
        <v>8</v>
      </c>
      <c r="E1708" s="5" t="s">
        <v>8</v>
      </c>
      <c r="F1708" s="5" t="s">
        <v>8</v>
      </c>
      <c r="G1708" s="5" t="s">
        <v>8</v>
      </c>
    </row>
    <row r="1709" spans="1:7" x14ac:dyDescent="0.25">
      <c r="A1709" s="5" t="s">
        <v>141</v>
      </c>
      <c r="B1709" s="5">
        <v>1.5789707552616199</v>
      </c>
      <c r="C1709" s="5" t="s">
        <v>8</v>
      </c>
      <c r="D1709" s="5" t="s">
        <v>8</v>
      </c>
      <c r="E1709" s="5" t="s">
        <v>8</v>
      </c>
      <c r="F1709" s="5" t="s">
        <v>8</v>
      </c>
      <c r="G1709" s="5" t="s">
        <v>8</v>
      </c>
    </row>
    <row r="1710" spans="1:7" x14ac:dyDescent="0.25">
      <c r="A1710" s="5" t="s">
        <v>7683</v>
      </c>
      <c r="B1710" s="5">
        <v>1.5788417926285001</v>
      </c>
      <c r="C1710" s="5" t="s">
        <v>8</v>
      </c>
      <c r="D1710" s="5" t="s">
        <v>8</v>
      </c>
      <c r="E1710" s="5" t="s">
        <v>8</v>
      </c>
      <c r="F1710" s="5" t="s">
        <v>8</v>
      </c>
      <c r="G1710" s="5" t="s">
        <v>8</v>
      </c>
    </row>
    <row r="1711" spans="1:7" x14ac:dyDescent="0.25">
      <c r="A1711" s="5" t="s">
        <v>163</v>
      </c>
      <c r="B1711" s="5">
        <v>1.5785767965736901</v>
      </c>
      <c r="C1711" s="5" t="s">
        <v>8</v>
      </c>
      <c r="D1711" s="5" t="s">
        <v>8</v>
      </c>
      <c r="E1711" s="5" t="s">
        <v>164</v>
      </c>
      <c r="F1711" s="5" t="s">
        <v>8</v>
      </c>
      <c r="G1711" s="5" t="s">
        <v>165</v>
      </c>
    </row>
    <row r="1712" spans="1:7" x14ac:dyDescent="0.25">
      <c r="A1712" s="5" t="s">
        <v>2052</v>
      </c>
      <c r="B1712" s="5">
        <v>1.5785767965736901</v>
      </c>
      <c r="C1712" s="5" t="s">
        <v>8</v>
      </c>
      <c r="D1712" s="5" t="s">
        <v>8</v>
      </c>
      <c r="E1712" s="5" t="s">
        <v>8</v>
      </c>
      <c r="F1712" s="5" t="s">
        <v>8</v>
      </c>
      <c r="G1712" s="5" t="s">
        <v>8</v>
      </c>
    </row>
    <row r="1713" spans="1:7" x14ac:dyDescent="0.25">
      <c r="A1713" s="5" t="s">
        <v>2570</v>
      </c>
      <c r="B1713" s="5">
        <v>1.5785767965736901</v>
      </c>
      <c r="C1713" s="5" t="s">
        <v>8</v>
      </c>
      <c r="D1713" s="5" t="s">
        <v>8</v>
      </c>
      <c r="E1713" s="5" t="s">
        <v>8</v>
      </c>
      <c r="F1713" s="5" t="s">
        <v>8</v>
      </c>
      <c r="G1713" s="5" t="s">
        <v>8</v>
      </c>
    </row>
    <row r="1714" spans="1:7" x14ac:dyDescent="0.25">
      <c r="A1714" s="5" t="s">
        <v>5512</v>
      </c>
      <c r="B1714" s="5">
        <v>1.5785767965736901</v>
      </c>
      <c r="C1714" s="5" t="s">
        <v>8</v>
      </c>
      <c r="D1714" s="5" t="s">
        <v>8</v>
      </c>
      <c r="E1714" s="5" t="s">
        <v>8</v>
      </c>
      <c r="F1714" s="5" t="s">
        <v>8</v>
      </c>
      <c r="G1714" s="5" t="s">
        <v>8</v>
      </c>
    </row>
    <row r="1715" spans="1:7" x14ac:dyDescent="0.25">
      <c r="A1715" s="5" t="s">
        <v>8666</v>
      </c>
      <c r="B1715" s="5">
        <v>1.5785767965736901</v>
      </c>
      <c r="C1715" s="5" t="s">
        <v>8</v>
      </c>
      <c r="D1715" s="5" t="s">
        <v>8</v>
      </c>
      <c r="E1715" s="5" t="s">
        <v>8</v>
      </c>
      <c r="F1715" s="5" t="s">
        <v>8</v>
      </c>
      <c r="G1715" s="5" t="s">
        <v>8</v>
      </c>
    </row>
    <row r="1716" spans="1:7" x14ac:dyDescent="0.25">
      <c r="A1716" s="5" t="s">
        <v>13070</v>
      </c>
      <c r="B1716" s="5">
        <v>1.5785767965736901</v>
      </c>
      <c r="C1716" s="5" t="s">
        <v>8</v>
      </c>
      <c r="D1716" s="5" t="s">
        <v>8</v>
      </c>
      <c r="E1716" s="5" t="s">
        <v>8</v>
      </c>
      <c r="F1716" s="5" t="s">
        <v>8</v>
      </c>
      <c r="G1716" s="5" t="s">
        <v>8</v>
      </c>
    </row>
    <row r="1717" spans="1:7" x14ac:dyDescent="0.25">
      <c r="A1717" s="5" t="s">
        <v>13134</v>
      </c>
      <c r="B1717" s="5">
        <v>1.5785767965736901</v>
      </c>
      <c r="C1717" s="5" t="s">
        <v>8</v>
      </c>
      <c r="D1717" s="5" t="s">
        <v>8</v>
      </c>
      <c r="E1717" s="5" t="s">
        <v>8</v>
      </c>
      <c r="F1717" s="5" t="s">
        <v>8</v>
      </c>
      <c r="G1717" s="5" t="s">
        <v>8</v>
      </c>
    </row>
    <row r="1718" spans="1:7" x14ac:dyDescent="0.25">
      <c r="A1718" s="5" t="s">
        <v>14026</v>
      </c>
      <c r="B1718" s="5">
        <v>1.5785767965736901</v>
      </c>
      <c r="C1718" s="5" t="s">
        <v>8</v>
      </c>
      <c r="D1718" s="5" t="s">
        <v>8</v>
      </c>
      <c r="E1718" s="5" t="s">
        <v>8</v>
      </c>
      <c r="F1718" s="5" t="s">
        <v>8</v>
      </c>
      <c r="G1718" s="5" t="s">
        <v>8</v>
      </c>
    </row>
    <row r="1719" spans="1:7" x14ac:dyDescent="0.25">
      <c r="A1719" s="5" t="s">
        <v>14043</v>
      </c>
      <c r="B1719" s="5">
        <v>1.5785767965736901</v>
      </c>
      <c r="C1719" s="5" t="s">
        <v>8</v>
      </c>
      <c r="D1719" s="5" t="s">
        <v>8</v>
      </c>
      <c r="E1719" s="5" t="s">
        <v>8</v>
      </c>
      <c r="F1719" s="5" t="s">
        <v>8</v>
      </c>
      <c r="G1719" s="5" t="s">
        <v>8</v>
      </c>
    </row>
    <row r="1720" spans="1:7" x14ac:dyDescent="0.25">
      <c r="A1720" s="5" t="s">
        <v>14603</v>
      </c>
      <c r="B1720" s="5">
        <v>1.5785767965736901</v>
      </c>
      <c r="C1720" s="5" t="s">
        <v>8</v>
      </c>
      <c r="D1720" s="5" t="s">
        <v>8</v>
      </c>
      <c r="E1720" s="5" t="s">
        <v>8</v>
      </c>
      <c r="F1720" s="5" t="s">
        <v>8</v>
      </c>
      <c r="G1720" s="5" t="s">
        <v>8</v>
      </c>
    </row>
    <row r="1721" spans="1:7" x14ac:dyDescent="0.25">
      <c r="A1721" s="5" t="s">
        <v>6796</v>
      </c>
      <c r="B1721" s="5">
        <v>1.57728878286439</v>
      </c>
      <c r="C1721" s="5" t="s">
        <v>8</v>
      </c>
      <c r="D1721" s="5" t="s">
        <v>8</v>
      </c>
      <c r="E1721" s="5" t="s">
        <v>8</v>
      </c>
      <c r="F1721" s="5" t="s">
        <v>8</v>
      </c>
      <c r="G1721" s="5" t="s">
        <v>8</v>
      </c>
    </row>
    <row r="1722" spans="1:7" x14ac:dyDescent="0.25">
      <c r="A1722" s="5" t="s">
        <v>11955</v>
      </c>
      <c r="B1722" s="5">
        <v>1.57625363644551</v>
      </c>
      <c r="C1722" s="5" t="s">
        <v>8</v>
      </c>
      <c r="D1722" s="5" t="s">
        <v>8</v>
      </c>
      <c r="E1722" s="5" t="s">
        <v>11956</v>
      </c>
      <c r="F1722" s="5" t="s">
        <v>8</v>
      </c>
      <c r="G1722" s="5" t="s">
        <v>8</v>
      </c>
    </row>
    <row r="1723" spans="1:7" x14ac:dyDescent="0.25">
      <c r="A1723" s="5" t="s">
        <v>15865</v>
      </c>
      <c r="B1723" s="5">
        <v>1.57583120428107</v>
      </c>
      <c r="C1723" s="5" t="s">
        <v>8</v>
      </c>
      <c r="D1723" s="5" t="s">
        <v>8</v>
      </c>
      <c r="E1723" s="5" t="s">
        <v>8</v>
      </c>
      <c r="F1723" s="5" t="s">
        <v>8</v>
      </c>
      <c r="G1723" s="5" t="s">
        <v>8</v>
      </c>
    </row>
    <row r="1724" spans="1:7" x14ac:dyDescent="0.25">
      <c r="A1724" s="5" t="s">
        <v>79</v>
      </c>
      <c r="B1724" s="5">
        <v>1.5755788137167399</v>
      </c>
      <c r="C1724" s="5" t="s">
        <v>8</v>
      </c>
      <c r="D1724" s="5" t="s">
        <v>8</v>
      </c>
      <c r="E1724" s="5" t="s">
        <v>8</v>
      </c>
      <c r="F1724" s="5" t="s">
        <v>8</v>
      </c>
      <c r="G1724" s="5" t="s">
        <v>8</v>
      </c>
    </row>
    <row r="1725" spans="1:7" x14ac:dyDescent="0.25">
      <c r="A1725" s="5" t="s">
        <v>9214</v>
      </c>
      <c r="B1725" s="5">
        <v>1.5755788137167399</v>
      </c>
      <c r="C1725" s="5" t="s">
        <v>8</v>
      </c>
      <c r="D1725" s="5" t="s">
        <v>8</v>
      </c>
      <c r="E1725" s="5" t="s">
        <v>8</v>
      </c>
      <c r="F1725" s="5" t="s">
        <v>8</v>
      </c>
      <c r="G1725" s="5" t="s">
        <v>8</v>
      </c>
    </row>
    <row r="1726" spans="1:7" x14ac:dyDescent="0.25">
      <c r="A1726" s="5" t="s">
        <v>9617</v>
      </c>
      <c r="B1726" s="5">
        <v>1.5755788137167399</v>
      </c>
      <c r="C1726" s="5" t="s">
        <v>8</v>
      </c>
      <c r="D1726" s="5" t="s">
        <v>8</v>
      </c>
      <c r="E1726" s="5" t="s">
        <v>9618</v>
      </c>
      <c r="F1726" s="5" t="s">
        <v>8</v>
      </c>
      <c r="G1726" s="5" t="s">
        <v>8</v>
      </c>
    </row>
    <row r="1727" spans="1:7" x14ac:dyDescent="0.25">
      <c r="A1727" s="5" t="s">
        <v>15885</v>
      </c>
      <c r="B1727" s="5">
        <v>1.5747689850786</v>
      </c>
      <c r="C1727" s="5" t="s">
        <v>8</v>
      </c>
      <c r="D1727" s="5" t="s">
        <v>8</v>
      </c>
      <c r="E1727" s="5" t="s">
        <v>8</v>
      </c>
      <c r="F1727" s="5" t="s">
        <v>8</v>
      </c>
      <c r="G1727" s="5" t="s">
        <v>8</v>
      </c>
    </row>
    <row r="1728" spans="1:7" x14ac:dyDescent="0.25">
      <c r="A1728" s="5" t="s">
        <v>2991</v>
      </c>
      <c r="B1728" s="5">
        <v>1.57413397650492</v>
      </c>
      <c r="C1728" s="5" t="s">
        <v>8</v>
      </c>
      <c r="D1728" s="5" t="s">
        <v>8</v>
      </c>
      <c r="E1728" s="5" t="s">
        <v>8</v>
      </c>
      <c r="F1728" s="5" t="s">
        <v>8</v>
      </c>
      <c r="G1728" s="5" t="s">
        <v>8</v>
      </c>
    </row>
    <row r="1729" spans="1:7" x14ac:dyDescent="0.25">
      <c r="A1729" s="5" t="s">
        <v>5685</v>
      </c>
      <c r="B1729" s="5">
        <v>1.57413397650492</v>
      </c>
      <c r="C1729" s="5" t="s">
        <v>8</v>
      </c>
      <c r="D1729" s="5" t="s">
        <v>8</v>
      </c>
      <c r="E1729" s="5" t="s">
        <v>8</v>
      </c>
      <c r="F1729" s="5" t="s">
        <v>8</v>
      </c>
      <c r="G1729" s="5" t="s">
        <v>8</v>
      </c>
    </row>
    <row r="1730" spans="1:7" x14ac:dyDescent="0.25">
      <c r="A1730" s="5" t="s">
        <v>5790</v>
      </c>
      <c r="B1730" s="5">
        <v>1.57413397650492</v>
      </c>
      <c r="C1730" s="5" t="s">
        <v>8</v>
      </c>
      <c r="D1730" s="5" t="s">
        <v>8</v>
      </c>
      <c r="E1730" s="5" t="s">
        <v>8</v>
      </c>
      <c r="F1730" s="5" t="s">
        <v>8</v>
      </c>
      <c r="G1730" s="5" t="s">
        <v>8</v>
      </c>
    </row>
    <row r="1731" spans="1:7" x14ac:dyDescent="0.25">
      <c r="A1731" s="5" t="s">
        <v>10620</v>
      </c>
      <c r="B1731" s="5">
        <v>1.57413397650492</v>
      </c>
      <c r="C1731" s="5" t="s">
        <v>8</v>
      </c>
      <c r="D1731" s="5" t="s">
        <v>8</v>
      </c>
      <c r="E1731" s="5" t="s">
        <v>8</v>
      </c>
      <c r="F1731" s="5" t="s">
        <v>8</v>
      </c>
      <c r="G1731" s="5" t="s">
        <v>8</v>
      </c>
    </row>
    <row r="1732" spans="1:7" x14ac:dyDescent="0.25">
      <c r="A1732" s="5" t="s">
        <v>12567</v>
      </c>
      <c r="B1732" s="5">
        <v>1.57413397650492</v>
      </c>
      <c r="C1732" s="5" t="s">
        <v>8</v>
      </c>
      <c r="D1732" s="5" t="s">
        <v>8</v>
      </c>
      <c r="E1732" s="5" t="s">
        <v>8</v>
      </c>
      <c r="F1732" s="5" t="s">
        <v>8</v>
      </c>
      <c r="G1732" s="5" t="s">
        <v>8</v>
      </c>
    </row>
    <row r="1733" spans="1:7" x14ac:dyDescent="0.25">
      <c r="A1733" s="5" t="s">
        <v>301</v>
      </c>
      <c r="B1733" s="5">
        <v>1.5715937850260899</v>
      </c>
      <c r="C1733" s="5" t="s">
        <v>302</v>
      </c>
      <c r="D1733" s="5" t="s">
        <v>303</v>
      </c>
      <c r="E1733" s="5" t="s">
        <v>304</v>
      </c>
      <c r="F1733" s="5" t="s">
        <v>305</v>
      </c>
      <c r="G1733" s="5" t="s">
        <v>306</v>
      </c>
    </row>
    <row r="1734" spans="1:7" x14ac:dyDescent="0.25">
      <c r="A1734" s="5" t="s">
        <v>14435</v>
      </c>
      <c r="B1734" s="5">
        <v>1.5715937850260899</v>
      </c>
      <c r="C1734" s="5" t="s">
        <v>8</v>
      </c>
      <c r="D1734" s="5" t="s">
        <v>8</v>
      </c>
      <c r="E1734" s="5" t="s">
        <v>8</v>
      </c>
      <c r="F1734" s="5" t="s">
        <v>8</v>
      </c>
      <c r="G1734" s="5" t="s">
        <v>14436</v>
      </c>
    </row>
    <row r="1735" spans="1:7" x14ac:dyDescent="0.25">
      <c r="A1735" s="5" t="s">
        <v>237</v>
      </c>
      <c r="B1735" s="5">
        <v>1.5708899723605201</v>
      </c>
      <c r="C1735" s="5" t="s">
        <v>8</v>
      </c>
      <c r="D1735" s="5" t="s">
        <v>8</v>
      </c>
      <c r="E1735" s="5" t="s">
        <v>8</v>
      </c>
      <c r="F1735" s="5" t="s">
        <v>8</v>
      </c>
      <c r="G1735" s="5" t="s">
        <v>8</v>
      </c>
    </row>
    <row r="1736" spans="1:7" x14ac:dyDescent="0.25">
      <c r="A1736" s="5" t="s">
        <v>3292</v>
      </c>
      <c r="B1736" s="5">
        <v>1.5708899723605201</v>
      </c>
      <c r="C1736" s="5" t="s">
        <v>8</v>
      </c>
      <c r="D1736" s="5" t="s">
        <v>8</v>
      </c>
      <c r="E1736" s="5" t="s">
        <v>8</v>
      </c>
      <c r="F1736" s="5" t="s">
        <v>8</v>
      </c>
      <c r="G1736" s="5" t="s">
        <v>8</v>
      </c>
    </row>
    <row r="1737" spans="1:7" x14ac:dyDescent="0.25">
      <c r="A1737" s="5" t="s">
        <v>3714</v>
      </c>
      <c r="B1737" s="5">
        <v>1.5708899723605201</v>
      </c>
      <c r="C1737" s="5" t="s">
        <v>1291</v>
      </c>
      <c r="D1737" s="5" t="s">
        <v>8</v>
      </c>
      <c r="E1737" s="5" t="s">
        <v>1292</v>
      </c>
      <c r="F1737" s="5" t="s">
        <v>1293</v>
      </c>
      <c r="G1737" s="5" t="s">
        <v>1294</v>
      </c>
    </row>
    <row r="1738" spans="1:7" x14ac:dyDescent="0.25">
      <c r="A1738" s="5" t="s">
        <v>4623</v>
      </c>
      <c r="B1738" s="5">
        <v>1.5708899723605201</v>
      </c>
      <c r="C1738" s="5" t="s">
        <v>4624</v>
      </c>
      <c r="D1738" s="5" t="s">
        <v>8</v>
      </c>
      <c r="E1738" s="5" t="s">
        <v>8</v>
      </c>
      <c r="F1738" s="5" t="s">
        <v>8</v>
      </c>
      <c r="G1738" s="5" t="s">
        <v>4625</v>
      </c>
    </row>
    <row r="1739" spans="1:7" x14ac:dyDescent="0.25">
      <c r="A1739" s="5" t="s">
        <v>5230</v>
      </c>
      <c r="B1739" s="5">
        <v>1.5708899723605201</v>
      </c>
      <c r="C1739" s="5" t="s">
        <v>8</v>
      </c>
      <c r="D1739" s="5" t="s">
        <v>8</v>
      </c>
      <c r="E1739" s="5" t="s">
        <v>8</v>
      </c>
      <c r="F1739" s="5" t="s">
        <v>8</v>
      </c>
      <c r="G1739" s="5" t="s">
        <v>8</v>
      </c>
    </row>
    <row r="1740" spans="1:7" x14ac:dyDescent="0.25">
      <c r="A1740" s="5" t="s">
        <v>5464</v>
      </c>
      <c r="B1740" s="5">
        <v>1.5708899723605201</v>
      </c>
      <c r="C1740" s="5" t="s">
        <v>8</v>
      </c>
      <c r="D1740" s="5" t="s">
        <v>8</v>
      </c>
      <c r="E1740" s="5" t="s">
        <v>8</v>
      </c>
      <c r="F1740" s="5" t="s">
        <v>8</v>
      </c>
      <c r="G1740" s="5" t="s">
        <v>8</v>
      </c>
    </row>
    <row r="1741" spans="1:7" x14ac:dyDescent="0.25">
      <c r="A1741" s="5" t="s">
        <v>6527</v>
      </c>
      <c r="B1741" s="5">
        <v>1.5708899723605201</v>
      </c>
      <c r="C1741" s="5" t="s">
        <v>8</v>
      </c>
      <c r="D1741" s="5" t="s">
        <v>8</v>
      </c>
      <c r="E1741" s="5" t="s">
        <v>8</v>
      </c>
      <c r="F1741" s="5" t="s">
        <v>8</v>
      </c>
      <c r="G1741" s="5" t="s">
        <v>8</v>
      </c>
    </row>
    <row r="1742" spans="1:7" x14ac:dyDescent="0.25">
      <c r="A1742" s="5" t="s">
        <v>6602</v>
      </c>
      <c r="B1742" s="5">
        <v>1.5708899723605201</v>
      </c>
      <c r="C1742" s="5" t="s">
        <v>8</v>
      </c>
      <c r="D1742" s="5" t="s">
        <v>8</v>
      </c>
      <c r="E1742" s="5" t="s">
        <v>8</v>
      </c>
      <c r="F1742" s="5" t="s">
        <v>8</v>
      </c>
      <c r="G1742" s="5" t="s">
        <v>8</v>
      </c>
    </row>
    <row r="1743" spans="1:7" x14ac:dyDescent="0.25">
      <c r="A1743" s="5" t="s">
        <v>7303</v>
      </c>
      <c r="B1743" s="5">
        <v>1.5708899723605201</v>
      </c>
      <c r="C1743" s="5" t="s">
        <v>8</v>
      </c>
      <c r="D1743" s="5" t="s">
        <v>8</v>
      </c>
      <c r="E1743" s="5" t="s">
        <v>8</v>
      </c>
      <c r="F1743" s="5" t="s">
        <v>8</v>
      </c>
      <c r="G1743" s="5" t="s">
        <v>7304</v>
      </c>
    </row>
    <row r="1744" spans="1:7" x14ac:dyDescent="0.25">
      <c r="A1744" s="5" t="s">
        <v>9881</v>
      </c>
      <c r="B1744" s="5">
        <v>1.5708899723605201</v>
      </c>
      <c r="C1744" s="5" t="s">
        <v>8</v>
      </c>
      <c r="D1744" s="5" t="s">
        <v>8</v>
      </c>
      <c r="E1744" s="5" t="s">
        <v>9882</v>
      </c>
      <c r="F1744" s="5" t="s">
        <v>8</v>
      </c>
      <c r="G1744" s="5" t="s">
        <v>8</v>
      </c>
    </row>
    <row r="1745" spans="1:7" x14ac:dyDescent="0.25">
      <c r="A1745" s="5" t="s">
        <v>11257</v>
      </c>
      <c r="B1745" s="5">
        <v>1.5708899723605201</v>
      </c>
      <c r="C1745" s="5" t="s">
        <v>8</v>
      </c>
      <c r="D1745" s="5" t="s">
        <v>8</v>
      </c>
      <c r="E1745" s="5" t="s">
        <v>8</v>
      </c>
      <c r="F1745" s="5" t="s">
        <v>8</v>
      </c>
      <c r="G1745" s="5" t="s">
        <v>8</v>
      </c>
    </row>
    <row r="1746" spans="1:7" x14ac:dyDescent="0.25">
      <c r="A1746" s="5" t="s">
        <v>13239</v>
      </c>
      <c r="B1746" s="5">
        <v>1.5708899723605201</v>
      </c>
      <c r="C1746" s="5" t="s">
        <v>8</v>
      </c>
      <c r="D1746" s="5" t="s">
        <v>8</v>
      </c>
      <c r="E1746" s="5" t="s">
        <v>13240</v>
      </c>
      <c r="F1746" s="5" t="s">
        <v>8</v>
      </c>
      <c r="G1746" s="5" t="s">
        <v>8</v>
      </c>
    </row>
    <row r="1747" spans="1:7" x14ac:dyDescent="0.25">
      <c r="A1747" s="5" t="s">
        <v>13540</v>
      </c>
      <c r="B1747" s="5">
        <v>1.5708899723605201</v>
      </c>
      <c r="C1747" s="5" t="s">
        <v>8</v>
      </c>
      <c r="D1747" s="5" t="s">
        <v>8</v>
      </c>
      <c r="E1747" s="5" t="s">
        <v>8</v>
      </c>
      <c r="F1747" s="5" t="s">
        <v>8</v>
      </c>
      <c r="G1747" s="5" t="s">
        <v>8</v>
      </c>
    </row>
    <row r="1748" spans="1:7" x14ac:dyDescent="0.25">
      <c r="A1748" s="5" t="s">
        <v>14458</v>
      </c>
      <c r="B1748" s="5">
        <v>1.5708899723605201</v>
      </c>
      <c r="C1748" s="5" t="s">
        <v>8</v>
      </c>
      <c r="D1748" s="5" t="s">
        <v>8</v>
      </c>
      <c r="E1748" s="5" t="s">
        <v>8</v>
      </c>
      <c r="F1748" s="5" t="s">
        <v>8</v>
      </c>
      <c r="G1748" s="5" t="s">
        <v>8</v>
      </c>
    </row>
    <row r="1749" spans="1:7" x14ac:dyDescent="0.25">
      <c r="A1749" s="5" t="s">
        <v>15198</v>
      </c>
      <c r="B1749" s="5">
        <v>1.5708899723605201</v>
      </c>
      <c r="C1749" s="5" t="s">
        <v>8</v>
      </c>
      <c r="D1749" s="5" t="s">
        <v>8</v>
      </c>
      <c r="E1749" s="5" t="s">
        <v>8</v>
      </c>
      <c r="F1749" s="5" t="s">
        <v>8</v>
      </c>
      <c r="G1749" s="5" t="s">
        <v>8</v>
      </c>
    </row>
    <row r="1750" spans="1:7" x14ac:dyDescent="0.25">
      <c r="A1750" s="5" t="s">
        <v>15351</v>
      </c>
      <c r="B1750" s="5">
        <v>1.5708899723605201</v>
      </c>
      <c r="C1750" s="5" t="s">
        <v>8</v>
      </c>
      <c r="D1750" s="5" t="s">
        <v>8</v>
      </c>
      <c r="E1750" s="5" t="s">
        <v>8</v>
      </c>
      <c r="F1750" s="5" t="s">
        <v>8</v>
      </c>
      <c r="G1750" s="5" t="s">
        <v>8</v>
      </c>
    </row>
    <row r="1751" spans="1:7" x14ac:dyDescent="0.25">
      <c r="A1751" s="5" t="s">
        <v>7067</v>
      </c>
      <c r="B1751" s="5">
        <v>1.5699495719910099</v>
      </c>
      <c r="C1751" s="5" t="s">
        <v>8</v>
      </c>
      <c r="D1751" s="5" t="s">
        <v>8</v>
      </c>
      <c r="E1751" s="5" t="s">
        <v>8</v>
      </c>
      <c r="F1751" s="5" t="s">
        <v>8</v>
      </c>
      <c r="G1751" s="5" t="s">
        <v>8</v>
      </c>
    </row>
    <row r="1752" spans="1:7" x14ac:dyDescent="0.25">
      <c r="A1752" s="5" t="s">
        <v>12813</v>
      </c>
      <c r="B1752" s="5">
        <v>1.5699495719910099</v>
      </c>
      <c r="C1752" s="5" t="s">
        <v>8</v>
      </c>
      <c r="D1752" s="5" t="s">
        <v>8</v>
      </c>
      <c r="E1752" s="5" t="s">
        <v>4801</v>
      </c>
      <c r="F1752" s="5" t="s">
        <v>8</v>
      </c>
      <c r="G1752" s="5" t="s">
        <v>8</v>
      </c>
    </row>
    <row r="1753" spans="1:7" x14ac:dyDescent="0.25">
      <c r="A1753" s="5" t="s">
        <v>15390</v>
      </c>
      <c r="B1753" s="5">
        <v>1.56858761235032</v>
      </c>
      <c r="C1753" s="5" t="s">
        <v>8</v>
      </c>
      <c r="D1753" s="5" t="s">
        <v>8</v>
      </c>
      <c r="E1753" s="5" t="s">
        <v>709</v>
      </c>
      <c r="F1753" s="5" t="s">
        <v>8</v>
      </c>
      <c r="G1753" s="5" t="s">
        <v>8</v>
      </c>
    </row>
    <row r="1754" spans="1:7" x14ac:dyDescent="0.25">
      <c r="A1754" s="5" t="s">
        <v>2271</v>
      </c>
      <c r="B1754" s="5">
        <v>1.56824758091949</v>
      </c>
      <c r="C1754" s="5" t="s">
        <v>8</v>
      </c>
      <c r="D1754" s="5" t="s">
        <v>8</v>
      </c>
      <c r="E1754" s="5" t="s">
        <v>8</v>
      </c>
      <c r="F1754" s="5" t="s">
        <v>8</v>
      </c>
      <c r="G1754" s="5" t="s">
        <v>8</v>
      </c>
    </row>
    <row r="1755" spans="1:7" x14ac:dyDescent="0.25">
      <c r="A1755" s="5" t="s">
        <v>4817</v>
      </c>
      <c r="B1755" s="5">
        <v>1.56824758091949</v>
      </c>
      <c r="C1755" s="5" t="s">
        <v>577</v>
      </c>
      <c r="D1755" s="5" t="s">
        <v>8</v>
      </c>
      <c r="E1755" s="5" t="s">
        <v>3355</v>
      </c>
      <c r="F1755" s="5" t="s">
        <v>1204</v>
      </c>
      <c r="G1755" s="5" t="s">
        <v>8</v>
      </c>
    </row>
    <row r="1756" spans="1:7" x14ac:dyDescent="0.25">
      <c r="A1756" s="5" t="s">
        <v>10110</v>
      </c>
      <c r="B1756" s="5">
        <v>1.56824758091949</v>
      </c>
      <c r="C1756" s="5" t="s">
        <v>8</v>
      </c>
      <c r="D1756" s="5" t="s">
        <v>8</v>
      </c>
      <c r="E1756" s="5" t="s">
        <v>8</v>
      </c>
      <c r="F1756" s="5" t="s">
        <v>8</v>
      </c>
      <c r="G1756" s="5" t="s">
        <v>8</v>
      </c>
    </row>
    <row r="1757" spans="1:7" x14ac:dyDescent="0.25">
      <c r="A1757" s="5" t="s">
        <v>12520</v>
      </c>
      <c r="B1757" s="5">
        <v>1.56824758091949</v>
      </c>
      <c r="C1757" s="5" t="s">
        <v>8</v>
      </c>
      <c r="D1757" s="5" t="s">
        <v>8</v>
      </c>
      <c r="E1757" s="5" t="s">
        <v>8</v>
      </c>
      <c r="F1757" s="5" t="s">
        <v>8</v>
      </c>
      <c r="G1757" s="5" t="s">
        <v>12521</v>
      </c>
    </row>
    <row r="1758" spans="1:7" x14ac:dyDescent="0.25">
      <c r="A1758" s="5" t="s">
        <v>15357</v>
      </c>
      <c r="B1758" s="5">
        <v>1.56824758091949</v>
      </c>
      <c r="C1758" s="5" t="s">
        <v>8</v>
      </c>
      <c r="D1758" s="5" t="s">
        <v>8</v>
      </c>
      <c r="E1758" s="5" t="s">
        <v>8</v>
      </c>
      <c r="F1758" s="5" t="s">
        <v>8</v>
      </c>
      <c r="G1758" s="5" t="s">
        <v>8</v>
      </c>
    </row>
    <row r="1759" spans="1:7" x14ac:dyDescent="0.25">
      <c r="A1759" s="5" t="s">
        <v>14765</v>
      </c>
      <c r="B1759" s="5">
        <v>1.5679473256484</v>
      </c>
      <c r="C1759" s="5" t="s">
        <v>8</v>
      </c>
      <c r="D1759" s="5" t="s">
        <v>8</v>
      </c>
      <c r="E1759" s="5" t="s">
        <v>8</v>
      </c>
      <c r="F1759" s="5" t="s">
        <v>8</v>
      </c>
      <c r="G1759" s="5" t="s">
        <v>8</v>
      </c>
    </row>
    <row r="1760" spans="1:7" x14ac:dyDescent="0.25">
      <c r="A1760" s="5" t="s">
        <v>4891</v>
      </c>
      <c r="B1760" s="5">
        <v>1.5668451932537399</v>
      </c>
      <c r="C1760" s="5" t="s">
        <v>4892</v>
      </c>
      <c r="D1760" s="5" t="s">
        <v>4893</v>
      </c>
      <c r="E1760" s="5" t="s">
        <v>4894</v>
      </c>
      <c r="F1760" s="5" t="s">
        <v>4895</v>
      </c>
      <c r="G1760" s="5" t="s">
        <v>4896</v>
      </c>
    </row>
    <row r="1761" spans="1:7" x14ac:dyDescent="0.25">
      <c r="A1761" s="5" t="s">
        <v>8174</v>
      </c>
      <c r="B1761" s="5">
        <v>1.5668451932537399</v>
      </c>
      <c r="C1761" s="5" t="s">
        <v>8</v>
      </c>
      <c r="D1761" s="5" t="s">
        <v>8</v>
      </c>
      <c r="E1761" s="5" t="s">
        <v>8</v>
      </c>
      <c r="F1761" s="5" t="s">
        <v>8</v>
      </c>
      <c r="G1761" s="5" t="s">
        <v>8</v>
      </c>
    </row>
    <row r="1762" spans="1:7" x14ac:dyDescent="0.25">
      <c r="A1762" s="5" t="s">
        <v>6216</v>
      </c>
      <c r="B1762" s="5">
        <v>1.5659758390260301</v>
      </c>
      <c r="C1762" s="5" t="s">
        <v>8</v>
      </c>
      <c r="D1762" s="5" t="s">
        <v>8</v>
      </c>
      <c r="E1762" s="5" t="s">
        <v>8</v>
      </c>
      <c r="F1762" s="5" t="s">
        <v>8</v>
      </c>
      <c r="G1762" s="5" t="s">
        <v>8</v>
      </c>
    </row>
    <row r="1763" spans="1:7" x14ac:dyDescent="0.25">
      <c r="A1763" s="5" t="s">
        <v>4825</v>
      </c>
      <c r="B1763" s="5">
        <v>1.56570719370805</v>
      </c>
      <c r="C1763" s="5" t="s">
        <v>8</v>
      </c>
      <c r="D1763" s="5" t="s">
        <v>8</v>
      </c>
      <c r="E1763" s="5" t="s">
        <v>8</v>
      </c>
      <c r="F1763" s="5" t="s">
        <v>8</v>
      </c>
      <c r="G1763" s="5" t="s">
        <v>8</v>
      </c>
    </row>
    <row r="1764" spans="1:7" x14ac:dyDescent="0.25">
      <c r="A1764" s="5" t="s">
        <v>4575</v>
      </c>
      <c r="B1764" s="5">
        <v>1.56538414882252</v>
      </c>
      <c r="C1764" s="5" t="s">
        <v>8</v>
      </c>
      <c r="D1764" s="5" t="s">
        <v>8</v>
      </c>
      <c r="E1764" s="5" t="s">
        <v>8</v>
      </c>
      <c r="F1764" s="5" t="s">
        <v>8</v>
      </c>
      <c r="G1764" s="5" t="s">
        <v>8</v>
      </c>
    </row>
    <row r="1765" spans="1:7" x14ac:dyDescent="0.25">
      <c r="A1765" s="5" t="s">
        <v>13860</v>
      </c>
      <c r="B1765" s="5">
        <v>1.56188696682413</v>
      </c>
      <c r="C1765" s="5" t="s">
        <v>8</v>
      </c>
      <c r="D1765" s="5" t="s">
        <v>8</v>
      </c>
      <c r="E1765" s="5" t="s">
        <v>8</v>
      </c>
      <c r="F1765" s="5" t="s">
        <v>8</v>
      </c>
      <c r="G1765" s="5" t="s">
        <v>8</v>
      </c>
    </row>
    <row r="1766" spans="1:7" x14ac:dyDescent="0.25">
      <c r="A1766" s="5" t="s">
        <v>4022</v>
      </c>
      <c r="B1766" s="5">
        <v>1.5616069993516899</v>
      </c>
      <c r="C1766" s="5" t="s">
        <v>8</v>
      </c>
      <c r="D1766" s="5" t="s">
        <v>8</v>
      </c>
      <c r="E1766" s="5" t="s">
        <v>8</v>
      </c>
      <c r="F1766" s="5" t="s">
        <v>8</v>
      </c>
      <c r="G1766" s="5" t="s">
        <v>8</v>
      </c>
    </row>
    <row r="1767" spans="1:7" x14ac:dyDescent="0.25">
      <c r="A1767" s="5" t="s">
        <v>352</v>
      </c>
      <c r="B1767" s="5">
        <v>1.56149361185338</v>
      </c>
      <c r="C1767" s="5" t="s">
        <v>8</v>
      </c>
      <c r="D1767" s="5" t="s">
        <v>8</v>
      </c>
      <c r="E1767" s="5" t="s">
        <v>8</v>
      </c>
      <c r="F1767" s="5" t="s">
        <v>8</v>
      </c>
      <c r="G1767" s="5" t="s">
        <v>8</v>
      </c>
    </row>
    <row r="1768" spans="1:7" x14ac:dyDescent="0.25">
      <c r="A1768" s="5" t="s">
        <v>8073</v>
      </c>
      <c r="B1768" s="5">
        <v>1.5613335012076099</v>
      </c>
      <c r="C1768" s="5" t="s">
        <v>8</v>
      </c>
      <c r="D1768" s="5" t="s">
        <v>8</v>
      </c>
      <c r="E1768" s="5" t="s">
        <v>8074</v>
      </c>
      <c r="F1768" s="5" t="s">
        <v>8</v>
      </c>
      <c r="G1768" s="5" t="s">
        <v>8</v>
      </c>
    </row>
    <row r="1769" spans="1:7" x14ac:dyDescent="0.25">
      <c r="A1769" s="5" t="s">
        <v>1802</v>
      </c>
      <c r="B1769" s="5">
        <v>1.56109029368139</v>
      </c>
      <c r="C1769" s="5" t="s">
        <v>8</v>
      </c>
      <c r="D1769" s="5" t="s">
        <v>8</v>
      </c>
      <c r="E1769" s="5" t="s">
        <v>1803</v>
      </c>
      <c r="F1769" s="5" t="s">
        <v>8</v>
      </c>
      <c r="G1769" s="5" t="s">
        <v>8</v>
      </c>
    </row>
    <row r="1770" spans="1:7" x14ac:dyDescent="0.25">
      <c r="A1770" s="5" t="s">
        <v>6684</v>
      </c>
      <c r="B1770" s="5">
        <v>1.56109029368139</v>
      </c>
      <c r="C1770" s="5" t="s">
        <v>8</v>
      </c>
      <c r="D1770" s="5" t="s">
        <v>8</v>
      </c>
      <c r="E1770" s="5" t="s">
        <v>8</v>
      </c>
      <c r="F1770" s="5" t="s">
        <v>8</v>
      </c>
      <c r="G1770" s="5" t="s">
        <v>8</v>
      </c>
    </row>
    <row r="1771" spans="1:7" x14ac:dyDescent="0.25">
      <c r="A1771" s="5" t="s">
        <v>9141</v>
      </c>
      <c r="B1771" s="5">
        <v>1.56109029368139</v>
      </c>
      <c r="C1771" s="5" t="s">
        <v>8</v>
      </c>
      <c r="D1771" s="5" t="s">
        <v>8</v>
      </c>
      <c r="E1771" s="5" t="s">
        <v>8</v>
      </c>
      <c r="F1771" s="5" t="s">
        <v>8</v>
      </c>
      <c r="G1771" s="5" t="s">
        <v>8</v>
      </c>
    </row>
    <row r="1772" spans="1:7" x14ac:dyDescent="0.25">
      <c r="A1772" s="5" t="s">
        <v>13545</v>
      </c>
      <c r="B1772" s="5">
        <v>1.56109029368139</v>
      </c>
      <c r="C1772" s="5" t="s">
        <v>8</v>
      </c>
      <c r="D1772" s="5" t="s">
        <v>8</v>
      </c>
      <c r="E1772" s="5" t="s">
        <v>8</v>
      </c>
      <c r="F1772" s="5" t="s">
        <v>8</v>
      </c>
      <c r="G1772" s="5" t="s">
        <v>13546</v>
      </c>
    </row>
    <row r="1773" spans="1:7" x14ac:dyDescent="0.25">
      <c r="A1773" s="5" t="s">
        <v>14846</v>
      </c>
      <c r="B1773" s="5">
        <v>1.56109029368139</v>
      </c>
      <c r="C1773" s="5" t="s">
        <v>8</v>
      </c>
      <c r="D1773" s="5" t="s">
        <v>8</v>
      </c>
      <c r="E1773" s="5" t="s">
        <v>8</v>
      </c>
      <c r="F1773" s="5" t="s">
        <v>8</v>
      </c>
      <c r="G1773" s="5" t="s">
        <v>8</v>
      </c>
    </row>
    <row r="1774" spans="1:7" x14ac:dyDescent="0.25">
      <c r="A1774" s="5" t="s">
        <v>11211</v>
      </c>
      <c r="B1774" s="5">
        <v>1.5606773929736599</v>
      </c>
      <c r="C1774" s="5" t="s">
        <v>8</v>
      </c>
      <c r="D1774" s="5" t="s">
        <v>8</v>
      </c>
      <c r="E1774" s="5" t="s">
        <v>8</v>
      </c>
      <c r="F1774" s="5" t="s">
        <v>8</v>
      </c>
      <c r="G1774" s="5" t="s">
        <v>8</v>
      </c>
    </row>
    <row r="1775" spans="1:7" x14ac:dyDescent="0.25">
      <c r="A1775" s="5" t="s">
        <v>8012</v>
      </c>
      <c r="B1775" s="5">
        <v>1.56067662890283</v>
      </c>
      <c r="C1775" s="5" t="s">
        <v>8013</v>
      </c>
      <c r="D1775" s="5" t="s">
        <v>8014</v>
      </c>
      <c r="E1775" s="5" t="s">
        <v>8015</v>
      </c>
      <c r="F1775" s="5" t="s">
        <v>8016</v>
      </c>
      <c r="G1775" s="5" t="s">
        <v>8017</v>
      </c>
    </row>
    <row r="1776" spans="1:7" x14ac:dyDescent="0.25">
      <c r="A1776" s="5" t="s">
        <v>8746</v>
      </c>
      <c r="B1776" s="5">
        <v>1.56067662890283</v>
      </c>
      <c r="C1776" s="5" t="s">
        <v>8</v>
      </c>
      <c r="D1776" s="5" t="s">
        <v>8</v>
      </c>
      <c r="E1776" s="5" t="s">
        <v>8</v>
      </c>
      <c r="F1776" s="5" t="s">
        <v>8</v>
      </c>
      <c r="G1776" s="5" t="s">
        <v>8</v>
      </c>
    </row>
    <row r="1777" spans="1:7" x14ac:dyDescent="0.25">
      <c r="A1777" s="5" t="s">
        <v>8753</v>
      </c>
      <c r="B1777" s="5">
        <v>1.56067662890283</v>
      </c>
      <c r="C1777" s="5" t="s">
        <v>8</v>
      </c>
      <c r="D1777" s="5" t="s">
        <v>8</v>
      </c>
      <c r="E1777" s="5" t="s">
        <v>8</v>
      </c>
      <c r="F1777" s="5" t="s">
        <v>8</v>
      </c>
      <c r="G1777" s="5" t="s">
        <v>8</v>
      </c>
    </row>
    <row r="1778" spans="1:7" x14ac:dyDescent="0.25">
      <c r="A1778" s="5" t="s">
        <v>9732</v>
      </c>
      <c r="B1778" s="5">
        <v>1.56067662890283</v>
      </c>
      <c r="C1778" s="5" t="s">
        <v>9733</v>
      </c>
      <c r="D1778" s="5" t="s">
        <v>9734</v>
      </c>
      <c r="E1778" s="5" t="s">
        <v>9735</v>
      </c>
      <c r="F1778" s="5" t="s">
        <v>9736</v>
      </c>
      <c r="G1778" s="5" t="s">
        <v>9737</v>
      </c>
    </row>
    <row r="1779" spans="1:7" x14ac:dyDescent="0.25">
      <c r="A1779" s="5" t="s">
        <v>10544</v>
      </c>
      <c r="B1779" s="5">
        <v>1.56067662890283</v>
      </c>
      <c r="C1779" s="5" t="s">
        <v>8</v>
      </c>
      <c r="D1779" s="5" t="s">
        <v>8</v>
      </c>
      <c r="E1779" s="5" t="s">
        <v>8</v>
      </c>
      <c r="F1779" s="5" t="s">
        <v>8</v>
      </c>
      <c r="G1779" s="5" t="s">
        <v>8</v>
      </c>
    </row>
    <row r="1780" spans="1:7" x14ac:dyDescent="0.25">
      <c r="A1780" s="5" t="s">
        <v>12208</v>
      </c>
      <c r="B1780" s="5">
        <v>1.5592434028332001</v>
      </c>
      <c r="C1780" s="5" t="s">
        <v>8</v>
      </c>
      <c r="D1780" s="5" t="s">
        <v>8</v>
      </c>
      <c r="E1780" s="5" t="s">
        <v>8</v>
      </c>
      <c r="F1780" s="5" t="s">
        <v>8</v>
      </c>
      <c r="G1780" s="5" t="s">
        <v>8</v>
      </c>
    </row>
    <row r="1781" spans="1:7" x14ac:dyDescent="0.25">
      <c r="A1781" s="5" t="s">
        <v>3885</v>
      </c>
      <c r="B1781" s="5">
        <v>1.55906926830953</v>
      </c>
      <c r="C1781" s="5" t="s">
        <v>8</v>
      </c>
      <c r="D1781" s="5" t="s">
        <v>8</v>
      </c>
      <c r="E1781" s="5" t="s">
        <v>8</v>
      </c>
      <c r="F1781" s="5" t="s">
        <v>8</v>
      </c>
      <c r="G1781" s="5" t="s">
        <v>8</v>
      </c>
    </row>
    <row r="1782" spans="1:7" x14ac:dyDescent="0.25">
      <c r="A1782" s="5" t="s">
        <v>14025</v>
      </c>
      <c r="B1782" s="5">
        <v>1.55783430876639</v>
      </c>
      <c r="C1782" s="5" t="s">
        <v>8</v>
      </c>
      <c r="D1782" s="5" t="s">
        <v>8</v>
      </c>
      <c r="E1782" s="5" t="s">
        <v>8</v>
      </c>
      <c r="F1782" s="5" t="s">
        <v>8</v>
      </c>
      <c r="G1782" s="5" t="s">
        <v>597</v>
      </c>
    </row>
    <row r="1783" spans="1:7" x14ac:dyDescent="0.25">
      <c r="A1783" s="5" t="s">
        <v>10465</v>
      </c>
      <c r="B1783" s="5">
        <v>1.5564212926277701</v>
      </c>
      <c r="C1783" s="5" t="s">
        <v>10466</v>
      </c>
      <c r="D1783" s="5" t="s">
        <v>10467</v>
      </c>
      <c r="E1783" s="5" t="s">
        <v>10468</v>
      </c>
      <c r="F1783" s="5" t="s">
        <v>9999</v>
      </c>
      <c r="G1783" s="5" t="s">
        <v>10469</v>
      </c>
    </row>
    <row r="1784" spans="1:7" x14ac:dyDescent="0.25">
      <c r="A1784" s="5" t="s">
        <v>15702</v>
      </c>
      <c r="B1784" s="5">
        <v>1.55583828156835</v>
      </c>
      <c r="C1784" s="5" t="s">
        <v>8</v>
      </c>
      <c r="D1784" s="5" t="s">
        <v>8</v>
      </c>
      <c r="E1784" s="5" t="s">
        <v>8</v>
      </c>
      <c r="F1784" s="5" t="s">
        <v>8</v>
      </c>
      <c r="G1784" s="5" t="s">
        <v>8</v>
      </c>
    </row>
    <row r="1785" spans="1:7" x14ac:dyDescent="0.25">
      <c r="A1785" s="5" t="s">
        <v>3692</v>
      </c>
      <c r="B1785" s="5">
        <v>1.55518725330356</v>
      </c>
      <c r="C1785" s="5" t="s">
        <v>3693</v>
      </c>
      <c r="D1785" s="5" t="s">
        <v>8</v>
      </c>
      <c r="E1785" s="5" t="s">
        <v>8</v>
      </c>
      <c r="F1785" s="5" t="s">
        <v>8</v>
      </c>
      <c r="G1785" s="5" t="s">
        <v>3694</v>
      </c>
    </row>
    <row r="1786" spans="1:7" x14ac:dyDescent="0.25">
      <c r="A1786" s="5" t="s">
        <v>1517</v>
      </c>
      <c r="B1786" s="5">
        <v>1.55505586211318</v>
      </c>
      <c r="C1786" s="5" t="s">
        <v>8</v>
      </c>
      <c r="D1786" s="5" t="s">
        <v>8</v>
      </c>
      <c r="E1786" s="5" t="s">
        <v>8</v>
      </c>
      <c r="F1786" s="5" t="s">
        <v>8</v>
      </c>
      <c r="G1786" s="5" t="s">
        <v>8</v>
      </c>
    </row>
    <row r="1787" spans="1:7" x14ac:dyDescent="0.25">
      <c r="A1787" s="5" t="s">
        <v>8799</v>
      </c>
      <c r="B1787" s="5">
        <v>1.5547903459260199</v>
      </c>
      <c r="C1787" s="5" t="s">
        <v>8</v>
      </c>
      <c r="D1787" s="5" t="s">
        <v>8</v>
      </c>
      <c r="E1787" s="5" t="s">
        <v>8</v>
      </c>
      <c r="F1787" s="5" t="s">
        <v>8</v>
      </c>
      <c r="G1787" s="5" t="s">
        <v>8</v>
      </c>
    </row>
    <row r="1788" spans="1:7" x14ac:dyDescent="0.25">
      <c r="A1788" s="5" t="s">
        <v>11990</v>
      </c>
      <c r="B1788" s="5">
        <v>1.5547903459260199</v>
      </c>
      <c r="C1788" s="5" t="s">
        <v>11991</v>
      </c>
      <c r="D1788" s="5" t="s">
        <v>11992</v>
      </c>
      <c r="E1788" s="5" t="s">
        <v>11993</v>
      </c>
      <c r="F1788" s="5" t="s">
        <v>11994</v>
      </c>
      <c r="G1788" s="5" t="s">
        <v>11995</v>
      </c>
    </row>
    <row r="1789" spans="1:7" x14ac:dyDescent="0.25">
      <c r="A1789" s="5" t="s">
        <v>2720</v>
      </c>
      <c r="B1789" s="5">
        <v>1.5539712297910599</v>
      </c>
      <c r="C1789" s="5" t="s">
        <v>8</v>
      </c>
      <c r="D1789" s="5" t="s">
        <v>8</v>
      </c>
      <c r="E1789" s="5" t="s">
        <v>8</v>
      </c>
      <c r="F1789" s="5" t="s">
        <v>8</v>
      </c>
      <c r="G1789" s="5" t="s">
        <v>8</v>
      </c>
    </row>
    <row r="1790" spans="1:7" x14ac:dyDescent="0.25">
      <c r="A1790" s="5" t="s">
        <v>6597</v>
      </c>
      <c r="B1790" s="5">
        <v>1.5539712297910599</v>
      </c>
      <c r="C1790" s="5" t="s">
        <v>8</v>
      </c>
      <c r="D1790" s="5" t="s">
        <v>8</v>
      </c>
      <c r="E1790" s="5" t="s">
        <v>8</v>
      </c>
      <c r="F1790" s="5" t="s">
        <v>8</v>
      </c>
      <c r="G1790" s="5" t="s">
        <v>8</v>
      </c>
    </row>
    <row r="1791" spans="1:7" x14ac:dyDescent="0.25">
      <c r="A1791" s="5" t="s">
        <v>6767</v>
      </c>
      <c r="B1791" s="5">
        <v>1.5539712297910599</v>
      </c>
      <c r="C1791" s="5" t="s">
        <v>8</v>
      </c>
      <c r="D1791" s="5" t="s">
        <v>8</v>
      </c>
      <c r="E1791" s="5" t="s">
        <v>8</v>
      </c>
      <c r="F1791" s="5" t="s">
        <v>8</v>
      </c>
      <c r="G1791" s="5" t="s">
        <v>8</v>
      </c>
    </row>
    <row r="1792" spans="1:7" x14ac:dyDescent="0.25">
      <c r="A1792" s="5" t="s">
        <v>9217</v>
      </c>
      <c r="B1792" s="5">
        <v>1.5539712297910599</v>
      </c>
      <c r="C1792" s="5" t="s">
        <v>8</v>
      </c>
      <c r="D1792" s="5" t="s">
        <v>8</v>
      </c>
      <c r="E1792" s="5" t="s">
        <v>8</v>
      </c>
      <c r="F1792" s="5" t="s">
        <v>8</v>
      </c>
      <c r="G1792" s="5" t="s">
        <v>8</v>
      </c>
    </row>
    <row r="1793" spans="1:7" x14ac:dyDescent="0.25">
      <c r="A1793" s="5" t="s">
        <v>11130</v>
      </c>
      <c r="B1793" s="5">
        <v>1.55221854447154</v>
      </c>
      <c r="C1793" s="5" t="s">
        <v>8</v>
      </c>
      <c r="D1793" s="5" t="s">
        <v>8</v>
      </c>
      <c r="E1793" s="5" t="s">
        <v>8</v>
      </c>
      <c r="F1793" s="5" t="s">
        <v>8</v>
      </c>
      <c r="G1793" s="5" t="s">
        <v>8</v>
      </c>
    </row>
    <row r="1794" spans="1:7" x14ac:dyDescent="0.25">
      <c r="A1794" s="5" t="s">
        <v>13173</v>
      </c>
      <c r="B1794" s="5">
        <v>1.55182010695605</v>
      </c>
      <c r="C1794" s="5" t="s">
        <v>8</v>
      </c>
      <c r="D1794" s="5" t="s">
        <v>8</v>
      </c>
      <c r="E1794" s="5" t="s">
        <v>8</v>
      </c>
      <c r="F1794" s="5" t="s">
        <v>8</v>
      </c>
      <c r="G1794" s="5" t="s">
        <v>8</v>
      </c>
    </row>
    <row r="1795" spans="1:7" x14ac:dyDescent="0.25">
      <c r="A1795" s="5" t="s">
        <v>3505</v>
      </c>
      <c r="B1795" s="5">
        <v>1.55057707891854</v>
      </c>
      <c r="C1795" s="5" t="s">
        <v>8</v>
      </c>
      <c r="D1795" s="5" t="s">
        <v>8</v>
      </c>
      <c r="E1795" s="5" t="s">
        <v>8</v>
      </c>
      <c r="F1795" s="5" t="s">
        <v>8</v>
      </c>
      <c r="G1795" s="5" t="s">
        <v>8</v>
      </c>
    </row>
    <row r="1796" spans="1:7" x14ac:dyDescent="0.25">
      <c r="A1796" s="5" t="s">
        <v>3545</v>
      </c>
      <c r="B1796" s="5">
        <v>1.55057707891854</v>
      </c>
      <c r="C1796" s="5" t="s">
        <v>8</v>
      </c>
      <c r="D1796" s="5" t="s">
        <v>8</v>
      </c>
      <c r="E1796" s="5" t="s">
        <v>8</v>
      </c>
      <c r="F1796" s="5" t="s">
        <v>8</v>
      </c>
      <c r="G1796" s="5" t="s">
        <v>8</v>
      </c>
    </row>
    <row r="1797" spans="1:7" x14ac:dyDescent="0.25">
      <c r="A1797" s="5" t="s">
        <v>3550</v>
      </c>
      <c r="B1797" s="5">
        <v>1.55057707891854</v>
      </c>
      <c r="C1797" s="5" t="s">
        <v>8</v>
      </c>
      <c r="D1797" s="5" t="s">
        <v>8</v>
      </c>
      <c r="E1797" s="5" t="s">
        <v>8</v>
      </c>
      <c r="F1797" s="5" t="s">
        <v>8</v>
      </c>
      <c r="G1797" s="5" t="s">
        <v>8</v>
      </c>
    </row>
    <row r="1798" spans="1:7" x14ac:dyDescent="0.25">
      <c r="A1798" s="5" t="s">
        <v>4592</v>
      </c>
      <c r="B1798" s="5">
        <v>1.55057707891854</v>
      </c>
      <c r="C1798" s="5" t="s">
        <v>8</v>
      </c>
      <c r="D1798" s="5" t="s">
        <v>8</v>
      </c>
      <c r="E1798" s="5" t="s">
        <v>4593</v>
      </c>
      <c r="F1798" s="5" t="s">
        <v>8</v>
      </c>
      <c r="G1798" s="5" t="s">
        <v>8</v>
      </c>
    </row>
    <row r="1799" spans="1:7" x14ac:dyDescent="0.25">
      <c r="A1799" s="5" t="s">
        <v>6283</v>
      </c>
      <c r="B1799" s="5">
        <v>1.55057707891854</v>
      </c>
      <c r="C1799" s="5" t="s">
        <v>6284</v>
      </c>
      <c r="D1799" s="5" t="s">
        <v>6285</v>
      </c>
      <c r="E1799" s="5" t="s">
        <v>6286</v>
      </c>
      <c r="F1799" s="5" t="s">
        <v>6287</v>
      </c>
      <c r="G1799" s="5" t="s">
        <v>6288</v>
      </c>
    </row>
    <row r="1800" spans="1:7" x14ac:dyDescent="0.25">
      <c r="A1800" s="5" t="s">
        <v>6974</v>
      </c>
      <c r="B1800" s="5">
        <v>1.55057707891854</v>
      </c>
      <c r="C1800" s="5" t="s">
        <v>8</v>
      </c>
      <c r="D1800" s="5" t="s">
        <v>8</v>
      </c>
      <c r="E1800" s="5" t="s">
        <v>8</v>
      </c>
      <c r="F1800" s="5" t="s">
        <v>8</v>
      </c>
      <c r="G1800" s="5" t="s">
        <v>8</v>
      </c>
    </row>
    <row r="1801" spans="1:7" x14ac:dyDescent="0.25">
      <c r="A1801" s="5" t="s">
        <v>6999</v>
      </c>
      <c r="B1801" s="5">
        <v>1.55057707891854</v>
      </c>
      <c r="C1801" s="5" t="s">
        <v>8</v>
      </c>
      <c r="D1801" s="5" t="s">
        <v>8</v>
      </c>
      <c r="E1801" s="5" t="s">
        <v>8</v>
      </c>
      <c r="F1801" s="5" t="s">
        <v>8</v>
      </c>
      <c r="G1801" s="5" t="s">
        <v>8</v>
      </c>
    </row>
    <row r="1802" spans="1:7" x14ac:dyDescent="0.25">
      <c r="A1802" s="5" t="s">
        <v>7430</v>
      </c>
      <c r="B1802" s="5">
        <v>1.55057707891854</v>
      </c>
      <c r="C1802" s="5" t="s">
        <v>8</v>
      </c>
      <c r="D1802" s="5" t="s">
        <v>8</v>
      </c>
      <c r="E1802" s="5" t="s">
        <v>8</v>
      </c>
      <c r="F1802" s="5" t="s">
        <v>8</v>
      </c>
      <c r="G1802" s="5" t="s">
        <v>8</v>
      </c>
    </row>
    <row r="1803" spans="1:7" x14ac:dyDescent="0.25">
      <c r="A1803" s="5" t="s">
        <v>11000</v>
      </c>
      <c r="B1803" s="5">
        <v>1.55057707891854</v>
      </c>
      <c r="C1803" s="5" t="s">
        <v>8</v>
      </c>
      <c r="D1803" s="5" t="s">
        <v>8</v>
      </c>
      <c r="E1803" s="5" t="s">
        <v>8</v>
      </c>
      <c r="F1803" s="5" t="s">
        <v>8</v>
      </c>
      <c r="G1803" s="5" t="s">
        <v>8</v>
      </c>
    </row>
    <row r="1804" spans="1:7" x14ac:dyDescent="0.25">
      <c r="A1804" s="5" t="s">
        <v>11140</v>
      </c>
      <c r="B1804" s="5">
        <v>1.55057707891854</v>
      </c>
      <c r="C1804" s="5" t="s">
        <v>8</v>
      </c>
      <c r="D1804" s="5" t="s">
        <v>8</v>
      </c>
      <c r="E1804" s="5" t="s">
        <v>8</v>
      </c>
      <c r="F1804" s="5" t="s">
        <v>8</v>
      </c>
      <c r="G1804" s="5" t="s">
        <v>8</v>
      </c>
    </row>
    <row r="1805" spans="1:7" x14ac:dyDescent="0.25">
      <c r="A1805" s="5" t="s">
        <v>11749</v>
      </c>
      <c r="B1805" s="5">
        <v>1.55057707891854</v>
      </c>
      <c r="C1805" s="5" t="s">
        <v>8</v>
      </c>
      <c r="D1805" s="5" t="s">
        <v>8</v>
      </c>
      <c r="E1805" s="5" t="s">
        <v>8</v>
      </c>
      <c r="F1805" s="5" t="s">
        <v>8</v>
      </c>
      <c r="G1805" s="5" t="s">
        <v>8</v>
      </c>
    </row>
    <row r="1806" spans="1:7" x14ac:dyDescent="0.25">
      <c r="A1806" s="5" t="s">
        <v>13691</v>
      </c>
      <c r="B1806" s="5">
        <v>1.55057707891854</v>
      </c>
      <c r="C1806" s="5" t="s">
        <v>8</v>
      </c>
      <c r="D1806" s="5" t="s">
        <v>8</v>
      </c>
      <c r="E1806" s="5" t="s">
        <v>8</v>
      </c>
      <c r="F1806" s="5" t="s">
        <v>8</v>
      </c>
      <c r="G1806" s="5" t="s">
        <v>8</v>
      </c>
    </row>
    <row r="1807" spans="1:7" x14ac:dyDescent="0.25">
      <c r="A1807" s="5" t="s">
        <v>15214</v>
      </c>
      <c r="B1807" s="5">
        <v>1.55057707891854</v>
      </c>
      <c r="C1807" s="5" t="s">
        <v>8</v>
      </c>
      <c r="D1807" s="5" t="s">
        <v>8</v>
      </c>
      <c r="E1807" s="5" t="s">
        <v>8</v>
      </c>
      <c r="F1807" s="5" t="s">
        <v>8</v>
      </c>
      <c r="G1807" s="5" t="s">
        <v>8</v>
      </c>
    </row>
    <row r="1808" spans="1:7" x14ac:dyDescent="0.25">
      <c r="A1808" s="5" t="s">
        <v>15943</v>
      </c>
      <c r="B1808" s="5">
        <v>1.55057707891854</v>
      </c>
      <c r="C1808" s="5" t="s">
        <v>8</v>
      </c>
      <c r="D1808" s="5" t="s">
        <v>8</v>
      </c>
      <c r="E1808" s="5" t="s">
        <v>8</v>
      </c>
      <c r="F1808" s="5" t="s">
        <v>8</v>
      </c>
      <c r="G1808" s="5" t="s">
        <v>8</v>
      </c>
    </row>
    <row r="1809" spans="1:7" x14ac:dyDescent="0.25">
      <c r="A1809" s="5" t="s">
        <v>493</v>
      </c>
      <c r="B1809" s="5">
        <v>1.5500169498566501</v>
      </c>
      <c r="C1809" s="5" t="s">
        <v>8</v>
      </c>
      <c r="D1809" s="5" t="s">
        <v>8</v>
      </c>
      <c r="E1809" s="5" t="s">
        <v>8</v>
      </c>
      <c r="F1809" s="5" t="s">
        <v>8</v>
      </c>
      <c r="G1809" s="5" t="s">
        <v>8</v>
      </c>
    </row>
    <row r="1810" spans="1:7" x14ac:dyDescent="0.25">
      <c r="A1810" s="5" t="s">
        <v>14407</v>
      </c>
      <c r="B1810" s="5">
        <v>1.5499190837853301</v>
      </c>
      <c r="C1810" s="5" t="s">
        <v>8</v>
      </c>
      <c r="D1810" s="5" t="s">
        <v>8</v>
      </c>
      <c r="E1810" s="5" t="s">
        <v>8</v>
      </c>
      <c r="F1810" s="5" t="s">
        <v>8</v>
      </c>
      <c r="G1810" s="5" t="s">
        <v>8</v>
      </c>
    </row>
    <row r="1811" spans="1:7" x14ac:dyDescent="0.25">
      <c r="A1811" s="5" t="s">
        <v>5022</v>
      </c>
      <c r="B1811" s="5">
        <v>1.54923131773155</v>
      </c>
      <c r="C1811" s="5" t="s">
        <v>8</v>
      </c>
      <c r="D1811" s="5" t="s">
        <v>8</v>
      </c>
      <c r="E1811" s="5" t="s">
        <v>8</v>
      </c>
      <c r="F1811" s="5" t="s">
        <v>8</v>
      </c>
      <c r="G1811" s="5" t="s">
        <v>8</v>
      </c>
    </row>
    <row r="1812" spans="1:7" x14ac:dyDescent="0.25">
      <c r="A1812" s="5" t="s">
        <v>12747</v>
      </c>
      <c r="B1812" s="5">
        <v>1.54896859790733</v>
      </c>
      <c r="C1812" s="5" t="s">
        <v>8</v>
      </c>
      <c r="D1812" s="5" t="s">
        <v>8</v>
      </c>
      <c r="E1812" s="5" t="s">
        <v>8</v>
      </c>
      <c r="F1812" s="5" t="s">
        <v>8</v>
      </c>
      <c r="G1812" s="5" t="s">
        <v>8</v>
      </c>
    </row>
    <row r="1813" spans="1:7" x14ac:dyDescent="0.25">
      <c r="A1813" s="5" t="s">
        <v>10965</v>
      </c>
      <c r="B1813" s="5">
        <v>1.54896052127438</v>
      </c>
      <c r="C1813" s="5" t="s">
        <v>10966</v>
      </c>
      <c r="D1813" s="5" t="s">
        <v>10967</v>
      </c>
      <c r="E1813" s="5" t="s">
        <v>10968</v>
      </c>
      <c r="F1813" s="5" t="s">
        <v>10969</v>
      </c>
      <c r="G1813" s="5" t="s">
        <v>10970</v>
      </c>
    </row>
    <row r="1814" spans="1:7" x14ac:dyDescent="0.25">
      <c r="A1814" s="5" t="s">
        <v>1215</v>
      </c>
      <c r="B1814" s="5">
        <v>1.54864667015121</v>
      </c>
      <c r="C1814" s="5" t="s">
        <v>8</v>
      </c>
      <c r="D1814" s="5" t="s">
        <v>8</v>
      </c>
      <c r="E1814" s="5" t="s">
        <v>8</v>
      </c>
      <c r="F1814" s="5" t="s">
        <v>8</v>
      </c>
      <c r="G1814" s="5" t="s">
        <v>8</v>
      </c>
    </row>
    <row r="1815" spans="1:7" x14ac:dyDescent="0.25">
      <c r="A1815" s="5" t="s">
        <v>14679</v>
      </c>
      <c r="B1815" s="5">
        <v>1.5481355141453499</v>
      </c>
      <c r="C1815" s="5" t="s">
        <v>8</v>
      </c>
      <c r="D1815" s="5" t="s">
        <v>8</v>
      </c>
      <c r="E1815" s="5" t="s">
        <v>8</v>
      </c>
      <c r="F1815" s="5" t="s">
        <v>8</v>
      </c>
      <c r="G1815" s="5" t="s">
        <v>8</v>
      </c>
    </row>
    <row r="1816" spans="1:7" x14ac:dyDescent="0.25">
      <c r="A1816" s="5" t="s">
        <v>5329</v>
      </c>
      <c r="B1816" s="5">
        <v>1.5462983766042899</v>
      </c>
      <c r="C1816" s="5" t="s">
        <v>8</v>
      </c>
      <c r="D1816" s="5" t="s">
        <v>8</v>
      </c>
      <c r="E1816" s="5" t="s">
        <v>8</v>
      </c>
      <c r="F1816" s="5" t="s">
        <v>8</v>
      </c>
      <c r="G1816" s="5" t="s">
        <v>8</v>
      </c>
    </row>
    <row r="1817" spans="1:7" x14ac:dyDescent="0.25">
      <c r="A1817" s="5" t="s">
        <v>11386</v>
      </c>
      <c r="B1817" s="5">
        <v>1.54570315495522</v>
      </c>
      <c r="C1817" s="5" t="s">
        <v>8</v>
      </c>
      <c r="D1817" s="5" t="s">
        <v>8</v>
      </c>
      <c r="E1817" s="5" t="s">
        <v>8</v>
      </c>
      <c r="F1817" s="5" t="s">
        <v>8</v>
      </c>
      <c r="G1817" s="5" t="s">
        <v>11387</v>
      </c>
    </row>
    <row r="1818" spans="1:7" x14ac:dyDescent="0.25">
      <c r="A1818" s="5" t="s">
        <v>7594</v>
      </c>
      <c r="B1818" s="5">
        <v>1.5455296263945399</v>
      </c>
      <c r="C1818" s="5" t="s">
        <v>8</v>
      </c>
      <c r="D1818" s="5" t="s">
        <v>8</v>
      </c>
      <c r="E1818" s="5" t="s">
        <v>8</v>
      </c>
      <c r="F1818" s="5" t="s">
        <v>8</v>
      </c>
      <c r="G1818" s="5" t="s">
        <v>8</v>
      </c>
    </row>
    <row r="1819" spans="1:7" x14ac:dyDescent="0.25">
      <c r="A1819" s="5" t="s">
        <v>2225</v>
      </c>
      <c r="B1819" s="5">
        <v>1.54527652248307</v>
      </c>
      <c r="C1819" s="5" t="s">
        <v>8</v>
      </c>
      <c r="D1819" s="5" t="s">
        <v>8</v>
      </c>
      <c r="E1819" s="5" t="s">
        <v>8</v>
      </c>
      <c r="F1819" s="5" t="s">
        <v>8</v>
      </c>
      <c r="G1819" s="5" t="s">
        <v>8</v>
      </c>
    </row>
    <row r="1820" spans="1:7" x14ac:dyDescent="0.25">
      <c r="A1820" s="5" t="s">
        <v>9927</v>
      </c>
      <c r="B1820" s="5">
        <v>1.5452416292795399</v>
      </c>
      <c r="C1820" s="5" t="s">
        <v>8</v>
      </c>
      <c r="D1820" s="5" t="s">
        <v>8</v>
      </c>
      <c r="E1820" s="5" t="s">
        <v>8</v>
      </c>
      <c r="F1820" s="5" t="s">
        <v>8</v>
      </c>
      <c r="G1820" s="5" t="s">
        <v>8</v>
      </c>
    </row>
    <row r="1821" spans="1:7" x14ac:dyDescent="0.25">
      <c r="A1821" s="5" t="s">
        <v>108</v>
      </c>
      <c r="B1821" s="5">
        <v>1.5449376041493299</v>
      </c>
      <c r="C1821" s="5" t="s">
        <v>8</v>
      </c>
      <c r="D1821" s="5" t="s">
        <v>8</v>
      </c>
      <c r="E1821" s="5" t="s">
        <v>8</v>
      </c>
      <c r="F1821" s="5" t="s">
        <v>8</v>
      </c>
      <c r="G1821" s="5" t="s">
        <v>8</v>
      </c>
    </row>
    <row r="1822" spans="1:7" x14ac:dyDescent="0.25">
      <c r="A1822" s="5" t="s">
        <v>547</v>
      </c>
      <c r="B1822" s="5">
        <v>1.5449376041493299</v>
      </c>
      <c r="C1822" s="5" t="s">
        <v>8</v>
      </c>
      <c r="D1822" s="5" t="s">
        <v>8</v>
      </c>
      <c r="E1822" s="5" t="s">
        <v>8</v>
      </c>
      <c r="F1822" s="5" t="s">
        <v>8</v>
      </c>
      <c r="G1822" s="5" t="s">
        <v>8</v>
      </c>
    </row>
    <row r="1823" spans="1:7" x14ac:dyDescent="0.25">
      <c r="A1823" s="5" t="s">
        <v>1811</v>
      </c>
      <c r="B1823" s="5">
        <v>1.5449376041493299</v>
      </c>
      <c r="C1823" s="5" t="s">
        <v>1812</v>
      </c>
      <c r="D1823" s="5" t="s">
        <v>1813</v>
      </c>
      <c r="E1823" s="5" t="s">
        <v>1814</v>
      </c>
      <c r="F1823" s="5" t="s">
        <v>1815</v>
      </c>
      <c r="G1823" s="5" t="s">
        <v>1816</v>
      </c>
    </row>
    <row r="1824" spans="1:7" x14ac:dyDescent="0.25">
      <c r="A1824" s="5" t="s">
        <v>2971</v>
      </c>
      <c r="B1824" s="5">
        <v>1.5449376041493299</v>
      </c>
      <c r="C1824" s="5" t="s">
        <v>8</v>
      </c>
      <c r="D1824" s="5" t="s">
        <v>8</v>
      </c>
      <c r="E1824" s="5" t="s">
        <v>8</v>
      </c>
      <c r="F1824" s="5" t="s">
        <v>8</v>
      </c>
      <c r="G1824" s="5" t="s">
        <v>8</v>
      </c>
    </row>
    <row r="1825" spans="1:7" x14ac:dyDescent="0.25">
      <c r="A1825" s="5" t="s">
        <v>11434</v>
      </c>
      <c r="B1825" s="5">
        <v>1.5449376041493299</v>
      </c>
      <c r="C1825" s="5" t="s">
        <v>8</v>
      </c>
      <c r="D1825" s="5" t="s">
        <v>8</v>
      </c>
      <c r="E1825" s="5" t="s">
        <v>8</v>
      </c>
      <c r="F1825" s="5" t="s">
        <v>8</v>
      </c>
      <c r="G1825" s="5" t="s">
        <v>8</v>
      </c>
    </row>
    <row r="1826" spans="1:7" x14ac:dyDescent="0.25">
      <c r="A1826" s="5" t="s">
        <v>13131</v>
      </c>
      <c r="B1826" s="5">
        <v>1.5449376041493299</v>
      </c>
      <c r="C1826" s="5" t="s">
        <v>8</v>
      </c>
      <c r="D1826" s="5" t="s">
        <v>8</v>
      </c>
      <c r="E1826" s="5" t="s">
        <v>8</v>
      </c>
      <c r="F1826" s="5" t="s">
        <v>8</v>
      </c>
      <c r="G1826" s="5" t="s">
        <v>8</v>
      </c>
    </row>
    <row r="1827" spans="1:7" x14ac:dyDescent="0.25">
      <c r="A1827" s="5" t="s">
        <v>10639</v>
      </c>
      <c r="B1827" s="5">
        <v>1.54395355462392</v>
      </c>
      <c r="C1827" s="5" t="s">
        <v>8</v>
      </c>
      <c r="D1827" s="5" t="s">
        <v>8</v>
      </c>
      <c r="E1827" s="5" t="s">
        <v>8</v>
      </c>
      <c r="F1827" s="5" t="s">
        <v>8</v>
      </c>
      <c r="G1827" s="5" t="s">
        <v>8</v>
      </c>
    </row>
    <row r="1828" spans="1:7" x14ac:dyDescent="0.25">
      <c r="A1828" s="5" t="s">
        <v>12956</v>
      </c>
      <c r="B1828" s="5">
        <v>1.54308538693395</v>
      </c>
      <c r="C1828" s="5" t="s">
        <v>12957</v>
      </c>
      <c r="D1828" s="5" t="s">
        <v>8</v>
      </c>
      <c r="E1828" s="5" t="s">
        <v>8</v>
      </c>
      <c r="F1828" s="5" t="s">
        <v>8</v>
      </c>
      <c r="G1828" s="5" t="s">
        <v>12958</v>
      </c>
    </row>
    <row r="1829" spans="1:7" x14ac:dyDescent="0.25">
      <c r="A1829" s="5" t="s">
        <v>14083</v>
      </c>
      <c r="B1829" s="5">
        <v>1.5430532768815199</v>
      </c>
      <c r="C1829" s="5" t="s">
        <v>8</v>
      </c>
      <c r="D1829" s="5" t="s">
        <v>8</v>
      </c>
      <c r="E1829" s="5" t="s">
        <v>8</v>
      </c>
      <c r="F1829" s="5" t="s">
        <v>8</v>
      </c>
      <c r="G1829" s="5" t="s">
        <v>8</v>
      </c>
    </row>
    <row r="1830" spans="1:7" x14ac:dyDescent="0.25">
      <c r="A1830" s="5" t="s">
        <v>10920</v>
      </c>
      <c r="B1830" s="5">
        <v>1.5429747263951099</v>
      </c>
      <c r="C1830" s="5" t="s">
        <v>8</v>
      </c>
      <c r="D1830" s="5" t="s">
        <v>8</v>
      </c>
      <c r="E1830" s="5" t="s">
        <v>8</v>
      </c>
      <c r="F1830" s="5" t="s">
        <v>8</v>
      </c>
      <c r="G1830" s="5" t="s">
        <v>8</v>
      </c>
    </row>
    <row r="1831" spans="1:7" x14ac:dyDescent="0.25">
      <c r="A1831" s="5" t="s">
        <v>14084</v>
      </c>
      <c r="B1831" s="5">
        <v>1.5429747263951099</v>
      </c>
      <c r="C1831" s="5" t="s">
        <v>8</v>
      </c>
      <c r="D1831" s="5" t="s">
        <v>8</v>
      </c>
      <c r="E1831" s="5" t="s">
        <v>8</v>
      </c>
      <c r="F1831" s="5" t="s">
        <v>8</v>
      </c>
      <c r="G1831" s="5" t="s">
        <v>8</v>
      </c>
    </row>
    <row r="1832" spans="1:7" x14ac:dyDescent="0.25">
      <c r="A1832" s="5" t="s">
        <v>6660</v>
      </c>
      <c r="B1832" s="5">
        <v>1.54173112545179</v>
      </c>
      <c r="C1832" s="5" t="s">
        <v>8</v>
      </c>
      <c r="D1832" s="5" t="s">
        <v>8</v>
      </c>
      <c r="E1832" s="5" t="s">
        <v>8</v>
      </c>
      <c r="F1832" s="5" t="s">
        <v>8</v>
      </c>
      <c r="G1832" s="5" t="s">
        <v>8</v>
      </c>
    </row>
    <row r="1833" spans="1:7" x14ac:dyDescent="0.25">
      <c r="A1833" s="5" t="s">
        <v>10084</v>
      </c>
      <c r="B1833" s="5">
        <v>1.54113716780263</v>
      </c>
      <c r="C1833" s="5" t="s">
        <v>8</v>
      </c>
      <c r="D1833" s="5" t="s">
        <v>8</v>
      </c>
      <c r="E1833" s="5" t="s">
        <v>8</v>
      </c>
      <c r="F1833" s="5" t="s">
        <v>8</v>
      </c>
      <c r="G1833" s="5" t="s">
        <v>8</v>
      </c>
    </row>
    <row r="1834" spans="1:7" x14ac:dyDescent="0.25">
      <c r="A1834" s="5" t="s">
        <v>440</v>
      </c>
      <c r="B1834" s="5">
        <v>1.5408017934959399</v>
      </c>
      <c r="C1834" s="5" t="s">
        <v>8</v>
      </c>
      <c r="D1834" s="5" t="s">
        <v>8</v>
      </c>
      <c r="E1834" s="5" t="s">
        <v>8</v>
      </c>
      <c r="F1834" s="5" t="s">
        <v>8</v>
      </c>
      <c r="G1834" s="5" t="s">
        <v>8</v>
      </c>
    </row>
    <row r="1835" spans="1:7" x14ac:dyDescent="0.25">
      <c r="A1835" s="5" t="s">
        <v>9010</v>
      </c>
      <c r="B1835" s="5">
        <v>1.5408017934959399</v>
      </c>
      <c r="C1835" s="5" t="s">
        <v>8</v>
      </c>
      <c r="D1835" s="5" t="s">
        <v>8</v>
      </c>
      <c r="E1835" s="5" t="s">
        <v>754</v>
      </c>
      <c r="F1835" s="5" t="s">
        <v>8</v>
      </c>
      <c r="G1835" s="5" t="s">
        <v>8</v>
      </c>
    </row>
    <row r="1836" spans="1:7" x14ac:dyDescent="0.25">
      <c r="A1836" s="5" t="s">
        <v>10910</v>
      </c>
      <c r="B1836" s="5">
        <v>1.5408017934959399</v>
      </c>
      <c r="C1836" s="5" t="s">
        <v>8</v>
      </c>
      <c r="D1836" s="5" t="s">
        <v>8</v>
      </c>
      <c r="E1836" s="5" t="s">
        <v>8</v>
      </c>
      <c r="F1836" s="5" t="s">
        <v>8</v>
      </c>
      <c r="G1836" s="5" t="s">
        <v>8</v>
      </c>
    </row>
    <row r="1837" spans="1:7" x14ac:dyDescent="0.25">
      <c r="A1837" s="5" t="s">
        <v>14793</v>
      </c>
      <c r="B1837" s="5">
        <v>1.5384023051309501</v>
      </c>
      <c r="C1837" s="5" t="s">
        <v>8</v>
      </c>
      <c r="D1837" s="5" t="s">
        <v>8</v>
      </c>
      <c r="E1837" s="5" t="s">
        <v>8</v>
      </c>
      <c r="F1837" s="5" t="s">
        <v>8</v>
      </c>
      <c r="G1837" s="5" t="s">
        <v>8</v>
      </c>
    </row>
    <row r="1838" spans="1:7" x14ac:dyDescent="0.25">
      <c r="A1838" s="5" t="s">
        <v>14801</v>
      </c>
      <c r="B1838" s="5">
        <v>1.5384023051309501</v>
      </c>
      <c r="C1838" s="5" t="s">
        <v>8</v>
      </c>
      <c r="D1838" s="5" t="s">
        <v>8</v>
      </c>
      <c r="E1838" s="5" t="s">
        <v>8</v>
      </c>
      <c r="F1838" s="5" t="s">
        <v>8</v>
      </c>
      <c r="G1838" s="5" t="s">
        <v>8</v>
      </c>
    </row>
    <row r="1839" spans="1:7" x14ac:dyDescent="0.25">
      <c r="A1839" s="5" t="s">
        <v>6083</v>
      </c>
      <c r="B1839" s="5">
        <v>1.5374732623306699</v>
      </c>
      <c r="C1839" s="5" t="s">
        <v>8</v>
      </c>
      <c r="D1839" s="5" t="s">
        <v>8</v>
      </c>
      <c r="E1839" s="5" t="s">
        <v>8</v>
      </c>
      <c r="F1839" s="5" t="s">
        <v>8</v>
      </c>
      <c r="G1839" s="5" t="s">
        <v>8</v>
      </c>
    </row>
    <row r="1840" spans="1:7" x14ac:dyDescent="0.25">
      <c r="A1840" s="5" t="s">
        <v>13784</v>
      </c>
      <c r="B1840" s="5">
        <v>1.5372189590616301</v>
      </c>
      <c r="C1840" s="5" t="s">
        <v>8</v>
      </c>
      <c r="D1840" s="5" t="s">
        <v>8</v>
      </c>
      <c r="E1840" s="5" t="s">
        <v>13785</v>
      </c>
      <c r="F1840" s="5" t="s">
        <v>8</v>
      </c>
      <c r="G1840" s="5" t="s">
        <v>634</v>
      </c>
    </row>
    <row r="1841" spans="1:7" x14ac:dyDescent="0.25">
      <c r="A1841" s="5" t="s">
        <v>154</v>
      </c>
      <c r="B1841" s="5">
        <v>1.5364277646489199</v>
      </c>
      <c r="C1841" s="5" t="s">
        <v>8</v>
      </c>
      <c r="D1841" s="5" t="s">
        <v>8</v>
      </c>
      <c r="E1841" s="5" t="s">
        <v>8</v>
      </c>
      <c r="F1841" s="5" t="s">
        <v>8</v>
      </c>
      <c r="G1841" s="5" t="s">
        <v>8</v>
      </c>
    </row>
    <row r="1842" spans="1:7" x14ac:dyDescent="0.25">
      <c r="A1842" s="5" t="s">
        <v>197</v>
      </c>
      <c r="B1842" s="5">
        <v>1.5364277646489199</v>
      </c>
      <c r="C1842" s="5" t="s">
        <v>8</v>
      </c>
      <c r="D1842" s="5" t="s">
        <v>8</v>
      </c>
      <c r="E1842" s="5" t="s">
        <v>8</v>
      </c>
      <c r="F1842" s="5" t="s">
        <v>8</v>
      </c>
      <c r="G1842" s="5" t="s">
        <v>8</v>
      </c>
    </row>
    <row r="1843" spans="1:7" x14ac:dyDescent="0.25">
      <c r="A1843" s="5" t="s">
        <v>220</v>
      </c>
      <c r="B1843" s="5">
        <v>1.5364277646489199</v>
      </c>
      <c r="C1843" s="5" t="s">
        <v>8</v>
      </c>
      <c r="D1843" s="5" t="s">
        <v>8</v>
      </c>
      <c r="E1843" s="5" t="s">
        <v>8</v>
      </c>
      <c r="F1843" s="5" t="s">
        <v>8</v>
      </c>
      <c r="G1843" s="5" t="s">
        <v>8</v>
      </c>
    </row>
    <row r="1844" spans="1:7" x14ac:dyDescent="0.25">
      <c r="A1844" s="5" t="s">
        <v>1690</v>
      </c>
      <c r="B1844" s="5">
        <v>1.5364277646489199</v>
      </c>
      <c r="C1844" s="5" t="s">
        <v>8</v>
      </c>
      <c r="D1844" s="5" t="s">
        <v>8</v>
      </c>
      <c r="E1844" s="5" t="s">
        <v>8</v>
      </c>
      <c r="F1844" s="5" t="s">
        <v>8</v>
      </c>
      <c r="G1844" s="5" t="s">
        <v>8</v>
      </c>
    </row>
    <row r="1845" spans="1:7" x14ac:dyDescent="0.25">
      <c r="A1845" s="5" t="s">
        <v>2219</v>
      </c>
      <c r="B1845" s="5">
        <v>1.5364277646489199</v>
      </c>
      <c r="C1845" s="5" t="s">
        <v>8</v>
      </c>
      <c r="D1845" s="5" t="s">
        <v>8</v>
      </c>
      <c r="E1845" s="5" t="s">
        <v>8</v>
      </c>
      <c r="F1845" s="5" t="s">
        <v>8</v>
      </c>
      <c r="G1845" s="5" t="s">
        <v>8</v>
      </c>
    </row>
    <row r="1846" spans="1:7" x14ac:dyDescent="0.25">
      <c r="A1846" s="5" t="s">
        <v>2618</v>
      </c>
      <c r="B1846" s="5">
        <v>1.5364277646489199</v>
      </c>
      <c r="C1846" s="5" t="s">
        <v>8</v>
      </c>
      <c r="D1846" s="5" t="s">
        <v>8</v>
      </c>
      <c r="E1846" s="5" t="s">
        <v>8</v>
      </c>
      <c r="F1846" s="5" t="s">
        <v>8</v>
      </c>
      <c r="G1846" s="5" t="s">
        <v>8</v>
      </c>
    </row>
    <row r="1847" spans="1:7" x14ac:dyDescent="0.25">
      <c r="A1847" s="5" t="s">
        <v>2879</v>
      </c>
      <c r="B1847" s="5">
        <v>1.5364277646489199</v>
      </c>
      <c r="C1847" s="5" t="s">
        <v>8</v>
      </c>
      <c r="D1847" s="5" t="s">
        <v>8</v>
      </c>
      <c r="E1847" s="5" t="s">
        <v>8</v>
      </c>
      <c r="F1847" s="5" t="s">
        <v>8</v>
      </c>
      <c r="G1847" s="5" t="s">
        <v>8</v>
      </c>
    </row>
    <row r="1848" spans="1:7" x14ac:dyDescent="0.25">
      <c r="A1848" s="5" t="s">
        <v>4847</v>
      </c>
      <c r="B1848" s="5">
        <v>1.5364277646489199</v>
      </c>
      <c r="C1848" s="5" t="s">
        <v>8</v>
      </c>
      <c r="D1848" s="5" t="s">
        <v>8</v>
      </c>
      <c r="E1848" s="5" t="s">
        <v>8</v>
      </c>
      <c r="F1848" s="5" t="s">
        <v>8</v>
      </c>
      <c r="G1848" s="5" t="s">
        <v>8</v>
      </c>
    </row>
    <row r="1849" spans="1:7" x14ac:dyDescent="0.25">
      <c r="A1849" s="5" t="s">
        <v>4850</v>
      </c>
      <c r="B1849" s="5">
        <v>1.5364277646489199</v>
      </c>
      <c r="C1849" s="5" t="s">
        <v>8</v>
      </c>
      <c r="D1849" s="5" t="s">
        <v>8</v>
      </c>
      <c r="E1849" s="5" t="s">
        <v>8</v>
      </c>
      <c r="F1849" s="5" t="s">
        <v>8</v>
      </c>
      <c r="G1849" s="5" t="s">
        <v>8</v>
      </c>
    </row>
    <row r="1850" spans="1:7" x14ac:dyDescent="0.25">
      <c r="A1850" s="5" t="s">
        <v>5878</v>
      </c>
      <c r="B1850" s="5">
        <v>1.5364277646489199</v>
      </c>
      <c r="C1850" s="5" t="s">
        <v>5879</v>
      </c>
      <c r="D1850" s="5" t="s">
        <v>5880</v>
      </c>
      <c r="E1850" s="5" t="s">
        <v>8</v>
      </c>
      <c r="F1850" s="5" t="s">
        <v>5881</v>
      </c>
      <c r="G1850" s="5" t="s">
        <v>5882</v>
      </c>
    </row>
    <row r="1851" spans="1:7" x14ac:dyDescent="0.25">
      <c r="A1851" s="5" t="s">
        <v>6187</v>
      </c>
      <c r="B1851" s="5">
        <v>1.5364277646489199</v>
      </c>
      <c r="C1851" s="5" t="s">
        <v>8</v>
      </c>
      <c r="D1851" s="5" t="s">
        <v>8</v>
      </c>
      <c r="E1851" s="5" t="s">
        <v>8</v>
      </c>
      <c r="F1851" s="5" t="s">
        <v>8</v>
      </c>
      <c r="G1851" s="5" t="s">
        <v>8</v>
      </c>
    </row>
    <row r="1852" spans="1:7" x14ac:dyDescent="0.25">
      <c r="A1852" s="5" t="s">
        <v>6685</v>
      </c>
      <c r="B1852" s="5">
        <v>1.5364277646489199</v>
      </c>
      <c r="C1852" s="5" t="s">
        <v>8</v>
      </c>
      <c r="D1852" s="5" t="s">
        <v>8</v>
      </c>
      <c r="E1852" s="5" t="s">
        <v>8</v>
      </c>
      <c r="F1852" s="5" t="s">
        <v>8</v>
      </c>
      <c r="G1852" s="5" t="s">
        <v>8</v>
      </c>
    </row>
    <row r="1853" spans="1:7" x14ac:dyDescent="0.25">
      <c r="A1853" s="5" t="s">
        <v>9094</v>
      </c>
      <c r="B1853" s="5">
        <v>1.5364277646489199</v>
      </c>
      <c r="C1853" s="5" t="s">
        <v>8</v>
      </c>
      <c r="D1853" s="5" t="s">
        <v>8</v>
      </c>
      <c r="E1853" s="5" t="s">
        <v>8</v>
      </c>
      <c r="F1853" s="5" t="s">
        <v>8</v>
      </c>
      <c r="G1853" s="5" t="s">
        <v>8</v>
      </c>
    </row>
    <row r="1854" spans="1:7" x14ac:dyDescent="0.25">
      <c r="A1854" s="5" t="s">
        <v>9646</v>
      </c>
      <c r="B1854" s="5">
        <v>1.5364277646489199</v>
      </c>
      <c r="C1854" s="5" t="s">
        <v>8</v>
      </c>
      <c r="D1854" s="5" t="s">
        <v>8</v>
      </c>
      <c r="E1854" s="5" t="s">
        <v>8</v>
      </c>
      <c r="F1854" s="5" t="s">
        <v>8</v>
      </c>
      <c r="G1854" s="5" t="s">
        <v>8</v>
      </c>
    </row>
    <row r="1855" spans="1:7" x14ac:dyDescent="0.25">
      <c r="A1855" s="5" t="s">
        <v>9773</v>
      </c>
      <c r="B1855" s="5">
        <v>1.5364277646489199</v>
      </c>
      <c r="C1855" s="5" t="s">
        <v>9774</v>
      </c>
      <c r="D1855" s="5" t="s">
        <v>9775</v>
      </c>
      <c r="E1855" s="5" t="s">
        <v>9776</v>
      </c>
      <c r="F1855" s="5" t="s">
        <v>9777</v>
      </c>
      <c r="G1855" s="5" t="s">
        <v>9778</v>
      </c>
    </row>
    <row r="1856" spans="1:7" x14ac:dyDescent="0.25">
      <c r="A1856" s="5" t="s">
        <v>10987</v>
      </c>
      <c r="B1856" s="5">
        <v>1.5364277646489199</v>
      </c>
      <c r="C1856" s="5" t="s">
        <v>8</v>
      </c>
      <c r="D1856" s="5" t="s">
        <v>8</v>
      </c>
      <c r="E1856" s="5" t="s">
        <v>10988</v>
      </c>
      <c r="F1856" s="5" t="s">
        <v>8</v>
      </c>
      <c r="G1856" s="5" t="s">
        <v>8</v>
      </c>
    </row>
    <row r="1857" spans="1:7" x14ac:dyDescent="0.25">
      <c r="A1857" s="5" t="s">
        <v>11752</v>
      </c>
      <c r="B1857" s="5">
        <v>1.5364277646489199</v>
      </c>
      <c r="C1857" s="5" t="s">
        <v>8</v>
      </c>
      <c r="D1857" s="5" t="s">
        <v>8</v>
      </c>
      <c r="E1857" s="5" t="s">
        <v>8</v>
      </c>
      <c r="F1857" s="5" t="s">
        <v>8</v>
      </c>
      <c r="G1857" s="5" t="s">
        <v>8</v>
      </c>
    </row>
    <row r="1858" spans="1:7" x14ac:dyDescent="0.25">
      <c r="A1858" s="5" t="s">
        <v>11817</v>
      </c>
      <c r="B1858" s="5">
        <v>1.5364277646489199</v>
      </c>
      <c r="C1858" s="5" t="s">
        <v>8</v>
      </c>
      <c r="D1858" s="5" t="s">
        <v>8</v>
      </c>
      <c r="E1858" s="5" t="s">
        <v>8</v>
      </c>
      <c r="F1858" s="5" t="s">
        <v>8</v>
      </c>
      <c r="G1858" s="5" t="s">
        <v>8</v>
      </c>
    </row>
    <row r="1859" spans="1:7" x14ac:dyDescent="0.25">
      <c r="A1859" s="5" t="s">
        <v>12255</v>
      </c>
      <c r="B1859" s="5">
        <v>1.5364277646489199</v>
      </c>
      <c r="C1859" s="5" t="s">
        <v>8</v>
      </c>
      <c r="D1859" s="5" t="s">
        <v>8</v>
      </c>
      <c r="E1859" s="5" t="s">
        <v>8</v>
      </c>
      <c r="F1859" s="5" t="s">
        <v>8</v>
      </c>
      <c r="G1859" s="5" t="s">
        <v>8</v>
      </c>
    </row>
    <row r="1860" spans="1:7" x14ac:dyDescent="0.25">
      <c r="A1860" s="5" t="s">
        <v>12394</v>
      </c>
      <c r="B1860" s="5">
        <v>1.5364277646489199</v>
      </c>
      <c r="C1860" s="5" t="s">
        <v>8</v>
      </c>
      <c r="D1860" s="5" t="s">
        <v>8</v>
      </c>
      <c r="E1860" s="5" t="s">
        <v>8</v>
      </c>
      <c r="F1860" s="5" t="s">
        <v>8</v>
      </c>
      <c r="G1860" s="5" t="s">
        <v>8</v>
      </c>
    </row>
    <row r="1861" spans="1:7" x14ac:dyDescent="0.25">
      <c r="A1861" s="5" t="s">
        <v>12432</v>
      </c>
      <c r="B1861" s="5">
        <v>1.5364277646489199</v>
      </c>
      <c r="C1861" s="5" t="s">
        <v>8</v>
      </c>
      <c r="D1861" s="5" t="s">
        <v>8</v>
      </c>
      <c r="E1861" s="5" t="s">
        <v>8</v>
      </c>
      <c r="F1861" s="5" t="s">
        <v>8</v>
      </c>
      <c r="G1861" s="5" t="s">
        <v>8</v>
      </c>
    </row>
    <row r="1862" spans="1:7" x14ac:dyDescent="0.25">
      <c r="A1862" s="5" t="s">
        <v>12455</v>
      </c>
      <c r="B1862" s="5">
        <v>1.5364277646489199</v>
      </c>
      <c r="C1862" s="5" t="s">
        <v>8</v>
      </c>
      <c r="D1862" s="5" t="s">
        <v>8</v>
      </c>
      <c r="E1862" s="5" t="s">
        <v>8</v>
      </c>
      <c r="F1862" s="5" t="s">
        <v>8</v>
      </c>
      <c r="G1862" s="5" t="s">
        <v>8</v>
      </c>
    </row>
    <row r="1863" spans="1:7" x14ac:dyDescent="0.25">
      <c r="A1863" s="5" t="s">
        <v>12774</v>
      </c>
      <c r="B1863" s="5">
        <v>1.5364277646489199</v>
      </c>
      <c r="C1863" s="5" t="s">
        <v>8</v>
      </c>
      <c r="D1863" s="5" t="s">
        <v>8</v>
      </c>
      <c r="E1863" s="5" t="s">
        <v>8</v>
      </c>
      <c r="F1863" s="5" t="s">
        <v>8</v>
      </c>
      <c r="G1863" s="5" t="s">
        <v>8</v>
      </c>
    </row>
    <row r="1864" spans="1:7" x14ac:dyDescent="0.25">
      <c r="A1864" s="5" t="s">
        <v>13654</v>
      </c>
      <c r="B1864" s="5">
        <v>1.5364277646489199</v>
      </c>
      <c r="C1864" s="5" t="s">
        <v>8</v>
      </c>
      <c r="D1864" s="5" t="s">
        <v>8</v>
      </c>
      <c r="E1864" s="5" t="s">
        <v>8</v>
      </c>
      <c r="F1864" s="5" t="s">
        <v>8</v>
      </c>
      <c r="G1864" s="5" t="s">
        <v>8</v>
      </c>
    </row>
    <row r="1865" spans="1:7" x14ac:dyDescent="0.25">
      <c r="A1865" s="5" t="s">
        <v>13783</v>
      </c>
      <c r="B1865" s="5">
        <v>1.5364277646489199</v>
      </c>
      <c r="C1865" s="5" t="s">
        <v>8</v>
      </c>
      <c r="D1865" s="5" t="s">
        <v>8</v>
      </c>
      <c r="E1865" s="5" t="s">
        <v>8</v>
      </c>
      <c r="F1865" s="5" t="s">
        <v>8</v>
      </c>
      <c r="G1865" s="5" t="s">
        <v>8</v>
      </c>
    </row>
    <row r="1866" spans="1:7" x14ac:dyDescent="0.25">
      <c r="A1866" s="5" t="s">
        <v>14252</v>
      </c>
      <c r="B1866" s="5">
        <v>1.53433836976825</v>
      </c>
      <c r="C1866" s="5" t="s">
        <v>8</v>
      </c>
      <c r="D1866" s="5" t="s">
        <v>8</v>
      </c>
      <c r="E1866" s="5" t="s">
        <v>8</v>
      </c>
      <c r="F1866" s="5" t="s">
        <v>8</v>
      </c>
      <c r="G1866" s="5" t="s">
        <v>8</v>
      </c>
    </row>
    <row r="1867" spans="1:7" x14ac:dyDescent="0.25">
      <c r="A1867" s="5" t="s">
        <v>3603</v>
      </c>
      <c r="B1867" s="5">
        <v>1.53433474369786</v>
      </c>
      <c r="C1867" s="5" t="s">
        <v>8</v>
      </c>
      <c r="D1867" s="5" t="s">
        <v>8</v>
      </c>
      <c r="E1867" s="5" t="s">
        <v>8</v>
      </c>
      <c r="F1867" s="5" t="s">
        <v>8</v>
      </c>
      <c r="G1867" s="5" t="s">
        <v>8</v>
      </c>
    </row>
    <row r="1868" spans="1:7" x14ac:dyDescent="0.25">
      <c r="A1868" s="5" t="s">
        <v>444</v>
      </c>
      <c r="B1868" s="5">
        <v>1.53309681359561</v>
      </c>
      <c r="C1868" s="5" t="s">
        <v>8</v>
      </c>
      <c r="D1868" s="5" t="s">
        <v>8</v>
      </c>
      <c r="E1868" s="5" t="s">
        <v>8</v>
      </c>
      <c r="F1868" s="5" t="s">
        <v>8</v>
      </c>
      <c r="G1868" s="5" t="s">
        <v>8</v>
      </c>
    </row>
    <row r="1869" spans="1:7" x14ac:dyDescent="0.25">
      <c r="A1869" s="5" t="s">
        <v>3198</v>
      </c>
      <c r="B1869" s="5">
        <v>1.53309681359561</v>
      </c>
      <c r="C1869" s="5" t="s">
        <v>8</v>
      </c>
      <c r="D1869" s="5" t="s">
        <v>8</v>
      </c>
      <c r="E1869" s="5" t="s">
        <v>3199</v>
      </c>
      <c r="F1869" s="5" t="s">
        <v>8</v>
      </c>
      <c r="G1869" s="5" t="s">
        <v>3200</v>
      </c>
    </row>
    <row r="1870" spans="1:7" x14ac:dyDescent="0.25">
      <c r="A1870" s="5" t="s">
        <v>5457</v>
      </c>
      <c r="B1870" s="5">
        <v>1.53309681359561</v>
      </c>
      <c r="C1870" s="5" t="s">
        <v>8</v>
      </c>
      <c r="D1870" s="5" t="s">
        <v>8</v>
      </c>
      <c r="E1870" s="5" t="s">
        <v>8</v>
      </c>
      <c r="F1870" s="5" t="s">
        <v>8</v>
      </c>
      <c r="G1870" s="5" t="s">
        <v>8</v>
      </c>
    </row>
    <row r="1871" spans="1:7" x14ac:dyDescent="0.25">
      <c r="A1871" s="5" t="s">
        <v>6907</v>
      </c>
      <c r="B1871" s="5">
        <v>1.53309681359561</v>
      </c>
      <c r="C1871" s="5" t="s">
        <v>8</v>
      </c>
      <c r="D1871" s="5" t="s">
        <v>8</v>
      </c>
      <c r="E1871" s="5" t="s">
        <v>8</v>
      </c>
      <c r="F1871" s="5" t="s">
        <v>8</v>
      </c>
      <c r="G1871" s="5" t="s">
        <v>8</v>
      </c>
    </row>
    <row r="1872" spans="1:7" x14ac:dyDescent="0.25">
      <c r="A1872" s="5" t="s">
        <v>8800</v>
      </c>
      <c r="B1872" s="5">
        <v>1.53309681359561</v>
      </c>
      <c r="C1872" s="5" t="s">
        <v>8</v>
      </c>
      <c r="D1872" s="5" t="s">
        <v>8</v>
      </c>
      <c r="E1872" s="5" t="s">
        <v>8</v>
      </c>
      <c r="F1872" s="5" t="s">
        <v>8</v>
      </c>
      <c r="G1872" s="5" t="s">
        <v>8</v>
      </c>
    </row>
    <row r="1873" spans="1:7" x14ac:dyDescent="0.25">
      <c r="A1873" s="5" t="s">
        <v>9757</v>
      </c>
      <c r="B1873" s="5">
        <v>1.53309681359561</v>
      </c>
      <c r="C1873" s="5" t="s">
        <v>8</v>
      </c>
      <c r="D1873" s="5" t="s">
        <v>8</v>
      </c>
      <c r="E1873" s="5" t="s">
        <v>8</v>
      </c>
      <c r="F1873" s="5" t="s">
        <v>8</v>
      </c>
      <c r="G1873" s="5" t="s">
        <v>8</v>
      </c>
    </row>
    <row r="1874" spans="1:7" x14ac:dyDescent="0.25">
      <c r="A1874" s="5" t="s">
        <v>12210</v>
      </c>
      <c r="B1874" s="5">
        <v>1.53309681359561</v>
      </c>
      <c r="C1874" s="5" t="s">
        <v>8</v>
      </c>
      <c r="D1874" s="5" t="s">
        <v>8</v>
      </c>
      <c r="E1874" s="5" t="s">
        <v>8</v>
      </c>
      <c r="F1874" s="5" t="s">
        <v>8</v>
      </c>
      <c r="G1874" s="5" t="s">
        <v>8</v>
      </c>
    </row>
    <row r="1875" spans="1:7" x14ac:dyDescent="0.25">
      <c r="A1875" s="5" t="s">
        <v>12670</v>
      </c>
      <c r="B1875" s="5">
        <v>1.53309681359561</v>
      </c>
      <c r="C1875" s="5" t="s">
        <v>8</v>
      </c>
      <c r="D1875" s="5" t="s">
        <v>8</v>
      </c>
      <c r="E1875" s="5" t="s">
        <v>8</v>
      </c>
      <c r="F1875" s="5" t="s">
        <v>8</v>
      </c>
      <c r="G1875" s="5" t="s">
        <v>8</v>
      </c>
    </row>
    <row r="1876" spans="1:7" x14ac:dyDescent="0.25">
      <c r="A1876" s="5" t="s">
        <v>15707</v>
      </c>
      <c r="B1876" s="5">
        <v>1.53309681359561</v>
      </c>
      <c r="C1876" s="5" t="s">
        <v>8</v>
      </c>
      <c r="D1876" s="5" t="s">
        <v>8</v>
      </c>
      <c r="E1876" s="5" t="s">
        <v>8</v>
      </c>
      <c r="F1876" s="5" t="s">
        <v>8</v>
      </c>
      <c r="G1876" s="5" t="s">
        <v>8</v>
      </c>
    </row>
    <row r="1877" spans="1:7" x14ac:dyDescent="0.25">
      <c r="A1877" s="5" t="s">
        <v>15894</v>
      </c>
      <c r="B1877" s="5">
        <v>1.5330404327893401</v>
      </c>
      <c r="C1877" s="5" t="s">
        <v>8</v>
      </c>
      <c r="D1877" s="5" t="s">
        <v>8</v>
      </c>
      <c r="E1877" s="5" t="s">
        <v>8</v>
      </c>
      <c r="F1877" s="5" t="s">
        <v>8</v>
      </c>
      <c r="G1877" s="5" t="s">
        <v>8</v>
      </c>
    </row>
    <row r="1878" spans="1:7" x14ac:dyDescent="0.25">
      <c r="A1878" s="5" t="s">
        <v>2824</v>
      </c>
      <c r="B1878" s="5">
        <v>1.53287817247008</v>
      </c>
      <c r="C1878" s="5" t="s">
        <v>8</v>
      </c>
      <c r="D1878" s="5" t="s">
        <v>8</v>
      </c>
      <c r="E1878" s="5" t="s">
        <v>8</v>
      </c>
      <c r="F1878" s="5" t="s">
        <v>8</v>
      </c>
      <c r="G1878" s="5" t="s">
        <v>8</v>
      </c>
    </row>
    <row r="1879" spans="1:7" x14ac:dyDescent="0.25">
      <c r="A1879" s="5" t="s">
        <v>12051</v>
      </c>
      <c r="B1879" s="5">
        <v>1.53237584575532</v>
      </c>
      <c r="C1879" s="5" t="s">
        <v>8</v>
      </c>
      <c r="D1879" s="5" t="s">
        <v>8</v>
      </c>
      <c r="E1879" s="5" t="s">
        <v>8</v>
      </c>
      <c r="F1879" s="5" t="s">
        <v>8</v>
      </c>
      <c r="G1879" s="5" t="s">
        <v>8</v>
      </c>
    </row>
    <row r="1880" spans="1:7" x14ac:dyDescent="0.25">
      <c r="A1880" s="5" t="s">
        <v>6678</v>
      </c>
      <c r="B1880" s="5">
        <v>1.5321145124299</v>
      </c>
      <c r="C1880" s="5" t="s">
        <v>8</v>
      </c>
      <c r="D1880" s="5" t="s">
        <v>8</v>
      </c>
      <c r="E1880" s="5" t="s">
        <v>8</v>
      </c>
      <c r="F1880" s="5" t="s">
        <v>8</v>
      </c>
      <c r="G1880" s="5" t="s">
        <v>8</v>
      </c>
    </row>
    <row r="1881" spans="1:7" x14ac:dyDescent="0.25">
      <c r="A1881" s="5" t="s">
        <v>12655</v>
      </c>
      <c r="B1881" s="5">
        <v>1.5317077570070701</v>
      </c>
      <c r="C1881" s="5" t="s">
        <v>8</v>
      </c>
      <c r="D1881" s="5" t="s">
        <v>8</v>
      </c>
      <c r="E1881" s="5" t="s">
        <v>8</v>
      </c>
      <c r="F1881" s="5" t="s">
        <v>8</v>
      </c>
      <c r="G1881" s="5" t="s">
        <v>4535</v>
      </c>
    </row>
    <row r="1882" spans="1:7" x14ac:dyDescent="0.25">
      <c r="A1882" s="5" t="s">
        <v>8894</v>
      </c>
      <c r="B1882" s="5">
        <v>1.5313235558513401</v>
      </c>
      <c r="C1882" s="5" t="s">
        <v>8</v>
      </c>
      <c r="D1882" s="5" t="s">
        <v>8</v>
      </c>
      <c r="E1882" s="5" t="s">
        <v>8</v>
      </c>
      <c r="F1882" s="5" t="s">
        <v>8</v>
      </c>
      <c r="G1882" s="5" t="s">
        <v>8</v>
      </c>
    </row>
    <row r="1883" spans="1:7" x14ac:dyDescent="0.25">
      <c r="A1883" s="5" t="s">
        <v>226</v>
      </c>
      <c r="B1883" s="5">
        <v>1.5311299960673601</v>
      </c>
      <c r="C1883" s="5" t="s">
        <v>8</v>
      </c>
      <c r="D1883" s="5" t="s">
        <v>8</v>
      </c>
      <c r="E1883" s="5" t="s">
        <v>8</v>
      </c>
      <c r="F1883" s="5" t="s">
        <v>8</v>
      </c>
      <c r="G1883" s="5" t="s">
        <v>8</v>
      </c>
    </row>
    <row r="1884" spans="1:7" x14ac:dyDescent="0.25">
      <c r="A1884" s="5" t="s">
        <v>9248</v>
      </c>
      <c r="B1884" s="5">
        <v>1.53098983253411</v>
      </c>
      <c r="C1884" s="5" t="s">
        <v>8</v>
      </c>
      <c r="D1884" s="5" t="s">
        <v>8</v>
      </c>
      <c r="E1884" s="5" t="s">
        <v>9249</v>
      </c>
      <c r="F1884" s="5" t="s">
        <v>9250</v>
      </c>
      <c r="G1884" s="5" t="s">
        <v>9251</v>
      </c>
    </row>
    <row r="1885" spans="1:7" x14ac:dyDescent="0.25">
      <c r="A1885" s="5" t="s">
        <v>11808</v>
      </c>
      <c r="B1885" s="5">
        <v>1.53098983253411</v>
      </c>
      <c r="C1885" s="5" t="s">
        <v>8</v>
      </c>
      <c r="D1885" s="5" t="s">
        <v>8</v>
      </c>
      <c r="E1885" s="5" t="s">
        <v>8</v>
      </c>
      <c r="F1885" s="5" t="s">
        <v>8</v>
      </c>
      <c r="G1885" s="5" t="s">
        <v>8</v>
      </c>
    </row>
    <row r="1886" spans="1:7" x14ac:dyDescent="0.25">
      <c r="A1886" s="5" t="s">
        <v>12491</v>
      </c>
      <c r="B1886" s="5">
        <v>1.53098983253411</v>
      </c>
      <c r="C1886" s="5" t="s">
        <v>8</v>
      </c>
      <c r="D1886" s="5" t="s">
        <v>8</v>
      </c>
      <c r="E1886" s="5" t="s">
        <v>8</v>
      </c>
      <c r="F1886" s="5" t="s">
        <v>8</v>
      </c>
      <c r="G1886" s="5" t="s">
        <v>8</v>
      </c>
    </row>
    <row r="1887" spans="1:7" x14ac:dyDescent="0.25">
      <c r="A1887" s="5" t="s">
        <v>14385</v>
      </c>
      <c r="B1887" s="5">
        <v>1.53098983253411</v>
      </c>
      <c r="C1887" s="5" t="s">
        <v>8</v>
      </c>
      <c r="D1887" s="5" t="s">
        <v>8</v>
      </c>
      <c r="E1887" s="5" t="s">
        <v>8</v>
      </c>
      <c r="F1887" s="5" t="s">
        <v>8</v>
      </c>
      <c r="G1887" s="5" t="s">
        <v>8</v>
      </c>
    </row>
    <row r="1888" spans="1:7" x14ac:dyDescent="0.25">
      <c r="A1888" s="5" t="s">
        <v>14696</v>
      </c>
      <c r="B1888" s="5">
        <v>1.53098983253411</v>
      </c>
      <c r="C1888" s="5" t="s">
        <v>8</v>
      </c>
      <c r="D1888" s="5" t="s">
        <v>8</v>
      </c>
      <c r="E1888" s="5" t="s">
        <v>8</v>
      </c>
      <c r="F1888" s="5" t="s">
        <v>8</v>
      </c>
      <c r="G1888" s="5" t="s">
        <v>8</v>
      </c>
    </row>
    <row r="1889" spans="1:7" x14ac:dyDescent="0.25">
      <c r="A1889" s="5" t="s">
        <v>15835</v>
      </c>
      <c r="B1889" s="5">
        <v>1.53098983253411</v>
      </c>
      <c r="C1889" s="5" t="s">
        <v>15836</v>
      </c>
      <c r="D1889" s="5" t="s">
        <v>15837</v>
      </c>
      <c r="E1889" s="5" t="s">
        <v>15838</v>
      </c>
      <c r="F1889" s="5" t="s">
        <v>15839</v>
      </c>
      <c r="G1889" s="5" t="s">
        <v>15840</v>
      </c>
    </row>
    <row r="1890" spans="1:7" x14ac:dyDescent="0.25">
      <c r="A1890" s="5" t="s">
        <v>4004</v>
      </c>
      <c r="B1890" s="5">
        <v>1.5295369011284401</v>
      </c>
      <c r="C1890" s="5" t="s">
        <v>8</v>
      </c>
      <c r="D1890" s="5" t="s">
        <v>8</v>
      </c>
      <c r="E1890" s="5" t="s">
        <v>8</v>
      </c>
      <c r="F1890" s="5" t="s">
        <v>8</v>
      </c>
      <c r="G1890" s="5" t="s">
        <v>8</v>
      </c>
    </row>
    <row r="1891" spans="1:7" x14ac:dyDescent="0.25">
      <c r="A1891" s="5" t="s">
        <v>4526</v>
      </c>
      <c r="B1891" s="5">
        <v>1.5295369011284401</v>
      </c>
      <c r="C1891" s="5" t="s">
        <v>8</v>
      </c>
      <c r="D1891" s="5" t="s">
        <v>8</v>
      </c>
      <c r="E1891" s="5" t="s">
        <v>2461</v>
      </c>
      <c r="F1891" s="5" t="s">
        <v>8</v>
      </c>
      <c r="G1891" s="5" t="s">
        <v>8</v>
      </c>
    </row>
    <row r="1892" spans="1:7" x14ac:dyDescent="0.25">
      <c r="A1892" s="5" t="s">
        <v>14414</v>
      </c>
      <c r="B1892" s="5">
        <v>1.5295351988830499</v>
      </c>
      <c r="C1892" s="5" t="s">
        <v>8</v>
      </c>
      <c r="D1892" s="5" t="s">
        <v>8</v>
      </c>
      <c r="E1892" s="5" t="s">
        <v>8</v>
      </c>
      <c r="F1892" s="5" t="s">
        <v>8</v>
      </c>
      <c r="G1892" s="5" t="s">
        <v>8</v>
      </c>
    </row>
    <row r="1893" spans="1:7" x14ac:dyDescent="0.25">
      <c r="A1893" s="5" t="s">
        <v>7282</v>
      </c>
      <c r="B1893" s="5">
        <v>1.5292162535006</v>
      </c>
      <c r="C1893" s="5" t="s">
        <v>8</v>
      </c>
      <c r="D1893" s="5" t="s">
        <v>8</v>
      </c>
      <c r="E1893" s="5" t="s">
        <v>8</v>
      </c>
      <c r="F1893" s="5" t="s">
        <v>8</v>
      </c>
      <c r="G1893" s="5" t="s">
        <v>8</v>
      </c>
    </row>
    <row r="1894" spans="1:7" x14ac:dyDescent="0.25">
      <c r="A1894" s="5" t="s">
        <v>2278</v>
      </c>
      <c r="B1894" s="5">
        <v>1.52847439116177</v>
      </c>
      <c r="C1894" s="5" t="s">
        <v>8</v>
      </c>
      <c r="D1894" s="5" t="s">
        <v>8</v>
      </c>
      <c r="E1894" s="5" t="s">
        <v>8</v>
      </c>
      <c r="F1894" s="5" t="s">
        <v>8</v>
      </c>
      <c r="G1894" s="5" t="s">
        <v>8</v>
      </c>
    </row>
    <row r="1895" spans="1:7" x14ac:dyDescent="0.25">
      <c r="A1895" s="5" t="s">
        <v>1363</v>
      </c>
      <c r="B1895" s="5">
        <v>1.5276635744989799</v>
      </c>
      <c r="C1895" s="5" t="s">
        <v>8</v>
      </c>
      <c r="D1895" s="5" t="s">
        <v>8</v>
      </c>
      <c r="E1895" s="5" t="s">
        <v>8</v>
      </c>
      <c r="F1895" s="5" t="s">
        <v>8</v>
      </c>
      <c r="G1895" s="5" t="s">
        <v>8</v>
      </c>
    </row>
    <row r="1896" spans="1:7" x14ac:dyDescent="0.25">
      <c r="A1896" s="5" t="s">
        <v>8178</v>
      </c>
      <c r="B1896" s="5">
        <v>1.5276635744989799</v>
      </c>
      <c r="C1896" s="5" t="s">
        <v>8</v>
      </c>
      <c r="D1896" s="5" t="s">
        <v>8</v>
      </c>
      <c r="E1896" s="5" t="s">
        <v>8</v>
      </c>
      <c r="F1896" s="5" t="s">
        <v>8</v>
      </c>
      <c r="G1896" s="5" t="s">
        <v>8</v>
      </c>
    </row>
    <row r="1897" spans="1:7" x14ac:dyDescent="0.25">
      <c r="A1897" s="5" t="s">
        <v>11188</v>
      </c>
      <c r="B1897" s="5">
        <v>1.5276635744989799</v>
      </c>
      <c r="C1897" s="5" t="s">
        <v>8</v>
      </c>
      <c r="D1897" s="5" t="s">
        <v>8</v>
      </c>
      <c r="E1897" s="5" t="s">
        <v>8</v>
      </c>
      <c r="F1897" s="5" t="s">
        <v>8</v>
      </c>
      <c r="G1897" s="5" t="s">
        <v>8</v>
      </c>
    </row>
    <row r="1898" spans="1:7" x14ac:dyDescent="0.25">
      <c r="A1898" s="5" t="s">
        <v>14809</v>
      </c>
      <c r="B1898" s="5">
        <v>1.5276635744989799</v>
      </c>
      <c r="C1898" s="5" t="s">
        <v>8</v>
      </c>
      <c r="D1898" s="5" t="s">
        <v>8</v>
      </c>
      <c r="E1898" s="5" t="s">
        <v>8</v>
      </c>
      <c r="F1898" s="5" t="s">
        <v>8</v>
      </c>
      <c r="G1898" s="5" t="s">
        <v>8</v>
      </c>
    </row>
    <row r="1899" spans="1:7" x14ac:dyDescent="0.25">
      <c r="A1899" s="5" t="s">
        <v>15796</v>
      </c>
      <c r="B1899" s="5">
        <v>1.52757167530381</v>
      </c>
      <c r="C1899" s="5" t="s">
        <v>8</v>
      </c>
      <c r="D1899" s="5" t="s">
        <v>8</v>
      </c>
      <c r="E1899" s="5" t="s">
        <v>8</v>
      </c>
      <c r="F1899" s="5" t="s">
        <v>8</v>
      </c>
      <c r="G1899" s="5" t="s">
        <v>8</v>
      </c>
    </row>
    <row r="1900" spans="1:7" x14ac:dyDescent="0.25">
      <c r="A1900" s="5" t="s">
        <v>169</v>
      </c>
      <c r="B1900" s="5">
        <v>1.5270244882837201</v>
      </c>
      <c r="C1900" s="5" t="s">
        <v>170</v>
      </c>
      <c r="D1900" s="5" t="s">
        <v>171</v>
      </c>
      <c r="E1900" s="5" t="s">
        <v>172</v>
      </c>
      <c r="F1900" s="5" t="s">
        <v>173</v>
      </c>
      <c r="G1900" s="5" t="s">
        <v>174</v>
      </c>
    </row>
    <row r="1901" spans="1:7" x14ac:dyDescent="0.25">
      <c r="A1901" s="5" t="s">
        <v>6605</v>
      </c>
      <c r="B1901" s="5">
        <v>1.5260814158614699</v>
      </c>
      <c r="C1901" s="5" t="s">
        <v>6606</v>
      </c>
      <c r="D1901" s="5" t="s">
        <v>6607</v>
      </c>
      <c r="E1901" s="5" t="s">
        <v>6608</v>
      </c>
      <c r="F1901" s="5" t="s">
        <v>6609</v>
      </c>
      <c r="G1901" s="5" t="s">
        <v>6610</v>
      </c>
    </row>
    <row r="1902" spans="1:7" x14ac:dyDescent="0.25">
      <c r="A1902" s="5" t="s">
        <v>15277</v>
      </c>
      <c r="B1902" s="5">
        <v>1.52588174258862</v>
      </c>
      <c r="C1902" s="5" t="s">
        <v>8</v>
      </c>
      <c r="D1902" s="5" t="s">
        <v>8</v>
      </c>
      <c r="E1902" s="5" t="s">
        <v>8</v>
      </c>
      <c r="F1902" s="5" t="s">
        <v>8</v>
      </c>
      <c r="G1902" s="5" t="s">
        <v>8</v>
      </c>
    </row>
    <row r="1903" spans="1:7" x14ac:dyDescent="0.25">
      <c r="A1903" s="5" t="s">
        <v>2398</v>
      </c>
      <c r="B1903" s="5">
        <v>1.52424931386211</v>
      </c>
      <c r="C1903" s="5" t="s">
        <v>8</v>
      </c>
      <c r="D1903" s="5" t="s">
        <v>8</v>
      </c>
      <c r="E1903" s="5" t="s">
        <v>8</v>
      </c>
      <c r="F1903" s="5" t="s">
        <v>8</v>
      </c>
      <c r="G1903" s="5" t="s">
        <v>8</v>
      </c>
    </row>
    <row r="1904" spans="1:7" x14ac:dyDescent="0.25">
      <c r="A1904" s="5" t="s">
        <v>7639</v>
      </c>
      <c r="B1904" s="5">
        <v>1.52033819851383</v>
      </c>
      <c r="C1904" s="5" t="s">
        <v>8</v>
      </c>
      <c r="D1904" s="5" t="s">
        <v>8</v>
      </c>
      <c r="E1904" s="5" t="s">
        <v>8</v>
      </c>
      <c r="F1904" s="5" t="s">
        <v>8</v>
      </c>
      <c r="G1904" s="5" t="s">
        <v>8</v>
      </c>
    </row>
    <row r="1905" spans="1:7" x14ac:dyDescent="0.25">
      <c r="A1905" s="5" t="s">
        <v>14623</v>
      </c>
      <c r="B1905" s="5">
        <v>1.52011857803463</v>
      </c>
      <c r="C1905" s="5" t="s">
        <v>2913</v>
      </c>
      <c r="D1905" s="5" t="s">
        <v>14624</v>
      </c>
      <c r="E1905" s="5" t="s">
        <v>2915</v>
      </c>
      <c r="F1905" s="5" t="s">
        <v>2916</v>
      </c>
      <c r="G1905" s="5" t="s">
        <v>14625</v>
      </c>
    </row>
    <row r="1906" spans="1:7" x14ac:dyDescent="0.25">
      <c r="A1906" s="5" t="s">
        <v>946</v>
      </c>
      <c r="B1906" s="5">
        <v>1.51997813008021</v>
      </c>
      <c r="C1906" s="5" t="s">
        <v>8</v>
      </c>
      <c r="D1906" s="5" t="s">
        <v>8</v>
      </c>
      <c r="E1906" s="5" t="s">
        <v>8</v>
      </c>
      <c r="F1906" s="5" t="s">
        <v>8</v>
      </c>
      <c r="G1906" s="5" t="s">
        <v>8</v>
      </c>
    </row>
    <row r="1907" spans="1:7" x14ac:dyDescent="0.25">
      <c r="A1907" s="5" t="s">
        <v>1214</v>
      </c>
      <c r="B1907" s="5">
        <v>1.5198088795468501</v>
      </c>
      <c r="C1907" s="5" t="s">
        <v>8</v>
      </c>
      <c r="D1907" s="5" t="s">
        <v>8</v>
      </c>
      <c r="E1907" s="5" t="s">
        <v>8</v>
      </c>
      <c r="F1907" s="5" t="s">
        <v>8</v>
      </c>
      <c r="G1907" s="5" t="s">
        <v>8</v>
      </c>
    </row>
    <row r="1908" spans="1:7" x14ac:dyDescent="0.25">
      <c r="A1908" s="5" t="s">
        <v>5744</v>
      </c>
      <c r="B1908" s="5">
        <v>1.5198088795468501</v>
      </c>
      <c r="C1908" s="5" t="s">
        <v>8</v>
      </c>
      <c r="D1908" s="5" t="s">
        <v>8</v>
      </c>
      <c r="E1908" s="5" t="s">
        <v>8</v>
      </c>
      <c r="F1908" s="5" t="s">
        <v>8</v>
      </c>
      <c r="G1908" s="5" t="s">
        <v>8</v>
      </c>
    </row>
    <row r="1909" spans="1:7" x14ac:dyDescent="0.25">
      <c r="A1909" s="5" t="s">
        <v>6335</v>
      </c>
      <c r="B1909" s="5">
        <v>1.5198088795468501</v>
      </c>
      <c r="C1909" s="5" t="s">
        <v>8</v>
      </c>
      <c r="D1909" s="5" t="s">
        <v>8</v>
      </c>
      <c r="E1909" s="5" t="s">
        <v>8</v>
      </c>
      <c r="F1909" s="5" t="s">
        <v>8</v>
      </c>
      <c r="G1909" s="5" t="s">
        <v>8</v>
      </c>
    </row>
    <row r="1910" spans="1:7" x14ac:dyDescent="0.25">
      <c r="A1910" s="5" t="s">
        <v>4970</v>
      </c>
      <c r="B1910" s="5">
        <v>1.5196009540350299</v>
      </c>
      <c r="C1910" s="5" t="s">
        <v>8</v>
      </c>
      <c r="D1910" s="5" t="s">
        <v>8</v>
      </c>
      <c r="E1910" s="5" t="s">
        <v>8</v>
      </c>
      <c r="F1910" s="5" t="s">
        <v>8</v>
      </c>
      <c r="G1910" s="5" t="s">
        <v>8</v>
      </c>
    </row>
    <row r="1911" spans="1:7" x14ac:dyDescent="0.25">
      <c r="A1911" s="5" t="s">
        <v>9787</v>
      </c>
      <c r="B1911" s="5">
        <v>1.5193393873260099</v>
      </c>
      <c r="C1911" s="5" t="s">
        <v>8</v>
      </c>
      <c r="D1911" s="5" t="s">
        <v>8</v>
      </c>
      <c r="E1911" s="5" t="s">
        <v>8</v>
      </c>
      <c r="F1911" s="5" t="s">
        <v>8</v>
      </c>
      <c r="G1911" s="5" t="s">
        <v>8</v>
      </c>
    </row>
    <row r="1912" spans="1:7" x14ac:dyDescent="0.25">
      <c r="A1912" s="5" t="s">
        <v>13352</v>
      </c>
      <c r="B1912" s="5">
        <v>1.5193393873260099</v>
      </c>
      <c r="C1912" s="5" t="s">
        <v>8</v>
      </c>
      <c r="D1912" s="5" t="s">
        <v>8</v>
      </c>
      <c r="E1912" s="5" t="s">
        <v>8</v>
      </c>
      <c r="F1912" s="5" t="s">
        <v>8</v>
      </c>
      <c r="G1912" s="5" t="s">
        <v>8</v>
      </c>
    </row>
    <row r="1913" spans="1:7" x14ac:dyDescent="0.25">
      <c r="A1913" s="5" t="s">
        <v>12865</v>
      </c>
      <c r="B1913" s="5">
        <v>1.51900034755256</v>
      </c>
      <c r="C1913" s="5" t="s">
        <v>8</v>
      </c>
      <c r="D1913" s="5" t="s">
        <v>8</v>
      </c>
      <c r="E1913" s="5" t="s">
        <v>8</v>
      </c>
      <c r="F1913" s="5" t="s">
        <v>8</v>
      </c>
      <c r="G1913" s="5" t="s">
        <v>8</v>
      </c>
    </row>
    <row r="1914" spans="1:7" x14ac:dyDescent="0.25">
      <c r="A1914" s="5" t="s">
        <v>511</v>
      </c>
      <c r="B1914" s="5">
        <v>1.5185434312238599</v>
      </c>
      <c r="C1914" s="5" t="s">
        <v>8</v>
      </c>
      <c r="D1914" s="5" t="s">
        <v>8</v>
      </c>
      <c r="E1914" s="5" t="s">
        <v>8</v>
      </c>
      <c r="F1914" s="5" t="s">
        <v>8</v>
      </c>
      <c r="G1914" s="5" t="s">
        <v>8</v>
      </c>
    </row>
    <row r="1915" spans="1:7" x14ac:dyDescent="0.25">
      <c r="A1915" s="5" t="s">
        <v>9256</v>
      </c>
      <c r="B1915" s="5">
        <v>1.5185434312238599</v>
      </c>
      <c r="C1915" s="5" t="s">
        <v>8</v>
      </c>
      <c r="D1915" s="5" t="s">
        <v>8</v>
      </c>
      <c r="E1915" s="5" t="s">
        <v>8</v>
      </c>
      <c r="F1915" s="5" t="s">
        <v>8</v>
      </c>
      <c r="G1915" s="5" t="s">
        <v>8</v>
      </c>
    </row>
    <row r="1916" spans="1:7" x14ac:dyDescent="0.25">
      <c r="A1916" s="5" t="s">
        <v>11622</v>
      </c>
      <c r="B1916" s="5">
        <v>1.5185434312238599</v>
      </c>
      <c r="C1916" s="5" t="s">
        <v>8</v>
      </c>
      <c r="D1916" s="5" t="s">
        <v>8</v>
      </c>
      <c r="E1916" s="5" t="s">
        <v>8</v>
      </c>
      <c r="F1916" s="5" t="s">
        <v>8</v>
      </c>
      <c r="G1916" s="5" t="s">
        <v>8</v>
      </c>
    </row>
    <row r="1917" spans="1:7" x14ac:dyDescent="0.25">
      <c r="A1917" s="5" t="s">
        <v>12270</v>
      </c>
      <c r="B1917" s="5">
        <v>1.5185434312238599</v>
      </c>
      <c r="C1917" s="5" t="s">
        <v>8</v>
      </c>
      <c r="D1917" s="5" t="s">
        <v>8</v>
      </c>
      <c r="E1917" s="5" t="s">
        <v>8</v>
      </c>
      <c r="F1917" s="5" t="s">
        <v>8</v>
      </c>
      <c r="G1917" s="5" t="s">
        <v>8</v>
      </c>
    </row>
    <row r="1918" spans="1:7" x14ac:dyDescent="0.25">
      <c r="A1918" s="5" t="s">
        <v>14470</v>
      </c>
      <c r="B1918" s="5">
        <v>1.5185434312238599</v>
      </c>
      <c r="C1918" s="5" t="s">
        <v>8</v>
      </c>
      <c r="D1918" s="5" t="s">
        <v>8</v>
      </c>
      <c r="E1918" s="5" t="s">
        <v>8</v>
      </c>
      <c r="F1918" s="5" t="s">
        <v>8</v>
      </c>
      <c r="G1918" s="5" t="s">
        <v>8</v>
      </c>
    </row>
    <row r="1919" spans="1:7" x14ac:dyDescent="0.25">
      <c r="A1919" s="5" t="s">
        <v>93</v>
      </c>
      <c r="B1919" s="5">
        <v>1.51789422840151</v>
      </c>
      <c r="C1919" s="5" t="s">
        <v>8</v>
      </c>
      <c r="D1919" s="5" t="s">
        <v>8</v>
      </c>
      <c r="E1919" s="5" t="s">
        <v>8</v>
      </c>
      <c r="F1919" s="5" t="s">
        <v>8</v>
      </c>
      <c r="G1919" s="5" t="s">
        <v>8</v>
      </c>
    </row>
    <row r="1920" spans="1:7" x14ac:dyDescent="0.25">
      <c r="A1920" s="5" t="s">
        <v>5159</v>
      </c>
      <c r="B1920" s="5">
        <v>1.51789422840151</v>
      </c>
      <c r="C1920" s="5" t="s">
        <v>8</v>
      </c>
      <c r="D1920" s="5" t="s">
        <v>8</v>
      </c>
      <c r="E1920" s="5" t="s">
        <v>5160</v>
      </c>
      <c r="F1920" s="5" t="s">
        <v>8</v>
      </c>
      <c r="G1920" s="5" t="s">
        <v>8</v>
      </c>
    </row>
    <row r="1921" spans="1:7" x14ac:dyDescent="0.25">
      <c r="A1921" s="5" t="s">
        <v>5781</v>
      </c>
      <c r="B1921" s="5">
        <v>1.51789422840151</v>
      </c>
      <c r="C1921" s="5" t="s">
        <v>8</v>
      </c>
      <c r="D1921" s="5" t="s">
        <v>8</v>
      </c>
      <c r="E1921" s="5" t="s">
        <v>8</v>
      </c>
      <c r="F1921" s="5" t="s">
        <v>8</v>
      </c>
      <c r="G1921" s="5" t="s">
        <v>8</v>
      </c>
    </row>
    <row r="1922" spans="1:7" x14ac:dyDescent="0.25">
      <c r="A1922" s="5" t="s">
        <v>7628</v>
      </c>
      <c r="B1922" s="5">
        <v>1.51789422840151</v>
      </c>
      <c r="C1922" s="5" t="s">
        <v>8</v>
      </c>
      <c r="D1922" s="5" t="s">
        <v>8</v>
      </c>
      <c r="E1922" s="5" t="s">
        <v>8</v>
      </c>
      <c r="F1922" s="5" t="s">
        <v>8</v>
      </c>
      <c r="G1922" s="5" t="s">
        <v>8</v>
      </c>
    </row>
    <row r="1923" spans="1:7" x14ac:dyDescent="0.25">
      <c r="A1923" s="5" t="s">
        <v>8274</v>
      </c>
      <c r="B1923" s="5">
        <v>1.51789422840151</v>
      </c>
      <c r="C1923" s="5" t="s">
        <v>8</v>
      </c>
      <c r="D1923" s="5" t="s">
        <v>8</v>
      </c>
      <c r="E1923" s="5" t="s">
        <v>8</v>
      </c>
      <c r="F1923" s="5" t="s">
        <v>8</v>
      </c>
      <c r="G1923" s="5" t="s">
        <v>8</v>
      </c>
    </row>
    <row r="1924" spans="1:7" x14ac:dyDescent="0.25">
      <c r="A1924" s="5" t="s">
        <v>11429</v>
      </c>
      <c r="B1924" s="5">
        <v>1.51789422840151</v>
      </c>
      <c r="C1924" s="5" t="s">
        <v>8</v>
      </c>
      <c r="D1924" s="5" t="s">
        <v>8</v>
      </c>
      <c r="E1924" s="5" t="s">
        <v>8</v>
      </c>
      <c r="F1924" s="5" t="s">
        <v>8</v>
      </c>
      <c r="G1924" s="5" t="s">
        <v>8</v>
      </c>
    </row>
    <row r="1925" spans="1:7" x14ac:dyDescent="0.25">
      <c r="A1925" s="5" t="s">
        <v>11591</v>
      </c>
      <c r="B1925" s="5">
        <v>1.51789422840151</v>
      </c>
      <c r="C1925" s="5" t="s">
        <v>8</v>
      </c>
      <c r="D1925" s="5" t="s">
        <v>8</v>
      </c>
      <c r="E1925" s="5" t="s">
        <v>8</v>
      </c>
      <c r="F1925" s="5" t="s">
        <v>8</v>
      </c>
      <c r="G1925" s="5" t="s">
        <v>8</v>
      </c>
    </row>
    <row r="1926" spans="1:7" x14ac:dyDescent="0.25">
      <c r="A1926" s="5" t="s">
        <v>15555</v>
      </c>
      <c r="B1926" s="5">
        <v>1.51789422840151</v>
      </c>
      <c r="C1926" s="5" t="s">
        <v>8</v>
      </c>
      <c r="D1926" s="5" t="s">
        <v>8</v>
      </c>
      <c r="E1926" s="5" t="s">
        <v>8</v>
      </c>
      <c r="F1926" s="5" t="s">
        <v>8</v>
      </c>
      <c r="G1926" s="5" t="s">
        <v>8</v>
      </c>
    </row>
    <row r="1927" spans="1:7" x14ac:dyDescent="0.25">
      <c r="A1927" s="5" t="s">
        <v>14118</v>
      </c>
      <c r="B1927" s="5">
        <v>1.51691712036725</v>
      </c>
      <c r="C1927" s="5" t="s">
        <v>8</v>
      </c>
      <c r="D1927" s="5" t="s">
        <v>8</v>
      </c>
      <c r="E1927" s="5" t="s">
        <v>8</v>
      </c>
      <c r="F1927" s="5" t="s">
        <v>8</v>
      </c>
      <c r="G1927" s="5" t="s">
        <v>8</v>
      </c>
    </row>
    <row r="1928" spans="1:7" x14ac:dyDescent="0.25">
      <c r="A1928" s="5" t="s">
        <v>1395</v>
      </c>
      <c r="B1928" s="5">
        <v>1.5168990103404101</v>
      </c>
      <c r="C1928" s="5" t="s">
        <v>8</v>
      </c>
      <c r="D1928" s="5" t="s">
        <v>8</v>
      </c>
      <c r="E1928" s="5" t="s">
        <v>8</v>
      </c>
      <c r="F1928" s="5" t="s">
        <v>8</v>
      </c>
      <c r="G1928" s="5" t="s">
        <v>8</v>
      </c>
    </row>
    <row r="1929" spans="1:7" x14ac:dyDescent="0.25">
      <c r="A1929" s="5" t="s">
        <v>1462</v>
      </c>
      <c r="B1929" s="5">
        <v>1.5168990103404101</v>
      </c>
      <c r="C1929" s="5" t="s">
        <v>8</v>
      </c>
      <c r="D1929" s="5" t="s">
        <v>8</v>
      </c>
      <c r="E1929" s="5" t="s">
        <v>8</v>
      </c>
      <c r="F1929" s="5" t="s">
        <v>8</v>
      </c>
      <c r="G1929" s="5" t="s">
        <v>8</v>
      </c>
    </row>
    <row r="1930" spans="1:7" x14ac:dyDescent="0.25">
      <c r="A1930" s="5" t="s">
        <v>1614</v>
      </c>
      <c r="B1930" s="5">
        <v>1.5168990103404101</v>
      </c>
      <c r="C1930" s="5" t="s">
        <v>8</v>
      </c>
      <c r="D1930" s="5" t="s">
        <v>8</v>
      </c>
      <c r="E1930" s="5" t="s">
        <v>8</v>
      </c>
      <c r="F1930" s="5" t="s">
        <v>8</v>
      </c>
      <c r="G1930" s="5" t="s">
        <v>8</v>
      </c>
    </row>
    <row r="1931" spans="1:7" x14ac:dyDescent="0.25">
      <c r="A1931" s="5" t="s">
        <v>2453</v>
      </c>
      <c r="B1931" s="5">
        <v>1.5168990103404101</v>
      </c>
      <c r="C1931" s="5" t="s">
        <v>8</v>
      </c>
      <c r="D1931" s="5" t="s">
        <v>8</v>
      </c>
      <c r="E1931" s="5" t="s">
        <v>8</v>
      </c>
      <c r="F1931" s="5" t="s">
        <v>8</v>
      </c>
      <c r="G1931" s="5" t="s">
        <v>8</v>
      </c>
    </row>
    <row r="1932" spans="1:7" x14ac:dyDescent="0.25">
      <c r="A1932" s="5" t="s">
        <v>3910</v>
      </c>
      <c r="B1932" s="5">
        <v>1.5168990103404101</v>
      </c>
      <c r="C1932" s="5" t="s">
        <v>8</v>
      </c>
      <c r="D1932" s="5" t="s">
        <v>8</v>
      </c>
      <c r="E1932" s="5" t="s">
        <v>8</v>
      </c>
      <c r="F1932" s="5" t="s">
        <v>8</v>
      </c>
      <c r="G1932" s="5" t="s">
        <v>8</v>
      </c>
    </row>
    <row r="1933" spans="1:7" x14ac:dyDescent="0.25">
      <c r="A1933" s="5" t="s">
        <v>4852</v>
      </c>
      <c r="B1933" s="5">
        <v>1.5168990103404101</v>
      </c>
      <c r="C1933" s="5" t="s">
        <v>4853</v>
      </c>
      <c r="D1933" s="5" t="s">
        <v>4854</v>
      </c>
      <c r="E1933" s="5" t="s">
        <v>4855</v>
      </c>
      <c r="F1933" s="5" t="s">
        <v>4856</v>
      </c>
      <c r="G1933" s="5" t="s">
        <v>4857</v>
      </c>
    </row>
    <row r="1934" spans="1:7" x14ac:dyDescent="0.25">
      <c r="A1934" s="5" t="s">
        <v>5619</v>
      </c>
      <c r="B1934" s="5">
        <v>1.5168990103404101</v>
      </c>
      <c r="C1934" s="5" t="s">
        <v>8</v>
      </c>
      <c r="D1934" s="5" t="s">
        <v>8</v>
      </c>
      <c r="E1934" s="5" t="s">
        <v>8</v>
      </c>
      <c r="F1934" s="5" t="s">
        <v>8</v>
      </c>
      <c r="G1934" s="5" t="s">
        <v>8</v>
      </c>
    </row>
    <row r="1935" spans="1:7" x14ac:dyDescent="0.25">
      <c r="A1935" s="5" t="s">
        <v>6066</v>
      </c>
      <c r="B1935" s="5">
        <v>1.5168990103404101</v>
      </c>
      <c r="C1935" s="5" t="s">
        <v>8</v>
      </c>
      <c r="D1935" s="5" t="s">
        <v>8</v>
      </c>
      <c r="E1935" s="5" t="s">
        <v>8</v>
      </c>
      <c r="F1935" s="5" t="s">
        <v>8</v>
      </c>
      <c r="G1935" s="5" t="s">
        <v>8</v>
      </c>
    </row>
    <row r="1936" spans="1:7" x14ac:dyDescent="0.25">
      <c r="A1936" s="5" t="s">
        <v>6364</v>
      </c>
      <c r="B1936" s="5">
        <v>1.5168990103404101</v>
      </c>
      <c r="C1936" s="5" t="s">
        <v>8</v>
      </c>
      <c r="D1936" s="5" t="s">
        <v>8</v>
      </c>
      <c r="E1936" s="5" t="s">
        <v>8</v>
      </c>
      <c r="F1936" s="5" t="s">
        <v>8</v>
      </c>
      <c r="G1936" s="5" t="s">
        <v>8</v>
      </c>
    </row>
    <row r="1937" spans="1:7" x14ac:dyDescent="0.25">
      <c r="A1937" s="5" t="s">
        <v>6479</v>
      </c>
      <c r="B1937" s="5">
        <v>1.5168990103404101</v>
      </c>
      <c r="C1937" s="5" t="s">
        <v>8</v>
      </c>
      <c r="D1937" s="5" t="s">
        <v>8</v>
      </c>
      <c r="E1937" s="5" t="s">
        <v>8</v>
      </c>
      <c r="F1937" s="5" t="s">
        <v>8</v>
      </c>
      <c r="G1937" s="5" t="s">
        <v>8</v>
      </c>
    </row>
    <row r="1938" spans="1:7" x14ac:dyDescent="0.25">
      <c r="A1938" s="5" t="s">
        <v>7030</v>
      </c>
      <c r="B1938" s="5">
        <v>1.5168990103404101</v>
      </c>
      <c r="C1938" s="5" t="s">
        <v>8</v>
      </c>
      <c r="D1938" s="5" t="s">
        <v>8</v>
      </c>
      <c r="E1938" s="5" t="s">
        <v>8</v>
      </c>
      <c r="F1938" s="5" t="s">
        <v>8</v>
      </c>
      <c r="G1938" s="5" t="s">
        <v>8</v>
      </c>
    </row>
    <row r="1939" spans="1:7" x14ac:dyDescent="0.25">
      <c r="A1939" s="5" t="s">
        <v>7590</v>
      </c>
      <c r="B1939" s="5">
        <v>1.5168990103404101</v>
      </c>
      <c r="C1939" s="5" t="s">
        <v>8</v>
      </c>
      <c r="D1939" s="5" t="s">
        <v>8</v>
      </c>
      <c r="E1939" s="5" t="s">
        <v>8</v>
      </c>
      <c r="F1939" s="5" t="s">
        <v>8</v>
      </c>
      <c r="G1939" s="5" t="s">
        <v>8</v>
      </c>
    </row>
    <row r="1940" spans="1:7" x14ac:dyDescent="0.25">
      <c r="A1940" s="5" t="s">
        <v>8067</v>
      </c>
      <c r="B1940" s="5">
        <v>1.5168990103404101</v>
      </c>
      <c r="C1940" s="5" t="s">
        <v>8068</v>
      </c>
      <c r="D1940" s="5" t="s">
        <v>8069</v>
      </c>
      <c r="E1940" s="5" t="s">
        <v>8070</v>
      </c>
      <c r="F1940" s="5" t="s">
        <v>8071</v>
      </c>
      <c r="G1940" s="5" t="s">
        <v>8072</v>
      </c>
    </row>
    <row r="1941" spans="1:7" x14ac:dyDescent="0.25">
      <c r="A1941" s="5" t="s">
        <v>8220</v>
      </c>
      <c r="B1941" s="5">
        <v>1.5168990103404101</v>
      </c>
      <c r="C1941" s="5" t="s">
        <v>8</v>
      </c>
      <c r="D1941" s="5" t="s">
        <v>8</v>
      </c>
      <c r="E1941" s="5" t="s">
        <v>8</v>
      </c>
      <c r="F1941" s="5" t="s">
        <v>8</v>
      </c>
      <c r="G1941" s="5" t="s">
        <v>8</v>
      </c>
    </row>
    <row r="1942" spans="1:7" x14ac:dyDescent="0.25">
      <c r="A1942" s="5" t="s">
        <v>8718</v>
      </c>
      <c r="B1942" s="5">
        <v>1.5168990103404101</v>
      </c>
      <c r="C1942" s="5" t="s">
        <v>8</v>
      </c>
      <c r="D1942" s="5" t="s">
        <v>8</v>
      </c>
      <c r="E1942" s="5" t="s">
        <v>8</v>
      </c>
      <c r="F1942" s="5" t="s">
        <v>8</v>
      </c>
      <c r="G1942" s="5" t="s">
        <v>8</v>
      </c>
    </row>
    <row r="1943" spans="1:7" x14ac:dyDescent="0.25">
      <c r="A1943" s="5" t="s">
        <v>8948</v>
      </c>
      <c r="B1943" s="5">
        <v>1.5168990103404101</v>
      </c>
      <c r="C1943" s="5" t="s">
        <v>8</v>
      </c>
      <c r="D1943" s="5" t="s">
        <v>8</v>
      </c>
      <c r="E1943" s="5" t="s">
        <v>8</v>
      </c>
      <c r="F1943" s="5" t="s">
        <v>8</v>
      </c>
      <c r="G1943" s="5" t="s">
        <v>8</v>
      </c>
    </row>
    <row r="1944" spans="1:7" x14ac:dyDescent="0.25">
      <c r="A1944" s="5" t="s">
        <v>9361</v>
      </c>
      <c r="B1944" s="5">
        <v>1.5168990103404101</v>
      </c>
      <c r="C1944" s="5" t="s">
        <v>8</v>
      </c>
      <c r="D1944" s="5" t="s">
        <v>8</v>
      </c>
      <c r="E1944" s="5" t="s">
        <v>8</v>
      </c>
      <c r="F1944" s="5" t="s">
        <v>8</v>
      </c>
      <c r="G1944" s="5" t="s">
        <v>8</v>
      </c>
    </row>
    <row r="1945" spans="1:7" x14ac:dyDescent="0.25">
      <c r="A1945" s="5" t="s">
        <v>9713</v>
      </c>
      <c r="B1945" s="5">
        <v>1.5168990103404101</v>
      </c>
      <c r="C1945" s="5" t="s">
        <v>8</v>
      </c>
      <c r="D1945" s="5" t="s">
        <v>8</v>
      </c>
      <c r="E1945" s="5" t="s">
        <v>8</v>
      </c>
      <c r="F1945" s="5" t="s">
        <v>8</v>
      </c>
      <c r="G1945" s="5" t="s">
        <v>8</v>
      </c>
    </row>
    <row r="1946" spans="1:7" x14ac:dyDescent="0.25">
      <c r="A1946" s="5" t="s">
        <v>11244</v>
      </c>
      <c r="B1946" s="5">
        <v>1.5168990103404101</v>
      </c>
      <c r="C1946" s="5" t="s">
        <v>8</v>
      </c>
      <c r="D1946" s="5" t="s">
        <v>8</v>
      </c>
      <c r="E1946" s="5" t="s">
        <v>8</v>
      </c>
      <c r="F1946" s="5" t="s">
        <v>8</v>
      </c>
      <c r="G1946" s="5" t="s">
        <v>8</v>
      </c>
    </row>
    <row r="1947" spans="1:7" x14ac:dyDescent="0.25">
      <c r="A1947" s="5" t="s">
        <v>12049</v>
      </c>
      <c r="B1947" s="5">
        <v>1.5168990103404101</v>
      </c>
      <c r="C1947" s="5" t="s">
        <v>8</v>
      </c>
      <c r="D1947" s="5" t="s">
        <v>8</v>
      </c>
      <c r="E1947" s="5" t="s">
        <v>8</v>
      </c>
      <c r="F1947" s="5" t="s">
        <v>8</v>
      </c>
      <c r="G1947" s="5" t="s">
        <v>8</v>
      </c>
    </row>
    <row r="1948" spans="1:7" x14ac:dyDescent="0.25">
      <c r="A1948" s="5" t="s">
        <v>13634</v>
      </c>
      <c r="B1948" s="5">
        <v>1.5168990103404101</v>
      </c>
      <c r="C1948" s="5" t="s">
        <v>8</v>
      </c>
      <c r="D1948" s="5" t="s">
        <v>8</v>
      </c>
      <c r="E1948" s="5" t="s">
        <v>8</v>
      </c>
      <c r="F1948" s="5" t="s">
        <v>8</v>
      </c>
      <c r="G1948" s="5" t="s">
        <v>8</v>
      </c>
    </row>
    <row r="1949" spans="1:7" x14ac:dyDescent="0.25">
      <c r="A1949" s="5" t="s">
        <v>13826</v>
      </c>
      <c r="B1949" s="5">
        <v>1.5168990103404101</v>
      </c>
      <c r="C1949" s="5" t="s">
        <v>8</v>
      </c>
      <c r="D1949" s="5" t="s">
        <v>8</v>
      </c>
      <c r="E1949" s="5" t="s">
        <v>8</v>
      </c>
      <c r="F1949" s="5" t="s">
        <v>8</v>
      </c>
      <c r="G1949" s="5" t="s">
        <v>8</v>
      </c>
    </row>
    <row r="1950" spans="1:7" x14ac:dyDescent="0.25">
      <c r="A1950" s="5" t="s">
        <v>14001</v>
      </c>
      <c r="B1950" s="5">
        <v>1.5168990103404101</v>
      </c>
      <c r="C1950" s="5" t="s">
        <v>8</v>
      </c>
      <c r="D1950" s="5" t="s">
        <v>8</v>
      </c>
      <c r="E1950" s="5" t="s">
        <v>8</v>
      </c>
      <c r="F1950" s="5" t="s">
        <v>8</v>
      </c>
      <c r="G1950" s="5" t="s">
        <v>8</v>
      </c>
    </row>
    <row r="1951" spans="1:7" x14ac:dyDescent="0.25">
      <c r="A1951" s="5" t="s">
        <v>14086</v>
      </c>
      <c r="B1951" s="5">
        <v>1.5168990103404101</v>
      </c>
      <c r="C1951" s="5" t="s">
        <v>14087</v>
      </c>
      <c r="D1951" s="5" t="s">
        <v>14088</v>
      </c>
      <c r="E1951" s="5" t="s">
        <v>14089</v>
      </c>
      <c r="F1951" s="5" t="s">
        <v>14090</v>
      </c>
      <c r="G1951" s="5" t="s">
        <v>14091</v>
      </c>
    </row>
    <row r="1952" spans="1:7" x14ac:dyDescent="0.25">
      <c r="A1952" s="5" t="s">
        <v>14636</v>
      </c>
      <c r="B1952" s="5">
        <v>1.5168990103404101</v>
      </c>
      <c r="C1952" s="5" t="s">
        <v>8</v>
      </c>
      <c r="D1952" s="5" t="s">
        <v>8</v>
      </c>
      <c r="E1952" s="5" t="s">
        <v>8</v>
      </c>
      <c r="F1952" s="5" t="s">
        <v>8</v>
      </c>
      <c r="G1952" s="5" t="s">
        <v>14637</v>
      </c>
    </row>
    <row r="1953" spans="1:7" x14ac:dyDescent="0.25">
      <c r="A1953" s="5" t="s">
        <v>14950</v>
      </c>
      <c r="B1953" s="5">
        <v>1.5168990103404101</v>
      </c>
      <c r="C1953" s="5" t="s">
        <v>8</v>
      </c>
      <c r="D1953" s="5" t="s">
        <v>8</v>
      </c>
      <c r="E1953" s="5" t="s">
        <v>8</v>
      </c>
      <c r="F1953" s="5" t="s">
        <v>8</v>
      </c>
      <c r="G1953" s="5" t="s">
        <v>8</v>
      </c>
    </row>
    <row r="1954" spans="1:7" x14ac:dyDescent="0.25">
      <c r="A1954" s="5" t="s">
        <v>15015</v>
      </c>
      <c r="B1954" s="5">
        <v>1.5168990103404101</v>
      </c>
      <c r="C1954" s="5" t="s">
        <v>8</v>
      </c>
      <c r="D1954" s="5" t="s">
        <v>8</v>
      </c>
      <c r="E1954" s="5" t="s">
        <v>8</v>
      </c>
      <c r="F1954" s="5" t="s">
        <v>8</v>
      </c>
      <c r="G1954" s="5" t="s">
        <v>8</v>
      </c>
    </row>
    <row r="1955" spans="1:7" x14ac:dyDescent="0.25">
      <c r="A1955" s="5" t="s">
        <v>15242</v>
      </c>
      <c r="B1955" s="5">
        <v>1.5168990103404101</v>
      </c>
      <c r="C1955" s="5" t="s">
        <v>8</v>
      </c>
      <c r="D1955" s="5" t="s">
        <v>8</v>
      </c>
      <c r="E1955" s="5" t="s">
        <v>8</v>
      </c>
      <c r="F1955" s="5" t="s">
        <v>8</v>
      </c>
      <c r="G1955" s="5" t="s">
        <v>8</v>
      </c>
    </row>
    <row r="1956" spans="1:7" x14ac:dyDescent="0.25">
      <c r="A1956" s="5" t="s">
        <v>15374</v>
      </c>
      <c r="B1956" s="5">
        <v>1.5168990103404101</v>
      </c>
      <c r="C1956" s="5" t="s">
        <v>8</v>
      </c>
      <c r="D1956" s="5" t="s">
        <v>8</v>
      </c>
      <c r="E1956" s="5" t="s">
        <v>8</v>
      </c>
      <c r="F1956" s="5" t="s">
        <v>8</v>
      </c>
      <c r="G1956" s="5" t="s">
        <v>8</v>
      </c>
    </row>
    <row r="1957" spans="1:7" x14ac:dyDescent="0.25">
      <c r="A1957" s="5" t="s">
        <v>15819</v>
      </c>
      <c r="B1957" s="5">
        <v>1.5168990103404101</v>
      </c>
      <c r="C1957" s="5" t="s">
        <v>8</v>
      </c>
      <c r="D1957" s="5" t="s">
        <v>8</v>
      </c>
      <c r="E1957" s="5" t="s">
        <v>8</v>
      </c>
      <c r="F1957" s="5" t="s">
        <v>8</v>
      </c>
      <c r="G1957" s="5" t="s">
        <v>8</v>
      </c>
    </row>
    <row r="1958" spans="1:7" x14ac:dyDescent="0.25">
      <c r="A1958" s="5" t="s">
        <v>15854</v>
      </c>
      <c r="B1958" s="5">
        <v>1.5168990103404101</v>
      </c>
      <c r="C1958" s="5" t="s">
        <v>8</v>
      </c>
      <c r="D1958" s="5" t="s">
        <v>8</v>
      </c>
      <c r="E1958" s="5" t="s">
        <v>8</v>
      </c>
      <c r="F1958" s="5" t="s">
        <v>8</v>
      </c>
      <c r="G1958" s="5" t="s">
        <v>8</v>
      </c>
    </row>
    <row r="1959" spans="1:7" x14ac:dyDescent="0.25">
      <c r="A1959" s="5" t="s">
        <v>1461</v>
      </c>
      <c r="B1959" s="5">
        <v>1.5148120084541501</v>
      </c>
      <c r="C1959" s="5" t="s">
        <v>8</v>
      </c>
      <c r="D1959" s="5" t="s">
        <v>8</v>
      </c>
      <c r="E1959" s="5" t="s">
        <v>8</v>
      </c>
      <c r="F1959" s="5" t="s">
        <v>8</v>
      </c>
      <c r="G1959" s="5" t="s">
        <v>8</v>
      </c>
    </row>
    <row r="1960" spans="1:7" x14ac:dyDescent="0.25">
      <c r="A1960" s="5" t="s">
        <v>11286</v>
      </c>
      <c r="B1960" s="5">
        <v>1.5144448625234399</v>
      </c>
      <c r="C1960" s="5" t="s">
        <v>8</v>
      </c>
      <c r="D1960" s="5" t="s">
        <v>8</v>
      </c>
      <c r="E1960" s="5" t="s">
        <v>8</v>
      </c>
      <c r="F1960" s="5" t="s">
        <v>8</v>
      </c>
      <c r="G1960" s="5" t="s">
        <v>8</v>
      </c>
    </row>
    <row r="1961" spans="1:7" x14ac:dyDescent="0.25">
      <c r="A1961" s="5" t="s">
        <v>14115</v>
      </c>
      <c r="B1961" s="5">
        <v>1.5130371806715299</v>
      </c>
      <c r="C1961" s="5" t="s">
        <v>14116</v>
      </c>
      <c r="D1961" s="5" t="s">
        <v>8</v>
      </c>
      <c r="E1961" s="5" t="s">
        <v>8</v>
      </c>
      <c r="F1961" s="5" t="s">
        <v>8</v>
      </c>
      <c r="G1961" s="5" t="s">
        <v>14117</v>
      </c>
    </row>
    <row r="1962" spans="1:7" x14ac:dyDescent="0.25">
      <c r="A1962" s="5" t="s">
        <v>9463</v>
      </c>
      <c r="B1962" s="5">
        <v>1.5126975552789199</v>
      </c>
      <c r="C1962" s="5" t="s">
        <v>8</v>
      </c>
      <c r="D1962" s="5" t="s">
        <v>8</v>
      </c>
      <c r="E1962" s="5" t="s">
        <v>8</v>
      </c>
      <c r="F1962" s="5" t="s">
        <v>8</v>
      </c>
      <c r="G1962" s="5" t="s">
        <v>8</v>
      </c>
    </row>
    <row r="1963" spans="1:7" x14ac:dyDescent="0.25">
      <c r="A1963" s="5" t="s">
        <v>6679</v>
      </c>
      <c r="B1963" s="5">
        <v>1.5124042845864001</v>
      </c>
      <c r="C1963" s="5" t="s">
        <v>8</v>
      </c>
      <c r="D1963" s="5" t="s">
        <v>8</v>
      </c>
      <c r="E1963" s="5" t="s">
        <v>8</v>
      </c>
      <c r="F1963" s="5" t="s">
        <v>8</v>
      </c>
      <c r="G1963" s="5" t="s">
        <v>8</v>
      </c>
    </row>
    <row r="1964" spans="1:7" x14ac:dyDescent="0.25">
      <c r="A1964" s="5" t="s">
        <v>1120</v>
      </c>
      <c r="B1964" s="5">
        <v>1.5121520193469999</v>
      </c>
      <c r="C1964" s="5" t="s">
        <v>8</v>
      </c>
      <c r="D1964" s="5" t="s">
        <v>8</v>
      </c>
      <c r="E1964" s="5" t="s">
        <v>8</v>
      </c>
      <c r="F1964" s="5" t="s">
        <v>8</v>
      </c>
      <c r="G1964" s="5" t="s">
        <v>1121</v>
      </c>
    </row>
    <row r="1965" spans="1:7" x14ac:dyDescent="0.25">
      <c r="A1965" s="5" t="s">
        <v>999</v>
      </c>
      <c r="B1965" s="5">
        <v>1.5120890861474801</v>
      </c>
      <c r="C1965" s="5" t="s">
        <v>8</v>
      </c>
      <c r="D1965" s="5" t="s">
        <v>8</v>
      </c>
      <c r="E1965" s="5" t="s">
        <v>8</v>
      </c>
      <c r="F1965" s="5" t="s">
        <v>8</v>
      </c>
      <c r="G1965" s="5" t="s">
        <v>8</v>
      </c>
    </row>
    <row r="1966" spans="1:7" x14ac:dyDescent="0.25">
      <c r="A1966" s="5" t="s">
        <v>5382</v>
      </c>
      <c r="B1966" s="5">
        <v>1.51090578742478</v>
      </c>
      <c r="C1966" s="5" t="s">
        <v>8</v>
      </c>
      <c r="D1966" s="5" t="s">
        <v>8</v>
      </c>
      <c r="E1966" s="5" t="s">
        <v>8</v>
      </c>
      <c r="F1966" s="5" t="s">
        <v>8</v>
      </c>
      <c r="G1966" s="5" t="s">
        <v>8</v>
      </c>
    </row>
    <row r="1967" spans="1:7" x14ac:dyDescent="0.25">
      <c r="A1967" s="5" t="s">
        <v>11099</v>
      </c>
      <c r="B1967" s="5">
        <v>1.51090578742478</v>
      </c>
      <c r="C1967" s="5" t="s">
        <v>8</v>
      </c>
      <c r="D1967" s="5" t="s">
        <v>8</v>
      </c>
      <c r="E1967" s="5" t="s">
        <v>8</v>
      </c>
      <c r="F1967" s="5" t="s">
        <v>8</v>
      </c>
      <c r="G1967" s="5" t="s">
        <v>8</v>
      </c>
    </row>
    <row r="1968" spans="1:7" x14ac:dyDescent="0.25">
      <c r="A1968" s="5" t="s">
        <v>11616</v>
      </c>
      <c r="B1968" s="5">
        <v>1.51090578742478</v>
      </c>
      <c r="C1968" s="5" t="s">
        <v>8</v>
      </c>
      <c r="D1968" s="5" t="s">
        <v>8</v>
      </c>
      <c r="E1968" s="5" t="s">
        <v>8</v>
      </c>
      <c r="F1968" s="5" t="s">
        <v>8</v>
      </c>
      <c r="G1968" s="5" t="s">
        <v>240</v>
      </c>
    </row>
    <row r="1969" spans="1:7" x14ac:dyDescent="0.25">
      <c r="A1969" s="5" t="s">
        <v>14920</v>
      </c>
      <c r="B1969" s="5">
        <v>1.51090578742478</v>
      </c>
      <c r="C1969" s="5" t="s">
        <v>8</v>
      </c>
      <c r="D1969" s="5" t="s">
        <v>8</v>
      </c>
      <c r="E1969" s="5" t="s">
        <v>8</v>
      </c>
      <c r="F1969" s="5" t="s">
        <v>8</v>
      </c>
      <c r="G1969" s="5" t="s">
        <v>8</v>
      </c>
    </row>
    <row r="1970" spans="1:7" x14ac:dyDescent="0.25">
      <c r="A1970" s="5" t="s">
        <v>10503</v>
      </c>
      <c r="B1970" s="5">
        <v>1.51083318732732</v>
      </c>
      <c r="C1970" s="5" t="s">
        <v>8</v>
      </c>
      <c r="D1970" s="5" t="s">
        <v>8</v>
      </c>
      <c r="E1970" s="5" t="s">
        <v>869</v>
      </c>
      <c r="F1970" s="5" t="s">
        <v>8</v>
      </c>
      <c r="G1970" s="5" t="s">
        <v>8</v>
      </c>
    </row>
    <row r="1971" spans="1:7" x14ac:dyDescent="0.25">
      <c r="A1971" s="5" t="s">
        <v>11629</v>
      </c>
      <c r="B1971" s="5">
        <v>1.50950532863834</v>
      </c>
      <c r="C1971" s="5" t="s">
        <v>8</v>
      </c>
      <c r="D1971" s="5" t="s">
        <v>8</v>
      </c>
      <c r="E1971" s="5" t="s">
        <v>8</v>
      </c>
      <c r="F1971" s="5" t="s">
        <v>8</v>
      </c>
      <c r="G1971" s="5" t="s">
        <v>8</v>
      </c>
    </row>
    <row r="1972" spans="1:7" x14ac:dyDescent="0.25">
      <c r="A1972" s="5" t="s">
        <v>3983</v>
      </c>
      <c r="B1972" s="5">
        <v>1.5093873654458001</v>
      </c>
      <c r="C1972" s="5" t="s">
        <v>3984</v>
      </c>
      <c r="D1972" s="5" t="s">
        <v>3985</v>
      </c>
      <c r="E1972" s="5" t="s">
        <v>8</v>
      </c>
      <c r="F1972" s="5" t="s">
        <v>3986</v>
      </c>
      <c r="G1972" s="5" t="s">
        <v>3987</v>
      </c>
    </row>
    <row r="1973" spans="1:7" x14ac:dyDescent="0.25">
      <c r="A1973" s="5" t="s">
        <v>11239</v>
      </c>
      <c r="B1973" s="5">
        <v>1.5093873654458001</v>
      </c>
      <c r="C1973" s="5" t="s">
        <v>11240</v>
      </c>
      <c r="D1973" s="5" t="s">
        <v>8</v>
      </c>
      <c r="E1973" s="5" t="s">
        <v>11241</v>
      </c>
      <c r="F1973" s="5" t="s">
        <v>11242</v>
      </c>
      <c r="G1973" s="5" t="s">
        <v>11243</v>
      </c>
    </row>
    <row r="1974" spans="1:7" x14ac:dyDescent="0.25">
      <c r="A1974" s="5" t="s">
        <v>6045</v>
      </c>
      <c r="B1974" s="5">
        <v>1.5082093645847801</v>
      </c>
      <c r="C1974" s="5" t="s">
        <v>8</v>
      </c>
      <c r="D1974" s="5" t="s">
        <v>8</v>
      </c>
      <c r="E1974" s="5" t="s">
        <v>8</v>
      </c>
      <c r="F1974" s="5" t="s">
        <v>8</v>
      </c>
      <c r="G1974" s="5" t="s">
        <v>8</v>
      </c>
    </row>
    <row r="1975" spans="1:7" x14ac:dyDescent="0.25">
      <c r="A1975" s="5" t="s">
        <v>2055</v>
      </c>
      <c r="B1975" s="5">
        <v>1.50798509658405</v>
      </c>
      <c r="C1975" s="5" t="s">
        <v>8</v>
      </c>
      <c r="D1975" s="5" t="s">
        <v>8</v>
      </c>
      <c r="E1975" s="5" t="s">
        <v>8</v>
      </c>
      <c r="F1975" s="5" t="s">
        <v>8</v>
      </c>
      <c r="G1975" s="5" t="s">
        <v>8</v>
      </c>
    </row>
    <row r="1976" spans="1:7" x14ac:dyDescent="0.25">
      <c r="A1976" s="5" t="s">
        <v>11379</v>
      </c>
      <c r="B1976" s="5">
        <v>1.50798509658405</v>
      </c>
      <c r="C1976" s="5" t="s">
        <v>8</v>
      </c>
      <c r="D1976" s="5" t="s">
        <v>8</v>
      </c>
      <c r="E1976" s="5" t="s">
        <v>8</v>
      </c>
      <c r="F1976" s="5" t="s">
        <v>8</v>
      </c>
      <c r="G1976" s="5" t="s">
        <v>8</v>
      </c>
    </row>
    <row r="1977" spans="1:7" x14ac:dyDescent="0.25">
      <c r="A1977" s="5" t="s">
        <v>2617</v>
      </c>
      <c r="B1977" s="5">
        <v>1.5073679674835601</v>
      </c>
      <c r="C1977" s="5" t="s">
        <v>8</v>
      </c>
      <c r="D1977" s="5" t="s">
        <v>8</v>
      </c>
      <c r="E1977" s="5" t="s">
        <v>8</v>
      </c>
      <c r="F1977" s="5" t="s">
        <v>8</v>
      </c>
      <c r="G1977" s="5" t="s">
        <v>8</v>
      </c>
    </row>
    <row r="1978" spans="1:7" x14ac:dyDescent="0.25">
      <c r="A1978" s="5" t="s">
        <v>14044</v>
      </c>
      <c r="B1978" s="5">
        <v>1.5073679674835601</v>
      </c>
      <c r="C1978" s="5" t="s">
        <v>8</v>
      </c>
      <c r="D1978" s="5" t="s">
        <v>8</v>
      </c>
      <c r="E1978" s="5" t="s">
        <v>8</v>
      </c>
      <c r="F1978" s="5" t="s">
        <v>8</v>
      </c>
      <c r="G1978" s="5" t="s">
        <v>1327</v>
      </c>
    </row>
    <row r="1979" spans="1:7" x14ac:dyDescent="0.25">
      <c r="A1979" s="5" t="s">
        <v>4055</v>
      </c>
      <c r="B1979" s="5">
        <v>1.50666958143438</v>
      </c>
      <c r="C1979" s="5" t="s">
        <v>8</v>
      </c>
      <c r="D1979" s="5" t="s">
        <v>8</v>
      </c>
      <c r="E1979" s="5" t="s">
        <v>8</v>
      </c>
      <c r="F1979" s="5" t="s">
        <v>8</v>
      </c>
      <c r="G1979" s="5" t="s">
        <v>8</v>
      </c>
    </row>
    <row r="1980" spans="1:7" x14ac:dyDescent="0.25">
      <c r="A1980" s="5" t="s">
        <v>4806</v>
      </c>
      <c r="B1980" s="5">
        <v>1.50666958143438</v>
      </c>
      <c r="C1980" s="5" t="s">
        <v>8</v>
      </c>
      <c r="D1980" s="5" t="s">
        <v>8</v>
      </c>
      <c r="E1980" s="5" t="s">
        <v>8</v>
      </c>
      <c r="F1980" s="5" t="s">
        <v>8</v>
      </c>
      <c r="G1980" s="5" t="s">
        <v>8</v>
      </c>
    </row>
    <row r="1981" spans="1:7" x14ac:dyDescent="0.25">
      <c r="A1981" s="5" t="s">
        <v>5952</v>
      </c>
      <c r="B1981" s="5">
        <v>1.50666958143438</v>
      </c>
      <c r="C1981" s="5" t="s">
        <v>8</v>
      </c>
      <c r="D1981" s="5" t="s">
        <v>8</v>
      </c>
      <c r="E1981" s="5" t="s">
        <v>8</v>
      </c>
      <c r="F1981" s="5" t="s">
        <v>8</v>
      </c>
      <c r="G1981" s="5" t="s">
        <v>8</v>
      </c>
    </row>
    <row r="1982" spans="1:7" x14ac:dyDescent="0.25">
      <c r="A1982" s="5" t="s">
        <v>11458</v>
      </c>
      <c r="B1982" s="5">
        <v>1.5058030523897199</v>
      </c>
      <c r="C1982" s="5" t="s">
        <v>8</v>
      </c>
      <c r="D1982" s="5" t="s">
        <v>8</v>
      </c>
      <c r="E1982" s="5" t="s">
        <v>8</v>
      </c>
      <c r="F1982" s="5" t="s">
        <v>8</v>
      </c>
      <c r="G1982" s="5" t="s">
        <v>8</v>
      </c>
    </row>
    <row r="1983" spans="1:7" x14ac:dyDescent="0.25">
      <c r="A1983" s="5" t="s">
        <v>680</v>
      </c>
      <c r="B1983" s="5">
        <v>1.50455067760743</v>
      </c>
      <c r="C1983" s="5" t="s">
        <v>681</v>
      </c>
      <c r="D1983" s="5" t="s">
        <v>682</v>
      </c>
      <c r="E1983" s="5" t="s">
        <v>683</v>
      </c>
      <c r="F1983" s="5" t="s">
        <v>684</v>
      </c>
      <c r="G1983" s="5" t="s">
        <v>685</v>
      </c>
    </row>
    <row r="1984" spans="1:7" x14ac:dyDescent="0.25">
      <c r="A1984" s="5" t="s">
        <v>2800</v>
      </c>
      <c r="B1984" s="5">
        <v>1.50455067760743</v>
      </c>
      <c r="C1984" s="5" t="s">
        <v>8</v>
      </c>
      <c r="D1984" s="5" t="s">
        <v>8</v>
      </c>
      <c r="E1984" s="5" t="s">
        <v>8</v>
      </c>
      <c r="F1984" s="5" t="s">
        <v>8</v>
      </c>
      <c r="G1984" s="5" t="s">
        <v>8</v>
      </c>
    </row>
    <row r="1985" spans="1:7" x14ac:dyDescent="0.25">
      <c r="A1985" s="5" t="s">
        <v>3392</v>
      </c>
      <c r="B1985" s="5">
        <v>1.50455067760743</v>
      </c>
      <c r="C1985" s="5" t="s">
        <v>8</v>
      </c>
      <c r="D1985" s="5" t="s">
        <v>8</v>
      </c>
      <c r="E1985" s="5" t="s">
        <v>8</v>
      </c>
      <c r="F1985" s="5" t="s">
        <v>8</v>
      </c>
      <c r="G1985" s="5" t="s">
        <v>8</v>
      </c>
    </row>
    <row r="1986" spans="1:7" x14ac:dyDescent="0.25">
      <c r="A1986" s="5" t="s">
        <v>5216</v>
      </c>
      <c r="B1986" s="5">
        <v>1.50455067760743</v>
      </c>
      <c r="C1986" s="5" t="s">
        <v>8</v>
      </c>
      <c r="D1986" s="5" t="s">
        <v>8</v>
      </c>
      <c r="E1986" s="5" t="s">
        <v>8</v>
      </c>
      <c r="F1986" s="5" t="s">
        <v>8</v>
      </c>
      <c r="G1986" s="5" t="s">
        <v>8</v>
      </c>
    </row>
    <row r="1987" spans="1:7" x14ac:dyDescent="0.25">
      <c r="A1987" s="5" t="s">
        <v>5973</v>
      </c>
      <c r="B1987" s="5">
        <v>1.50455067760743</v>
      </c>
      <c r="C1987" s="5" t="s">
        <v>8</v>
      </c>
      <c r="D1987" s="5" t="s">
        <v>8</v>
      </c>
      <c r="E1987" s="5" t="s">
        <v>8</v>
      </c>
      <c r="F1987" s="5" t="s">
        <v>8</v>
      </c>
      <c r="G1987" s="5" t="s">
        <v>8</v>
      </c>
    </row>
    <row r="1988" spans="1:7" x14ac:dyDescent="0.25">
      <c r="A1988" s="5" t="s">
        <v>7403</v>
      </c>
      <c r="B1988" s="5">
        <v>1.50455067760743</v>
      </c>
      <c r="C1988" s="5" t="s">
        <v>8</v>
      </c>
      <c r="D1988" s="5" t="s">
        <v>8</v>
      </c>
      <c r="E1988" s="5" t="s">
        <v>8</v>
      </c>
      <c r="F1988" s="5" t="s">
        <v>8</v>
      </c>
      <c r="G1988" s="5" t="s">
        <v>8</v>
      </c>
    </row>
    <row r="1989" spans="1:7" x14ac:dyDescent="0.25">
      <c r="A1989" s="5" t="s">
        <v>10226</v>
      </c>
      <c r="B1989" s="5">
        <v>1.50455067760743</v>
      </c>
      <c r="C1989" s="5" t="s">
        <v>8</v>
      </c>
      <c r="D1989" s="5" t="s">
        <v>8</v>
      </c>
      <c r="E1989" s="5" t="s">
        <v>8</v>
      </c>
      <c r="F1989" s="5" t="s">
        <v>8</v>
      </c>
      <c r="G1989" s="5" t="s">
        <v>8</v>
      </c>
    </row>
    <row r="1990" spans="1:7" x14ac:dyDescent="0.25">
      <c r="A1990" s="5" t="s">
        <v>11027</v>
      </c>
      <c r="B1990" s="5">
        <v>1.50455067760743</v>
      </c>
      <c r="C1990" s="5" t="s">
        <v>8</v>
      </c>
      <c r="D1990" s="5" t="s">
        <v>8</v>
      </c>
      <c r="E1990" s="5" t="s">
        <v>8</v>
      </c>
      <c r="F1990" s="5" t="s">
        <v>8</v>
      </c>
      <c r="G1990" s="5" t="s">
        <v>8</v>
      </c>
    </row>
    <row r="1991" spans="1:7" x14ac:dyDescent="0.25">
      <c r="A1991" s="5" t="s">
        <v>11143</v>
      </c>
      <c r="B1991" s="5">
        <v>1.50455067760743</v>
      </c>
      <c r="C1991" s="5" t="s">
        <v>8</v>
      </c>
      <c r="D1991" s="5" t="s">
        <v>8</v>
      </c>
      <c r="E1991" s="5" t="s">
        <v>8</v>
      </c>
      <c r="F1991" s="5" t="s">
        <v>8</v>
      </c>
      <c r="G1991" s="5" t="s">
        <v>8</v>
      </c>
    </row>
    <row r="1992" spans="1:7" x14ac:dyDescent="0.25">
      <c r="A1992" s="5" t="s">
        <v>12906</v>
      </c>
      <c r="B1992" s="5">
        <v>1.50455067760743</v>
      </c>
      <c r="C1992" s="5" t="s">
        <v>8</v>
      </c>
      <c r="D1992" s="5" t="s">
        <v>8</v>
      </c>
      <c r="E1992" s="5" t="s">
        <v>8</v>
      </c>
      <c r="F1992" s="5" t="s">
        <v>8</v>
      </c>
      <c r="G1992" s="5" t="s">
        <v>8</v>
      </c>
    </row>
    <row r="1993" spans="1:7" x14ac:dyDescent="0.25">
      <c r="A1993" s="5" t="s">
        <v>12910</v>
      </c>
      <c r="B1993" s="5">
        <v>1.50455067760743</v>
      </c>
      <c r="C1993" s="5" t="s">
        <v>8</v>
      </c>
      <c r="D1993" s="5" t="s">
        <v>8</v>
      </c>
      <c r="E1993" s="5" t="s">
        <v>8</v>
      </c>
      <c r="F1993" s="5" t="s">
        <v>8</v>
      </c>
      <c r="G1993" s="5" t="s">
        <v>8</v>
      </c>
    </row>
    <row r="1994" spans="1:7" x14ac:dyDescent="0.25">
      <c r="A1994" s="5" t="s">
        <v>13920</v>
      </c>
      <c r="B1994" s="5">
        <v>1.5033486862568599</v>
      </c>
      <c r="C1994" s="5" t="s">
        <v>8</v>
      </c>
      <c r="D1994" s="5" t="s">
        <v>8</v>
      </c>
      <c r="E1994" s="5" t="s">
        <v>8</v>
      </c>
      <c r="F1994" s="5" t="s">
        <v>8</v>
      </c>
      <c r="G1994" s="5" t="s">
        <v>8</v>
      </c>
    </row>
    <row r="1995" spans="1:7" x14ac:dyDescent="0.25">
      <c r="A1995" s="5" t="s">
        <v>11172</v>
      </c>
      <c r="B1995" s="5">
        <v>1.5030956664191699</v>
      </c>
      <c r="C1995" s="5" t="s">
        <v>8</v>
      </c>
      <c r="D1995" s="5" t="s">
        <v>8</v>
      </c>
      <c r="E1995" s="5" t="s">
        <v>8</v>
      </c>
      <c r="F1995" s="5" t="s">
        <v>8</v>
      </c>
      <c r="G1995" s="5" t="s">
        <v>8</v>
      </c>
    </row>
    <row r="1996" spans="1:7" x14ac:dyDescent="0.25">
      <c r="A1996" s="5" t="s">
        <v>4107</v>
      </c>
      <c r="B1996" s="5">
        <v>1.50188824754191</v>
      </c>
      <c r="C1996" s="5" t="s">
        <v>8</v>
      </c>
      <c r="D1996" s="5" t="s">
        <v>8</v>
      </c>
      <c r="E1996" s="5" t="s">
        <v>8</v>
      </c>
      <c r="F1996" s="5" t="s">
        <v>8</v>
      </c>
      <c r="G1996" s="5" t="s">
        <v>8</v>
      </c>
    </row>
    <row r="1997" spans="1:7" x14ac:dyDescent="0.25">
      <c r="A1997" s="5" t="s">
        <v>8854</v>
      </c>
      <c r="B1997" s="5">
        <v>1.50067090116317</v>
      </c>
      <c r="C1997" s="5" t="s">
        <v>8</v>
      </c>
      <c r="D1997" s="5" t="s">
        <v>8</v>
      </c>
      <c r="E1997" s="5" t="s">
        <v>8</v>
      </c>
      <c r="F1997" s="5" t="s">
        <v>8</v>
      </c>
      <c r="G1997" s="5" t="s">
        <v>8</v>
      </c>
    </row>
    <row r="1998" spans="1:7" x14ac:dyDescent="0.25">
      <c r="A1998" s="5" t="s">
        <v>10612</v>
      </c>
      <c r="B1998" s="5">
        <v>1.50067090116317</v>
      </c>
      <c r="C1998" s="5" t="s">
        <v>10613</v>
      </c>
      <c r="D1998" s="5" t="s">
        <v>10614</v>
      </c>
      <c r="E1998" s="5" t="s">
        <v>10615</v>
      </c>
      <c r="F1998" s="5" t="s">
        <v>10616</v>
      </c>
      <c r="G1998" s="5" t="s">
        <v>10617</v>
      </c>
    </row>
    <row r="1999" spans="1:7" x14ac:dyDescent="0.25">
      <c r="A1999" s="5" t="s">
        <v>14374</v>
      </c>
      <c r="B1999" s="5">
        <v>1.50067090116317</v>
      </c>
      <c r="C1999" s="5" t="s">
        <v>8</v>
      </c>
      <c r="D1999" s="5" t="s">
        <v>8</v>
      </c>
      <c r="E1999" s="5" t="s">
        <v>8</v>
      </c>
      <c r="F1999" s="5" t="s">
        <v>8</v>
      </c>
      <c r="G1999" s="5" t="s">
        <v>8</v>
      </c>
    </row>
    <row r="2000" spans="1:7" x14ac:dyDescent="0.25">
      <c r="A2000" s="5" t="s">
        <v>5109</v>
      </c>
      <c r="B2000" s="5">
        <v>1.5005814331777301</v>
      </c>
      <c r="C2000" s="5" t="s">
        <v>8</v>
      </c>
      <c r="D2000" s="5" t="s">
        <v>8</v>
      </c>
      <c r="E2000" s="5" t="s">
        <v>8</v>
      </c>
      <c r="F2000" s="5" t="s">
        <v>8</v>
      </c>
      <c r="G2000" s="5" t="s">
        <v>8</v>
      </c>
    </row>
    <row r="2001" spans="1:7" x14ac:dyDescent="0.25">
      <c r="A2001" s="5" t="s">
        <v>13071</v>
      </c>
      <c r="B2001" s="5">
        <v>1.5005814331777301</v>
      </c>
      <c r="C2001" s="5" t="s">
        <v>8</v>
      </c>
      <c r="D2001" s="5" t="s">
        <v>8</v>
      </c>
      <c r="E2001" s="5" t="s">
        <v>8</v>
      </c>
      <c r="F2001" s="5" t="s">
        <v>8</v>
      </c>
      <c r="G2001" s="5" t="s">
        <v>8</v>
      </c>
    </row>
    <row r="2002" spans="1:7" x14ac:dyDescent="0.25">
      <c r="A2002" s="5" t="s">
        <v>13594</v>
      </c>
      <c r="B2002" s="5">
        <v>1.5005814331777301</v>
      </c>
      <c r="C2002" s="5" t="s">
        <v>8</v>
      </c>
      <c r="D2002" s="5" t="s">
        <v>8</v>
      </c>
      <c r="E2002" s="5" t="s">
        <v>8</v>
      </c>
      <c r="F2002" s="5" t="s">
        <v>8</v>
      </c>
      <c r="G2002" s="5" t="s">
        <v>8</v>
      </c>
    </row>
    <row r="2003" spans="1:7" x14ac:dyDescent="0.25">
      <c r="A2003" s="5" t="s">
        <v>1436</v>
      </c>
      <c r="B2003" s="5">
        <v>1.5003461759399701</v>
      </c>
      <c r="C2003" s="5" t="s">
        <v>8</v>
      </c>
      <c r="D2003" s="5" t="s">
        <v>8</v>
      </c>
      <c r="E2003" s="5" t="s">
        <v>8</v>
      </c>
      <c r="F2003" s="5" t="s">
        <v>8</v>
      </c>
      <c r="G2003" s="5" t="s">
        <v>8</v>
      </c>
    </row>
    <row r="2004" spans="1:7" x14ac:dyDescent="0.25">
      <c r="A2004" s="5" t="s">
        <v>2004</v>
      </c>
      <c r="B2004" s="5">
        <v>1.5003461759399701</v>
      </c>
      <c r="C2004" s="5" t="s">
        <v>2005</v>
      </c>
      <c r="D2004" s="5" t="s">
        <v>2006</v>
      </c>
      <c r="E2004" s="5" t="s">
        <v>2007</v>
      </c>
      <c r="F2004" s="5" t="s">
        <v>2008</v>
      </c>
      <c r="G2004" s="5" t="s">
        <v>2009</v>
      </c>
    </row>
    <row r="2005" spans="1:7" x14ac:dyDescent="0.25">
      <c r="A2005" s="5" t="s">
        <v>2415</v>
      </c>
      <c r="B2005" s="5">
        <v>1.5003461759399701</v>
      </c>
      <c r="C2005" s="5" t="s">
        <v>8</v>
      </c>
      <c r="D2005" s="5" t="s">
        <v>8</v>
      </c>
      <c r="E2005" s="5" t="s">
        <v>8</v>
      </c>
      <c r="F2005" s="5" t="s">
        <v>8</v>
      </c>
      <c r="G2005" s="5" t="s">
        <v>1327</v>
      </c>
    </row>
    <row r="2006" spans="1:7" x14ac:dyDescent="0.25">
      <c r="A2006" s="5" t="s">
        <v>3574</v>
      </c>
      <c r="B2006" s="5">
        <v>1.5003461759399701</v>
      </c>
      <c r="C2006" s="5" t="s">
        <v>8</v>
      </c>
      <c r="D2006" s="5" t="s">
        <v>8</v>
      </c>
      <c r="E2006" s="5" t="s">
        <v>8</v>
      </c>
      <c r="F2006" s="5" t="s">
        <v>8</v>
      </c>
      <c r="G2006" s="5" t="s">
        <v>8</v>
      </c>
    </row>
    <row r="2007" spans="1:7" x14ac:dyDescent="0.25">
      <c r="A2007" s="5" t="s">
        <v>5091</v>
      </c>
      <c r="B2007" s="5">
        <v>1.5003461759399701</v>
      </c>
      <c r="C2007" s="5" t="s">
        <v>8</v>
      </c>
      <c r="D2007" s="5" t="s">
        <v>8</v>
      </c>
      <c r="E2007" s="5" t="s">
        <v>8</v>
      </c>
      <c r="F2007" s="5" t="s">
        <v>8</v>
      </c>
      <c r="G2007" s="5" t="s">
        <v>8</v>
      </c>
    </row>
    <row r="2008" spans="1:7" x14ac:dyDescent="0.25">
      <c r="A2008" s="5" t="s">
        <v>5418</v>
      </c>
      <c r="B2008" s="5">
        <v>1.5003461759399701</v>
      </c>
      <c r="C2008" s="5" t="s">
        <v>8</v>
      </c>
      <c r="D2008" s="5" t="s">
        <v>8</v>
      </c>
      <c r="E2008" s="5" t="s">
        <v>8</v>
      </c>
      <c r="F2008" s="5" t="s">
        <v>8</v>
      </c>
      <c r="G2008" s="5" t="s">
        <v>8</v>
      </c>
    </row>
    <row r="2009" spans="1:7" x14ac:dyDescent="0.25">
      <c r="A2009" s="5" t="s">
        <v>5830</v>
      </c>
      <c r="B2009" s="5">
        <v>1.5003461759399701</v>
      </c>
      <c r="C2009" s="5" t="s">
        <v>8</v>
      </c>
      <c r="D2009" s="5" t="s">
        <v>8</v>
      </c>
      <c r="E2009" s="5" t="s">
        <v>8</v>
      </c>
      <c r="F2009" s="5" t="s">
        <v>8</v>
      </c>
      <c r="G2009" s="5" t="s">
        <v>8</v>
      </c>
    </row>
    <row r="2010" spans="1:7" x14ac:dyDescent="0.25">
      <c r="A2010" s="5" t="s">
        <v>6499</v>
      </c>
      <c r="B2010" s="5">
        <v>1.5003461759399701</v>
      </c>
      <c r="C2010" s="5" t="s">
        <v>8</v>
      </c>
      <c r="D2010" s="5" t="s">
        <v>8</v>
      </c>
      <c r="E2010" s="5" t="s">
        <v>8</v>
      </c>
      <c r="F2010" s="5" t="s">
        <v>8</v>
      </c>
      <c r="G2010" s="5" t="s">
        <v>8</v>
      </c>
    </row>
    <row r="2011" spans="1:7" x14ac:dyDescent="0.25">
      <c r="A2011" s="5" t="s">
        <v>7221</v>
      </c>
      <c r="B2011" s="5">
        <v>1.5003461759399701</v>
      </c>
      <c r="C2011" s="5" t="s">
        <v>8</v>
      </c>
      <c r="D2011" s="5" t="s">
        <v>8</v>
      </c>
      <c r="E2011" s="5" t="s">
        <v>8</v>
      </c>
      <c r="F2011" s="5" t="s">
        <v>8</v>
      </c>
      <c r="G2011" s="5" t="s">
        <v>8</v>
      </c>
    </row>
    <row r="2012" spans="1:7" x14ac:dyDescent="0.25">
      <c r="A2012" s="5" t="s">
        <v>7240</v>
      </c>
      <c r="B2012" s="5">
        <v>1.5003461759399701</v>
      </c>
      <c r="C2012" s="5" t="s">
        <v>8</v>
      </c>
      <c r="D2012" s="5" t="s">
        <v>8</v>
      </c>
      <c r="E2012" s="5" t="s">
        <v>8</v>
      </c>
      <c r="F2012" s="5" t="s">
        <v>8</v>
      </c>
      <c r="G2012" s="5" t="s">
        <v>8</v>
      </c>
    </row>
    <row r="2013" spans="1:7" x14ac:dyDescent="0.25">
      <c r="A2013" s="5" t="s">
        <v>8706</v>
      </c>
      <c r="B2013" s="5">
        <v>1.5003461759399701</v>
      </c>
      <c r="C2013" s="5" t="s">
        <v>8</v>
      </c>
      <c r="D2013" s="5" t="s">
        <v>8</v>
      </c>
      <c r="E2013" s="5" t="s">
        <v>8</v>
      </c>
      <c r="F2013" s="5" t="s">
        <v>8</v>
      </c>
      <c r="G2013" s="5" t="s">
        <v>8</v>
      </c>
    </row>
    <row r="2014" spans="1:7" x14ac:dyDescent="0.25">
      <c r="A2014" s="5" t="s">
        <v>9146</v>
      </c>
      <c r="B2014" s="5">
        <v>1.5003461759399701</v>
      </c>
      <c r="C2014" s="5" t="s">
        <v>8</v>
      </c>
      <c r="D2014" s="5" t="s">
        <v>8</v>
      </c>
      <c r="E2014" s="5" t="s">
        <v>8</v>
      </c>
      <c r="F2014" s="5" t="s">
        <v>8</v>
      </c>
      <c r="G2014" s="5" t="s">
        <v>8</v>
      </c>
    </row>
    <row r="2015" spans="1:7" x14ac:dyDescent="0.25">
      <c r="A2015" s="5" t="s">
        <v>10893</v>
      </c>
      <c r="B2015" s="5">
        <v>1.5003461759399701</v>
      </c>
      <c r="C2015" s="5" t="s">
        <v>8</v>
      </c>
      <c r="D2015" s="5" t="s">
        <v>8</v>
      </c>
      <c r="E2015" s="5" t="s">
        <v>8</v>
      </c>
      <c r="F2015" s="5" t="s">
        <v>8</v>
      </c>
      <c r="G2015" s="5" t="s">
        <v>8</v>
      </c>
    </row>
    <row r="2016" spans="1:7" x14ac:dyDescent="0.25">
      <c r="A2016" s="5" t="s">
        <v>12102</v>
      </c>
      <c r="B2016" s="5">
        <v>1.5003461759399701</v>
      </c>
      <c r="C2016" s="5" t="s">
        <v>8</v>
      </c>
      <c r="D2016" s="5" t="s">
        <v>8</v>
      </c>
      <c r="E2016" s="5" t="s">
        <v>8</v>
      </c>
      <c r="F2016" s="5" t="s">
        <v>8</v>
      </c>
      <c r="G2016" s="5" t="s">
        <v>8</v>
      </c>
    </row>
    <row r="2017" spans="1:7" x14ac:dyDescent="0.25">
      <c r="A2017" s="5" t="s">
        <v>13680</v>
      </c>
      <c r="B2017" s="5">
        <v>1.5003461759399701</v>
      </c>
      <c r="C2017" s="5" t="s">
        <v>8</v>
      </c>
      <c r="D2017" s="5" t="s">
        <v>8</v>
      </c>
      <c r="E2017" s="5" t="s">
        <v>13681</v>
      </c>
      <c r="F2017" s="5" t="s">
        <v>8</v>
      </c>
      <c r="G2017" s="5" t="s">
        <v>13682</v>
      </c>
    </row>
    <row r="2018" spans="1:7" x14ac:dyDescent="0.25">
      <c r="A2018" s="5" t="s">
        <v>13978</v>
      </c>
      <c r="B2018" s="5">
        <v>1.5003461759399701</v>
      </c>
      <c r="C2018" s="5" t="s">
        <v>8</v>
      </c>
      <c r="D2018" s="5" t="s">
        <v>8</v>
      </c>
      <c r="E2018" s="5" t="s">
        <v>8</v>
      </c>
      <c r="F2018" s="5" t="s">
        <v>8</v>
      </c>
      <c r="G2018" s="5" t="s">
        <v>8</v>
      </c>
    </row>
    <row r="2019" spans="1:7" x14ac:dyDescent="0.25">
      <c r="A2019" s="5" t="s">
        <v>14231</v>
      </c>
      <c r="B2019" s="5">
        <v>1.5003461759399701</v>
      </c>
      <c r="C2019" s="5" t="s">
        <v>8</v>
      </c>
      <c r="D2019" s="5" t="s">
        <v>8</v>
      </c>
      <c r="E2019" s="5" t="s">
        <v>8</v>
      </c>
      <c r="F2019" s="5" t="s">
        <v>8</v>
      </c>
      <c r="G2019" s="5" t="s">
        <v>8</v>
      </c>
    </row>
    <row r="2020" spans="1:7" x14ac:dyDescent="0.25">
      <c r="A2020" s="5" t="s">
        <v>15912</v>
      </c>
      <c r="B2020" s="5">
        <v>1.5003461759399701</v>
      </c>
      <c r="C2020" s="5" t="s">
        <v>8</v>
      </c>
      <c r="D2020" s="5" t="s">
        <v>8</v>
      </c>
      <c r="E2020" s="5" t="s">
        <v>8</v>
      </c>
      <c r="F2020" s="5" t="s">
        <v>8</v>
      </c>
      <c r="G2020" s="5" t="s">
        <v>8</v>
      </c>
    </row>
    <row r="2021" spans="1:7" x14ac:dyDescent="0.25">
      <c r="A2021" s="5" t="s">
        <v>932</v>
      </c>
      <c r="B2021" s="5">
        <v>1.4991082934262701</v>
      </c>
      <c r="C2021" s="5" t="s">
        <v>8</v>
      </c>
      <c r="D2021" s="5" t="s">
        <v>8</v>
      </c>
      <c r="E2021" s="5" t="s">
        <v>8</v>
      </c>
      <c r="F2021" s="5" t="s">
        <v>8</v>
      </c>
      <c r="G2021" s="5" t="s">
        <v>8</v>
      </c>
    </row>
    <row r="2022" spans="1:7" x14ac:dyDescent="0.25">
      <c r="A2022" s="5" t="s">
        <v>14515</v>
      </c>
      <c r="B2022" s="5">
        <v>1.4987960923546799</v>
      </c>
      <c r="C2022" s="5" t="s">
        <v>8</v>
      </c>
      <c r="D2022" s="5" t="s">
        <v>8</v>
      </c>
      <c r="E2022" s="5" t="s">
        <v>8</v>
      </c>
      <c r="F2022" s="5" t="s">
        <v>8</v>
      </c>
      <c r="G2022" s="5" t="s">
        <v>8</v>
      </c>
    </row>
    <row r="2023" spans="1:7" x14ac:dyDescent="0.25">
      <c r="A2023" s="5" t="s">
        <v>8111</v>
      </c>
      <c r="B2023" s="5">
        <v>1.49850597770705</v>
      </c>
      <c r="C2023" s="5" t="s">
        <v>8</v>
      </c>
      <c r="D2023" s="5" t="s">
        <v>8</v>
      </c>
      <c r="E2023" s="5" t="s">
        <v>8112</v>
      </c>
      <c r="F2023" s="5" t="s">
        <v>8</v>
      </c>
      <c r="G2023" s="5" t="s">
        <v>8</v>
      </c>
    </row>
    <row r="2024" spans="1:7" x14ac:dyDescent="0.25">
      <c r="A2024" s="5" t="s">
        <v>3106</v>
      </c>
      <c r="B2024" s="5">
        <v>1.4972779393892</v>
      </c>
      <c r="C2024" s="5" t="s">
        <v>8</v>
      </c>
      <c r="D2024" s="5" t="s">
        <v>8</v>
      </c>
      <c r="E2024" s="5" t="s">
        <v>8</v>
      </c>
      <c r="F2024" s="5" t="s">
        <v>8</v>
      </c>
      <c r="G2024" s="5" t="s">
        <v>8</v>
      </c>
    </row>
    <row r="2025" spans="1:7" x14ac:dyDescent="0.25">
      <c r="A2025" s="5" t="s">
        <v>5363</v>
      </c>
      <c r="B2025" s="5">
        <v>1.4972779393892</v>
      </c>
      <c r="C2025" s="5" t="s">
        <v>8</v>
      </c>
      <c r="D2025" s="5" t="s">
        <v>8</v>
      </c>
      <c r="E2025" s="5" t="s">
        <v>5364</v>
      </c>
      <c r="F2025" s="5" t="s">
        <v>8</v>
      </c>
      <c r="G2025" s="5" t="s">
        <v>5365</v>
      </c>
    </row>
    <row r="2026" spans="1:7" x14ac:dyDescent="0.25">
      <c r="A2026" s="5" t="s">
        <v>7884</v>
      </c>
      <c r="B2026" s="5">
        <v>1.4972779393892</v>
      </c>
      <c r="C2026" s="5" t="s">
        <v>8</v>
      </c>
      <c r="D2026" s="5" t="s">
        <v>8</v>
      </c>
      <c r="E2026" s="5" t="s">
        <v>8</v>
      </c>
      <c r="F2026" s="5" t="s">
        <v>8</v>
      </c>
      <c r="G2026" s="5" t="s">
        <v>8</v>
      </c>
    </row>
    <row r="2027" spans="1:7" x14ac:dyDescent="0.25">
      <c r="A2027" s="5" t="s">
        <v>14465</v>
      </c>
      <c r="B2027" s="5">
        <v>1.4972779393892</v>
      </c>
      <c r="C2027" s="5" t="s">
        <v>8</v>
      </c>
      <c r="D2027" s="5" t="s">
        <v>8</v>
      </c>
      <c r="E2027" s="5" t="s">
        <v>8</v>
      </c>
      <c r="F2027" s="5" t="s">
        <v>8</v>
      </c>
      <c r="G2027" s="5" t="s">
        <v>8</v>
      </c>
    </row>
    <row r="2028" spans="1:7" x14ac:dyDescent="0.25">
      <c r="A2028" s="5" t="s">
        <v>2272</v>
      </c>
      <c r="B2028" s="5">
        <v>1.49689245731163</v>
      </c>
      <c r="C2028" s="5" t="s">
        <v>8</v>
      </c>
      <c r="D2028" s="5" t="s">
        <v>8</v>
      </c>
      <c r="E2028" s="5" t="s">
        <v>8</v>
      </c>
      <c r="F2028" s="5" t="s">
        <v>8</v>
      </c>
      <c r="G2028" s="5" t="s">
        <v>8</v>
      </c>
    </row>
    <row r="2029" spans="1:7" x14ac:dyDescent="0.25">
      <c r="A2029" s="5" t="s">
        <v>1547</v>
      </c>
      <c r="B2029" s="5">
        <v>1.49584224727433</v>
      </c>
      <c r="C2029" s="5" t="s">
        <v>8</v>
      </c>
      <c r="D2029" s="5" t="s">
        <v>8</v>
      </c>
      <c r="E2029" s="5" t="s">
        <v>8</v>
      </c>
      <c r="F2029" s="5" t="s">
        <v>8</v>
      </c>
      <c r="G2029" s="5" t="s">
        <v>8</v>
      </c>
    </row>
    <row r="2030" spans="1:7" x14ac:dyDescent="0.25">
      <c r="A2030" s="5" t="s">
        <v>12788</v>
      </c>
      <c r="B2030" s="5">
        <v>1.49584224727433</v>
      </c>
      <c r="C2030" s="5" t="s">
        <v>8</v>
      </c>
      <c r="D2030" s="5" t="s">
        <v>8</v>
      </c>
      <c r="E2030" s="5" t="s">
        <v>8</v>
      </c>
      <c r="F2030" s="5" t="s">
        <v>8</v>
      </c>
      <c r="G2030" s="5" t="s">
        <v>8</v>
      </c>
    </row>
    <row r="2031" spans="1:7" x14ac:dyDescent="0.25">
      <c r="A2031" s="5" t="s">
        <v>15644</v>
      </c>
      <c r="B2031" s="5">
        <v>1.49584224727433</v>
      </c>
      <c r="C2031" s="5" t="s">
        <v>8</v>
      </c>
      <c r="D2031" s="5" t="s">
        <v>8</v>
      </c>
      <c r="E2031" s="5" t="s">
        <v>8</v>
      </c>
      <c r="F2031" s="5" t="s">
        <v>8</v>
      </c>
      <c r="G2031" s="5" t="s">
        <v>8</v>
      </c>
    </row>
    <row r="2032" spans="1:7" x14ac:dyDescent="0.25">
      <c r="A2032" s="5" t="s">
        <v>7891</v>
      </c>
      <c r="B2032" s="5">
        <v>1.49566574004829</v>
      </c>
      <c r="C2032" s="5" t="s">
        <v>7892</v>
      </c>
      <c r="D2032" s="5" t="s">
        <v>7893</v>
      </c>
      <c r="E2032" s="5" t="s">
        <v>5526</v>
      </c>
      <c r="F2032" s="5" t="s">
        <v>7894</v>
      </c>
      <c r="G2032" s="5" t="s">
        <v>7895</v>
      </c>
    </row>
    <row r="2033" spans="1:7" x14ac:dyDescent="0.25">
      <c r="A2033" s="5" t="s">
        <v>9665</v>
      </c>
      <c r="B2033" s="5">
        <v>1.49448305083609</v>
      </c>
      <c r="C2033" s="5" t="s">
        <v>8</v>
      </c>
      <c r="D2033" s="5" t="s">
        <v>8</v>
      </c>
      <c r="E2033" s="5" t="s">
        <v>8</v>
      </c>
      <c r="F2033" s="5" t="s">
        <v>8</v>
      </c>
      <c r="G2033" s="5" t="s">
        <v>8</v>
      </c>
    </row>
    <row r="2034" spans="1:7" x14ac:dyDescent="0.25">
      <c r="A2034" s="5" t="s">
        <v>10409</v>
      </c>
      <c r="B2034" s="5">
        <v>1.4944666760301699</v>
      </c>
      <c r="C2034" s="5" t="s">
        <v>8</v>
      </c>
      <c r="D2034" s="5" t="s">
        <v>8</v>
      </c>
      <c r="E2034" s="5" t="s">
        <v>8</v>
      </c>
      <c r="F2034" s="5" t="s">
        <v>8</v>
      </c>
      <c r="G2034" s="5" t="s">
        <v>8</v>
      </c>
    </row>
    <row r="2035" spans="1:7" x14ac:dyDescent="0.25">
      <c r="A2035" s="5" t="s">
        <v>14047</v>
      </c>
      <c r="B2035" s="5">
        <v>1.49408417286149</v>
      </c>
      <c r="C2035" s="5" t="s">
        <v>8</v>
      </c>
      <c r="D2035" s="5" t="s">
        <v>8</v>
      </c>
      <c r="E2035" s="5" t="s">
        <v>8</v>
      </c>
      <c r="F2035" s="5" t="s">
        <v>8</v>
      </c>
      <c r="G2035" s="5" t="s">
        <v>8</v>
      </c>
    </row>
    <row r="2036" spans="1:7" x14ac:dyDescent="0.25">
      <c r="A2036" s="5" t="s">
        <v>3619</v>
      </c>
      <c r="B2036" s="5">
        <v>1.4939864356358401</v>
      </c>
      <c r="C2036" s="5" t="s">
        <v>8</v>
      </c>
      <c r="D2036" s="5" t="s">
        <v>8</v>
      </c>
      <c r="E2036" s="5" t="s">
        <v>8</v>
      </c>
      <c r="F2036" s="5" t="s">
        <v>8</v>
      </c>
      <c r="G2036" s="5" t="s">
        <v>8</v>
      </c>
    </row>
    <row r="2037" spans="1:7" x14ac:dyDescent="0.25">
      <c r="A2037" s="5" t="s">
        <v>13028</v>
      </c>
      <c r="B2037" s="5">
        <v>1.4931327287816301</v>
      </c>
      <c r="C2037" s="5" t="s">
        <v>8</v>
      </c>
      <c r="D2037" s="5" t="s">
        <v>8</v>
      </c>
      <c r="E2037" s="5" t="s">
        <v>13029</v>
      </c>
      <c r="F2037" s="5" t="s">
        <v>8</v>
      </c>
      <c r="G2037" s="5" t="s">
        <v>8</v>
      </c>
    </row>
    <row r="2038" spans="1:7" x14ac:dyDescent="0.25">
      <c r="A2038" s="5" t="s">
        <v>9454</v>
      </c>
      <c r="B2038" s="5">
        <v>1.49296348007696</v>
      </c>
      <c r="C2038" s="5" t="s">
        <v>8</v>
      </c>
      <c r="D2038" s="5" t="s">
        <v>8</v>
      </c>
      <c r="E2038" s="5" t="s">
        <v>8</v>
      </c>
      <c r="F2038" s="5" t="s">
        <v>8</v>
      </c>
      <c r="G2038" s="5" t="s">
        <v>8</v>
      </c>
    </row>
    <row r="2039" spans="1:7" x14ac:dyDescent="0.25">
      <c r="A2039" s="5" t="s">
        <v>2946</v>
      </c>
      <c r="B2039" s="5">
        <v>1.4927443338457</v>
      </c>
      <c r="C2039" s="5" t="s">
        <v>8</v>
      </c>
      <c r="D2039" s="5" t="s">
        <v>8</v>
      </c>
      <c r="E2039" s="5" t="s">
        <v>2947</v>
      </c>
      <c r="F2039" s="5" t="s">
        <v>8</v>
      </c>
      <c r="G2039" s="5" t="s">
        <v>8</v>
      </c>
    </row>
    <row r="2040" spans="1:7" x14ac:dyDescent="0.25">
      <c r="A2040" s="5" t="s">
        <v>5065</v>
      </c>
      <c r="B2040" s="5">
        <v>1.4927443338457</v>
      </c>
      <c r="C2040" s="5" t="s">
        <v>8</v>
      </c>
      <c r="D2040" s="5" t="s">
        <v>8</v>
      </c>
      <c r="E2040" s="5" t="s">
        <v>8</v>
      </c>
      <c r="F2040" s="5" t="s">
        <v>8</v>
      </c>
      <c r="G2040" s="5" t="s">
        <v>8</v>
      </c>
    </row>
    <row r="2041" spans="1:7" x14ac:dyDescent="0.25">
      <c r="A2041" s="5" t="s">
        <v>5393</v>
      </c>
      <c r="B2041" s="5">
        <v>1.4927443338457</v>
      </c>
      <c r="C2041" s="5" t="s">
        <v>8</v>
      </c>
      <c r="D2041" s="5" t="s">
        <v>8</v>
      </c>
      <c r="E2041" s="5" t="s">
        <v>8</v>
      </c>
      <c r="F2041" s="5" t="s">
        <v>8</v>
      </c>
      <c r="G2041" s="5" t="s">
        <v>8</v>
      </c>
    </row>
    <row r="2042" spans="1:7" x14ac:dyDescent="0.25">
      <c r="A2042" s="5" t="s">
        <v>8860</v>
      </c>
      <c r="B2042" s="5">
        <v>1.4927443338457</v>
      </c>
      <c r="C2042" s="5" t="s">
        <v>8</v>
      </c>
      <c r="D2042" s="5" t="s">
        <v>8</v>
      </c>
      <c r="E2042" s="5" t="s">
        <v>8</v>
      </c>
      <c r="F2042" s="5" t="s">
        <v>8</v>
      </c>
      <c r="G2042" s="5" t="s">
        <v>8</v>
      </c>
    </row>
    <row r="2043" spans="1:7" x14ac:dyDescent="0.25">
      <c r="A2043" s="5" t="s">
        <v>11181</v>
      </c>
      <c r="B2043" s="5">
        <v>1.4927443338457</v>
      </c>
      <c r="C2043" s="5" t="s">
        <v>8</v>
      </c>
      <c r="D2043" s="5" t="s">
        <v>8</v>
      </c>
      <c r="E2043" s="5" t="s">
        <v>11182</v>
      </c>
      <c r="F2043" s="5" t="s">
        <v>8</v>
      </c>
      <c r="G2043" s="5" t="s">
        <v>8</v>
      </c>
    </row>
    <row r="2044" spans="1:7" x14ac:dyDescent="0.25">
      <c r="A2044" s="5" t="s">
        <v>3802</v>
      </c>
      <c r="B2044" s="5">
        <v>1.49248486705604</v>
      </c>
      <c r="C2044" s="5" t="s">
        <v>8</v>
      </c>
      <c r="D2044" s="5" t="s">
        <v>8</v>
      </c>
      <c r="E2044" s="5" t="s">
        <v>8</v>
      </c>
      <c r="F2044" s="5" t="s">
        <v>8</v>
      </c>
      <c r="G2044" s="5" t="s">
        <v>8</v>
      </c>
    </row>
    <row r="2045" spans="1:7" x14ac:dyDescent="0.25">
      <c r="A2045" s="5" t="s">
        <v>4921</v>
      </c>
      <c r="B2045" s="5">
        <v>1.49248486705604</v>
      </c>
      <c r="C2045" s="5" t="s">
        <v>8</v>
      </c>
      <c r="D2045" s="5" t="s">
        <v>8</v>
      </c>
      <c r="E2045" s="5" t="s">
        <v>8</v>
      </c>
      <c r="F2045" s="5" t="s">
        <v>8</v>
      </c>
      <c r="G2045" s="5" t="s">
        <v>8</v>
      </c>
    </row>
    <row r="2046" spans="1:7" x14ac:dyDescent="0.25">
      <c r="A2046" s="5" t="s">
        <v>8018</v>
      </c>
      <c r="B2046" s="5">
        <v>1.49248486705604</v>
      </c>
      <c r="C2046" s="5" t="s">
        <v>8019</v>
      </c>
      <c r="D2046" s="5" t="s">
        <v>8020</v>
      </c>
      <c r="E2046" s="5" t="s">
        <v>8021</v>
      </c>
      <c r="F2046" s="5" t="s">
        <v>8022</v>
      </c>
      <c r="G2046" s="5" t="s">
        <v>8023</v>
      </c>
    </row>
    <row r="2047" spans="1:7" x14ac:dyDescent="0.25">
      <c r="A2047" s="5" t="s">
        <v>3046</v>
      </c>
      <c r="B2047" s="5">
        <v>1.4923453623140901</v>
      </c>
      <c r="C2047" s="5" t="s">
        <v>8</v>
      </c>
      <c r="D2047" s="5" t="s">
        <v>8</v>
      </c>
      <c r="E2047" s="5" t="s">
        <v>8</v>
      </c>
      <c r="F2047" s="5" t="s">
        <v>8</v>
      </c>
      <c r="G2047" s="5" t="s">
        <v>8</v>
      </c>
    </row>
    <row r="2048" spans="1:7" x14ac:dyDescent="0.25">
      <c r="A2048" s="5" t="s">
        <v>535</v>
      </c>
      <c r="B2048" s="5">
        <v>1.4921986723015499</v>
      </c>
      <c r="C2048" s="5" t="s">
        <v>8</v>
      </c>
      <c r="D2048" s="5" t="s">
        <v>8</v>
      </c>
      <c r="E2048" s="5" t="s">
        <v>8</v>
      </c>
      <c r="F2048" s="5" t="s">
        <v>8</v>
      </c>
      <c r="G2048" s="5" t="s">
        <v>8</v>
      </c>
    </row>
    <row r="2049" spans="1:7" x14ac:dyDescent="0.25">
      <c r="A2049" s="5" t="s">
        <v>13933</v>
      </c>
      <c r="B2049" s="5">
        <v>1.48855886253543</v>
      </c>
      <c r="C2049" s="5" t="s">
        <v>8</v>
      </c>
      <c r="D2049" s="5" t="s">
        <v>8</v>
      </c>
      <c r="E2049" s="5" t="s">
        <v>8</v>
      </c>
      <c r="F2049" s="5" t="s">
        <v>8</v>
      </c>
      <c r="G2049" s="5" t="s">
        <v>8</v>
      </c>
    </row>
    <row r="2050" spans="1:7" x14ac:dyDescent="0.25">
      <c r="A2050" s="5" t="s">
        <v>1056</v>
      </c>
      <c r="B2050" s="5">
        <v>1.48812231918272</v>
      </c>
      <c r="C2050" s="5" t="s">
        <v>8</v>
      </c>
      <c r="D2050" s="5" t="s">
        <v>8</v>
      </c>
      <c r="E2050" s="5" t="s">
        <v>8</v>
      </c>
      <c r="F2050" s="5" t="s">
        <v>8</v>
      </c>
      <c r="G2050" s="5" t="s">
        <v>597</v>
      </c>
    </row>
    <row r="2051" spans="1:7" x14ac:dyDescent="0.25">
      <c r="A2051" s="5" t="s">
        <v>5914</v>
      </c>
      <c r="B2051" s="5">
        <v>1.48812231918272</v>
      </c>
      <c r="C2051" s="5" t="s">
        <v>8</v>
      </c>
      <c r="D2051" s="5" t="s">
        <v>8</v>
      </c>
      <c r="E2051" s="5" t="s">
        <v>8</v>
      </c>
      <c r="F2051" s="5" t="s">
        <v>8</v>
      </c>
      <c r="G2051" s="5" t="s">
        <v>8</v>
      </c>
    </row>
    <row r="2052" spans="1:7" x14ac:dyDescent="0.25">
      <c r="A2052" s="5" t="s">
        <v>9938</v>
      </c>
      <c r="B2052" s="5">
        <v>1.4875303860111699</v>
      </c>
      <c r="C2052" s="5" t="s">
        <v>8</v>
      </c>
      <c r="D2052" s="5" t="s">
        <v>8</v>
      </c>
      <c r="E2052" s="5" t="s">
        <v>8</v>
      </c>
      <c r="F2052" s="5" t="s">
        <v>8</v>
      </c>
      <c r="G2052" s="5" t="s">
        <v>8</v>
      </c>
    </row>
    <row r="2053" spans="1:7" x14ac:dyDescent="0.25">
      <c r="A2053" s="5" t="s">
        <v>7988</v>
      </c>
      <c r="B2053" s="5">
        <v>1.4865547652120501</v>
      </c>
      <c r="C2053" s="5" t="s">
        <v>8</v>
      </c>
      <c r="D2053" s="5" t="s">
        <v>8</v>
      </c>
      <c r="E2053" s="5" t="s">
        <v>7989</v>
      </c>
      <c r="F2053" s="5" t="s">
        <v>8</v>
      </c>
      <c r="G2053" s="5" t="s">
        <v>3369</v>
      </c>
    </row>
    <row r="2054" spans="1:7" x14ac:dyDescent="0.25">
      <c r="A2054" s="5" t="s">
        <v>13088</v>
      </c>
      <c r="B2054" s="5">
        <v>1.4865547652120501</v>
      </c>
      <c r="C2054" s="5" t="s">
        <v>8</v>
      </c>
      <c r="D2054" s="5" t="s">
        <v>8</v>
      </c>
      <c r="E2054" s="5" t="s">
        <v>8</v>
      </c>
      <c r="F2054" s="5" t="s">
        <v>8</v>
      </c>
      <c r="G2054" s="5" t="s">
        <v>8</v>
      </c>
    </row>
    <row r="2055" spans="1:7" x14ac:dyDescent="0.25">
      <c r="A2055" s="5" t="s">
        <v>14004</v>
      </c>
      <c r="B2055" s="5">
        <v>1.4865547652120501</v>
      </c>
      <c r="C2055" s="5" t="s">
        <v>8</v>
      </c>
      <c r="D2055" s="5" t="s">
        <v>8</v>
      </c>
      <c r="E2055" s="5" t="s">
        <v>8</v>
      </c>
      <c r="F2055" s="5" t="s">
        <v>8</v>
      </c>
      <c r="G2055" s="5" t="s">
        <v>8</v>
      </c>
    </row>
    <row r="2056" spans="1:7" x14ac:dyDescent="0.25">
      <c r="A2056" s="5" t="s">
        <v>846</v>
      </c>
      <c r="B2056" s="5">
        <v>1.4861363058566599</v>
      </c>
      <c r="C2056" s="5" t="s">
        <v>8</v>
      </c>
      <c r="D2056" s="5" t="s">
        <v>8</v>
      </c>
      <c r="E2056" s="5" t="s">
        <v>8</v>
      </c>
      <c r="F2056" s="5" t="s">
        <v>8</v>
      </c>
      <c r="G2056" s="5" t="s">
        <v>8</v>
      </c>
    </row>
    <row r="2057" spans="1:7" x14ac:dyDescent="0.25">
      <c r="A2057" s="5" t="s">
        <v>881</v>
      </c>
      <c r="B2057" s="5">
        <v>1.4861363058566599</v>
      </c>
      <c r="C2057" s="5" t="s">
        <v>8</v>
      </c>
      <c r="D2057" s="5" t="s">
        <v>882</v>
      </c>
      <c r="E2057" s="5" t="s">
        <v>883</v>
      </c>
      <c r="F2057" s="5" t="s">
        <v>884</v>
      </c>
      <c r="G2057" s="5" t="s">
        <v>885</v>
      </c>
    </row>
    <row r="2058" spans="1:7" x14ac:dyDescent="0.25">
      <c r="A2058" s="5" t="s">
        <v>2930</v>
      </c>
      <c r="B2058" s="5">
        <v>1.4861363058566599</v>
      </c>
      <c r="C2058" s="5" t="s">
        <v>8</v>
      </c>
      <c r="D2058" s="5" t="s">
        <v>8</v>
      </c>
      <c r="E2058" s="5" t="s">
        <v>8</v>
      </c>
      <c r="F2058" s="5" t="s">
        <v>8</v>
      </c>
      <c r="G2058" s="5" t="s">
        <v>8</v>
      </c>
    </row>
    <row r="2059" spans="1:7" x14ac:dyDescent="0.25">
      <c r="A2059" s="5" t="s">
        <v>3415</v>
      </c>
      <c r="B2059" s="5">
        <v>1.4861363058566599</v>
      </c>
      <c r="C2059" s="5" t="s">
        <v>8</v>
      </c>
      <c r="D2059" s="5" t="s">
        <v>8</v>
      </c>
      <c r="E2059" s="5" t="s">
        <v>8</v>
      </c>
      <c r="F2059" s="5" t="s">
        <v>8</v>
      </c>
      <c r="G2059" s="5" t="s">
        <v>8</v>
      </c>
    </row>
    <row r="2060" spans="1:7" x14ac:dyDescent="0.25">
      <c r="A2060" s="5" t="s">
        <v>3449</v>
      </c>
      <c r="B2060" s="5">
        <v>1.4861363058566599</v>
      </c>
      <c r="C2060" s="5" t="s">
        <v>8</v>
      </c>
      <c r="D2060" s="5" t="s">
        <v>8</v>
      </c>
      <c r="E2060" s="5" t="s">
        <v>8</v>
      </c>
      <c r="F2060" s="5" t="s">
        <v>8</v>
      </c>
      <c r="G2060" s="5" t="s">
        <v>8</v>
      </c>
    </row>
    <row r="2061" spans="1:7" x14ac:dyDescent="0.25">
      <c r="A2061" s="5" t="s">
        <v>3905</v>
      </c>
      <c r="B2061" s="5">
        <v>1.4861363058566599</v>
      </c>
      <c r="C2061" s="5" t="s">
        <v>8</v>
      </c>
      <c r="D2061" s="5" t="s">
        <v>8</v>
      </c>
      <c r="E2061" s="5" t="s">
        <v>8</v>
      </c>
      <c r="F2061" s="5" t="s">
        <v>8</v>
      </c>
      <c r="G2061" s="5" t="s">
        <v>8</v>
      </c>
    </row>
    <row r="2062" spans="1:7" x14ac:dyDescent="0.25">
      <c r="A2062" s="5" t="s">
        <v>4889</v>
      </c>
      <c r="B2062" s="5">
        <v>1.4861363058566599</v>
      </c>
      <c r="C2062" s="5" t="s">
        <v>8</v>
      </c>
      <c r="D2062" s="5" t="s">
        <v>8</v>
      </c>
      <c r="E2062" s="5" t="s">
        <v>8</v>
      </c>
      <c r="F2062" s="5" t="s">
        <v>8</v>
      </c>
      <c r="G2062" s="5" t="s">
        <v>8</v>
      </c>
    </row>
    <row r="2063" spans="1:7" x14ac:dyDescent="0.25">
      <c r="A2063" s="5" t="s">
        <v>5616</v>
      </c>
      <c r="B2063" s="5">
        <v>1.4861363058566599</v>
      </c>
      <c r="C2063" s="5" t="s">
        <v>8</v>
      </c>
      <c r="D2063" s="5" t="s">
        <v>8</v>
      </c>
      <c r="E2063" s="5" t="s">
        <v>8</v>
      </c>
      <c r="F2063" s="5" t="s">
        <v>8</v>
      </c>
      <c r="G2063" s="5" t="s">
        <v>8</v>
      </c>
    </row>
    <row r="2064" spans="1:7" x14ac:dyDescent="0.25">
      <c r="A2064" s="5" t="s">
        <v>5791</v>
      </c>
      <c r="B2064" s="5">
        <v>1.4861363058566599</v>
      </c>
      <c r="C2064" s="5" t="s">
        <v>5792</v>
      </c>
      <c r="D2064" s="5" t="s">
        <v>8</v>
      </c>
      <c r="E2064" s="5" t="s">
        <v>8</v>
      </c>
      <c r="F2064" s="5" t="s">
        <v>8</v>
      </c>
      <c r="G2064" s="5" t="s">
        <v>5793</v>
      </c>
    </row>
    <row r="2065" spans="1:7" x14ac:dyDescent="0.25">
      <c r="A2065" s="5" t="s">
        <v>6485</v>
      </c>
      <c r="B2065" s="5">
        <v>1.4861363058566599</v>
      </c>
      <c r="C2065" s="5" t="s">
        <v>8</v>
      </c>
      <c r="D2065" s="5" t="s">
        <v>8</v>
      </c>
      <c r="E2065" s="5" t="s">
        <v>8</v>
      </c>
      <c r="F2065" s="5" t="s">
        <v>8</v>
      </c>
      <c r="G2065" s="5" t="s">
        <v>8</v>
      </c>
    </row>
    <row r="2066" spans="1:7" x14ac:dyDescent="0.25">
      <c r="A2066" s="5" t="s">
        <v>7141</v>
      </c>
      <c r="B2066" s="5">
        <v>1.4861363058566599</v>
      </c>
      <c r="C2066" s="5" t="s">
        <v>8</v>
      </c>
      <c r="D2066" s="5" t="s">
        <v>8</v>
      </c>
      <c r="E2066" s="5" t="s">
        <v>8</v>
      </c>
      <c r="F2066" s="5" t="s">
        <v>8</v>
      </c>
      <c r="G2066" s="5" t="s">
        <v>8</v>
      </c>
    </row>
    <row r="2067" spans="1:7" x14ac:dyDescent="0.25">
      <c r="A2067" s="5" t="s">
        <v>7593</v>
      </c>
      <c r="B2067" s="5">
        <v>1.4861363058566599</v>
      </c>
      <c r="C2067" s="5" t="s">
        <v>8</v>
      </c>
      <c r="D2067" s="5" t="s">
        <v>8</v>
      </c>
      <c r="E2067" s="5" t="s">
        <v>8</v>
      </c>
      <c r="F2067" s="5" t="s">
        <v>8</v>
      </c>
      <c r="G2067" s="5" t="s">
        <v>8</v>
      </c>
    </row>
    <row r="2068" spans="1:7" x14ac:dyDescent="0.25">
      <c r="A2068" s="5" t="s">
        <v>8788</v>
      </c>
      <c r="B2068" s="5">
        <v>1.4861363058566599</v>
      </c>
      <c r="C2068" s="5" t="s">
        <v>8</v>
      </c>
      <c r="D2068" s="5" t="s">
        <v>8</v>
      </c>
      <c r="E2068" s="5" t="s">
        <v>8</v>
      </c>
      <c r="F2068" s="5" t="s">
        <v>8</v>
      </c>
      <c r="G2068" s="5" t="s">
        <v>8</v>
      </c>
    </row>
    <row r="2069" spans="1:7" x14ac:dyDescent="0.25">
      <c r="A2069" s="5" t="s">
        <v>9544</v>
      </c>
      <c r="B2069" s="5">
        <v>1.4861363058566599</v>
      </c>
      <c r="C2069" s="5" t="s">
        <v>8</v>
      </c>
      <c r="D2069" s="5" t="s">
        <v>8</v>
      </c>
      <c r="E2069" s="5" t="s">
        <v>8</v>
      </c>
      <c r="F2069" s="5" t="s">
        <v>8</v>
      </c>
      <c r="G2069" s="5" t="s">
        <v>8</v>
      </c>
    </row>
    <row r="2070" spans="1:7" x14ac:dyDescent="0.25">
      <c r="A2070" s="5" t="s">
        <v>11716</v>
      </c>
      <c r="B2070" s="5">
        <v>1.4861363058566599</v>
      </c>
      <c r="C2070" s="5" t="s">
        <v>8</v>
      </c>
      <c r="D2070" s="5" t="s">
        <v>8</v>
      </c>
      <c r="E2070" s="5" t="s">
        <v>8</v>
      </c>
      <c r="F2070" s="5" t="s">
        <v>8</v>
      </c>
      <c r="G2070" s="5" t="s">
        <v>8</v>
      </c>
    </row>
    <row r="2071" spans="1:7" x14ac:dyDescent="0.25">
      <c r="A2071" s="5" t="s">
        <v>13722</v>
      </c>
      <c r="B2071" s="5">
        <v>1.4861363058566599</v>
      </c>
      <c r="C2071" s="5" t="s">
        <v>8</v>
      </c>
      <c r="D2071" s="5" t="s">
        <v>8</v>
      </c>
      <c r="E2071" s="5" t="s">
        <v>8</v>
      </c>
      <c r="F2071" s="5" t="s">
        <v>8</v>
      </c>
      <c r="G2071" s="5" t="s">
        <v>8</v>
      </c>
    </row>
    <row r="2072" spans="1:7" x14ac:dyDescent="0.25">
      <c r="A2072" s="5" t="s">
        <v>14736</v>
      </c>
      <c r="B2072" s="5">
        <v>1.4861363058566599</v>
      </c>
      <c r="C2072" s="5" t="s">
        <v>8</v>
      </c>
      <c r="D2072" s="5" t="s">
        <v>8</v>
      </c>
      <c r="E2072" s="5" t="s">
        <v>8</v>
      </c>
      <c r="F2072" s="5" t="s">
        <v>8</v>
      </c>
      <c r="G2072" s="5" t="s">
        <v>8</v>
      </c>
    </row>
    <row r="2073" spans="1:7" x14ac:dyDescent="0.25">
      <c r="A2073" s="5" t="s">
        <v>15746</v>
      </c>
      <c r="B2073" s="5">
        <v>1.4861363058566599</v>
      </c>
      <c r="C2073" s="5" t="s">
        <v>8</v>
      </c>
      <c r="D2073" s="5" t="s">
        <v>8</v>
      </c>
      <c r="E2073" s="5" t="s">
        <v>8</v>
      </c>
      <c r="F2073" s="5" t="s">
        <v>8</v>
      </c>
      <c r="G2073" s="5" t="s">
        <v>8</v>
      </c>
    </row>
    <row r="2074" spans="1:7" x14ac:dyDescent="0.25">
      <c r="A2074" s="5" t="s">
        <v>2135</v>
      </c>
      <c r="B2074" s="5">
        <v>1.48580234880763</v>
      </c>
      <c r="C2074" s="5" t="s">
        <v>8</v>
      </c>
      <c r="D2074" s="5" t="s">
        <v>8</v>
      </c>
      <c r="E2074" s="5" t="s">
        <v>8</v>
      </c>
      <c r="F2074" s="5" t="s">
        <v>8</v>
      </c>
      <c r="G2074" s="5" t="s">
        <v>8</v>
      </c>
    </row>
    <row r="2075" spans="1:7" x14ac:dyDescent="0.25">
      <c r="A2075" s="5" t="s">
        <v>4104</v>
      </c>
      <c r="B2075" s="5">
        <v>1.4850151573539101</v>
      </c>
      <c r="C2075" s="5" t="s">
        <v>8</v>
      </c>
      <c r="D2075" s="5" t="s">
        <v>8</v>
      </c>
      <c r="E2075" s="5" t="s">
        <v>8</v>
      </c>
      <c r="F2075" s="5" t="s">
        <v>8</v>
      </c>
      <c r="G2075" s="5" t="s">
        <v>8</v>
      </c>
    </row>
    <row r="2076" spans="1:7" x14ac:dyDescent="0.25">
      <c r="A2076" s="5" t="s">
        <v>5439</v>
      </c>
      <c r="B2076" s="5">
        <v>1.4842589191878</v>
      </c>
      <c r="C2076" s="5" t="s">
        <v>8</v>
      </c>
      <c r="D2076" s="5" t="s">
        <v>8</v>
      </c>
      <c r="E2076" s="5" t="s">
        <v>8</v>
      </c>
      <c r="F2076" s="5" t="s">
        <v>8</v>
      </c>
      <c r="G2076" s="5" t="s">
        <v>8</v>
      </c>
    </row>
    <row r="2077" spans="1:7" x14ac:dyDescent="0.25">
      <c r="A2077" s="5" t="s">
        <v>14525</v>
      </c>
      <c r="B2077" s="5">
        <v>1.4840757276268901</v>
      </c>
      <c r="C2077" s="5" t="s">
        <v>14526</v>
      </c>
      <c r="D2077" s="5" t="s">
        <v>14527</v>
      </c>
      <c r="E2077" s="5" t="s">
        <v>14528</v>
      </c>
      <c r="F2077" s="5" t="s">
        <v>14529</v>
      </c>
      <c r="G2077" s="5" t="s">
        <v>14530</v>
      </c>
    </row>
    <row r="2078" spans="1:7" x14ac:dyDescent="0.25">
      <c r="A2078" s="5" t="s">
        <v>981</v>
      </c>
      <c r="B2078" s="5">
        <v>1.4839538109325201</v>
      </c>
      <c r="C2078" s="5" t="s">
        <v>8</v>
      </c>
      <c r="D2078" s="5" t="s">
        <v>8</v>
      </c>
      <c r="E2078" s="5" t="s">
        <v>8</v>
      </c>
      <c r="F2078" s="5" t="s">
        <v>8</v>
      </c>
      <c r="G2078" s="5" t="s">
        <v>8</v>
      </c>
    </row>
    <row r="2079" spans="1:7" x14ac:dyDescent="0.25">
      <c r="A2079" s="5" t="s">
        <v>2520</v>
      </c>
      <c r="B2079" s="5">
        <v>1.48348614079219</v>
      </c>
      <c r="C2079" s="5" t="s">
        <v>8</v>
      </c>
      <c r="D2079" s="5" t="s">
        <v>8</v>
      </c>
      <c r="E2079" s="5" t="s">
        <v>8</v>
      </c>
      <c r="F2079" s="5" t="s">
        <v>8</v>
      </c>
      <c r="G2079" s="5" t="s">
        <v>8</v>
      </c>
    </row>
    <row r="2080" spans="1:7" x14ac:dyDescent="0.25">
      <c r="A2080" s="5" t="s">
        <v>718</v>
      </c>
      <c r="B2080" s="5">
        <v>1.4822236946052201</v>
      </c>
      <c r="C2080" s="5" t="s">
        <v>8</v>
      </c>
      <c r="D2080" s="5" t="s">
        <v>8</v>
      </c>
      <c r="E2080" s="5" t="s">
        <v>8</v>
      </c>
      <c r="F2080" s="5" t="s">
        <v>8</v>
      </c>
      <c r="G2080" s="5" t="s">
        <v>8</v>
      </c>
    </row>
    <row r="2081" spans="1:7" x14ac:dyDescent="0.25">
      <c r="A2081" s="5" t="s">
        <v>1094</v>
      </c>
      <c r="B2081" s="5">
        <v>1.4822236946052201</v>
      </c>
      <c r="C2081" s="5" t="s">
        <v>8</v>
      </c>
      <c r="D2081" s="5" t="s">
        <v>8</v>
      </c>
      <c r="E2081" s="5" t="s">
        <v>8</v>
      </c>
      <c r="F2081" s="5" t="s">
        <v>8</v>
      </c>
      <c r="G2081" s="5" t="s">
        <v>8</v>
      </c>
    </row>
    <row r="2082" spans="1:7" x14ac:dyDescent="0.25">
      <c r="A2082" s="5" t="s">
        <v>4767</v>
      </c>
      <c r="B2082" s="5">
        <v>1.4822236946052201</v>
      </c>
      <c r="C2082" s="5" t="s">
        <v>8</v>
      </c>
      <c r="D2082" s="5" t="s">
        <v>8</v>
      </c>
      <c r="E2082" s="5" t="s">
        <v>8</v>
      </c>
      <c r="F2082" s="5" t="s">
        <v>8</v>
      </c>
      <c r="G2082" s="5" t="s">
        <v>8</v>
      </c>
    </row>
    <row r="2083" spans="1:7" x14ac:dyDescent="0.25">
      <c r="A2083" s="5" t="s">
        <v>5800</v>
      </c>
      <c r="B2083" s="5">
        <v>1.4822236946052201</v>
      </c>
      <c r="C2083" s="5" t="s">
        <v>8</v>
      </c>
      <c r="D2083" s="5" t="s">
        <v>8</v>
      </c>
      <c r="E2083" s="5" t="s">
        <v>8</v>
      </c>
      <c r="F2083" s="5" t="s">
        <v>8</v>
      </c>
      <c r="G2083" s="5" t="s">
        <v>8</v>
      </c>
    </row>
    <row r="2084" spans="1:7" x14ac:dyDescent="0.25">
      <c r="A2084" s="5" t="s">
        <v>8354</v>
      </c>
      <c r="B2084" s="5">
        <v>1.4822236946052201</v>
      </c>
      <c r="C2084" s="5" t="s">
        <v>8</v>
      </c>
      <c r="D2084" s="5" t="s">
        <v>8</v>
      </c>
      <c r="E2084" s="5" t="s">
        <v>8355</v>
      </c>
      <c r="F2084" s="5" t="s">
        <v>8</v>
      </c>
      <c r="G2084" s="5" t="s">
        <v>8</v>
      </c>
    </row>
    <row r="2085" spans="1:7" x14ac:dyDescent="0.25">
      <c r="A2085" s="5" t="s">
        <v>10871</v>
      </c>
      <c r="B2085" s="5">
        <v>1.4822236946052201</v>
      </c>
      <c r="C2085" s="5" t="s">
        <v>8</v>
      </c>
      <c r="D2085" s="5" t="s">
        <v>8</v>
      </c>
      <c r="E2085" s="5" t="s">
        <v>8</v>
      </c>
      <c r="F2085" s="5" t="s">
        <v>8</v>
      </c>
      <c r="G2085" s="5" t="s">
        <v>8</v>
      </c>
    </row>
    <row r="2086" spans="1:7" x14ac:dyDescent="0.25">
      <c r="A2086" s="5" t="s">
        <v>13019</v>
      </c>
      <c r="B2086" s="5">
        <v>1.4822236946052201</v>
      </c>
      <c r="C2086" s="5" t="s">
        <v>8</v>
      </c>
      <c r="D2086" s="5" t="s">
        <v>8</v>
      </c>
      <c r="E2086" s="5" t="s">
        <v>8</v>
      </c>
      <c r="F2086" s="5" t="s">
        <v>8</v>
      </c>
      <c r="G2086" s="5" t="s">
        <v>8</v>
      </c>
    </row>
    <row r="2087" spans="1:7" x14ac:dyDescent="0.25">
      <c r="A2087" s="5" t="s">
        <v>14757</v>
      </c>
      <c r="B2087" s="5">
        <v>1.4822236946052201</v>
      </c>
      <c r="C2087" s="5" t="s">
        <v>8</v>
      </c>
      <c r="D2087" s="5" t="s">
        <v>8</v>
      </c>
      <c r="E2087" s="5" t="s">
        <v>8</v>
      </c>
      <c r="F2087" s="5" t="s">
        <v>8</v>
      </c>
      <c r="G2087" s="5" t="s">
        <v>8</v>
      </c>
    </row>
    <row r="2088" spans="1:7" x14ac:dyDescent="0.25">
      <c r="A2088" s="5" t="s">
        <v>15765</v>
      </c>
      <c r="B2088" s="5">
        <v>1.4822236946052201</v>
      </c>
      <c r="C2088" s="5" t="s">
        <v>8</v>
      </c>
      <c r="D2088" s="5" t="s">
        <v>8</v>
      </c>
      <c r="E2088" s="5" t="s">
        <v>8</v>
      </c>
      <c r="F2088" s="5" t="s">
        <v>8</v>
      </c>
      <c r="G2088" s="5" t="s">
        <v>8</v>
      </c>
    </row>
    <row r="2089" spans="1:7" x14ac:dyDescent="0.25">
      <c r="A2089" s="5" t="s">
        <v>7520</v>
      </c>
      <c r="B2089" s="5">
        <v>1.48212371626505</v>
      </c>
      <c r="C2089" s="5" t="s">
        <v>8</v>
      </c>
      <c r="D2089" s="5" t="s">
        <v>8</v>
      </c>
      <c r="E2089" s="5" t="s">
        <v>8</v>
      </c>
      <c r="F2089" s="5" t="s">
        <v>8</v>
      </c>
      <c r="G2089" s="5" t="s">
        <v>8</v>
      </c>
    </row>
    <row r="2090" spans="1:7" x14ac:dyDescent="0.25">
      <c r="A2090" s="5" t="s">
        <v>9664</v>
      </c>
      <c r="B2090" s="5">
        <v>1.4809161828189299</v>
      </c>
      <c r="C2090" s="5" t="s">
        <v>8</v>
      </c>
      <c r="D2090" s="5" t="s">
        <v>8</v>
      </c>
      <c r="E2090" s="5" t="s">
        <v>8</v>
      </c>
      <c r="F2090" s="5" t="s">
        <v>8</v>
      </c>
      <c r="G2090" s="5" t="s">
        <v>8</v>
      </c>
    </row>
    <row r="2091" spans="1:7" x14ac:dyDescent="0.25">
      <c r="A2091" s="5" t="s">
        <v>11476</v>
      </c>
      <c r="B2091" s="5">
        <v>1.4806915845613999</v>
      </c>
      <c r="C2091" s="5" t="s">
        <v>8</v>
      </c>
      <c r="D2091" s="5" t="s">
        <v>8</v>
      </c>
      <c r="E2091" s="5" t="s">
        <v>8</v>
      </c>
      <c r="F2091" s="5" t="s">
        <v>8</v>
      </c>
      <c r="G2091" s="5" t="s">
        <v>8</v>
      </c>
    </row>
    <row r="2092" spans="1:7" x14ac:dyDescent="0.25">
      <c r="A2092" s="5" t="s">
        <v>10836</v>
      </c>
      <c r="B2092" s="5">
        <v>1.47980156389156</v>
      </c>
      <c r="C2092" s="5" t="s">
        <v>8</v>
      </c>
      <c r="D2092" s="5" t="s">
        <v>8</v>
      </c>
      <c r="E2092" s="5" t="s">
        <v>8</v>
      </c>
      <c r="F2092" s="5" t="s">
        <v>8</v>
      </c>
      <c r="G2092" s="5" t="s">
        <v>8</v>
      </c>
    </row>
    <row r="2093" spans="1:7" x14ac:dyDescent="0.25">
      <c r="A2093" s="5" t="s">
        <v>6239</v>
      </c>
      <c r="B2093" s="5">
        <v>1.4797899871804301</v>
      </c>
      <c r="C2093" s="5" t="s">
        <v>8</v>
      </c>
      <c r="D2093" s="5" t="s">
        <v>8</v>
      </c>
      <c r="E2093" s="5" t="s">
        <v>8</v>
      </c>
      <c r="F2093" s="5" t="s">
        <v>8</v>
      </c>
      <c r="G2093" s="5" t="s">
        <v>8</v>
      </c>
    </row>
    <row r="2094" spans="1:7" x14ac:dyDescent="0.25">
      <c r="A2094" s="5" t="s">
        <v>9661</v>
      </c>
      <c r="B2094" s="5">
        <v>1.47977689054885</v>
      </c>
      <c r="C2094" s="5" t="s">
        <v>8</v>
      </c>
      <c r="D2094" s="5" t="s">
        <v>8</v>
      </c>
      <c r="E2094" s="5" t="s">
        <v>8</v>
      </c>
      <c r="F2094" s="5" t="s">
        <v>8</v>
      </c>
      <c r="G2094" s="5" t="s">
        <v>8</v>
      </c>
    </row>
    <row r="2095" spans="1:7" x14ac:dyDescent="0.25">
      <c r="A2095" s="5" t="s">
        <v>1154</v>
      </c>
      <c r="B2095" s="5">
        <v>1.4778753281344399</v>
      </c>
      <c r="C2095" s="5" t="s">
        <v>8</v>
      </c>
      <c r="D2095" s="5" t="s">
        <v>8</v>
      </c>
      <c r="E2095" s="5" t="s">
        <v>8</v>
      </c>
      <c r="F2095" s="5" t="s">
        <v>8</v>
      </c>
      <c r="G2095" s="5" t="s">
        <v>8</v>
      </c>
    </row>
    <row r="2096" spans="1:7" x14ac:dyDescent="0.25">
      <c r="A2096" s="5" t="s">
        <v>4482</v>
      </c>
      <c r="B2096" s="5">
        <v>1.476978153585</v>
      </c>
      <c r="C2096" s="5" t="s">
        <v>8</v>
      </c>
      <c r="D2096" s="5" t="s">
        <v>8</v>
      </c>
      <c r="E2096" s="5" t="s">
        <v>8</v>
      </c>
      <c r="F2096" s="5" t="s">
        <v>8</v>
      </c>
      <c r="G2096" s="5" t="s">
        <v>8</v>
      </c>
    </row>
    <row r="2097" spans="1:7" x14ac:dyDescent="0.25">
      <c r="A2097" s="5" t="s">
        <v>2505</v>
      </c>
      <c r="B2097" s="5">
        <v>1.47688379583956</v>
      </c>
      <c r="C2097" s="5" t="s">
        <v>8</v>
      </c>
      <c r="D2097" s="5" t="s">
        <v>8</v>
      </c>
      <c r="E2097" s="5" t="s">
        <v>8</v>
      </c>
      <c r="F2097" s="5" t="s">
        <v>8</v>
      </c>
      <c r="G2097" s="5" t="s">
        <v>8</v>
      </c>
    </row>
    <row r="2098" spans="1:7" x14ac:dyDescent="0.25">
      <c r="A2098" s="5" t="s">
        <v>8771</v>
      </c>
      <c r="B2098" s="5">
        <v>1.4767951097994001</v>
      </c>
      <c r="C2098" s="5" t="s">
        <v>8</v>
      </c>
      <c r="D2098" s="5" t="s">
        <v>8</v>
      </c>
      <c r="E2098" s="5" t="s">
        <v>8</v>
      </c>
      <c r="F2098" s="5" t="s">
        <v>8</v>
      </c>
      <c r="G2098" s="5" t="s">
        <v>8</v>
      </c>
    </row>
    <row r="2099" spans="1:7" x14ac:dyDescent="0.25">
      <c r="A2099" s="5" t="s">
        <v>354</v>
      </c>
      <c r="B2099" s="5">
        <v>1.47560755621462</v>
      </c>
      <c r="C2099" s="5" t="s">
        <v>8</v>
      </c>
      <c r="D2099" s="5" t="s">
        <v>8</v>
      </c>
      <c r="E2099" s="5" t="s">
        <v>8</v>
      </c>
      <c r="F2099" s="5" t="s">
        <v>8</v>
      </c>
      <c r="G2099" s="5" t="s">
        <v>8</v>
      </c>
    </row>
    <row r="2100" spans="1:7" x14ac:dyDescent="0.25">
      <c r="A2100" s="5" t="s">
        <v>357</v>
      </c>
      <c r="B2100" s="5">
        <v>1.47560755621462</v>
      </c>
      <c r="C2100" s="5" t="s">
        <v>358</v>
      </c>
      <c r="D2100" s="5" t="s">
        <v>8</v>
      </c>
      <c r="E2100" s="5" t="s">
        <v>8</v>
      </c>
      <c r="F2100" s="5" t="s">
        <v>8</v>
      </c>
      <c r="G2100" s="5" t="s">
        <v>359</v>
      </c>
    </row>
    <row r="2101" spans="1:7" x14ac:dyDescent="0.25">
      <c r="A2101" s="5" t="s">
        <v>726</v>
      </c>
      <c r="B2101" s="5">
        <v>1.47560755621462</v>
      </c>
      <c r="C2101" s="5" t="s">
        <v>727</v>
      </c>
      <c r="D2101" s="5" t="s">
        <v>728</v>
      </c>
      <c r="E2101" s="5" t="s">
        <v>729</v>
      </c>
      <c r="F2101" s="5" t="s">
        <v>730</v>
      </c>
      <c r="G2101" s="5" t="s">
        <v>731</v>
      </c>
    </row>
    <row r="2102" spans="1:7" x14ac:dyDescent="0.25">
      <c r="A2102" s="5" t="s">
        <v>1220</v>
      </c>
      <c r="B2102" s="5">
        <v>1.47560755621462</v>
      </c>
      <c r="C2102" s="5" t="s">
        <v>8</v>
      </c>
      <c r="D2102" s="5" t="s">
        <v>8</v>
      </c>
      <c r="E2102" s="5" t="s">
        <v>8</v>
      </c>
      <c r="F2102" s="5" t="s">
        <v>8</v>
      </c>
      <c r="G2102" s="5" t="s">
        <v>8</v>
      </c>
    </row>
    <row r="2103" spans="1:7" x14ac:dyDescent="0.25">
      <c r="A2103" s="5" t="s">
        <v>2248</v>
      </c>
      <c r="B2103" s="5">
        <v>1.47560755621462</v>
      </c>
      <c r="C2103" s="5" t="s">
        <v>8</v>
      </c>
      <c r="D2103" s="5" t="s">
        <v>8</v>
      </c>
      <c r="E2103" s="5" t="s">
        <v>8</v>
      </c>
      <c r="F2103" s="5" t="s">
        <v>8</v>
      </c>
      <c r="G2103" s="5" t="s">
        <v>8</v>
      </c>
    </row>
    <row r="2104" spans="1:7" x14ac:dyDescent="0.25">
      <c r="A2104" s="5" t="s">
        <v>2576</v>
      </c>
      <c r="B2104" s="5">
        <v>1.47560755621462</v>
      </c>
      <c r="C2104" s="5" t="s">
        <v>8</v>
      </c>
      <c r="D2104" s="5" t="s">
        <v>8</v>
      </c>
      <c r="E2104" s="5" t="s">
        <v>8</v>
      </c>
      <c r="F2104" s="5" t="s">
        <v>8</v>
      </c>
      <c r="G2104" s="5" t="s">
        <v>8</v>
      </c>
    </row>
    <row r="2105" spans="1:7" x14ac:dyDescent="0.25">
      <c r="A2105" s="5" t="s">
        <v>2925</v>
      </c>
      <c r="B2105" s="5">
        <v>1.47560755621462</v>
      </c>
      <c r="C2105" s="5" t="s">
        <v>8</v>
      </c>
      <c r="D2105" s="5" t="s">
        <v>8</v>
      </c>
      <c r="E2105" s="5" t="s">
        <v>8</v>
      </c>
      <c r="F2105" s="5" t="s">
        <v>8</v>
      </c>
      <c r="G2105" s="5" t="s">
        <v>8</v>
      </c>
    </row>
    <row r="2106" spans="1:7" x14ac:dyDescent="0.25">
      <c r="A2106" s="5" t="s">
        <v>3298</v>
      </c>
      <c r="B2106" s="5">
        <v>1.47560755621462</v>
      </c>
      <c r="C2106" s="5" t="s">
        <v>8</v>
      </c>
      <c r="D2106" s="5" t="s">
        <v>8</v>
      </c>
      <c r="E2106" s="5" t="s">
        <v>8</v>
      </c>
      <c r="F2106" s="5" t="s">
        <v>8</v>
      </c>
      <c r="G2106" s="5" t="s">
        <v>8</v>
      </c>
    </row>
    <row r="2107" spans="1:7" x14ac:dyDescent="0.25">
      <c r="A2107" s="5" t="s">
        <v>3311</v>
      </c>
      <c r="B2107" s="5">
        <v>1.47560755621462</v>
      </c>
      <c r="C2107" s="5" t="s">
        <v>8</v>
      </c>
      <c r="D2107" s="5" t="s">
        <v>8</v>
      </c>
      <c r="E2107" s="5" t="s">
        <v>8</v>
      </c>
      <c r="F2107" s="5" t="s">
        <v>8</v>
      </c>
      <c r="G2107" s="5" t="s">
        <v>8</v>
      </c>
    </row>
    <row r="2108" spans="1:7" x14ac:dyDescent="0.25">
      <c r="A2108" s="5" t="s">
        <v>3419</v>
      </c>
      <c r="B2108" s="5">
        <v>1.47560755621462</v>
      </c>
      <c r="C2108" s="5" t="s">
        <v>8</v>
      </c>
      <c r="D2108" s="5" t="s">
        <v>8</v>
      </c>
      <c r="E2108" s="5" t="s">
        <v>8</v>
      </c>
      <c r="F2108" s="5" t="s">
        <v>8</v>
      </c>
      <c r="G2108" s="5" t="s">
        <v>8</v>
      </c>
    </row>
    <row r="2109" spans="1:7" x14ac:dyDescent="0.25">
      <c r="A2109" s="5" t="s">
        <v>3555</v>
      </c>
      <c r="B2109" s="5">
        <v>1.47560755621462</v>
      </c>
      <c r="C2109" s="5" t="s">
        <v>8</v>
      </c>
      <c r="D2109" s="5" t="s">
        <v>8</v>
      </c>
      <c r="E2109" s="5" t="s">
        <v>8</v>
      </c>
      <c r="F2109" s="5" t="s">
        <v>8</v>
      </c>
      <c r="G2109" s="5" t="s">
        <v>8</v>
      </c>
    </row>
    <row r="2110" spans="1:7" x14ac:dyDescent="0.25">
      <c r="A2110" s="5" t="s">
        <v>4403</v>
      </c>
      <c r="B2110" s="5">
        <v>1.47560755621462</v>
      </c>
      <c r="C2110" s="5" t="s">
        <v>8</v>
      </c>
      <c r="D2110" s="5" t="s">
        <v>8</v>
      </c>
      <c r="E2110" s="5" t="s">
        <v>8</v>
      </c>
      <c r="F2110" s="5" t="s">
        <v>8</v>
      </c>
      <c r="G2110" s="5" t="s">
        <v>2138</v>
      </c>
    </row>
    <row r="2111" spans="1:7" x14ac:dyDescent="0.25">
      <c r="A2111" s="5" t="s">
        <v>4444</v>
      </c>
      <c r="B2111" s="5">
        <v>1.47560755621462</v>
      </c>
      <c r="C2111" s="5" t="s">
        <v>8</v>
      </c>
      <c r="D2111" s="5" t="s">
        <v>8</v>
      </c>
      <c r="E2111" s="5" t="s">
        <v>8</v>
      </c>
      <c r="F2111" s="5" t="s">
        <v>8</v>
      </c>
      <c r="G2111" s="5" t="s">
        <v>8</v>
      </c>
    </row>
    <row r="2112" spans="1:7" x14ac:dyDescent="0.25">
      <c r="A2112" s="5" t="s">
        <v>4643</v>
      </c>
      <c r="B2112" s="5">
        <v>1.47560755621462</v>
      </c>
      <c r="C2112" s="5" t="s">
        <v>8</v>
      </c>
      <c r="D2112" s="5" t="s">
        <v>8</v>
      </c>
      <c r="E2112" s="5" t="s">
        <v>8</v>
      </c>
      <c r="F2112" s="5" t="s">
        <v>8</v>
      </c>
      <c r="G2112" s="5" t="s">
        <v>8</v>
      </c>
    </row>
    <row r="2113" spans="1:7" x14ac:dyDescent="0.25">
      <c r="A2113" s="5" t="s">
        <v>4778</v>
      </c>
      <c r="B2113" s="5">
        <v>1.47560755621462</v>
      </c>
      <c r="C2113" s="5" t="s">
        <v>8</v>
      </c>
      <c r="D2113" s="5" t="s">
        <v>8</v>
      </c>
      <c r="E2113" s="5" t="s">
        <v>8</v>
      </c>
      <c r="F2113" s="5" t="s">
        <v>8</v>
      </c>
      <c r="G2113" s="5" t="s">
        <v>8</v>
      </c>
    </row>
    <row r="2114" spans="1:7" x14ac:dyDescent="0.25">
      <c r="A2114" s="5" t="s">
        <v>4805</v>
      </c>
      <c r="B2114" s="5">
        <v>1.47560755621462</v>
      </c>
      <c r="C2114" s="5" t="s">
        <v>8</v>
      </c>
      <c r="D2114" s="5" t="s">
        <v>8</v>
      </c>
      <c r="E2114" s="5" t="s">
        <v>8</v>
      </c>
      <c r="F2114" s="5" t="s">
        <v>8</v>
      </c>
      <c r="G2114" s="5" t="s">
        <v>8</v>
      </c>
    </row>
    <row r="2115" spans="1:7" x14ac:dyDescent="0.25">
      <c r="A2115" s="5" t="s">
        <v>5043</v>
      </c>
      <c r="B2115" s="5">
        <v>1.47560755621462</v>
      </c>
      <c r="C2115" s="5" t="s">
        <v>8</v>
      </c>
      <c r="D2115" s="5" t="s">
        <v>8</v>
      </c>
      <c r="E2115" s="5" t="s">
        <v>5044</v>
      </c>
      <c r="F2115" s="5" t="s">
        <v>8</v>
      </c>
      <c r="G2115" s="5" t="s">
        <v>8</v>
      </c>
    </row>
    <row r="2116" spans="1:7" x14ac:dyDescent="0.25">
      <c r="A2116" s="5" t="s">
        <v>5458</v>
      </c>
      <c r="B2116" s="5">
        <v>1.47560755621462</v>
      </c>
      <c r="C2116" s="5" t="s">
        <v>5459</v>
      </c>
      <c r="D2116" s="5" t="s">
        <v>5460</v>
      </c>
      <c r="E2116" s="5" t="s">
        <v>5461</v>
      </c>
      <c r="F2116" s="5" t="s">
        <v>5462</v>
      </c>
      <c r="G2116" s="5" t="s">
        <v>5463</v>
      </c>
    </row>
    <row r="2117" spans="1:7" x14ac:dyDescent="0.25">
      <c r="A2117" s="5" t="s">
        <v>5502</v>
      </c>
      <c r="B2117" s="5">
        <v>1.47560755621462</v>
      </c>
      <c r="C2117" s="5" t="s">
        <v>8</v>
      </c>
      <c r="D2117" s="5" t="s">
        <v>8</v>
      </c>
      <c r="E2117" s="5" t="s">
        <v>8</v>
      </c>
      <c r="F2117" s="5" t="s">
        <v>8</v>
      </c>
      <c r="G2117" s="5" t="s">
        <v>8</v>
      </c>
    </row>
    <row r="2118" spans="1:7" x14ac:dyDescent="0.25">
      <c r="A2118" s="5" t="s">
        <v>5519</v>
      </c>
      <c r="B2118" s="5">
        <v>1.47560755621462</v>
      </c>
      <c r="C2118" s="5" t="s">
        <v>8</v>
      </c>
      <c r="D2118" s="5" t="s">
        <v>8</v>
      </c>
      <c r="E2118" s="5" t="s">
        <v>8</v>
      </c>
      <c r="F2118" s="5" t="s">
        <v>8</v>
      </c>
      <c r="G2118" s="5" t="s">
        <v>8</v>
      </c>
    </row>
    <row r="2119" spans="1:7" x14ac:dyDescent="0.25">
      <c r="A2119" s="5" t="s">
        <v>5809</v>
      </c>
      <c r="B2119" s="5">
        <v>1.47560755621462</v>
      </c>
      <c r="C2119" s="5" t="s">
        <v>4892</v>
      </c>
      <c r="D2119" s="5" t="s">
        <v>5810</v>
      </c>
      <c r="E2119" s="5" t="s">
        <v>5811</v>
      </c>
      <c r="F2119" s="5" t="s">
        <v>4895</v>
      </c>
      <c r="G2119" s="5" t="s">
        <v>4896</v>
      </c>
    </row>
    <row r="2120" spans="1:7" x14ac:dyDescent="0.25">
      <c r="A2120" s="5" t="s">
        <v>6980</v>
      </c>
      <c r="B2120" s="5">
        <v>1.47560755621462</v>
      </c>
      <c r="C2120" s="5" t="s">
        <v>8</v>
      </c>
      <c r="D2120" s="5" t="s">
        <v>8</v>
      </c>
      <c r="E2120" s="5" t="s">
        <v>8</v>
      </c>
      <c r="F2120" s="5" t="s">
        <v>8</v>
      </c>
      <c r="G2120" s="5" t="s">
        <v>8</v>
      </c>
    </row>
    <row r="2121" spans="1:7" x14ac:dyDescent="0.25">
      <c r="A2121" s="5" t="s">
        <v>7097</v>
      </c>
      <c r="B2121" s="5">
        <v>1.47560755621462</v>
      </c>
      <c r="C2121" s="5" t="s">
        <v>8</v>
      </c>
      <c r="D2121" s="5" t="s">
        <v>8</v>
      </c>
      <c r="E2121" s="5" t="s">
        <v>8</v>
      </c>
      <c r="F2121" s="5" t="s">
        <v>8</v>
      </c>
      <c r="G2121" s="5" t="s">
        <v>8</v>
      </c>
    </row>
    <row r="2122" spans="1:7" x14ac:dyDescent="0.25">
      <c r="A2122" s="5" t="s">
        <v>7391</v>
      </c>
      <c r="B2122" s="5">
        <v>1.47560755621462</v>
      </c>
      <c r="C2122" s="5" t="s">
        <v>8</v>
      </c>
      <c r="D2122" s="5" t="s">
        <v>8</v>
      </c>
      <c r="E2122" s="5" t="s">
        <v>8</v>
      </c>
      <c r="F2122" s="5" t="s">
        <v>8</v>
      </c>
      <c r="G2122" s="5" t="s">
        <v>8</v>
      </c>
    </row>
    <row r="2123" spans="1:7" x14ac:dyDescent="0.25">
      <c r="A2123" s="5" t="s">
        <v>8239</v>
      </c>
      <c r="B2123" s="5">
        <v>1.47560755621462</v>
      </c>
      <c r="C2123" s="5" t="s">
        <v>8</v>
      </c>
      <c r="D2123" s="5" t="s">
        <v>8</v>
      </c>
      <c r="E2123" s="5" t="s">
        <v>8</v>
      </c>
      <c r="F2123" s="5" t="s">
        <v>8</v>
      </c>
      <c r="G2123" s="5" t="s">
        <v>8</v>
      </c>
    </row>
    <row r="2124" spans="1:7" x14ac:dyDescent="0.25">
      <c r="A2124" s="5" t="s">
        <v>9410</v>
      </c>
      <c r="B2124" s="5">
        <v>1.47560755621462</v>
      </c>
      <c r="C2124" s="5" t="s">
        <v>8</v>
      </c>
      <c r="D2124" s="5" t="s">
        <v>8</v>
      </c>
      <c r="E2124" s="5" t="s">
        <v>8</v>
      </c>
      <c r="F2124" s="5" t="s">
        <v>8</v>
      </c>
      <c r="G2124" s="5" t="s">
        <v>8</v>
      </c>
    </row>
    <row r="2125" spans="1:7" x14ac:dyDescent="0.25">
      <c r="A2125" s="5" t="s">
        <v>9545</v>
      </c>
      <c r="B2125" s="5">
        <v>1.47560755621462</v>
      </c>
      <c r="C2125" s="5" t="s">
        <v>8</v>
      </c>
      <c r="D2125" s="5" t="s">
        <v>8</v>
      </c>
      <c r="E2125" s="5" t="s">
        <v>8</v>
      </c>
      <c r="F2125" s="5" t="s">
        <v>8</v>
      </c>
      <c r="G2125" s="5" t="s">
        <v>8</v>
      </c>
    </row>
    <row r="2126" spans="1:7" x14ac:dyDescent="0.25">
      <c r="A2126" s="5" t="s">
        <v>10511</v>
      </c>
      <c r="B2126" s="5">
        <v>1.47560755621462</v>
      </c>
      <c r="C2126" s="5" t="s">
        <v>8</v>
      </c>
      <c r="D2126" s="5" t="s">
        <v>8</v>
      </c>
      <c r="E2126" s="5" t="s">
        <v>10512</v>
      </c>
      <c r="F2126" s="5" t="s">
        <v>8</v>
      </c>
      <c r="G2126" s="5" t="s">
        <v>8</v>
      </c>
    </row>
    <row r="2127" spans="1:7" x14ac:dyDescent="0.25">
      <c r="A2127" s="5" t="s">
        <v>10998</v>
      </c>
      <c r="B2127" s="5">
        <v>1.47560755621462</v>
      </c>
      <c r="C2127" s="5" t="s">
        <v>8</v>
      </c>
      <c r="D2127" s="5" t="s">
        <v>8</v>
      </c>
      <c r="E2127" s="5" t="s">
        <v>8</v>
      </c>
      <c r="F2127" s="5" t="s">
        <v>8</v>
      </c>
      <c r="G2127" s="5" t="s">
        <v>8</v>
      </c>
    </row>
    <row r="2128" spans="1:7" x14ac:dyDescent="0.25">
      <c r="A2128" s="5" t="s">
        <v>11727</v>
      </c>
      <c r="B2128" s="5">
        <v>1.47560755621462</v>
      </c>
      <c r="C2128" s="5" t="s">
        <v>8</v>
      </c>
      <c r="D2128" s="5" t="s">
        <v>8</v>
      </c>
      <c r="E2128" s="5" t="s">
        <v>8</v>
      </c>
      <c r="F2128" s="5" t="s">
        <v>8</v>
      </c>
      <c r="G2128" s="5" t="s">
        <v>8</v>
      </c>
    </row>
    <row r="2129" spans="1:7" x14ac:dyDescent="0.25">
      <c r="A2129" s="5" t="s">
        <v>12230</v>
      </c>
      <c r="B2129" s="5">
        <v>1.47560755621462</v>
      </c>
      <c r="C2129" s="5" t="s">
        <v>8</v>
      </c>
      <c r="D2129" s="5" t="s">
        <v>8</v>
      </c>
      <c r="E2129" s="5" t="s">
        <v>8</v>
      </c>
      <c r="F2129" s="5" t="s">
        <v>8</v>
      </c>
      <c r="G2129" s="5" t="s">
        <v>597</v>
      </c>
    </row>
    <row r="2130" spans="1:7" x14ac:dyDescent="0.25">
      <c r="A2130" s="5" t="s">
        <v>13343</v>
      </c>
      <c r="B2130" s="5">
        <v>1.47560755621462</v>
      </c>
      <c r="C2130" s="5" t="s">
        <v>8</v>
      </c>
      <c r="D2130" s="5" t="s">
        <v>8</v>
      </c>
      <c r="E2130" s="5" t="s">
        <v>8</v>
      </c>
      <c r="F2130" s="5" t="s">
        <v>8</v>
      </c>
      <c r="G2130" s="5" t="s">
        <v>8</v>
      </c>
    </row>
    <row r="2131" spans="1:7" x14ac:dyDescent="0.25">
      <c r="A2131" s="5" t="s">
        <v>13402</v>
      </c>
      <c r="B2131" s="5">
        <v>1.47560755621462</v>
      </c>
      <c r="C2131" s="5" t="s">
        <v>8</v>
      </c>
      <c r="D2131" s="5" t="s">
        <v>8</v>
      </c>
      <c r="E2131" s="5" t="s">
        <v>8</v>
      </c>
      <c r="F2131" s="5" t="s">
        <v>8</v>
      </c>
      <c r="G2131" s="5" t="s">
        <v>8</v>
      </c>
    </row>
    <row r="2132" spans="1:7" x14ac:dyDescent="0.25">
      <c r="A2132" s="5" t="s">
        <v>13423</v>
      </c>
      <c r="B2132" s="5">
        <v>1.47560755621462</v>
      </c>
      <c r="C2132" s="5" t="s">
        <v>13424</v>
      </c>
      <c r="D2132" s="5" t="s">
        <v>13425</v>
      </c>
      <c r="E2132" s="5" t="s">
        <v>13426</v>
      </c>
      <c r="F2132" s="5" t="s">
        <v>13427</v>
      </c>
      <c r="G2132" s="5" t="s">
        <v>13428</v>
      </c>
    </row>
    <row r="2133" spans="1:7" x14ac:dyDescent="0.25">
      <c r="A2133" s="5" t="s">
        <v>14229</v>
      </c>
      <c r="B2133" s="5">
        <v>1.47560755621462</v>
      </c>
      <c r="C2133" s="5" t="s">
        <v>8</v>
      </c>
      <c r="D2133" s="5" t="s">
        <v>8</v>
      </c>
      <c r="E2133" s="5" t="s">
        <v>8</v>
      </c>
      <c r="F2133" s="5" t="s">
        <v>8</v>
      </c>
      <c r="G2133" s="5" t="s">
        <v>8</v>
      </c>
    </row>
    <row r="2134" spans="1:7" x14ac:dyDescent="0.25">
      <c r="A2134" s="5" t="s">
        <v>14714</v>
      </c>
      <c r="B2134" s="5">
        <v>1.47560755621462</v>
      </c>
      <c r="C2134" s="5" t="s">
        <v>8</v>
      </c>
      <c r="D2134" s="5" t="s">
        <v>8</v>
      </c>
      <c r="E2134" s="5" t="s">
        <v>8</v>
      </c>
      <c r="F2134" s="5" t="s">
        <v>8</v>
      </c>
      <c r="G2134" s="5" t="s">
        <v>8</v>
      </c>
    </row>
    <row r="2135" spans="1:7" x14ac:dyDescent="0.25">
      <c r="A2135" s="5" t="s">
        <v>15118</v>
      </c>
      <c r="B2135" s="5">
        <v>1.47560755621462</v>
      </c>
      <c r="C2135" s="5" t="s">
        <v>8</v>
      </c>
      <c r="D2135" s="5" t="s">
        <v>8</v>
      </c>
      <c r="E2135" s="5" t="s">
        <v>8</v>
      </c>
      <c r="F2135" s="5" t="s">
        <v>8</v>
      </c>
      <c r="G2135" s="5" t="s">
        <v>8</v>
      </c>
    </row>
    <row r="2136" spans="1:7" x14ac:dyDescent="0.25">
      <c r="A2136" s="5" t="s">
        <v>15155</v>
      </c>
      <c r="B2136" s="5">
        <v>1.47560755621462</v>
      </c>
      <c r="C2136" s="5" t="s">
        <v>8</v>
      </c>
      <c r="D2136" s="5" t="s">
        <v>8</v>
      </c>
      <c r="E2136" s="5" t="s">
        <v>8</v>
      </c>
      <c r="F2136" s="5" t="s">
        <v>8</v>
      </c>
      <c r="G2136" s="5" t="s">
        <v>8</v>
      </c>
    </row>
    <row r="2137" spans="1:7" x14ac:dyDescent="0.25">
      <c r="A2137" s="5" t="s">
        <v>15222</v>
      </c>
      <c r="B2137" s="5">
        <v>1.47560755621462</v>
      </c>
      <c r="C2137" s="5" t="s">
        <v>8</v>
      </c>
      <c r="D2137" s="5" t="s">
        <v>8</v>
      </c>
      <c r="E2137" s="5" t="s">
        <v>8</v>
      </c>
      <c r="F2137" s="5" t="s">
        <v>8</v>
      </c>
      <c r="G2137" s="5" t="s">
        <v>8</v>
      </c>
    </row>
    <row r="2138" spans="1:7" x14ac:dyDescent="0.25">
      <c r="A2138" s="5" t="s">
        <v>15543</v>
      </c>
      <c r="B2138" s="5">
        <v>1.47560755621462</v>
      </c>
      <c r="C2138" s="5" t="s">
        <v>8</v>
      </c>
      <c r="D2138" s="5" t="s">
        <v>8</v>
      </c>
      <c r="E2138" s="5" t="s">
        <v>8</v>
      </c>
      <c r="F2138" s="5" t="s">
        <v>8</v>
      </c>
      <c r="G2138" s="5" t="s">
        <v>8</v>
      </c>
    </row>
    <row r="2139" spans="1:7" x14ac:dyDescent="0.25">
      <c r="A2139" s="5" t="s">
        <v>15663</v>
      </c>
      <c r="B2139" s="5">
        <v>1.47560755621462</v>
      </c>
      <c r="C2139" s="5" t="s">
        <v>8</v>
      </c>
      <c r="D2139" s="5" t="s">
        <v>8</v>
      </c>
      <c r="E2139" s="5" t="s">
        <v>15664</v>
      </c>
      <c r="F2139" s="5" t="s">
        <v>8</v>
      </c>
      <c r="G2139" s="5" t="s">
        <v>3369</v>
      </c>
    </row>
    <row r="2140" spans="1:7" x14ac:dyDescent="0.25">
      <c r="A2140" s="5" t="s">
        <v>15678</v>
      </c>
      <c r="B2140" s="5">
        <v>1.47560755621462</v>
      </c>
      <c r="C2140" s="5" t="s">
        <v>8</v>
      </c>
      <c r="D2140" s="5" t="s">
        <v>8</v>
      </c>
      <c r="E2140" s="5" t="s">
        <v>8</v>
      </c>
      <c r="F2140" s="5" t="s">
        <v>8</v>
      </c>
      <c r="G2140" s="5" t="s">
        <v>8</v>
      </c>
    </row>
    <row r="2141" spans="1:7" x14ac:dyDescent="0.25">
      <c r="A2141" s="5" t="s">
        <v>385</v>
      </c>
      <c r="B2141" s="5">
        <v>1.47380426327099</v>
      </c>
      <c r="C2141" s="5" t="s">
        <v>8</v>
      </c>
      <c r="D2141" s="5" t="s">
        <v>8</v>
      </c>
      <c r="E2141" s="5" t="s">
        <v>8</v>
      </c>
      <c r="F2141" s="5" t="s">
        <v>8</v>
      </c>
      <c r="G2141" s="5" t="s">
        <v>8</v>
      </c>
    </row>
    <row r="2142" spans="1:7" x14ac:dyDescent="0.25">
      <c r="A2142" s="5" t="s">
        <v>2179</v>
      </c>
      <c r="B2142" s="5">
        <v>1.47380426327099</v>
      </c>
      <c r="C2142" s="5" t="s">
        <v>8</v>
      </c>
      <c r="D2142" s="5" t="s">
        <v>8</v>
      </c>
      <c r="E2142" s="5" t="s">
        <v>8</v>
      </c>
      <c r="F2142" s="5" t="s">
        <v>8</v>
      </c>
      <c r="G2142" s="5" t="s">
        <v>8</v>
      </c>
    </row>
    <row r="2143" spans="1:7" x14ac:dyDescent="0.25">
      <c r="A2143" s="5" t="s">
        <v>2196</v>
      </c>
      <c r="B2143" s="5">
        <v>1.47380426327099</v>
      </c>
      <c r="C2143" s="5" t="s">
        <v>8</v>
      </c>
      <c r="D2143" s="5" t="s">
        <v>8</v>
      </c>
      <c r="E2143" s="5" t="s">
        <v>8</v>
      </c>
      <c r="F2143" s="5" t="s">
        <v>8</v>
      </c>
      <c r="G2143" s="5" t="s">
        <v>8</v>
      </c>
    </row>
    <row r="2144" spans="1:7" x14ac:dyDescent="0.25">
      <c r="A2144" s="5" t="s">
        <v>2416</v>
      </c>
      <c r="B2144" s="5">
        <v>1.47380426327099</v>
      </c>
      <c r="C2144" s="5" t="s">
        <v>8</v>
      </c>
      <c r="D2144" s="5" t="s">
        <v>8</v>
      </c>
      <c r="E2144" s="5" t="s">
        <v>8</v>
      </c>
      <c r="F2144" s="5" t="s">
        <v>8</v>
      </c>
      <c r="G2144" s="5" t="s">
        <v>2417</v>
      </c>
    </row>
    <row r="2145" spans="1:7" x14ac:dyDescent="0.25">
      <c r="A2145" s="5" t="s">
        <v>3367</v>
      </c>
      <c r="B2145" s="5">
        <v>1.47380426327099</v>
      </c>
      <c r="C2145" s="5" t="s">
        <v>8</v>
      </c>
      <c r="D2145" s="5" t="s">
        <v>8</v>
      </c>
      <c r="E2145" s="5" t="s">
        <v>3368</v>
      </c>
      <c r="F2145" s="5" t="s">
        <v>8</v>
      </c>
      <c r="G2145" s="5" t="s">
        <v>3369</v>
      </c>
    </row>
    <row r="2146" spans="1:7" x14ac:dyDescent="0.25">
      <c r="A2146" s="5" t="s">
        <v>7268</v>
      </c>
      <c r="B2146" s="5">
        <v>1.47380426327099</v>
      </c>
      <c r="C2146" s="5" t="s">
        <v>8</v>
      </c>
      <c r="D2146" s="5" t="s">
        <v>8</v>
      </c>
      <c r="E2146" s="5" t="s">
        <v>8</v>
      </c>
      <c r="F2146" s="5" t="s">
        <v>8</v>
      </c>
      <c r="G2146" s="5" t="s">
        <v>8</v>
      </c>
    </row>
    <row r="2147" spans="1:7" x14ac:dyDescent="0.25">
      <c r="A2147" s="5" t="s">
        <v>7387</v>
      </c>
      <c r="B2147" s="5">
        <v>1.47380426327099</v>
      </c>
      <c r="C2147" s="5" t="s">
        <v>8</v>
      </c>
      <c r="D2147" s="5" t="s">
        <v>8</v>
      </c>
      <c r="E2147" s="5" t="s">
        <v>8</v>
      </c>
      <c r="F2147" s="5" t="s">
        <v>8</v>
      </c>
      <c r="G2147" s="5" t="s">
        <v>8</v>
      </c>
    </row>
    <row r="2148" spans="1:7" x14ac:dyDescent="0.25">
      <c r="A2148" s="5" t="s">
        <v>10113</v>
      </c>
      <c r="B2148" s="5">
        <v>1.47380426327099</v>
      </c>
      <c r="C2148" s="5" t="s">
        <v>8</v>
      </c>
      <c r="D2148" s="5" t="s">
        <v>8</v>
      </c>
      <c r="E2148" s="5" t="s">
        <v>8</v>
      </c>
      <c r="F2148" s="5" t="s">
        <v>8</v>
      </c>
      <c r="G2148" s="5" t="s">
        <v>8</v>
      </c>
    </row>
    <row r="2149" spans="1:7" x14ac:dyDescent="0.25">
      <c r="A2149" s="5" t="s">
        <v>11494</v>
      </c>
      <c r="B2149" s="5">
        <v>1.47380426327099</v>
      </c>
      <c r="C2149" s="5" t="s">
        <v>8</v>
      </c>
      <c r="D2149" s="5" t="s">
        <v>8</v>
      </c>
      <c r="E2149" s="5" t="s">
        <v>8</v>
      </c>
      <c r="F2149" s="5" t="s">
        <v>8</v>
      </c>
      <c r="G2149" s="5" t="s">
        <v>8</v>
      </c>
    </row>
    <row r="2150" spans="1:7" x14ac:dyDescent="0.25">
      <c r="A2150" s="5" t="s">
        <v>11547</v>
      </c>
      <c r="B2150" s="5">
        <v>1.47380426327099</v>
      </c>
      <c r="C2150" s="5" t="s">
        <v>8</v>
      </c>
      <c r="D2150" s="5" t="s">
        <v>8</v>
      </c>
      <c r="E2150" s="5" t="s">
        <v>8</v>
      </c>
      <c r="F2150" s="5" t="s">
        <v>8</v>
      </c>
      <c r="G2150" s="5" t="s">
        <v>8</v>
      </c>
    </row>
    <row r="2151" spans="1:7" x14ac:dyDescent="0.25">
      <c r="A2151" s="5" t="s">
        <v>13247</v>
      </c>
      <c r="B2151" s="5">
        <v>1.47380426327099</v>
      </c>
      <c r="C2151" s="5" t="s">
        <v>8</v>
      </c>
      <c r="D2151" s="5" t="s">
        <v>8</v>
      </c>
      <c r="E2151" s="5" t="s">
        <v>12639</v>
      </c>
      <c r="F2151" s="5" t="s">
        <v>8</v>
      </c>
      <c r="G2151" s="5" t="s">
        <v>8</v>
      </c>
    </row>
    <row r="2152" spans="1:7" x14ac:dyDescent="0.25">
      <c r="A2152" s="5" t="s">
        <v>13556</v>
      </c>
      <c r="B2152" s="5">
        <v>1.47380426327099</v>
      </c>
      <c r="C2152" s="5" t="s">
        <v>8</v>
      </c>
      <c r="D2152" s="5" t="s">
        <v>8</v>
      </c>
      <c r="E2152" s="5" t="s">
        <v>8</v>
      </c>
      <c r="F2152" s="5" t="s">
        <v>8</v>
      </c>
      <c r="G2152" s="5" t="s">
        <v>8</v>
      </c>
    </row>
    <row r="2153" spans="1:7" x14ac:dyDescent="0.25">
      <c r="A2153" s="5" t="s">
        <v>14056</v>
      </c>
      <c r="B2153" s="5">
        <v>1.47380426327099</v>
      </c>
      <c r="C2153" s="5" t="s">
        <v>8</v>
      </c>
      <c r="D2153" s="5" t="s">
        <v>8</v>
      </c>
      <c r="E2153" s="5" t="s">
        <v>8</v>
      </c>
      <c r="F2153" s="5" t="s">
        <v>8</v>
      </c>
      <c r="G2153" s="5" t="s">
        <v>8</v>
      </c>
    </row>
    <row r="2154" spans="1:7" x14ac:dyDescent="0.25">
      <c r="A2154" s="5" t="s">
        <v>14061</v>
      </c>
      <c r="B2154" s="5">
        <v>1.47380426327099</v>
      </c>
      <c r="C2154" s="5" t="s">
        <v>8</v>
      </c>
      <c r="D2154" s="5" t="s">
        <v>8</v>
      </c>
      <c r="E2154" s="5" t="s">
        <v>8</v>
      </c>
      <c r="F2154" s="5" t="s">
        <v>8</v>
      </c>
      <c r="G2154" s="5" t="s">
        <v>8</v>
      </c>
    </row>
    <row r="2155" spans="1:7" x14ac:dyDescent="0.25">
      <c r="A2155" s="5" t="s">
        <v>14255</v>
      </c>
      <c r="B2155" s="5">
        <v>1.47380426327099</v>
      </c>
      <c r="C2155" s="5" t="s">
        <v>8</v>
      </c>
      <c r="D2155" s="5" t="s">
        <v>8</v>
      </c>
      <c r="E2155" s="5" t="s">
        <v>8</v>
      </c>
      <c r="F2155" s="5" t="s">
        <v>8</v>
      </c>
      <c r="G2155" s="5" t="s">
        <v>8</v>
      </c>
    </row>
    <row r="2156" spans="1:7" x14ac:dyDescent="0.25">
      <c r="A2156" s="5" t="s">
        <v>14505</v>
      </c>
      <c r="B2156" s="5">
        <v>1.47380426327099</v>
      </c>
      <c r="C2156" s="5" t="s">
        <v>8</v>
      </c>
      <c r="D2156" s="5" t="s">
        <v>8</v>
      </c>
      <c r="E2156" s="5" t="s">
        <v>8</v>
      </c>
      <c r="F2156" s="5" t="s">
        <v>8</v>
      </c>
      <c r="G2156" s="5" t="s">
        <v>8</v>
      </c>
    </row>
    <row r="2157" spans="1:7" x14ac:dyDescent="0.25">
      <c r="A2157" s="5" t="s">
        <v>15485</v>
      </c>
      <c r="B2157" s="5">
        <v>1.47380426327099</v>
      </c>
      <c r="C2157" s="5" t="s">
        <v>8</v>
      </c>
      <c r="D2157" s="5" t="s">
        <v>8</v>
      </c>
      <c r="E2157" s="5" t="s">
        <v>8</v>
      </c>
      <c r="F2157" s="5" t="s">
        <v>8</v>
      </c>
      <c r="G2157" s="5" t="s">
        <v>15486</v>
      </c>
    </row>
    <row r="2158" spans="1:7" x14ac:dyDescent="0.25">
      <c r="A2158" s="5" t="s">
        <v>15517</v>
      </c>
      <c r="B2158" s="5">
        <v>1.47311373181808</v>
      </c>
      <c r="C2158" s="5" t="s">
        <v>8</v>
      </c>
      <c r="D2158" s="5" t="s">
        <v>8</v>
      </c>
      <c r="E2158" s="5" t="s">
        <v>8</v>
      </c>
      <c r="F2158" s="5" t="s">
        <v>8</v>
      </c>
      <c r="G2158" s="5" t="s">
        <v>8</v>
      </c>
    </row>
    <row r="2159" spans="1:7" x14ac:dyDescent="0.25">
      <c r="A2159" s="5" t="s">
        <v>2280</v>
      </c>
      <c r="B2159" s="5">
        <v>1.4727893466470601</v>
      </c>
      <c r="C2159" s="5" t="s">
        <v>8</v>
      </c>
      <c r="D2159" s="5" t="s">
        <v>8</v>
      </c>
      <c r="E2159" s="5" t="s">
        <v>8</v>
      </c>
      <c r="F2159" s="5" t="s">
        <v>8</v>
      </c>
      <c r="G2159" s="5" t="s">
        <v>8</v>
      </c>
    </row>
    <row r="2160" spans="1:7" x14ac:dyDescent="0.25">
      <c r="A2160" s="5" t="s">
        <v>9370</v>
      </c>
      <c r="B2160" s="5">
        <v>1.4727893466470601</v>
      </c>
      <c r="C2160" s="5" t="s">
        <v>8</v>
      </c>
      <c r="D2160" s="5" t="s">
        <v>8</v>
      </c>
      <c r="E2160" s="5" t="s">
        <v>8</v>
      </c>
      <c r="F2160" s="5" t="s">
        <v>8</v>
      </c>
      <c r="G2160" s="5" t="s">
        <v>8</v>
      </c>
    </row>
    <row r="2161" spans="1:7" x14ac:dyDescent="0.25">
      <c r="A2161" s="5" t="s">
        <v>12457</v>
      </c>
      <c r="B2161" s="5">
        <v>1.4727893466470601</v>
      </c>
      <c r="C2161" s="5" t="s">
        <v>8</v>
      </c>
      <c r="D2161" s="5" t="s">
        <v>8</v>
      </c>
      <c r="E2161" s="5" t="s">
        <v>8</v>
      </c>
      <c r="F2161" s="5" t="s">
        <v>8</v>
      </c>
      <c r="G2161" s="5" t="s">
        <v>8</v>
      </c>
    </row>
    <row r="2162" spans="1:7" x14ac:dyDescent="0.25">
      <c r="A2162" s="5" t="s">
        <v>14122</v>
      </c>
      <c r="B2162" s="5">
        <v>1.4727893466470601</v>
      </c>
      <c r="C2162" s="5" t="s">
        <v>14123</v>
      </c>
      <c r="D2162" s="5" t="s">
        <v>14124</v>
      </c>
      <c r="E2162" s="5" t="s">
        <v>14125</v>
      </c>
      <c r="F2162" s="5" t="s">
        <v>14126</v>
      </c>
      <c r="G2162" s="5" t="s">
        <v>14127</v>
      </c>
    </row>
    <row r="2163" spans="1:7" x14ac:dyDescent="0.25">
      <c r="A2163" s="5" t="s">
        <v>14678</v>
      </c>
      <c r="B2163" s="5">
        <v>1.47213854505495</v>
      </c>
      <c r="C2163" s="5" t="s">
        <v>8</v>
      </c>
      <c r="D2163" s="5" t="s">
        <v>8</v>
      </c>
      <c r="E2163" s="5" t="s">
        <v>8</v>
      </c>
      <c r="F2163" s="5" t="s">
        <v>8</v>
      </c>
      <c r="G2163" s="5" t="s">
        <v>8</v>
      </c>
    </row>
    <row r="2164" spans="1:7" x14ac:dyDescent="0.25">
      <c r="A2164" s="5" t="s">
        <v>11711</v>
      </c>
      <c r="B2164" s="5">
        <v>1.47184110427882</v>
      </c>
      <c r="C2164" s="5" t="s">
        <v>8</v>
      </c>
      <c r="D2164" s="5" t="s">
        <v>8</v>
      </c>
      <c r="E2164" s="5" t="s">
        <v>8</v>
      </c>
      <c r="F2164" s="5" t="s">
        <v>8</v>
      </c>
      <c r="G2164" s="5" t="s">
        <v>8</v>
      </c>
    </row>
    <row r="2165" spans="1:7" x14ac:dyDescent="0.25">
      <c r="A2165" s="5" t="s">
        <v>10582</v>
      </c>
      <c r="B2165" s="5">
        <v>1.47170044224271</v>
      </c>
      <c r="C2165" s="5" t="s">
        <v>8</v>
      </c>
      <c r="D2165" s="5" t="s">
        <v>8</v>
      </c>
      <c r="E2165" s="5" t="s">
        <v>8</v>
      </c>
      <c r="F2165" s="5" t="s">
        <v>8</v>
      </c>
      <c r="G2165" s="5" t="s">
        <v>8</v>
      </c>
    </row>
    <row r="2166" spans="1:7" x14ac:dyDescent="0.25">
      <c r="A2166" s="5" t="s">
        <v>5518</v>
      </c>
      <c r="B2166" s="5">
        <v>1.47168571481727</v>
      </c>
      <c r="C2166" s="5" t="s">
        <v>8</v>
      </c>
      <c r="D2166" s="5" t="s">
        <v>8</v>
      </c>
      <c r="E2166" s="5" t="s">
        <v>8</v>
      </c>
      <c r="F2166" s="5" t="s">
        <v>8</v>
      </c>
      <c r="G2166" s="5" t="s">
        <v>8</v>
      </c>
    </row>
    <row r="2167" spans="1:7" x14ac:dyDescent="0.25">
      <c r="A2167" s="5" t="s">
        <v>8304</v>
      </c>
      <c r="B2167" s="5">
        <v>1.47135244836501</v>
      </c>
      <c r="C2167" s="5" t="s">
        <v>8</v>
      </c>
      <c r="D2167" s="5" t="s">
        <v>8</v>
      </c>
      <c r="E2167" s="5" t="s">
        <v>8</v>
      </c>
      <c r="F2167" s="5" t="s">
        <v>8</v>
      </c>
      <c r="G2167" s="5" t="s">
        <v>8</v>
      </c>
    </row>
    <row r="2168" spans="1:7" x14ac:dyDescent="0.25">
      <c r="A2168" s="5" t="s">
        <v>14685</v>
      </c>
      <c r="B2168" s="5">
        <v>1.47135244836501</v>
      </c>
      <c r="C2168" s="5" t="s">
        <v>8</v>
      </c>
      <c r="D2168" s="5" t="s">
        <v>8</v>
      </c>
      <c r="E2168" s="5" t="s">
        <v>8</v>
      </c>
      <c r="F2168" s="5" t="s">
        <v>8</v>
      </c>
      <c r="G2168" s="5" t="s">
        <v>8</v>
      </c>
    </row>
    <row r="2169" spans="1:7" x14ac:dyDescent="0.25">
      <c r="A2169" s="5" t="s">
        <v>1669</v>
      </c>
      <c r="B2169" s="5">
        <v>1.4710293035607001</v>
      </c>
      <c r="C2169" s="5" t="s">
        <v>8</v>
      </c>
      <c r="D2169" s="5" t="s">
        <v>8</v>
      </c>
      <c r="E2169" s="5" t="s">
        <v>8</v>
      </c>
      <c r="F2169" s="5" t="s">
        <v>8</v>
      </c>
      <c r="G2169" s="5" t="s">
        <v>8</v>
      </c>
    </row>
    <row r="2170" spans="1:7" x14ac:dyDescent="0.25">
      <c r="A2170" s="5" t="s">
        <v>12823</v>
      </c>
      <c r="B2170" s="5">
        <v>1.4702269675442301</v>
      </c>
      <c r="C2170" s="5" t="s">
        <v>8</v>
      </c>
      <c r="D2170" s="5" t="s">
        <v>8</v>
      </c>
      <c r="E2170" s="5" t="s">
        <v>8</v>
      </c>
      <c r="F2170" s="5" t="s">
        <v>8</v>
      </c>
      <c r="G2170" s="5" t="s">
        <v>8</v>
      </c>
    </row>
    <row r="2171" spans="1:7" x14ac:dyDescent="0.25">
      <c r="A2171" s="5" t="s">
        <v>7759</v>
      </c>
      <c r="B2171" s="5">
        <v>1.46936231467852</v>
      </c>
      <c r="C2171" s="5" t="s">
        <v>8</v>
      </c>
      <c r="D2171" s="5" t="s">
        <v>8</v>
      </c>
      <c r="E2171" s="5" t="s">
        <v>8</v>
      </c>
      <c r="F2171" s="5" t="s">
        <v>8</v>
      </c>
      <c r="G2171" s="5" t="s">
        <v>8</v>
      </c>
    </row>
    <row r="2172" spans="1:7" x14ac:dyDescent="0.25">
      <c r="A2172" s="5" t="s">
        <v>8931</v>
      </c>
      <c r="B2172" s="5">
        <v>1.46784314865957</v>
      </c>
      <c r="C2172" s="5" t="s">
        <v>8</v>
      </c>
      <c r="D2172" s="5" t="s">
        <v>8</v>
      </c>
      <c r="E2172" s="5" t="s">
        <v>8</v>
      </c>
      <c r="F2172" s="5" t="s">
        <v>8</v>
      </c>
      <c r="G2172" s="5" t="s">
        <v>8</v>
      </c>
    </row>
    <row r="2173" spans="1:7" x14ac:dyDescent="0.25">
      <c r="A2173" s="5" t="s">
        <v>569</v>
      </c>
      <c r="B2173" s="5">
        <v>1.4669896340430999</v>
      </c>
      <c r="C2173" s="5" t="s">
        <v>8</v>
      </c>
      <c r="D2173" s="5" t="s">
        <v>8</v>
      </c>
      <c r="E2173" s="5" t="s">
        <v>8</v>
      </c>
      <c r="F2173" s="5" t="s">
        <v>8</v>
      </c>
      <c r="G2173" s="5" t="s">
        <v>8</v>
      </c>
    </row>
    <row r="2174" spans="1:7" x14ac:dyDescent="0.25">
      <c r="A2174" s="5" t="s">
        <v>5110</v>
      </c>
      <c r="B2174" s="5">
        <v>1.4667682778876501</v>
      </c>
      <c r="C2174" s="5" t="s">
        <v>8</v>
      </c>
      <c r="D2174" s="5" t="s">
        <v>8</v>
      </c>
      <c r="E2174" s="5" t="s">
        <v>8</v>
      </c>
      <c r="F2174" s="5" t="s">
        <v>8</v>
      </c>
      <c r="G2174" s="5" t="s">
        <v>8</v>
      </c>
    </row>
    <row r="2175" spans="1:7" x14ac:dyDescent="0.25">
      <c r="A2175" s="5" t="s">
        <v>808</v>
      </c>
      <c r="B2175" s="5">
        <v>1.4661555273692199</v>
      </c>
      <c r="C2175" s="5" t="s">
        <v>8</v>
      </c>
      <c r="D2175" s="5" t="s">
        <v>8</v>
      </c>
      <c r="E2175" s="5" t="s">
        <v>8</v>
      </c>
      <c r="F2175" s="5" t="s">
        <v>8</v>
      </c>
      <c r="G2175" s="5" t="s">
        <v>8</v>
      </c>
    </row>
    <row r="2176" spans="1:7" x14ac:dyDescent="0.25">
      <c r="A2176" s="5" t="s">
        <v>5488</v>
      </c>
      <c r="B2176" s="5">
        <v>1.4657142011564801</v>
      </c>
      <c r="C2176" s="5" t="s">
        <v>8</v>
      </c>
      <c r="D2176" s="5" t="s">
        <v>8</v>
      </c>
      <c r="E2176" s="5" t="s">
        <v>8</v>
      </c>
      <c r="F2176" s="5" t="s">
        <v>8</v>
      </c>
      <c r="G2176" s="5" t="s">
        <v>8</v>
      </c>
    </row>
    <row r="2177" spans="1:7" x14ac:dyDescent="0.25">
      <c r="A2177" s="5" t="s">
        <v>10264</v>
      </c>
      <c r="B2177" s="5">
        <v>1.4657142011564801</v>
      </c>
      <c r="C2177" s="5" t="s">
        <v>8</v>
      </c>
      <c r="D2177" s="5" t="s">
        <v>8</v>
      </c>
      <c r="E2177" s="5" t="s">
        <v>8</v>
      </c>
      <c r="F2177" s="5" t="s">
        <v>8</v>
      </c>
      <c r="G2177" s="5" t="s">
        <v>8</v>
      </c>
    </row>
    <row r="2178" spans="1:7" x14ac:dyDescent="0.25">
      <c r="A2178" s="5" t="s">
        <v>14600</v>
      </c>
      <c r="B2178" s="5">
        <v>1.4657142011564801</v>
      </c>
      <c r="C2178" s="5" t="s">
        <v>8</v>
      </c>
      <c r="D2178" s="5" t="s">
        <v>8</v>
      </c>
      <c r="E2178" s="5" t="s">
        <v>8</v>
      </c>
      <c r="F2178" s="5" t="s">
        <v>8</v>
      </c>
      <c r="G2178" s="5" t="s">
        <v>8</v>
      </c>
    </row>
    <row r="2179" spans="1:7" x14ac:dyDescent="0.25">
      <c r="A2179" s="5" t="s">
        <v>15666</v>
      </c>
      <c r="B2179" s="5">
        <v>1.4657142011564801</v>
      </c>
      <c r="C2179" s="5" t="s">
        <v>8</v>
      </c>
      <c r="D2179" s="5" t="s">
        <v>8</v>
      </c>
      <c r="E2179" s="5" t="s">
        <v>8</v>
      </c>
      <c r="F2179" s="5" t="s">
        <v>8</v>
      </c>
      <c r="G2179" s="5" t="s">
        <v>8</v>
      </c>
    </row>
    <row r="2180" spans="1:7" x14ac:dyDescent="0.25">
      <c r="A2180" s="5" t="s">
        <v>2593</v>
      </c>
      <c r="B2180" s="5">
        <v>1.4651209766494599</v>
      </c>
      <c r="C2180" s="5" t="s">
        <v>8</v>
      </c>
      <c r="D2180" s="5" t="s">
        <v>8</v>
      </c>
      <c r="E2180" s="5" t="s">
        <v>2594</v>
      </c>
      <c r="F2180" s="5" t="s">
        <v>8</v>
      </c>
      <c r="G2180" s="5" t="s">
        <v>8</v>
      </c>
    </row>
    <row r="2181" spans="1:7" x14ac:dyDescent="0.25">
      <c r="A2181" s="5" t="s">
        <v>12487</v>
      </c>
      <c r="B2181" s="5">
        <v>1.4651209766494599</v>
      </c>
      <c r="C2181" s="5" t="s">
        <v>8</v>
      </c>
      <c r="D2181" s="5" t="s">
        <v>12488</v>
      </c>
      <c r="E2181" s="5" t="s">
        <v>12489</v>
      </c>
      <c r="F2181" s="5" t="s">
        <v>12490</v>
      </c>
      <c r="G2181" s="5" t="s">
        <v>8</v>
      </c>
    </row>
    <row r="2182" spans="1:7" x14ac:dyDescent="0.25">
      <c r="A2182" s="5" t="s">
        <v>6160</v>
      </c>
      <c r="B2182" s="5">
        <v>1.4648629646911799</v>
      </c>
      <c r="C2182" s="5" t="s">
        <v>8</v>
      </c>
      <c r="D2182" s="5" t="s">
        <v>8</v>
      </c>
      <c r="E2182" s="5" t="s">
        <v>8</v>
      </c>
      <c r="F2182" s="5" t="s">
        <v>8</v>
      </c>
      <c r="G2182" s="5" t="s">
        <v>8</v>
      </c>
    </row>
    <row r="2183" spans="1:7" x14ac:dyDescent="0.25">
      <c r="A2183" s="5" t="s">
        <v>8905</v>
      </c>
      <c r="B2183" s="5">
        <v>1.4644527217165599</v>
      </c>
      <c r="C2183" s="5" t="s">
        <v>8</v>
      </c>
      <c r="D2183" s="5" t="s">
        <v>8</v>
      </c>
      <c r="E2183" s="5" t="s">
        <v>8</v>
      </c>
      <c r="F2183" s="5" t="s">
        <v>8</v>
      </c>
      <c r="G2183" s="5" t="s">
        <v>8</v>
      </c>
    </row>
    <row r="2184" spans="1:7" x14ac:dyDescent="0.25">
      <c r="A2184" s="5" t="s">
        <v>576</v>
      </c>
      <c r="B2184" s="5">
        <v>1.4642811306869099</v>
      </c>
      <c r="C2184" s="5" t="s">
        <v>577</v>
      </c>
      <c r="D2184" s="5" t="s">
        <v>8</v>
      </c>
      <c r="E2184" s="5" t="s">
        <v>578</v>
      </c>
      <c r="F2184" s="5" t="s">
        <v>8</v>
      </c>
      <c r="G2184" s="5" t="s">
        <v>8</v>
      </c>
    </row>
    <row r="2185" spans="1:7" x14ac:dyDescent="0.25">
      <c r="A2185" s="5" t="s">
        <v>1914</v>
      </c>
      <c r="B2185" s="5">
        <v>1.4642811306869099</v>
      </c>
      <c r="C2185" s="5" t="s">
        <v>8</v>
      </c>
      <c r="D2185" s="5" t="s">
        <v>8</v>
      </c>
      <c r="E2185" s="5" t="s">
        <v>8</v>
      </c>
      <c r="F2185" s="5" t="s">
        <v>8</v>
      </c>
      <c r="G2185" s="5" t="s">
        <v>8</v>
      </c>
    </row>
    <row r="2186" spans="1:7" x14ac:dyDescent="0.25">
      <c r="A2186" s="5" t="s">
        <v>6403</v>
      </c>
      <c r="B2186" s="5">
        <v>1.4642811306869099</v>
      </c>
      <c r="C2186" s="5" t="s">
        <v>8</v>
      </c>
      <c r="D2186" s="5" t="s">
        <v>8</v>
      </c>
      <c r="E2186" s="5" t="s">
        <v>8</v>
      </c>
      <c r="F2186" s="5" t="s">
        <v>8</v>
      </c>
      <c r="G2186" s="5" t="s">
        <v>8</v>
      </c>
    </row>
    <row r="2187" spans="1:7" x14ac:dyDescent="0.25">
      <c r="A2187" s="5" t="s">
        <v>8090</v>
      </c>
      <c r="B2187" s="5">
        <v>1.4642811306869099</v>
      </c>
      <c r="C2187" s="5" t="s">
        <v>8</v>
      </c>
      <c r="D2187" s="5" t="s">
        <v>8</v>
      </c>
      <c r="E2187" s="5" t="s">
        <v>8</v>
      </c>
      <c r="F2187" s="5" t="s">
        <v>8</v>
      </c>
      <c r="G2187" s="5" t="s">
        <v>8</v>
      </c>
    </row>
    <row r="2188" spans="1:7" x14ac:dyDescent="0.25">
      <c r="A2188" s="5" t="s">
        <v>2803</v>
      </c>
      <c r="B2188" s="5">
        <v>1.46388589925462</v>
      </c>
      <c r="C2188" s="5" t="s">
        <v>8</v>
      </c>
      <c r="D2188" s="5" t="s">
        <v>8</v>
      </c>
      <c r="E2188" s="5" t="s">
        <v>8</v>
      </c>
      <c r="F2188" s="5" t="s">
        <v>8</v>
      </c>
      <c r="G2188" s="5" t="s">
        <v>8</v>
      </c>
    </row>
    <row r="2189" spans="1:7" x14ac:dyDescent="0.25">
      <c r="A2189" s="5" t="s">
        <v>6559</v>
      </c>
      <c r="B2189" s="5">
        <v>1.46340835195071</v>
      </c>
      <c r="C2189" s="5" t="s">
        <v>6560</v>
      </c>
      <c r="D2189" s="5" t="s">
        <v>6561</v>
      </c>
      <c r="E2189" s="5" t="s">
        <v>6562</v>
      </c>
      <c r="F2189" s="5" t="s">
        <v>6563</v>
      </c>
      <c r="G2189" s="5" t="s">
        <v>6564</v>
      </c>
    </row>
    <row r="2190" spans="1:7" x14ac:dyDescent="0.25">
      <c r="A2190" s="5" t="s">
        <v>573</v>
      </c>
      <c r="B2190" s="5">
        <v>1.4630005141372899</v>
      </c>
      <c r="C2190" s="5" t="s">
        <v>8</v>
      </c>
      <c r="D2190" s="5" t="s">
        <v>8</v>
      </c>
      <c r="E2190" s="5" t="s">
        <v>8</v>
      </c>
      <c r="F2190" s="5" t="s">
        <v>8</v>
      </c>
      <c r="G2190" s="5" t="s">
        <v>8</v>
      </c>
    </row>
    <row r="2191" spans="1:7" x14ac:dyDescent="0.25">
      <c r="A2191" s="5" t="s">
        <v>914</v>
      </c>
      <c r="B2191" s="5">
        <v>1.4630005141372899</v>
      </c>
      <c r="C2191" s="5" t="s">
        <v>8</v>
      </c>
      <c r="D2191" s="5" t="s">
        <v>8</v>
      </c>
      <c r="E2191" s="5" t="s">
        <v>8</v>
      </c>
      <c r="F2191" s="5" t="s">
        <v>8</v>
      </c>
      <c r="G2191" s="5" t="s">
        <v>8</v>
      </c>
    </row>
    <row r="2192" spans="1:7" x14ac:dyDescent="0.25">
      <c r="A2192" s="5" t="s">
        <v>1801</v>
      </c>
      <c r="B2192" s="5">
        <v>1.4630005141372899</v>
      </c>
      <c r="C2192" s="5" t="s">
        <v>8</v>
      </c>
      <c r="D2192" s="5" t="s">
        <v>8</v>
      </c>
      <c r="E2192" s="5" t="s">
        <v>8</v>
      </c>
      <c r="F2192" s="5" t="s">
        <v>8</v>
      </c>
      <c r="G2192" s="5" t="s">
        <v>8</v>
      </c>
    </row>
    <row r="2193" spans="1:7" x14ac:dyDescent="0.25">
      <c r="A2193" s="5" t="s">
        <v>1990</v>
      </c>
      <c r="B2193" s="5">
        <v>1.4630005141372899</v>
      </c>
      <c r="C2193" s="5" t="s">
        <v>8</v>
      </c>
      <c r="D2193" s="5" t="s">
        <v>8</v>
      </c>
      <c r="E2193" s="5" t="s">
        <v>8</v>
      </c>
      <c r="F2193" s="5" t="s">
        <v>8</v>
      </c>
      <c r="G2193" s="5" t="s">
        <v>8</v>
      </c>
    </row>
    <row r="2194" spans="1:7" x14ac:dyDescent="0.25">
      <c r="A2194" s="5" t="s">
        <v>4226</v>
      </c>
      <c r="B2194" s="5">
        <v>1.4630005141372899</v>
      </c>
      <c r="C2194" s="5" t="s">
        <v>8</v>
      </c>
      <c r="D2194" s="5" t="s">
        <v>8</v>
      </c>
      <c r="E2194" s="5" t="s">
        <v>8</v>
      </c>
      <c r="F2194" s="5" t="s">
        <v>8</v>
      </c>
      <c r="G2194" s="5" t="s">
        <v>8</v>
      </c>
    </row>
    <row r="2195" spans="1:7" x14ac:dyDescent="0.25">
      <c r="A2195" s="5" t="s">
        <v>4281</v>
      </c>
      <c r="B2195" s="5">
        <v>1.4630005141372899</v>
      </c>
      <c r="C2195" s="5" t="s">
        <v>8</v>
      </c>
      <c r="D2195" s="5" t="s">
        <v>8</v>
      </c>
      <c r="E2195" s="5" t="s">
        <v>8</v>
      </c>
      <c r="F2195" s="5" t="s">
        <v>8</v>
      </c>
      <c r="G2195" s="5" t="s">
        <v>8</v>
      </c>
    </row>
    <row r="2196" spans="1:7" x14ac:dyDescent="0.25">
      <c r="A2196" s="5" t="s">
        <v>4953</v>
      </c>
      <c r="B2196" s="5">
        <v>1.4630005141372899</v>
      </c>
      <c r="C2196" s="5" t="s">
        <v>8</v>
      </c>
      <c r="D2196" s="5" t="s">
        <v>8</v>
      </c>
      <c r="E2196" s="5" t="s">
        <v>8</v>
      </c>
      <c r="F2196" s="5" t="s">
        <v>8</v>
      </c>
      <c r="G2196" s="5" t="s">
        <v>8</v>
      </c>
    </row>
    <row r="2197" spans="1:7" x14ac:dyDescent="0.25">
      <c r="A2197" s="5" t="s">
        <v>5188</v>
      </c>
      <c r="B2197" s="5">
        <v>1.4630005141372899</v>
      </c>
      <c r="C2197" s="5" t="s">
        <v>8</v>
      </c>
      <c r="D2197" s="5" t="s">
        <v>8</v>
      </c>
      <c r="E2197" s="5" t="s">
        <v>8</v>
      </c>
      <c r="F2197" s="5" t="s">
        <v>8</v>
      </c>
      <c r="G2197" s="5" t="s">
        <v>8</v>
      </c>
    </row>
    <row r="2198" spans="1:7" x14ac:dyDescent="0.25">
      <c r="A2198" s="5" t="s">
        <v>5197</v>
      </c>
      <c r="B2198" s="5">
        <v>1.4630005141372899</v>
      </c>
      <c r="C2198" s="5" t="s">
        <v>8</v>
      </c>
      <c r="D2198" s="5" t="s">
        <v>8</v>
      </c>
      <c r="E2198" s="5" t="s">
        <v>8</v>
      </c>
      <c r="F2198" s="5" t="s">
        <v>8</v>
      </c>
      <c r="G2198" s="5" t="s">
        <v>3874</v>
      </c>
    </row>
    <row r="2199" spans="1:7" x14ac:dyDescent="0.25">
      <c r="A2199" s="5" t="s">
        <v>12387</v>
      </c>
      <c r="B2199" s="5">
        <v>1.4630005141372899</v>
      </c>
      <c r="C2199" s="5" t="s">
        <v>8</v>
      </c>
      <c r="D2199" s="5" t="s">
        <v>8</v>
      </c>
      <c r="E2199" s="5" t="s">
        <v>8</v>
      </c>
      <c r="F2199" s="5" t="s">
        <v>8</v>
      </c>
      <c r="G2199" s="5" t="s">
        <v>8</v>
      </c>
    </row>
    <row r="2200" spans="1:7" x14ac:dyDescent="0.25">
      <c r="A2200" s="5" t="s">
        <v>12530</v>
      </c>
      <c r="B2200" s="5">
        <v>1.4630005141372899</v>
      </c>
      <c r="C2200" s="5" t="s">
        <v>8</v>
      </c>
      <c r="D2200" s="5" t="s">
        <v>8</v>
      </c>
      <c r="E2200" s="5" t="s">
        <v>8</v>
      </c>
      <c r="F2200" s="5" t="s">
        <v>8</v>
      </c>
      <c r="G2200" s="5" t="s">
        <v>8</v>
      </c>
    </row>
    <row r="2201" spans="1:7" x14ac:dyDescent="0.25">
      <c r="A2201" s="5" t="s">
        <v>12543</v>
      </c>
      <c r="B2201" s="5">
        <v>1.4630005141372899</v>
      </c>
      <c r="C2201" s="5" t="s">
        <v>12544</v>
      </c>
      <c r="D2201" s="5" t="s">
        <v>12545</v>
      </c>
      <c r="E2201" s="5" t="s">
        <v>12546</v>
      </c>
      <c r="F2201" s="5" t="s">
        <v>12547</v>
      </c>
      <c r="G2201" s="5" t="s">
        <v>12548</v>
      </c>
    </row>
    <row r="2202" spans="1:7" x14ac:dyDescent="0.25">
      <c r="A2202" s="5" t="s">
        <v>9133</v>
      </c>
      <c r="B2202" s="5">
        <v>1.4628357409282</v>
      </c>
      <c r="C2202" s="5" t="s">
        <v>8</v>
      </c>
      <c r="D2202" s="5" t="s">
        <v>8</v>
      </c>
      <c r="E2202" s="5" t="s">
        <v>8</v>
      </c>
      <c r="F2202" s="5" t="s">
        <v>8</v>
      </c>
      <c r="G2202" s="5" t="s">
        <v>8</v>
      </c>
    </row>
    <row r="2203" spans="1:7" x14ac:dyDescent="0.25">
      <c r="A2203" s="5" t="s">
        <v>2802</v>
      </c>
      <c r="B2203" s="5">
        <v>1.46213654245267</v>
      </c>
      <c r="C2203" s="5" t="s">
        <v>8</v>
      </c>
      <c r="D2203" s="5" t="s">
        <v>8</v>
      </c>
      <c r="E2203" s="5" t="s">
        <v>8</v>
      </c>
      <c r="F2203" s="5" t="s">
        <v>8</v>
      </c>
      <c r="G2203" s="5" t="s">
        <v>8</v>
      </c>
    </row>
    <row r="2204" spans="1:7" x14ac:dyDescent="0.25">
      <c r="A2204" s="5" t="s">
        <v>14384</v>
      </c>
      <c r="B2204" s="5">
        <v>1.46164995074451</v>
      </c>
      <c r="C2204" s="5" t="s">
        <v>8</v>
      </c>
      <c r="D2204" s="5" t="s">
        <v>8</v>
      </c>
      <c r="E2204" s="5" t="s">
        <v>8</v>
      </c>
      <c r="F2204" s="5" t="s">
        <v>8</v>
      </c>
      <c r="G2204" s="5" t="s">
        <v>8</v>
      </c>
    </row>
    <row r="2205" spans="1:7" x14ac:dyDescent="0.25">
      <c r="A2205" s="5" t="s">
        <v>9288</v>
      </c>
      <c r="B2205" s="5">
        <v>1.46126356269207</v>
      </c>
      <c r="C2205" s="5" t="s">
        <v>8</v>
      </c>
      <c r="D2205" s="5" t="s">
        <v>8</v>
      </c>
      <c r="E2205" s="5" t="s">
        <v>8</v>
      </c>
      <c r="F2205" s="5" t="s">
        <v>8</v>
      </c>
      <c r="G2205" s="5" t="s">
        <v>8</v>
      </c>
    </row>
    <row r="2206" spans="1:7" x14ac:dyDescent="0.25">
      <c r="A2206" s="5" t="s">
        <v>1047</v>
      </c>
      <c r="B2206" s="5">
        <v>1.46080868731939</v>
      </c>
      <c r="C2206" s="5" t="s">
        <v>1048</v>
      </c>
      <c r="D2206" s="5" t="s">
        <v>1049</v>
      </c>
      <c r="E2206" s="5" t="s">
        <v>1050</v>
      </c>
      <c r="F2206" s="5" t="s">
        <v>1051</v>
      </c>
      <c r="G2206" s="5" t="s">
        <v>1052</v>
      </c>
    </row>
    <row r="2207" spans="1:7" x14ac:dyDescent="0.25">
      <c r="A2207" s="5" t="s">
        <v>1596</v>
      </c>
      <c r="B2207" s="5">
        <v>1.46080868731939</v>
      </c>
      <c r="C2207" s="5" t="s">
        <v>8</v>
      </c>
      <c r="D2207" s="5" t="s">
        <v>8</v>
      </c>
      <c r="E2207" s="5" t="s">
        <v>8</v>
      </c>
      <c r="F2207" s="5" t="s">
        <v>8</v>
      </c>
      <c r="G2207" s="5" t="s">
        <v>8</v>
      </c>
    </row>
    <row r="2208" spans="1:7" x14ac:dyDescent="0.25">
      <c r="A2208" s="5" t="s">
        <v>1681</v>
      </c>
      <c r="B2208" s="5">
        <v>1.46080868731939</v>
      </c>
      <c r="C2208" s="5" t="s">
        <v>1682</v>
      </c>
      <c r="D2208" s="5" t="s">
        <v>1683</v>
      </c>
      <c r="E2208" s="5" t="s">
        <v>1684</v>
      </c>
      <c r="F2208" s="5" t="s">
        <v>1685</v>
      </c>
      <c r="G2208" s="5" t="s">
        <v>1686</v>
      </c>
    </row>
    <row r="2209" spans="1:7" x14ac:dyDescent="0.25">
      <c r="A2209" s="5" t="s">
        <v>2463</v>
      </c>
      <c r="B2209" s="5">
        <v>1.46080868731939</v>
      </c>
      <c r="C2209" s="5" t="s">
        <v>8</v>
      </c>
      <c r="D2209" s="5" t="s">
        <v>8</v>
      </c>
      <c r="E2209" s="5" t="s">
        <v>8</v>
      </c>
      <c r="F2209" s="5" t="s">
        <v>8</v>
      </c>
      <c r="G2209" s="5" t="s">
        <v>8</v>
      </c>
    </row>
    <row r="2210" spans="1:7" x14ac:dyDescent="0.25">
      <c r="A2210" s="5" t="s">
        <v>3220</v>
      </c>
      <c r="B2210" s="5">
        <v>1.46080868731939</v>
      </c>
      <c r="C2210" s="5" t="s">
        <v>8</v>
      </c>
      <c r="D2210" s="5" t="s">
        <v>8</v>
      </c>
      <c r="E2210" s="5" t="s">
        <v>8</v>
      </c>
      <c r="F2210" s="5" t="s">
        <v>8</v>
      </c>
      <c r="G2210" s="5" t="s">
        <v>8</v>
      </c>
    </row>
    <row r="2211" spans="1:7" x14ac:dyDescent="0.25">
      <c r="A2211" s="5" t="s">
        <v>4596</v>
      </c>
      <c r="B2211" s="5">
        <v>1.46080868731939</v>
      </c>
      <c r="C2211" s="5" t="s">
        <v>4597</v>
      </c>
      <c r="D2211" s="5" t="s">
        <v>4598</v>
      </c>
      <c r="E2211" s="5" t="s">
        <v>4599</v>
      </c>
      <c r="F2211" s="5" t="s">
        <v>4600</v>
      </c>
      <c r="G2211" s="5" t="s">
        <v>4601</v>
      </c>
    </row>
    <row r="2212" spans="1:7" x14ac:dyDescent="0.25">
      <c r="A2212" s="5" t="s">
        <v>6094</v>
      </c>
      <c r="B2212" s="5">
        <v>1.46080868731939</v>
      </c>
      <c r="C2212" s="5" t="s">
        <v>8</v>
      </c>
      <c r="D2212" s="5" t="s">
        <v>8</v>
      </c>
      <c r="E2212" s="5" t="s">
        <v>8</v>
      </c>
      <c r="F2212" s="5" t="s">
        <v>8</v>
      </c>
      <c r="G2212" s="5" t="s">
        <v>8</v>
      </c>
    </row>
    <row r="2213" spans="1:7" x14ac:dyDescent="0.25">
      <c r="A2213" s="5" t="s">
        <v>6289</v>
      </c>
      <c r="B2213" s="5">
        <v>1.46080868731939</v>
      </c>
      <c r="C2213" s="5" t="s">
        <v>8</v>
      </c>
      <c r="D2213" s="5" t="s">
        <v>8</v>
      </c>
      <c r="E2213" s="5" t="s">
        <v>8</v>
      </c>
      <c r="F2213" s="5" t="s">
        <v>8</v>
      </c>
      <c r="G2213" s="5" t="s">
        <v>8</v>
      </c>
    </row>
    <row r="2214" spans="1:7" x14ac:dyDescent="0.25">
      <c r="A2214" s="5" t="s">
        <v>6352</v>
      </c>
      <c r="B2214" s="5">
        <v>1.46080868731939</v>
      </c>
      <c r="C2214" s="5" t="s">
        <v>8</v>
      </c>
      <c r="D2214" s="5" t="s">
        <v>8</v>
      </c>
      <c r="E2214" s="5" t="s">
        <v>8</v>
      </c>
      <c r="F2214" s="5" t="s">
        <v>8</v>
      </c>
      <c r="G2214" s="5" t="s">
        <v>8</v>
      </c>
    </row>
    <row r="2215" spans="1:7" x14ac:dyDescent="0.25">
      <c r="A2215" s="5" t="s">
        <v>6650</v>
      </c>
      <c r="B2215" s="5">
        <v>1.46080868731939</v>
      </c>
      <c r="C2215" s="5" t="s">
        <v>8</v>
      </c>
      <c r="D2215" s="5" t="s">
        <v>8</v>
      </c>
      <c r="E2215" s="5" t="s">
        <v>6651</v>
      </c>
      <c r="F2215" s="5" t="s">
        <v>8</v>
      </c>
      <c r="G2215" s="5" t="s">
        <v>8</v>
      </c>
    </row>
    <row r="2216" spans="1:7" x14ac:dyDescent="0.25">
      <c r="A2216" s="5" t="s">
        <v>6937</v>
      </c>
      <c r="B2216" s="5">
        <v>1.46080868731939</v>
      </c>
      <c r="C2216" s="5" t="s">
        <v>6938</v>
      </c>
      <c r="D2216" s="5" t="s">
        <v>6939</v>
      </c>
      <c r="E2216" s="5" t="s">
        <v>6940</v>
      </c>
      <c r="F2216" s="5" t="s">
        <v>6941</v>
      </c>
      <c r="G2216" s="5" t="s">
        <v>6942</v>
      </c>
    </row>
    <row r="2217" spans="1:7" x14ac:dyDescent="0.25">
      <c r="A2217" s="5" t="s">
        <v>7442</v>
      </c>
      <c r="B2217" s="5">
        <v>1.46080868731939</v>
      </c>
      <c r="C2217" s="5" t="s">
        <v>8</v>
      </c>
      <c r="D2217" s="5" t="s">
        <v>8</v>
      </c>
      <c r="E2217" s="5" t="s">
        <v>8</v>
      </c>
      <c r="F2217" s="5" t="s">
        <v>8</v>
      </c>
      <c r="G2217" s="5" t="s">
        <v>8</v>
      </c>
    </row>
    <row r="2218" spans="1:7" x14ac:dyDescent="0.25">
      <c r="A2218" s="5" t="s">
        <v>7483</v>
      </c>
      <c r="B2218" s="5">
        <v>1.46080868731939</v>
      </c>
      <c r="C2218" s="5" t="s">
        <v>8</v>
      </c>
      <c r="D2218" s="5" t="s">
        <v>8</v>
      </c>
      <c r="E2218" s="5" t="s">
        <v>8</v>
      </c>
      <c r="F2218" s="5" t="s">
        <v>8</v>
      </c>
      <c r="G2218" s="5" t="s">
        <v>8</v>
      </c>
    </row>
    <row r="2219" spans="1:7" x14ac:dyDescent="0.25">
      <c r="A2219" s="5" t="s">
        <v>8777</v>
      </c>
      <c r="B2219" s="5">
        <v>1.46080868731939</v>
      </c>
      <c r="C2219" s="5" t="s">
        <v>8</v>
      </c>
      <c r="D2219" s="5" t="s">
        <v>8</v>
      </c>
      <c r="E2219" s="5" t="s">
        <v>8</v>
      </c>
      <c r="F2219" s="5" t="s">
        <v>8</v>
      </c>
      <c r="G2219" s="5" t="s">
        <v>8</v>
      </c>
    </row>
    <row r="2220" spans="1:7" x14ac:dyDescent="0.25">
      <c r="A2220" s="5" t="s">
        <v>9672</v>
      </c>
      <c r="B2220" s="5">
        <v>1.46080868731939</v>
      </c>
      <c r="C2220" s="5" t="s">
        <v>8</v>
      </c>
      <c r="D2220" s="5" t="s">
        <v>8</v>
      </c>
      <c r="E2220" s="5" t="s">
        <v>8</v>
      </c>
      <c r="F2220" s="5" t="s">
        <v>8</v>
      </c>
      <c r="G2220" s="5" t="s">
        <v>8</v>
      </c>
    </row>
    <row r="2221" spans="1:7" x14ac:dyDescent="0.25">
      <c r="A2221" s="5" t="s">
        <v>9812</v>
      </c>
      <c r="B2221" s="5">
        <v>1.46080868731939</v>
      </c>
      <c r="C2221" s="5" t="s">
        <v>8</v>
      </c>
      <c r="D2221" s="5" t="s">
        <v>8</v>
      </c>
      <c r="E2221" s="5" t="s">
        <v>8</v>
      </c>
      <c r="F2221" s="5" t="s">
        <v>8</v>
      </c>
      <c r="G2221" s="5" t="s">
        <v>8</v>
      </c>
    </row>
    <row r="2222" spans="1:7" x14ac:dyDescent="0.25">
      <c r="A2222" s="5" t="s">
        <v>10144</v>
      </c>
      <c r="B2222" s="5">
        <v>1.46080868731939</v>
      </c>
      <c r="C2222" s="5" t="s">
        <v>8</v>
      </c>
      <c r="D2222" s="5" t="s">
        <v>8</v>
      </c>
      <c r="E2222" s="5" t="s">
        <v>8</v>
      </c>
      <c r="F2222" s="5" t="s">
        <v>8</v>
      </c>
      <c r="G2222" s="5" t="s">
        <v>8</v>
      </c>
    </row>
    <row r="2223" spans="1:7" x14ac:dyDescent="0.25">
      <c r="A2223" s="5" t="s">
        <v>10658</v>
      </c>
      <c r="B2223" s="5">
        <v>1.46080868731939</v>
      </c>
      <c r="C2223" s="5" t="s">
        <v>8</v>
      </c>
      <c r="D2223" s="5" t="s">
        <v>8</v>
      </c>
      <c r="E2223" s="5" t="s">
        <v>8</v>
      </c>
      <c r="F2223" s="5" t="s">
        <v>8</v>
      </c>
      <c r="G2223" s="5" t="s">
        <v>8</v>
      </c>
    </row>
    <row r="2224" spans="1:7" x14ac:dyDescent="0.25">
      <c r="A2224" s="5" t="s">
        <v>11258</v>
      </c>
      <c r="B2224" s="5">
        <v>1.46080868731939</v>
      </c>
      <c r="C2224" s="5" t="s">
        <v>8</v>
      </c>
      <c r="D2224" s="5" t="s">
        <v>8</v>
      </c>
      <c r="E2224" s="5" t="s">
        <v>8</v>
      </c>
      <c r="F2224" s="5" t="s">
        <v>8</v>
      </c>
      <c r="G2224" s="5" t="s">
        <v>8</v>
      </c>
    </row>
    <row r="2225" spans="1:7" x14ac:dyDescent="0.25">
      <c r="A2225" s="5" t="s">
        <v>11631</v>
      </c>
      <c r="B2225" s="5">
        <v>1.46080868731939</v>
      </c>
      <c r="C2225" s="5" t="s">
        <v>8</v>
      </c>
      <c r="D2225" s="5" t="s">
        <v>8</v>
      </c>
      <c r="E2225" s="5" t="s">
        <v>8</v>
      </c>
      <c r="F2225" s="5" t="s">
        <v>8</v>
      </c>
      <c r="G2225" s="5" t="s">
        <v>8</v>
      </c>
    </row>
    <row r="2226" spans="1:7" x14ac:dyDescent="0.25">
      <c r="A2226" s="5" t="s">
        <v>12236</v>
      </c>
      <c r="B2226" s="5">
        <v>1.46080868731939</v>
      </c>
      <c r="C2226" s="5" t="s">
        <v>8</v>
      </c>
      <c r="D2226" s="5" t="s">
        <v>8</v>
      </c>
      <c r="E2226" s="5" t="s">
        <v>8</v>
      </c>
      <c r="F2226" s="5" t="s">
        <v>8</v>
      </c>
      <c r="G2226" s="5" t="s">
        <v>8</v>
      </c>
    </row>
    <row r="2227" spans="1:7" x14ac:dyDescent="0.25">
      <c r="A2227" s="5" t="s">
        <v>12309</v>
      </c>
      <c r="B2227" s="5">
        <v>1.46080868731939</v>
      </c>
      <c r="C2227" s="5" t="s">
        <v>8</v>
      </c>
      <c r="D2227" s="5" t="s">
        <v>8</v>
      </c>
      <c r="E2227" s="5" t="s">
        <v>8</v>
      </c>
      <c r="F2227" s="5" t="s">
        <v>8</v>
      </c>
      <c r="G2227" s="5" t="s">
        <v>8</v>
      </c>
    </row>
    <row r="2228" spans="1:7" x14ac:dyDescent="0.25">
      <c r="A2228" s="5" t="s">
        <v>12443</v>
      </c>
      <c r="B2228" s="5">
        <v>1.46080868731939</v>
      </c>
      <c r="C2228" s="5" t="s">
        <v>8</v>
      </c>
      <c r="D2228" s="5" t="s">
        <v>8</v>
      </c>
      <c r="E2228" s="5" t="s">
        <v>8</v>
      </c>
      <c r="F2228" s="5" t="s">
        <v>8</v>
      </c>
      <c r="G2228" s="5" t="s">
        <v>8</v>
      </c>
    </row>
    <row r="2229" spans="1:7" x14ac:dyDescent="0.25">
      <c r="A2229" s="5" t="s">
        <v>12802</v>
      </c>
      <c r="B2229" s="5">
        <v>1.46080868731939</v>
      </c>
      <c r="C2229" s="5" t="s">
        <v>8</v>
      </c>
      <c r="D2229" s="5" t="s">
        <v>8</v>
      </c>
      <c r="E2229" s="5" t="s">
        <v>8</v>
      </c>
      <c r="F2229" s="5" t="s">
        <v>8</v>
      </c>
      <c r="G2229" s="5" t="s">
        <v>8</v>
      </c>
    </row>
    <row r="2230" spans="1:7" x14ac:dyDescent="0.25">
      <c r="A2230" s="5" t="s">
        <v>12835</v>
      </c>
      <c r="B2230" s="5">
        <v>1.46080868731939</v>
      </c>
      <c r="C2230" s="5" t="s">
        <v>8</v>
      </c>
      <c r="D2230" s="5" t="s">
        <v>8</v>
      </c>
      <c r="E2230" s="5" t="s">
        <v>8</v>
      </c>
      <c r="F2230" s="5" t="s">
        <v>8</v>
      </c>
      <c r="G2230" s="5" t="s">
        <v>8</v>
      </c>
    </row>
    <row r="2231" spans="1:7" x14ac:dyDescent="0.25">
      <c r="A2231" s="5" t="s">
        <v>13270</v>
      </c>
      <c r="B2231" s="5">
        <v>1.46080868731939</v>
      </c>
      <c r="C2231" s="5" t="s">
        <v>8</v>
      </c>
      <c r="D2231" s="5" t="s">
        <v>8</v>
      </c>
      <c r="E2231" s="5" t="s">
        <v>8</v>
      </c>
      <c r="F2231" s="5" t="s">
        <v>8</v>
      </c>
      <c r="G2231" s="5" t="s">
        <v>8</v>
      </c>
    </row>
    <row r="2232" spans="1:7" x14ac:dyDescent="0.25">
      <c r="A2232" s="5" t="s">
        <v>13309</v>
      </c>
      <c r="B2232" s="5">
        <v>1.46080868731939</v>
      </c>
      <c r="C2232" s="5" t="s">
        <v>8</v>
      </c>
      <c r="D2232" s="5" t="s">
        <v>8</v>
      </c>
      <c r="E2232" s="5" t="s">
        <v>8</v>
      </c>
      <c r="F2232" s="5" t="s">
        <v>8</v>
      </c>
      <c r="G2232" s="5" t="s">
        <v>8</v>
      </c>
    </row>
    <row r="2233" spans="1:7" x14ac:dyDescent="0.25">
      <c r="A2233" s="5" t="s">
        <v>13351</v>
      </c>
      <c r="B2233" s="5">
        <v>1.46080868731939</v>
      </c>
      <c r="C2233" s="5" t="s">
        <v>8</v>
      </c>
      <c r="D2233" s="5" t="s">
        <v>8</v>
      </c>
      <c r="E2233" s="5" t="s">
        <v>8</v>
      </c>
      <c r="F2233" s="5" t="s">
        <v>8</v>
      </c>
      <c r="G2233" s="5" t="s">
        <v>8</v>
      </c>
    </row>
    <row r="2234" spans="1:7" x14ac:dyDescent="0.25">
      <c r="A2234" s="5" t="s">
        <v>13767</v>
      </c>
      <c r="B2234" s="5">
        <v>1.46080868731939</v>
      </c>
      <c r="C2234" s="5" t="s">
        <v>8</v>
      </c>
      <c r="D2234" s="5" t="s">
        <v>8</v>
      </c>
      <c r="E2234" s="5" t="s">
        <v>8</v>
      </c>
      <c r="F2234" s="5" t="s">
        <v>8</v>
      </c>
      <c r="G2234" s="5" t="s">
        <v>8</v>
      </c>
    </row>
    <row r="2235" spans="1:7" x14ac:dyDescent="0.25">
      <c r="A2235" s="5" t="s">
        <v>14094</v>
      </c>
      <c r="B2235" s="5">
        <v>1.46080868731939</v>
      </c>
      <c r="C2235" s="5" t="s">
        <v>8</v>
      </c>
      <c r="D2235" s="5" t="s">
        <v>8</v>
      </c>
      <c r="E2235" s="5" t="s">
        <v>8</v>
      </c>
      <c r="F2235" s="5" t="s">
        <v>8</v>
      </c>
      <c r="G2235" s="5" t="s">
        <v>8</v>
      </c>
    </row>
    <row r="2236" spans="1:7" x14ac:dyDescent="0.25">
      <c r="A2236" s="5" t="s">
        <v>15691</v>
      </c>
      <c r="B2236" s="5">
        <v>1.46080868731939</v>
      </c>
      <c r="C2236" s="5" t="s">
        <v>8</v>
      </c>
      <c r="D2236" s="5" t="s">
        <v>8</v>
      </c>
      <c r="E2236" s="5" t="s">
        <v>8</v>
      </c>
      <c r="F2236" s="5" t="s">
        <v>8</v>
      </c>
      <c r="G2236" s="5" t="s">
        <v>8</v>
      </c>
    </row>
    <row r="2237" spans="1:7" x14ac:dyDescent="0.25">
      <c r="A2237" s="5" t="s">
        <v>15830</v>
      </c>
      <c r="B2237" s="5">
        <v>1.46080868731939</v>
      </c>
      <c r="C2237" s="5" t="s">
        <v>8</v>
      </c>
      <c r="D2237" s="5" t="s">
        <v>8</v>
      </c>
      <c r="E2237" s="5" t="s">
        <v>8</v>
      </c>
      <c r="F2237" s="5" t="s">
        <v>8</v>
      </c>
      <c r="G2237" s="5" t="s">
        <v>8</v>
      </c>
    </row>
    <row r="2238" spans="1:7" x14ac:dyDescent="0.25">
      <c r="A2238" s="5" t="s">
        <v>15957</v>
      </c>
      <c r="B2238" s="5">
        <v>1.46080868731939</v>
      </c>
      <c r="C2238" s="5" t="s">
        <v>8</v>
      </c>
      <c r="D2238" s="5" t="s">
        <v>8</v>
      </c>
      <c r="E2238" s="5" t="s">
        <v>8</v>
      </c>
      <c r="F2238" s="5" t="s">
        <v>8</v>
      </c>
      <c r="G2238" s="5" t="s">
        <v>8</v>
      </c>
    </row>
    <row r="2239" spans="1:7" x14ac:dyDescent="0.25">
      <c r="A2239" s="5" t="s">
        <v>8242</v>
      </c>
      <c r="B2239" s="5">
        <v>1.4602719664175601</v>
      </c>
      <c r="C2239" s="5" t="s">
        <v>8243</v>
      </c>
      <c r="D2239" s="5" t="s">
        <v>8244</v>
      </c>
      <c r="E2239" s="5" t="s">
        <v>8245</v>
      </c>
      <c r="F2239" s="5" t="s">
        <v>8246</v>
      </c>
      <c r="G2239" s="5" t="s">
        <v>8247</v>
      </c>
    </row>
    <row r="2240" spans="1:7" x14ac:dyDescent="0.25">
      <c r="A2240" s="5" t="s">
        <v>786</v>
      </c>
      <c r="B2240" s="5">
        <v>1.46014281916958</v>
      </c>
      <c r="C2240" s="5" t="s">
        <v>8</v>
      </c>
      <c r="D2240" s="5" t="s">
        <v>8</v>
      </c>
      <c r="E2240" s="5" t="s">
        <v>8</v>
      </c>
      <c r="F2240" s="5" t="s">
        <v>8</v>
      </c>
      <c r="G2240" s="5" t="s">
        <v>8</v>
      </c>
    </row>
    <row r="2241" spans="1:7" x14ac:dyDescent="0.25">
      <c r="A2241" s="5" t="s">
        <v>11426</v>
      </c>
      <c r="B2241" s="5">
        <v>1.46014281916958</v>
      </c>
      <c r="C2241" s="5" t="s">
        <v>8</v>
      </c>
      <c r="D2241" s="5" t="s">
        <v>8</v>
      </c>
      <c r="E2241" s="5" t="s">
        <v>8</v>
      </c>
      <c r="F2241" s="5" t="s">
        <v>8</v>
      </c>
      <c r="G2241" s="5" t="s">
        <v>8</v>
      </c>
    </row>
    <row r="2242" spans="1:7" x14ac:dyDescent="0.25">
      <c r="A2242" s="5" t="s">
        <v>4203</v>
      </c>
      <c r="B2242" s="5">
        <v>1.4586513897247</v>
      </c>
      <c r="C2242" s="5" t="s">
        <v>8</v>
      </c>
      <c r="D2242" s="5" t="s">
        <v>8</v>
      </c>
      <c r="E2242" s="5" t="s">
        <v>8</v>
      </c>
      <c r="F2242" s="5" t="s">
        <v>8</v>
      </c>
      <c r="G2242" s="5" t="s">
        <v>8</v>
      </c>
    </row>
    <row r="2243" spans="1:7" x14ac:dyDescent="0.25">
      <c r="A2243" s="5" t="s">
        <v>9210</v>
      </c>
      <c r="B2243" s="5">
        <v>1.4586513897247</v>
      </c>
      <c r="C2243" s="5" t="s">
        <v>8</v>
      </c>
      <c r="D2243" s="5" t="s">
        <v>8</v>
      </c>
      <c r="E2243" s="5" t="s">
        <v>8</v>
      </c>
      <c r="F2243" s="5" t="s">
        <v>8</v>
      </c>
      <c r="G2243" s="5" t="s">
        <v>8</v>
      </c>
    </row>
    <row r="2244" spans="1:7" x14ac:dyDescent="0.25">
      <c r="A2244" s="5" t="s">
        <v>3114</v>
      </c>
      <c r="B2244" s="5">
        <v>1.45799817730634</v>
      </c>
      <c r="C2244" s="5" t="s">
        <v>8</v>
      </c>
      <c r="D2244" s="5" t="s">
        <v>8</v>
      </c>
      <c r="E2244" s="5" t="s">
        <v>8</v>
      </c>
      <c r="F2244" s="5" t="s">
        <v>8</v>
      </c>
      <c r="G2244" s="5" t="s">
        <v>8</v>
      </c>
    </row>
    <row r="2245" spans="1:7" x14ac:dyDescent="0.25">
      <c r="A2245" s="5" t="s">
        <v>9583</v>
      </c>
      <c r="B2245" s="5">
        <v>1.45799817730634</v>
      </c>
      <c r="C2245" s="5" t="s">
        <v>8</v>
      </c>
      <c r="D2245" s="5" t="s">
        <v>8</v>
      </c>
      <c r="E2245" s="5" t="s">
        <v>8</v>
      </c>
      <c r="F2245" s="5" t="s">
        <v>8</v>
      </c>
      <c r="G2245" s="5" t="s">
        <v>8</v>
      </c>
    </row>
    <row r="2246" spans="1:7" x14ac:dyDescent="0.25">
      <c r="A2246" s="5" t="s">
        <v>1399</v>
      </c>
      <c r="B2246" s="5">
        <v>1.4566504512890699</v>
      </c>
      <c r="C2246" s="5" t="s">
        <v>8</v>
      </c>
      <c r="D2246" s="5" t="s">
        <v>8</v>
      </c>
      <c r="E2246" s="5" t="s">
        <v>8</v>
      </c>
      <c r="F2246" s="5" t="s">
        <v>8</v>
      </c>
      <c r="G2246" s="5" t="s">
        <v>8</v>
      </c>
    </row>
    <row r="2247" spans="1:7" x14ac:dyDescent="0.25">
      <c r="A2247" s="5" t="s">
        <v>11272</v>
      </c>
      <c r="B2247" s="5">
        <v>1.4566504512890699</v>
      </c>
      <c r="C2247" s="5" t="s">
        <v>11273</v>
      </c>
      <c r="D2247" s="5" t="s">
        <v>11274</v>
      </c>
      <c r="E2247" s="5" t="s">
        <v>11275</v>
      </c>
      <c r="F2247" s="5" t="s">
        <v>11276</v>
      </c>
      <c r="G2247" s="5" t="s">
        <v>11277</v>
      </c>
    </row>
    <row r="2248" spans="1:7" x14ac:dyDescent="0.25">
      <c r="A2248" s="5" t="s">
        <v>13359</v>
      </c>
      <c r="B2248" s="5">
        <v>1.4566504512890699</v>
      </c>
      <c r="C2248" s="5" t="s">
        <v>8</v>
      </c>
      <c r="D2248" s="5" t="s">
        <v>8</v>
      </c>
      <c r="E2248" s="5" t="s">
        <v>8</v>
      </c>
      <c r="F2248" s="5" t="s">
        <v>8</v>
      </c>
      <c r="G2248" s="5" t="s">
        <v>8</v>
      </c>
    </row>
    <row r="2249" spans="1:7" x14ac:dyDescent="0.25">
      <c r="A2249" s="5" t="s">
        <v>3047</v>
      </c>
      <c r="B2249" s="5">
        <v>1.4565689266297701</v>
      </c>
      <c r="C2249" s="5" t="s">
        <v>8</v>
      </c>
      <c r="D2249" s="5" t="s">
        <v>8</v>
      </c>
      <c r="E2249" s="5" t="s">
        <v>8</v>
      </c>
      <c r="F2249" s="5" t="s">
        <v>8</v>
      </c>
      <c r="G2249" s="5" t="s">
        <v>8</v>
      </c>
    </row>
    <row r="2250" spans="1:7" x14ac:dyDescent="0.25">
      <c r="A2250" s="5" t="s">
        <v>4723</v>
      </c>
      <c r="B2250" s="5">
        <v>1.4565689266297701</v>
      </c>
      <c r="C2250" s="5" t="s">
        <v>8</v>
      </c>
      <c r="D2250" s="5" t="s">
        <v>8</v>
      </c>
      <c r="E2250" s="5" t="s">
        <v>8</v>
      </c>
      <c r="F2250" s="5" t="s">
        <v>8</v>
      </c>
      <c r="G2250" s="5" t="s">
        <v>8</v>
      </c>
    </row>
    <row r="2251" spans="1:7" x14ac:dyDescent="0.25">
      <c r="A2251" s="5" t="s">
        <v>7498</v>
      </c>
      <c r="B2251" s="5">
        <v>1.4565689266297701</v>
      </c>
      <c r="C2251" s="5" t="s">
        <v>8</v>
      </c>
      <c r="D2251" s="5" t="s">
        <v>8</v>
      </c>
      <c r="E2251" s="5" t="s">
        <v>7499</v>
      </c>
      <c r="F2251" s="5" t="s">
        <v>8</v>
      </c>
      <c r="G2251" s="5" t="s">
        <v>8</v>
      </c>
    </row>
    <row r="2252" spans="1:7" x14ac:dyDescent="0.25">
      <c r="A2252" s="5" t="s">
        <v>6207</v>
      </c>
      <c r="B2252" s="5">
        <v>1.45550020715393</v>
      </c>
      <c r="C2252" s="5" t="s">
        <v>8</v>
      </c>
      <c r="D2252" s="5" t="s">
        <v>8</v>
      </c>
      <c r="E2252" s="5" t="s">
        <v>8</v>
      </c>
      <c r="F2252" s="5" t="s">
        <v>8</v>
      </c>
      <c r="G2252" s="5" t="s">
        <v>8</v>
      </c>
    </row>
    <row r="2253" spans="1:7" x14ac:dyDescent="0.25">
      <c r="A2253" s="5" t="s">
        <v>4660</v>
      </c>
      <c r="B2253" s="5">
        <v>1.45528238843189</v>
      </c>
      <c r="C2253" s="5" t="s">
        <v>8</v>
      </c>
      <c r="D2253" s="5" t="s">
        <v>8</v>
      </c>
      <c r="E2253" s="5" t="s">
        <v>8</v>
      </c>
      <c r="F2253" s="5" t="s">
        <v>8</v>
      </c>
      <c r="G2253" s="5" t="s">
        <v>8</v>
      </c>
    </row>
    <row r="2254" spans="1:7" x14ac:dyDescent="0.25">
      <c r="A2254" s="5" t="s">
        <v>8214</v>
      </c>
      <c r="B2254" s="5">
        <v>1.4552308211304199</v>
      </c>
      <c r="C2254" s="5" t="s">
        <v>8</v>
      </c>
      <c r="D2254" s="5" t="s">
        <v>8</v>
      </c>
      <c r="E2254" s="5" t="s">
        <v>8</v>
      </c>
      <c r="F2254" s="5" t="s">
        <v>8</v>
      </c>
      <c r="G2254" s="5" t="s">
        <v>8</v>
      </c>
    </row>
    <row r="2255" spans="1:7" x14ac:dyDescent="0.25">
      <c r="A2255" s="5" t="s">
        <v>446</v>
      </c>
      <c r="B2255" s="5">
        <v>1.4549326176328901</v>
      </c>
      <c r="C2255" s="5" t="s">
        <v>8</v>
      </c>
      <c r="D2255" s="5" t="s">
        <v>8</v>
      </c>
      <c r="E2255" s="5" t="s">
        <v>8</v>
      </c>
      <c r="F2255" s="5" t="s">
        <v>8</v>
      </c>
      <c r="G2255" s="5" t="s">
        <v>8</v>
      </c>
    </row>
    <row r="2256" spans="1:7" x14ac:dyDescent="0.25">
      <c r="A2256" s="5" t="s">
        <v>6720</v>
      </c>
      <c r="B2256" s="5">
        <v>1.45354850042935</v>
      </c>
      <c r="C2256" s="5" t="s">
        <v>8</v>
      </c>
      <c r="D2256" s="5" t="s">
        <v>8</v>
      </c>
      <c r="E2256" s="5" t="s">
        <v>6721</v>
      </c>
      <c r="F2256" s="5" t="s">
        <v>8</v>
      </c>
      <c r="G2256" s="5" t="s">
        <v>8</v>
      </c>
    </row>
    <row r="2257" spans="1:7" x14ac:dyDescent="0.25">
      <c r="A2257" s="5" t="s">
        <v>127</v>
      </c>
      <c r="B2257" s="5">
        <v>1.4534572822072001</v>
      </c>
      <c r="C2257" s="5" t="s">
        <v>8</v>
      </c>
      <c r="D2257" s="5" t="s">
        <v>8</v>
      </c>
      <c r="E2257" s="5" t="s">
        <v>8</v>
      </c>
      <c r="F2257" s="5" t="s">
        <v>8</v>
      </c>
      <c r="G2257" s="5" t="s">
        <v>8</v>
      </c>
    </row>
    <row r="2258" spans="1:7" x14ac:dyDescent="0.25">
      <c r="A2258" s="5" t="s">
        <v>1072</v>
      </c>
      <c r="B2258" s="5">
        <v>1.4534572822072001</v>
      </c>
      <c r="C2258" s="5" t="s">
        <v>8</v>
      </c>
      <c r="D2258" s="5" t="s">
        <v>8</v>
      </c>
      <c r="E2258" s="5" t="s">
        <v>8</v>
      </c>
      <c r="F2258" s="5" t="s">
        <v>8</v>
      </c>
      <c r="G2258" s="5" t="s">
        <v>8</v>
      </c>
    </row>
    <row r="2259" spans="1:7" x14ac:dyDescent="0.25">
      <c r="A2259" s="5" t="s">
        <v>7517</v>
      </c>
      <c r="B2259" s="5">
        <v>1.4534572822072001</v>
      </c>
      <c r="C2259" s="5" t="s">
        <v>8</v>
      </c>
      <c r="D2259" s="5" t="s">
        <v>8</v>
      </c>
      <c r="E2259" s="5" t="s">
        <v>8</v>
      </c>
      <c r="F2259" s="5" t="s">
        <v>8</v>
      </c>
      <c r="G2259" s="5" t="s">
        <v>8</v>
      </c>
    </row>
    <row r="2260" spans="1:7" x14ac:dyDescent="0.25">
      <c r="A2260" s="5" t="s">
        <v>12052</v>
      </c>
      <c r="B2260" s="5">
        <v>1.4534572822072001</v>
      </c>
      <c r="C2260" s="5" t="s">
        <v>8</v>
      </c>
      <c r="D2260" s="5" t="s">
        <v>8</v>
      </c>
      <c r="E2260" s="5" t="s">
        <v>8</v>
      </c>
      <c r="F2260" s="5" t="s">
        <v>8</v>
      </c>
      <c r="G2260" s="5" t="s">
        <v>8</v>
      </c>
    </row>
    <row r="2261" spans="1:7" x14ac:dyDescent="0.25">
      <c r="A2261" s="5" t="s">
        <v>14649</v>
      </c>
      <c r="B2261" s="5">
        <v>1.4534572822072001</v>
      </c>
      <c r="C2261" s="5" t="s">
        <v>8</v>
      </c>
      <c r="D2261" s="5" t="s">
        <v>8</v>
      </c>
      <c r="E2261" s="5" t="s">
        <v>8</v>
      </c>
      <c r="F2261" s="5" t="s">
        <v>8</v>
      </c>
      <c r="G2261" s="5" t="s">
        <v>8</v>
      </c>
    </row>
    <row r="2262" spans="1:7" x14ac:dyDescent="0.25">
      <c r="A2262" s="5" t="s">
        <v>15658</v>
      </c>
      <c r="B2262" s="5">
        <v>1.4534572822072001</v>
      </c>
      <c r="C2262" s="5" t="s">
        <v>8</v>
      </c>
      <c r="D2262" s="5" t="s">
        <v>8</v>
      </c>
      <c r="E2262" s="5" t="s">
        <v>8</v>
      </c>
      <c r="F2262" s="5" t="s">
        <v>8</v>
      </c>
      <c r="G2262" s="5" t="s">
        <v>8</v>
      </c>
    </row>
    <row r="2263" spans="1:7" x14ac:dyDescent="0.25">
      <c r="A2263" s="5" t="s">
        <v>2065</v>
      </c>
      <c r="B2263" s="5">
        <v>1.45308003422036</v>
      </c>
      <c r="C2263" s="5" t="s">
        <v>8</v>
      </c>
      <c r="D2263" s="5" t="s">
        <v>8</v>
      </c>
      <c r="E2263" s="5" t="s">
        <v>8</v>
      </c>
      <c r="F2263" s="5" t="s">
        <v>8</v>
      </c>
      <c r="G2263" s="5" t="s">
        <v>8</v>
      </c>
    </row>
    <row r="2264" spans="1:7" x14ac:dyDescent="0.25">
      <c r="A2264" s="5" t="s">
        <v>3140</v>
      </c>
      <c r="B2264" s="5">
        <v>1.45266795263633</v>
      </c>
      <c r="C2264" s="5" t="s">
        <v>8</v>
      </c>
      <c r="D2264" s="5" t="s">
        <v>8</v>
      </c>
      <c r="E2264" s="5" t="s">
        <v>754</v>
      </c>
      <c r="F2264" s="5" t="s">
        <v>8</v>
      </c>
      <c r="G2264" s="5" t="s">
        <v>8</v>
      </c>
    </row>
    <row r="2265" spans="1:7" x14ac:dyDescent="0.25">
      <c r="A2265" s="5" t="s">
        <v>4262</v>
      </c>
      <c r="B2265" s="5">
        <v>1.45266795263633</v>
      </c>
      <c r="C2265" s="5" t="s">
        <v>8</v>
      </c>
      <c r="D2265" s="5" t="s">
        <v>8</v>
      </c>
      <c r="E2265" s="5" t="s">
        <v>8</v>
      </c>
      <c r="F2265" s="5" t="s">
        <v>8</v>
      </c>
      <c r="G2265" s="5" t="s">
        <v>8</v>
      </c>
    </row>
    <row r="2266" spans="1:7" x14ac:dyDescent="0.25">
      <c r="A2266" s="5" t="s">
        <v>7229</v>
      </c>
      <c r="B2266" s="5">
        <v>1.45266795263633</v>
      </c>
      <c r="C2266" s="5" t="s">
        <v>8</v>
      </c>
      <c r="D2266" s="5" t="s">
        <v>8</v>
      </c>
      <c r="E2266" s="5" t="s">
        <v>8</v>
      </c>
      <c r="F2266" s="5" t="s">
        <v>8</v>
      </c>
      <c r="G2266" s="5" t="s">
        <v>8</v>
      </c>
    </row>
    <row r="2267" spans="1:7" x14ac:dyDescent="0.25">
      <c r="A2267" s="5" t="s">
        <v>15376</v>
      </c>
      <c r="B2267" s="5">
        <v>1.45266795263633</v>
      </c>
      <c r="C2267" s="5" t="s">
        <v>8</v>
      </c>
      <c r="D2267" s="5" t="s">
        <v>8</v>
      </c>
      <c r="E2267" s="5" t="s">
        <v>8</v>
      </c>
      <c r="F2267" s="5" t="s">
        <v>8</v>
      </c>
      <c r="G2267" s="5" t="s">
        <v>8</v>
      </c>
    </row>
    <row r="2268" spans="1:7" x14ac:dyDescent="0.25">
      <c r="A2268" s="5" t="s">
        <v>7114</v>
      </c>
      <c r="B2268" s="5">
        <v>1.45260254545607</v>
      </c>
      <c r="C2268" s="5" t="s">
        <v>8</v>
      </c>
      <c r="D2268" s="5" t="s">
        <v>8</v>
      </c>
      <c r="E2268" s="5" t="s">
        <v>8</v>
      </c>
      <c r="F2268" s="5" t="s">
        <v>8</v>
      </c>
      <c r="G2268" s="5" t="s">
        <v>8</v>
      </c>
    </row>
    <row r="2269" spans="1:7" x14ac:dyDescent="0.25">
      <c r="A2269" s="5" t="s">
        <v>768</v>
      </c>
      <c r="B2269" s="5">
        <v>1.45208312839246</v>
      </c>
      <c r="C2269" s="5" t="s">
        <v>8</v>
      </c>
      <c r="D2269" s="5" t="s">
        <v>8</v>
      </c>
      <c r="E2269" s="5" t="s">
        <v>8</v>
      </c>
      <c r="F2269" s="5" t="s">
        <v>8</v>
      </c>
      <c r="G2269" s="5" t="s">
        <v>8</v>
      </c>
    </row>
    <row r="2270" spans="1:7" x14ac:dyDescent="0.25">
      <c r="A2270" s="5" t="s">
        <v>3366</v>
      </c>
      <c r="B2270" s="5">
        <v>1.45207394176242</v>
      </c>
      <c r="C2270" s="5" t="s">
        <v>8</v>
      </c>
      <c r="D2270" s="5" t="s">
        <v>8</v>
      </c>
      <c r="E2270" s="5" t="s">
        <v>8</v>
      </c>
      <c r="F2270" s="5" t="s">
        <v>8</v>
      </c>
      <c r="G2270" s="5" t="s">
        <v>8</v>
      </c>
    </row>
    <row r="2271" spans="1:7" x14ac:dyDescent="0.25">
      <c r="A2271" s="5" t="s">
        <v>5099</v>
      </c>
      <c r="B2271" s="5">
        <v>1.45169503224833</v>
      </c>
      <c r="C2271" s="5" t="s">
        <v>8</v>
      </c>
      <c r="D2271" s="5" t="s">
        <v>8</v>
      </c>
      <c r="E2271" s="5" t="s">
        <v>5100</v>
      </c>
      <c r="F2271" s="5" t="s">
        <v>8</v>
      </c>
      <c r="G2271" s="5" t="s">
        <v>8</v>
      </c>
    </row>
    <row r="2272" spans="1:7" x14ac:dyDescent="0.25">
      <c r="A2272" s="5" t="s">
        <v>11344</v>
      </c>
      <c r="B2272" s="5">
        <v>1.4503222888910201</v>
      </c>
      <c r="C2272" s="5" t="s">
        <v>8</v>
      </c>
      <c r="D2272" s="5" t="s">
        <v>8</v>
      </c>
      <c r="E2272" s="5" t="s">
        <v>8</v>
      </c>
      <c r="F2272" s="5" t="s">
        <v>8</v>
      </c>
      <c r="G2272" s="5" t="s">
        <v>8</v>
      </c>
    </row>
    <row r="2273" spans="1:7" x14ac:dyDescent="0.25">
      <c r="A2273" s="5" t="s">
        <v>11786</v>
      </c>
      <c r="B2273" s="5">
        <v>1.4500495465252099</v>
      </c>
      <c r="C2273" s="5" t="s">
        <v>8</v>
      </c>
      <c r="D2273" s="5" t="s">
        <v>8</v>
      </c>
      <c r="E2273" s="5" t="s">
        <v>8</v>
      </c>
      <c r="F2273" s="5" t="s">
        <v>8</v>
      </c>
      <c r="G2273" s="5" t="s">
        <v>8</v>
      </c>
    </row>
    <row r="2274" spans="1:7" x14ac:dyDescent="0.25">
      <c r="A2274" s="5" t="s">
        <v>3991</v>
      </c>
      <c r="B2274" s="5">
        <v>1.44954592036986</v>
      </c>
      <c r="C2274" s="5" t="s">
        <v>3992</v>
      </c>
      <c r="D2274" s="5" t="s">
        <v>3993</v>
      </c>
      <c r="E2274" s="5" t="s">
        <v>3994</v>
      </c>
      <c r="F2274" s="5" t="s">
        <v>3995</v>
      </c>
      <c r="G2274" s="5" t="s">
        <v>3996</v>
      </c>
    </row>
    <row r="2275" spans="1:7" x14ac:dyDescent="0.25">
      <c r="A2275" s="5" t="s">
        <v>4573</v>
      </c>
      <c r="B2275" s="5">
        <v>1.44954592036986</v>
      </c>
      <c r="C2275" s="5" t="s">
        <v>8</v>
      </c>
      <c r="D2275" s="5" t="s">
        <v>8</v>
      </c>
      <c r="E2275" s="5" t="s">
        <v>8</v>
      </c>
      <c r="F2275" s="5" t="s">
        <v>8</v>
      </c>
      <c r="G2275" s="5" t="s">
        <v>8</v>
      </c>
    </row>
    <row r="2276" spans="1:7" x14ac:dyDescent="0.25">
      <c r="A2276" s="5" t="s">
        <v>8448</v>
      </c>
      <c r="B2276" s="5">
        <v>1.44954592036986</v>
      </c>
      <c r="C2276" s="5" t="s">
        <v>8</v>
      </c>
      <c r="D2276" s="5" t="s">
        <v>8</v>
      </c>
      <c r="E2276" s="5" t="s">
        <v>8</v>
      </c>
      <c r="F2276" s="5" t="s">
        <v>8</v>
      </c>
      <c r="G2276" s="5" t="s">
        <v>8</v>
      </c>
    </row>
    <row r="2277" spans="1:7" x14ac:dyDescent="0.25">
      <c r="A2277" s="5" t="s">
        <v>15240</v>
      </c>
      <c r="B2277" s="5">
        <v>1.44954592036986</v>
      </c>
      <c r="C2277" s="5" t="s">
        <v>8</v>
      </c>
      <c r="D2277" s="5" t="s">
        <v>8</v>
      </c>
      <c r="E2277" s="5" t="s">
        <v>8</v>
      </c>
      <c r="F2277" s="5" t="s">
        <v>8</v>
      </c>
      <c r="G2277" s="5" t="s">
        <v>8</v>
      </c>
    </row>
    <row r="2278" spans="1:7" x14ac:dyDescent="0.25">
      <c r="A2278" s="5" t="s">
        <v>15392</v>
      </c>
      <c r="B2278" s="5">
        <v>1.44954592036986</v>
      </c>
      <c r="C2278" s="5" t="s">
        <v>8</v>
      </c>
      <c r="D2278" s="5" t="s">
        <v>8</v>
      </c>
      <c r="E2278" s="5" t="s">
        <v>8</v>
      </c>
      <c r="F2278" s="5" t="s">
        <v>8</v>
      </c>
      <c r="G2278" s="5" t="s">
        <v>8</v>
      </c>
    </row>
    <row r="2279" spans="1:7" x14ac:dyDescent="0.25">
      <c r="A2279" s="5" t="s">
        <v>773</v>
      </c>
      <c r="B2279" s="5">
        <v>1.4483030774652601</v>
      </c>
      <c r="C2279" s="5" t="s">
        <v>8</v>
      </c>
      <c r="D2279" s="5" t="s">
        <v>8</v>
      </c>
      <c r="E2279" s="5" t="s">
        <v>8</v>
      </c>
      <c r="F2279" s="5" t="s">
        <v>8</v>
      </c>
      <c r="G2279" s="5" t="s">
        <v>8</v>
      </c>
    </row>
    <row r="2280" spans="1:7" x14ac:dyDescent="0.25">
      <c r="A2280" s="5" t="s">
        <v>1054</v>
      </c>
      <c r="B2280" s="5">
        <v>1.4483030774652601</v>
      </c>
      <c r="C2280" s="5" t="s">
        <v>8</v>
      </c>
      <c r="D2280" s="5" t="s">
        <v>8</v>
      </c>
      <c r="E2280" s="5" t="s">
        <v>8</v>
      </c>
      <c r="F2280" s="5" t="s">
        <v>8</v>
      </c>
      <c r="G2280" s="5" t="s">
        <v>8</v>
      </c>
    </row>
    <row r="2281" spans="1:7" x14ac:dyDescent="0.25">
      <c r="A2281" s="5" t="s">
        <v>1494</v>
      </c>
      <c r="B2281" s="5">
        <v>1.4483030774652601</v>
      </c>
      <c r="C2281" s="5" t="s">
        <v>8</v>
      </c>
      <c r="D2281" s="5" t="s">
        <v>8</v>
      </c>
      <c r="E2281" s="5" t="s">
        <v>8</v>
      </c>
      <c r="F2281" s="5" t="s">
        <v>8</v>
      </c>
      <c r="G2281" s="5" t="s">
        <v>8</v>
      </c>
    </row>
    <row r="2282" spans="1:7" x14ac:dyDescent="0.25">
      <c r="A2282" s="5" t="s">
        <v>1559</v>
      </c>
      <c r="B2282" s="5">
        <v>1.4483030774652601</v>
      </c>
      <c r="C2282" s="5" t="s">
        <v>8</v>
      </c>
      <c r="D2282" s="5" t="s">
        <v>8</v>
      </c>
      <c r="E2282" s="5" t="s">
        <v>8</v>
      </c>
      <c r="F2282" s="5" t="s">
        <v>8</v>
      </c>
      <c r="G2282" s="5" t="s">
        <v>8</v>
      </c>
    </row>
    <row r="2283" spans="1:7" x14ac:dyDescent="0.25">
      <c r="A2283" s="5" t="s">
        <v>2167</v>
      </c>
      <c r="B2283" s="5">
        <v>1.4483030774652601</v>
      </c>
      <c r="C2283" s="5" t="s">
        <v>8</v>
      </c>
      <c r="D2283" s="5" t="s">
        <v>8</v>
      </c>
      <c r="E2283" s="5" t="s">
        <v>8</v>
      </c>
      <c r="F2283" s="5" t="s">
        <v>8</v>
      </c>
      <c r="G2283" s="5" t="s">
        <v>8</v>
      </c>
    </row>
    <row r="2284" spans="1:7" x14ac:dyDescent="0.25">
      <c r="A2284" s="5" t="s">
        <v>2989</v>
      </c>
      <c r="B2284" s="5">
        <v>1.4483030774652601</v>
      </c>
      <c r="C2284" s="5" t="s">
        <v>8</v>
      </c>
      <c r="D2284" s="5" t="s">
        <v>8</v>
      </c>
      <c r="E2284" s="5" t="s">
        <v>8</v>
      </c>
      <c r="F2284" s="5" t="s">
        <v>8</v>
      </c>
      <c r="G2284" s="5" t="s">
        <v>8</v>
      </c>
    </row>
    <row r="2285" spans="1:7" x14ac:dyDescent="0.25">
      <c r="A2285" s="5" t="s">
        <v>3416</v>
      </c>
      <c r="B2285" s="5">
        <v>1.4483030774652601</v>
      </c>
      <c r="C2285" s="5" t="s">
        <v>8</v>
      </c>
      <c r="D2285" s="5" t="s">
        <v>8</v>
      </c>
      <c r="E2285" s="5" t="s">
        <v>8</v>
      </c>
      <c r="F2285" s="5" t="s">
        <v>8</v>
      </c>
      <c r="G2285" s="5" t="s">
        <v>8</v>
      </c>
    </row>
    <row r="2286" spans="1:7" x14ac:dyDescent="0.25">
      <c r="A2286" s="5" t="s">
        <v>3839</v>
      </c>
      <c r="B2286" s="5">
        <v>1.4483030774652601</v>
      </c>
      <c r="C2286" s="5" t="s">
        <v>8</v>
      </c>
      <c r="D2286" s="5" t="s">
        <v>8</v>
      </c>
      <c r="E2286" s="5" t="s">
        <v>8</v>
      </c>
      <c r="F2286" s="5" t="s">
        <v>8</v>
      </c>
      <c r="G2286" s="5" t="s">
        <v>8</v>
      </c>
    </row>
    <row r="2287" spans="1:7" x14ac:dyDescent="0.25">
      <c r="A2287" s="5" t="s">
        <v>4900</v>
      </c>
      <c r="B2287" s="5">
        <v>1.4483030774652601</v>
      </c>
      <c r="C2287" s="5" t="s">
        <v>8</v>
      </c>
      <c r="D2287" s="5" t="s">
        <v>8</v>
      </c>
      <c r="E2287" s="5" t="s">
        <v>8</v>
      </c>
      <c r="F2287" s="5" t="s">
        <v>8</v>
      </c>
      <c r="G2287" s="5" t="s">
        <v>8</v>
      </c>
    </row>
    <row r="2288" spans="1:7" x14ac:dyDescent="0.25">
      <c r="A2288" s="5" t="s">
        <v>5045</v>
      </c>
      <c r="B2288" s="5">
        <v>1.4483030774652601</v>
      </c>
      <c r="C2288" s="5" t="s">
        <v>8</v>
      </c>
      <c r="D2288" s="5" t="s">
        <v>8</v>
      </c>
      <c r="E2288" s="5" t="s">
        <v>8</v>
      </c>
      <c r="F2288" s="5" t="s">
        <v>8</v>
      </c>
      <c r="G2288" s="5" t="s">
        <v>8</v>
      </c>
    </row>
    <row r="2289" spans="1:7" x14ac:dyDescent="0.25">
      <c r="A2289" s="5" t="s">
        <v>5126</v>
      </c>
      <c r="B2289" s="5">
        <v>1.4483030774652601</v>
      </c>
      <c r="C2289" s="5" t="s">
        <v>8</v>
      </c>
      <c r="D2289" s="5" t="s">
        <v>8</v>
      </c>
      <c r="E2289" s="5" t="s">
        <v>8</v>
      </c>
      <c r="F2289" s="5" t="s">
        <v>8</v>
      </c>
      <c r="G2289" s="5" t="s">
        <v>8</v>
      </c>
    </row>
    <row r="2290" spans="1:7" x14ac:dyDescent="0.25">
      <c r="A2290" s="5" t="s">
        <v>6843</v>
      </c>
      <c r="B2290" s="5">
        <v>1.4483030774652601</v>
      </c>
      <c r="C2290" s="5" t="s">
        <v>8</v>
      </c>
      <c r="D2290" s="5" t="s">
        <v>8</v>
      </c>
      <c r="E2290" s="5" t="s">
        <v>8</v>
      </c>
      <c r="F2290" s="5" t="s">
        <v>8</v>
      </c>
      <c r="G2290" s="5" t="s">
        <v>8</v>
      </c>
    </row>
    <row r="2291" spans="1:7" x14ac:dyDescent="0.25">
      <c r="A2291" s="5" t="s">
        <v>7583</v>
      </c>
      <c r="B2291" s="5">
        <v>1.4483030774652601</v>
      </c>
      <c r="C2291" s="5" t="s">
        <v>8</v>
      </c>
      <c r="D2291" s="5" t="s">
        <v>8</v>
      </c>
      <c r="E2291" s="5" t="s">
        <v>8</v>
      </c>
      <c r="F2291" s="5" t="s">
        <v>8</v>
      </c>
      <c r="G2291" s="5" t="s">
        <v>8</v>
      </c>
    </row>
    <row r="2292" spans="1:7" x14ac:dyDescent="0.25">
      <c r="A2292" s="5" t="s">
        <v>7817</v>
      </c>
      <c r="B2292" s="5">
        <v>1.4483030774652601</v>
      </c>
      <c r="C2292" s="5" t="s">
        <v>8</v>
      </c>
      <c r="D2292" s="5" t="s">
        <v>8</v>
      </c>
      <c r="E2292" s="5" t="s">
        <v>7818</v>
      </c>
      <c r="F2292" s="5" t="s">
        <v>8</v>
      </c>
      <c r="G2292" s="5" t="s">
        <v>8</v>
      </c>
    </row>
    <row r="2293" spans="1:7" x14ac:dyDescent="0.25">
      <c r="A2293" s="5" t="s">
        <v>8949</v>
      </c>
      <c r="B2293" s="5">
        <v>1.4483030774652601</v>
      </c>
      <c r="C2293" s="5" t="s">
        <v>8</v>
      </c>
      <c r="D2293" s="5" t="s">
        <v>8</v>
      </c>
      <c r="E2293" s="5" t="s">
        <v>8</v>
      </c>
      <c r="F2293" s="5" t="s">
        <v>8</v>
      </c>
      <c r="G2293" s="5" t="s">
        <v>8</v>
      </c>
    </row>
    <row r="2294" spans="1:7" x14ac:dyDescent="0.25">
      <c r="A2294" s="5" t="s">
        <v>8992</v>
      </c>
      <c r="B2294" s="5">
        <v>1.4483030774652601</v>
      </c>
      <c r="C2294" s="5" t="s">
        <v>8</v>
      </c>
      <c r="D2294" s="5" t="s">
        <v>8</v>
      </c>
      <c r="E2294" s="5" t="s">
        <v>8</v>
      </c>
      <c r="F2294" s="5" t="s">
        <v>8</v>
      </c>
      <c r="G2294" s="5" t="s">
        <v>8</v>
      </c>
    </row>
    <row r="2295" spans="1:7" x14ac:dyDescent="0.25">
      <c r="A2295" s="5" t="s">
        <v>9485</v>
      </c>
      <c r="B2295" s="5">
        <v>1.4483030774652601</v>
      </c>
      <c r="C2295" s="5" t="s">
        <v>8</v>
      </c>
      <c r="D2295" s="5" t="s">
        <v>8</v>
      </c>
      <c r="E2295" s="5" t="s">
        <v>8</v>
      </c>
      <c r="F2295" s="5" t="s">
        <v>8</v>
      </c>
      <c r="G2295" s="5" t="s">
        <v>8</v>
      </c>
    </row>
    <row r="2296" spans="1:7" x14ac:dyDescent="0.25">
      <c r="A2296" s="5" t="s">
        <v>10428</v>
      </c>
      <c r="B2296" s="5">
        <v>1.4483030774652601</v>
      </c>
      <c r="C2296" s="5" t="s">
        <v>8</v>
      </c>
      <c r="D2296" s="5" t="s">
        <v>8</v>
      </c>
      <c r="E2296" s="5" t="s">
        <v>8</v>
      </c>
      <c r="F2296" s="5" t="s">
        <v>8</v>
      </c>
      <c r="G2296" s="5" t="s">
        <v>8</v>
      </c>
    </row>
    <row r="2297" spans="1:7" x14ac:dyDescent="0.25">
      <c r="A2297" s="5" t="s">
        <v>11442</v>
      </c>
      <c r="B2297" s="5">
        <v>1.4483030774652601</v>
      </c>
      <c r="C2297" s="5" t="s">
        <v>8</v>
      </c>
      <c r="D2297" s="5" t="s">
        <v>8</v>
      </c>
      <c r="E2297" s="5" t="s">
        <v>8</v>
      </c>
      <c r="F2297" s="5" t="s">
        <v>8</v>
      </c>
      <c r="G2297" s="5" t="s">
        <v>8</v>
      </c>
    </row>
    <row r="2298" spans="1:7" x14ac:dyDescent="0.25">
      <c r="A2298" s="5" t="s">
        <v>13440</v>
      </c>
      <c r="B2298" s="5">
        <v>1.4483030774652601</v>
      </c>
      <c r="C2298" s="5" t="s">
        <v>8</v>
      </c>
      <c r="D2298" s="5" t="s">
        <v>8</v>
      </c>
      <c r="E2298" s="5" t="s">
        <v>8</v>
      </c>
      <c r="F2298" s="5" t="s">
        <v>8</v>
      </c>
      <c r="G2298" s="5" t="s">
        <v>8</v>
      </c>
    </row>
    <row r="2299" spans="1:7" x14ac:dyDescent="0.25">
      <c r="A2299" s="5" t="s">
        <v>14013</v>
      </c>
      <c r="B2299" s="5">
        <v>1.4483030774652601</v>
      </c>
      <c r="C2299" s="5" t="s">
        <v>8</v>
      </c>
      <c r="D2299" s="5" t="s">
        <v>8</v>
      </c>
      <c r="E2299" s="5" t="s">
        <v>8</v>
      </c>
      <c r="F2299" s="5" t="s">
        <v>8</v>
      </c>
      <c r="G2299" s="5" t="s">
        <v>8</v>
      </c>
    </row>
    <row r="2300" spans="1:7" x14ac:dyDescent="0.25">
      <c r="A2300" s="5" t="s">
        <v>8510</v>
      </c>
      <c r="B2300" s="5">
        <v>1.4481704799059401</v>
      </c>
      <c r="C2300" s="5" t="s">
        <v>8</v>
      </c>
      <c r="D2300" s="5" t="s">
        <v>8</v>
      </c>
      <c r="E2300" s="5" t="s">
        <v>8</v>
      </c>
      <c r="F2300" s="5" t="s">
        <v>8</v>
      </c>
      <c r="G2300" s="5" t="s">
        <v>8</v>
      </c>
    </row>
    <row r="2301" spans="1:7" x14ac:dyDescent="0.25">
      <c r="A2301" s="5" t="s">
        <v>12978</v>
      </c>
      <c r="B2301" s="5">
        <v>1.44671393412765</v>
      </c>
      <c r="C2301" s="5" t="s">
        <v>8</v>
      </c>
      <c r="D2301" s="5" t="s">
        <v>8</v>
      </c>
      <c r="E2301" s="5" t="s">
        <v>8</v>
      </c>
      <c r="F2301" s="5" t="s">
        <v>8</v>
      </c>
      <c r="G2301" s="5" t="s">
        <v>8</v>
      </c>
    </row>
    <row r="2302" spans="1:7" x14ac:dyDescent="0.25">
      <c r="A2302" s="5" t="s">
        <v>2217</v>
      </c>
      <c r="B2302" s="5">
        <v>1.4465813295948999</v>
      </c>
      <c r="C2302" s="5" t="s">
        <v>8</v>
      </c>
      <c r="D2302" s="5" t="s">
        <v>8</v>
      </c>
      <c r="E2302" s="5" t="s">
        <v>8</v>
      </c>
      <c r="F2302" s="5" t="s">
        <v>8</v>
      </c>
      <c r="G2302" s="5" t="s">
        <v>597</v>
      </c>
    </row>
    <row r="2303" spans="1:7" x14ac:dyDescent="0.25">
      <c r="A2303" s="5" t="s">
        <v>14198</v>
      </c>
      <c r="B2303" s="5">
        <v>1.4458881202096101</v>
      </c>
      <c r="C2303" s="5" t="s">
        <v>8</v>
      </c>
      <c r="D2303" s="5" t="s">
        <v>8</v>
      </c>
      <c r="E2303" s="5" t="s">
        <v>8</v>
      </c>
      <c r="F2303" s="5" t="s">
        <v>8</v>
      </c>
      <c r="G2303" s="5" t="s">
        <v>8</v>
      </c>
    </row>
    <row r="2304" spans="1:7" x14ac:dyDescent="0.25">
      <c r="A2304" s="5" t="s">
        <v>13365</v>
      </c>
      <c r="B2304" s="5">
        <v>1.4454637090117799</v>
      </c>
      <c r="C2304" s="5" t="s">
        <v>8</v>
      </c>
      <c r="D2304" s="5" t="s">
        <v>8</v>
      </c>
      <c r="E2304" s="5" t="s">
        <v>8</v>
      </c>
      <c r="F2304" s="5" t="s">
        <v>8</v>
      </c>
      <c r="G2304" s="5" t="s">
        <v>8</v>
      </c>
    </row>
    <row r="2305" spans="1:7" x14ac:dyDescent="0.25">
      <c r="A2305" s="5" t="s">
        <v>13787</v>
      </c>
      <c r="B2305" s="5">
        <v>1.4454637090117799</v>
      </c>
      <c r="C2305" s="5" t="s">
        <v>8</v>
      </c>
      <c r="D2305" s="5" t="s">
        <v>8</v>
      </c>
      <c r="E2305" s="5" t="s">
        <v>8</v>
      </c>
      <c r="F2305" s="5" t="s">
        <v>8</v>
      </c>
      <c r="G2305" s="5" t="s">
        <v>8</v>
      </c>
    </row>
    <row r="2306" spans="1:7" x14ac:dyDescent="0.25">
      <c r="A2306" s="5" t="s">
        <v>1642</v>
      </c>
      <c r="B2306" s="5">
        <v>1.4449659462198301</v>
      </c>
      <c r="C2306" s="5" t="s">
        <v>1643</v>
      </c>
      <c r="D2306" s="5" t="s">
        <v>1644</v>
      </c>
      <c r="E2306" s="5" t="s">
        <v>8</v>
      </c>
      <c r="F2306" s="5" t="s">
        <v>1645</v>
      </c>
      <c r="G2306" s="5" t="s">
        <v>1646</v>
      </c>
    </row>
    <row r="2307" spans="1:7" x14ac:dyDescent="0.25">
      <c r="A2307" s="5" t="s">
        <v>2110</v>
      </c>
      <c r="B2307" s="5">
        <v>1.4449659462198301</v>
      </c>
      <c r="C2307" s="5" t="s">
        <v>8</v>
      </c>
      <c r="D2307" s="5" t="s">
        <v>8</v>
      </c>
      <c r="E2307" s="5" t="s">
        <v>8</v>
      </c>
      <c r="F2307" s="5" t="s">
        <v>8</v>
      </c>
      <c r="G2307" s="5" t="s">
        <v>8</v>
      </c>
    </row>
    <row r="2308" spans="1:7" x14ac:dyDescent="0.25">
      <c r="A2308" s="5" t="s">
        <v>2534</v>
      </c>
      <c r="B2308" s="5">
        <v>1.4449659462198301</v>
      </c>
      <c r="C2308" s="5" t="s">
        <v>8</v>
      </c>
      <c r="D2308" s="5" t="s">
        <v>8</v>
      </c>
      <c r="E2308" s="5" t="s">
        <v>1756</v>
      </c>
      <c r="F2308" s="5" t="s">
        <v>8</v>
      </c>
      <c r="G2308" s="5" t="s">
        <v>165</v>
      </c>
    </row>
    <row r="2309" spans="1:7" x14ac:dyDescent="0.25">
      <c r="A2309" s="5" t="s">
        <v>9353</v>
      </c>
      <c r="B2309" s="5">
        <v>1.4449659462198301</v>
      </c>
      <c r="C2309" s="5" t="s">
        <v>8</v>
      </c>
      <c r="D2309" s="5" t="s">
        <v>8</v>
      </c>
      <c r="E2309" s="5" t="s">
        <v>8</v>
      </c>
      <c r="F2309" s="5" t="s">
        <v>8</v>
      </c>
      <c r="G2309" s="5" t="s">
        <v>8</v>
      </c>
    </row>
    <row r="2310" spans="1:7" x14ac:dyDescent="0.25">
      <c r="A2310" s="5" t="s">
        <v>15498</v>
      </c>
      <c r="B2310" s="5">
        <v>1.4449659462198301</v>
      </c>
      <c r="C2310" s="5" t="s">
        <v>8</v>
      </c>
      <c r="D2310" s="5" t="s">
        <v>8</v>
      </c>
      <c r="E2310" s="5" t="s">
        <v>8</v>
      </c>
      <c r="F2310" s="5" t="s">
        <v>8</v>
      </c>
      <c r="G2310" s="5" t="s">
        <v>8</v>
      </c>
    </row>
    <row r="2311" spans="1:7" x14ac:dyDescent="0.25">
      <c r="A2311" s="5" t="s">
        <v>4839</v>
      </c>
      <c r="B2311" s="5">
        <v>1.4431236053698</v>
      </c>
      <c r="C2311" s="5" t="s">
        <v>4840</v>
      </c>
      <c r="D2311" s="5" t="s">
        <v>4841</v>
      </c>
      <c r="E2311" s="5" t="s">
        <v>4842</v>
      </c>
      <c r="F2311" s="5" t="s">
        <v>4843</v>
      </c>
      <c r="G2311" s="5" t="s">
        <v>4844</v>
      </c>
    </row>
    <row r="2312" spans="1:7" x14ac:dyDescent="0.25">
      <c r="A2312" s="5" t="s">
        <v>9000</v>
      </c>
      <c r="B2312" s="5">
        <v>1.4431236053698</v>
      </c>
      <c r="C2312" s="5" t="s">
        <v>8</v>
      </c>
      <c r="D2312" s="5" t="s">
        <v>8</v>
      </c>
      <c r="E2312" s="5" t="s">
        <v>8</v>
      </c>
      <c r="F2312" s="5" t="s">
        <v>8</v>
      </c>
      <c r="G2312" s="5" t="s">
        <v>8</v>
      </c>
    </row>
    <row r="2313" spans="1:7" x14ac:dyDescent="0.25">
      <c r="A2313" s="5" t="s">
        <v>5381</v>
      </c>
      <c r="B2313" s="5">
        <v>1.44195549439578</v>
      </c>
      <c r="C2313" s="5" t="s">
        <v>8</v>
      </c>
      <c r="D2313" s="5" t="s">
        <v>8</v>
      </c>
      <c r="E2313" s="5" t="s">
        <v>3137</v>
      </c>
      <c r="F2313" s="5" t="s">
        <v>8</v>
      </c>
      <c r="G2313" s="5" t="s">
        <v>8</v>
      </c>
    </row>
    <row r="2314" spans="1:7" x14ac:dyDescent="0.25">
      <c r="A2314" s="5" t="s">
        <v>9371</v>
      </c>
      <c r="B2314" s="5">
        <v>1.4411487464697399</v>
      </c>
      <c r="C2314" s="5" t="s">
        <v>8</v>
      </c>
      <c r="D2314" s="5" t="s">
        <v>8</v>
      </c>
      <c r="E2314" s="5" t="s">
        <v>8</v>
      </c>
      <c r="F2314" s="5" t="s">
        <v>8</v>
      </c>
      <c r="G2314" s="5" t="s">
        <v>8</v>
      </c>
    </row>
    <row r="2315" spans="1:7" x14ac:dyDescent="0.25">
      <c r="A2315" s="5" t="s">
        <v>7470</v>
      </c>
      <c r="B2315" s="5">
        <v>1.44111277412949</v>
      </c>
      <c r="C2315" s="5" t="s">
        <v>8</v>
      </c>
      <c r="D2315" s="5" t="s">
        <v>8</v>
      </c>
      <c r="E2315" s="5" t="s">
        <v>8</v>
      </c>
      <c r="F2315" s="5" t="s">
        <v>8</v>
      </c>
      <c r="G2315" s="5" t="s">
        <v>8</v>
      </c>
    </row>
    <row r="2316" spans="1:7" x14ac:dyDescent="0.25">
      <c r="A2316" s="5" t="s">
        <v>11710</v>
      </c>
      <c r="B2316" s="5">
        <v>1.44077133674987</v>
      </c>
      <c r="C2316" s="5" t="s">
        <v>8</v>
      </c>
      <c r="D2316" s="5" t="s">
        <v>8</v>
      </c>
      <c r="E2316" s="5" t="s">
        <v>8</v>
      </c>
      <c r="F2316" s="5" t="s">
        <v>8</v>
      </c>
      <c r="G2316" s="5" t="s">
        <v>8</v>
      </c>
    </row>
    <row r="2317" spans="1:7" x14ac:dyDescent="0.25">
      <c r="A2317" s="5" t="s">
        <v>974</v>
      </c>
      <c r="B2317" s="5">
        <v>1.4405743710510901</v>
      </c>
      <c r="C2317" s="5" t="s">
        <v>8</v>
      </c>
      <c r="D2317" s="5" t="s">
        <v>8</v>
      </c>
      <c r="E2317" s="5" t="s">
        <v>8</v>
      </c>
      <c r="F2317" s="5" t="s">
        <v>8</v>
      </c>
      <c r="G2317" s="5" t="s">
        <v>8</v>
      </c>
    </row>
    <row r="2318" spans="1:7" x14ac:dyDescent="0.25">
      <c r="A2318" s="5" t="s">
        <v>4032</v>
      </c>
      <c r="B2318" s="5">
        <v>1.4405743710510901</v>
      </c>
      <c r="C2318" s="5" t="s">
        <v>8</v>
      </c>
      <c r="D2318" s="5" t="s">
        <v>8</v>
      </c>
      <c r="E2318" s="5" t="s">
        <v>8</v>
      </c>
      <c r="F2318" s="5" t="s">
        <v>8</v>
      </c>
      <c r="G2318" s="5" t="s">
        <v>8</v>
      </c>
    </row>
    <row r="2319" spans="1:7" x14ac:dyDescent="0.25">
      <c r="A2319" s="5" t="s">
        <v>8508</v>
      </c>
      <c r="B2319" s="5">
        <v>1.4405581391106099</v>
      </c>
      <c r="C2319" s="5" t="s">
        <v>8</v>
      </c>
      <c r="D2319" s="5" t="s">
        <v>8</v>
      </c>
      <c r="E2319" s="5" t="s">
        <v>8</v>
      </c>
      <c r="F2319" s="5" t="s">
        <v>8</v>
      </c>
      <c r="G2319" s="5" t="s">
        <v>8</v>
      </c>
    </row>
    <row r="2320" spans="1:7" x14ac:dyDescent="0.25">
      <c r="A2320" s="5" t="s">
        <v>1818</v>
      </c>
      <c r="B2320" s="5">
        <v>1.43764572744788</v>
      </c>
      <c r="C2320" s="5" t="s">
        <v>8</v>
      </c>
      <c r="D2320" s="5" t="s">
        <v>8</v>
      </c>
      <c r="E2320" s="5" t="s">
        <v>8</v>
      </c>
      <c r="F2320" s="5" t="s">
        <v>8</v>
      </c>
      <c r="G2320" s="5" t="s">
        <v>8</v>
      </c>
    </row>
    <row r="2321" spans="1:7" x14ac:dyDescent="0.25">
      <c r="A2321" s="5" t="s">
        <v>441</v>
      </c>
      <c r="B2321" s="5">
        <v>1.43759562847776</v>
      </c>
      <c r="C2321" s="5" t="s">
        <v>8</v>
      </c>
      <c r="D2321" s="5" t="s">
        <v>8</v>
      </c>
      <c r="E2321" s="5" t="s">
        <v>8</v>
      </c>
      <c r="F2321" s="5" t="s">
        <v>8</v>
      </c>
      <c r="G2321" s="5" t="s">
        <v>8</v>
      </c>
    </row>
    <row r="2322" spans="1:7" x14ac:dyDescent="0.25">
      <c r="A2322" s="5" t="s">
        <v>1369</v>
      </c>
      <c r="B2322" s="5">
        <v>1.43759562847776</v>
      </c>
      <c r="C2322" s="5" t="s">
        <v>8</v>
      </c>
      <c r="D2322" s="5" t="s">
        <v>8</v>
      </c>
      <c r="E2322" s="5" t="s">
        <v>1370</v>
      </c>
      <c r="F2322" s="5" t="s">
        <v>8</v>
      </c>
      <c r="G2322" s="5" t="s">
        <v>8</v>
      </c>
    </row>
    <row r="2323" spans="1:7" x14ac:dyDescent="0.25">
      <c r="A2323" s="5" t="s">
        <v>2312</v>
      </c>
      <c r="B2323" s="5">
        <v>1.43759562847776</v>
      </c>
      <c r="C2323" s="5" t="s">
        <v>8</v>
      </c>
      <c r="D2323" s="5" t="s">
        <v>8</v>
      </c>
      <c r="E2323" s="5" t="s">
        <v>8</v>
      </c>
      <c r="F2323" s="5" t="s">
        <v>8</v>
      </c>
      <c r="G2323" s="5" t="s">
        <v>8</v>
      </c>
    </row>
    <row r="2324" spans="1:7" x14ac:dyDescent="0.25">
      <c r="A2324" s="5" t="s">
        <v>3678</v>
      </c>
      <c r="B2324" s="5">
        <v>1.43759562847776</v>
      </c>
      <c r="C2324" s="5" t="s">
        <v>8</v>
      </c>
      <c r="D2324" s="5" t="s">
        <v>8</v>
      </c>
      <c r="E2324" s="5" t="s">
        <v>8</v>
      </c>
      <c r="F2324" s="5" t="s">
        <v>8</v>
      </c>
      <c r="G2324" s="5" t="s">
        <v>8</v>
      </c>
    </row>
    <row r="2325" spans="1:7" x14ac:dyDescent="0.25">
      <c r="A2325" s="5" t="s">
        <v>3752</v>
      </c>
      <c r="B2325" s="5">
        <v>1.43759562847776</v>
      </c>
      <c r="C2325" s="5" t="s">
        <v>8</v>
      </c>
      <c r="D2325" s="5" t="s">
        <v>8</v>
      </c>
      <c r="E2325" s="5" t="s">
        <v>8</v>
      </c>
      <c r="F2325" s="5" t="s">
        <v>8</v>
      </c>
      <c r="G2325" s="5" t="s">
        <v>8</v>
      </c>
    </row>
    <row r="2326" spans="1:7" x14ac:dyDescent="0.25">
      <c r="A2326" s="5" t="s">
        <v>6016</v>
      </c>
      <c r="B2326" s="5">
        <v>1.43759562847776</v>
      </c>
      <c r="C2326" s="5" t="s">
        <v>8</v>
      </c>
      <c r="D2326" s="5" t="s">
        <v>8</v>
      </c>
      <c r="E2326" s="5" t="s">
        <v>8</v>
      </c>
      <c r="F2326" s="5" t="s">
        <v>8</v>
      </c>
      <c r="G2326" s="5" t="s">
        <v>8</v>
      </c>
    </row>
    <row r="2327" spans="1:7" x14ac:dyDescent="0.25">
      <c r="A2327" s="5" t="s">
        <v>8509</v>
      </c>
      <c r="B2327" s="5">
        <v>1.43759562847776</v>
      </c>
      <c r="C2327" s="5" t="s">
        <v>8</v>
      </c>
      <c r="D2327" s="5" t="s">
        <v>8</v>
      </c>
      <c r="E2327" s="5" t="s">
        <v>8</v>
      </c>
      <c r="F2327" s="5" t="s">
        <v>8</v>
      </c>
      <c r="G2327" s="5" t="s">
        <v>8</v>
      </c>
    </row>
    <row r="2328" spans="1:7" x14ac:dyDescent="0.25">
      <c r="A2328" s="5" t="s">
        <v>10044</v>
      </c>
      <c r="B2328" s="5">
        <v>1.43759562847776</v>
      </c>
      <c r="C2328" s="5" t="s">
        <v>8</v>
      </c>
      <c r="D2328" s="5" t="s">
        <v>8</v>
      </c>
      <c r="E2328" s="5" t="s">
        <v>8</v>
      </c>
      <c r="F2328" s="5" t="s">
        <v>8</v>
      </c>
      <c r="G2328" s="5" t="s">
        <v>8</v>
      </c>
    </row>
    <row r="2329" spans="1:7" x14ac:dyDescent="0.25">
      <c r="A2329" s="5" t="s">
        <v>11185</v>
      </c>
      <c r="B2329" s="5">
        <v>1.43759562847776</v>
      </c>
      <c r="C2329" s="5" t="s">
        <v>8</v>
      </c>
      <c r="D2329" s="5" t="s">
        <v>8</v>
      </c>
      <c r="E2329" s="5" t="s">
        <v>8</v>
      </c>
      <c r="F2329" s="5" t="s">
        <v>8</v>
      </c>
      <c r="G2329" s="5" t="s">
        <v>8</v>
      </c>
    </row>
    <row r="2330" spans="1:7" x14ac:dyDescent="0.25">
      <c r="A2330" s="5" t="s">
        <v>11406</v>
      </c>
      <c r="B2330" s="5">
        <v>1.43759562847776</v>
      </c>
      <c r="C2330" s="5" t="s">
        <v>8</v>
      </c>
      <c r="D2330" s="5" t="s">
        <v>8</v>
      </c>
      <c r="E2330" s="5" t="s">
        <v>8</v>
      </c>
      <c r="F2330" s="5" t="s">
        <v>8</v>
      </c>
      <c r="G2330" s="5" t="s">
        <v>8</v>
      </c>
    </row>
    <row r="2331" spans="1:7" x14ac:dyDescent="0.25">
      <c r="A2331" s="5" t="s">
        <v>12235</v>
      </c>
      <c r="B2331" s="5">
        <v>1.43759562847776</v>
      </c>
      <c r="C2331" s="5" t="s">
        <v>8</v>
      </c>
      <c r="D2331" s="5" t="s">
        <v>8</v>
      </c>
      <c r="E2331" s="5" t="s">
        <v>8</v>
      </c>
      <c r="F2331" s="5" t="s">
        <v>8</v>
      </c>
      <c r="G2331" s="5" t="s">
        <v>8</v>
      </c>
    </row>
    <row r="2332" spans="1:7" x14ac:dyDescent="0.25">
      <c r="A2332" s="5" t="s">
        <v>12311</v>
      </c>
      <c r="B2332" s="5">
        <v>1.43759562847776</v>
      </c>
      <c r="C2332" s="5" t="s">
        <v>8</v>
      </c>
      <c r="D2332" s="5" t="s">
        <v>8</v>
      </c>
      <c r="E2332" s="5" t="s">
        <v>8</v>
      </c>
      <c r="F2332" s="5" t="s">
        <v>8</v>
      </c>
      <c r="G2332" s="5" t="s">
        <v>8</v>
      </c>
    </row>
    <row r="2333" spans="1:7" x14ac:dyDescent="0.25">
      <c r="A2333" s="5" t="s">
        <v>12559</v>
      </c>
      <c r="B2333" s="5">
        <v>1.43759562847776</v>
      </c>
      <c r="C2333" s="5" t="s">
        <v>12560</v>
      </c>
      <c r="D2333" s="5" t="s">
        <v>8</v>
      </c>
      <c r="E2333" s="5" t="s">
        <v>12561</v>
      </c>
      <c r="F2333" s="5" t="s">
        <v>2246</v>
      </c>
      <c r="G2333" s="5" t="s">
        <v>12562</v>
      </c>
    </row>
    <row r="2334" spans="1:7" x14ac:dyDescent="0.25">
      <c r="A2334" s="5" t="s">
        <v>13996</v>
      </c>
      <c r="B2334" s="5">
        <v>1.43759562847776</v>
      </c>
      <c r="C2334" s="5" t="s">
        <v>8</v>
      </c>
      <c r="D2334" s="5" t="s">
        <v>8</v>
      </c>
      <c r="E2334" s="5" t="s">
        <v>8</v>
      </c>
      <c r="F2334" s="5" t="s">
        <v>8</v>
      </c>
      <c r="G2334" s="5" t="s">
        <v>8</v>
      </c>
    </row>
    <row r="2335" spans="1:7" x14ac:dyDescent="0.25">
      <c r="A2335" s="5" t="s">
        <v>14403</v>
      </c>
      <c r="B2335" s="5">
        <v>1.43759562847776</v>
      </c>
      <c r="C2335" s="5" t="s">
        <v>8</v>
      </c>
      <c r="D2335" s="5" t="s">
        <v>8</v>
      </c>
      <c r="E2335" s="5" t="s">
        <v>8</v>
      </c>
      <c r="F2335" s="5" t="s">
        <v>8</v>
      </c>
      <c r="G2335" s="5" t="s">
        <v>8</v>
      </c>
    </row>
    <row r="2336" spans="1:7" x14ac:dyDescent="0.25">
      <c r="A2336" s="5" t="s">
        <v>14419</v>
      </c>
      <c r="B2336" s="5">
        <v>1.43759562847776</v>
      </c>
      <c r="C2336" s="5" t="s">
        <v>8</v>
      </c>
      <c r="D2336" s="5" t="s">
        <v>8</v>
      </c>
      <c r="E2336" s="5" t="s">
        <v>8</v>
      </c>
      <c r="F2336" s="5" t="s">
        <v>8</v>
      </c>
      <c r="G2336" s="5" t="s">
        <v>8</v>
      </c>
    </row>
    <row r="2337" spans="1:7" x14ac:dyDescent="0.25">
      <c r="A2337" s="5" t="s">
        <v>2670</v>
      </c>
      <c r="B2337" s="5">
        <v>1.4373615480798601</v>
      </c>
      <c r="C2337" s="5" t="s">
        <v>2671</v>
      </c>
      <c r="D2337" s="5" t="s">
        <v>2672</v>
      </c>
      <c r="E2337" s="5" t="s">
        <v>2673</v>
      </c>
      <c r="F2337" s="5" t="s">
        <v>2674</v>
      </c>
      <c r="G2337" s="5" t="s">
        <v>2675</v>
      </c>
    </row>
    <row r="2338" spans="1:7" x14ac:dyDescent="0.25">
      <c r="A2338" s="5" t="s">
        <v>4158</v>
      </c>
      <c r="B2338" s="5">
        <v>1.4373615480798601</v>
      </c>
      <c r="C2338" s="5" t="s">
        <v>8</v>
      </c>
      <c r="D2338" s="5" t="s">
        <v>8</v>
      </c>
      <c r="E2338" s="5" t="s">
        <v>8</v>
      </c>
      <c r="F2338" s="5" t="s">
        <v>8</v>
      </c>
      <c r="G2338" s="5" t="s">
        <v>8</v>
      </c>
    </row>
    <row r="2339" spans="1:7" x14ac:dyDescent="0.25">
      <c r="A2339" s="5" t="s">
        <v>9821</v>
      </c>
      <c r="B2339" s="5">
        <v>1.4373615480798601</v>
      </c>
      <c r="C2339" s="5" t="s">
        <v>9822</v>
      </c>
      <c r="D2339" s="5" t="s">
        <v>8</v>
      </c>
      <c r="E2339" s="5" t="s">
        <v>8</v>
      </c>
      <c r="F2339" s="5" t="s">
        <v>8</v>
      </c>
      <c r="G2339" s="5" t="s">
        <v>9823</v>
      </c>
    </row>
    <row r="2340" spans="1:7" x14ac:dyDescent="0.25">
      <c r="A2340" s="5" t="s">
        <v>11481</v>
      </c>
      <c r="B2340" s="5">
        <v>1.4373615480798601</v>
      </c>
      <c r="C2340" s="5" t="s">
        <v>8</v>
      </c>
      <c r="D2340" s="5" t="s">
        <v>8</v>
      </c>
      <c r="E2340" s="5" t="s">
        <v>8</v>
      </c>
      <c r="F2340" s="5" t="s">
        <v>8</v>
      </c>
      <c r="G2340" s="5" t="s">
        <v>8</v>
      </c>
    </row>
    <row r="2341" spans="1:7" x14ac:dyDescent="0.25">
      <c r="A2341" s="5" t="s">
        <v>15394</v>
      </c>
      <c r="B2341" s="5">
        <v>1.4373615480798601</v>
      </c>
      <c r="C2341" s="5" t="s">
        <v>8</v>
      </c>
      <c r="D2341" s="5" t="s">
        <v>8</v>
      </c>
      <c r="E2341" s="5" t="s">
        <v>8</v>
      </c>
      <c r="F2341" s="5" t="s">
        <v>8</v>
      </c>
      <c r="G2341" s="5" t="s">
        <v>8</v>
      </c>
    </row>
    <row r="2342" spans="1:7" x14ac:dyDescent="0.25">
      <c r="A2342" s="5" t="s">
        <v>1152</v>
      </c>
      <c r="B2342" s="5">
        <v>1.43722801866542</v>
      </c>
      <c r="C2342" s="5" t="s">
        <v>8</v>
      </c>
      <c r="D2342" s="5" t="s">
        <v>8</v>
      </c>
      <c r="E2342" s="5" t="s">
        <v>8</v>
      </c>
      <c r="F2342" s="5" t="s">
        <v>8</v>
      </c>
      <c r="G2342" s="5" t="s">
        <v>8</v>
      </c>
    </row>
    <row r="2343" spans="1:7" x14ac:dyDescent="0.25">
      <c r="A2343" s="5" t="s">
        <v>5245</v>
      </c>
      <c r="B2343" s="5">
        <v>1.43722801866542</v>
      </c>
      <c r="C2343" s="5" t="s">
        <v>8</v>
      </c>
      <c r="D2343" s="5" t="s">
        <v>8</v>
      </c>
      <c r="E2343" s="5" t="s">
        <v>8</v>
      </c>
      <c r="F2343" s="5" t="s">
        <v>8</v>
      </c>
      <c r="G2343" s="5" t="s">
        <v>8</v>
      </c>
    </row>
    <row r="2344" spans="1:7" x14ac:dyDescent="0.25">
      <c r="A2344" s="5" t="s">
        <v>10480</v>
      </c>
      <c r="B2344" s="5">
        <v>1.43722801866542</v>
      </c>
      <c r="C2344" s="5" t="s">
        <v>8</v>
      </c>
      <c r="D2344" s="5" t="s">
        <v>8</v>
      </c>
      <c r="E2344" s="5" t="s">
        <v>8</v>
      </c>
      <c r="F2344" s="5" t="s">
        <v>8</v>
      </c>
      <c r="G2344" s="5" t="s">
        <v>8</v>
      </c>
    </row>
    <row r="2345" spans="1:7" x14ac:dyDescent="0.25">
      <c r="A2345" s="5" t="s">
        <v>11566</v>
      </c>
      <c r="B2345" s="5">
        <v>1.43722801866542</v>
      </c>
      <c r="C2345" s="5" t="s">
        <v>8</v>
      </c>
      <c r="D2345" s="5" t="s">
        <v>8</v>
      </c>
      <c r="E2345" s="5" t="s">
        <v>8</v>
      </c>
      <c r="F2345" s="5" t="s">
        <v>8</v>
      </c>
      <c r="G2345" s="5" t="s">
        <v>8</v>
      </c>
    </row>
    <row r="2346" spans="1:7" x14ac:dyDescent="0.25">
      <c r="A2346" s="5" t="s">
        <v>12313</v>
      </c>
      <c r="B2346" s="5">
        <v>1.4370813297234899</v>
      </c>
      <c r="C2346" s="5" t="s">
        <v>12314</v>
      </c>
      <c r="D2346" s="5" t="s">
        <v>12315</v>
      </c>
      <c r="E2346" s="5" t="s">
        <v>12316</v>
      </c>
      <c r="F2346" s="5" t="s">
        <v>12317</v>
      </c>
      <c r="G2346" s="5" t="s">
        <v>12318</v>
      </c>
    </row>
    <row r="2347" spans="1:7" x14ac:dyDescent="0.25">
      <c r="A2347" s="5" t="s">
        <v>5807</v>
      </c>
      <c r="B2347" s="5">
        <v>1.4368359240752999</v>
      </c>
      <c r="C2347" s="5" t="s">
        <v>8</v>
      </c>
      <c r="D2347" s="5" t="s">
        <v>8</v>
      </c>
      <c r="E2347" s="5" t="s">
        <v>8</v>
      </c>
      <c r="F2347" s="5" t="s">
        <v>8</v>
      </c>
      <c r="G2347" s="5" t="s">
        <v>8</v>
      </c>
    </row>
    <row r="2348" spans="1:7" x14ac:dyDescent="0.25">
      <c r="A2348" s="5" t="s">
        <v>9234</v>
      </c>
      <c r="B2348" s="5">
        <v>1.4348835968621101</v>
      </c>
      <c r="C2348" s="5" t="s">
        <v>8</v>
      </c>
      <c r="D2348" s="5" t="s">
        <v>8</v>
      </c>
      <c r="E2348" s="5" t="s">
        <v>8</v>
      </c>
      <c r="F2348" s="5" t="s">
        <v>8</v>
      </c>
      <c r="G2348" s="5" t="s">
        <v>8</v>
      </c>
    </row>
    <row r="2349" spans="1:7" x14ac:dyDescent="0.25">
      <c r="A2349" s="5" t="s">
        <v>5411</v>
      </c>
      <c r="B2349" s="5">
        <v>1.43406394058832</v>
      </c>
      <c r="C2349" s="5" t="s">
        <v>8</v>
      </c>
      <c r="D2349" s="5" t="s">
        <v>8</v>
      </c>
      <c r="E2349" s="5" t="s">
        <v>8</v>
      </c>
      <c r="F2349" s="5" t="s">
        <v>8</v>
      </c>
      <c r="G2349" s="5" t="s">
        <v>8</v>
      </c>
    </row>
    <row r="2350" spans="1:7" x14ac:dyDescent="0.25">
      <c r="A2350" s="5" t="s">
        <v>13885</v>
      </c>
      <c r="B2350" s="5">
        <v>1.4328903543004401</v>
      </c>
      <c r="C2350" s="5" t="s">
        <v>8</v>
      </c>
      <c r="D2350" s="5" t="s">
        <v>8</v>
      </c>
      <c r="E2350" s="5" t="s">
        <v>8</v>
      </c>
      <c r="F2350" s="5" t="s">
        <v>8</v>
      </c>
      <c r="G2350" s="5" t="s">
        <v>8</v>
      </c>
    </row>
    <row r="2351" spans="1:7" x14ac:dyDescent="0.25">
      <c r="A2351" s="5" t="s">
        <v>4518</v>
      </c>
      <c r="B2351" s="5">
        <v>1.4326422763842499</v>
      </c>
      <c r="C2351" s="5" t="s">
        <v>8</v>
      </c>
      <c r="D2351" s="5" t="s">
        <v>8</v>
      </c>
      <c r="E2351" s="5" t="s">
        <v>8</v>
      </c>
      <c r="F2351" s="5" t="s">
        <v>8</v>
      </c>
      <c r="G2351" s="5" t="s">
        <v>8</v>
      </c>
    </row>
    <row r="2352" spans="1:7" x14ac:dyDescent="0.25">
      <c r="A2352" s="5" t="s">
        <v>5023</v>
      </c>
      <c r="B2352" s="5">
        <v>1.4325475699777499</v>
      </c>
      <c r="C2352" s="5" t="s">
        <v>8</v>
      </c>
      <c r="D2352" s="5" t="s">
        <v>8</v>
      </c>
      <c r="E2352" s="5" t="s">
        <v>8</v>
      </c>
      <c r="F2352" s="5" t="s">
        <v>8</v>
      </c>
      <c r="G2352" s="5" t="s">
        <v>8</v>
      </c>
    </row>
    <row r="2353" spans="1:7" x14ac:dyDescent="0.25">
      <c r="A2353" s="5" t="s">
        <v>9441</v>
      </c>
      <c r="B2353" s="5">
        <v>1.4317968694547301</v>
      </c>
      <c r="C2353" s="5" t="s">
        <v>8</v>
      </c>
      <c r="D2353" s="5" t="s">
        <v>8</v>
      </c>
      <c r="E2353" s="5" t="s">
        <v>8</v>
      </c>
      <c r="F2353" s="5" t="s">
        <v>8</v>
      </c>
      <c r="G2353" s="5" t="s">
        <v>8</v>
      </c>
    </row>
    <row r="2354" spans="1:7" x14ac:dyDescent="0.25">
      <c r="A2354" s="5" t="s">
        <v>1155</v>
      </c>
      <c r="B2354" s="5">
        <v>1.43051193036784</v>
      </c>
      <c r="C2354" s="5" t="s">
        <v>8</v>
      </c>
      <c r="D2354" s="5" t="s">
        <v>1156</v>
      </c>
      <c r="E2354" s="5" t="s">
        <v>8</v>
      </c>
      <c r="F2354" s="5" t="s">
        <v>8</v>
      </c>
      <c r="G2354" s="5" t="s">
        <v>8</v>
      </c>
    </row>
    <row r="2355" spans="1:7" x14ac:dyDescent="0.25">
      <c r="A2355" s="5" t="s">
        <v>4212</v>
      </c>
      <c r="B2355" s="5">
        <v>1.43051193036784</v>
      </c>
      <c r="C2355" s="5" t="s">
        <v>8</v>
      </c>
      <c r="D2355" s="5" t="s">
        <v>8</v>
      </c>
      <c r="E2355" s="5" t="s">
        <v>8</v>
      </c>
      <c r="F2355" s="5" t="s">
        <v>8</v>
      </c>
      <c r="G2355" s="5" t="s">
        <v>8</v>
      </c>
    </row>
    <row r="2356" spans="1:7" x14ac:dyDescent="0.25">
      <c r="A2356" s="5" t="s">
        <v>6798</v>
      </c>
      <c r="B2356" s="5">
        <v>1.43051193036784</v>
      </c>
      <c r="C2356" s="5" t="s">
        <v>8</v>
      </c>
      <c r="D2356" s="5" t="s">
        <v>8</v>
      </c>
      <c r="E2356" s="5" t="s">
        <v>6799</v>
      </c>
      <c r="F2356" s="5" t="s">
        <v>8</v>
      </c>
      <c r="G2356" s="5" t="s">
        <v>8</v>
      </c>
    </row>
    <row r="2357" spans="1:7" x14ac:dyDescent="0.25">
      <c r="A2357" s="5" t="s">
        <v>8973</v>
      </c>
      <c r="B2357" s="5">
        <v>1.43051193036784</v>
      </c>
      <c r="C2357" s="5" t="s">
        <v>8</v>
      </c>
      <c r="D2357" s="5" t="s">
        <v>8</v>
      </c>
      <c r="E2357" s="5" t="s">
        <v>8</v>
      </c>
      <c r="F2357" s="5" t="s">
        <v>8</v>
      </c>
      <c r="G2357" s="5" t="s">
        <v>8</v>
      </c>
    </row>
    <row r="2358" spans="1:7" x14ac:dyDescent="0.25">
      <c r="A2358" s="5" t="s">
        <v>13155</v>
      </c>
      <c r="B2358" s="5">
        <v>1.43051193036784</v>
      </c>
      <c r="C2358" s="5" t="s">
        <v>8</v>
      </c>
      <c r="D2358" s="5" t="s">
        <v>8</v>
      </c>
      <c r="E2358" s="5" t="s">
        <v>8</v>
      </c>
      <c r="F2358" s="5" t="s">
        <v>8</v>
      </c>
      <c r="G2358" s="5" t="s">
        <v>8</v>
      </c>
    </row>
    <row r="2359" spans="1:7" x14ac:dyDescent="0.25">
      <c r="A2359" s="5" t="s">
        <v>14671</v>
      </c>
      <c r="B2359" s="5">
        <v>1.43051193036784</v>
      </c>
      <c r="C2359" s="5" t="s">
        <v>8</v>
      </c>
      <c r="D2359" s="5" t="s">
        <v>8</v>
      </c>
      <c r="E2359" s="5" t="s">
        <v>8</v>
      </c>
      <c r="F2359" s="5" t="s">
        <v>8</v>
      </c>
      <c r="G2359" s="5" t="s">
        <v>8</v>
      </c>
    </row>
    <row r="2360" spans="1:7" x14ac:dyDescent="0.25">
      <c r="A2360" s="5" t="s">
        <v>15700</v>
      </c>
      <c r="B2360" s="5">
        <v>1.43051193036784</v>
      </c>
      <c r="C2360" s="5" t="s">
        <v>8</v>
      </c>
      <c r="D2360" s="5" t="s">
        <v>8</v>
      </c>
      <c r="E2360" s="5" t="s">
        <v>8</v>
      </c>
      <c r="F2360" s="5" t="s">
        <v>8</v>
      </c>
      <c r="G2360" s="5" t="s">
        <v>8</v>
      </c>
    </row>
    <row r="2361" spans="1:7" x14ac:dyDescent="0.25">
      <c r="A2361" s="5" t="s">
        <v>7777</v>
      </c>
      <c r="B2361" s="5">
        <v>1.4299340854340601</v>
      </c>
      <c r="C2361" s="5" t="s">
        <v>8</v>
      </c>
      <c r="D2361" s="5" t="s">
        <v>8</v>
      </c>
      <c r="E2361" s="5" t="s">
        <v>8</v>
      </c>
      <c r="F2361" s="5" t="s">
        <v>8</v>
      </c>
      <c r="G2361" s="5" t="s">
        <v>8</v>
      </c>
    </row>
    <row r="2362" spans="1:7" x14ac:dyDescent="0.25">
      <c r="A2362" s="5" t="s">
        <v>3370</v>
      </c>
      <c r="B2362" s="5">
        <v>1.42960849304291</v>
      </c>
      <c r="C2362" s="5" t="s">
        <v>8</v>
      </c>
      <c r="D2362" s="5" t="s">
        <v>8</v>
      </c>
      <c r="E2362" s="5" t="s">
        <v>8</v>
      </c>
      <c r="F2362" s="5" t="s">
        <v>8</v>
      </c>
      <c r="G2362" s="5" t="s">
        <v>8</v>
      </c>
    </row>
    <row r="2363" spans="1:7" x14ac:dyDescent="0.25">
      <c r="A2363" s="5" t="s">
        <v>8442</v>
      </c>
      <c r="B2363" s="5">
        <v>1.42960849304291</v>
      </c>
      <c r="C2363" s="5" t="s">
        <v>8</v>
      </c>
      <c r="D2363" s="5" t="s">
        <v>8</v>
      </c>
      <c r="E2363" s="5" t="s">
        <v>8</v>
      </c>
      <c r="F2363" s="5" t="s">
        <v>8</v>
      </c>
      <c r="G2363" s="5" t="s">
        <v>8</v>
      </c>
    </row>
    <row r="2364" spans="1:7" x14ac:dyDescent="0.25">
      <c r="A2364" s="5" t="s">
        <v>888</v>
      </c>
      <c r="B2364" s="5">
        <v>1.4292687225927201</v>
      </c>
      <c r="C2364" s="5" t="s">
        <v>8</v>
      </c>
      <c r="D2364" s="5" t="s">
        <v>8</v>
      </c>
      <c r="E2364" s="5" t="s">
        <v>8</v>
      </c>
      <c r="F2364" s="5" t="s">
        <v>8</v>
      </c>
      <c r="G2364" s="5" t="s">
        <v>8</v>
      </c>
    </row>
    <row r="2365" spans="1:7" x14ac:dyDescent="0.25">
      <c r="A2365" s="5" t="s">
        <v>2425</v>
      </c>
      <c r="B2365" s="5">
        <v>1.42890644099199</v>
      </c>
      <c r="C2365" s="5" t="s">
        <v>8</v>
      </c>
      <c r="D2365" s="5" t="s">
        <v>8</v>
      </c>
      <c r="E2365" s="5" t="s">
        <v>8</v>
      </c>
      <c r="F2365" s="5" t="s">
        <v>8</v>
      </c>
      <c r="G2365" s="5" t="s">
        <v>8</v>
      </c>
    </row>
    <row r="2366" spans="1:7" x14ac:dyDescent="0.25">
      <c r="A2366" s="5" t="s">
        <v>11310</v>
      </c>
      <c r="B2366" s="5">
        <v>1.42845916411722</v>
      </c>
      <c r="C2366" s="5" t="s">
        <v>8</v>
      </c>
      <c r="D2366" s="5" t="s">
        <v>8</v>
      </c>
      <c r="E2366" s="5" t="s">
        <v>8</v>
      </c>
      <c r="F2366" s="5" t="s">
        <v>8</v>
      </c>
      <c r="G2366" s="5" t="s">
        <v>597</v>
      </c>
    </row>
    <row r="2367" spans="1:7" x14ac:dyDescent="0.25">
      <c r="A2367" s="5" t="s">
        <v>9808</v>
      </c>
      <c r="B2367" s="5">
        <v>1.4284273646577099</v>
      </c>
      <c r="C2367" s="5" t="s">
        <v>8</v>
      </c>
      <c r="D2367" s="5" t="s">
        <v>8</v>
      </c>
      <c r="E2367" s="5" t="s">
        <v>8</v>
      </c>
      <c r="F2367" s="5" t="s">
        <v>8</v>
      </c>
      <c r="G2367" s="5" t="s">
        <v>8</v>
      </c>
    </row>
    <row r="2368" spans="1:7" x14ac:dyDescent="0.25">
      <c r="A2368" s="5" t="s">
        <v>12464</v>
      </c>
      <c r="B2368" s="5">
        <v>1.4284273646577099</v>
      </c>
      <c r="C2368" s="5" t="s">
        <v>8</v>
      </c>
      <c r="D2368" s="5" t="s">
        <v>8</v>
      </c>
      <c r="E2368" s="5" t="s">
        <v>8</v>
      </c>
      <c r="F2368" s="5" t="s">
        <v>8</v>
      </c>
      <c r="G2368" s="5" t="s">
        <v>8</v>
      </c>
    </row>
    <row r="2369" spans="1:7" x14ac:dyDescent="0.25">
      <c r="A2369" s="5" t="s">
        <v>1274</v>
      </c>
      <c r="B2369" s="5">
        <v>1.4283242802929099</v>
      </c>
      <c r="C2369" s="5" t="s">
        <v>8</v>
      </c>
      <c r="D2369" s="5" t="s">
        <v>8</v>
      </c>
      <c r="E2369" s="5" t="s">
        <v>8</v>
      </c>
      <c r="F2369" s="5" t="s">
        <v>8</v>
      </c>
      <c r="G2369" s="5" t="s">
        <v>8</v>
      </c>
    </row>
    <row r="2370" spans="1:7" x14ac:dyDescent="0.25">
      <c r="A2370" s="5" t="s">
        <v>1312</v>
      </c>
      <c r="B2370" s="5">
        <v>1.4283242802929099</v>
      </c>
      <c r="C2370" s="5" t="s">
        <v>8</v>
      </c>
      <c r="D2370" s="5" t="s">
        <v>8</v>
      </c>
      <c r="E2370" s="5" t="s">
        <v>8</v>
      </c>
      <c r="F2370" s="5" t="s">
        <v>8</v>
      </c>
      <c r="G2370" s="5" t="s">
        <v>8</v>
      </c>
    </row>
    <row r="2371" spans="1:7" x14ac:dyDescent="0.25">
      <c r="A2371" s="5" t="s">
        <v>2316</v>
      </c>
      <c r="B2371" s="5">
        <v>1.4283242802929099</v>
      </c>
      <c r="C2371" s="5" t="s">
        <v>8</v>
      </c>
      <c r="D2371" s="5" t="s">
        <v>8</v>
      </c>
      <c r="E2371" s="5" t="s">
        <v>8</v>
      </c>
      <c r="F2371" s="5" t="s">
        <v>8</v>
      </c>
      <c r="G2371" s="5" t="s">
        <v>8</v>
      </c>
    </row>
    <row r="2372" spans="1:7" x14ac:dyDescent="0.25">
      <c r="A2372" s="5" t="s">
        <v>2515</v>
      </c>
      <c r="B2372" s="5">
        <v>1.4283242802929099</v>
      </c>
      <c r="C2372" s="5" t="s">
        <v>8</v>
      </c>
      <c r="D2372" s="5" t="s">
        <v>8</v>
      </c>
      <c r="E2372" s="5" t="s">
        <v>8</v>
      </c>
      <c r="F2372" s="5" t="s">
        <v>8</v>
      </c>
      <c r="G2372" s="5" t="s">
        <v>8</v>
      </c>
    </row>
    <row r="2373" spans="1:7" x14ac:dyDescent="0.25">
      <c r="A2373" s="5" t="s">
        <v>2712</v>
      </c>
      <c r="B2373" s="5">
        <v>1.4283242802929099</v>
      </c>
      <c r="C2373" s="5" t="s">
        <v>8</v>
      </c>
      <c r="D2373" s="5" t="s">
        <v>8</v>
      </c>
      <c r="E2373" s="5" t="s">
        <v>8</v>
      </c>
      <c r="F2373" s="5" t="s">
        <v>8</v>
      </c>
      <c r="G2373" s="5" t="s">
        <v>8</v>
      </c>
    </row>
    <row r="2374" spans="1:7" x14ac:dyDescent="0.25">
      <c r="A2374" s="5" t="s">
        <v>3810</v>
      </c>
      <c r="B2374" s="5">
        <v>1.4283242802929099</v>
      </c>
      <c r="C2374" s="5" t="s">
        <v>1023</v>
      </c>
      <c r="D2374" s="5" t="s">
        <v>3811</v>
      </c>
      <c r="E2374" s="5" t="s">
        <v>1025</v>
      </c>
      <c r="F2374" s="5" t="s">
        <v>3812</v>
      </c>
      <c r="G2374" s="5" t="s">
        <v>1027</v>
      </c>
    </row>
    <row r="2375" spans="1:7" x14ac:dyDescent="0.25">
      <c r="A2375" s="5" t="s">
        <v>4851</v>
      </c>
      <c r="B2375" s="5">
        <v>1.4283242802929099</v>
      </c>
      <c r="C2375" s="5" t="s">
        <v>8</v>
      </c>
      <c r="D2375" s="5" t="s">
        <v>8</v>
      </c>
      <c r="E2375" s="5" t="s">
        <v>8</v>
      </c>
      <c r="F2375" s="5" t="s">
        <v>8</v>
      </c>
      <c r="G2375" s="5" t="s">
        <v>8</v>
      </c>
    </row>
    <row r="2376" spans="1:7" x14ac:dyDescent="0.25">
      <c r="A2376" s="5" t="s">
        <v>5637</v>
      </c>
      <c r="B2376" s="5">
        <v>1.4283242802929099</v>
      </c>
      <c r="C2376" s="5" t="s">
        <v>8</v>
      </c>
      <c r="D2376" s="5" t="s">
        <v>8</v>
      </c>
      <c r="E2376" s="5" t="s">
        <v>8</v>
      </c>
      <c r="F2376" s="5" t="s">
        <v>8</v>
      </c>
      <c r="G2376" s="5" t="s">
        <v>8</v>
      </c>
    </row>
    <row r="2377" spans="1:7" x14ac:dyDescent="0.25">
      <c r="A2377" s="5" t="s">
        <v>6264</v>
      </c>
      <c r="B2377" s="5">
        <v>1.4283242802929099</v>
      </c>
      <c r="C2377" s="5" t="s">
        <v>8</v>
      </c>
      <c r="D2377" s="5" t="s">
        <v>8</v>
      </c>
      <c r="E2377" s="5" t="s">
        <v>8</v>
      </c>
      <c r="F2377" s="5" t="s">
        <v>8</v>
      </c>
      <c r="G2377" s="5" t="s">
        <v>8</v>
      </c>
    </row>
    <row r="2378" spans="1:7" x14ac:dyDescent="0.25">
      <c r="A2378" s="5" t="s">
        <v>7118</v>
      </c>
      <c r="B2378" s="5">
        <v>1.4283242802929099</v>
      </c>
      <c r="C2378" s="5" t="s">
        <v>8</v>
      </c>
      <c r="D2378" s="5" t="s">
        <v>8</v>
      </c>
      <c r="E2378" s="5" t="s">
        <v>8</v>
      </c>
      <c r="F2378" s="5" t="s">
        <v>8</v>
      </c>
      <c r="G2378" s="5" t="s">
        <v>8</v>
      </c>
    </row>
    <row r="2379" spans="1:7" x14ac:dyDescent="0.25">
      <c r="A2379" s="5" t="s">
        <v>7305</v>
      </c>
      <c r="B2379" s="5">
        <v>1.4283242802929099</v>
      </c>
      <c r="C2379" s="5" t="s">
        <v>8</v>
      </c>
      <c r="D2379" s="5" t="s">
        <v>8</v>
      </c>
      <c r="E2379" s="5" t="s">
        <v>8</v>
      </c>
      <c r="F2379" s="5" t="s">
        <v>8</v>
      </c>
      <c r="G2379" s="5" t="s">
        <v>8</v>
      </c>
    </row>
    <row r="2380" spans="1:7" x14ac:dyDescent="0.25">
      <c r="A2380" s="5" t="s">
        <v>7493</v>
      </c>
      <c r="B2380" s="5">
        <v>1.4283242802929099</v>
      </c>
      <c r="C2380" s="5" t="s">
        <v>8</v>
      </c>
      <c r="D2380" s="5" t="s">
        <v>8</v>
      </c>
      <c r="E2380" s="5" t="s">
        <v>8</v>
      </c>
      <c r="F2380" s="5" t="s">
        <v>8</v>
      </c>
      <c r="G2380" s="5" t="s">
        <v>8</v>
      </c>
    </row>
    <row r="2381" spans="1:7" x14ac:dyDescent="0.25">
      <c r="A2381" s="5" t="s">
        <v>7647</v>
      </c>
      <c r="B2381" s="5">
        <v>1.4283242802929099</v>
      </c>
      <c r="C2381" s="5" t="s">
        <v>8</v>
      </c>
      <c r="D2381" s="5" t="s">
        <v>8</v>
      </c>
      <c r="E2381" s="5" t="s">
        <v>8</v>
      </c>
      <c r="F2381" s="5" t="s">
        <v>8</v>
      </c>
      <c r="G2381" s="5" t="s">
        <v>8</v>
      </c>
    </row>
    <row r="2382" spans="1:7" x14ac:dyDescent="0.25">
      <c r="A2382" s="5" t="s">
        <v>7900</v>
      </c>
      <c r="B2382" s="5">
        <v>1.4283242802929099</v>
      </c>
      <c r="C2382" s="5" t="s">
        <v>8</v>
      </c>
      <c r="D2382" s="5" t="s">
        <v>8</v>
      </c>
      <c r="E2382" s="5" t="s">
        <v>8</v>
      </c>
      <c r="F2382" s="5" t="s">
        <v>8</v>
      </c>
      <c r="G2382" s="5" t="s">
        <v>8</v>
      </c>
    </row>
    <row r="2383" spans="1:7" x14ac:dyDescent="0.25">
      <c r="A2383" s="5" t="s">
        <v>8134</v>
      </c>
      <c r="B2383" s="5">
        <v>1.4283242802929099</v>
      </c>
      <c r="C2383" s="5" t="s">
        <v>8</v>
      </c>
      <c r="D2383" s="5" t="s">
        <v>8</v>
      </c>
      <c r="E2383" s="5" t="s">
        <v>8</v>
      </c>
      <c r="F2383" s="5" t="s">
        <v>8</v>
      </c>
      <c r="G2383" s="5" t="s">
        <v>8</v>
      </c>
    </row>
    <row r="2384" spans="1:7" x14ac:dyDescent="0.25">
      <c r="A2384" s="5" t="s">
        <v>8393</v>
      </c>
      <c r="B2384" s="5">
        <v>1.4283242802929099</v>
      </c>
      <c r="C2384" s="5" t="s">
        <v>8</v>
      </c>
      <c r="D2384" s="5" t="s">
        <v>8</v>
      </c>
      <c r="E2384" s="5" t="s">
        <v>8</v>
      </c>
      <c r="F2384" s="5" t="s">
        <v>8</v>
      </c>
      <c r="G2384" s="5" t="s">
        <v>5199</v>
      </c>
    </row>
    <row r="2385" spans="1:7" x14ac:dyDescent="0.25">
      <c r="A2385" s="5" t="s">
        <v>8811</v>
      </c>
      <c r="B2385" s="5">
        <v>1.4283242802929099</v>
      </c>
      <c r="C2385" s="5" t="s">
        <v>8</v>
      </c>
      <c r="D2385" s="5" t="s">
        <v>8</v>
      </c>
      <c r="E2385" s="5" t="s">
        <v>8</v>
      </c>
      <c r="F2385" s="5" t="s">
        <v>8</v>
      </c>
      <c r="G2385" s="5" t="s">
        <v>8</v>
      </c>
    </row>
    <row r="2386" spans="1:7" x14ac:dyDescent="0.25">
      <c r="A2386" s="5" t="s">
        <v>10459</v>
      </c>
      <c r="B2386" s="5">
        <v>1.4283242802929099</v>
      </c>
      <c r="C2386" s="5" t="s">
        <v>8</v>
      </c>
      <c r="D2386" s="5" t="s">
        <v>8</v>
      </c>
      <c r="E2386" s="5" t="s">
        <v>8</v>
      </c>
      <c r="F2386" s="5" t="s">
        <v>8</v>
      </c>
      <c r="G2386" s="5" t="s">
        <v>8</v>
      </c>
    </row>
    <row r="2387" spans="1:7" x14ac:dyDescent="0.25">
      <c r="A2387" s="5" t="s">
        <v>12523</v>
      </c>
      <c r="B2387" s="5">
        <v>1.4283242802929099</v>
      </c>
      <c r="C2387" s="5" t="s">
        <v>8</v>
      </c>
      <c r="D2387" s="5" t="s">
        <v>8</v>
      </c>
      <c r="E2387" s="5" t="s">
        <v>8</v>
      </c>
      <c r="F2387" s="5" t="s">
        <v>8</v>
      </c>
      <c r="G2387" s="5" t="s">
        <v>8</v>
      </c>
    </row>
    <row r="2388" spans="1:7" x14ac:dyDescent="0.25">
      <c r="A2388" s="5" t="s">
        <v>12980</v>
      </c>
      <c r="B2388" s="5">
        <v>1.4283242802929099</v>
      </c>
      <c r="C2388" s="5" t="s">
        <v>8</v>
      </c>
      <c r="D2388" s="5" t="s">
        <v>8</v>
      </c>
      <c r="E2388" s="5" t="s">
        <v>8</v>
      </c>
      <c r="F2388" s="5" t="s">
        <v>8</v>
      </c>
      <c r="G2388" s="5" t="s">
        <v>8</v>
      </c>
    </row>
    <row r="2389" spans="1:7" x14ac:dyDescent="0.25">
      <c r="A2389" s="5" t="s">
        <v>3344</v>
      </c>
      <c r="B2389" s="5">
        <v>1.42719158805622</v>
      </c>
      <c r="C2389" s="5" t="s">
        <v>8</v>
      </c>
      <c r="D2389" s="5" t="s">
        <v>8</v>
      </c>
      <c r="E2389" s="5" t="s">
        <v>8</v>
      </c>
      <c r="F2389" s="5" t="s">
        <v>8</v>
      </c>
      <c r="G2389" s="5" t="s">
        <v>8</v>
      </c>
    </row>
    <row r="2390" spans="1:7" x14ac:dyDescent="0.25">
      <c r="A2390" s="5" t="s">
        <v>5195</v>
      </c>
      <c r="B2390" s="5">
        <v>1.42447079506269</v>
      </c>
      <c r="C2390" s="5" t="s">
        <v>8</v>
      </c>
      <c r="D2390" s="5" t="s">
        <v>8</v>
      </c>
      <c r="E2390" s="5" t="s">
        <v>8</v>
      </c>
      <c r="F2390" s="5" t="s">
        <v>8</v>
      </c>
      <c r="G2390" s="5" t="s">
        <v>8</v>
      </c>
    </row>
    <row r="2391" spans="1:7" x14ac:dyDescent="0.25">
      <c r="A2391" s="5" t="s">
        <v>6240</v>
      </c>
      <c r="B2391" s="5">
        <v>1.42447079506269</v>
      </c>
      <c r="C2391" s="5" t="s">
        <v>8</v>
      </c>
      <c r="D2391" s="5" t="s">
        <v>8</v>
      </c>
      <c r="E2391" s="5" t="s">
        <v>6241</v>
      </c>
      <c r="F2391" s="5" t="s">
        <v>8</v>
      </c>
      <c r="G2391" s="5" t="s">
        <v>8</v>
      </c>
    </row>
    <row r="2392" spans="1:7" x14ac:dyDescent="0.25">
      <c r="A2392" s="5" t="s">
        <v>8380</v>
      </c>
      <c r="B2392" s="5">
        <v>1.42430996489053</v>
      </c>
      <c r="C2392" s="5" t="s">
        <v>8</v>
      </c>
      <c r="D2392" s="5" t="s">
        <v>8</v>
      </c>
      <c r="E2392" s="5" t="s">
        <v>8</v>
      </c>
      <c r="F2392" s="5" t="s">
        <v>8</v>
      </c>
      <c r="G2392" s="5" t="s">
        <v>8</v>
      </c>
    </row>
    <row r="2393" spans="1:7" x14ac:dyDescent="0.25">
      <c r="A2393" s="5" t="s">
        <v>12385</v>
      </c>
      <c r="B2393" s="5">
        <v>1.42430996489053</v>
      </c>
      <c r="C2393" s="5" t="s">
        <v>8</v>
      </c>
      <c r="D2393" s="5" t="s">
        <v>8</v>
      </c>
      <c r="E2393" s="5" t="s">
        <v>8</v>
      </c>
      <c r="F2393" s="5" t="s">
        <v>8</v>
      </c>
      <c r="G2393" s="5" t="s">
        <v>8</v>
      </c>
    </row>
    <row r="2394" spans="1:7" x14ac:dyDescent="0.25">
      <c r="A2394" s="5" t="s">
        <v>14888</v>
      </c>
      <c r="B2394" s="5">
        <v>1.42430996489053</v>
      </c>
      <c r="C2394" s="5" t="s">
        <v>11240</v>
      </c>
      <c r="D2394" s="5" t="s">
        <v>8</v>
      </c>
      <c r="E2394" s="5" t="s">
        <v>11241</v>
      </c>
      <c r="F2394" s="5" t="s">
        <v>11242</v>
      </c>
      <c r="G2394" s="5" t="s">
        <v>11243</v>
      </c>
    </row>
    <row r="2395" spans="1:7" x14ac:dyDescent="0.25">
      <c r="A2395" s="5" t="s">
        <v>3662</v>
      </c>
      <c r="B2395" s="5">
        <v>1.42425095978297</v>
      </c>
      <c r="C2395" s="5" t="s">
        <v>8</v>
      </c>
      <c r="D2395" s="5" t="s">
        <v>8</v>
      </c>
      <c r="E2395" s="5" t="s">
        <v>8</v>
      </c>
      <c r="F2395" s="5" t="s">
        <v>8</v>
      </c>
      <c r="G2395" s="5" t="s">
        <v>8</v>
      </c>
    </row>
    <row r="2396" spans="1:7" x14ac:dyDescent="0.25">
      <c r="A2396" s="5" t="s">
        <v>15823</v>
      </c>
      <c r="B2396" s="5">
        <v>1.4221242688325</v>
      </c>
      <c r="C2396" s="5" t="s">
        <v>8</v>
      </c>
      <c r="D2396" s="5" t="s">
        <v>8</v>
      </c>
      <c r="E2396" s="5" t="s">
        <v>8</v>
      </c>
      <c r="F2396" s="5" t="s">
        <v>8</v>
      </c>
      <c r="G2396" s="5" t="s">
        <v>8</v>
      </c>
    </row>
    <row r="2397" spans="1:7" x14ac:dyDescent="0.25">
      <c r="A2397" s="5" t="s">
        <v>656</v>
      </c>
      <c r="B2397" s="5">
        <v>1.4202424315942599</v>
      </c>
      <c r="C2397" s="5" t="s">
        <v>8</v>
      </c>
      <c r="D2397" s="5" t="s">
        <v>8</v>
      </c>
      <c r="E2397" s="5" t="s">
        <v>8</v>
      </c>
      <c r="F2397" s="5" t="s">
        <v>8</v>
      </c>
      <c r="G2397" s="5" t="s">
        <v>8</v>
      </c>
    </row>
    <row r="2398" spans="1:7" x14ac:dyDescent="0.25">
      <c r="A2398" s="5" t="s">
        <v>499</v>
      </c>
      <c r="B2398" s="5">
        <v>1.4202181136359699</v>
      </c>
      <c r="C2398" s="5" t="s">
        <v>8</v>
      </c>
      <c r="D2398" s="5" t="s">
        <v>8</v>
      </c>
      <c r="E2398" s="5" t="s">
        <v>8</v>
      </c>
      <c r="F2398" s="5" t="s">
        <v>8</v>
      </c>
      <c r="G2398" s="5" t="s">
        <v>8</v>
      </c>
    </row>
    <row r="2399" spans="1:7" x14ac:dyDescent="0.25">
      <c r="A2399" s="5" t="s">
        <v>1271</v>
      </c>
      <c r="B2399" s="5">
        <v>1.4202181136359699</v>
      </c>
      <c r="C2399" s="5" t="s">
        <v>8</v>
      </c>
      <c r="D2399" s="5" t="s">
        <v>8</v>
      </c>
      <c r="E2399" s="5" t="s">
        <v>8</v>
      </c>
      <c r="F2399" s="5" t="s">
        <v>8</v>
      </c>
      <c r="G2399" s="5" t="s">
        <v>8</v>
      </c>
    </row>
    <row r="2400" spans="1:7" x14ac:dyDescent="0.25">
      <c r="A2400" s="5" t="s">
        <v>2949</v>
      </c>
      <c r="B2400" s="5">
        <v>1.4202181136359699</v>
      </c>
      <c r="C2400" s="5" t="s">
        <v>8</v>
      </c>
      <c r="D2400" s="5" t="s">
        <v>8</v>
      </c>
      <c r="E2400" s="5" t="s">
        <v>8</v>
      </c>
      <c r="F2400" s="5" t="s">
        <v>8</v>
      </c>
      <c r="G2400" s="5" t="s">
        <v>8</v>
      </c>
    </row>
    <row r="2401" spans="1:7" x14ac:dyDescent="0.25">
      <c r="A2401" s="5" t="s">
        <v>3845</v>
      </c>
      <c r="B2401" s="5">
        <v>1.4202181136359699</v>
      </c>
      <c r="C2401" s="5" t="s">
        <v>8</v>
      </c>
      <c r="D2401" s="5" t="s">
        <v>8</v>
      </c>
      <c r="E2401" s="5" t="s">
        <v>8</v>
      </c>
      <c r="F2401" s="5" t="s">
        <v>8</v>
      </c>
      <c r="G2401" s="5" t="s">
        <v>8</v>
      </c>
    </row>
    <row r="2402" spans="1:7" x14ac:dyDescent="0.25">
      <c r="A2402" s="5" t="s">
        <v>5035</v>
      </c>
      <c r="B2402" s="5">
        <v>1.4202181136359699</v>
      </c>
      <c r="C2402" s="5" t="s">
        <v>8</v>
      </c>
      <c r="D2402" s="5" t="s">
        <v>8</v>
      </c>
      <c r="E2402" s="5" t="s">
        <v>8</v>
      </c>
      <c r="F2402" s="5" t="s">
        <v>8</v>
      </c>
      <c r="G2402" s="5" t="s">
        <v>8</v>
      </c>
    </row>
    <row r="2403" spans="1:7" x14ac:dyDescent="0.25">
      <c r="A2403" s="5" t="s">
        <v>5239</v>
      </c>
      <c r="B2403" s="5">
        <v>1.4202181136359699</v>
      </c>
      <c r="C2403" s="5" t="s">
        <v>8</v>
      </c>
      <c r="D2403" s="5" t="s">
        <v>8</v>
      </c>
      <c r="E2403" s="5" t="s">
        <v>8</v>
      </c>
      <c r="F2403" s="5" t="s">
        <v>8</v>
      </c>
      <c r="G2403" s="5" t="s">
        <v>8</v>
      </c>
    </row>
    <row r="2404" spans="1:7" x14ac:dyDescent="0.25">
      <c r="A2404" s="5" t="s">
        <v>8155</v>
      </c>
      <c r="B2404" s="5">
        <v>1.4202181136359699</v>
      </c>
      <c r="C2404" s="5" t="s">
        <v>8</v>
      </c>
      <c r="D2404" s="5" t="s">
        <v>8</v>
      </c>
      <c r="E2404" s="5" t="s">
        <v>8</v>
      </c>
      <c r="F2404" s="5" t="s">
        <v>8</v>
      </c>
      <c r="G2404" s="5" t="s">
        <v>8</v>
      </c>
    </row>
    <row r="2405" spans="1:7" x14ac:dyDescent="0.25">
      <c r="A2405" s="5" t="s">
        <v>9718</v>
      </c>
      <c r="B2405" s="5">
        <v>1.4202181136359699</v>
      </c>
      <c r="C2405" s="5" t="s">
        <v>8</v>
      </c>
      <c r="D2405" s="5" t="s">
        <v>8</v>
      </c>
      <c r="E2405" s="5" t="s">
        <v>8</v>
      </c>
      <c r="F2405" s="5" t="s">
        <v>8</v>
      </c>
      <c r="G2405" s="5" t="s">
        <v>240</v>
      </c>
    </row>
    <row r="2406" spans="1:7" x14ac:dyDescent="0.25">
      <c r="A2406" s="5" t="s">
        <v>9888</v>
      </c>
      <c r="B2406" s="5">
        <v>1.4202181136359699</v>
      </c>
      <c r="C2406" s="5" t="s">
        <v>8</v>
      </c>
      <c r="D2406" s="5" t="s">
        <v>8</v>
      </c>
      <c r="E2406" s="5" t="s">
        <v>8</v>
      </c>
      <c r="F2406" s="5" t="s">
        <v>8</v>
      </c>
      <c r="G2406" s="5" t="s">
        <v>8</v>
      </c>
    </row>
    <row r="2407" spans="1:7" x14ac:dyDescent="0.25">
      <c r="A2407" s="5" t="s">
        <v>10345</v>
      </c>
      <c r="B2407" s="5">
        <v>1.4202181136359699</v>
      </c>
      <c r="C2407" s="5" t="s">
        <v>8</v>
      </c>
      <c r="D2407" s="5" t="s">
        <v>8</v>
      </c>
      <c r="E2407" s="5" t="s">
        <v>8</v>
      </c>
      <c r="F2407" s="5" t="s">
        <v>8</v>
      </c>
      <c r="G2407" s="5" t="s">
        <v>8</v>
      </c>
    </row>
    <row r="2408" spans="1:7" x14ac:dyDescent="0.25">
      <c r="A2408" s="5" t="s">
        <v>11136</v>
      </c>
      <c r="B2408" s="5">
        <v>1.4202181136359699</v>
      </c>
      <c r="C2408" s="5" t="s">
        <v>8</v>
      </c>
      <c r="D2408" s="5" t="s">
        <v>8</v>
      </c>
      <c r="E2408" s="5" t="s">
        <v>8</v>
      </c>
      <c r="F2408" s="5" t="s">
        <v>8</v>
      </c>
      <c r="G2408" s="5" t="s">
        <v>8</v>
      </c>
    </row>
    <row r="2409" spans="1:7" x14ac:dyDescent="0.25">
      <c r="A2409" s="5" t="s">
        <v>11221</v>
      </c>
      <c r="B2409" s="5">
        <v>1.4202181136359699</v>
      </c>
      <c r="C2409" s="5" t="s">
        <v>8</v>
      </c>
      <c r="D2409" s="5" t="s">
        <v>8</v>
      </c>
      <c r="E2409" s="5" t="s">
        <v>8</v>
      </c>
      <c r="F2409" s="5" t="s">
        <v>8</v>
      </c>
      <c r="G2409" s="5" t="s">
        <v>8</v>
      </c>
    </row>
    <row r="2410" spans="1:7" x14ac:dyDescent="0.25">
      <c r="A2410" s="5" t="s">
        <v>12094</v>
      </c>
      <c r="B2410" s="5">
        <v>1.4202181136359699</v>
      </c>
      <c r="C2410" s="5" t="s">
        <v>8</v>
      </c>
      <c r="D2410" s="5" t="s">
        <v>8</v>
      </c>
      <c r="E2410" s="5" t="s">
        <v>8</v>
      </c>
      <c r="F2410" s="5" t="s">
        <v>8</v>
      </c>
      <c r="G2410" s="5" t="s">
        <v>8</v>
      </c>
    </row>
    <row r="2411" spans="1:7" x14ac:dyDescent="0.25">
      <c r="A2411" s="5" t="s">
        <v>13398</v>
      </c>
      <c r="B2411" s="5">
        <v>1.4202181136359699</v>
      </c>
      <c r="C2411" s="5" t="s">
        <v>8</v>
      </c>
      <c r="D2411" s="5" t="s">
        <v>8</v>
      </c>
      <c r="E2411" s="5" t="s">
        <v>8</v>
      </c>
      <c r="F2411" s="5" t="s">
        <v>8</v>
      </c>
      <c r="G2411" s="5" t="s">
        <v>8</v>
      </c>
    </row>
    <row r="2412" spans="1:7" x14ac:dyDescent="0.25">
      <c r="A2412" s="5" t="s">
        <v>14408</v>
      </c>
      <c r="B2412" s="5">
        <v>1.4202181136359699</v>
      </c>
      <c r="C2412" s="5" t="s">
        <v>14409</v>
      </c>
      <c r="D2412" s="5" t="s">
        <v>14410</v>
      </c>
      <c r="E2412" s="5" t="s">
        <v>14411</v>
      </c>
      <c r="F2412" s="5" t="s">
        <v>14412</v>
      </c>
      <c r="G2412" s="5" t="s">
        <v>14413</v>
      </c>
    </row>
    <row r="2413" spans="1:7" x14ac:dyDescent="0.25">
      <c r="A2413" s="5" t="s">
        <v>14927</v>
      </c>
      <c r="B2413" s="5">
        <v>1.4202181136359699</v>
      </c>
      <c r="C2413" s="5" t="s">
        <v>8</v>
      </c>
      <c r="D2413" s="5" t="s">
        <v>8</v>
      </c>
      <c r="E2413" s="5" t="s">
        <v>8</v>
      </c>
      <c r="F2413" s="5" t="s">
        <v>8</v>
      </c>
      <c r="G2413" s="5" t="s">
        <v>8</v>
      </c>
    </row>
    <row r="2414" spans="1:7" x14ac:dyDescent="0.25">
      <c r="A2414" s="5" t="s">
        <v>15657</v>
      </c>
      <c r="B2414" s="5">
        <v>1.4202181136359699</v>
      </c>
      <c r="C2414" s="5" t="s">
        <v>8</v>
      </c>
      <c r="D2414" s="5" t="s">
        <v>8</v>
      </c>
      <c r="E2414" s="5" t="s">
        <v>8</v>
      </c>
      <c r="F2414" s="5" t="s">
        <v>8</v>
      </c>
      <c r="G2414" s="5" t="s">
        <v>8</v>
      </c>
    </row>
    <row r="2415" spans="1:7" x14ac:dyDescent="0.25">
      <c r="A2415" s="5" t="s">
        <v>15797</v>
      </c>
      <c r="B2415" s="5">
        <v>1.4202181136359699</v>
      </c>
      <c r="C2415" s="5" t="s">
        <v>8</v>
      </c>
      <c r="D2415" s="5" t="s">
        <v>8</v>
      </c>
      <c r="E2415" s="5" t="s">
        <v>8</v>
      </c>
      <c r="F2415" s="5" t="s">
        <v>8</v>
      </c>
      <c r="G2415" s="5" t="s">
        <v>8</v>
      </c>
    </row>
    <row r="2416" spans="1:7" x14ac:dyDescent="0.25">
      <c r="A2416" s="5" t="s">
        <v>1612</v>
      </c>
      <c r="B2416" s="5">
        <v>1.4200332942855101</v>
      </c>
      <c r="C2416" s="5" t="s">
        <v>8</v>
      </c>
      <c r="D2416" s="5" t="s">
        <v>8</v>
      </c>
      <c r="E2416" s="5" t="s">
        <v>8</v>
      </c>
      <c r="F2416" s="5" t="s">
        <v>8</v>
      </c>
      <c r="G2416" s="5" t="s">
        <v>8</v>
      </c>
    </row>
    <row r="2417" spans="1:7" x14ac:dyDescent="0.25">
      <c r="A2417" s="5" t="s">
        <v>3883</v>
      </c>
      <c r="B2417" s="5">
        <v>1.41866789200003</v>
      </c>
      <c r="C2417" s="5" t="s">
        <v>8</v>
      </c>
      <c r="D2417" s="5" t="s">
        <v>8</v>
      </c>
      <c r="E2417" s="5" t="s">
        <v>8</v>
      </c>
      <c r="F2417" s="5" t="s">
        <v>8</v>
      </c>
      <c r="G2417" s="5" t="s">
        <v>8</v>
      </c>
    </row>
    <row r="2418" spans="1:7" x14ac:dyDescent="0.25">
      <c r="A2418" s="5" t="s">
        <v>8202</v>
      </c>
      <c r="B2418" s="5">
        <v>1.41866789200003</v>
      </c>
      <c r="C2418" s="5" t="s">
        <v>8</v>
      </c>
      <c r="D2418" s="5" t="s">
        <v>8</v>
      </c>
      <c r="E2418" s="5" t="s">
        <v>8</v>
      </c>
      <c r="F2418" s="5" t="s">
        <v>8</v>
      </c>
      <c r="G2418" s="5" t="s">
        <v>8</v>
      </c>
    </row>
    <row r="2419" spans="1:7" x14ac:dyDescent="0.25">
      <c r="A2419" s="5" t="s">
        <v>11245</v>
      </c>
      <c r="B2419" s="5">
        <v>1.41866789200003</v>
      </c>
      <c r="C2419" s="5" t="s">
        <v>11246</v>
      </c>
      <c r="D2419" s="5" t="s">
        <v>11247</v>
      </c>
      <c r="E2419" s="5" t="s">
        <v>8</v>
      </c>
      <c r="F2419" s="5" t="s">
        <v>8</v>
      </c>
      <c r="G2419" s="5" t="s">
        <v>11248</v>
      </c>
    </row>
    <row r="2420" spans="1:7" x14ac:dyDescent="0.25">
      <c r="A2420" s="5" t="s">
        <v>9798</v>
      </c>
      <c r="B2420" s="5">
        <v>1.41859138080326</v>
      </c>
      <c r="C2420" s="5" t="s">
        <v>8</v>
      </c>
      <c r="D2420" s="5" t="s">
        <v>8</v>
      </c>
      <c r="E2420" s="5" t="s">
        <v>8</v>
      </c>
      <c r="F2420" s="5" t="s">
        <v>8</v>
      </c>
      <c r="G2420" s="5" t="s">
        <v>8</v>
      </c>
    </row>
    <row r="2421" spans="1:7" x14ac:dyDescent="0.25">
      <c r="A2421" s="5" t="s">
        <v>2704</v>
      </c>
      <c r="B2421" s="5">
        <v>1.4177989619387199</v>
      </c>
      <c r="C2421" s="5" t="s">
        <v>8</v>
      </c>
      <c r="D2421" s="5" t="s">
        <v>8</v>
      </c>
      <c r="E2421" s="5" t="s">
        <v>8</v>
      </c>
      <c r="F2421" s="5" t="s">
        <v>8</v>
      </c>
      <c r="G2421" s="5" t="s">
        <v>8</v>
      </c>
    </row>
    <row r="2422" spans="1:7" x14ac:dyDescent="0.25">
      <c r="A2422" s="5" t="s">
        <v>3245</v>
      </c>
      <c r="B2422" s="5">
        <v>1.4177989619387199</v>
      </c>
      <c r="C2422" s="5" t="s">
        <v>8</v>
      </c>
      <c r="D2422" s="5" t="s">
        <v>8</v>
      </c>
      <c r="E2422" s="5" t="s">
        <v>8</v>
      </c>
      <c r="F2422" s="5" t="s">
        <v>8</v>
      </c>
      <c r="G2422" s="5" t="s">
        <v>8</v>
      </c>
    </row>
    <row r="2423" spans="1:7" x14ac:dyDescent="0.25">
      <c r="A2423" s="5" t="s">
        <v>6029</v>
      </c>
      <c r="B2423" s="5">
        <v>1.4177989619387199</v>
      </c>
      <c r="C2423" s="5" t="s">
        <v>8</v>
      </c>
      <c r="D2423" s="5" t="s">
        <v>8</v>
      </c>
      <c r="E2423" s="5" t="s">
        <v>8</v>
      </c>
      <c r="F2423" s="5" t="s">
        <v>8</v>
      </c>
      <c r="G2423" s="5" t="s">
        <v>8</v>
      </c>
    </row>
    <row r="2424" spans="1:7" x14ac:dyDescent="0.25">
      <c r="A2424" s="5" t="s">
        <v>5850</v>
      </c>
      <c r="B2424" s="5">
        <v>1.4172431128179701</v>
      </c>
      <c r="C2424" s="5" t="s">
        <v>8</v>
      </c>
      <c r="D2424" s="5" t="s">
        <v>8</v>
      </c>
      <c r="E2424" s="5" t="s">
        <v>8</v>
      </c>
      <c r="F2424" s="5" t="s">
        <v>8</v>
      </c>
      <c r="G2424" s="5" t="s">
        <v>8</v>
      </c>
    </row>
    <row r="2425" spans="1:7" x14ac:dyDescent="0.25">
      <c r="A2425" s="5" t="s">
        <v>7046</v>
      </c>
      <c r="B2425" s="5">
        <v>1.4157820683797699</v>
      </c>
      <c r="C2425" s="5" t="s">
        <v>8</v>
      </c>
      <c r="D2425" s="5" t="s">
        <v>8</v>
      </c>
      <c r="E2425" s="5" t="s">
        <v>8</v>
      </c>
      <c r="F2425" s="5" t="s">
        <v>8</v>
      </c>
      <c r="G2425" s="5" t="s">
        <v>8</v>
      </c>
    </row>
    <row r="2426" spans="1:7" x14ac:dyDescent="0.25">
      <c r="A2426" s="5" t="s">
        <v>15346</v>
      </c>
      <c r="B2426" s="5">
        <v>1.41464774337002</v>
      </c>
      <c r="C2426" s="5" t="s">
        <v>8</v>
      </c>
      <c r="D2426" s="5" t="s">
        <v>8</v>
      </c>
      <c r="E2426" s="5" t="s">
        <v>8</v>
      </c>
      <c r="F2426" s="5" t="s">
        <v>8</v>
      </c>
      <c r="G2426" s="5" t="s">
        <v>8</v>
      </c>
    </row>
    <row r="2427" spans="1:7" x14ac:dyDescent="0.25">
      <c r="A2427" s="5" t="s">
        <v>13091</v>
      </c>
      <c r="B2427" s="5">
        <v>1.41393350675674</v>
      </c>
      <c r="C2427" s="5" t="s">
        <v>8</v>
      </c>
      <c r="D2427" s="5" t="s">
        <v>8</v>
      </c>
      <c r="E2427" s="5" t="s">
        <v>8</v>
      </c>
      <c r="F2427" s="5" t="s">
        <v>8</v>
      </c>
      <c r="G2427" s="5" t="s">
        <v>8</v>
      </c>
    </row>
    <row r="2428" spans="1:7" x14ac:dyDescent="0.25">
      <c r="A2428" s="5" t="s">
        <v>3217</v>
      </c>
      <c r="B2428" s="5">
        <v>1.4135131304728501</v>
      </c>
      <c r="C2428" s="5" t="s">
        <v>8</v>
      </c>
      <c r="D2428" s="5" t="s">
        <v>8</v>
      </c>
      <c r="E2428" s="5" t="s">
        <v>8</v>
      </c>
      <c r="F2428" s="5" t="s">
        <v>8</v>
      </c>
      <c r="G2428" s="5" t="s">
        <v>8</v>
      </c>
    </row>
    <row r="2429" spans="1:7" x14ac:dyDescent="0.25">
      <c r="A2429" s="5" t="s">
        <v>4523</v>
      </c>
      <c r="B2429" s="5">
        <v>1.4135131304728501</v>
      </c>
      <c r="C2429" s="5" t="s">
        <v>4524</v>
      </c>
      <c r="D2429" s="5" t="s">
        <v>2244</v>
      </c>
      <c r="E2429" s="5" t="s">
        <v>2457</v>
      </c>
      <c r="F2429" s="5" t="s">
        <v>8</v>
      </c>
      <c r="G2429" s="5" t="s">
        <v>4525</v>
      </c>
    </row>
    <row r="2430" spans="1:7" x14ac:dyDescent="0.25">
      <c r="A2430" s="5" t="s">
        <v>8635</v>
      </c>
      <c r="B2430" s="5">
        <v>1.4135131304728501</v>
      </c>
      <c r="C2430" s="5" t="s">
        <v>8636</v>
      </c>
      <c r="D2430" s="5" t="s">
        <v>8637</v>
      </c>
      <c r="E2430" s="5" t="s">
        <v>8638</v>
      </c>
      <c r="F2430" s="5" t="s">
        <v>8639</v>
      </c>
      <c r="G2430" s="5" t="s">
        <v>8640</v>
      </c>
    </row>
    <row r="2431" spans="1:7" x14ac:dyDescent="0.25">
      <c r="A2431" s="5" t="s">
        <v>9788</v>
      </c>
      <c r="B2431" s="5">
        <v>1.4135131304728501</v>
      </c>
      <c r="C2431" s="5" t="s">
        <v>8</v>
      </c>
      <c r="D2431" s="5" t="s">
        <v>8</v>
      </c>
      <c r="E2431" s="5" t="s">
        <v>8</v>
      </c>
      <c r="F2431" s="5" t="s">
        <v>8</v>
      </c>
      <c r="G2431" s="5" t="s">
        <v>8</v>
      </c>
    </row>
    <row r="2432" spans="1:7" x14ac:dyDescent="0.25">
      <c r="A2432" s="5" t="s">
        <v>1171</v>
      </c>
      <c r="B2432" s="5">
        <v>1.41342930595447</v>
      </c>
      <c r="C2432" s="5" t="s">
        <v>8</v>
      </c>
      <c r="D2432" s="5" t="s">
        <v>8</v>
      </c>
      <c r="E2432" s="5" t="s">
        <v>8</v>
      </c>
      <c r="F2432" s="5" t="s">
        <v>8</v>
      </c>
      <c r="G2432" s="5" t="s">
        <v>8</v>
      </c>
    </row>
    <row r="2433" spans="1:7" x14ac:dyDescent="0.25">
      <c r="A2433" s="5" t="s">
        <v>324</v>
      </c>
      <c r="B2433" s="5">
        <v>1.4130703556652999</v>
      </c>
      <c r="C2433" s="5" t="s">
        <v>8</v>
      </c>
      <c r="D2433" s="5" t="s">
        <v>8</v>
      </c>
      <c r="E2433" s="5" t="s">
        <v>8</v>
      </c>
      <c r="F2433" s="5" t="s">
        <v>8</v>
      </c>
      <c r="G2433" s="5" t="s">
        <v>8</v>
      </c>
    </row>
    <row r="2434" spans="1:7" x14ac:dyDescent="0.25">
      <c r="A2434" s="5" t="s">
        <v>12081</v>
      </c>
      <c r="B2434" s="5">
        <v>1.4130703556652999</v>
      </c>
      <c r="C2434" s="5" t="s">
        <v>8</v>
      </c>
      <c r="D2434" s="5" t="s">
        <v>8</v>
      </c>
      <c r="E2434" s="5" t="s">
        <v>8</v>
      </c>
      <c r="F2434" s="5" t="s">
        <v>8</v>
      </c>
      <c r="G2434" s="5" t="s">
        <v>8</v>
      </c>
    </row>
    <row r="2435" spans="1:7" x14ac:dyDescent="0.25">
      <c r="A2435" s="5" t="s">
        <v>1360</v>
      </c>
      <c r="B2435" s="5">
        <v>1.4100021267254199</v>
      </c>
      <c r="C2435" s="5" t="s">
        <v>8</v>
      </c>
      <c r="D2435" s="5" t="s">
        <v>8</v>
      </c>
      <c r="E2435" s="5" t="s">
        <v>8</v>
      </c>
      <c r="F2435" s="5" t="s">
        <v>8</v>
      </c>
      <c r="G2435" s="5" t="s">
        <v>8</v>
      </c>
    </row>
    <row r="2436" spans="1:7" x14ac:dyDescent="0.25">
      <c r="A2436" s="5" t="s">
        <v>10438</v>
      </c>
      <c r="B2436" s="5">
        <v>1.40881914298463</v>
      </c>
      <c r="C2436" s="5" t="s">
        <v>8</v>
      </c>
      <c r="D2436" s="5" t="s">
        <v>8</v>
      </c>
      <c r="E2436" s="5" t="s">
        <v>8</v>
      </c>
      <c r="F2436" s="5" t="s">
        <v>8</v>
      </c>
      <c r="G2436" s="5" t="s">
        <v>8</v>
      </c>
    </row>
    <row r="2437" spans="1:7" x14ac:dyDescent="0.25">
      <c r="A2437" s="5" t="s">
        <v>8835</v>
      </c>
      <c r="B2437" s="5">
        <v>1.40878513054264</v>
      </c>
      <c r="C2437" s="5" t="s">
        <v>8</v>
      </c>
      <c r="D2437" s="5" t="s">
        <v>8</v>
      </c>
      <c r="E2437" s="5" t="s">
        <v>8</v>
      </c>
      <c r="F2437" s="5" t="s">
        <v>8</v>
      </c>
      <c r="G2437" s="5" t="s">
        <v>8</v>
      </c>
    </row>
    <row r="2438" spans="1:7" x14ac:dyDescent="0.25">
      <c r="A2438" s="5" t="s">
        <v>15569</v>
      </c>
      <c r="B2438" s="5">
        <v>1.40878513054264</v>
      </c>
      <c r="C2438" s="5" t="s">
        <v>8</v>
      </c>
      <c r="D2438" s="5" t="s">
        <v>8</v>
      </c>
      <c r="E2438" s="5" t="s">
        <v>8</v>
      </c>
      <c r="F2438" s="5" t="s">
        <v>8</v>
      </c>
      <c r="G2438" s="5" t="s">
        <v>8</v>
      </c>
    </row>
    <row r="2439" spans="1:7" x14ac:dyDescent="0.25">
      <c r="A2439" s="5" t="s">
        <v>15868</v>
      </c>
      <c r="B2439" s="5">
        <v>1.40878513054264</v>
      </c>
      <c r="C2439" s="5" t="s">
        <v>8</v>
      </c>
      <c r="D2439" s="5" t="s">
        <v>8</v>
      </c>
      <c r="E2439" s="5" t="s">
        <v>8</v>
      </c>
      <c r="F2439" s="5" t="s">
        <v>8</v>
      </c>
      <c r="G2439" s="5" t="s">
        <v>8</v>
      </c>
    </row>
    <row r="2440" spans="1:7" x14ac:dyDescent="0.25">
      <c r="A2440" s="5" t="s">
        <v>3816</v>
      </c>
      <c r="B2440" s="5">
        <v>1.4086425145986901</v>
      </c>
      <c r="C2440" s="5" t="s">
        <v>8</v>
      </c>
      <c r="D2440" s="5" t="s">
        <v>8</v>
      </c>
      <c r="E2440" s="5" t="s">
        <v>8</v>
      </c>
      <c r="F2440" s="5" t="s">
        <v>8</v>
      </c>
      <c r="G2440" s="5" t="s">
        <v>8</v>
      </c>
    </row>
    <row r="2441" spans="1:7" x14ac:dyDescent="0.25">
      <c r="A2441" s="5" t="s">
        <v>15145</v>
      </c>
      <c r="B2441" s="5">
        <v>1.40855172874728</v>
      </c>
      <c r="C2441" s="5" t="s">
        <v>8</v>
      </c>
      <c r="D2441" s="5" t="s">
        <v>8</v>
      </c>
      <c r="E2441" s="5" t="s">
        <v>8</v>
      </c>
      <c r="F2441" s="5" t="s">
        <v>8</v>
      </c>
      <c r="G2441" s="5" t="s">
        <v>8</v>
      </c>
    </row>
    <row r="2442" spans="1:7" x14ac:dyDescent="0.25">
      <c r="A2442" s="5" t="s">
        <v>4140</v>
      </c>
      <c r="B2442" s="5">
        <v>1.4078418890517299</v>
      </c>
      <c r="C2442" s="5" t="s">
        <v>8</v>
      </c>
      <c r="D2442" s="5" t="s">
        <v>8</v>
      </c>
      <c r="E2442" s="5" t="s">
        <v>8</v>
      </c>
      <c r="F2442" s="5" t="s">
        <v>8</v>
      </c>
      <c r="G2442" s="5" t="s">
        <v>8</v>
      </c>
    </row>
    <row r="2443" spans="1:7" x14ac:dyDescent="0.25">
      <c r="A2443" s="5" t="s">
        <v>5493</v>
      </c>
      <c r="B2443" s="5">
        <v>1.40739612685126</v>
      </c>
      <c r="C2443" s="5" t="s">
        <v>8</v>
      </c>
      <c r="D2443" s="5" t="s">
        <v>8</v>
      </c>
      <c r="E2443" s="5" t="s">
        <v>8</v>
      </c>
      <c r="F2443" s="5" t="s">
        <v>8</v>
      </c>
      <c r="G2443" s="5" t="s">
        <v>8</v>
      </c>
    </row>
    <row r="2444" spans="1:7" x14ac:dyDescent="0.25">
      <c r="A2444" s="5" t="s">
        <v>13660</v>
      </c>
      <c r="B2444" s="5">
        <v>1.40696636600556</v>
      </c>
      <c r="C2444" s="5" t="s">
        <v>8</v>
      </c>
      <c r="D2444" s="5" t="s">
        <v>8</v>
      </c>
      <c r="E2444" s="5" t="s">
        <v>8</v>
      </c>
      <c r="F2444" s="5" t="s">
        <v>8</v>
      </c>
      <c r="G2444" s="5" t="s">
        <v>8</v>
      </c>
    </row>
    <row r="2445" spans="1:7" x14ac:dyDescent="0.25">
      <c r="A2445" s="5" t="s">
        <v>2384</v>
      </c>
      <c r="B2445" s="5">
        <v>1.4067204475314199</v>
      </c>
      <c r="C2445" s="5" t="s">
        <v>8</v>
      </c>
      <c r="D2445" s="5" t="s">
        <v>8</v>
      </c>
      <c r="E2445" s="5" t="s">
        <v>8</v>
      </c>
      <c r="F2445" s="5" t="s">
        <v>8</v>
      </c>
      <c r="G2445" s="5" t="s">
        <v>8</v>
      </c>
    </row>
    <row r="2446" spans="1:7" x14ac:dyDescent="0.25">
      <c r="A2446" s="5" t="s">
        <v>3080</v>
      </c>
      <c r="B2446" s="5">
        <v>1.4067204475314199</v>
      </c>
      <c r="C2446" s="5" t="s">
        <v>8</v>
      </c>
      <c r="D2446" s="5" t="s">
        <v>8</v>
      </c>
      <c r="E2446" s="5" t="s">
        <v>8</v>
      </c>
      <c r="F2446" s="5" t="s">
        <v>8</v>
      </c>
      <c r="G2446" s="5" t="s">
        <v>8</v>
      </c>
    </row>
    <row r="2447" spans="1:7" x14ac:dyDescent="0.25">
      <c r="A2447" s="5" t="s">
        <v>4064</v>
      </c>
      <c r="B2447" s="5">
        <v>1.4067204475314199</v>
      </c>
      <c r="C2447" s="5" t="s">
        <v>8</v>
      </c>
      <c r="D2447" s="5" t="s">
        <v>8</v>
      </c>
      <c r="E2447" s="5" t="s">
        <v>8</v>
      </c>
      <c r="F2447" s="5" t="s">
        <v>8</v>
      </c>
      <c r="G2447" s="5" t="s">
        <v>8</v>
      </c>
    </row>
    <row r="2448" spans="1:7" x14ac:dyDescent="0.25">
      <c r="A2448" s="5" t="s">
        <v>4225</v>
      </c>
      <c r="B2448" s="5">
        <v>1.4067204475314199</v>
      </c>
      <c r="C2448" s="5" t="s">
        <v>8</v>
      </c>
      <c r="D2448" s="5" t="s">
        <v>8</v>
      </c>
      <c r="E2448" s="5" t="s">
        <v>8</v>
      </c>
      <c r="F2448" s="5" t="s">
        <v>8</v>
      </c>
      <c r="G2448" s="5" t="s">
        <v>8</v>
      </c>
    </row>
    <row r="2449" spans="1:7" x14ac:dyDescent="0.25">
      <c r="A2449" s="5" t="s">
        <v>5775</v>
      </c>
      <c r="B2449" s="5">
        <v>1.4067204475314199</v>
      </c>
      <c r="C2449" s="5" t="s">
        <v>8</v>
      </c>
      <c r="D2449" s="5" t="s">
        <v>8</v>
      </c>
      <c r="E2449" s="5" t="s">
        <v>5776</v>
      </c>
      <c r="F2449" s="5" t="s">
        <v>5777</v>
      </c>
      <c r="G2449" s="5" t="s">
        <v>5778</v>
      </c>
    </row>
    <row r="2450" spans="1:7" x14ac:dyDescent="0.25">
      <c r="A2450" s="5" t="s">
        <v>6031</v>
      </c>
      <c r="B2450" s="5">
        <v>1.4067204475314199</v>
      </c>
      <c r="C2450" s="5" t="s">
        <v>8</v>
      </c>
      <c r="D2450" s="5" t="s">
        <v>8</v>
      </c>
      <c r="E2450" s="5" t="s">
        <v>8</v>
      </c>
      <c r="F2450" s="5" t="s">
        <v>8</v>
      </c>
      <c r="G2450" s="5" t="s">
        <v>8</v>
      </c>
    </row>
    <row r="2451" spans="1:7" x14ac:dyDescent="0.25">
      <c r="A2451" s="5" t="s">
        <v>9688</v>
      </c>
      <c r="B2451" s="5">
        <v>1.4067204475314199</v>
      </c>
      <c r="C2451" s="5" t="s">
        <v>8</v>
      </c>
      <c r="D2451" s="5" t="s">
        <v>8</v>
      </c>
      <c r="E2451" s="5" t="s">
        <v>8</v>
      </c>
      <c r="F2451" s="5" t="s">
        <v>8</v>
      </c>
      <c r="G2451" s="5" t="s">
        <v>8</v>
      </c>
    </row>
    <row r="2452" spans="1:7" x14ac:dyDescent="0.25">
      <c r="A2452" s="5" t="s">
        <v>11649</v>
      </c>
      <c r="B2452" s="5">
        <v>1.4067204475314199</v>
      </c>
      <c r="C2452" s="5" t="s">
        <v>11650</v>
      </c>
      <c r="D2452" s="5" t="s">
        <v>11651</v>
      </c>
      <c r="E2452" s="5" t="s">
        <v>11652</v>
      </c>
      <c r="F2452" s="5" t="s">
        <v>11653</v>
      </c>
      <c r="G2452" s="5" t="s">
        <v>11654</v>
      </c>
    </row>
    <row r="2453" spans="1:7" x14ac:dyDescent="0.25">
      <c r="A2453" s="5" t="s">
        <v>12134</v>
      </c>
      <c r="B2453" s="5">
        <v>1.4067204475314199</v>
      </c>
      <c r="C2453" s="5" t="s">
        <v>8</v>
      </c>
      <c r="D2453" s="5" t="s">
        <v>8</v>
      </c>
      <c r="E2453" s="5" t="s">
        <v>8</v>
      </c>
      <c r="F2453" s="5" t="s">
        <v>8</v>
      </c>
      <c r="G2453" s="5" t="s">
        <v>8</v>
      </c>
    </row>
    <row r="2454" spans="1:7" x14ac:dyDescent="0.25">
      <c r="A2454" s="5" t="s">
        <v>15281</v>
      </c>
      <c r="B2454" s="5">
        <v>1.4067204475314199</v>
      </c>
      <c r="C2454" s="5" t="s">
        <v>8</v>
      </c>
      <c r="D2454" s="5" t="s">
        <v>8</v>
      </c>
      <c r="E2454" s="5" t="s">
        <v>8</v>
      </c>
      <c r="F2454" s="5" t="s">
        <v>8</v>
      </c>
      <c r="G2454" s="5" t="s">
        <v>8</v>
      </c>
    </row>
    <row r="2455" spans="1:7" x14ac:dyDescent="0.25">
      <c r="A2455" s="5" t="s">
        <v>11510</v>
      </c>
      <c r="B2455" s="5">
        <v>1.40647618645104</v>
      </c>
      <c r="C2455" s="5" t="s">
        <v>8</v>
      </c>
      <c r="D2455" s="5" t="s">
        <v>8</v>
      </c>
      <c r="E2455" s="5" t="s">
        <v>8</v>
      </c>
      <c r="F2455" s="5" t="s">
        <v>8</v>
      </c>
      <c r="G2455" s="5" t="s">
        <v>8</v>
      </c>
    </row>
    <row r="2456" spans="1:7" x14ac:dyDescent="0.25">
      <c r="A2456" s="5" t="s">
        <v>5692</v>
      </c>
      <c r="B2456" s="5">
        <v>1.40637866519233</v>
      </c>
      <c r="C2456" s="5" t="s">
        <v>8</v>
      </c>
      <c r="D2456" s="5" t="s">
        <v>8</v>
      </c>
      <c r="E2456" s="5" t="s">
        <v>8</v>
      </c>
      <c r="F2456" s="5" t="s">
        <v>8</v>
      </c>
      <c r="G2456" s="5" t="s">
        <v>8</v>
      </c>
    </row>
    <row r="2457" spans="1:7" x14ac:dyDescent="0.25">
      <c r="A2457" s="5" t="s">
        <v>7073</v>
      </c>
      <c r="B2457" s="5">
        <v>1.40503255562039</v>
      </c>
      <c r="C2457" s="5" t="s">
        <v>8</v>
      </c>
      <c r="D2457" s="5" t="s">
        <v>8</v>
      </c>
      <c r="E2457" s="5" t="s">
        <v>8</v>
      </c>
      <c r="F2457" s="5" t="s">
        <v>8</v>
      </c>
      <c r="G2457" s="5" t="s">
        <v>8</v>
      </c>
    </row>
    <row r="2458" spans="1:7" x14ac:dyDescent="0.25">
      <c r="A2458" s="5" t="s">
        <v>8270</v>
      </c>
      <c r="B2458" s="5">
        <v>1.4048244376653101</v>
      </c>
      <c r="C2458" s="5" t="s">
        <v>8</v>
      </c>
      <c r="D2458" s="5" t="s">
        <v>8</v>
      </c>
      <c r="E2458" s="5" t="s">
        <v>8</v>
      </c>
      <c r="F2458" s="5" t="s">
        <v>8</v>
      </c>
      <c r="G2458" s="5" t="s">
        <v>8</v>
      </c>
    </row>
    <row r="2459" spans="1:7" x14ac:dyDescent="0.25">
      <c r="A2459" s="5" t="s">
        <v>9866</v>
      </c>
      <c r="B2459" s="5">
        <v>1.40443297904815</v>
      </c>
      <c r="C2459" s="5" t="s">
        <v>9867</v>
      </c>
      <c r="D2459" s="5" t="s">
        <v>9868</v>
      </c>
      <c r="E2459" s="5" t="s">
        <v>8</v>
      </c>
      <c r="F2459" s="5" t="s">
        <v>9869</v>
      </c>
      <c r="G2459" s="5" t="s">
        <v>9870</v>
      </c>
    </row>
    <row r="2460" spans="1:7" x14ac:dyDescent="0.25">
      <c r="A2460" s="5" t="s">
        <v>1419</v>
      </c>
      <c r="B2460" s="5">
        <v>1.40404456796254</v>
      </c>
      <c r="C2460" s="5" t="s">
        <v>8</v>
      </c>
      <c r="D2460" s="5" t="s">
        <v>8</v>
      </c>
      <c r="E2460" s="5" t="s">
        <v>8</v>
      </c>
      <c r="F2460" s="5" t="s">
        <v>8</v>
      </c>
      <c r="G2460" s="5" t="s">
        <v>8</v>
      </c>
    </row>
    <row r="2461" spans="1:7" x14ac:dyDescent="0.25">
      <c r="A2461" s="5" t="s">
        <v>1863</v>
      </c>
      <c r="B2461" s="5">
        <v>1.4033259086851699</v>
      </c>
      <c r="C2461" s="5" t="s">
        <v>8</v>
      </c>
      <c r="D2461" s="5" t="s">
        <v>8</v>
      </c>
      <c r="E2461" s="5" t="s">
        <v>8</v>
      </c>
      <c r="F2461" s="5" t="s">
        <v>8</v>
      </c>
      <c r="G2461" s="5" t="s">
        <v>8</v>
      </c>
    </row>
    <row r="2462" spans="1:7" x14ac:dyDescent="0.25">
      <c r="A2462" s="5" t="s">
        <v>3620</v>
      </c>
      <c r="B2462" s="5">
        <v>1.4031678932228999</v>
      </c>
      <c r="C2462" s="5" t="s">
        <v>8</v>
      </c>
      <c r="D2462" s="5" t="s">
        <v>8</v>
      </c>
      <c r="E2462" s="5" t="s">
        <v>8</v>
      </c>
      <c r="F2462" s="5" t="s">
        <v>8</v>
      </c>
      <c r="G2462" s="5" t="s">
        <v>8</v>
      </c>
    </row>
    <row r="2463" spans="1:7" x14ac:dyDescent="0.25">
      <c r="A2463" s="5" t="s">
        <v>15291</v>
      </c>
      <c r="B2463" s="5">
        <v>1.4031678932228999</v>
      </c>
      <c r="C2463" s="5" t="s">
        <v>15292</v>
      </c>
      <c r="D2463" s="5" t="s">
        <v>15293</v>
      </c>
      <c r="E2463" s="5" t="s">
        <v>15294</v>
      </c>
      <c r="F2463" s="5" t="s">
        <v>15295</v>
      </c>
      <c r="G2463" s="5" t="s">
        <v>15296</v>
      </c>
    </row>
    <row r="2464" spans="1:7" x14ac:dyDescent="0.25">
      <c r="A2464" s="5" t="s">
        <v>1328</v>
      </c>
      <c r="B2464" s="5">
        <v>1.4024491138545701</v>
      </c>
      <c r="C2464" s="5" t="s">
        <v>8</v>
      </c>
      <c r="D2464" s="5" t="s">
        <v>8</v>
      </c>
      <c r="E2464" s="5" t="s">
        <v>8</v>
      </c>
      <c r="F2464" s="5" t="s">
        <v>8</v>
      </c>
      <c r="G2464" s="5" t="s">
        <v>8</v>
      </c>
    </row>
    <row r="2465" spans="1:7" x14ac:dyDescent="0.25">
      <c r="A2465" s="5" t="s">
        <v>1481</v>
      </c>
      <c r="B2465" s="5">
        <v>1.4024491138545701</v>
      </c>
      <c r="C2465" s="5" t="s">
        <v>8</v>
      </c>
      <c r="D2465" s="5" t="s">
        <v>8</v>
      </c>
      <c r="E2465" s="5" t="s">
        <v>8</v>
      </c>
      <c r="F2465" s="5" t="s">
        <v>8</v>
      </c>
      <c r="G2465" s="5" t="s">
        <v>8</v>
      </c>
    </row>
    <row r="2466" spans="1:7" x14ac:dyDescent="0.25">
      <c r="A2466" s="5" t="s">
        <v>1564</v>
      </c>
      <c r="B2466" s="5">
        <v>1.4024491138545701</v>
      </c>
      <c r="C2466" s="5" t="s">
        <v>8</v>
      </c>
      <c r="D2466" s="5" t="s">
        <v>8</v>
      </c>
      <c r="E2466" s="5" t="s">
        <v>8</v>
      </c>
      <c r="F2466" s="5" t="s">
        <v>8</v>
      </c>
      <c r="G2466" s="5" t="s">
        <v>8</v>
      </c>
    </row>
    <row r="2467" spans="1:7" x14ac:dyDescent="0.25">
      <c r="A2467" s="5" t="s">
        <v>1589</v>
      </c>
      <c r="B2467" s="5">
        <v>1.4024491138545701</v>
      </c>
      <c r="C2467" s="5" t="s">
        <v>8</v>
      </c>
      <c r="D2467" s="5" t="s">
        <v>8</v>
      </c>
      <c r="E2467" s="5" t="s">
        <v>8</v>
      </c>
      <c r="F2467" s="5" t="s">
        <v>8</v>
      </c>
      <c r="G2467" s="5" t="s">
        <v>8</v>
      </c>
    </row>
    <row r="2468" spans="1:7" x14ac:dyDescent="0.25">
      <c r="A2468" s="5" t="s">
        <v>1668</v>
      </c>
      <c r="B2468" s="5">
        <v>1.4024491138545701</v>
      </c>
      <c r="C2468" s="5" t="s">
        <v>8</v>
      </c>
      <c r="D2468" s="5" t="s">
        <v>8</v>
      </c>
      <c r="E2468" s="5" t="s">
        <v>8</v>
      </c>
      <c r="F2468" s="5" t="s">
        <v>8</v>
      </c>
      <c r="G2468" s="5" t="s">
        <v>8</v>
      </c>
    </row>
    <row r="2469" spans="1:7" x14ac:dyDescent="0.25">
      <c r="A2469" s="5" t="s">
        <v>1915</v>
      </c>
      <c r="B2469" s="5">
        <v>1.4024491138545701</v>
      </c>
      <c r="C2469" s="5" t="s">
        <v>8</v>
      </c>
      <c r="D2469" s="5" t="s">
        <v>8</v>
      </c>
      <c r="E2469" s="5" t="s">
        <v>1916</v>
      </c>
      <c r="F2469" s="5" t="s">
        <v>8</v>
      </c>
      <c r="G2469" s="5" t="s">
        <v>8</v>
      </c>
    </row>
    <row r="2470" spans="1:7" x14ac:dyDescent="0.25">
      <c r="A2470" s="5" t="s">
        <v>2034</v>
      </c>
      <c r="B2470" s="5">
        <v>1.4024491138545701</v>
      </c>
      <c r="C2470" s="5" t="s">
        <v>8</v>
      </c>
      <c r="D2470" s="5" t="s">
        <v>8</v>
      </c>
      <c r="E2470" s="5" t="s">
        <v>8</v>
      </c>
      <c r="F2470" s="5" t="s">
        <v>8</v>
      </c>
      <c r="G2470" s="5" t="s">
        <v>8</v>
      </c>
    </row>
    <row r="2471" spans="1:7" x14ac:dyDescent="0.25">
      <c r="A2471" s="5" t="s">
        <v>2068</v>
      </c>
      <c r="B2471" s="5">
        <v>1.4024491138545701</v>
      </c>
      <c r="C2471" s="5" t="s">
        <v>2069</v>
      </c>
      <c r="D2471" s="5" t="s">
        <v>2070</v>
      </c>
      <c r="E2471" s="5" t="s">
        <v>2071</v>
      </c>
      <c r="F2471" s="5" t="s">
        <v>2072</v>
      </c>
      <c r="G2471" s="5" t="s">
        <v>2073</v>
      </c>
    </row>
    <row r="2472" spans="1:7" x14ac:dyDescent="0.25">
      <c r="A2472" s="5" t="s">
        <v>2080</v>
      </c>
      <c r="B2472" s="5">
        <v>1.4024491138545701</v>
      </c>
      <c r="C2472" s="5" t="s">
        <v>8</v>
      </c>
      <c r="D2472" s="5" t="s">
        <v>8</v>
      </c>
      <c r="E2472" s="5" t="s">
        <v>8</v>
      </c>
      <c r="F2472" s="5" t="s">
        <v>8</v>
      </c>
      <c r="G2472" s="5" t="s">
        <v>8</v>
      </c>
    </row>
    <row r="2473" spans="1:7" x14ac:dyDescent="0.25">
      <c r="A2473" s="5" t="s">
        <v>2377</v>
      </c>
      <c r="B2473" s="5">
        <v>1.4024491138545701</v>
      </c>
      <c r="C2473" s="5" t="s">
        <v>8</v>
      </c>
      <c r="D2473" s="5" t="s">
        <v>8</v>
      </c>
      <c r="E2473" s="5" t="s">
        <v>8</v>
      </c>
      <c r="F2473" s="5" t="s">
        <v>8</v>
      </c>
      <c r="G2473" s="5" t="s">
        <v>8</v>
      </c>
    </row>
    <row r="2474" spans="1:7" x14ac:dyDescent="0.25">
      <c r="A2474" s="5" t="s">
        <v>2708</v>
      </c>
      <c r="B2474" s="5">
        <v>1.4024491138545701</v>
      </c>
      <c r="C2474" s="5" t="s">
        <v>8</v>
      </c>
      <c r="D2474" s="5" t="s">
        <v>8</v>
      </c>
      <c r="E2474" s="5" t="s">
        <v>8</v>
      </c>
      <c r="F2474" s="5" t="s">
        <v>8</v>
      </c>
      <c r="G2474" s="5" t="s">
        <v>8</v>
      </c>
    </row>
    <row r="2475" spans="1:7" x14ac:dyDescent="0.25">
      <c r="A2475" s="5" t="s">
        <v>2762</v>
      </c>
      <c r="B2475" s="5">
        <v>1.4024491138545701</v>
      </c>
      <c r="C2475" s="5" t="s">
        <v>8</v>
      </c>
      <c r="D2475" s="5" t="s">
        <v>8</v>
      </c>
      <c r="E2475" s="5" t="s">
        <v>8</v>
      </c>
      <c r="F2475" s="5" t="s">
        <v>8</v>
      </c>
      <c r="G2475" s="5" t="s">
        <v>8</v>
      </c>
    </row>
    <row r="2476" spans="1:7" x14ac:dyDescent="0.25">
      <c r="A2476" s="5" t="s">
        <v>3129</v>
      </c>
      <c r="B2476" s="5">
        <v>1.4024491138545701</v>
      </c>
      <c r="C2476" s="5" t="s">
        <v>8</v>
      </c>
      <c r="D2476" s="5" t="s">
        <v>8</v>
      </c>
      <c r="E2476" s="5" t="s">
        <v>8</v>
      </c>
      <c r="F2476" s="5" t="s">
        <v>8</v>
      </c>
      <c r="G2476" s="5" t="s">
        <v>8</v>
      </c>
    </row>
    <row r="2477" spans="1:7" x14ac:dyDescent="0.25">
      <c r="A2477" s="5" t="s">
        <v>3326</v>
      </c>
      <c r="B2477" s="5">
        <v>1.4024491138545701</v>
      </c>
      <c r="C2477" s="5" t="s">
        <v>8</v>
      </c>
      <c r="D2477" s="5" t="s">
        <v>8</v>
      </c>
      <c r="E2477" s="5" t="s">
        <v>8</v>
      </c>
      <c r="F2477" s="5" t="s">
        <v>8</v>
      </c>
      <c r="G2477" s="5" t="s">
        <v>8</v>
      </c>
    </row>
    <row r="2478" spans="1:7" x14ac:dyDescent="0.25">
      <c r="A2478" s="5" t="s">
        <v>4873</v>
      </c>
      <c r="B2478" s="5">
        <v>1.4024491138545701</v>
      </c>
      <c r="C2478" s="5" t="s">
        <v>8</v>
      </c>
      <c r="D2478" s="5" t="s">
        <v>8</v>
      </c>
      <c r="E2478" s="5" t="s">
        <v>8</v>
      </c>
      <c r="F2478" s="5" t="s">
        <v>8</v>
      </c>
      <c r="G2478" s="5" t="s">
        <v>8</v>
      </c>
    </row>
    <row r="2479" spans="1:7" x14ac:dyDescent="0.25">
      <c r="A2479" s="5" t="s">
        <v>5153</v>
      </c>
      <c r="B2479" s="5">
        <v>1.4024491138545701</v>
      </c>
      <c r="C2479" s="5" t="s">
        <v>8</v>
      </c>
      <c r="D2479" s="5" t="s">
        <v>8</v>
      </c>
      <c r="E2479" s="5" t="s">
        <v>8</v>
      </c>
      <c r="F2479" s="5" t="s">
        <v>8</v>
      </c>
      <c r="G2479" s="5" t="s">
        <v>8</v>
      </c>
    </row>
    <row r="2480" spans="1:7" x14ac:dyDescent="0.25">
      <c r="A2480" s="5" t="s">
        <v>5574</v>
      </c>
      <c r="B2480" s="5">
        <v>1.4024491138545701</v>
      </c>
      <c r="C2480" s="5" t="s">
        <v>8</v>
      </c>
      <c r="D2480" s="5" t="s">
        <v>8</v>
      </c>
      <c r="E2480" s="5" t="s">
        <v>8</v>
      </c>
      <c r="F2480" s="5" t="s">
        <v>8</v>
      </c>
      <c r="G2480" s="5" t="s">
        <v>8</v>
      </c>
    </row>
    <row r="2481" spans="1:7" x14ac:dyDescent="0.25">
      <c r="A2481" s="5" t="s">
        <v>5992</v>
      </c>
      <c r="B2481" s="5">
        <v>1.4024491138545701</v>
      </c>
      <c r="C2481" s="5" t="s">
        <v>8</v>
      </c>
      <c r="D2481" s="5" t="s">
        <v>8</v>
      </c>
      <c r="E2481" s="5" t="s">
        <v>8</v>
      </c>
      <c r="F2481" s="5" t="s">
        <v>8</v>
      </c>
      <c r="G2481" s="5" t="s">
        <v>8</v>
      </c>
    </row>
    <row r="2482" spans="1:7" x14ac:dyDescent="0.25">
      <c r="A2482" s="5" t="s">
        <v>6020</v>
      </c>
      <c r="B2482" s="5">
        <v>1.4024491138545701</v>
      </c>
      <c r="C2482" s="5" t="s">
        <v>8</v>
      </c>
      <c r="D2482" s="5" t="s">
        <v>8</v>
      </c>
      <c r="E2482" s="5" t="s">
        <v>8</v>
      </c>
      <c r="F2482" s="5" t="s">
        <v>8</v>
      </c>
      <c r="G2482" s="5" t="s">
        <v>8</v>
      </c>
    </row>
    <row r="2483" spans="1:7" x14ac:dyDescent="0.25">
      <c r="A2483" s="5" t="s">
        <v>6523</v>
      </c>
      <c r="B2483" s="5">
        <v>1.4024491138545701</v>
      </c>
      <c r="C2483" s="5" t="s">
        <v>8</v>
      </c>
      <c r="D2483" s="5" t="s">
        <v>8</v>
      </c>
      <c r="E2483" s="5" t="s">
        <v>8</v>
      </c>
      <c r="F2483" s="5" t="s">
        <v>8</v>
      </c>
      <c r="G2483" s="5" t="s">
        <v>8</v>
      </c>
    </row>
    <row r="2484" spans="1:7" x14ac:dyDescent="0.25">
      <c r="A2484" s="5" t="s">
        <v>7223</v>
      </c>
      <c r="B2484" s="5">
        <v>1.4024491138545701</v>
      </c>
      <c r="C2484" s="5" t="s">
        <v>8</v>
      </c>
      <c r="D2484" s="5" t="s">
        <v>8</v>
      </c>
      <c r="E2484" s="5" t="s">
        <v>8</v>
      </c>
      <c r="F2484" s="5" t="s">
        <v>8</v>
      </c>
      <c r="G2484" s="5" t="s">
        <v>8</v>
      </c>
    </row>
    <row r="2485" spans="1:7" x14ac:dyDescent="0.25">
      <c r="A2485" s="5" t="s">
        <v>7300</v>
      </c>
      <c r="B2485" s="5">
        <v>1.4024491138545701</v>
      </c>
      <c r="C2485" s="5" t="s">
        <v>8</v>
      </c>
      <c r="D2485" s="5" t="s">
        <v>8</v>
      </c>
      <c r="E2485" s="5" t="s">
        <v>8</v>
      </c>
      <c r="F2485" s="5" t="s">
        <v>8</v>
      </c>
      <c r="G2485" s="5" t="s">
        <v>8</v>
      </c>
    </row>
    <row r="2486" spans="1:7" x14ac:dyDescent="0.25">
      <c r="A2486" s="5" t="s">
        <v>7316</v>
      </c>
      <c r="B2486" s="5">
        <v>1.4024491138545701</v>
      </c>
      <c r="C2486" s="5" t="s">
        <v>8</v>
      </c>
      <c r="D2486" s="5" t="s">
        <v>8</v>
      </c>
      <c r="E2486" s="5" t="s">
        <v>8</v>
      </c>
      <c r="F2486" s="5" t="s">
        <v>8</v>
      </c>
      <c r="G2486" s="5" t="s">
        <v>8</v>
      </c>
    </row>
    <row r="2487" spans="1:7" x14ac:dyDescent="0.25">
      <c r="A2487" s="5" t="s">
        <v>8037</v>
      </c>
      <c r="B2487" s="5">
        <v>1.4024491138545701</v>
      </c>
      <c r="C2487" s="5" t="s">
        <v>8</v>
      </c>
      <c r="D2487" s="5" t="s">
        <v>8</v>
      </c>
      <c r="E2487" s="5" t="s">
        <v>8</v>
      </c>
      <c r="F2487" s="5" t="s">
        <v>8</v>
      </c>
      <c r="G2487" s="5" t="s">
        <v>8</v>
      </c>
    </row>
    <row r="2488" spans="1:7" x14ac:dyDescent="0.25">
      <c r="A2488" s="5" t="s">
        <v>8676</v>
      </c>
      <c r="B2488" s="5">
        <v>1.4024491138545701</v>
      </c>
      <c r="C2488" s="5" t="s">
        <v>8</v>
      </c>
      <c r="D2488" s="5" t="s">
        <v>8</v>
      </c>
      <c r="E2488" s="5" t="s">
        <v>8</v>
      </c>
      <c r="F2488" s="5" t="s">
        <v>8</v>
      </c>
      <c r="G2488" s="5" t="s">
        <v>8</v>
      </c>
    </row>
    <row r="2489" spans="1:7" x14ac:dyDescent="0.25">
      <c r="A2489" s="5" t="s">
        <v>8926</v>
      </c>
      <c r="B2489" s="5">
        <v>1.4024491138545701</v>
      </c>
      <c r="C2489" s="5" t="s">
        <v>8</v>
      </c>
      <c r="D2489" s="5" t="s">
        <v>8</v>
      </c>
      <c r="E2489" s="5" t="s">
        <v>8</v>
      </c>
      <c r="F2489" s="5" t="s">
        <v>8</v>
      </c>
      <c r="G2489" s="5" t="s">
        <v>240</v>
      </c>
    </row>
    <row r="2490" spans="1:7" x14ac:dyDescent="0.25">
      <c r="A2490" s="5" t="s">
        <v>9185</v>
      </c>
      <c r="B2490" s="5">
        <v>1.4024491138545701</v>
      </c>
      <c r="C2490" s="5" t="s">
        <v>8</v>
      </c>
      <c r="D2490" s="5" t="s">
        <v>8</v>
      </c>
      <c r="E2490" s="5" t="s">
        <v>8</v>
      </c>
      <c r="F2490" s="5" t="s">
        <v>8</v>
      </c>
      <c r="G2490" s="5" t="s">
        <v>8</v>
      </c>
    </row>
    <row r="2491" spans="1:7" x14ac:dyDescent="0.25">
      <c r="A2491" s="5" t="s">
        <v>9555</v>
      </c>
      <c r="B2491" s="5">
        <v>1.4024491138545701</v>
      </c>
      <c r="C2491" s="5" t="s">
        <v>2887</v>
      </c>
      <c r="D2491" s="5" t="s">
        <v>2888</v>
      </c>
      <c r="E2491" s="5" t="s">
        <v>2889</v>
      </c>
      <c r="F2491" s="5" t="s">
        <v>2890</v>
      </c>
      <c r="G2491" s="5" t="s">
        <v>2891</v>
      </c>
    </row>
    <row r="2492" spans="1:7" x14ac:dyDescent="0.25">
      <c r="A2492" s="5" t="s">
        <v>9615</v>
      </c>
      <c r="B2492" s="5">
        <v>1.4024491138545701</v>
      </c>
      <c r="C2492" s="5" t="s">
        <v>8</v>
      </c>
      <c r="D2492" s="5" t="s">
        <v>8</v>
      </c>
      <c r="E2492" s="5" t="s">
        <v>8</v>
      </c>
      <c r="F2492" s="5" t="s">
        <v>8</v>
      </c>
      <c r="G2492" s="5" t="s">
        <v>8</v>
      </c>
    </row>
    <row r="2493" spans="1:7" x14ac:dyDescent="0.25">
      <c r="A2493" s="5" t="s">
        <v>9684</v>
      </c>
      <c r="B2493" s="5">
        <v>1.4024491138545701</v>
      </c>
      <c r="C2493" s="5" t="s">
        <v>8</v>
      </c>
      <c r="D2493" s="5" t="s">
        <v>8</v>
      </c>
      <c r="E2493" s="5" t="s">
        <v>8</v>
      </c>
      <c r="F2493" s="5" t="s">
        <v>8</v>
      </c>
      <c r="G2493" s="5" t="s">
        <v>8</v>
      </c>
    </row>
    <row r="2494" spans="1:7" x14ac:dyDescent="0.25">
      <c r="A2494" s="5" t="s">
        <v>10864</v>
      </c>
      <c r="B2494" s="5">
        <v>1.4024491138545701</v>
      </c>
      <c r="C2494" s="5" t="s">
        <v>8</v>
      </c>
      <c r="D2494" s="5" t="s">
        <v>8</v>
      </c>
      <c r="E2494" s="5" t="s">
        <v>8</v>
      </c>
      <c r="F2494" s="5" t="s">
        <v>8</v>
      </c>
      <c r="G2494" s="5" t="s">
        <v>8</v>
      </c>
    </row>
    <row r="2495" spans="1:7" x14ac:dyDescent="0.25">
      <c r="A2495" s="5" t="s">
        <v>11573</v>
      </c>
      <c r="B2495" s="5">
        <v>1.4024491138545701</v>
      </c>
      <c r="C2495" s="5" t="s">
        <v>8</v>
      </c>
      <c r="D2495" s="5" t="s">
        <v>8</v>
      </c>
      <c r="E2495" s="5" t="s">
        <v>8</v>
      </c>
      <c r="F2495" s="5" t="s">
        <v>8</v>
      </c>
      <c r="G2495" s="5" t="s">
        <v>8</v>
      </c>
    </row>
    <row r="2496" spans="1:7" x14ac:dyDescent="0.25">
      <c r="A2496" s="5" t="s">
        <v>12016</v>
      </c>
      <c r="B2496" s="5">
        <v>1.4024491138545701</v>
      </c>
      <c r="C2496" s="5" t="s">
        <v>8</v>
      </c>
      <c r="D2496" s="5" t="s">
        <v>8</v>
      </c>
      <c r="E2496" s="5" t="s">
        <v>8</v>
      </c>
      <c r="F2496" s="5" t="s">
        <v>8</v>
      </c>
      <c r="G2496" s="5" t="s">
        <v>8</v>
      </c>
    </row>
    <row r="2497" spans="1:7" x14ac:dyDescent="0.25">
      <c r="A2497" s="5" t="s">
        <v>12172</v>
      </c>
      <c r="B2497" s="5">
        <v>1.4024491138545701</v>
      </c>
      <c r="C2497" s="5" t="s">
        <v>12173</v>
      </c>
      <c r="D2497" s="5" t="s">
        <v>12174</v>
      </c>
      <c r="E2497" s="5" t="s">
        <v>12175</v>
      </c>
      <c r="F2497" s="5" t="s">
        <v>12176</v>
      </c>
      <c r="G2497" s="5" t="s">
        <v>12177</v>
      </c>
    </row>
    <row r="2498" spans="1:7" x14ac:dyDescent="0.25">
      <c r="A2498" s="5" t="s">
        <v>12495</v>
      </c>
      <c r="B2498" s="5">
        <v>1.4024491138545701</v>
      </c>
      <c r="C2498" s="5" t="s">
        <v>8</v>
      </c>
      <c r="D2498" s="5" t="s">
        <v>8</v>
      </c>
      <c r="E2498" s="5" t="s">
        <v>8</v>
      </c>
      <c r="F2498" s="5" t="s">
        <v>8</v>
      </c>
      <c r="G2498" s="5" t="s">
        <v>8</v>
      </c>
    </row>
    <row r="2499" spans="1:7" x14ac:dyDescent="0.25">
      <c r="A2499" s="5" t="s">
        <v>12682</v>
      </c>
      <c r="B2499" s="5">
        <v>1.4024491138545701</v>
      </c>
      <c r="C2499" s="5" t="s">
        <v>8</v>
      </c>
      <c r="D2499" s="5" t="s">
        <v>8</v>
      </c>
      <c r="E2499" s="5" t="s">
        <v>12683</v>
      </c>
      <c r="F2499" s="5" t="s">
        <v>8</v>
      </c>
      <c r="G2499" s="5" t="s">
        <v>12684</v>
      </c>
    </row>
    <row r="2500" spans="1:7" x14ac:dyDescent="0.25">
      <c r="A2500" s="5" t="s">
        <v>13250</v>
      </c>
      <c r="B2500" s="5">
        <v>1.4024491138545701</v>
      </c>
      <c r="C2500" s="5" t="s">
        <v>8</v>
      </c>
      <c r="D2500" s="5" t="s">
        <v>8</v>
      </c>
      <c r="E2500" s="5" t="s">
        <v>8</v>
      </c>
      <c r="F2500" s="5" t="s">
        <v>8</v>
      </c>
      <c r="G2500" s="5" t="s">
        <v>8</v>
      </c>
    </row>
    <row r="2501" spans="1:7" x14ac:dyDescent="0.25">
      <c r="A2501" s="5" t="s">
        <v>13272</v>
      </c>
      <c r="B2501" s="5">
        <v>1.4024491138545701</v>
      </c>
      <c r="C2501" s="5" t="s">
        <v>2893</v>
      </c>
      <c r="D2501" s="5" t="s">
        <v>13273</v>
      </c>
      <c r="E2501" s="5" t="s">
        <v>13274</v>
      </c>
      <c r="F2501" s="5" t="s">
        <v>13275</v>
      </c>
      <c r="G2501" s="5" t="s">
        <v>2897</v>
      </c>
    </row>
    <row r="2502" spans="1:7" x14ac:dyDescent="0.25">
      <c r="A2502" s="5" t="s">
        <v>13437</v>
      </c>
      <c r="B2502" s="5">
        <v>1.4024491138545701</v>
      </c>
      <c r="C2502" s="5" t="s">
        <v>8</v>
      </c>
      <c r="D2502" s="5" t="s">
        <v>8</v>
      </c>
      <c r="E2502" s="5" t="s">
        <v>8</v>
      </c>
      <c r="F2502" s="5" t="s">
        <v>8</v>
      </c>
      <c r="G2502" s="5" t="s">
        <v>8</v>
      </c>
    </row>
    <row r="2503" spans="1:7" x14ac:dyDescent="0.25">
      <c r="A2503" s="5" t="s">
        <v>13656</v>
      </c>
      <c r="B2503" s="5">
        <v>1.4024491138545701</v>
      </c>
      <c r="C2503" s="5" t="s">
        <v>8</v>
      </c>
      <c r="D2503" s="5" t="s">
        <v>8</v>
      </c>
      <c r="E2503" s="5" t="s">
        <v>13657</v>
      </c>
      <c r="F2503" s="5" t="s">
        <v>8</v>
      </c>
      <c r="G2503" s="5" t="s">
        <v>8</v>
      </c>
    </row>
    <row r="2504" spans="1:7" x14ac:dyDescent="0.25">
      <c r="A2504" s="5" t="s">
        <v>13737</v>
      </c>
      <c r="B2504" s="5">
        <v>1.4024491138545701</v>
      </c>
      <c r="C2504" s="5" t="s">
        <v>8</v>
      </c>
      <c r="D2504" s="5" t="s">
        <v>8</v>
      </c>
      <c r="E2504" s="5" t="s">
        <v>8</v>
      </c>
      <c r="F2504" s="5" t="s">
        <v>8</v>
      </c>
      <c r="G2504" s="5" t="s">
        <v>8</v>
      </c>
    </row>
    <row r="2505" spans="1:7" x14ac:dyDescent="0.25">
      <c r="A2505" s="5" t="s">
        <v>13786</v>
      </c>
      <c r="B2505" s="5">
        <v>1.4024491138545701</v>
      </c>
      <c r="C2505" s="5" t="s">
        <v>8</v>
      </c>
      <c r="D2505" s="5" t="s">
        <v>8</v>
      </c>
      <c r="E2505" s="5" t="s">
        <v>8</v>
      </c>
      <c r="F2505" s="5" t="s">
        <v>8</v>
      </c>
      <c r="G2505" s="5" t="s">
        <v>8</v>
      </c>
    </row>
    <row r="2506" spans="1:7" x14ac:dyDescent="0.25">
      <c r="A2506" s="5" t="s">
        <v>14037</v>
      </c>
      <c r="B2506" s="5">
        <v>1.4024491138545701</v>
      </c>
      <c r="C2506" s="5" t="s">
        <v>8</v>
      </c>
      <c r="D2506" s="5" t="s">
        <v>8</v>
      </c>
      <c r="E2506" s="5" t="s">
        <v>8</v>
      </c>
      <c r="F2506" s="5" t="s">
        <v>8</v>
      </c>
      <c r="G2506" s="5" t="s">
        <v>8</v>
      </c>
    </row>
    <row r="2507" spans="1:7" x14ac:dyDescent="0.25">
      <c r="A2507" s="5" t="s">
        <v>14150</v>
      </c>
      <c r="B2507" s="5">
        <v>1.4024491138545701</v>
      </c>
      <c r="C2507" s="5" t="s">
        <v>8</v>
      </c>
      <c r="D2507" s="5" t="s">
        <v>8</v>
      </c>
      <c r="E2507" s="5" t="s">
        <v>8</v>
      </c>
      <c r="F2507" s="5" t="s">
        <v>8</v>
      </c>
      <c r="G2507" s="5" t="s">
        <v>8</v>
      </c>
    </row>
    <row r="2508" spans="1:7" x14ac:dyDescent="0.25">
      <c r="A2508" s="5" t="s">
        <v>14405</v>
      </c>
      <c r="B2508" s="5">
        <v>1.4024491138545701</v>
      </c>
      <c r="C2508" s="5" t="s">
        <v>8</v>
      </c>
      <c r="D2508" s="5" t="s">
        <v>8</v>
      </c>
      <c r="E2508" s="5" t="s">
        <v>8</v>
      </c>
      <c r="F2508" s="5" t="s">
        <v>8</v>
      </c>
      <c r="G2508" s="5" t="s">
        <v>8</v>
      </c>
    </row>
    <row r="2509" spans="1:7" x14ac:dyDescent="0.25">
      <c r="A2509" s="5" t="s">
        <v>14909</v>
      </c>
      <c r="B2509" s="5">
        <v>1.4024491138545701</v>
      </c>
      <c r="C2509" s="5" t="s">
        <v>8</v>
      </c>
      <c r="D2509" s="5" t="s">
        <v>8</v>
      </c>
      <c r="E2509" s="5" t="s">
        <v>8</v>
      </c>
      <c r="F2509" s="5" t="s">
        <v>8</v>
      </c>
      <c r="G2509" s="5" t="s">
        <v>8</v>
      </c>
    </row>
    <row r="2510" spans="1:7" x14ac:dyDescent="0.25">
      <c r="A2510" s="5" t="s">
        <v>15178</v>
      </c>
      <c r="B2510" s="5">
        <v>1.4024491138545701</v>
      </c>
      <c r="C2510" s="5" t="s">
        <v>15179</v>
      </c>
      <c r="D2510" s="5" t="s">
        <v>15180</v>
      </c>
      <c r="E2510" s="5" t="s">
        <v>15181</v>
      </c>
      <c r="F2510" s="5" t="s">
        <v>15182</v>
      </c>
      <c r="G2510" s="5" t="s">
        <v>15183</v>
      </c>
    </row>
    <row r="2511" spans="1:7" x14ac:dyDescent="0.25">
      <c r="A2511" s="5" t="s">
        <v>15633</v>
      </c>
      <c r="B2511" s="5">
        <v>1.4024491138545701</v>
      </c>
      <c r="C2511" s="5" t="s">
        <v>8</v>
      </c>
      <c r="D2511" s="5" t="s">
        <v>8</v>
      </c>
      <c r="E2511" s="5" t="s">
        <v>8</v>
      </c>
      <c r="F2511" s="5" t="s">
        <v>8</v>
      </c>
      <c r="G2511" s="5" t="s">
        <v>8</v>
      </c>
    </row>
    <row r="2512" spans="1:7" x14ac:dyDescent="0.25">
      <c r="A2512" s="5" t="s">
        <v>15945</v>
      </c>
      <c r="B2512" s="5">
        <v>1.4024491138545701</v>
      </c>
      <c r="C2512" s="5" t="s">
        <v>8</v>
      </c>
      <c r="D2512" s="5" t="s">
        <v>8</v>
      </c>
      <c r="E2512" s="5" t="s">
        <v>8</v>
      </c>
      <c r="F2512" s="5" t="s">
        <v>8</v>
      </c>
      <c r="G2512" s="5" t="s">
        <v>3527</v>
      </c>
    </row>
    <row r="2513" spans="1:7" x14ac:dyDescent="0.25">
      <c r="A2513" s="5" t="s">
        <v>11028</v>
      </c>
      <c r="B2513" s="5">
        <v>1.40235041975564</v>
      </c>
      <c r="C2513" s="5" t="s">
        <v>8</v>
      </c>
      <c r="D2513" s="5" t="s">
        <v>8</v>
      </c>
      <c r="E2513" s="5" t="s">
        <v>8</v>
      </c>
      <c r="F2513" s="5" t="s">
        <v>8</v>
      </c>
      <c r="G2513" s="5" t="s">
        <v>8</v>
      </c>
    </row>
    <row r="2514" spans="1:7" x14ac:dyDescent="0.25">
      <c r="A2514" s="5" t="s">
        <v>548</v>
      </c>
      <c r="B2514" s="5">
        <v>1.4012771613477799</v>
      </c>
      <c r="C2514" s="5" t="s">
        <v>8</v>
      </c>
      <c r="D2514" s="5" t="s">
        <v>8</v>
      </c>
      <c r="E2514" s="5" t="s">
        <v>8</v>
      </c>
      <c r="F2514" s="5" t="s">
        <v>8</v>
      </c>
      <c r="G2514" s="5" t="s">
        <v>8</v>
      </c>
    </row>
    <row r="2515" spans="1:7" x14ac:dyDescent="0.25">
      <c r="A2515" s="5" t="s">
        <v>12624</v>
      </c>
      <c r="B2515" s="5">
        <v>1.4012238455999599</v>
      </c>
      <c r="C2515" s="5" t="s">
        <v>8</v>
      </c>
      <c r="D2515" s="5" t="s">
        <v>8</v>
      </c>
      <c r="E2515" s="5" t="s">
        <v>8</v>
      </c>
      <c r="F2515" s="5" t="s">
        <v>8</v>
      </c>
      <c r="G2515" s="5" t="s">
        <v>8</v>
      </c>
    </row>
    <row r="2516" spans="1:7" x14ac:dyDescent="0.25">
      <c r="A2516" s="5" t="s">
        <v>551</v>
      </c>
      <c r="B2516" s="5">
        <v>1.40104181146122</v>
      </c>
      <c r="C2516" s="5" t="s">
        <v>8</v>
      </c>
      <c r="D2516" s="5" t="s">
        <v>8</v>
      </c>
      <c r="E2516" s="5" t="s">
        <v>8</v>
      </c>
      <c r="F2516" s="5" t="s">
        <v>8</v>
      </c>
      <c r="G2516" s="5" t="s">
        <v>8</v>
      </c>
    </row>
    <row r="2517" spans="1:7" x14ac:dyDescent="0.25">
      <c r="A2517" s="5" t="s">
        <v>894</v>
      </c>
      <c r="B2517" s="5">
        <v>1.40104181146122</v>
      </c>
      <c r="C2517" s="5" t="s">
        <v>8</v>
      </c>
      <c r="D2517" s="5" t="s">
        <v>8</v>
      </c>
      <c r="E2517" s="5" t="s">
        <v>8</v>
      </c>
      <c r="F2517" s="5" t="s">
        <v>8</v>
      </c>
      <c r="G2517" s="5" t="s">
        <v>8</v>
      </c>
    </row>
    <row r="2518" spans="1:7" x14ac:dyDescent="0.25">
      <c r="A2518" s="5" t="s">
        <v>3337</v>
      </c>
      <c r="B2518" s="5">
        <v>1.40104181146122</v>
      </c>
      <c r="C2518" s="5" t="s">
        <v>8</v>
      </c>
      <c r="D2518" s="5" t="s">
        <v>8</v>
      </c>
      <c r="E2518" s="5" t="s">
        <v>8</v>
      </c>
      <c r="F2518" s="5" t="s">
        <v>8</v>
      </c>
      <c r="G2518" s="5" t="s">
        <v>8</v>
      </c>
    </row>
    <row r="2519" spans="1:7" x14ac:dyDescent="0.25">
      <c r="A2519" s="5" t="s">
        <v>7751</v>
      </c>
      <c r="B2519" s="5">
        <v>1.40104181146122</v>
      </c>
      <c r="C2519" s="5" t="s">
        <v>8</v>
      </c>
      <c r="D2519" s="5" t="s">
        <v>8</v>
      </c>
      <c r="E2519" s="5" t="s">
        <v>8</v>
      </c>
      <c r="F2519" s="5" t="s">
        <v>8</v>
      </c>
      <c r="G2519" s="5" t="s">
        <v>8</v>
      </c>
    </row>
    <row r="2520" spans="1:7" x14ac:dyDescent="0.25">
      <c r="A2520" s="5" t="s">
        <v>8998</v>
      </c>
      <c r="B2520" s="5">
        <v>1.40104181146122</v>
      </c>
      <c r="C2520" s="5" t="s">
        <v>8</v>
      </c>
      <c r="D2520" s="5" t="s">
        <v>8</v>
      </c>
      <c r="E2520" s="5" t="s">
        <v>8</v>
      </c>
      <c r="F2520" s="5" t="s">
        <v>8</v>
      </c>
      <c r="G2520" s="5" t="s">
        <v>8</v>
      </c>
    </row>
    <row r="2521" spans="1:7" x14ac:dyDescent="0.25">
      <c r="A2521" s="5" t="s">
        <v>10546</v>
      </c>
      <c r="B2521" s="5">
        <v>1.40104181146122</v>
      </c>
      <c r="C2521" s="5" t="s">
        <v>8</v>
      </c>
      <c r="D2521" s="5" t="s">
        <v>8</v>
      </c>
      <c r="E2521" s="5" t="s">
        <v>8</v>
      </c>
      <c r="F2521" s="5" t="s">
        <v>8</v>
      </c>
      <c r="G2521" s="5" t="s">
        <v>8</v>
      </c>
    </row>
    <row r="2522" spans="1:7" x14ac:dyDescent="0.25">
      <c r="A2522" s="5" t="s">
        <v>11407</v>
      </c>
      <c r="B2522" s="5">
        <v>1.40104181146122</v>
      </c>
      <c r="C2522" s="5" t="s">
        <v>8</v>
      </c>
      <c r="D2522" s="5" t="s">
        <v>8</v>
      </c>
      <c r="E2522" s="5" t="s">
        <v>11408</v>
      </c>
      <c r="F2522" s="5" t="s">
        <v>8</v>
      </c>
      <c r="G2522" s="5" t="s">
        <v>8</v>
      </c>
    </row>
    <row r="2523" spans="1:7" x14ac:dyDescent="0.25">
      <c r="A2523" s="5" t="s">
        <v>11614</v>
      </c>
      <c r="B2523" s="5">
        <v>1.40104181146122</v>
      </c>
      <c r="C2523" s="5" t="s">
        <v>8</v>
      </c>
      <c r="D2523" s="5" t="s">
        <v>8</v>
      </c>
      <c r="E2523" s="5" t="s">
        <v>8</v>
      </c>
      <c r="F2523" s="5" t="s">
        <v>8</v>
      </c>
      <c r="G2523" s="5" t="s">
        <v>8</v>
      </c>
    </row>
    <row r="2524" spans="1:7" x14ac:dyDescent="0.25">
      <c r="A2524" s="5" t="s">
        <v>3878</v>
      </c>
      <c r="B2524" s="5">
        <v>1.39966884376638</v>
      </c>
      <c r="C2524" s="5" t="s">
        <v>8</v>
      </c>
      <c r="D2524" s="5" t="s">
        <v>8</v>
      </c>
      <c r="E2524" s="5" t="s">
        <v>8</v>
      </c>
      <c r="F2524" s="5" t="s">
        <v>8</v>
      </c>
      <c r="G2524" s="5" t="s">
        <v>8</v>
      </c>
    </row>
    <row r="2525" spans="1:7" x14ac:dyDescent="0.25">
      <c r="A2525" s="5" t="s">
        <v>12109</v>
      </c>
      <c r="B2525" s="5">
        <v>1.39966884376638</v>
      </c>
      <c r="C2525" s="5" t="s">
        <v>8</v>
      </c>
      <c r="D2525" s="5" t="s">
        <v>8</v>
      </c>
      <c r="E2525" s="5" t="s">
        <v>8</v>
      </c>
      <c r="F2525" s="5" t="s">
        <v>8</v>
      </c>
      <c r="G2525" s="5" t="s">
        <v>8</v>
      </c>
    </row>
    <row r="2526" spans="1:7" x14ac:dyDescent="0.25">
      <c r="A2526" s="5" t="s">
        <v>1141</v>
      </c>
      <c r="B2526" s="5">
        <v>1.39848007033086</v>
      </c>
      <c r="C2526" s="5" t="s">
        <v>8</v>
      </c>
      <c r="D2526" s="5" t="s">
        <v>8</v>
      </c>
      <c r="E2526" s="5" t="s">
        <v>8</v>
      </c>
      <c r="F2526" s="5" t="s">
        <v>8</v>
      </c>
      <c r="G2526" s="5" t="s">
        <v>8</v>
      </c>
    </row>
    <row r="2527" spans="1:7" x14ac:dyDescent="0.25">
      <c r="A2527" s="5" t="s">
        <v>11933</v>
      </c>
      <c r="B2527" s="5">
        <v>1.3983320624198301</v>
      </c>
      <c r="C2527" s="5" t="s">
        <v>8</v>
      </c>
      <c r="D2527" s="5" t="s">
        <v>8</v>
      </c>
      <c r="E2527" s="5" t="s">
        <v>8457</v>
      </c>
      <c r="F2527" s="5" t="s">
        <v>8</v>
      </c>
      <c r="G2527" s="5" t="s">
        <v>8</v>
      </c>
    </row>
    <row r="2528" spans="1:7" x14ac:dyDescent="0.25">
      <c r="A2528" s="5" t="s">
        <v>13697</v>
      </c>
      <c r="B2528" s="5">
        <v>1.3974628359291299</v>
      </c>
      <c r="C2528" s="5" t="s">
        <v>8</v>
      </c>
      <c r="D2528" s="5" t="s">
        <v>8</v>
      </c>
      <c r="E2528" s="5" t="s">
        <v>8</v>
      </c>
      <c r="F2528" s="5" t="s">
        <v>8</v>
      </c>
      <c r="G2528" s="5" t="s">
        <v>8</v>
      </c>
    </row>
    <row r="2529" spans="1:7" x14ac:dyDescent="0.25">
      <c r="A2529" s="5" t="s">
        <v>11787</v>
      </c>
      <c r="B2529" s="5">
        <v>1.39712829659564</v>
      </c>
      <c r="C2529" s="5" t="s">
        <v>8</v>
      </c>
      <c r="D2529" s="5" t="s">
        <v>8</v>
      </c>
      <c r="E2529" s="5" t="s">
        <v>8</v>
      </c>
      <c r="F2529" s="5" t="s">
        <v>8</v>
      </c>
      <c r="G2529" s="5" t="s">
        <v>8</v>
      </c>
    </row>
    <row r="2530" spans="1:7" x14ac:dyDescent="0.25">
      <c r="A2530" s="5" t="s">
        <v>12679</v>
      </c>
      <c r="B2530" s="5">
        <v>1.39712829659564</v>
      </c>
      <c r="C2530" s="5" t="s">
        <v>8</v>
      </c>
      <c r="D2530" s="5" t="s">
        <v>8</v>
      </c>
      <c r="E2530" s="5" t="s">
        <v>8</v>
      </c>
      <c r="F2530" s="5" t="s">
        <v>8</v>
      </c>
      <c r="G2530" s="5" t="s">
        <v>8</v>
      </c>
    </row>
    <row r="2531" spans="1:7" x14ac:dyDescent="0.25">
      <c r="A2531" s="5" t="s">
        <v>11091</v>
      </c>
      <c r="B2531" s="5">
        <v>1.39669009295462</v>
      </c>
      <c r="C2531" s="5" t="s">
        <v>8</v>
      </c>
      <c r="D2531" s="5" t="s">
        <v>8</v>
      </c>
      <c r="E2531" s="5" t="s">
        <v>8</v>
      </c>
      <c r="F2531" s="5" t="s">
        <v>8</v>
      </c>
      <c r="G2531" s="5" t="s">
        <v>8</v>
      </c>
    </row>
    <row r="2532" spans="1:7" x14ac:dyDescent="0.25">
      <c r="A2532" s="5" t="s">
        <v>12606</v>
      </c>
      <c r="B2532" s="5">
        <v>1.39669009295462</v>
      </c>
      <c r="C2532" s="5" t="s">
        <v>8</v>
      </c>
      <c r="D2532" s="5" t="s">
        <v>8</v>
      </c>
      <c r="E2532" s="5" t="s">
        <v>8</v>
      </c>
      <c r="F2532" s="5" t="s">
        <v>8</v>
      </c>
      <c r="G2532" s="5" t="s">
        <v>8</v>
      </c>
    </row>
    <row r="2533" spans="1:7" x14ac:dyDescent="0.25">
      <c r="A2533" s="5" t="s">
        <v>15602</v>
      </c>
      <c r="B2533" s="5">
        <v>1.39669009295462</v>
      </c>
      <c r="C2533" s="5" t="s">
        <v>8</v>
      </c>
      <c r="D2533" s="5" t="s">
        <v>8</v>
      </c>
      <c r="E2533" s="5" t="s">
        <v>8</v>
      </c>
      <c r="F2533" s="5" t="s">
        <v>8</v>
      </c>
      <c r="G2533" s="5" t="s">
        <v>8</v>
      </c>
    </row>
    <row r="2534" spans="1:7" x14ac:dyDescent="0.25">
      <c r="A2534" s="5" t="s">
        <v>7799</v>
      </c>
      <c r="B2534" s="5">
        <v>1.39593330953134</v>
      </c>
      <c r="C2534" s="5" t="s">
        <v>8</v>
      </c>
      <c r="D2534" s="5" t="s">
        <v>8</v>
      </c>
      <c r="E2534" s="5" t="s">
        <v>8</v>
      </c>
      <c r="F2534" s="5" t="s">
        <v>8</v>
      </c>
      <c r="G2534" s="5" t="s">
        <v>8</v>
      </c>
    </row>
    <row r="2535" spans="1:7" x14ac:dyDescent="0.25">
      <c r="A2535" s="5" t="s">
        <v>8713</v>
      </c>
      <c r="B2535" s="5">
        <v>1.39593330953134</v>
      </c>
      <c r="C2535" s="5" t="s">
        <v>8</v>
      </c>
      <c r="D2535" s="5" t="s">
        <v>8</v>
      </c>
      <c r="E2535" s="5" t="s">
        <v>8</v>
      </c>
      <c r="F2535" s="5" t="s">
        <v>8</v>
      </c>
      <c r="G2535" s="5" t="s">
        <v>8</v>
      </c>
    </row>
    <row r="2536" spans="1:7" x14ac:dyDescent="0.25">
      <c r="A2536" s="5" t="s">
        <v>10641</v>
      </c>
      <c r="B2536" s="5">
        <v>1.39593330953134</v>
      </c>
      <c r="C2536" s="5" t="s">
        <v>8</v>
      </c>
      <c r="D2536" s="5" t="s">
        <v>8</v>
      </c>
      <c r="E2536" s="5" t="s">
        <v>8</v>
      </c>
      <c r="F2536" s="5" t="s">
        <v>8</v>
      </c>
      <c r="G2536" s="5" t="s">
        <v>8</v>
      </c>
    </row>
    <row r="2537" spans="1:7" x14ac:dyDescent="0.25">
      <c r="A2537" s="5" t="s">
        <v>13053</v>
      </c>
      <c r="B2537" s="5">
        <v>1.39593330953134</v>
      </c>
      <c r="C2537" s="5" t="s">
        <v>13054</v>
      </c>
      <c r="D2537" s="5" t="s">
        <v>13055</v>
      </c>
      <c r="E2537" s="5" t="s">
        <v>13056</v>
      </c>
      <c r="F2537" s="5" t="s">
        <v>13057</v>
      </c>
      <c r="G2537" s="5" t="s">
        <v>13058</v>
      </c>
    </row>
    <row r="2538" spans="1:7" x14ac:dyDescent="0.25">
      <c r="A2538" s="5" t="s">
        <v>15723</v>
      </c>
      <c r="B2538" s="5">
        <v>1.39437578689831</v>
      </c>
      <c r="C2538" s="5" t="s">
        <v>8</v>
      </c>
      <c r="D2538" s="5" t="s">
        <v>8</v>
      </c>
      <c r="E2538" s="5" t="s">
        <v>8</v>
      </c>
      <c r="F2538" s="5" t="s">
        <v>8</v>
      </c>
      <c r="G2538" s="5" t="s">
        <v>8</v>
      </c>
    </row>
    <row r="2539" spans="1:7" x14ac:dyDescent="0.25">
      <c r="A2539" s="5" t="s">
        <v>11093</v>
      </c>
      <c r="B2539" s="5">
        <v>1.39436438519116</v>
      </c>
      <c r="C2539" s="5" t="s">
        <v>11094</v>
      </c>
      <c r="D2539" s="5" t="s">
        <v>8</v>
      </c>
      <c r="E2539" s="5" t="s">
        <v>11095</v>
      </c>
      <c r="F2539" s="5" t="s">
        <v>11096</v>
      </c>
      <c r="G2539" s="5" t="s">
        <v>11097</v>
      </c>
    </row>
    <row r="2540" spans="1:7" x14ac:dyDescent="0.25">
      <c r="A2540" s="5" t="s">
        <v>843</v>
      </c>
      <c r="B2540" s="5">
        <v>1.3943121154451501</v>
      </c>
      <c r="C2540" s="5" t="s">
        <v>8</v>
      </c>
      <c r="D2540" s="5" t="s">
        <v>8</v>
      </c>
      <c r="E2540" s="5" t="s">
        <v>8</v>
      </c>
      <c r="F2540" s="5" t="s">
        <v>8</v>
      </c>
      <c r="G2540" s="5" t="s">
        <v>8</v>
      </c>
    </row>
    <row r="2541" spans="1:7" x14ac:dyDescent="0.25">
      <c r="A2541" s="5" t="s">
        <v>915</v>
      </c>
      <c r="B2541" s="5">
        <v>1.3943121154451501</v>
      </c>
      <c r="C2541" s="5" t="s">
        <v>8</v>
      </c>
      <c r="D2541" s="5" t="s">
        <v>8</v>
      </c>
      <c r="E2541" s="5" t="s">
        <v>8</v>
      </c>
      <c r="F2541" s="5" t="s">
        <v>8</v>
      </c>
      <c r="G2541" s="5" t="s">
        <v>8</v>
      </c>
    </row>
    <row r="2542" spans="1:7" x14ac:dyDescent="0.25">
      <c r="A2542" s="5" t="s">
        <v>949</v>
      </c>
      <c r="B2542" s="5">
        <v>1.3943121154451501</v>
      </c>
      <c r="C2542" s="5" t="s">
        <v>8</v>
      </c>
      <c r="D2542" s="5" t="s">
        <v>8</v>
      </c>
      <c r="E2542" s="5" t="s">
        <v>8</v>
      </c>
      <c r="F2542" s="5" t="s">
        <v>8</v>
      </c>
      <c r="G2542" s="5" t="s">
        <v>8</v>
      </c>
    </row>
    <row r="2543" spans="1:7" x14ac:dyDescent="0.25">
      <c r="A2543" s="5" t="s">
        <v>982</v>
      </c>
      <c r="B2543" s="5">
        <v>1.3943121154451501</v>
      </c>
      <c r="C2543" s="5" t="s">
        <v>8</v>
      </c>
      <c r="D2543" s="5" t="s">
        <v>8</v>
      </c>
      <c r="E2543" s="5" t="s">
        <v>8</v>
      </c>
      <c r="F2543" s="5" t="s">
        <v>8</v>
      </c>
      <c r="G2543" s="5" t="s">
        <v>8</v>
      </c>
    </row>
    <row r="2544" spans="1:7" x14ac:dyDescent="0.25">
      <c r="A2544" s="5" t="s">
        <v>2406</v>
      </c>
      <c r="B2544" s="5">
        <v>1.3943121154451501</v>
      </c>
      <c r="C2544" s="5" t="s">
        <v>2407</v>
      </c>
      <c r="D2544" s="5" t="s">
        <v>2408</v>
      </c>
      <c r="E2544" s="5" t="s">
        <v>2409</v>
      </c>
      <c r="F2544" s="5" t="s">
        <v>2410</v>
      </c>
      <c r="G2544" s="5" t="s">
        <v>2411</v>
      </c>
    </row>
    <row r="2545" spans="1:7" x14ac:dyDescent="0.25">
      <c r="A2545" s="5" t="s">
        <v>2575</v>
      </c>
      <c r="B2545" s="5">
        <v>1.3943121154451501</v>
      </c>
      <c r="C2545" s="5" t="s">
        <v>8</v>
      </c>
      <c r="D2545" s="5" t="s">
        <v>8</v>
      </c>
      <c r="E2545" s="5" t="s">
        <v>8</v>
      </c>
      <c r="F2545" s="5" t="s">
        <v>8</v>
      </c>
      <c r="G2545" s="5" t="s">
        <v>8</v>
      </c>
    </row>
    <row r="2546" spans="1:7" x14ac:dyDescent="0.25">
      <c r="A2546" s="5" t="s">
        <v>3143</v>
      </c>
      <c r="B2546" s="5">
        <v>1.3943121154451501</v>
      </c>
      <c r="C2546" s="5" t="s">
        <v>3144</v>
      </c>
      <c r="D2546" s="5" t="s">
        <v>3145</v>
      </c>
      <c r="E2546" s="5" t="s">
        <v>3146</v>
      </c>
      <c r="F2546" s="5" t="s">
        <v>3147</v>
      </c>
      <c r="G2546" s="5" t="s">
        <v>3148</v>
      </c>
    </row>
    <row r="2547" spans="1:7" x14ac:dyDescent="0.25">
      <c r="A2547" s="5" t="s">
        <v>3285</v>
      </c>
      <c r="B2547" s="5">
        <v>1.3943121154451501</v>
      </c>
      <c r="C2547" s="5" t="s">
        <v>3286</v>
      </c>
      <c r="D2547" s="5" t="s">
        <v>3287</v>
      </c>
      <c r="E2547" s="5" t="s">
        <v>3288</v>
      </c>
      <c r="F2547" s="5" t="s">
        <v>3289</v>
      </c>
      <c r="G2547" s="5" t="s">
        <v>3290</v>
      </c>
    </row>
    <row r="2548" spans="1:7" x14ac:dyDescent="0.25">
      <c r="A2548" s="5" t="s">
        <v>3455</v>
      </c>
      <c r="B2548" s="5">
        <v>1.3943121154451501</v>
      </c>
      <c r="C2548" s="5" t="s">
        <v>8</v>
      </c>
      <c r="D2548" s="5" t="s">
        <v>8</v>
      </c>
      <c r="E2548" s="5" t="s">
        <v>8</v>
      </c>
      <c r="F2548" s="5" t="s">
        <v>8</v>
      </c>
      <c r="G2548" s="5" t="s">
        <v>8</v>
      </c>
    </row>
    <row r="2549" spans="1:7" x14ac:dyDescent="0.25">
      <c r="A2549" s="5" t="s">
        <v>4314</v>
      </c>
      <c r="B2549" s="5">
        <v>1.3943121154451501</v>
      </c>
      <c r="C2549" s="5" t="s">
        <v>4315</v>
      </c>
      <c r="D2549" s="5" t="s">
        <v>4316</v>
      </c>
      <c r="E2549" s="5" t="s">
        <v>8</v>
      </c>
      <c r="F2549" s="5" t="s">
        <v>4317</v>
      </c>
      <c r="G2549" s="5" t="s">
        <v>4318</v>
      </c>
    </row>
    <row r="2550" spans="1:7" x14ac:dyDescent="0.25">
      <c r="A2550" s="5" t="s">
        <v>4328</v>
      </c>
      <c r="B2550" s="5">
        <v>1.3943121154451501</v>
      </c>
      <c r="C2550" s="5" t="s">
        <v>8</v>
      </c>
      <c r="D2550" s="5" t="s">
        <v>8</v>
      </c>
      <c r="E2550" s="5" t="s">
        <v>8</v>
      </c>
      <c r="F2550" s="5" t="s">
        <v>8</v>
      </c>
      <c r="G2550" s="5" t="s">
        <v>8</v>
      </c>
    </row>
    <row r="2551" spans="1:7" x14ac:dyDescent="0.25">
      <c r="A2551" s="5" t="s">
        <v>4906</v>
      </c>
      <c r="B2551" s="5">
        <v>1.3943121154451501</v>
      </c>
      <c r="C2551" s="5" t="s">
        <v>8</v>
      </c>
      <c r="D2551" s="5" t="s">
        <v>8</v>
      </c>
      <c r="E2551" s="5" t="s">
        <v>8</v>
      </c>
      <c r="F2551" s="5" t="s">
        <v>8</v>
      </c>
      <c r="G2551" s="5" t="s">
        <v>8</v>
      </c>
    </row>
    <row r="2552" spans="1:7" x14ac:dyDescent="0.25">
      <c r="A2552" s="5" t="s">
        <v>5190</v>
      </c>
      <c r="B2552" s="5">
        <v>1.3943121154451501</v>
      </c>
      <c r="C2552" s="5" t="s">
        <v>8</v>
      </c>
      <c r="D2552" s="5" t="s">
        <v>8</v>
      </c>
      <c r="E2552" s="5" t="s">
        <v>8</v>
      </c>
      <c r="F2552" s="5" t="s">
        <v>8</v>
      </c>
      <c r="G2552" s="5" t="s">
        <v>8</v>
      </c>
    </row>
    <row r="2553" spans="1:7" x14ac:dyDescent="0.25">
      <c r="A2553" s="5" t="s">
        <v>6036</v>
      </c>
      <c r="B2553" s="5">
        <v>1.3943121154451501</v>
      </c>
      <c r="C2553" s="5" t="s">
        <v>8</v>
      </c>
      <c r="D2553" s="5" t="s">
        <v>8</v>
      </c>
      <c r="E2553" s="5" t="s">
        <v>8</v>
      </c>
      <c r="F2553" s="5" t="s">
        <v>8</v>
      </c>
      <c r="G2553" s="5" t="s">
        <v>8</v>
      </c>
    </row>
    <row r="2554" spans="1:7" x14ac:dyDescent="0.25">
      <c r="A2554" s="5" t="s">
        <v>6632</v>
      </c>
      <c r="B2554" s="5">
        <v>1.3943121154451501</v>
      </c>
      <c r="C2554" s="5" t="s">
        <v>8</v>
      </c>
      <c r="D2554" s="5" t="s">
        <v>8</v>
      </c>
      <c r="E2554" s="5" t="s">
        <v>8</v>
      </c>
      <c r="F2554" s="5" t="s">
        <v>8</v>
      </c>
      <c r="G2554" s="5" t="s">
        <v>8</v>
      </c>
    </row>
    <row r="2555" spans="1:7" x14ac:dyDescent="0.25">
      <c r="A2555" s="5" t="s">
        <v>6701</v>
      </c>
      <c r="B2555" s="5">
        <v>1.3943121154451501</v>
      </c>
      <c r="C2555" s="5" t="s">
        <v>8</v>
      </c>
      <c r="D2555" s="5" t="s">
        <v>8</v>
      </c>
      <c r="E2555" s="5" t="s">
        <v>6702</v>
      </c>
      <c r="F2555" s="5" t="s">
        <v>8</v>
      </c>
      <c r="G2555" s="5" t="s">
        <v>597</v>
      </c>
    </row>
    <row r="2556" spans="1:7" x14ac:dyDescent="0.25">
      <c r="A2556" s="5" t="s">
        <v>7546</v>
      </c>
      <c r="B2556" s="5">
        <v>1.3943121154451501</v>
      </c>
      <c r="C2556" s="5" t="s">
        <v>8</v>
      </c>
      <c r="D2556" s="5" t="s">
        <v>8</v>
      </c>
      <c r="E2556" s="5" t="s">
        <v>8</v>
      </c>
      <c r="F2556" s="5" t="s">
        <v>8</v>
      </c>
      <c r="G2556" s="5" t="s">
        <v>8</v>
      </c>
    </row>
    <row r="2557" spans="1:7" x14ac:dyDescent="0.25">
      <c r="A2557" s="5" t="s">
        <v>7835</v>
      </c>
      <c r="B2557" s="5">
        <v>1.3943121154451501</v>
      </c>
      <c r="C2557" s="5" t="s">
        <v>8</v>
      </c>
      <c r="D2557" s="5" t="s">
        <v>8</v>
      </c>
      <c r="E2557" s="5" t="s">
        <v>8</v>
      </c>
      <c r="F2557" s="5" t="s">
        <v>8</v>
      </c>
      <c r="G2557" s="5" t="s">
        <v>8</v>
      </c>
    </row>
    <row r="2558" spans="1:7" x14ac:dyDescent="0.25">
      <c r="A2558" s="5" t="s">
        <v>8619</v>
      </c>
      <c r="B2558" s="5">
        <v>1.3943121154451501</v>
      </c>
      <c r="C2558" s="5" t="s">
        <v>8</v>
      </c>
      <c r="D2558" s="5" t="s">
        <v>8</v>
      </c>
      <c r="E2558" s="5" t="s">
        <v>8</v>
      </c>
      <c r="F2558" s="5" t="s">
        <v>8</v>
      </c>
      <c r="G2558" s="5" t="s">
        <v>8</v>
      </c>
    </row>
    <row r="2559" spans="1:7" x14ac:dyDescent="0.25">
      <c r="A2559" s="5" t="s">
        <v>9528</v>
      </c>
      <c r="B2559" s="5">
        <v>1.3943121154451501</v>
      </c>
      <c r="C2559" s="5" t="s">
        <v>9529</v>
      </c>
      <c r="D2559" s="5" t="s">
        <v>8</v>
      </c>
      <c r="E2559" s="5" t="s">
        <v>9530</v>
      </c>
      <c r="F2559" s="5" t="s">
        <v>8</v>
      </c>
      <c r="G2559" s="5" t="s">
        <v>9531</v>
      </c>
    </row>
    <row r="2560" spans="1:7" x14ac:dyDescent="0.25">
      <c r="A2560" s="5" t="s">
        <v>9705</v>
      </c>
      <c r="B2560" s="5">
        <v>1.3943121154451501</v>
      </c>
      <c r="C2560" s="5" t="s">
        <v>8</v>
      </c>
      <c r="D2560" s="5" t="s">
        <v>9706</v>
      </c>
      <c r="E2560" s="5" t="s">
        <v>9707</v>
      </c>
      <c r="F2560" s="5" t="s">
        <v>9708</v>
      </c>
      <c r="G2560" s="5" t="s">
        <v>9709</v>
      </c>
    </row>
    <row r="2561" spans="1:7" x14ac:dyDescent="0.25">
      <c r="A2561" s="5" t="s">
        <v>10147</v>
      </c>
      <c r="B2561" s="5">
        <v>1.3943121154451501</v>
      </c>
      <c r="C2561" s="5" t="s">
        <v>8</v>
      </c>
      <c r="D2561" s="5" t="s">
        <v>8</v>
      </c>
      <c r="E2561" s="5" t="s">
        <v>8</v>
      </c>
      <c r="F2561" s="5" t="s">
        <v>8</v>
      </c>
      <c r="G2561" s="5" t="s">
        <v>8</v>
      </c>
    </row>
    <row r="2562" spans="1:7" x14ac:dyDescent="0.25">
      <c r="A2562" s="5" t="s">
        <v>10168</v>
      </c>
      <c r="B2562" s="5">
        <v>1.3943121154451501</v>
      </c>
      <c r="C2562" s="5" t="s">
        <v>8</v>
      </c>
      <c r="D2562" s="5" t="s">
        <v>8</v>
      </c>
      <c r="E2562" s="5" t="s">
        <v>8</v>
      </c>
      <c r="F2562" s="5" t="s">
        <v>8</v>
      </c>
      <c r="G2562" s="5" t="s">
        <v>8</v>
      </c>
    </row>
    <row r="2563" spans="1:7" x14ac:dyDescent="0.25">
      <c r="A2563" s="5" t="s">
        <v>10514</v>
      </c>
      <c r="B2563" s="5">
        <v>1.3943121154451501</v>
      </c>
      <c r="C2563" s="5" t="s">
        <v>8</v>
      </c>
      <c r="D2563" s="5" t="s">
        <v>8</v>
      </c>
      <c r="E2563" s="5" t="s">
        <v>8</v>
      </c>
      <c r="F2563" s="5" t="s">
        <v>8</v>
      </c>
      <c r="G2563" s="5" t="s">
        <v>8</v>
      </c>
    </row>
    <row r="2564" spans="1:7" x14ac:dyDescent="0.25">
      <c r="A2564" s="5" t="s">
        <v>10928</v>
      </c>
      <c r="B2564" s="5">
        <v>1.3943121154451501</v>
      </c>
      <c r="C2564" s="5" t="s">
        <v>8</v>
      </c>
      <c r="D2564" s="5" t="s">
        <v>8</v>
      </c>
      <c r="E2564" s="5" t="s">
        <v>8</v>
      </c>
      <c r="F2564" s="5" t="s">
        <v>8</v>
      </c>
      <c r="G2564" s="5" t="s">
        <v>8</v>
      </c>
    </row>
    <row r="2565" spans="1:7" x14ac:dyDescent="0.25">
      <c r="A2565" s="5" t="s">
        <v>10989</v>
      </c>
      <c r="B2565" s="5">
        <v>1.3943121154451501</v>
      </c>
      <c r="C2565" s="5" t="s">
        <v>8</v>
      </c>
      <c r="D2565" s="5" t="s">
        <v>8</v>
      </c>
      <c r="E2565" s="5" t="s">
        <v>8</v>
      </c>
      <c r="F2565" s="5" t="s">
        <v>8</v>
      </c>
      <c r="G2565" s="5" t="s">
        <v>8</v>
      </c>
    </row>
    <row r="2566" spans="1:7" x14ac:dyDescent="0.25">
      <c r="A2566" s="5" t="s">
        <v>10999</v>
      </c>
      <c r="B2566" s="5">
        <v>1.3943121154451501</v>
      </c>
      <c r="C2566" s="5" t="s">
        <v>8</v>
      </c>
      <c r="D2566" s="5" t="s">
        <v>8</v>
      </c>
      <c r="E2566" s="5" t="s">
        <v>8</v>
      </c>
      <c r="F2566" s="5" t="s">
        <v>8</v>
      </c>
      <c r="G2566" s="5" t="s">
        <v>8</v>
      </c>
    </row>
    <row r="2567" spans="1:7" x14ac:dyDescent="0.25">
      <c r="A2567" s="5" t="s">
        <v>12271</v>
      </c>
      <c r="B2567" s="5">
        <v>1.3943121154451501</v>
      </c>
      <c r="C2567" s="5" t="s">
        <v>8</v>
      </c>
      <c r="D2567" s="5" t="s">
        <v>8</v>
      </c>
      <c r="E2567" s="5" t="s">
        <v>8</v>
      </c>
      <c r="F2567" s="5" t="s">
        <v>8</v>
      </c>
      <c r="G2567" s="5" t="s">
        <v>8</v>
      </c>
    </row>
    <row r="2568" spans="1:7" x14ac:dyDescent="0.25">
      <c r="A2568" s="5" t="s">
        <v>12764</v>
      </c>
      <c r="B2568" s="5">
        <v>1.3943121154451501</v>
      </c>
      <c r="C2568" s="5" t="s">
        <v>8</v>
      </c>
      <c r="D2568" s="5" t="s">
        <v>8</v>
      </c>
      <c r="E2568" s="5" t="s">
        <v>8</v>
      </c>
      <c r="F2568" s="5" t="s">
        <v>8</v>
      </c>
      <c r="G2568" s="5" t="s">
        <v>8</v>
      </c>
    </row>
    <row r="2569" spans="1:7" x14ac:dyDescent="0.25">
      <c r="A2569" s="5" t="s">
        <v>12859</v>
      </c>
      <c r="B2569" s="5">
        <v>1.3943121154451501</v>
      </c>
      <c r="C2569" s="5" t="s">
        <v>8</v>
      </c>
      <c r="D2569" s="5" t="s">
        <v>8</v>
      </c>
      <c r="E2569" s="5" t="s">
        <v>8</v>
      </c>
      <c r="F2569" s="5" t="s">
        <v>8</v>
      </c>
      <c r="G2569" s="5" t="s">
        <v>8</v>
      </c>
    </row>
    <row r="2570" spans="1:7" x14ac:dyDescent="0.25">
      <c r="A2570" s="5" t="s">
        <v>13385</v>
      </c>
      <c r="B2570" s="5">
        <v>1.3943121154451501</v>
      </c>
      <c r="C2570" s="5" t="s">
        <v>8</v>
      </c>
      <c r="D2570" s="5" t="s">
        <v>8</v>
      </c>
      <c r="E2570" s="5" t="s">
        <v>8</v>
      </c>
      <c r="F2570" s="5" t="s">
        <v>8</v>
      </c>
      <c r="G2570" s="5" t="s">
        <v>8</v>
      </c>
    </row>
    <row r="2571" spans="1:7" x14ac:dyDescent="0.25">
      <c r="A2571" s="5" t="s">
        <v>13513</v>
      </c>
      <c r="B2571" s="5">
        <v>1.3943121154451501</v>
      </c>
      <c r="C2571" s="5" t="s">
        <v>8</v>
      </c>
      <c r="D2571" s="5" t="s">
        <v>8</v>
      </c>
      <c r="E2571" s="5" t="s">
        <v>8</v>
      </c>
      <c r="F2571" s="5" t="s">
        <v>8</v>
      </c>
      <c r="G2571" s="5" t="s">
        <v>8</v>
      </c>
    </row>
    <row r="2572" spans="1:7" x14ac:dyDescent="0.25">
      <c r="A2572" s="5" t="s">
        <v>13853</v>
      </c>
      <c r="B2572" s="5">
        <v>1.3943121154451501</v>
      </c>
      <c r="C2572" s="5" t="s">
        <v>8</v>
      </c>
      <c r="D2572" s="5" t="s">
        <v>8</v>
      </c>
      <c r="E2572" s="5" t="s">
        <v>8</v>
      </c>
      <c r="F2572" s="5" t="s">
        <v>8</v>
      </c>
      <c r="G2572" s="5" t="s">
        <v>8</v>
      </c>
    </row>
    <row r="2573" spans="1:7" x14ac:dyDescent="0.25">
      <c r="A2573" s="5" t="s">
        <v>14202</v>
      </c>
      <c r="B2573" s="5">
        <v>1.3943121154451501</v>
      </c>
      <c r="C2573" s="5" t="s">
        <v>8</v>
      </c>
      <c r="D2573" s="5" t="s">
        <v>8</v>
      </c>
      <c r="E2573" s="5" t="s">
        <v>8</v>
      </c>
      <c r="F2573" s="5" t="s">
        <v>8</v>
      </c>
      <c r="G2573" s="5" t="s">
        <v>8</v>
      </c>
    </row>
    <row r="2574" spans="1:7" x14ac:dyDescent="0.25">
      <c r="A2574" s="5" t="s">
        <v>14321</v>
      </c>
      <c r="B2574" s="5">
        <v>1.3943121154451501</v>
      </c>
      <c r="C2574" s="5" t="s">
        <v>8</v>
      </c>
      <c r="D2574" s="5" t="s">
        <v>8</v>
      </c>
      <c r="E2574" s="5" t="s">
        <v>8</v>
      </c>
      <c r="F2574" s="5" t="s">
        <v>8</v>
      </c>
      <c r="G2574" s="5" t="s">
        <v>8</v>
      </c>
    </row>
    <row r="2575" spans="1:7" x14ac:dyDescent="0.25">
      <c r="A2575" s="5" t="s">
        <v>14804</v>
      </c>
      <c r="B2575" s="5">
        <v>1.3943121154451501</v>
      </c>
      <c r="C2575" s="5" t="s">
        <v>8</v>
      </c>
      <c r="D2575" s="5" t="s">
        <v>8</v>
      </c>
      <c r="E2575" s="5" t="s">
        <v>8</v>
      </c>
      <c r="F2575" s="5" t="s">
        <v>8</v>
      </c>
      <c r="G2575" s="5" t="s">
        <v>8</v>
      </c>
    </row>
    <row r="2576" spans="1:7" x14ac:dyDescent="0.25">
      <c r="A2576" s="5" t="s">
        <v>15303</v>
      </c>
      <c r="B2576" s="5">
        <v>1.3943121154451501</v>
      </c>
      <c r="C2576" s="5" t="s">
        <v>8</v>
      </c>
      <c r="D2576" s="5" t="s">
        <v>8</v>
      </c>
      <c r="E2576" s="5" t="s">
        <v>8</v>
      </c>
      <c r="F2576" s="5" t="s">
        <v>8</v>
      </c>
      <c r="G2576" s="5" t="s">
        <v>8</v>
      </c>
    </row>
    <row r="2577" spans="1:7" x14ac:dyDescent="0.25">
      <c r="A2577" s="5" t="s">
        <v>249</v>
      </c>
      <c r="B2577" s="5">
        <v>1.39375018519424</v>
      </c>
      <c r="C2577" s="5" t="s">
        <v>8</v>
      </c>
      <c r="D2577" s="5" t="s">
        <v>8</v>
      </c>
      <c r="E2577" s="5" t="s">
        <v>8</v>
      </c>
      <c r="F2577" s="5" t="s">
        <v>8</v>
      </c>
      <c r="G2577" s="5" t="s">
        <v>8</v>
      </c>
    </row>
    <row r="2578" spans="1:7" x14ac:dyDescent="0.25">
      <c r="A2578" s="5" t="s">
        <v>5122</v>
      </c>
      <c r="B2578" s="5">
        <v>1.39375018519424</v>
      </c>
      <c r="C2578" s="5" t="s">
        <v>8</v>
      </c>
      <c r="D2578" s="5" t="s">
        <v>8</v>
      </c>
      <c r="E2578" s="5" t="s">
        <v>8</v>
      </c>
      <c r="F2578" s="5" t="s">
        <v>8</v>
      </c>
      <c r="G2578" s="5" t="s">
        <v>8</v>
      </c>
    </row>
    <row r="2579" spans="1:7" x14ac:dyDescent="0.25">
      <c r="A2579" s="5" t="s">
        <v>10858</v>
      </c>
      <c r="B2579" s="5">
        <v>1.3932310538588999</v>
      </c>
      <c r="C2579" s="5" t="s">
        <v>8</v>
      </c>
      <c r="D2579" s="5" t="s">
        <v>8</v>
      </c>
      <c r="E2579" s="5" t="s">
        <v>8</v>
      </c>
      <c r="F2579" s="5" t="s">
        <v>8</v>
      </c>
      <c r="G2579" s="5" t="s">
        <v>8</v>
      </c>
    </row>
    <row r="2580" spans="1:7" x14ac:dyDescent="0.25">
      <c r="A2580" s="5" t="s">
        <v>6719</v>
      </c>
      <c r="B2580" s="5">
        <v>1.3917874875060099</v>
      </c>
      <c r="C2580" s="5" t="s">
        <v>8</v>
      </c>
      <c r="D2580" s="5" t="s">
        <v>8</v>
      </c>
      <c r="E2580" s="5" t="s">
        <v>8</v>
      </c>
      <c r="F2580" s="5" t="s">
        <v>8</v>
      </c>
      <c r="G2580" s="5" t="s">
        <v>8</v>
      </c>
    </row>
    <row r="2581" spans="1:7" x14ac:dyDescent="0.25">
      <c r="A2581" s="5" t="s">
        <v>8215</v>
      </c>
      <c r="B2581" s="5">
        <v>1.39163205858739</v>
      </c>
      <c r="C2581" s="5" t="s">
        <v>8</v>
      </c>
      <c r="D2581" s="5" t="s">
        <v>8</v>
      </c>
      <c r="E2581" s="5" t="s">
        <v>8</v>
      </c>
      <c r="F2581" s="5" t="s">
        <v>8</v>
      </c>
      <c r="G2581" s="5" t="s">
        <v>8</v>
      </c>
    </row>
    <row r="2582" spans="1:7" x14ac:dyDescent="0.25">
      <c r="A2582" s="5" t="s">
        <v>7747</v>
      </c>
      <c r="B2582" s="5">
        <v>1.3913131561882399</v>
      </c>
      <c r="C2582" s="5" t="s">
        <v>8</v>
      </c>
      <c r="D2582" s="5" t="s">
        <v>8</v>
      </c>
      <c r="E2582" s="5" t="s">
        <v>8</v>
      </c>
      <c r="F2582" s="5" t="s">
        <v>8</v>
      </c>
      <c r="G2582" s="5" t="s">
        <v>8</v>
      </c>
    </row>
    <row r="2583" spans="1:7" x14ac:dyDescent="0.25">
      <c r="A2583" s="5" t="s">
        <v>10079</v>
      </c>
      <c r="B2583" s="5">
        <v>1.3913131561882399</v>
      </c>
      <c r="C2583" s="5" t="s">
        <v>8</v>
      </c>
      <c r="D2583" s="5" t="s">
        <v>8</v>
      </c>
      <c r="E2583" s="5" t="s">
        <v>8</v>
      </c>
      <c r="F2583" s="5" t="s">
        <v>8</v>
      </c>
      <c r="G2583" s="5" t="s">
        <v>8</v>
      </c>
    </row>
    <row r="2584" spans="1:7" x14ac:dyDescent="0.25">
      <c r="A2584" s="5" t="s">
        <v>10250</v>
      </c>
      <c r="B2584" s="5">
        <v>1.3913131561882399</v>
      </c>
      <c r="C2584" s="5" t="s">
        <v>8</v>
      </c>
      <c r="D2584" s="5" t="s">
        <v>8</v>
      </c>
      <c r="E2584" s="5" t="s">
        <v>8</v>
      </c>
      <c r="F2584" s="5" t="s">
        <v>8</v>
      </c>
      <c r="G2584" s="5" t="s">
        <v>8</v>
      </c>
    </row>
    <row r="2585" spans="1:7" x14ac:dyDescent="0.25">
      <c r="A2585" s="5" t="s">
        <v>11648</v>
      </c>
      <c r="B2585" s="5">
        <v>1.3913131561882399</v>
      </c>
      <c r="C2585" s="5" t="s">
        <v>8</v>
      </c>
      <c r="D2585" s="5" t="s">
        <v>8</v>
      </c>
      <c r="E2585" s="5" t="s">
        <v>8</v>
      </c>
      <c r="F2585" s="5" t="s">
        <v>8</v>
      </c>
      <c r="G2585" s="5" t="s">
        <v>8</v>
      </c>
    </row>
    <row r="2586" spans="1:7" x14ac:dyDescent="0.25">
      <c r="A2586" s="5" t="s">
        <v>14697</v>
      </c>
      <c r="B2586" s="5">
        <v>1.3913131561882399</v>
      </c>
      <c r="C2586" s="5" t="s">
        <v>8</v>
      </c>
      <c r="D2586" s="5" t="s">
        <v>8</v>
      </c>
      <c r="E2586" s="5" t="s">
        <v>8</v>
      </c>
      <c r="F2586" s="5" t="s">
        <v>8</v>
      </c>
      <c r="G2586" s="5" t="s">
        <v>8</v>
      </c>
    </row>
    <row r="2587" spans="1:7" x14ac:dyDescent="0.25">
      <c r="A2587" s="5" t="s">
        <v>14969</v>
      </c>
      <c r="B2587" s="5">
        <v>1.3913131561882399</v>
      </c>
      <c r="C2587" s="5" t="s">
        <v>8</v>
      </c>
      <c r="D2587" s="5" t="s">
        <v>8</v>
      </c>
      <c r="E2587" s="5" t="s">
        <v>8</v>
      </c>
      <c r="F2587" s="5" t="s">
        <v>8</v>
      </c>
      <c r="G2587" s="5" t="s">
        <v>8</v>
      </c>
    </row>
    <row r="2588" spans="1:7" x14ac:dyDescent="0.25">
      <c r="A2588" s="5" t="s">
        <v>3103</v>
      </c>
      <c r="B2588" s="5">
        <v>1.39048169147001</v>
      </c>
      <c r="C2588" s="5" t="s">
        <v>8</v>
      </c>
      <c r="D2588" s="5" t="s">
        <v>8</v>
      </c>
      <c r="E2588" s="5" t="s">
        <v>3104</v>
      </c>
      <c r="F2588" s="5" t="s">
        <v>8</v>
      </c>
      <c r="G2588" s="5" t="s">
        <v>8</v>
      </c>
    </row>
    <row r="2589" spans="1:7" x14ac:dyDescent="0.25">
      <c r="A2589" s="5" t="s">
        <v>7211</v>
      </c>
      <c r="B2589" s="5">
        <v>1.3900092274178899</v>
      </c>
      <c r="C2589" s="5" t="s">
        <v>8</v>
      </c>
      <c r="D2589" s="5" t="s">
        <v>8</v>
      </c>
      <c r="E2589" s="5" t="s">
        <v>8</v>
      </c>
      <c r="F2589" s="5" t="s">
        <v>8</v>
      </c>
      <c r="G2589" s="5" t="s">
        <v>8</v>
      </c>
    </row>
    <row r="2590" spans="1:7" x14ac:dyDescent="0.25">
      <c r="A2590" s="5" t="s">
        <v>15757</v>
      </c>
      <c r="B2590" s="5">
        <v>1.3900092274178899</v>
      </c>
      <c r="C2590" s="5" t="s">
        <v>8</v>
      </c>
      <c r="D2590" s="5" t="s">
        <v>8</v>
      </c>
      <c r="E2590" s="5" t="s">
        <v>8</v>
      </c>
      <c r="F2590" s="5" t="s">
        <v>8</v>
      </c>
      <c r="G2590" s="5" t="s">
        <v>8</v>
      </c>
    </row>
    <row r="2591" spans="1:7" x14ac:dyDescent="0.25">
      <c r="A2591" s="5" t="s">
        <v>3118</v>
      </c>
      <c r="B2591" s="5">
        <v>1.3883627569205701</v>
      </c>
      <c r="C2591" s="5" t="s">
        <v>8</v>
      </c>
      <c r="D2591" s="5" t="s">
        <v>8</v>
      </c>
      <c r="E2591" s="5" t="s">
        <v>8</v>
      </c>
      <c r="F2591" s="5" t="s">
        <v>8</v>
      </c>
      <c r="G2591" s="5" t="s">
        <v>8</v>
      </c>
    </row>
    <row r="2592" spans="1:7" x14ac:dyDescent="0.25">
      <c r="A2592" s="5" t="s">
        <v>369</v>
      </c>
      <c r="B2592" s="5">
        <v>1.3873647254991901</v>
      </c>
      <c r="C2592" s="5" t="s">
        <v>8</v>
      </c>
      <c r="D2592" s="5" t="s">
        <v>8</v>
      </c>
      <c r="E2592" s="5" t="s">
        <v>8</v>
      </c>
      <c r="F2592" s="5" t="s">
        <v>8</v>
      </c>
      <c r="G2592" s="5" t="s">
        <v>8</v>
      </c>
    </row>
    <row r="2593" spans="1:7" x14ac:dyDescent="0.25">
      <c r="A2593" s="5" t="s">
        <v>847</v>
      </c>
      <c r="B2593" s="5">
        <v>1.3873647254991901</v>
      </c>
      <c r="C2593" s="5" t="s">
        <v>8</v>
      </c>
      <c r="D2593" s="5" t="s">
        <v>8</v>
      </c>
      <c r="E2593" s="5" t="s">
        <v>8</v>
      </c>
      <c r="F2593" s="5" t="s">
        <v>8</v>
      </c>
      <c r="G2593" s="5" t="s">
        <v>848</v>
      </c>
    </row>
    <row r="2594" spans="1:7" x14ac:dyDescent="0.25">
      <c r="A2594" s="5" t="s">
        <v>2573</v>
      </c>
      <c r="B2594" s="5">
        <v>1.3873647254991901</v>
      </c>
      <c r="C2594" s="5" t="s">
        <v>8</v>
      </c>
      <c r="D2594" s="5" t="s">
        <v>8</v>
      </c>
      <c r="E2594" s="5" t="s">
        <v>8</v>
      </c>
      <c r="F2594" s="5" t="s">
        <v>8</v>
      </c>
      <c r="G2594" s="5" t="s">
        <v>8</v>
      </c>
    </row>
    <row r="2595" spans="1:7" x14ac:dyDescent="0.25">
      <c r="A2595" s="5" t="s">
        <v>2668</v>
      </c>
      <c r="B2595" s="5">
        <v>1.3873647254991901</v>
      </c>
      <c r="C2595" s="5" t="s">
        <v>8</v>
      </c>
      <c r="D2595" s="5" t="s">
        <v>8</v>
      </c>
      <c r="E2595" s="5" t="s">
        <v>8</v>
      </c>
      <c r="F2595" s="5" t="s">
        <v>8</v>
      </c>
      <c r="G2595" s="5" t="s">
        <v>8</v>
      </c>
    </row>
    <row r="2596" spans="1:7" x14ac:dyDescent="0.25">
      <c r="A2596" s="5" t="s">
        <v>4184</v>
      </c>
      <c r="B2596" s="5">
        <v>1.3873647254991901</v>
      </c>
      <c r="C2596" s="5" t="s">
        <v>8</v>
      </c>
      <c r="D2596" s="5" t="s">
        <v>8</v>
      </c>
      <c r="E2596" s="5" t="s">
        <v>8</v>
      </c>
      <c r="F2596" s="5" t="s">
        <v>8</v>
      </c>
      <c r="G2596" s="5" t="s">
        <v>8</v>
      </c>
    </row>
    <row r="2597" spans="1:7" x14ac:dyDescent="0.25">
      <c r="A2597" s="5" t="s">
        <v>4327</v>
      </c>
      <c r="B2597" s="5">
        <v>1.3873647254991901</v>
      </c>
      <c r="C2597" s="5" t="s">
        <v>8</v>
      </c>
      <c r="D2597" s="5" t="s">
        <v>8</v>
      </c>
      <c r="E2597" s="5" t="s">
        <v>8</v>
      </c>
      <c r="F2597" s="5" t="s">
        <v>8</v>
      </c>
      <c r="G2597" s="5" t="s">
        <v>8</v>
      </c>
    </row>
    <row r="2598" spans="1:7" x14ac:dyDescent="0.25">
      <c r="A2598" s="5" t="s">
        <v>5098</v>
      </c>
      <c r="B2598" s="5">
        <v>1.3873647254991901</v>
      </c>
      <c r="C2598" s="5" t="s">
        <v>8</v>
      </c>
      <c r="D2598" s="5" t="s">
        <v>8</v>
      </c>
      <c r="E2598" s="5" t="s">
        <v>8</v>
      </c>
      <c r="F2598" s="5" t="s">
        <v>8</v>
      </c>
      <c r="G2598" s="5" t="s">
        <v>8</v>
      </c>
    </row>
    <row r="2599" spans="1:7" x14ac:dyDescent="0.25">
      <c r="A2599" s="5" t="s">
        <v>5286</v>
      </c>
      <c r="B2599" s="5">
        <v>1.3873647254991901</v>
      </c>
      <c r="C2599" s="5" t="s">
        <v>5287</v>
      </c>
      <c r="D2599" s="5" t="s">
        <v>5288</v>
      </c>
      <c r="E2599" s="5" t="s">
        <v>5289</v>
      </c>
      <c r="F2599" s="5" t="s">
        <v>5290</v>
      </c>
      <c r="G2599" s="5" t="s">
        <v>5291</v>
      </c>
    </row>
    <row r="2600" spans="1:7" x14ac:dyDescent="0.25">
      <c r="A2600" s="5" t="s">
        <v>6070</v>
      </c>
      <c r="B2600" s="5">
        <v>1.3873647254991901</v>
      </c>
      <c r="C2600" s="5" t="s">
        <v>8</v>
      </c>
      <c r="D2600" s="5" t="s">
        <v>8</v>
      </c>
      <c r="E2600" s="5" t="s">
        <v>8</v>
      </c>
      <c r="F2600" s="5" t="s">
        <v>8</v>
      </c>
      <c r="G2600" s="5" t="s">
        <v>8</v>
      </c>
    </row>
    <row r="2601" spans="1:7" x14ac:dyDescent="0.25">
      <c r="A2601" s="5" t="s">
        <v>6251</v>
      </c>
      <c r="B2601" s="5">
        <v>1.3873647254991901</v>
      </c>
      <c r="C2601" s="5" t="s">
        <v>8</v>
      </c>
      <c r="D2601" s="5" t="s">
        <v>8</v>
      </c>
      <c r="E2601" s="5" t="s">
        <v>8</v>
      </c>
      <c r="F2601" s="5" t="s">
        <v>8</v>
      </c>
      <c r="G2601" s="5" t="s">
        <v>8</v>
      </c>
    </row>
    <row r="2602" spans="1:7" x14ac:dyDescent="0.25">
      <c r="A2602" s="5" t="s">
        <v>6896</v>
      </c>
      <c r="B2602" s="5">
        <v>1.3873647254991901</v>
      </c>
      <c r="C2602" s="5" t="s">
        <v>8</v>
      </c>
      <c r="D2602" s="5" t="s">
        <v>8</v>
      </c>
      <c r="E2602" s="5" t="s">
        <v>8</v>
      </c>
      <c r="F2602" s="5" t="s">
        <v>8</v>
      </c>
      <c r="G2602" s="5" t="s">
        <v>8</v>
      </c>
    </row>
    <row r="2603" spans="1:7" x14ac:dyDescent="0.25">
      <c r="A2603" s="5" t="s">
        <v>7150</v>
      </c>
      <c r="B2603" s="5">
        <v>1.3873647254991901</v>
      </c>
      <c r="C2603" s="5" t="s">
        <v>8</v>
      </c>
      <c r="D2603" s="5" t="s">
        <v>8</v>
      </c>
      <c r="E2603" s="5" t="s">
        <v>8</v>
      </c>
      <c r="F2603" s="5" t="s">
        <v>8</v>
      </c>
      <c r="G2603" s="5" t="s">
        <v>8</v>
      </c>
    </row>
    <row r="2604" spans="1:7" x14ac:dyDescent="0.25">
      <c r="A2604" s="5" t="s">
        <v>7258</v>
      </c>
      <c r="B2604" s="5">
        <v>1.3873647254991901</v>
      </c>
      <c r="C2604" s="5" t="s">
        <v>7259</v>
      </c>
      <c r="D2604" s="5" t="s">
        <v>7260</v>
      </c>
      <c r="E2604" s="5" t="s">
        <v>7261</v>
      </c>
      <c r="F2604" s="5" t="s">
        <v>7262</v>
      </c>
      <c r="G2604" s="5" t="s">
        <v>7263</v>
      </c>
    </row>
    <row r="2605" spans="1:7" x14ac:dyDescent="0.25">
      <c r="A2605" s="5" t="s">
        <v>7339</v>
      </c>
      <c r="B2605" s="5">
        <v>1.3873647254991901</v>
      </c>
      <c r="C2605" s="5" t="s">
        <v>8</v>
      </c>
      <c r="D2605" s="5" t="s">
        <v>8</v>
      </c>
      <c r="E2605" s="5" t="s">
        <v>7340</v>
      </c>
      <c r="F2605" s="5" t="s">
        <v>8</v>
      </c>
      <c r="G2605" s="5" t="s">
        <v>8</v>
      </c>
    </row>
    <row r="2606" spans="1:7" x14ac:dyDescent="0.25">
      <c r="A2606" s="5" t="s">
        <v>8434</v>
      </c>
      <c r="B2606" s="5">
        <v>1.3873647254991901</v>
      </c>
      <c r="C2606" s="5" t="s">
        <v>8</v>
      </c>
      <c r="D2606" s="5" t="s">
        <v>8</v>
      </c>
      <c r="E2606" s="5" t="s">
        <v>8</v>
      </c>
      <c r="F2606" s="5" t="s">
        <v>8</v>
      </c>
      <c r="G2606" s="5" t="s">
        <v>1327</v>
      </c>
    </row>
    <row r="2607" spans="1:7" x14ac:dyDescent="0.25">
      <c r="A2607" s="5" t="s">
        <v>8898</v>
      </c>
      <c r="B2607" s="5">
        <v>1.3873647254991901</v>
      </c>
      <c r="C2607" s="5" t="s">
        <v>8</v>
      </c>
      <c r="D2607" s="5" t="s">
        <v>8</v>
      </c>
      <c r="E2607" s="5" t="s">
        <v>8</v>
      </c>
      <c r="F2607" s="5" t="s">
        <v>8</v>
      </c>
      <c r="G2607" s="5" t="s">
        <v>8</v>
      </c>
    </row>
    <row r="2608" spans="1:7" x14ac:dyDescent="0.25">
      <c r="A2608" s="5" t="s">
        <v>8985</v>
      </c>
      <c r="B2608" s="5">
        <v>1.3873647254991901</v>
      </c>
      <c r="C2608" s="5" t="s">
        <v>8</v>
      </c>
      <c r="D2608" s="5" t="s">
        <v>8</v>
      </c>
      <c r="E2608" s="5" t="s">
        <v>8</v>
      </c>
      <c r="F2608" s="5" t="s">
        <v>8</v>
      </c>
      <c r="G2608" s="5" t="s">
        <v>8</v>
      </c>
    </row>
    <row r="2609" spans="1:7" x14ac:dyDescent="0.25">
      <c r="A2609" s="5" t="s">
        <v>9304</v>
      </c>
      <c r="B2609" s="5">
        <v>1.3873647254991901</v>
      </c>
      <c r="C2609" s="5" t="s">
        <v>8</v>
      </c>
      <c r="D2609" s="5" t="s">
        <v>8</v>
      </c>
      <c r="E2609" s="5" t="s">
        <v>8</v>
      </c>
      <c r="F2609" s="5" t="s">
        <v>8</v>
      </c>
      <c r="G2609" s="5" t="s">
        <v>8</v>
      </c>
    </row>
    <row r="2610" spans="1:7" x14ac:dyDescent="0.25">
      <c r="A2610" s="5" t="s">
        <v>10502</v>
      </c>
      <c r="B2610" s="5">
        <v>1.3873647254991901</v>
      </c>
      <c r="C2610" s="5" t="s">
        <v>8</v>
      </c>
      <c r="D2610" s="5" t="s">
        <v>8</v>
      </c>
      <c r="E2610" s="5" t="s">
        <v>8</v>
      </c>
      <c r="F2610" s="5" t="s">
        <v>8</v>
      </c>
      <c r="G2610" s="5" t="s">
        <v>8</v>
      </c>
    </row>
    <row r="2611" spans="1:7" x14ac:dyDescent="0.25">
      <c r="A2611" s="5" t="s">
        <v>10513</v>
      </c>
      <c r="B2611" s="5">
        <v>1.3873647254991901</v>
      </c>
      <c r="C2611" s="5" t="s">
        <v>8</v>
      </c>
      <c r="D2611" s="5" t="s">
        <v>8</v>
      </c>
      <c r="E2611" s="5" t="s">
        <v>8</v>
      </c>
      <c r="F2611" s="5" t="s">
        <v>8</v>
      </c>
      <c r="G2611" s="5" t="s">
        <v>8</v>
      </c>
    </row>
    <row r="2612" spans="1:7" x14ac:dyDescent="0.25">
      <c r="A2612" s="5" t="s">
        <v>10633</v>
      </c>
      <c r="B2612" s="5">
        <v>1.3873647254991901</v>
      </c>
      <c r="C2612" s="5" t="s">
        <v>8</v>
      </c>
      <c r="D2612" s="5" t="s">
        <v>8</v>
      </c>
      <c r="E2612" s="5" t="s">
        <v>8</v>
      </c>
      <c r="F2612" s="5" t="s">
        <v>8</v>
      </c>
      <c r="G2612" s="5" t="s">
        <v>8</v>
      </c>
    </row>
    <row r="2613" spans="1:7" x14ac:dyDescent="0.25">
      <c r="A2613" s="5" t="s">
        <v>10845</v>
      </c>
      <c r="B2613" s="5">
        <v>1.3873647254991901</v>
      </c>
      <c r="C2613" s="5" t="s">
        <v>8</v>
      </c>
      <c r="D2613" s="5" t="s">
        <v>8</v>
      </c>
      <c r="E2613" s="5" t="s">
        <v>10846</v>
      </c>
      <c r="F2613" s="5" t="s">
        <v>8</v>
      </c>
      <c r="G2613" s="5" t="s">
        <v>8</v>
      </c>
    </row>
    <row r="2614" spans="1:7" x14ac:dyDescent="0.25">
      <c r="A2614" s="5" t="s">
        <v>11421</v>
      </c>
      <c r="B2614" s="5">
        <v>1.3873647254991901</v>
      </c>
      <c r="C2614" s="5" t="s">
        <v>8</v>
      </c>
      <c r="D2614" s="5" t="s">
        <v>8</v>
      </c>
      <c r="E2614" s="5" t="s">
        <v>8</v>
      </c>
      <c r="F2614" s="5" t="s">
        <v>8</v>
      </c>
      <c r="G2614" s="5" t="s">
        <v>8</v>
      </c>
    </row>
    <row r="2615" spans="1:7" x14ac:dyDescent="0.25">
      <c r="A2615" s="5" t="s">
        <v>12558</v>
      </c>
      <c r="B2615" s="5">
        <v>1.3873647254991901</v>
      </c>
      <c r="C2615" s="5" t="s">
        <v>8</v>
      </c>
      <c r="D2615" s="5" t="s">
        <v>8</v>
      </c>
      <c r="E2615" s="5" t="s">
        <v>8</v>
      </c>
      <c r="F2615" s="5" t="s">
        <v>8</v>
      </c>
      <c r="G2615" s="5" t="s">
        <v>8</v>
      </c>
    </row>
    <row r="2616" spans="1:7" x14ac:dyDescent="0.25">
      <c r="A2616" s="5" t="s">
        <v>13006</v>
      </c>
      <c r="B2616" s="5">
        <v>1.3873647254991901</v>
      </c>
      <c r="C2616" s="5" t="s">
        <v>8</v>
      </c>
      <c r="D2616" s="5" t="s">
        <v>8</v>
      </c>
      <c r="E2616" s="5" t="s">
        <v>8</v>
      </c>
      <c r="F2616" s="5" t="s">
        <v>8</v>
      </c>
      <c r="G2616" s="5" t="s">
        <v>8</v>
      </c>
    </row>
    <row r="2617" spans="1:7" x14ac:dyDescent="0.25">
      <c r="A2617" s="5" t="s">
        <v>13248</v>
      </c>
      <c r="B2617" s="5">
        <v>1.3873647254991901</v>
      </c>
      <c r="C2617" s="5" t="s">
        <v>8</v>
      </c>
      <c r="D2617" s="5" t="s">
        <v>8</v>
      </c>
      <c r="E2617" s="5" t="s">
        <v>8</v>
      </c>
      <c r="F2617" s="5" t="s">
        <v>8</v>
      </c>
      <c r="G2617" s="5" t="s">
        <v>8</v>
      </c>
    </row>
    <row r="2618" spans="1:7" x14ac:dyDescent="0.25">
      <c r="A2618" s="5" t="s">
        <v>14433</v>
      </c>
      <c r="B2618" s="5">
        <v>1.3873647254991901</v>
      </c>
      <c r="C2618" s="5" t="s">
        <v>8</v>
      </c>
      <c r="D2618" s="5" t="s">
        <v>8</v>
      </c>
      <c r="E2618" s="5" t="s">
        <v>8</v>
      </c>
      <c r="F2618" s="5" t="s">
        <v>8</v>
      </c>
      <c r="G2618" s="5" t="s">
        <v>8</v>
      </c>
    </row>
    <row r="2619" spans="1:7" x14ac:dyDescent="0.25">
      <c r="A2619" s="5" t="s">
        <v>14586</v>
      </c>
      <c r="B2619" s="5">
        <v>1.3873647254991901</v>
      </c>
      <c r="C2619" s="5" t="s">
        <v>8</v>
      </c>
      <c r="D2619" s="5" t="s">
        <v>8</v>
      </c>
      <c r="E2619" s="5" t="s">
        <v>8</v>
      </c>
      <c r="F2619" s="5" t="s">
        <v>8</v>
      </c>
      <c r="G2619" s="5" t="s">
        <v>8</v>
      </c>
    </row>
    <row r="2620" spans="1:7" x14ac:dyDescent="0.25">
      <c r="A2620" s="5" t="s">
        <v>14622</v>
      </c>
      <c r="B2620" s="5">
        <v>1.3873647254991901</v>
      </c>
      <c r="C2620" s="5" t="s">
        <v>8</v>
      </c>
      <c r="D2620" s="5" t="s">
        <v>8</v>
      </c>
      <c r="E2620" s="5" t="s">
        <v>8</v>
      </c>
      <c r="F2620" s="5" t="s">
        <v>8</v>
      </c>
      <c r="G2620" s="5" t="s">
        <v>8</v>
      </c>
    </row>
    <row r="2621" spans="1:7" x14ac:dyDescent="0.25">
      <c r="A2621" s="5" t="s">
        <v>14818</v>
      </c>
      <c r="B2621" s="5">
        <v>1.3873647254991901</v>
      </c>
      <c r="C2621" s="5" t="s">
        <v>8</v>
      </c>
      <c r="D2621" s="5" t="s">
        <v>8</v>
      </c>
      <c r="E2621" s="5" t="s">
        <v>8</v>
      </c>
      <c r="F2621" s="5" t="s">
        <v>8</v>
      </c>
      <c r="G2621" s="5" t="s">
        <v>8</v>
      </c>
    </row>
    <row r="2622" spans="1:7" x14ac:dyDescent="0.25">
      <c r="A2622" s="5" t="s">
        <v>15446</v>
      </c>
      <c r="B2622" s="5">
        <v>1.3873647254991901</v>
      </c>
      <c r="C2622" s="5" t="s">
        <v>8</v>
      </c>
      <c r="D2622" s="5" t="s">
        <v>8</v>
      </c>
      <c r="E2622" s="5" t="s">
        <v>8</v>
      </c>
      <c r="F2622" s="5" t="s">
        <v>8</v>
      </c>
      <c r="G2622" s="5" t="s">
        <v>8</v>
      </c>
    </row>
    <row r="2623" spans="1:7" x14ac:dyDescent="0.25">
      <c r="A2623" s="5" t="s">
        <v>15544</v>
      </c>
      <c r="B2623" s="5">
        <v>1.3873647254991901</v>
      </c>
      <c r="C2623" s="5" t="s">
        <v>8</v>
      </c>
      <c r="D2623" s="5" t="s">
        <v>8</v>
      </c>
      <c r="E2623" s="5" t="s">
        <v>8</v>
      </c>
      <c r="F2623" s="5" t="s">
        <v>8</v>
      </c>
      <c r="G2623" s="5" t="s">
        <v>8</v>
      </c>
    </row>
    <row r="2624" spans="1:7" x14ac:dyDescent="0.25">
      <c r="A2624" s="5" t="s">
        <v>15698</v>
      </c>
      <c r="B2624" s="5">
        <v>1.3873647254991901</v>
      </c>
      <c r="C2624" s="5" t="s">
        <v>8</v>
      </c>
      <c r="D2624" s="5" t="s">
        <v>8</v>
      </c>
      <c r="E2624" s="5" t="s">
        <v>8</v>
      </c>
      <c r="F2624" s="5" t="s">
        <v>8</v>
      </c>
      <c r="G2624" s="5" t="s">
        <v>8</v>
      </c>
    </row>
    <row r="2625" spans="1:7" x14ac:dyDescent="0.25">
      <c r="A2625" s="5" t="s">
        <v>15932</v>
      </c>
      <c r="B2625" s="5">
        <v>1.3873647254991901</v>
      </c>
      <c r="C2625" s="5" t="s">
        <v>15933</v>
      </c>
      <c r="D2625" s="5" t="s">
        <v>8</v>
      </c>
      <c r="E2625" s="5" t="s">
        <v>8</v>
      </c>
      <c r="F2625" s="5" t="s">
        <v>8</v>
      </c>
      <c r="G2625" s="5" t="s">
        <v>15934</v>
      </c>
    </row>
    <row r="2626" spans="1:7" x14ac:dyDescent="0.25">
      <c r="A2626" s="5" t="s">
        <v>111</v>
      </c>
      <c r="B2626" s="5">
        <v>1.3871144994470701</v>
      </c>
      <c r="C2626" s="5" t="s">
        <v>8</v>
      </c>
      <c r="D2626" s="5" t="s">
        <v>8</v>
      </c>
      <c r="E2626" s="5" t="s">
        <v>8</v>
      </c>
      <c r="F2626" s="5" t="s">
        <v>8</v>
      </c>
      <c r="G2626" s="5" t="s">
        <v>8</v>
      </c>
    </row>
    <row r="2627" spans="1:7" x14ac:dyDescent="0.25">
      <c r="A2627" s="5" t="s">
        <v>4481</v>
      </c>
      <c r="B2627" s="5">
        <v>1.3871144994470701</v>
      </c>
      <c r="C2627" s="5" t="s">
        <v>8</v>
      </c>
      <c r="D2627" s="5" t="s">
        <v>8</v>
      </c>
      <c r="E2627" s="5" t="s">
        <v>8</v>
      </c>
      <c r="F2627" s="5" t="s">
        <v>8</v>
      </c>
      <c r="G2627" s="5" t="s">
        <v>8</v>
      </c>
    </row>
    <row r="2628" spans="1:7" x14ac:dyDescent="0.25">
      <c r="A2628" s="5" t="s">
        <v>5378</v>
      </c>
      <c r="B2628" s="5">
        <v>1.3871144994470701</v>
      </c>
      <c r="C2628" s="5" t="s">
        <v>8</v>
      </c>
      <c r="D2628" s="5" t="s">
        <v>8</v>
      </c>
      <c r="E2628" s="5" t="s">
        <v>8</v>
      </c>
      <c r="F2628" s="5" t="s">
        <v>8</v>
      </c>
      <c r="G2628" s="5" t="s">
        <v>8</v>
      </c>
    </row>
    <row r="2629" spans="1:7" x14ac:dyDescent="0.25">
      <c r="A2629" s="5" t="s">
        <v>10740</v>
      </c>
      <c r="B2629" s="5">
        <v>1.3871144994470701</v>
      </c>
      <c r="C2629" s="5" t="s">
        <v>8</v>
      </c>
      <c r="D2629" s="5" t="s">
        <v>8</v>
      </c>
      <c r="E2629" s="5" t="s">
        <v>8</v>
      </c>
      <c r="F2629" s="5" t="s">
        <v>8</v>
      </c>
      <c r="G2629" s="5" t="s">
        <v>8</v>
      </c>
    </row>
    <row r="2630" spans="1:7" x14ac:dyDescent="0.25">
      <c r="A2630" s="5" t="s">
        <v>13764</v>
      </c>
      <c r="B2630" s="5">
        <v>1.3871144994470701</v>
      </c>
      <c r="C2630" s="5" t="s">
        <v>8</v>
      </c>
      <c r="D2630" s="5" t="s">
        <v>8</v>
      </c>
      <c r="E2630" s="5" t="s">
        <v>8</v>
      </c>
      <c r="F2630" s="5" t="s">
        <v>8</v>
      </c>
      <c r="G2630" s="5" t="s">
        <v>8</v>
      </c>
    </row>
    <row r="2631" spans="1:7" x14ac:dyDescent="0.25">
      <c r="A2631" s="5" t="s">
        <v>6079</v>
      </c>
      <c r="B2631" s="5">
        <v>1.3868433844211701</v>
      </c>
      <c r="C2631" s="5" t="s">
        <v>8</v>
      </c>
      <c r="D2631" s="5" t="s">
        <v>8</v>
      </c>
      <c r="E2631" s="5" t="s">
        <v>8</v>
      </c>
      <c r="F2631" s="5" t="s">
        <v>8</v>
      </c>
      <c r="G2631" s="5" t="s">
        <v>6080</v>
      </c>
    </row>
    <row r="2632" spans="1:7" x14ac:dyDescent="0.25">
      <c r="A2632" s="5" t="s">
        <v>2632</v>
      </c>
      <c r="B2632" s="5">
        <v>1.3867864226166899</v>
      </c>
      <c r="C2632" s="5" t="s">
        <v>8</v>
      </c>
      <c r="D2632" s="5" t="s">
        <v>8</v>
      </c>
      <c r="E2632" s="5" t="s">
        <v>8</v>
      </c>
      <c r="F2632" s="5" t="s">
        <v>8</v>
      </c>
      <c r="G2632" s="5" t="s">
        <v>8</v>
      </c>
    </row>
    <row r="2633" spans="1:7" x14ac:dyDescent="0.25">
      <c r="A2633" s="5" t="s">
        <v>10008</v>
      </c>
      <c r="B2633" s="5">
        <v>1.3852977366174599</v>
      </c>
      <c r="C2633" s="5" t="s">
        <v>8</v>
      </c>
      <c r="D2633" s="5" t="s">
        <v>8</v>
      </c>
      <c r="E2633" s="5" t="s">
        <v>8</v>
      </c>
      <c r="F2633" s="5" t="s">
        <v>8</v>
      </c>
      <c r="G2633" s="5" t="s">
        <v>8</v>
      </c>
    </row>
    <row r="2634" spans="1:7" x14ac:dyDescent="0.25">
      <c r="A2634" s="5" t="s">
        <v>10265</v>
      </c>
      <c r="B2634" s="5">
        <v>1.38505532572803</v>
      </c>
      <c r="C2634" s="5" t="s">
        <v>8</v>
      </c>
      <c r="D2634" s="5" t="s">
        <v>8</v>
      </c>
      <c r="E2634" s="5" t="s">
        <v>8</v>
      </c>
      <c r="F2634" s="5" t="s">
        <v>8</v>
      </c>
      <c r="G2634" s="5" t="s">
        <v>8</v>
      </c>
    </row>
    <row r="2635" spans="1:7" x14ac:dyDescent="0.25">
      <c r="A2635" s="5" t="s">
        <v>15268</v>
      </c>
      <c r="B2635" s="5">
        <v>1.38471151280066</v>
      </c>
      <c r="C2635" s="5" t="s">
        <v>8</v>
      </c>
      <c r="D2635" s="5" t="s">
        <v>8</v>
      </c>
      <c r="E2635" s="5" t="s">
        <v>8</v>
      </c>
      <c r="F2635" s="5" t="s">
        <v>8</v>
      </c>
      <c r="G2635" s="5" t="s">
        <v>8</v>
      </c>
    </row>
    <row r="2636" spans="1:7" x14ac:dyDescent="0.25">
      <c r="A2636" s="5" t="s">
        <v>3528</v>
      </c>
      <c r="B2636" s="5">
        <v>1.3846682231804399</v>
      </c>
      <c r="C2636" s="5" t="s">
        <v>8</v>
      </c>
      <c r="D2636" s="5" t="s">
        <v>8</v>
      </c>
      <c r="E2636" s="5" t="s">
        <v>8</v>
      </c>
      <c r="F2636" s="5" t="s">
        <v>8</v>
      </c>
      <c r="G2636" s="5" t="s">
        <v>8</v>
      </c>
    </row>
    <row r="2637" spans="1:7" x14ac:dyDescent="0.25">
      <c r="A2637" s="5" t="s">
        <v>15219</v>
      </c>
      <c r="B2637" s="5">
        <v>1.38464097860285</v>
      </c>
      <c r="C2637" s="5" t="s">
        <v>8</v>
      </c>
      <c r="D2637" s="5" t="s">
        <v>8</v>
      </c>
      <c r="E2637" s="5" t="s">
        <v>8</v>
      </c>
      <c r="F2637" s="5" t="s">
        <v>8</v>
      </c>
      <c r="G2637" s="5" t="s">
        <v>8</v>
      </c>
    </row>
    <row r="2638" spans="1:7" x14ac:dyDescent="0.25">
      <c r="A2638" s="5" t="s">
        <v>2108</v>
      </c>
      <c r="B2638" s="5">
        <v>1.3841442816637799</v>
      </c>
      <c r="C2638" s="5" t="s">
        <v>8</v>
      </c>
      <c r="D2638" s="5" t="s">
        <v>8</v>
      </c>
      <c r="E2638" s="5" t="s">
        <v>2109</v>
      </c>
      <c r="F2638" s="5" t="s">
        <v>8</v>
      </c>
      <c r="G2638" s="5" t="s">
        <v>8</v>
      </c>
    </row>
    <row r="2639" spans="1:7" x14ac:dyDescent="0.25">
      <c r="A2639" s="5" t="s">
        <v>1335</v>
      </c>
      <c r="B2639" s="5">
        <v>1.3832821602938601</v>
      </c>
      <c r="C2639" s="5" t="s">
        <v>8</v>
      </c>
      <c r="D2639" s="5" t="s">
        <v>8</v>
      </c>
      <c r="E2639" s="5" t="s">
        <v>8</v>
      </c>
      <c r="F2639" s="5" t="s">
        <v>8</v>
      </c>
      <c r="G2639" s="5" t="s">
        <v>8</v>
      </c>
    </row>
    <row r="2640" spans="1:7" x14ac:dyDescent="0.25">
      <c r="A2640" s="5" t="s">
        <v>7376</v>
      </c>
      <c r="B2640" s="5">
        <v>1.3832821602938601</v>
      </c>
      <c r="C2640" s="5" t="s">
        <v>8</v>
      </c>
      <c r="D2640" s="5" t="s">
        <v>8</v>
      </c>
      <c r="E2640" s="5" t="s">
        <v>8</v>
      </c>
      <c r="F2640" s="5" t="s">
        <v>8</v>
      </c>
      <c r="G2640" s="5" t="s">
        <v>8</v>
      </c>
    </row>
    <row r="2641" spans="1:7" x14ac:dyDescent="0.25">
      <c r="A2641" s="5" t="s">
        <v>8929</v>
      </c>
      <c r="B2641" s="5">
        <v>1.3821801006922101</v>
      </c>
      <c r="C2641" s="5" t="s">
        <v>8</v>
      </c>
      <c r="D2641" s="5" t="s">
        <v>8</v>
      </c>
      <c r="E2641" s="5" t="s">
        <v>8</v>
      </c>
      <c r="F2641" s="5" t="s">
        <v>8</v>
      </c>
      <c r="G2641" s="5" t="s">
        <v>8</v>
      </c>
    </row>
    <row r="2642" spans="1:7" x14ac:dyDescent="0.25">
      <c r="A2642" s="5" t="s">
        <v>2619</v>
      </c>
      <c r="B2642" s="5">
        <v>1.38162528422699</v>
      </c>
      <c r="C2642" s="5" t="s">
        <v>2620</v>
      </c>
      <c r="D2642" s="5" t="s">
        <v>2621</v>
      </c>
      <c r="E2642" s="5" t="s">
        <v>2622</v>
      </c>
      <c r="F2642" s="5" t="s">
        <v>2623</v>
      </c>
      <c r="G2642" s="5" t="s">
        <v>2624</v>
      </c>
    </row>
    <row r="2643" spans="1:7" x14ac:dyDescent="0.25">
      <c r="A2643" s="5" t="s">
        <v>9032</v>
      </c>
      <c r="B2643" s="5">
        <v>1.3815457113553999</v>
      </c>
      <c r="C2643" s="5" t="s">
        <v>8</v>
      </c>
      <c r="D2643" s="5" t="s">
        <v>8</v>
      </c>
      <c r="E2643" s="5" t="s">
        <v>8</v>
      </c>
      <c r="F2643" s="5" t="s">
        <v>8</v>
      </c>
      <c r="G2643" s="5" t="s">
        <v>8</v>
      </c>
    </row>
    <row r="2644" spans="1:7" x14ac:dyDescent="0.25">
      <c r="A2644" s="5" t="s">
        <v>14799</v>
      </c>
      <c r="B2644" s="5">
        <v>1.3815457113553999</v>
      </c>
      <c r="C2644" s="5" t="s">
        <v>8</v>
      </c>
      <c r="D2644" s="5" t="s">
        <v>8</v>
      </c>
      <c r="E2644" s="5" t="s">
        <v>8</v>
      </c>
      <c r="F2644" s="5" t="s">
        <v>8</v>
      </c>
      <c r="G2644" s="5" t="s">
        <v>8</v>
      </c>
    </row>
    <row r="2645" spans="1:7" x14ac:dyDescent="0.25">
      <c r="A2645" s="5" t="s">
        <v>473</v>
      </c>
      <c r="B2645" s="5">
        <v>1.38136377255396</v>
      </c>
      <c r="C2645" s="5" t="s">
        <v>8</v>
      </c>
      <c r="D2645" s="5" t="s">
        <v>8</v>
      </c>
      <c r="E2645" s="5" t="s">
        <v>8</v>
      </c>
      <c r="F2645" s="5" t="s">
        <v>8</v>
      </c>
      <c r="G2645" s="5" t="s">
        <v>8</v>
      </c>
    </row>
    <row r="2646" spans="1:7" x14ac:dyDescent="0.25">
      <c r="A2646" s="5" t="s">
        <v>1324</v>
      </c>
      <c r="B2646" s="5">
        <v>1.38136377255396</v>
      </c>
      <c r="C2646" s="5" t="s">
        <v>8</v>
      </c>
      <c r="D2646" s="5" t="s">
        <v>8</v>
      </c>
      <c r="E2646" s="5" t="s">
        <v>8</v>
      </c>
      <c r="F2646" s="5" t="s">
        <v>8</v>
      </c>
      <c r="G2646" s="5" t="s">
        <v>8</v>
      </c>
    </row>
    <row r="2647" spans="1:7" x14ac:dyDescent="0.25">
      <c r="A2647" s="5" t="s">
        <v>3500</v>
      </c>
      <c r="B2647" s="5">
        <v>1.38136377255396</v>
      </c>
      <c r="C2647" s="5" t="s">
        <v>8</v>
      </c>
      <c r="D2647" s="5" t="s">
        <v>8</v>
      </c>
      <c r="E2647" s="5" t="s">
        <v>3501</v>
      </c>
      <c r="F2647" s="5" t="s">
        <v>8</v>
      </c>
      <c r="G2647" s="5" t="s">
        <v>8</v>
      </c>
    </row>
    <row r="2648" spans="1:7" x14ac:dyDescent="0.25">
      <c r="A2648" s="5" t="s">
        <v>5636</v>
      </c>
      <c r="B2648" s="5">
        <v>1.38136377255396</v>
      </c>
      <c r="C2648" s="5" t="s">
        <v>8</v>
      </c>
      <c r="D2648" s="5" t="s">
        <v>8</v>
      </c>
      <c r="E2648" s="5" t="s">
        <v>8</v>
      </c>
      <c r="F2648" s="5" t="s">
        <v>8</v>
      </c>
      <c r="G2648" s="5" t="s">
        <v>5199</v>
      </c>
    </row>
    <row r="2649" spans="1:7" x14ac:dyDescent="0.25">
      <c r="A2649" s="5" t="s">
        <v>5701</v>
      </c>
      <c r="B2649" s="5">
        <v>1.38136377255396</v>
      </c>
      <c r="C2649" s="5" t="s">
        <v>8</v>
      </c>
      <c r="D2649" s="5" t="s">
        <v>8</v>
      </c>
      <c r="E2649" s="5" t="s">
        <v>8</v>
      </c>
      <c r="F2649" s="5" t="s">
        <v>8</v>
      </c>
      <c r="G2649" s="5" t="s">
        <v>8</v>
      </c>
    </row>
    <row r="2650" spans="1:7" x14ac:dyDescent="0.25">
      <c r="A2650" s="5" t="s">
        <v>5848</v>
      </c>
      <c r="B2650" s="5">
        <v>1.38136377255396</v>
      </c>
      <c r="C2650" s="5" t="s">
        <v>8</v>
      </c>
      <c r="D2650" s="5" t="s">
        <v>8</v>
      </c>
      <c r="E2650" s="5" t="s">
        <v>8</v>
      </c>
      <c r="F2650" s="5" t="s">
        <v>8</v>
      </c>
      <c r="G2650" s="5" t="s">
        <v>8</v>
      </c>
    </row>
    <row r="2651" spans="1:7" x14ac:dyDescent="0.25">
      <c r="A2651" s="5" t="s">
        <v>6766</v>
      </c>
      <c r="B2651" s="5">
        <v>1.38136377255396</v>
      </c>
      <c r="C2651" s="5" t="s">
        <v>8</v>
      </c>
      <c r="D2651" s="5" t="s">
        <v>8</v>
      </c>
      <c r="E2651" s="5" t="s">
        <v>8</v>
      </c>
      <c r="F2651" s="5" t="s">
        <v>8</v>
      </c>
      <c r="G2651" s="5" t="s">
        <v>8</v>
      </c>
    </row>
    <row r="2652" spans="1:7" x14ac:dyDescent="0.25">
      <c r="A2652" s="5" t="s">
        <v>7014</v>
      </c>
      <c r="B2652" s="5">
        <v>1.38136377255396</v>
      </c>
      <c r="C2652" s="5" t="s">
        <v>8</v>
      </c>
      <c r="D2652" s="5" t="s">
        <v>8</v>
      </c>
      <c r="E2652" s="5" t="s">
        <v>8</v>
      </c>
      <c r="F2652" s="5" t="s">
        <v>8</v>
      </c>
      <c r="G2652" s="5" t="s">
        <v>8</v>
      </c>
    </row>
    <row r="2653" spans="1:7" x14ac:dyDescent="0.25">
      <c r="A2653" s="5" t="s">
        <v>7929</v>
      </c>
      <c r="B2653" s="5">
        <v>1.38136377255396</v>
      </c>
      <c r="C2653" s="5" t="s">
        <v>8</v>
      </c>
      <c r="D2653" s="5" t="s">
        <v>8</v>
      </c>
      <c r="E2653" s="5" t="s">
        <v>8</v>
      </c>
      <c r="F2653" s="5" t="s">
        <v>8</v>
      </c>
      <c r="G2653" s="5" t="s">
        <v>8</v>
      </c>
    </row>
    <row r="2654" spans="1:7" x14ac:dyDescent="0.25">
      <c r="A2654" s="5" t="s">
        <v>12095</v>
      </c>
      <c r="B2654" s="5">
        <v>1.38136377255396</v>
      </c>
      <c r="C2654" s="5" t="s">
        <v>12096</v>
      </c>
      <c r="D2654" s="5" t="s">
        <v>12097</v>
      </c>
      <c r="E2654" s="5" t="s">
        <v>12098</v>
      </c>
      <c r="F2654" s="5" t="s">
        <v>12099</v>
      </c>
      <c r="G2654" s="5" t="s">
        <v>12100</v>
      </c>
    </row>
    <row r="2655" spans="1:7" x14ac:dyDescent="0.25">
      <c r="A2655" s="5" t="s">
        <v>12638</v>
      </c>
      <c r="B2655" s="5">
        <v>1.38136377255396</v>
      </c>
      <c r="C2655" s="5" t="s">
        <v>8</v>
      </c>
      <c r="D2655" s="5" t="s">
        <v>8</v>
      </c>
      <c r="E2655" s="5" t="s">
        <v>12639</v>
      </c>
      <c r="F2655" s="5" t="s">
        <v>8</v>
      </c>
      <c r="G2655" s="5" t="s">
        <v>8</v>
      </c>
    </row>
    <row r="2656" spans="1:7" x14ac:dyDescent="0.25">
      <c r="A2656" s="5" t="s">
        <v>15411</v>
      </c>
      <c r="B2656" s="5">
        <v>1.38136377255396</v>
      </c>
      <c r="C2656" s="5" t="s">
        <v>8</v>
      </c>
      <c r="D2656" s="5" t="s">
        <v>8</v>
      </c>
      <c r="E2656" s="5" t="s">
        <v>8</v>
      </c>
      <c r="F2656" s="5" t="s">
        <v>8</v>
      </c>
      <c r="G2656" s="5" t="s">
        <v>8</v>
      </c>
    </row>
    <row r="2657" spans="1:7" x14ac:dyDescent="0.25">
      <c r="A2657" s="5" t="s">
        <v>15942</v>
      </c>
      <c r="B2657" s="5">
        <v>1.38136377255396</v>
      </c>
      <c r="C2657" s="5" t="s">
        <v>8</v>
      </c>
      <c r="D2657" s="5" t="s">
        <v>8</v>
      </c>
      <c r="E2657" s="5" t="s">
        <v>8</v>
      </c>
      <c r="F2657" s="5" t="s">
        <v>8</v>
      </c>
      <c r="G2657" s="5" t="s">
        <v>8</v>
      </c>
    </row>
    <row r="2658" spans="1:7" x14ac:dyDescent="0.25">
      <c r="A2658" s="5" t="s">
        <v>3605</v>
      </c>
      <c r="B2658" s="5">
        <v>1.38091516858594</v>
      </c>
      <c r="C2658" s="5" t="s">
        <v>8</v>
      </c>
      <c r="D2658" s="5" t="s">
        <v>8</v>
      </c>
      <c r="E2658" s="5" t="s">
        <v>8</v>
      </c>
      <c r="F2658" s="5" t="s">
        <v>8</v>
      </c>
      <c r="G2658" s="5" t="s">
        <v>8</v>
      </c>
    </row>
    <row r="2659" spans="1:7" x14ac:dyDescent="0.25">
      <c r="A2659" s="5" t="s">
        <v>7330</v>
      </c>
      <c r="B2659" s="5">
        <v>1.38091516858594</v>
      </c>
      <c r="C2659" s="5" t="s">
        <v>8</v>
      </c>
      <c r="D2659" s="5" t="s">
        <v>8</v>
      </c>
      <c r="E2659" s="5" t="s">
        <v>7331</v>
      </c>
      <c r="F2659" s="5" t="s">
        <v>8</v>
      </c>
      <c r="G2659" s="5" t="s">
        <v>8</v>
      </c>
    </row>
    <row r="2660" spans="1:7" x14ac:dyDescent="0.25">
      <c r="A2660" s="5" t="s">
        <v>620</v>
      </c>
      <c r="B2660" s="5">
        <v>1.3805844145042401</v>
      </c>
      <c r="C2660" s="5" t="s">
        <v>8</v>
      </c>
      <c r="D2660" s="5" t="s">
        <v>8</v>
      </c>
      <c r="E2660" s="5" t="s">
        <v>621</v>
      </c>
      <c r="F2660" s="5" t="s">
        <v>8</v>
      </c>
      <c r="G2660" s="5" t="s">
        <v>622</v>
      </c>
    </row>
    <row r="2661" spans="1:7" x14ac:dyDescent="0.25">
      <c r="A2661" s="5" t="s">
        <v>9836</v>
      </c>
      <c r="B2661" s="5">
        <v>1.3805844145042401</v>
      </c>
      <c r="C2661" s="5" t="s">
        <v>8</v>
      </c>
      <c r="D2661" s="5" t="s">
        <v>8</v>
      </c>
      <c r="E2661" s="5" t="s">
        <v>8</v>
      </c>
      <c r="F2661" s="5" t="s">
        <v>8</v>
      </c>
      <c r="G2661" s="5" t="s">
        <v>8</v>
      </c>
    </row>
    <row r="2662" spans="1:7" x14ac:dyDescent="0.25">
      <c r="A2662" s="5" t="s">
        <v>5602</v>
      </c>
      <c r="B2662" s="5">
        <v>1.37977019085749</v>
      </c>
      <c r="C2662" s="5" t="s">
        <v>8</v>
      </c>
      <c r="D2662" s="5" t="s">
        <v>8</v>
      </c>
      <c r="E2662" s="5" t="s">
        <v>8</v>
      </c>
      <c r="F2662" s="5" t="s">
        <v>8</v>
      </c>
      <c r="G2662" s="5" t="s">
        <v>8</v>
      </c>
    </row>
    <row r="2663" spans="1:7" x14ac:dyDescent="0.25">
      <c r="A2663" s="5" t="s">
        <v>5745</v>
      </c>
      <c r="B2663" s="5">
        <v>1.37977019085749</v>
      </c>
      <c r="C2663" s="5" t="s">
        <v>8</v>
      </c>
      <c r="D2663" s="5" t="s">
        <v>8</v>
      </c>
      <c r="E2663" s="5" t="s">
        <v>8</v>
      </c>
      <c r="F2663" s="5" t="s">
        <v>8</v>
      </c>
      <c r="G2663" s="5" t="s">
        <v>8</v>
      </c>
    </row>
    <row r="2664" spans="1:7" x14ac:dyDescent="0.25">
      <c r="A2664" s="5" t="s">
        <v>7547</v>
      </c>
      <c r="B2664" s="5">
        <v>1.37977019085749</v>
      </c>
      <c r="C2664" s="5" t="s">
        <v>8</v>
      </c>
      <c r="D2664" s="5" t="s">
        <v>8</v>
      </c>
      <c r="E2664" s="5" t="s">
        <v>8</v>
      </c>
      <c r="F2664" s="5" t="s">
        <v>8</v>
      </c>
      <c r="G2664" s="5" t="s">
        <v>8</v>
      </c>
    </row>
    <row r="2665" spans="1:7" x14ac:dyDescent="0.25">
      <c r="A2665" s="5" t="s">
        <v>8162</v>
      </c>
      <c r="B2665" s="5">
        <v>1.37977019085749</v>
      </c>
      <c r="C2665" s="5" t="s">
        <v>8</v>
      </c>
      <c r="D2665" s="5" t="s">
        <v>8</v>
      </c>
      <c r="E2665" s="5" t="s">
        <v>8</v>
      </c>
      <c r="F2665" s="5" t="s">
        <v>8</v>
      </c>
      <c r="G2665" s="5" t="s">
        <v>8</v>
      </c>
    </row>
    <row r="2666" spans="1:7" x14ac:dyDescent="0.25">
      <c r="A2666" s="5" t="s">
        <v>11512</v>
      </c>
      <c r="B2666" s="5">
        <v>1.37977019085749</v>
      </c>
      <c r="C2666" s="5" t="s">
        <v>8</v>
      </c>
      <c r="D2666" s="5" t="s">
        <v>8</v>
      </c>
      <c r="E2666" s="5" t="s">
        <v>8</v>
      </c>
      <c r="F2666" s="5" t="s">
        <v>8</v>
      </c>
      <c r="G2666" s="5" t="s">
        <v>8</v>
      </c>
    </row>
    <row r="2667" spans="1:7" x14ac:dyDescent="0.25">
      <c r="A2667" s="5" t="s">
        <v>15656</v>
      </c>
      <c r="B2667" s="5">
        <v>1.37977019085749</v>
      </c>
      <c r="C2667" s="5" t="s">
        <v>8</v>
      </c>
      <c r="D2667" s="5" t="s">
        <v>8</v>
      </c>
      <c r="E2667" s="5" t="s">
        <v>8</v>
      </c>
      <c r="F2667" s="5" t="s">
        <v>8</v>
      </c>
      <c r="G2667" s="5" t="s">
        <v>8</v>
      </c>
    </row>
    <row r="2668" spans="1:7" x14ac:dyDescent="0.25">
      <c r="A2668" s="5" t="s">
        <v>12715</v>
      </c>
      <c r="B2668" s="5">
        <v>1.37906477632039</v>
      </c>
      <c r="C2668" s="5" t="s">
        <v>8</v>
      </c>
      <c r="D2668" s="5" t="s">
        <v>8</v>
      </c>
      <c r="E2668" s="5" t="s">
        <v>8</v>
      </c>
      <c r="F2668" s="5" t="s">
        <v>8</v>
      </c>
      <c r="G2668" s="5" t="s">
        <v>8</v>
      </c>
    </row>
    <row r="2669" spans="1:7" x14ac:dyDescent="0.25">
      <c r="A2669" s="5" t="s">
        <v>9968</v>
      </c>
      <c r="B2669" s="5">
        <v>1.37797071256917</v>
      </c>
      <c r="C2669" s="5" t="s">
        <v>8</v>
      </c>
      <c r="D2669" s="5" t="s">
        <v>8</v>
      </c>
      <c r="E2669" s="5" t="s">
        <v>8</v>
      </c>
      <c r="F2669" s="5" t="s">
        <v>8</v>
      </c>
      <c r="G2669" s="5" t="s">
        <v>8</v>
      </c>
    </row>
    <row r="2670" spans="1:7" x14ac:dyDescent="0.25">
      <c r="A2670" s="5" t="s">
        <v>947</v>
      </c>
      <c r="B2670" s="5">
        <v>1.3768375976954801</v>
      </c>
      <c r="C2670" s="5" t="s">
        <v>8</v>
      </c>
      <c r="D2670" s="5" t="s">
        <v>8</v>
      </c>
      <c r="E2670" s="5" t="s">
        <v>8</v>
      </c>
      <c r="F2670" s="5" t="s">
        <v>8</v>
      </c>
      <c r="G2670" s="5" t="s">
        <v>8</v>
      </c>
    </row>
    <row r="2671" spans="1:7" x14ac:dyDescent="0.25">
      <c r="A2671" s="5" t="s">
        <v>13023</v>
      </c>
      <c r="B2671" s="5">
        <v>1.37672905875281</v>
      </c>
      <c r="C2671" s="5" t="s">
        <v>8</v>
      </c>
      <c r="D2671" s="5" t="s">
        <v>8</v>
      </c>
      <c r="E2671" s="5" t="s">
        <v>8</v>
      </c>
      <c r="F2671" s="5" t="s">
        <v>8</v>
      </c>
      <c r="G2671" s="5" t="s">
        <v>8</v>
      </c>
    </row>
    <row r="2672" spans="1:7" x14ac:dyDescent="0.25">
      <c r="A2672" s="5" t="s">
        <v>17</v>
      </c>
      <c r="B2672" s="5">
        <v>1.3765400210641101</v>
      </c>
      <c r="C2672" s="5" t="s">
        <v>8</v>
      </c>
      <c r="D2672" s="5" t="s">
        <v>8</v>
      </c>
      <c r="E2672" s="5" t="s">
        <v>8</v>
      </c>
      <c r="F2672" s="5" t="s">
        <v>8</v>
      </c>
      <c r="G2672" s="5" t="s">
        <v>8</v>
      </c>
    </row>
    <row r="2673" spans="1:7" x14ac:dyDescent="0.25">
      <c r="A2673" s="5" t="s">
        <v>6277</v>
      </c>
      <c r="B2673" s="5">
        <v>1.3765400210641101</v>
      </c>
      <c r="C2673" s="5" t="s">
        <v>8</v>
      </c>
      <c r="D2673" s="5" t="s">
        <v>8</v>
      </c>
      <c r="E2673" s="5" t="s">
        <v>8</v>
      </c>
      <c r="F2673" s="5" t="s">
        <v>8</v>
      </c>
      <c r="G2673" s="5" t="s">
        <v>8</v>
      </c>
    </row>
    <row r="2674" spans="1:7" x14ac:dyDescent="0.25">
      <c r="A2674" s="5" t="s">
        <v>15984</v>
      </c>
      <c r="B2674" s="5">
        <v>1.3765400210641101</v>
      </c>
      <c r="C2674" s="5" t="s">
        <v>8</v>
      </c>
      <c r="D2674" s="5" t="s">
        <v>8</v>
      </c>
      <c r="E2674" s="5" t="s">
        <v>8</v>
      </c>
      <c r="F2674" s="5" t="s">
        <v>8</v>
      </c>
      <c r="G2674" s="5" t="s">
        <v>8</v>
      </c>
    </row>
    <row r="2675" spans="1:7" x14ac:dyDescent="0.25">
      <c r="A2675" s="5" t="s">
        <v>538</v>
      </c>
      <c r="B2675" s="5">
        <v>1.37612814850545</v>
      </c>
      <c r="C2675" s="5" t="s">
        <v>8</v>
      </c>
      <c r="D2675" s="5" t="s">
        <v>8</v>
      </c>
      <c r="E2675" s="5" t="s">
        <v>8</v>
      </c>
      <c r="F2675" s="5" t="s">
        <v>8</v>
      </c>
      <c r="G2675" s="5" t="s">
        <v>8</v>
      </c>
    </row>
    <row r="2676" spans="1:7" x14ac:dyDescent="0.25">
      <c r="A2676" s="5" t="s">
        <v>972</v>
      </c>
      <c r="B2676" s="5">
        <v>1.37612814850545</v>
      </c>
      <c r="C2676" s="5" t="s">
        <v>8</v>
      </c>
      <c r="D2676" s="5" t="s">
        <v>8</v>
      </c>
      <c r="E2676" s="5" t="s">
        <v>8</v>
      </c>
      <c r="F2676" s="5" t="s">
        <v>8</v>
      </c>
      <c r="G2676" s="5" t="s">
        <v>8</v>
      </c>
    </row>
    <row r="2677" spans="1:7" x14ac:dyDescent="0.25">
      <c r="A2677" s="5" t="s">
        <v>1931</v>
      </c>
      <c r="B2677" s="5">
        <v>1.37612814850545</v>
      </c>
      <c r="C2677" s="5" t="s">
        <v>8</v>
      </c>
      <c r="D2677" s="5" t="s">
        <v>8</v>
      </c>
      <c r="E2677" s="5" t="s">
        <v>8</v>
      </c>
      <c r="F2677" s="5" t="s">
        <v>8</v>
      </c>
      <c r="G2677" s="5" t="s">
        <v>8</v>
      </c>
    </row>
    <row r="2678" spans="1:7" x14ac:dyDescent="0.25">
      <c r="A2678" s="5" t="s">
        <v>1988</v>
      </c>
      <c r="B2678" s="5">
        <v>1.37612814850545</v>
      </c>
      <c r="C2678" s="5" t="s">
        <v>8</v>
      </c>
      <c r="D2678" s="5" t="s">
        <v>8</v>
      </c>
      <c r="E2678" s="5" t="s">
        <v>8</v>
      </c>
      <c r="F2678" s="5" t="s">
        <v>8</v>
      </c>
      <c r="G2678" s="5" t="s">
        <v>8</v>
      </c>
    </row>
    <row r="2679" spans="1:7" x14ac:dyDescent="0.25">
      <c r="A2679" s="5" t="s">
        <v>3761</v>
      </c>
      <c r="B2679" s="5">
        <v>1.37612814850545</v>
      </c>
      <c r="C2679" s="5" t="s">
        <v>8</v>
      </c>
      <c r="D2679" s="5" t="s">
        <v>8</v>
      </c>
      <c r="E2679" s="5" t="s">
        <v>8</v>
      </c>
      <c r="F2679" s="5" t="s">
        <v>8</v>
      </c>
      <c r="G2679" s="5" t="s">
        <v>8</v>
      </c>
    </row>
    <row r="2680" spans="1:7" x14ac:dyDescent="0.25">
      <c r="A2680" s="5" t="s">
        <v>4233</v>
      </c>
      <c r="B2680" s="5">
        <v>1.37612814850545</v>
      </c>
      <c r="C2680" s="5" t="s">
        <v>8</v>
      </c>
      <c r="D2680" s="5" t="s">
        <v>8</v>
      </c>
      <c r="E2680" s="5" t="s">
        <v>8</v>
      </c>
      <c r="F2680" s="5" t="s">
        <v>8</v>
      </c>
      <c r="G2680" s="5" t="s">
        <v>8</v>
      </c>
    </row>
    <row r="2681" spans="1:7" x14ac:dyDescent="0.25">
      <c r="A2681" s="5" t="s">
        <v>4648</v>
      </c>
      <c r="B2681" s="5">
        <v>1.37612814850545</v>
      </c>
      <c r="C2681" s="5" t="s">
        <v>8</v>
      </c>
      <c r="D2681" s="5" t="s">
        <v>8</v>
      </c>
      <c r="E2681" s="5" t="s">
        <v>8</v>
      </c>
      <c r="F2681" s="5" t="s">
        <v>8</v>
      </c>
      <c r="G2681" s="5" t="s">
        <v>8</v>
      </c>
    </row>
    <row r="2682" spans="1:7" x14ac:dyDescent="0.25">
      <c r="A2682" s="5" t="s">
        <v>5375</v>
      </c>
      <c r="B2682" s="5">
        <v>1.37612814850545</v>
      </c>
      <c r="C2682" s="5" t="s">
        <v>8</v>
      </c>
      <c r="D2682" s="5" t="s">
        <v>8</v>
      </c>
      <c r="E2682" s="5" t="s">
        <v>8</v>
      </c>
      <c r="F2682" s="5" t="s">
        <v>8</v>
      </c>
      <c r="G2682" s="5" t="s">
        <v>8</v>
      </c>
    </row>
    <row r="2683" spans="1:7" x14ac:dyDescent="0.25">
      <c r="A2683" s="5" t="s">
        <v>5662</v>
      </c>
      <c r="B2683" s="5">
        <v>1.37612814850545</v>
      </c>
      <c r="C2683" s="5" t="s">
        <v>8</v>
      </c>
      <c r="D2683" s="5" t="s">
        <v>8</v>
      </c>
      <c r="E2683" s="5" t="s">
        <v>8</v>
      </c>
      <c r="F2683" s="5" t="s">
        <v>8</v>
      </c>
      <c r="G2683" s="5" t="s">
        <v>8</v>
      </c>
    </row>
    <row r="2684" spans="1:7" x14ac:dyDescent="0.25">
      <c r="A2684" s="5" t="s">
        <v>6534</v>
      </c>
      <c r="B2684" s="5">
        <v>1.37612814850545</v>
      </c>
      <c r="C2684" s="5" t="s">
        <v>8</v>
      </c>
      <c r="D2684" s="5" t="s">
        <v>8</v>
      </c>
      <c r="E2684" s="5" t="s">
        <v>6535</v>
      </c>
      <c r="F2684" s="5" t="s">
        <v>8</v>
      </c>
      <c r="G2684" s="5" t="s">
        <v>8</v>
      </c>
    </row>
    <row r="2685" spans="1:7" x14ac:dyDescent="0.25">
      <c r="A2685" s="5" t="s">
        <v>7207</v>
      </c>
      <c r="B2685" s="5">
        <v>1.37612814850545</v>
      </c>
      <c r="C2685" s="5" t="s">
        <v>8</v>
      </c>
      <c r="D2685" s="5" t="s">
        <v>8</v>
      </c>
      <c r="E2685" s="5" t="s">
        <v>8</v>
      </c>
      <c r="F2685" s="5" t="s">
        <v>8</v>
      </c>
      <c r="G2685" s="5" t="s">
        <v>8</v>
      </c>
    </row>
    <row r="2686" spans="1:7" x14ac:dyDescent="0.25">
      <c r="A2686" s="5" t="s">
        <v>8066</v>
      </c>
      <c r="B2686" s="5">
        <v>1.37612814850545</v>
      </c>
      <c r="C2686" s="5" t="s">
        <v>8</v>
      </c>
      <c r="D2686" s="5" t="s">
        <v>8</v>
      </c>
      <c r="E2686" s="5" t="s">
        <v>8</v>
      </c>
      <c r="F2686" s="5" t="s">
        <v>8</v>
      </c>
      <c r="G2686" s="5" t="s">
        <v>8</v>
      </c>
    </row>
    <row r="2687" spans="1:7" x14ac:dyDescent="0.25">
      <c r="A2687" s="5" t="s">
        <v>8217</v>
      </c>
      <c r="B2687" s="5">
        <v>1.37612814850545</v>
      </c>
      <c r="C2687" s="5" t="s">
        <v>8</v>
      </c>
      <c r="D2687" s="5" t="s">
        <v>8</v>
      </c>
      <c r="E2687" s="5" t="s">
        <v>8</v>
      </c>
      <c r="F2687" s="5" t="s">
        <v>8</v>
      </c>
      <c r="G2687" s="5" t="s">
        <v>8</v>
      </c>
    </row>
    <row r="2688" spans="1:7" x14ac:dyDescent="0.25">
      <c r="A2688" s="5" t="s">
        <v>9642</v>
      </c>
      <c r="B2688" s="5">
        <v>1.37612814850545</v>
      </c>
      <c r="C2688" s="5" t="s">
        <v>8</v>
      </c>
      <c r="D2688" s="5" t="s">
        <v>8</v>
      </c>
      <c r="E2688" s="5" t="s">
        <v>8</v>
      </c>
      <c r="F2688" s="5" t="s">
        <v>8</v>
      </c>
      <c r="G2688" s="5" t="s">
        <v>8</v>
      </c>
    </row>
    <row r="2689" spans="1:7" x14ac:dyDescent="0.25">
      <c r="A2689" s="5" t="s">
        <v>12863</v>
      </c>
      <c r="B2689" s="5">
        <v>1.37612814850545</v>
      </c>
      <c r="C2689" s="5" t="s">
        <v>8</v>
      </c>
      <c r="D2689" s="5" t="s">
        <v>8</v>
      </c>
      <c r="E2689" s="5" t="s">
        <v>8</v>
      </c>
      <c r="F2689" s="5" t="s">
        <v>8</v>
      </c>
      <c r="G2689" s="5" t="s">
        <v>8</v>
      </c>
    </row>
    <row r="2690" spans="1:7" x14ac:dyDescent="0.25">
      <c r="A2690" s="5" t="s">
        <v>14149</v>
      </c>
      <c r="B2690" s="5">
        <v>1.37612814850545</v>
      </c>
      <c r="C2690" s="5" t="s">
        <v>8</v>
      </c>
      <c r="D2690" s="5" t="s">
        <v>8</v>
      </c>
      <c r="E2690" s="5" t="s">
        <v>8</v>
      </c>
      <c r="F2690" s="5" t="s">
        <v>8</v>
      </c>
      <c r="G2690" s="5" t="s">
        <v>8</v>
      </c>
    </row>
    <row r="2691" spans="1:7" x14ac:dyDescent="0.25">
      <c r="A2691" s="5" t="s">
        <v>15435</v>
      </c>
      <c r="B2691" s="5">
        <v>1.37612814850545</v>
      </c>
      <c r="C2691" s="5" t="s">
        <v>8</v>
      </c>
      <c r="D2691" s="5" t="s">
        <v>8</v>
      </c>
      <c r="E2691" s="5" t="s">
        <v>8</v>
      </c>
      <c r="F2691" s="5" t="s">
        <v>8</v>
      </c>
      <c r="G2691" s="5" t="s">
        <v>8</v>
      </c>
    </row>
    <row r="2692" spans="1:7" x14ac:dyDescent="0.25">
      <c r="A2692" s="5" t="s">
        <v>5113</v>
      </c>
      <c r="B2692" s="5">
        <v>1.37509073593942</v>
      </c>
      <c r="C2692" s="5" t="s">
        <v>8</v>
      </c>
      <c r="D2692" s="5" t="s">
        <v>8</v>
      </c>
      <c r="E2692" s="5" t="s">
        <v>8</v>
      </c>
      <c r="F2692" s="5" t="s">
        <v>8</v>
      </c>
      <c r="G2692" s="5" t="s">
        <v>8</v>
      </c>
    </row>
    <row r="2693" spans="1:7" x14ac:dyDescent="0.25">
      <c r="A2693" s="5" t="s">
        <v>15547</v>
      </c>
      <c r="B2693" s="5">
        <v>1.37452616828564</v>
      </c>
      <c r="C2693" s="5" t="s">
        <v>8</v>
      </c>
      <c r="D2693" s="5" t="s">
        <v>8</v>
      </c>
      <c r="E2693" s="5" t="s">
        <v>15548</v>
      </c>
      <c r="F2693" s="5" t="s">
        <v>8</v>
      </c>
      <c r="G2693" s="5" t="s">
        <v>8</v>
      </c>
    </row>
    <row r="2694" spans="1:7" x14ac:dyDescent="0.25">
      <c r="A2694" s="5" t="s">
        <v>15991</v>
      </c>
      <c r="B2694" s="5">
        <v>1.37452616828564</v>
      </c>
      <c r="C2694" s="5" t="s">
        <v>8</v>
      </c>
      <c r="D2694" s="5" t="s">
        <v>8</v>
      </c>
      <c r="E2694" s="5" t="s">
        <v>8</v>
      </c>
      <c r="F2694" s="5" t="s">
        <v>8</v>
      </c>
      <c r="G2694" s="5" t="s">
        <v>8</v>
      </c>
    </row>
    <row r="2695" spans="1:7" x14ac:dyDescent="0.25">
      <c r="A2695" s="5" t="s">
        <v>1221</v>
      </c>
      <c r="B2695" s="5">
        <v>1.37452539336547</v>
      </c>
      <c r="C2695" s="5" t="s">
        <v>8</v>
      </c>
      <c r="D2695" s="5" t="s">
        <v>8</v>
      </c>
      <c r="E2695" s="5" t="s">
        <v>8</v>
      </c>
      <c r="F2695" s="5" t="s">
        <v>8</v>
      </c>
      <c r="G2695" s="5" t="s">
        <v>8</v>
      </c>
    </row>
    <row r="2696" spans="1:7" x14ac:dyDescent="0.25">
      <c r="A2696" s="5" t="s">
        <v>1670</v>
      </c>
      <c r="B2696" s="5">
        <v>1.37452539336547</v>
      </c>
      <c r="C2696" s="5" t="s">
        <v>8</v>
      </c>
      <c r="D2696" s="5" t="s">
        <v>8</v>
      </c>
      <c r="E2696" s="5" t="s">
        <v>8</v>
      </c>
      <c r="F2696" s="5" t="s">
        <v>8</v>
      </c>
      <c r="G2696" s="5" t="s">
        <v>8</v>
      </c>
    </row>
    <row r="2697" spans="1:7" x14ac:dyDescent="0.25">
      <c r="A2697" s="5" t="s">
        <v>2506</v>
      </c>
      <c r="B2697" s="5">
        <v>1.37355903466628</v>
      </c>
      <c r="C2697" s="5" t="s">
        <v>8</v>
      </c>
      <c r="D2697" s="5" t="s">
        <v>8</v>
      </c>
      <c r="E2697" s="5" t="s">
        <v>8</v>
      </c>
      <c r="F2697" s="5" t="s">
        <v>8</v>
      </c>
      <c r="G2697" s="5" t="s">
        <v>8</v>
      </c>
    </row>
    <row r="2698" spans="1:7" x14ac:dyDescent="0.25">
      <c r="A2698" s="5" t="s">
        <v>5096</v>
      </c>
      <c r="B2698" s="5">
        <v>1.37355903466628</v>
      </c>
      <c r="C2698" s="5" t="s">
        <v>8</v>
      </c>
      <c r="D2698" s="5" t="s">
        <v>8</v>
      </c>
      <c r="E2698" s="5" t="s">
        <v>8</v>
      </c>
      <c r="F2698" s="5" t="s">
        <v>8</v>
      </c>
      <c r="G2698" s="5" t="s">
        <v>8</v>
      </c>
    </row>
    <row r="2699" spans="1:7" x14ac:dyDescent="0.25">
      <c r="A2699" s="5" t="s">
        <v>14642</v>
      </c>
      <c r="B2699" s="5">
        <v>1.3732531761434199</v>
      </c>
      <c r="C2699" s="5" t="s">
        <v>8</v>
      </c>
      <c r="D2699" s="5" t="s">
        <v>8</v>
      </c>
      <c r="E2699" s="5" t="s">
        <v>8</v>
      </c>
      <c r="F2699" s="5" t="s">
        <v>8</v>
      </c>
      <c r="G2699" s="5" t="s">
        <v>8</v>
      </c>
    </row>
    <row r="2700" spans="1:7" x14ac:dyDescent="0.25">
      <c r="A2700" s="5" t="s">
        <v>13626</v>
      </c>
      <c r="B2700" s="5">
        <v>1.3720981731567901</v>
      </c>
      <c r="C2700" s="5" t="s">
        <v>8</v>
      </c>
      <c r="D2700" s="5" t="s">
        <v>8</v>
      </c>
      <c r="E2700" s="5" t="s">
        <v>8</v>
      </c>
      <c r="F2700" s="5" t="s">
        <v>8</v>
      </c>
      <c r="G2700" s="5" t="s">
        <v>8</v>
      </c>
    </row>
    <row r="2701" spans="1:7" x14ac:dyDescent="0.25">
      <c r="A2701" s="5" t="s">
        <v>10246</v>
      </c>
      <c r="B2701" s="5">
        <v>1.3718228342068599</v>
      </c>
      <c r="C2701" s="5" t="s">
        <v>8</v>
      </c>
      <c r="D2701" s="5" t="s">
        <v>8</v>
      </c>
      <c r="E2701" s="5" t="s">
        <v>8</v>
      </c>
      <c r="F2701" s="5" t="s">
        <v>8</v>
      </c>
      <c r="G2701" s="5" t="s">
        <v>8</v>
      </c>
    </row>
    <row r="2702" spans="1:7" x14ac:dyDescent="0.25">
      <c r="A2702" s="5" t="s">
        <v>3734</v>
      </c>
      <c r="B2702" s="5">
        <v>1.3715201921951601</v>
      </c>
      <c r="C2702" s="5" t="s">
        <v>8</v>
      </c>
      <c r="D2702" s="5" t="s">
        <v>8</v>
      </c>
      <c r="E2702" s="5" t="s">
        <v>8</v>
      </c>
      <c r="F2702" s="5" t="s">
        <v>8</v>
      </c>
      <c r="G2702" s="5" t="s">
        <v>8</v>
      </c>
    </row>
    <row r="2703" spans="1:7" x14ac:dyDescent="0.25">
      <c r="A2703" s="5" t="s">
        <v>4310</v>
      </c>
      <c r="B2703" s="5">
        <v>1.3715201921951601</v>
      </c>
      <c r="C2703" s="5" t="s">
        <v>8</v>
      </c>
      <c r="D2703" s="5" t="s">
        <v>8</v>
      </c>
      <c r="E2703" s="5" t="s">
        <v>8</v>
      </c>
      <c r="F2703" s="5" t="s">
        <v>8</v>
      </c>
      <c r="G2703" s="5" t="s">
        <v>8</v>
      </c>
    </row>
    <row r="2704" spans="1:7" x14ac:dyDescent="0.25">
      <c r="A2704" s="5" t="s">
        <v>5629</v>
      </c>
      <c r="B2704" s="5">
        <v>1.3715201921951601</v>
      </c>
      <c r="C2704" s="5" t="s">
        <v>8</v>
      </c>
      <c r="D2704" s="5" t="s">
        <v>8</v>
      </c>
      <c r="E2704" s="5" t="s">
        <v>8</v>
      </c>
      <c r="F2704" s="5" t="s">
        <v>8</v>
      </c>
      <c r="G2704" s="5" t="s">
        <v>8</v>
      </c>
    </row>
    <row r="2705" spans="1:7" x14ac:dyDescent="0.25">
      <c r="A2705" s="5" t="s">
        <v>7325</v>
      </c>
      <c r="B2705" s="5">
        <v>1.3715201921951601</v>
      </c>
      <c r="C2705" s="5" t="s">
        <v>8</v>
      </c>
      <c r="D2705" s="5" t="s">
        <v>8</v>
      </c>
      <c r="E2705" s="5" t="s">
        <v>8</v>
      </c>
      <c r="F2705" s="5" t="s">
        <v>8</v>
      </c>
      <c r="G2705" s="5" t="s">
        <v>8</v>
      </c>
    </row>
    <row r="2706" spans="1:7" x14ac:dyDescent="0.25">
      <c r="A2706" s="5" t="s">
        <v>8212</v>
      </c>
      <c r="B2706" s="5">
        <v>1.3715201921951601</v>
      </c>
      <c r="C2706" s="5" t="s">
        <v>8</v>
      </c>
      <c r="D2706" s="5" t="s">
        <v>8</v>
      </c>
      <c r="E2706" s="5" t="s">
        <v>8</v>
      </c>
      <c r="F2706" s="5" t="s">
        <v>8</v>
      </c>
      <c r="G2706" s="5" t="s">
        <v>8</v>
      </c>
    </row>
    <row r="2707" spans="1:7" x14ac:dyDescent="0.25">
      <c r="A2707" s="5" t="s">
        <v>10643</v>
      </c>
      <c r="B2707" s="5">
        <v>1.3715201921951601</v>
      </c>
      <c r="C2707" s="5" t="s">
        <v>8</v>
      </c>
      <c r="D2707" s="5" t="s">
        <v>8</v>
      </c>
      <c r="E2707" s="5" t="s">
        <v>8</v>
      </c>
      <c r="F2707" s="5" t="s">
        <v>8</v>
      </c>
      <c r="G2707" s="5" t="s">
        <v>8</v>
      </c>
    </row>
    <row r="2708" spans="1:7" x14ac:dyDescent="0.25">
      <c r="A2708" s="5" t="s">
        <v>10686</v>
      </c>
      <c r="B2708" s="5">
        <v>1.3715201921951601</v>
      </c>
      <c r="C2708" s="5" t="s">
        <v>8</v>
      </c>
      <c r="D2708" s="5" t="s">
        <v>8</v>
      </c>
      <c r="E2708" s="5" t="s">
        <v>8</v>
      </c>
      <c r="F2708" s="5" t="s">
        <v>8</v>
      </c>
      <c r="G2708" s="5" t="s">
        <v>8</v>
      </c>
    </row>
    <row r="2709" spans="1:7" x14ac:dyDescent="0.25">
      <c r="A2709" s="5" t="s">
        <v>14333</v>
      </c>
      <c r="B2709" s="5">
        <v>1.3715201921951601</v>
      </c>
      <c r="C2709" s="5" t="s">
        <v>8</v>
      </c>
      <c r="D2709" s="5" t="s">
        <v>8</v>
      </c>
      <c r="E2709" s="5" t="s">
        <v>8</v>
      </c>
      <c r="F2709" s="5" t="s">
        <v>8</v>
      </c>
      <c r="G2709" s="5" t="s">
        <v>8</v>
      </c>
    </row>
    <row r="2710" spans="1:7" x14ac:dyDescent="0.25">
      <c r="A2710" s="5" t="s">
        <v>15231</v>
      </c>
      <c r="B2710" s="5">
        <v>1.3715201921951601</v>
      </c>
      <c r="C2710" s="5" t="s">
        <v>8</v>
      </c>
      <c r="D2710" s="5" t="s">
        <v>8</v>
      </c>
      <c r="E2710" s="5" t="s">
        <v>8</v>
      </c>
      <c r="F2710" s="5" t="s">
        <v>8</v>
      </c>
      <c r="G2710" s="5" t="s">
        <v>8</v>
      </c>
    </row>
    <row r="2711" spans="1:7" x14ac:dyDescent="0.25">
      <c r="A2711" s="5" t="s">
        <v>5517</v>
      </c>
      <c r="B2711" s="5">
        <v>1.3707994628837501</v>
      </c>
      <c r="C2711" s="5" t="s">
        <v>8</v>
      </c>
      <c r="D2711" s="5" t="s">
        <v>8</v>
      </c>
      <c r="E2711" s="5" t="s">
        <v>8</v>
      </c>
      <c r="F2711" s="5" t="s">
        <v>8</v>
      </c>
      <c r="G2711" s="5" t="s">
        <v>8</v>
      </c>
    </row>
    <row r="2712" spans="1:7" x14ac:dyDescent="0.25">
      <c r="A2712" s="5" t="s">
        <v>14506</v>
      </c>
      <c r="B2712" s="5">
        <v>1.3701988891311701</v>
      </c>
      <c r="C2712" s="5" t="s">
        <v>8</v>
      </c>
      <c r="D2712" s="5" t="s">
        <v>8</v>
      </c>
      <c r="E2712" s="5" t="s">
        <v>343</v>
      </c>
      <c r="F2712" s="5" t="s">
        <v>8</v>
      </c>
      <c r="G2712" s="5" t="s">
        <v>8</v>
      </c>
    </row>
    <row r="2713" spans="1:7" x14ac:dyDescent="0.25">
      <c r="A2713" s="5" t="s">
        <v>6517</v>
      </c>
      <c r="B2713" s="5">
        <v>1.3699442909186199</v>
      </c>
      <c r="C2713" s="5" t="s">
        <v>8</v>
      </c>
      <c r="D2713" s="5" t="s">
        <v>8</v>
      </c>
      <c r="E2713" s="5" t="s">
        <v>8</v>
      </c>
      <c r="F2713" s="5" t="s">
        <v>8</v>
      </c>
      <c r="G2713" s="5" t="s">
        <v>8</v>
      </c>
    </row>
    <row r="2714" spans="1:7" x14ac:dyDescent="0.25">
      <c r="A2714" s="5" t="s">
        <v>2037</v>
      </c>
      <c r="B2714" s="5">
        <v>1.3691358337116299</v>
      </c>
      <c r="C2714" s="5" t="s">
        <v>8</v>
      </c>
      <c r="D2714" s="5" t="s">
        <v>8</v>
      </c>
      <c r="E2714" s="5" t="s">
        <v>8</v>
      </c>
      <c r="F2714" s="5" t="s">
        <v>8</v>
      </c>
      <c r="G2714" s="5" t="s">
        <v>8</v>
      </c>
    </row>
    <row r="2715" spans="1:7" x14ac:dyDescent="0.25">
      <c r="A2715" s="5" t="s">
        <v>3850</v>
      </c>
      <c r="B2715" s="5">
        <v>1.3688249258749099</v>
      </c>
      <c r="C2715" s="5" t="s">
        <v>8</v>
      </c>
      <c r="D2715" s="5" t="s">
        <v>8</v>
      </c>
      <c r="E2715" s="5" t="s">
        <v>8</v>
      </c>
      <c r="F2715" s="5" t="s">
        <v>8</v>
      </c>
      <c r="G2715" s="5" t="s">
        <v>8</v>
      </c>
    </row>
    <row r="2716" spans="1:7" x14ac:dyDescent="0.25">
      <c r="A2716" s="5" t="s">
        <v>122</v>
      </c>
      <c r="B2716" s="5">
        <v>1.36861004098191</v>
      </c>
      <c r="C2716" s="5" t="s">
        <v>8</v>
      </c>
      <c r="D2716" s="5" t="s">
        <v>8</v>
      </c>
      <c r="E2716" s="5" t="s">
        <v>8</v>
      </c>
      <c r="F2716" s="5" t="s">
        <v>8</v>
      </c>
      <c r="G2716" s="5" t="s">
        <v>8</v>
      </c>
    </row>
    <row r="2717" spans="1:7" x14ac:dyDescent="0.25">
      <c r="A2717" s="5" t="s">
        <v>10193</v>
      </c>
      <c r="B2717" s="5">
        <v>1.36861004098191</v>
      </c>
      <c r="C2717" s="5" t="s">
        <v>8</v>
      </c>
      <c r="D2717" s="5" t="s">
        <v>8</v>
      </c>
      <c r="E2717" s="5" t="s">
        <v>8</v>
      </c>
      <c r="F2717" s="5" t="s">
        <v>8</v>
      </c>
      <c r="G2717" s="5" t="s">
        <v>8</v>
      </c>
    </row>
    <row r="2718" spans="1:7" x14ac:dyDescent="0.25">
      <c r="A2718" s="5" t="s">
        <v>3556</v>
      </c>
      <c r="B2718" s="5">
        <v>1.3682375159539499</v>
      </c>
      <c r="C2718" s="5" t="s">
        <v>8</v>
      </c>
      <c r="D2718" s="5" t="s">
        <v>8</v>
      </c>
      <c r="E2718" s="5" t="s">
        <v>8</v>
      </c>
      <c r="F2718" s="5" t="s">
        <v>8</v>
      </c>
      <c r="G2718" s="5" t="s">
        <v>8</v>
      </c>
    </row>
    <row r="2719" spans="1:7" x14ac:dyDescent="0.25">
      <c r="A2719" s="5" t="s">
        <v>7798</v>
      </c>
      <c r="B2719" s="5">
        <v>1.3682375159539499</v>
      </c>
      <c r="C2719" s="5" t="s">
        <v>8</v>
      </c>
      <c r="D2719" s="5" t="s">
        <v>8</v>
      </c>
      <c r="E2719" s="5" t="s">
        <v>8</v>
      </c>
      <c r="F2719" s="5" t="s">
        <v>8</v>
      </c>
      <c r="G2719" s="5" t="s">
        <v>8</v>
      </c>
    </row>
    <row r="2720" spans="1:7" x14ac:dyDescent="0.25">
      <c r="A2720" s="5" t="s">
        <v>13861</v>
      </c>
      <c r="B2720" s="5">
        <v>1.3682375159539499</v>
      </c>
      <c r="C2720" s="5" t="s">
        <v>8</v>
      </c>
      <c r="D2720" s="5" t="s">
        <v>8</v>
      </c>
      <c r="E2720" s="5" t="s">
        <v>8</v>
      </c>
      <c r="F2720" s="5" t="s">
        <v>8</v>
      </c>
      <c r="G2720" s="5" t="s">
        <v>8</v>
      </c>
    </row>
    <row r="2721" spans="1:7" x14ac:dyDescent="0.25">
      <c r="A2721" s="5" t="s">
        <v>1070</v>
      </c>
      <c r="B2721" s="5">
        <v>1.36779911103761</v>
      </c>
      <c r="C2721" s="5" t="s">
        <v>8</v>
      </c>
      <c r="D2721" s="5" t="s">
        <v>8</v>
      </c>
      <c r="E2721" s="5" t="s">
        <v>1071</v>
      </c>
      <c r="F2721" s="5" t="s">
        <v>8</v>
      </c>
      <c r="G2721" s="5" t="s">
        <v>8</v>
      </c>
    </row>
    <row r="2722" spans="1:7" x14ac:dyDescent="0.25">
      <c r="A2722" s="5" t="s">
        <v>12736</v>
      </c>
      <c r="B2722" s="5">
        <v>1.3676951241709201</v>
      </c>
      <c r="C2722" s="5" t="s">
        <v>8</v>
      </c>
      <c r="D2722" s="5" t="s">
        <v>8</v>
      </c>
      <c r="E2722" s="5" t="s">
        <v>8</v>
      </c>
      <c r="F2722" s="5" t="s">
        <v>8</v>
      </c>
      <c r="G2722" s="5" t="s">
        <v>8</v>
      </c>
    </row>
    <row r="2723" spans="1:7" x14ac:dyDescent="0.25">
      <c r="A2723" s="5" t="s">
        <v>3009</v>
      </c>
      <c r="B2723" s="5">
        <v>1.3674333958929199</v>
      </c>
      <c r="C2723" s="5" t="s">
        <v>8</v>
      </c>
      <c r="D2723" s="5" t="s">
        <v>8</v>
      </c>
      <c r="E2723" s="5" t="s">
        <v>8</v>
      </c>
      <c r="F2723" s="5" t="s">
        <v>8</v>
      </c>
      <c r="G2723" s="5" t="s">
        <v>3010</v>
      </c>
    </row>
    <row r="2724" spans="1:7" x14ac:dyDescent="0.25">
      <c r="A2724" s="5" t="s">
        <v>3658</v>
      </c>
      <c r="B2724" s="5">
        <v>1.3674333958929199</v>
      </c>
      <c r="C2724" s="5" t="s">
        <v>8</v>
      </c>
      <c r="D2724" s="5" t="s">
        <v>8</v>
      </c>
      <c r="E2724" s="5" t="s">
        <v>8</v>
      </c>
      <c r="F2724" s="5" t="s">
        <v>8</v>
      </c>
      <c r="G2724" s="5" t="s">
        <v>8</v>
      </c>
    </row>
    <row r="2725" spans="1:7" x14ac:dyDescent="0.25">
      <c r="A2725" s="5" t="s">
        <v>3982</v>
      </c>
      <c r="B2725" s="5">
        <v>1.3674333958929199</v>
      </c>
      <c r="C2725" s="5" t="s">
        <v>8</v>
      </c>
      <c r="D2725" s="5" t="s">
        <v>8</v>
      </c>
      <c r="E2725" s="5" t="s">
        <v>8</v>
      </c>
      <c r="F2725" s="5" t="s">
        <v>8</v>
      </c>
      <c r="G2725" s="5" t="s">
        <v>8</v>
      </c>
    </row>
    <row r="2726" spans="1:7" x14ac:dyDescent="0.25">
      <c r="A2726" s="5" t="s">
        <v>4886</v>
      </c>
      <c r="B2726" s="5">
        <v>1.3674333958929199</v>
      </c>
      <c r="C2726" s="5" t="s">
        <v>8</v>
      </c>
      <c r="D2726" s="5" t="s">
        <v>8</v>
      </c>
      <c r="E2726" s="5" t="s">
        <v>8</v>
      </c>
      <c r="F2726" s="5" t="s">
        <v>8</v>
      </c>
      <c r="G2726" s="5" t="s">
        <v>8</v>
      </c>
    </row>
    <row r="2727" spans="1:7" x14ac:dyDescent="0.25">
      <c r="A2727" s="5" t="s">
        <v>8179</v>
      </c>
      <c r="B2727" s="5">
        <v>1.3674333958929199</v>
      </c>
      <c r="C2727" s="5" t="s">
        <v>8</v>
      </c>
      <c r="D2727" s="5" t="s">
        <v>8</v>
      </c>
      <c r="E2727" s="5" t="s">
        <v>8</v>
      </c>
      <c r="F2727" s="5" t="s">
        <v>8</v>
      </c>
      <c r="G2727" s="5" t="s">
        <v>8</v>
      </c>
    </row>
    <row r="2728" spans="1:7" x14ac:dyDescent="0.25">
      <c r="A2728" s="5" t="s">
        <v>10843</v>
      </c>
      <c r="B2728" s="5">
        <v>1.3674333958929199</v>
      </c>
      <c r="C2728" s="5" t="s">
        <v>8</v>
      </c>
      <c r="D2728" s="5" t="s">
        <v>8</v>
      </c>
      <c r="E2728" s="5" t="s">
        <v>8</v>
      </c>
      <c r="F2728" s="5" t="s">
        <v>8</v>
      </c>
      <c r="G2728" s="5" t="s">
        <v>8</v>
      </c>
    </row>
    <row r="2729" spans="1:7" x14ac:dyDescent="0.25">
      <c r="A2729" s="5" t="s">
        <v>15091</v>
      </c>
      <c r="B2729" s="5">
        <v>1.3674333958929199</v>
      </c>
      <c r="C2729" s="5" t="s">
        <v>15092</v>
      </c>
      <c r="D2729" s="5" t="s">
        <v>15093</v>
      </c>
      <c r="E2729" s="5" t="s">
        <v>15094</v>
      </c>
      <c r="F2729" s="5" t="s">
        <v>15095</v>
      </c>
      <c r="G2729" s="5" t="s">
        <v>15096</v>
      </c>
    </row>
    <row r="2730" spans="1:7" x14ac:dyDescent="0.25">
      <c r="A2730" s="5" t="s">
        <v>15592</v>
      </c>
      <c r="B2730" s="5">
        <v>1.3674333958929199</v>
      </c>
      <c r="C2730" s="5" t="s">
        <v>8</v>
      </c>
      <c r="D2730" s="5" t="s">
        <v>8</v>
      </c>
      <c r="E2730" s="5" t="s">
        <v>8</v>
      </c>
      <c r="F2730" s="5" t="s">
        <v>8</v>
      </c>
      <c r="G2730" s="5" t="s">
        <v>8</v>
      </c>
    </row>
    <row r="2731" spans="1:7" x14ac:dyDescent="0.25">
      <c r="A2731" s="5" t="s">
        <v>15631</v>
      </c>
      <c r="B2731" s="5">
        <v>1.3674333958929199</v>
      </c>
      <c r="C2731" s="5" t="s">
        <v>8</v>
      </c>
      <c r="D2731" s="5" t="s">
        <v>8</v>
      </c>
      <c r="E2731" s="5" t="s">
        <v>8</v>
      </c>
      <c r="F2731" s="5" t="s">
        <v>8</v>
      </c>
      <c r="G2731" s="5" t="s">
        <v>8</v>
      </c>
    </row>
    <row r="2732" spans="1:7" x14ac:dyDescent="0.25">
      <c r="A2732" s="5" t="s">
        <v>4487</v>
      </c>
      <c r="B2732" s="5">
        <v>1.3668393740382101</v>
      </c>
      <c r="C2732" s="5" t="s">
        <v>8</v>
      </c>
      <c r="D2732" s="5" t="s">
        <v>8</v>
      </c>
      <c r="E2732" s="5" t="s">
        <v>8</v>
      </c>
      <c r="F2732" s="5" t="s">
        <v>8</v>
      </c>
      <c r="G2732" s="5" t="s">
        <v>8</v>
      </c>
    </row>
    <row r="2733" spans="1:7" x14ac:dyDescent="0.25">
      <c r="A2733" s="5" t="s">
        <v>261</v>
      </c>
      <c r="B2733" s="5">
        <v>1.3667398232552299</v>
      </c>
      <c r="C2733" s="5" t="s">
        <v>8</v>
      </c>
      <c r="D2733" s="5" t="s">
        <v>8</v>
      </c>
      <c r="E2733" s="5" t="s">
        <v>8</v>
      </c>
      <c r="F2733" s="5" t="s">
        <v>8</v>
      </c>
      <c r="G2733" s="5" t="s">
        <v>8</v>
      </c>
    </row>
    <row r="2734" spans="1:7" x14ac:dyDescent="0.25">
      <c r="A2734" s="5" t="s">
        <v>7210</v>
      </c>
      <c r="B2734" s="5">
        <v>1.36615023425444</v>
      </c>
      <c r="C2734" s="5" t="s">
        <v>8</v>
      </c>
      <c r="D2734" s="5" t="s">
        <v>8</v>
      </c>
      <c r="E2734" s="5" t="s">
        <v>8</v>
      </c>
      <c r="F2734" s="5" t="s">
        <v>8</v>
      </c>
      <c r="G2734" s="5" t="s">
        <v>8</v>
      </c>
    </row>
    <row r="2735" spans="1:7" x14ac:dyDescent="0.25">
      <c r="A2735" s="5" t="s">
        <v>7666</v>
      </c>
      <c r="B2735" s="5">
        <v>1.3658526949608201</v>
      </c>
      <c r="C2735" s="5" t="s">
        <v>8</v>
      </c>
      <c r="D2735" s="5" t="s">
        <v>8</v>
      </c>
      <c r="E2735" s="5" t="s">
        <v>8</v>
      </c>
      <c r="F2735" s="5" t="s">
        <v>8</v>
      </c>
      <c r="G2735" s="5" t="s">
        <v>8</v>
      </c>
    </row>
    <row r="2736" spans="1:7" x14ac:dyDescent="0.25">
      <c r="A2736" s="5" t="s">
        <v>1431</v>
      </c>
      <c r="B2736" s="5">
        <v>1.3657664185348199</v>
      </c>
      <c r="C2736" s="5" t="s">
        <v>8</v>
      </c>
      <c r="D2736" s="5" t="s">
        <v>8</v>
      </c>
      <c r="E2736" s="5" t="s">
        <v>8</v>
      </c>
      <c r="F2736" s="5" t="s">
        <v>8</v>
      </c>
      <c r="G2736" s="5" t="s">
        <v>8</v>
      </c>
    </row>
    <row r="2737" spans="1:7" x14ac:dyDescent="0.25">
      <c r="A2737" s="5" t="s">
        <v>9478</v>
      </c>
      <c r="B2737" s="5">
        <v>1.36515686040827</v>
      </c>
      <c r="C2737" s="5" t="s">
        <v>8</v>
      </c>
      <c r="D2737" s="5" t="s">
        <v>8</v>
      </c>
      <c r="E2737" s="5" t="s">
        <v>8</v>
      </c>
      <c r="F2737" s="5" t="s">
        <v>8</v>
      </c>
      <c r="G2737" s="5" t="s">
        <v>8</v>
      </c>
    </row>
    <row r="2738" spans="1:7" x14ac:dyDescent="0.25">
      <c r="A2738" s="5" t="s">
        <v>12497</v>
      </c>
      <c r="B2738" s="5">
        <v>1.36515686040827</v>
      </c>
      <c r="C2738" s="5" t="s">
        <v>12498</v>
      </c>
      <c r="D2738" s="5" t="s">
        <v>12499</v>
      </c>
      <c r="E2738" s="5" t="s">
        <v>12500</v>
      </c>
      <c r="F2738" s="5" t="s">
        <v>12501</v>
      </c>
      <c r="G2738" s="5" t="s">
        <v>12502</v>
      </c>
    </row>
    <row r="2739" spans="1:7" x14ac:dyDescent="0.25">
      <c r="A2739" s="5" t="s">
        <v>11568</v>
      </c>
      <c r="B2739" s="5">
        <v>1.3643947994505901</v>
      </c>
      <c r="C2739" s="5" t="s">
        <v>8</v>
      </c>
      <c r="D2739" s="5" t="s">
        <v>8</v>
      </c>
      <c r="E2739" s="5" t="s">
        <v>8</v>
      </c>
      <c r="F2739" s="5" t="s">
        <v>8</v>
      </c>
      <c r="G2739" s="5" t="s">
        <v>8</v>
      </c>
    </row>
    <row r="2740" spans="1:7" x14ac:dyDescent="0.25">
      <c r="A2740" s="5" t="s">
        <v>879</v>
      </c>
      <c r="B2740" s="5">
        <v>1.36378406307583</v>
      </c>
      <c r="C2740" s="5" t="s">
        <v>8</v>
      </c>
      <c r="D2740" s="5" t="s">
        <v>8</v>
      </c>
      <c r="E2740" s="5" t="s">
        <v>8</v>
      </c>
      <c r="F2740" s="5" t="s">
        <v>8</v>
      </c>
      <c r="G2740" s="5" t="s">
        <v>8</v>
      </c>
    </row>
    <row r="2741" spans="1:7" x14ac:dyDescent="0.25">
      <c r="A2741" s="5" t="s">
        <v>2577</v>
      </c>
      <c r="B2741" s="5">
        <v>1.36378406307583</v>
      </c>
      <c r="C2741" s="5" t="s">
        <v>8</v>
      </c>
      <c r="D2741" s="5" t="s">
        <v>8</v>
      </c>
      <c r="E2741" s="5" t="s">
        <v>8</v>
      </c>
      <c r="F2741" s="5" t="s">
        <v>8</v>
      </c>
      <c r="G2741" s="5" t="s">
        <v>2578</v>
      </c>
    </row>
    <row r="2742" spans="1:7" x14ac:dyDescent="0.25">
      <c r="A2742" s="5" t="s">
        <v>2756</v>
      </c>
      <c r="B2742" s="5">
        <v>1.36378406307583</v>
      </c>
      <c r="C2742" s="5" t="s">
        <v>8</v>
      </c>
      <c r="D2742" s="5" t="s">
        <v>8</v>
      </c>
      <c r="E2742" s="5" t="s">
        <v>8</v>
      </c>
      <c r="F2742" s="5" t="s">
        <v>8</v>
      </c>
      <c r="G2742" s="5" t="s">
        <v>8</v>
      </c>
    </row>
    <row r="2743" spans="1:7" x14ac:dyDescent="0.25">
      <c r="A2743" s="5" t="s">
        <v>9001</v>
      </c>
      <c r="B2743" s="5">
        <v>1.36378406307583</v>
      </c>
      <c r="C2743" s="5" t="s">
        <v>8</v>
      </c>
      <c r="D2743" s="5" t="s">
        <v>8</v>
      </c>
      <c r="E2743" s="5" t="s">
        <v>8</v>
      </c>
      <c r="F2743" s="5" t="s">
        <v>8</v>
      </c>
      <c r="G2743" s="5" t="s">
        <v>8</v>
      </c>
    </row>
    <row r="2744" spans="1:7" x14ac:dyDescent="0.25">
      <c r="A2744" s="5" t="s">
        <v>10815</v>
      </c>
      <c r="B2744" s="5">
        <v>1.36378406307583</v>
      </c>
      <c r="C2744" s="5" t="s">
        <v>8</v>
      </c>
      <c r="D2744" s="5" t="s">
        <v>8</v>
      </c>
      <c r="E2744" s="5" t="s">
        <v>8</v>
      </c>
      <c r="F2744" s="5" t="s">
        <v>8</v>
      </c>
      <c r="G2744" s="5" t="s">
        <v>8</v>
      </c>
    </row>
    <row r="2745" spans="1:7" x14ac:dyDescent="0.25">
      <c r="A2745" s="5" t="s">
        <v>10923</v>
      </c>
      <c r="B2745" s="5">
        <v>1.36378406307583</v>
      </c>
      <c r="C2745" s="5" t="s">
        <v>8</v>
      </c>
      <c r="D2745" s="5" t="s">
        <v>8</v>
      </c>
      <c r="E2745" s="5" t="s">
        <v>8</v>
      </c>
      <c r="F2745" s="5" t="s">
        <v>8</v>
      </c>
      <c r="G2745" s="5" t="s">
        <v>8</v>
      </c>
    </row>
    <row r="2746" spans="1:7" x14ac:dyDescent="0.25">
      <c r="A2746" s="5" t="s">
        <v>12461</v>
      </c>
      <c r="B2746" s="5">
        <v>1.36378406307583</v>
      </c>
      <c r="C2746" s="5" t="s">
        <v>8</v>
      </c>
      <c r="D2746" s="5" t="s">
        <v>8</v>
      </c>
      <c r="E2746" s="5" t="s">
        <v>8</v>
      </c>
      <c r="F2746" s="5" t="s">
        <v>8</v>
      </c>
      <c r="G2746" s="5" t="s">
        <v>597</v>
      </c>
    </row>
    <row r="2747" spans="1:7" x14ac:dyDescent="0.25">
      <c r="A2747" s="5" t="s">
        <v>15455</v>
      </c>
      <c r="B2747" s="5">
        <v>1.36378406307583</v>
      </c>
      <c r="C2747" s="5" t="s">
        <v>15456</v>
      </c>
      <c r="D2747" s="5" t="s">
        <v>8</v>
      </c>
      <c r="E2747" s="5" t="s">
        <v>15457</v>
      </c>
      <c r="F2747" s="5" t="s">
        <v>15458</v>
      </c>
      <c r="G2747" s="5" t="s">
        <v>15459</v>
      </c>
    </row>
    <row r="2748" spans="1:7" x14ac:dyDescent="0.25">
      <c r="A2748" s="5" t="s">
        <v>3275</v>
      </c>
      <c r="B2748" s="5">
        <v>1.36362724173442</v>
      </c>
      <c r="C2748" s="5" t="s">
        <v>8</v>
      </c>
      <c r="D2748" s="5" t="s">
        <v>8</v>
      </c>
      <c r="E2748" s="5" t="s">
        <v>8</v>
      </c>
      <c r="F2748" s="5" t="s">
        <v>8</v>
      </c>
      <c r="G2748" s="5" t="s">
        <v>8</v>
      </c>
    </row>
    <row r="2749" spans="1:7" x14ac:dyDescent="0.25">
      <c r="A2749" s="5" t="s">
        <v>5762</v>
      </c>
      <c r="B2749" s="5">
        <v>1.36362724173442</v>
      </c>
      <c r="C2749" s="5" t="s">
        <v>5763</v>
      </c>
      <c r="D2749" s="5" t="s">
        <v>5764</v>
      </c>
      <c r="E2749" s="5" t="s">
        <v>5765</v>
      </c>
      <c r="F2749" s="5" t="s">
        <v>5766</v>
      </c>
      <c r="G2749" s="5" t="s">
        <v>5767</v>
      </c>
    </row>
    <row r="2750" spans="1:7" x14ac:dyDescent="0.25">
      <c r="A2750" s="5" t="s">
        <v>11714</v>
      </c>
      <c r="B2750" s="5">
        <v>1.36362724173442</v>
      </c>
      <c r="C2750" s="5" t="s">
        <v>8</v>
      </c>
      <c r="D2750" s="5" t="s">
        <v>8</v>
      </c>
      <c r="E2750" s="5" t="s">
        <v>8</v>
      </c>
      <c r="F2750" s="5" t="s">
        <v>8</v>
      </c>
      <c r="G2750" s="5" t="s">
        <v>8</v>
      </c>
    </row>
    <row r="2751" spans="1:7" x14ac:dyDescent="0.25">
      <c r="A2751" s="5" t="s">
        <v>12470</v>
      </c>
      <c r="B2751" s="5">
        <v>1.36362724173442</v>
      </c>
      <c r="C2751" s="5" t="s">
        <v>8</v>
      </c>
      <c r="D2751" s="5" t="s">
        <v>8</v>
      </c>
      <c r="E2751" s="5" t="s">
        <v>8</v>
      </c>
      <c r="F2751" s="5" t="s">
        <v>8</v>
      </c>
      <c r="G2751" s="5" t="s">
        <v>8</v>
      </c>
    </row>
    <row r="2752" spans="1:7" x14ac:dyDescent="0.25">
      <c r="A2752" s="5" t="s">
        <v>318</v>
      </c>
      <c r="B2752" s="5">
        <v>1.3635154421811999</v>
      </c>
      <c r="C2752" s="5" t="s">
        <v>8</v>
      </c>
      <c r="D2752" s="5" t="s">
        <v>8</v>
      </c>
      <c r="E2752" s="5" t="s">
        <v>8</v>
      </c>
      <c r="F2752" s="5" t="s">
        <v>8</v>
      </c>
      <c r="G2752" s="5" t="s">
        <v>8</v>
      </c>
    </row>
    <row r="2753" spans="1:7" x14ac:dyDescent="0.25">
      <c r="A2753" s="5" t="s">
        <v>12020</v>
      </c>
      <c r="B2753" s="5">
        <v>1.3629656270837001</v>
      </c>
      <c r="C2753" s="5" t="s">
        <v>8</v>
      </c>
      <c r="D2753" s="5" t="s">
        <v>8</v>
      </c>
      <c r="E2753" s="5" t="s">
        <v>8</v>
      </c>
      <c r="F2753" s="5" t="s">
        <v>8</v>
      </c>
      <c r="G2753" s="5" t="s">
        <v>8</v>
      </c>
    </row>
    <row r="2754" spans="1:7" x14ac:dyDescent="0.25">
      <c r="A2754" s="5" t="s">
        <v>835</v>
      </c>
      <c r="B2754" s="5">
        <v>1.36163949913758</v>
      </c>
      <c r="C2754" s="5" t="s">
        <v>836</v>
      </c>
      <c r="D2754" s="5" t="s">
        <v>8</v>
      </c>
      <c r="E2754" s="5" t="s">
        <v>8</v>
      </c>
      <c r="F2754" s="5" t="s">
        <v>8</v>
      </c>
      <c r="G2754" s="5" t="s">
        <v>837</v>
      </c>
    </row>
    <row r="2755" spans="1:7" x14ac:dyDescent="0.25">
      <c r="A2755" s="5" t="s">
        <v>799</v>
      </c>
      <c r="B2755" s="5">
        <v>1.3615456955435801</v>
      </c>
      <c r="C2755" s="5" t="s">
        <v>8</v>
      </c>
      <c r="D2755" s="5" t="s">
        <v>8</v>
      </c>
      <c r="E2755" s="5" t="s">
        <v>8</v>
      </c>
      <c r="F2755" s="5" t="s">
        <v>8</v>
      </c>
      <c r="G2755" s="5" t="s">
        <v>8</v>
      </c>
    </row>
    <row r="2756" spans="1:7" x14ac:dyDescent="0.25">
      <c r="A2756" s="5" t="s">
        <v>11427</v>
      </c>
      <c r="B2756" s="5">
        <v>1.3611534083536401</v>
      </c>
      <c r="C2756" s="5" t="s">
        <v>8</v>
      </c>
      <c r="D2756" s="5" t="s">
        <v>8</v>
      </c>
      <c r="E2756" s="5" t="s">
        <v>8</v>
      </c>
      <c r="F2756" s="5" t="s">
        <v>8</v>
      </c>
      <c r="G2756" s="5" t="s">
        <v>8</v>
      </c>
    </row>
    <row r="2757" spans="1:7" x14ac:dyDescent="0.25">
      <c r="A2757" s="5" t="s">
        <v>6186</v>
      </c>
      <c r="B2757" s="5">
        <v>1.36050551096415</v>
      </c>
      <c r="C2757" s="5" t="s">
        <v>8</v>
      </c>
      <c r="D2757" s="5" t="s">
        <v>8</v>
      </c>
      <c r="E2757" s="5" t="s">
        <v>8</v>
      </c>
      <c r="F2757" s="5" t="s">
        <v>8</v>
      </c>
      <c r="G2757" s="5" t="s">
        <v>8</v>
      </c>
    </row>
    <row r="2758" spans="1:7" x14ac:dyDescent="0.25">
      <c r="A2758" s="5" t="s">
        <v>12604</v>
      </c>
      <c r="B2758" s="5">
        <v>1.36050551096415</v>
      </c>
      <c r="C2758" s="5" t="s">
        <v>8</v>
      </c>
      <c r="D2758" s="5" t="s">
        <v>8</v>
      </c>
      <c r="E2758" s="5" t="s">
        <v>8</v>
      </c>
      <c r="F2758" s="5" t="s">
        <v>8</v>
      </c>
      <c r="G2758" s="5" t="s">
        <v>8</v>
      </c>
    </row>
    <row r="2759" spans="1:7" x14ac:dyDescent="0.25">
      <c r="A2759" s="5" t="s">
        <v>15654</v>
      </c>
      <c r="B2759" s="5">
        <v>1.3579188835276399</v>
      </c>
      <c r="C2759" s="5" t="s">
        <v>8</v>
      </c>
      <c r="D2759" s="5" t="s">
        <v>8</v>
      </c>
      <c r="E2759" s="5" t="s">
        <v>8</v>
      </c>
      <c r="F2759" s="5" t="s">
        <v>8</v>
      </c>
      <c r="G2759" s="5" t="s">
        <v>8</v>
      </c>
    </row>
    <row r="2760" spans="1:7" x14ac:dyDescent="0.25">
      <c r="A2760" s="5" t="s">
        <v>8804</v>
      </c>
      <c r="B2760" s="5">
        <v>1.3577618744805899</v>
      </c>
      <c r="C2760" s="5" t="s">
        <v>8</v>
      </c>
      <c r="D2760" s="5" t="s">
        <v>8</v>
      </c>
      <c r="E2760" s="5" t="s">
        <v>8</v>
      </c>
      <c r="F2760" s="5" t="s">
        <v>8</v>
      </c>
      <c r="G2760" s="5" t="s">
        <v>8</v>
      </c>
    </row>
    <row r="2761" spans="1:7" x14ac:dyDescent="0.25">
      <c r="A2761" s="5" t="s">
        <v>5441</v>
      </c>
      <c r="B2761" s="5">
        <v>1.35754395586917</v>
      </c>
      <c r="C2761" s="5" t="s">
        <v>8</v>
      </c>
      <c r="D2761" s="5" t="s">
        <v>8</v>
      </c>
      <c r="E2761" s="5" t="s">
        <v>8</v>
      </c>
      <c r="F2761" s="5" t="s">
        <v>8</v>
      </c>
      <c r="G2761" s="5" t="s">
        <v>8</v>
      </c>
    </row>
    <row r="2762" spans="1:7" x14ac:dyDescent="0.25">
      <c r="A2762" s="5" t="s">
        <v>6340</v>
      </c>
      <c r="B2762" s="5">
        <v>1.35754395586917</v>
      </c>
      <c r="C2762" s="5" t="s">
        <v>8</v>
      </c>
      <c r="D2762" s="5" t="s">
        <v>8</v>
      </c>
      <c r="E2762" s="5" t="s">
        <v>8</v>
      </c>
      <c r="F2762" s="5" t="s">
        <v>8</v>
      </c>
      <c r="G2762" s="5" t="s">
        <v>8</v>
      </c>
    </row>
    <row r="2763" spans="1:7" x14ac:dyDescent="0.25">
      <c r="A2763" s="5" t="s">
        <v>6753</v>
      </c>
      <c r="B2763" s="5">
        <v>1.35754395586917</v>
      </c>
      <c r="C2763" s="5" t="s">
        <v>8</v>
      </c>
      <c r="D2763" s="5" t="s">
        <v>8</v>
      </c>
      <c r="E2763" s="5" t="s">
        <v>8</v>
      </c>
      <c r="F2763" s="5" t="s">
        <v>8</v>
      </c>
      <c r="G2763" s="5" t="s">
        <v>8</v>
      </c>
    </row>
    <row r="2764" spans="1:7" x14ac:dyDescent="0.25">
      <c r="A2764" s="5" t="s">
        <v>8516</v>
      </c>
      <c r="B2764" s="5">
        <v>1.35754395586917</v>
      </c>
      <c r="C2764" s="5" t="s">
        <v>8</v>
      </c>
      <c r="D2764" s="5" t="s">
        <v>8</v>
      </c>
      <c r="E2764" s="5" t="s">
        <v>8</v>
      </c>
      <c r="F2764" s="5" t="s">
        <v>8</v>
      </c>
      <c r="G2764" s="5" t="s">
        <v>8</v>
      </c>
    </row>
    <row r="2765" spans="1:7" x14ac:dyDescent="0.25">
      <c r="A2765" s="5" t="s">
        <v>12238</v>
      </c>
      <c r="B2765" s="5">
        <v>1.35754395586917</v>
      </c>
      <c r="C2765" s="5" t="s">
        <v>8</v>
      </c>
      <c r="D2765" s="5" t="s">
        <v>8</v>
      </c>
      <c r="E2765" s="5" t="s">
        <v>8</v>
      </c>
      <c r="F2765" s="5" t="s">
        <v>8</v>
      </c>
      <c r="G2765" s="5" t="s">
        <v>8</v>
      </c>
    </row>
    <row r="2766" spans="1:7" x14ac:dyDescent="0.25">
      <c r="A2766" s="5" t="s">
        <v>13198</v>
      </c>
      <c r="B2766" s="5">
        <v>1.35754395586917</v>
      </c>
      <c r="C2766" s="5" t="s">
        <v>13199</v>
      </c>
      <c r="D2766" s="5" t="s">
        <v>13200</v>
      </c>
      <c r="E2766" s="5" t="s">
        <v>13201</v>
      </c>
      <c r="F2766" s="5" t="s">
        <v>13202</v>
      </c>
      <c r="G2766" s="5" t="s">
        <v>13203</v>
      </c>
    </row>
    <row r="2767" spans="1:7" x14ac:dyDescent="0.25">
      <c r="A2767" s="5" t="s">
        <v>15104</v>
      </c>
      <c r="B2767" s="5">
        <v>1.35754395586917</v>
      </c>
      <c r="C2767" s="5" t="s">
        <v>15105</v>
      </c>
      <c r="D2767" s="5" t="s">
        <v>10861</v>
      </c>
      <c r="E2767" s="5" t="s">
        <v>10862</v>
      </c>
      <c r="F2767" s="5" t="s">
        <v>10863</v>
      </c>
      <c r="G2767" s="5" t="s">
        <v>1528</v>
      </c>
    </row>
    <row r="2768" spans="1:7" x14ac:dyDescent="0.25">
      <c r="A2768" s="5" t="s">
        <v>9305</v>
      </c>
      <c r="B2768" s="5">
        <v>1.35546043825379</v>
      </c>
      <c r="C2768" s="5" t="s">
        <v>8</v>
      </c>
      <c r="D2768" s="5" t="s">
        <v>8</v>
      </c>
      <c r="E2768" s="5" t="s">
        <v>8</v>
      </c>
      <c r="F2768" s="5" t="s">
        <v>8</v>
      </c>
      <c r="G2768" s="5" t="s">
        <v>8</v>
      </c>
    </row>
    <row r="2769" spans="1:7" x14ac:dyDescent="0.25">
      <c r="A2769" s="5" t="s">
        <v>1092</v>
      </c>
      <c r="B2769" s="5">
        <v>1.35485553770783</v>
      </c>
      <c r="C2769" s="5" t="s">
        <v>8</v>
      </c>
      <c r="D2769" s="5" t="s">
        <v>8</v>
      </c>
      <c r="E2769" s="5" t="s">
        <v>8</v>
      </c>
      <c r="F2769" s="5" t="s">
        <v>8</v>
      </c>
      <c r="G2769" s="5" t="s">
        <v>8</v>
      </c>
    </row>
    <row r="2770" spans="1:7" x14ac:dyDescent="0.25">
      <c r="A2770" s="5" t="s">
        <v>3546</v>
      </c>
      <c r="B2770" s="5">
        <v>1.35485553770783</v>
      </c>
      <c r="C2770" s="5" t="s">
        <v>3547</v>
      </c>
      <c r="D2770" s="5" t="s">
        <v>8</v>
      </c>
      <c r="E2770" s="5" t="s">
        <v>8</v>
      </c>
      <c r="F2770" s="5" t="s">
        <v>8</v>
      </c>
      <c r="G2770" s="5" t="s">
        <v>3548</v>
      </c>
    </row>
    <row r="2771" spans="1:7" x14ac:dyDescent="0.25">
      <c r="A2771" s="5" t="s">
        <v>6306</v>
      </c>
      <c r="B2771" s="5">
        <v>1.35485553770783</v>
      </c>
      <c r="C2771" s="5" t="s">
        <v>8</v>
      </c>
      <c r="D2771" s="5" t="s">
        <v>8</v>
      </c>
      <c r="E2771" s="5" t="s">
        <v>8</v>
      </c>
      <c r="F2771" s="5" t="s">
        <v>8</v>
      </c>
      <c r="G2771" s="5" t="s">
        <v>8</v>
      </c>
    </row>
    <row r="2772" spans="1:7" x14ac:dyDescent="0.25">
      <c r="A2772" s="5" t="s">
        <v>9840</v>
      </c>
      <c r="B2772" s="5">
        <v>1.35485553770783</v>
      </c>
      <c r="C2772" s="5" t="s">
        <v>9841</v>
      </c>
      <c r="D2772" s="5" t="s">
        <v>8</v>
      </c>
      <c r="E2772" s="5" t="s">
        <v>8</v>
      </c>
      <c r="F2772" s="5" t="s">
        <v>8</v>
      </c>
      <c r="G2772" s="5" t="s">
        <v>9842</v>
      </c>
    </row>
    <row r="2773" spans="1:7" x14ac:dyDescent="0.25">
      <c r="A2773" s="5" t="s">
        <v>4809</v>
      </c>
      <c r="B2773" s="5">
        <v>1.3528759638741099</v>
      </c>
      <c r="C2773" s="5" t="s">
        <v>8</v>
      </c>
      <c r="D2773" s="5" t="s">
        <v>8</v>
      </c>
      <c r="E2773" s="5" t="s">
        <v>8</v>
      </c>
      <c r="F2773" s="5" t="s">
        <v>8</v>
      </c>
      <c r="G2773" s="5" t="s">
        <v>4810</v>
      </c>
    </row>
    <row r="2774" spans="1:7" x14ac:dyDescent="0.25">
      <c r="A2774" s="5" t="s">
        <v>2237</v>
      </c>
      <c r="B2774" s="5">
        <v>1.3524041319240201</v>
      </c>
      <c r="C2774" s="5" t="s">
        <v>8</v>
      </c>
      <c r="D2774" s="5" t="s">
        <v>8</v>
      </c>
      <c r="E2774" s="5" t="s">
        <v>8</v>
      </c>
      <c r="F2774" s="5" t="s">
        <v>8</v>
      </c>
      <c r="G2774" s="5" t="s">
        <v>8</v>
      </c>
    </row>
    <row r="2775" spans="1:7" x14ac:dyDescent="0.25">
      <c r="A2775" s="5" t="s">
        <v>8511</v>
      </c>
      <c r="B2775" s="5">
        <v>1.3524041319240201</v>
      </c>
      <c r="C2775" s="5" t="s">
        <v>8</v>
      </c>
      <c r="D2775" s="5" t="s">
        <v>8</v>
      </c>
      <c r="E2775" s="5" t="s">
        <v>8</v>
      </c>
      <c r="F2775" s="5" t="s">
        <v>8</v>
      </c>
      <c r="G2775" s="5" t="s">
        <v>8</v>
      </c>
    </row>
    <row r="2776" spans="1:7" x14ac:dyDescent="0.25">
      <c r="A2776" s="5" t="s">
        <v>9308</v>
      </c>
      <c r="B2776" s="5">
        <v>1.3524041319240201</v>
      </c>
      <c r="C2776" s="5" t="s">
        <v>8</v>
      </c>
      <c r="D2776" s="5" t="s">
        <v>8</v>
      </c>
      <c r="E2776" s="5" t="s">
        <v>8</v>
      </c>
      <c r="F2776" s="5" t="s">
        <v>8</v>
      </c>
      <c r="G2776" s="5" t="s">
        <v>8</v>
      </c>
    </row>
    <row r="2777" spans="1:7" x14ac:dyDescent="0.25">
      <c r="A2777" s="5" t="s">
        <v>3069</v>
      </c>
      <c r="B2777" s="5">
        <v>1.3507437794219599</v>
      </c>
      <c r="C2777" s="5" t="s">
        <v>8</v>
      </c>
      <c r="D2777" s="5" t="s">
        <v>8</v>
      </c>
      <c r="E2777" s="5" t="s">
        <v>8</v>
      </c>
      <c r="F2777" s="5" t="s">
        <v>8</v>
      </c>
      <c r="G2777" s="5" t="s">
        <v>8</v>
      </c>
    </row>
    <row r="2778" spans="1:7" x14ac:dyDescent="0.25">
      <c r="A2778" s="5" t="s">
        <v>5310</v>
      </c>
      <c r="B2778" s="5">
        <v>1.3501597159605401</v>
      </c>
      <c r="C2778" s="5" t="s">
        <v>8</v>
      </c>
      <c r="D2778" s="5" t="s">
        <v>8</v>
      </c>
      <c r="E2778" s="5" t="s">
        <v>8</v>
      </c>
      <c r="F2778" s="5" t="s">
        <v>8</v>
      </c>
      <c r="G2778" s="5" t="s">
        <v>8</v>
      </c>
    </row>
    <row r="2779" spans="1:7" x14ac:dyDescent="0.25">
      <c r="A2779" s="5" t="s">
        <v>6505</v>
      </c>
      <c r="B2779" s="5">
        <v>1.3501597159605401</v>
      </c>
      <c r="C2779" s="5" t="s">
        <v>8</v>
      </c>
      <c r="D2779" s="5" t="s">
        <v>8</v>
      </c>
      <c r="E2779" s="5" t="s">
        <v>8</v>
      </c>
      <c r="F2779" s="5" t="s">
        <v>8</v>
      </c>
      <c r="G2779" s="5" t="s">
        <v>8</v>
      </c>
    </row>
    <row r="2780" spans="1:7" x14ac:dyDescent="0.25">
      <c r="A2780" s="5" t="s">
        <v>7239</v>
      </c>
      <c r="B2780" s="5">
        <v>1.3501597159605401</v>
      </c>
      <c r="C2780" s="5" t="s">
        <v>8</v>
      </c>
      <c r="D2780" s="5" t="s">
        <v>8</v>
      </c>
      <c r="E2780" s="5" t="s">
        <v>8</v>
      </c>
      <c r="F2780" s="5" t="s">
        <v>8</v>
      </c>
      <c r="G2780" s="5" t="s">
        <v>8</v>
      </c>
    </row>
    <row r="2781" spans="1:7" x14ac:dyDescent="0.25">
      <c r="A2781" s="5" t="s">
        <v>10837</v>
      </c>
      <c r="B2781" s="5">
        <v>1.3501597159605401</v>
      </c>
      <c r="C2781" s="5" t="s">
        <v>8</v>
      </c>
      <c r="D2781" s="5" t="s">
        <v>8</v>
      </c>
      <c r="E2781" s="5" t="s">
        <v>10838</v>
      </c>
      <c r="F2781" s="5" t="s">
        <v>8</v>
      </c>
      <c r="G2781" s="5" t="s">
        <v>634</v>
      </c>
    </row>
    <row r="2782" spans="1:7" x14ac:dyDescent="0.25">
      <c r="A2782" s="5" t="s">
        <v>2473</v>
      </c>
      <c r="B2782" s="5">
        <v>1.35004805411889</v>
      </c>
      <c r="C2782" s="5" t="s">
        <v>8</v>
      </c>
      <c r="D2782" s="5" t="s">
        <v>8</v>
      </c>
      <c r="E2782" s="5" t="s">
        <v>8</v>
      </c>
      <c r="F2782" s="5" t="s">
        <v>8</v>
      </c>
      <c r="G2782" s="5" t="s">
        <v>8</v>
      </c>
    </row>
    <row r="2783" spans="1:7" x14ac:dyDescent="0.25">
      <c r="A2783" s="5" t="s">
        <v>10063</v>
      </c>
      <c r="B2783" s="5">
        <v>1.35004805411889</v>
      </c>
      <c r="C2783" s="5" t="s">
        <v>8</v>
      </c>
      <c r="D2783" s="5" t="s">
        <v>8</v>
      </c>
      <c r="E2783" s="5" t="s">
        <v>8</v>
      </c>
      <c r="F2783" s="5" t="s">
        <v>8</v>
      </c>
      <c r="G2783" s="5" t="s">
        <v>8</v>
      </c>
    </row>
    <row r="2784" spans="1:7" x14ac:dyDescent="0.25">
      <c r="A2784" s="5" t="s">
        <v>4665</v>
      </c>
      <c r="B2784" s="5">
        <v>1.3495107202573899</v>
      </c>
      <c r="C2784" s="5" t="s">
        <v>8</v>
      </c>
      <c r="D2784" s="5" t="s">
        <v>8</v>
      </c>
      <c r="E2784" s="5" t="s">
        <v>4666</v>
      </c>
      <c r="F2784" s="5" t="s">
        <v>8</v>
      </c>
      <c r="G2784" s="5" t="s">
        <v>8</v>
      </c>
    </row>
    <row r="2785" spans="1:7" x14ac:dyDescent="0.25">
      <c r="A2785" s="5" t="s">
        <v>3364</v>
      </c>
      <c r="B2785" s="5">
        <v>1.3493287951396</v>
      </c>
      <c r="C2785" s="5" t="s">
        <v>8</v>
      </c>
      <c r="D2785" s="5" t="s">
        <v>8</v>
      </c>
      <c r="E2785" s="5" t="s">
        <v>8</v>
      </c>
      <c r="F2785" s="5" t="s">
        <v>8</v>
      </c>
      <c r="G2785" s="5" t="s">
        <v>8</v>
      </c>
    </row>
    <row r="2786" spans="1:7" x14ac:dyDescent="0.25">
      <c r="A2786" s="5" t="s">
        <v>11120</v>
      </c>
      <c r="B2786" s="5">
        <v>1.3485712028149801</v>
      </c>
      <c r="C2786" s="5" t="s">
        <v>8</v>
      </c>
      <c r="D2786" s="5" t="s">
        <v>8</v>
      </c>
      <c r="E2786" s="5" t="s">
        <v>8</v>
      </c>
      <c r="F2786" s="5" t="s">
        <v>8</v>
      </c>
      <c r="G2786" s="5" t="s">
        <v>8</v>
      </c>
    </row>
    <row r="2787" spans="1:7" x14ac:dyDescent="0.25">
      <c r="A2787" s="5" t="s">
        <v>5423</v>
      </c>
      <c r="B2787" s="5">
        <v>1.34809713294133</v>
      </c>
      <c r="C2787" s="5" t="s">
        <v>5424</v>
      </c>
      <c r="D2787" s="5" t="s">
        <v>5425</v>
      </c>
      <c r="E2787" s="5" t="s">
        <v>5426</v>
      </c>
      <c r="F2787" s="5" t="s">
        <v>5427</v>
      </c>
      <c r="G2787" s="5" t="s">
        <v>5428</v>
      </c>
    </row>
    <row r="2788" spans="1:7" x14ac:dyDescent="0.25">
      <c r="A2788" s="5" t="s">
        <v>11175</v>
      </c>
      <c r="B2788" s="5">
        <v>1.3461951442597</v>
      </c>
      <c r="C2788" s="5" t="s">
        <v>11176</v>
      </c>
      <c r="D2788" s="5" t="s">
        <v>8</v>
      </c>
      <c r="E2788" s="5" t="s">
        <v>8</v>
      </c>
      <c r="F2788" s="5" t="s">
        <v>8</v>
      </c>
      <c r="G2788" s="5" t="s">
        <v>11177</v>
      </c>
    </row>
    <row r="2789" spans="1:7" x14ac:dyDescent="0.25">
      <c r="A2789" s="5" t="s">
        <v>15989</v>
      </c>
      <c r="B2789" s="5">
        <v>1.3461951442597</v>
      </c>
      <c r="C2789" s="5" t="s">
        <v>8</v>
      </c>
      <c r="D2789" s="5" t="s">
        <v>8</v>
      </c>
      <c r="E2789" s="5" t="s">
        <v>8</v>
      </c>
      <c r="F2789" s="5" t="s">
        <v>8</v>
      </c>
      <c r="G2789" s="5" t="s">
        <v>8</v>
      </c>
    </row>
    <row r="2790" spans="1:7" x14ac:dyDescent="0.25">
      <c r="A2790" s="5" t="s">
        <v>11815</v>
      </c>
      <c r="B2790" s="5">
        <v>1.3457376821401299</v>
      </c>
      <c r="C2790" s="5" t="s">
        <v>8</v>
      </c>
      <c r="D2790" s="5" t="s">
        <v>8</v>
      </c>
      <c r="E2790" s="5" t="s">
        <v>8</v>
      </c>
      <c r="F2790" s="5" t="s">
        <v>8</v>
      </c>
      <c r="G2790" s="5" t="s">
        <v>1327</v>
      </c>
    </row>
    <row r="2791" spans="1:7" x14ac:dyDescent="0.25">
      <c r="A2791" s="5" t="s">
        <v>4786</v>
      </c>
      <c r="B2791" s="5">
        <v>1.3455589419812</v>
      </c>
      <c r="C2791" s="5" t="s">
        <v>8</v>
      </c>
      <c r="D2791" s="5" t="s">
        <v>8</v>
      </c>
      <c r="E2791" s="5" t="s">
        <v>8</v>
      </c>
      <c r="F2791" s="5" t="s">
        <v>8</v>
      </c>
      <c r="G2791" s="5" t="s">
        <v>8</v>
      </c>
    </row>
    <row r="2792" spans="1:7" x14ac:dyDescent="0.25">
      <c r="A2792" s="5" t="s">
        <v>2486</v>
      </c>
      <c r="B2792" s="5">
        <v>1.3453442239065401</v>
      </c>
      <c r="C2792" s="5" t="s">
        <v>8</v>
      </c>
      <c r="D2792" s="5" t="s">
        <v>8</v>
      </c>
      <c r="E2792" s="5" t="s">
        <v>8</v>
      </c>
      <c r="F2792" s="5" t="s">
        <v>8</v>
      </c>
      <c r="G2792" s="5" t="s">
        <v>8</v>
      </c>
    </row>
    <row r="2793" spans="1:7" x14ac:dyDescent="0.25">
      <c r="A2793" s="5" t="s">
        <v>2503</v>
      </c>
      <c r="B2793" s="5">
        <v>1.34520151234176</v>
      </c>
      <c r="C2793" s="5" t="s">
        <v>8</v>
      </c>
      <c r="D2793" s="5" t="s">
        <v>8</v>
      </c>
      <c r="E2793" s="5" t="s">
        <v>8</v>
      </c>
      <c r="F2793" s="5" t="s">
        <v>8</v>
      </c>
      <c r="G2793" s="5" t="s">
        <v>8</v>
      </c>
    </row>
    <row r="2794" spans="1:7" x14ac:dyDescent="0.25">
      <c r="A2794" s="5" t="s">
        <v>1782</v>
      </c>
      <c r="B2794" s="5">
        <v>1.3441309845242699</v>
      </c>
      <c r="C2794" s="5" t="s">
        <v>8</v>
      </c>
      <c r="D2794" s="5" t="s">
        <v>8</v>
      </c>
      <c r="E2794" s="5" t="s">
        <v>8</v>
      </c>
      <c r="F2794" s="5" t="s">
        <v>8</v>
      </c>
      <c r="G2794" s="5" t="s">
        <v>8</v>
      </c>
    </row>
    <row r="2795" spans="1:7" x14ac:dyDescent="0.25">
      <c r="A2795" s="5" t="s">
        <v>6763</v>
      </c>
      <c r="B2795" s="5">
        <v>1.34391535658193</v>
      </c>
      <c r="C2795" s="5" t="s">
        <v>8</v>
      </c>
      <c r="D2795" s="5" t="s">
        <v>8</v>
      </c>
      <c r="E2795" s="5" t="s">
        <v>8</v>
      </c>
      <c r="F2795" s="5" t="s">
        <v>8</v>
      </c>
      <c r="G2795" s="5" t="s">
        <v>8</v>
      </c>
    </row>
    <row r="2796" spans="1:7" x14ac:dyDescent="0.25">
      <c r="A2796" s="5" t="s">
        <v>12744</v>
      </c>
      <c r="B2796" s="5">
        <v>1.34391535658193</v>
      </c>
      <c r="C2796" s="5" t="s">
        <v>8</v>
      </c>
      <c r="D2796" s="5" t="s">
        <v>8</v>
      </c>
      <c r="E2796" s="5" t="s">
        <v>8</v>
      </c>
      <c r="F2796" s="5" t="s">
        <v>8</v>
      </c>
      <c r="G2796" s="5" t="s">
        <v>8</v>
      </c>
    </row>
    <row r="2797" spans="1:7" x14ac:dyDescent="0.25">
      <c r="A2797" s="5" t="s">
        <v>13646</v>
      </c>
      <c r="B2797" s="5">
        <v>1.34391535658193</v>
      </c>
      <c r="C2797" s="5" t="s">
        <v>5905</v>
      </c>
      <c r="D2797" s="5" t="s">
        <v>13647</v>
      </c>
      <c r="E2797" s="5" t="s">
        <v>9244</v>
      </c>
      <c r="F2797" s="5" t="s">
        <v>9245</v>
      </c>
      <c r="G2797" s="5" t="s">
        <v>13648</v>
      </c>
    </row>
    <row r="2798" spans="1:7" x14ac:dyDescent="0.25">
      <c r="A2798" s="5" t="s">
        <v>1580</v>
      </c>
      <c r="B2798" s="5">
        <v>1.3438295722309099</v>
      </c>
      <c r="C2798" s="5" t="s">
        <v>8</v>
      </c>
      <c r="D2798" s="5" t="s">
        <v>8</v>
      </c>
      <c r="E2798" s="5" t="s">
        <v>8</v>
      </c>
      <c r="F2798" s="5" t="s">
        <v>8</v>
      </c>
      <c r="G2798" s="5" t="s">
        <v>8</v>
      </c>
    </row>
    <row r="2799" spans="1:7" x14ac:dyDescent="0.25">
      <c r="A2799" s="5" t="s">
        <v>1197</v>
      </c>
      <c r="B2799" s="5">
        <v>1.3431091906502599</v>
      </c>
      <c r="C2799" s="5" t="s">
        <v>8</v>
      </c>
      <c r="D2799" s="5" t="s">
        <v>8</v>
      </c>
      <c r="E2799" s="5" t="s">
        <v>8</v>
      </c>
      <c r="F2799" s="5" t="s">
        <v>8</v>
      </c>
      <c r="G2799" s="5" t="s">
        <v>8</v>
      </c>
    </row>
    <row r="2800" spans="1:7" x14ac:dyDescent="0.25">
      <c r="A2800" s="5" t="s">
        <v>5915</v>
      </c>
      <c r="B2800" s="5">
        <v>1.3428033400760699</v>
      </c>
      <c r="C2800" s="5" t="s">
        <v>5916</v>
      </c>
      <c r="D2800" s="5" t="s">
        <v>8</v>
      </c>
      <c r="E2800" s="5" t="s">
        <v>8</v>
      </c>
      <c r="F2800" s="5" t="s">
        <v>8</v>
      </c>
      <c r="G2800" s="5" t="s">
        <v>5917</v>
      </c>
    </row>
    <row r="2801" spans="1:7" x14ac:dyDescent="0.25">
      <c r="A2801" s="5" t="s">
        <v>11735</v>
      </c>
      <c r="B2801" s="5">
        <v>1.3428033400760699</v>
      </c>
      <c r="C2801" s="5" t="s">
        <v>8</v>
      </c>
      <c r="D2801" s="5" t="s">
        <v>8</v>
      </c>
      <c r="E2801" s="5" t="s">
        <v>8</v>
      </c>
      <c r="F2801" s="5" t="s">
        <v>8</v>
      </c>
      <c r="G2801" s="5" t="s">
        <v>8</v>
      </c>
    </row>
    <row r="2802" spans="1:7" x14ac:dyDescent="0.25">
      <c r="A2802" s="5" t="s">
        <v>13361</v>
      </c>
      <c r="B2802" s="5">
        <v>1.3428033400760699</v>
      </c>
      <c r="C2802" s="5" t="s">
        <v>8</v>
      </c>
      <c r="D2802" s="5" t="s">
        <v>8</v>
      </c>
      <c r="E2802" s="5" t="s">
        <v>8</v>
      </c>
      <c r="F2802" s="5" t="s">
        <v>8</v>
      </c>
      <c r="G2802" s="5" t="s">
        <v>8</v>
      </c>
    </row>
    <row r="2803" spans="1:7" x14ac:dyDescent="0.25">
      <c r="A2803" s="5" t="s">
        <v>2401</v>
      </c>
      <c r="B2803" s="5">
        <v>1.3421328767465399</v>
      </c>
      <c r="C2803" s="5" t="s">
        <v>8</v>
      </c>
      <c r="D2803" s="5" t="s">
        <v>8</v>
      </c>
      <c r="E2803" s="5" t="s">
        <v>8</v>
      </c>
      <c r="F2803" s="5" t="s">
        <v>8</v>
      </c>
      <c r="G2803" s="5" t="s">
        <v>8</v>
      </c>
    </row>
    <row r="2804" spans="1:7" x14ac:dyDescent="0.25">
      <c r="A2804" s="5" t="s">
        <v>196</v>
      </c>
      <c r="B2804" s="5">
        <v>1.3416289054202599</v>
      </c>
      <c r="C2804" s="5" t="s">
        <v>8</v>
      </c>
      <c r="D2804" s="5" t="s">
        <v>8</v>
      </c>
      <c r="E2804" s="5" t="s">
        <v>8</v>
      </c>
      <c r="F2804" s="5" t="s">
        <v>8</v>
      </c>
      <c r="G2804" s="5" t="s">
        <v>8</v>
      </c>
    </row>
    <row r="2805" spans="1:7" x14ac:dyDescent="0.25">
      <c r="A2805" s="5" t="s">
        <v>294</v>
      </c>
      <c r="B2805" s="5">
        <v>1.3416289054202599</v>
      </c>
      <c r="C2805" s="5" t="s">
        <v>8</v>
      </c>
      <c r="D2805" s="5" t="s">
        <v>8</v>
      </c>
      <c r="E2805" s="5" t="s">
        <v>295</v>
      </c>
      <c r="F2805" s="5" t="s">
        <v>8</v>
      </c>
      <c r="G2805" s="5" t="s">
        <v>296</v>
      </c>
    </row>
    <row r="2806" spans="1:7" x14ac:dyDescent="0.25">
      <c r="A2806" s="5" t="s">
        <v>431</v>
      </c>
      <c r="B2806" s="5">
        <v>1.3416289054202599</v>
      </c>
      <c r="C2806" s="5" t="s">
        <v>8</v>
      </c>
      <c r="D2806" s="5" t="s">
        <v>8</v>
      </c>
      <c r="E2806" s="5" t="s">
        <v>8</v>
      </c>
      <c r="F2806" s="5" t="s">
        <v>8</v>
      </c>
      <c r="G2806" s="5" t="s">
        <v>8</v>
      </c>
    </row>
    <row r="2807" spans="1:7" x14ac:dyDescent="0.25">
      <c r="A2807" s="5" t="s">
        <v>923</v>
      </c>
      <c r="B2807" s="5">
        <v>1.3416289054202599</v>
      </c>
      <c r="C2807" s="5" t="s">
        <v>924</v>
      </c>
      <c r="D2807" s="5" t="s">
        <v>925</v>
      </c>
      <c r="E2807" s="5" t="s">
        <v>926</v>
      </c>
      <c r="F2807" s="5" t="s">
        <v>927</v>
      </c>
      <c r="G2807" s="5" t="s">
        <v>928</v>
      </c>
    </row>
    <row r="2808" spans="1:7" x14ac:dyDescent="0.25">
      <c r="A2808" s="5" t="s">
        <v>1247</v>
      </c>
      <c r="B2808" s="5">
        <v>1.3416289054202599</v>
      </c>
      <c r="C2808" s="5" t="s">
        <v>8</v>
      </c>
      <c r="D2808" s="5" t="s">
        <v>8</v>
      </c>
      <c r="E2808" s="5" t="s">
        <v>8</v>
      </c>
      <c r="F2808" s="5" t="s">
        <v>8</v>
      </c>
      <c r="G2808" s="5" t="s">
        <v>8</v>
      </c>
    </row>
    <row r="2809" spans="1:7" x14ac:dyDescent="0.25">
      <c r="A2809" s="5" t="s">
        <v>2012</v>
      </c>
      <c r="B2809" s="5">
        <v>1.3416289054202599</v>
      </c>
      <c r="C2809" s="5" t="s">
        <v>8</v>
      </c>
      <c r="D2809" s="5" t="s">
        <v>8</v>
      </c>
      <c r="E2809" s="5" t="s">
        <v>8</v>
      </c>
      <c r="F2809" s="5" t="s">
        <v>8</v>
      </c>
      <c r="G2809" s="5" t="s">
        <v>8</v>
      </c>
    </row>
    <row r="2810" spans="1:7" x14ac:dyDescent="0.25">
      <c r="A2810" s="5" t="s">
        <v>2016</v>
      </c>
      <c r="B2810" s="5">
        <v>1.3416289054202599</v>
      </c>
      <c r="C2810" s="5" t="s">
        <v>2017</v>
      </c>
      <c r="D2810" s="5" t="s">
        <v>2018</v>
      </c>
      <c r="E2810" s="5" t="s">
        <v>2019</v>
      </c>
      <c r="F2810" s="5" t="s">
        <v>2020</v>
      </c>
      <c r="G2810" s="5" t="s">
        <v>2021</v>
      </c>
    </row>
    <row r="2811" spans="1:7" x14ac:dyDescent="0.25">
      <c r="A2811" s="5" t="s">
        <v>3244</v>
      </c>
      <c r="B2811" s="5">
        <v>1.3416289054202599</v>
      </c>
      <c r="C2811" s="5" t="s">
        <v>8</v>
      </c>
      <c r="D2811" s="5" t="s">
        <v>8</v>
      </c>
      <c r="E2811" s="5" t="s">
        <v>8</v>
      </c>
      <c r="F2811" s="5" t="s">
        <v>8</v>
      </c>
      <c r="G2811" s="5" t="s">
        <v>8</v>
      </c>
    </row>
    <row r="2812" spans="1:7" x14ac:dyDescent="0.25">
      <c r="A2812" s="5" t="s">
        <v>3557</v>
      </c>
      <c r="B2812" s="5">
        <v>1.3416289054202599</v>
      </c>
      <c r="C2812" s="5" t="s">
        <v>8</v>
      </c>
      <c r="D2812" s="5" t="s">
        <v>8</v>
      </c>
      <c r="E2812" s="5" t="s">
        <v>8</v>
      </c>
      <c r="F2812" s="5" t="s">
        <v>8</v>
      </c>
      <c r="G2812" s="5" t="s">
        <v>8</v>
      </c>
    </row>
    <row r="2813" spans="1:7" x14ac:dyDescent="0.25">
      <c r="A2813" s="5" t="s">
        <v>3634</v>
      </c>
      <c r="B2813" s="5">
        <v>1.3416289054202599</v>
      </c>
      <c r="C2813" s="5" t="s">
        <v>8</v>
      </c>
      <c r="D2813" s="5" t="s">
        <v>8</v>
      </c>
      <c r="E2813" s="5" t="s">
        <v>8</v>
      </c>
      <c r="F2813" s="5" t="s">
        <v>8</v>
      </c>
      <c r="G2813" s="5" t="s">
        <v>8</v>
      </c>
    </row>
    <row r="2814" spans="1:7" x14ac:dyDescent="0.25">
      <c r="A2814" s="5" t="s">
        <v>5194</v>
      </c>
      <c r="B2814" s="5">
        <v>1.3416289054202599</v>
      </c>
      <c r="C2814" s="5" t="s">
        <v>8</v>
      </c>
      <c r="D2814" s="5" t="s">
        <v>8</v>
      </c>
      <c r="E2814" s="5" t="s">
        <v>8</v>
      </c>
      <c r="F2814" s="5" t="s">
        <v>8</v>
      </c>
      <c r="G2814" s="5" t="s">
        <v>8</v>
      </c>
    </row>
    <row r="2815" spans="1:7" x14ac:dyDescent="0.25">
      <c r="A2815" s="5" t="s">
        <v>5339</v>
      </c>
      <c r="B2815" s="5">
        <v>1.3416289054202599</v>
      </c>
      <c r="C2815" s="5" t="s">
        <v>8</v>
      </c>
      <c r="D2815" s="5" t="s">
        <v>8</v>
      </c>
      <c r="E2815" s="5" t="s">
        <v>8</v>
      </c>
      <c r="F2815" s="5" t="s">
        <v>8</v>
      </c>
      <c r="G2815" s="5" t="s">
        <v>8</v>
      </c>
    </row>
    <row r="2816" spans="1:7" x14ac:dyDescent="0.25">
      <c r="A2816" s="5" t="s">
        <v>5832</v>
      </c>
      <c r="B2816" s="5">
        <v>1.3416289054202599</v>
      </c>
      <c r="C2816" s="5" t="s">
        <v>8</v>
      </c>
      <c r="D2816" s="5" t="s">
        <v>8</v>
      </c>
      <c r="E2816" s="5" t="s">
        <v>8</v>
      </c>
      <c r="F2816" s="5" t="s">
        <v>8</v>
      </c>
      <c r="G2816" s="5" t="s">
        <v>8</v>
      </c>
    </row>
    <row r="2817" spans="1:7" x14ac:dyDescent="0.25">
      <c r="A2817" s="5" t="s">
        <v>6013</v>
      </c>
      <c r="B2817" s="5">
        <v>1.3416289054202599</v>
      </c>
      <c r="C2817" s="5" t="s">
        <v>8</v>
      </c>
      <c r="D2817" s="5" t="s">
        <v>8</v>
      </c>
      <c r="E2817" s="5" t="s">
        <v>8</v>
      </c>
      <c r="F2817" s="5" t="s">
        <v>8</v>
      </c>
      <c r="G2817" s="5" t="s">
        <v>8</v>
      </c>
    </row>
    <row r="2818" spans="1:7" x14ac:dyDescent="0.25">
      <c r="A2818" s="5" t="s">
        <v>6077</v>
      </c>
      <c r="B2818" s="5">
        <v>1.3416289054202599</v>
      </c>
      <c r="C2818" s="5" t="s">
        <v>8</v>
      </c>
      <c r="D2818" s="5" t="s">
        <v>8</v>
      </c>
      <c r="E2818" s="5" t="s">
        <v>8</v>
      </c>
      <c r="F2818" s="5" t="s">
        <v>8</v>
      </c>
      <c r="G2818" s="5" t="s">
        <v>6078</v>
      </c>
    </row>
    <row r="2819" spans="1:7" x14ac:dyDescent="0.25">
      <c r="A2819" s="5" t="s">
        <v>7225</v>
      </c>
      <c r="B2819" s="5">
        <v>1.3416289054202599</v>
      </c>
      <c r="C2819" s="5" t="s">
        <v>8</v>
      </c>
      <c r="D2819" s="5" t="s">
        <v>8</v>
      </c>
      <c r="E2819" s="5" t="s">
        <v>8</v>
      </c>
      <c r="F2819" s="5" t="s">
        <v>8</v>
      </c>
      <c r="G2819" s="5" t="s">
        <v>8</v>
      </c>
    </row>
    <row r="2820" spans="1:7" x14ac:dyDescent="0.25">
      <c r="A2820" s="5" t="s">
        <v>7251</v>
      </c>
      <c r="B2820" s="5">
        <v>1.3416289054202599</v>
      </c>
      <c r="C2820" s="5" t="s">
        <v>8</v>
      </c>
      <c r="D2820" s="5" t="s">
        <v>8</v>
      </c>
      <c r="E2820" s="5" t="s">
        <v>8</v>
      </c>
      <c r="F2820" s="5" t="s">
        <v>8</v>
      </c>
      <c r="G2820" s="5" t="s">
        <v>8</v>
      </c>
    </row>
    <row r="2821" spans="1:7" x14ac:dyDescent="0.25">
      <c r="A2821" s="5" t="s">
        <v>7721</v>
      </c>
      <c r="B2821" s="5">
        <v>1.3416289054202599</v>
      </c>
      <c r="C2821" s="5" t="s">
        <v>8</v>
      </c>
      <c r="D2821" s="5" t="s">
        <v>8</v>
      </c>
      <c r="E2821" s="5" t="s">
        <v>8</v>
      </c>
      <c r="F2821" s="5" t="s">
        <v>8</v>
      </c>
      <c r="G2821" s="5" t="s">
        <v>8</v>
      </c>
    </row>
    <row r="2822" spans="1:7" x14ac:dyDescent="0.25">
      <c r="A2822" s="5" t="s">
        <v>7743</v>
      </c>
      <c r="B2822" s="5">
        <v>1.3416289054202599</v>
      </c>
      <c r="C2822" s="5" t="s">
        <v>8</v>
      </c>
      <c r="D2822" s="5" t="s">
        <v>8</v>
      </c>
      <c r="E2822" s="5" t="s">
        <v>8</v>
      </c>
      <c r="F2822" s="5" t="s">
        <v>8</v>
      </c>
      <c r="G2822" s="5" t="s">
        <v>8</v>
      </c>
    </row>
    <row r="2823" spans="1:7" x14ac:dyDescent="0.25">
      <c r="A2823" s="5" t="s">
        <v>7748</v>
      </c>
      <c r="B2823" s="5">
        <v>1.3416289054202599</v>
      </c>
      <c r="C2823" s="5" t="s">
        <v>8</v>
      </c>
      <c r="D2823" s="5" t="s">
        <v>8</v>
      </c>
      <c r="E2823" s="5" t="s">
        <v>8</v>
      </c>
      <c r="F2823" s="5" t="s">
        <v>8</v>
      </c>
      <c r="G2823" s="5" t="s">
        <v>8</v>
      </c>
    </row>
    <row r="2824" spans="1:7" x14ac:dyDescent="0.25">
      <c r="A2824" s="5" t="s">
        <v>8029</v>
      </c>
      <c r="B2824" s="5">
        <v>1.3416289054202599</v>
      </c>
      <c r="C2824" s="5" t="s">
        <v>8</v>
      </c>
      <c r="D2824" s="5" t="s">
        <v>8</v>
      </c>
      <c r="E2824" s="5" t="s">
        <v>8</v>
      </c>
      <c r="F2824" s="5" t="s">
        <v>8</v>
      </c>
      <c r="G2824" s="5" t="s">
        <v>8</v>
      </c>
    </row>
    <row r="2825" spans="1:7" x14ac:dyDescent="0.25">
      <c r="A2825" s="5" t="s">
        <v>8237</v>
      </c>
      <c r="B2825" s="5">
        <v>1.3416289054202599</v>
      </c>
      <c r="C2825" s="5" t="s">
        <v>8</v>
      </c>
      <c r="D2825" s="5" t="s">
        <v>8</v>
      </c>
      <c r="E2825" s="5" t="s">
        <v>8</v>
      </c>
      <c r="F2825" s="5" t="s">
        <v>8</v>
      </c>
      <c r="G2825" s="5" t="s">
        <v>8</v>
      </c>
    </row>
    <row r="2826" spans="1:7" x14ac:dyDescent="0.25">
      <c r="A2826" s="5" t="s">
        <v>8414</v>
      </c>
      <c r="B2826" s="5">
        <v>1.3416289054202599</v>
      </c>
      <c r="C2826" s="5" t="s">
        <v>8</v>
      </c>
      <c r="D2826" s="5" t="s">
        <v>8</v>
      </c>
      <c r="E2826" s="5" t="s">
        <v>8</v>
      </c>
      <c r="F2826" s="5" t="s">
        <v>8</v>
      </c>
      <c r="G2826" s="5" t="s">
        <v>8</v>
      </c>
    </row>
    <row r="2827" spans="1:7" x14ac:dyDescent="0.25">
      <c r="A2827" s="5" t="s">
        <v>8435</v>
      </c>
      <c r="B2827" s="5">
        <v>1.3416289054202599</v>
      </c>
      <c r="C2827" s="5" t="s">
        <v>8</v>
      </c>
      <c r="D2827" s="5" t="s">
        <v>8</v>
      </c>
      <c r="E2827" s="5" t="s">
        <v>8</v>
      </c>
      <c r="F2827" s="5" t="s">
        <v>8</v>
      </c>
      <c r="G2827" s="5" t="s">
        <v>8</v>
      </c>
    </row>
    <row r="2828" spans="1:7" x14ac:dyDescent="0.25">
      <c r="A2828" s="5" t="s">
        <v>8486</v>
      </c>
      <c r="B2828" s="5">
        <v>1.3416289054202599</v>
      </c>
      <c r="C2828" s="5" t="s">
        <v>8</v>
      </c>
      <c r="D2828" s="5" t="s">
        <v>8</v>
      </c>
      <c r="E2828" s="5" t="s">
        <v>8</v>
      </c>
      <c r="F2828" s="5" t="s">
        <v>8</v>
      </c>
      <c r="G2828" s="5" t="s">
        <v>8</v>
      </c>
    </row>
    <row r="2829" spans="1:7" x14ac:dyDescent="0.25">
      <c r="A2829" s="5" t="s">
        <v>9043</v>
      </c>
      <c r="B2829" s="5">
        <v>1.3416289054202599</v>
      </c>
      <c r="C2829" s="5" t="s">
        <v>8</v>
      </c>
      <c r="D2829" s="5" t="s">
        <v>8</v>
      </c>
      <c r="E2829" s="5" t="s">
        <v>8</v>
      </c>
      <c r="F2829" s="5" t="s">
        <v>8</v>
      </c>
      <c r="G2829" s="5" t="s">
        <v>8</v>
      </c>
    </row>
    <row r="2830" spans="1:7" x14ac:dyDescent="0.25">
      <c r="A2830" s="5" t="s">
        <v>9302</v>
      </c>
      <c r="B2830" s="5">
        <v>1.3416289054202599</v>
      </c>
      <c r="C2830" s="5" t="s">
        <v>8</v>
      </c>
      <c r="D2830" s="5" t="s">
        <v>8</v>
      </c>
      <c r="E2830" s="5" t="s">
        <v>8</v>
      </c>
      <c r="F2830" s="5" t="s">
        <v>8</v>
      </c>
      <c r="G2830" s="5" t="s">
        <v>8</v>
      </c>
    </row>
    <row r="2831" spans="1:7" x14ac:dyDescent="0.25">
      <c r="A2831" s="5" t="s">
        <v>9533</v>
      </c>
      <c r="B2831" s="5">
        <v>1.3416289054202599</v>
      </c>
      <c r="C2831" s="5" t="s">
        <v>8</v>
      </c>
      <c r="D2831" s="5" t="s">
        <v>8</v>
      </c>
      <c r="E2831" s="5" t="s">
        <v>8</v>
      </c>
      <c r="F2831" s="5" t="s">
        <v>8</v>
      </c>
      <c r="G2831" s="5" t="s">
        <v>8</v>
      </c>
    </row>
    <row r="2832" spans="1:7" x14ac:dyDescent="0.25">
      <c r="A2832" s="5" t="s">
        <v>9582</v>
      </c>
      <c r="B2832" s="5">
        <v>1.3416289054202599</v>
      </c>
      <c r="C2832" s="5" t="s">
        <v>8</v>
      </c>
      <c r="D2832" s="5" t="s">
        <v>8</v>
      </c>
      <c r="E2832" s="5" t="s">
        <v>8</v>
      </c>
      <c r="F2832" s="5" t="s">
        <v>8</v>
      </c>
      <c r="G2832" s="5" t="s">
        <v>8</v>
      </c>
    </row>
    <row r="2833" spans="1:7" x14ac:dyDescent="0.25">
      <c r="A2833" s="5" t="s">
        <v>10478</v>
      </c>
      <c r="B2833" s="5">
        <v>1.3416289054202599</v>
      </c>
      <c r="C2833" s="5" t="s">
        <v>8</v>
      </c>
      <c r="D2833" s="5" t="s">
        <v>8</v>
      </c>
      <c r="E2833" s="5" t="s">
        <v>8</v>
      </c>
      <c r="F2833" s="5" t="s">
        <v>8</v>
      </c>
      <c r="G2833" s="5" t="s">
        <v>8</v>
      </c>
    </row>
    <row r="2834" spans="1:7" x14ac:dyDescent="0.25">
      <c r="A2834" s="5" t="s">
        <v>11100</v>
      </c>
      <c r="B2834" s="5">
        <v>1.3416289054202599</v>
      </c>
      <c r="C2834" s="5" t="s">
        <v>8</v>
      </c>
      <c r="D2834" s="5" t="s">
        <v>8</v>
      </c>
      <c r="E2834" s="5" t="s">
        <v>8</v>
      </c>
      <c r="F2834" s="5" t="s">
        <v>8</v>
      </c>
      <c r="G2834" s="5" t="s">
        <v>8</v>
      </c>
    </row>
    <row r="2835" spans="1:7" x14ac:dyDescent="0.25">
      <c r="A2835" s="5" t="s">
        <v>11210</v>
      </c>
      <c r="B2835" s="5">
        <v>1.3416289054202599</v>
      </c>
      <c r="C2835" s="5" t="s">
        <v>8</v>
      </c>
      <c r="D2835" s="5" t="s">
        <v>8</v>
      </c>
      <c r="E2835" s="5" t="s">
        <v>8</v>
      </c>
      <c r="F2835" s="5" t="s">
        <v>8</v>
      </c>
      <c r="G2835" s="5" t="s">
        <v>8</v>
      </c>
    </row>
    <row r="2836" spans="1:7" x14ac:dyDescent="0.25">
      <c r="A2836" s="5" t="s">
        <v>11394</v>
      </c>
      <c r="B2836" s="5">
        <v>1.3416289054202599</v>
      </c>
      <c r="C2836" s="5" t="s">
        <v>8</v>
      </c>
      <c r="D2836" s="5" t="s">
        <v>8</v>
      </c>
      <c r="E2836" s="5" t="s">
        <v>8</v>
      </c>
      <c r="F2836" s="5" t="s">
        <v>8</v>
      </c>
      <c r="G2836" s="5" t="s">
        <v>8</v>
      </c>
    </row>
    <row r="2837" spans="1:7" x14ac:dyDescent="0.25">
      <c r="A2837" s="5" t="s">
        <v>11753</v>
      </c>
      <c r="B2837" s="5">
        <v>1.3416289054202599</v>
      </c>
      <c r="C2837" s="5" t="s">
        <v>8</v>
      </c>
      <c r="D2837" s="5" t="s">
        <v>8</v>
      </c>
      <c r="E2837" s="5" t="s">
        <v>8</v>
      </c>
      <c r="F2837" s="5" t="s">
        <v>8</v>
      </c>
      <c r="G2837" s="5" t="s">
        <v>8</v>
      </c>
    </row>
    <row r="2838" spans="1:7" x14ac:dyDescent="0.25">
      <c r="A2838" s="5" t="s">
        <v>12218</v>
      </c>
      <c r="B2838" s="5">
        <v>1.3416289054202599</v>
      </c>
      <c r="C2838" s="5" t="s">
        <v>8</v>
      </c>
      <c r="D2838" s="5" t="s">
        <v>8</v>
      </c>
      <c r="E2838" s="5" t="s">
        <v>8</v>
      </c>
      <c r="F2838" s="5" t="s">
        <v>8</v>
      </c>
      <c r="G2838" s="5" t="s">
        <v>8</v>
      </c>
    </row>
    <row r="2839" spans="1:7" x14ac:dyDescent="0.25">
      <c r="A2839" s="5" t="s">
        <v>12807</v>
      </c>
      <c r="B2839" s="5">
        <v>1.3416289054202599</v>
      </c>
      <c r="C2839" s="5" t="s">
        <v>8</v>
      </c>
      <c r="D2839" s="5" t="s">
        <v>8</v>
      </c>
      <c r="E2839" s="5" t="s">
        <v>8</v>
      </c>
      <c r="F2839" s="5" t="s">
        <v>8</v>
      </c>
      <c r="G2839" s="5" t="s">
        <v>8</v>
      </c>
    </row>
    <row r="2840" spans="1:7" x14ac:dyDescent="0.25">
      <c r="A2840" s="5" t="s">
        <v>12895</v>
      </c>
      <c r="B2840" s="5">
        <v>1.3416289054202599</v>
      </c>
      <c r="C2840" s="5" t="s">
        <v>8</v>
      </c>
      <c r="D2840" s="5" t="s">
        <v>8</v>
      </c>
      <c r="E2840" s="5" t="s">
        <v>8</v>
      </c>
      <c r="F2840" s="5" t="s">
        <v>8</v>
      </c>
      <c r="G2840" s="5" t="s">
        <v>8</v>
      </c>
    </row>
    <row r="2841" spans="1:7" x14ac:dyDescent="0.25">
      <c r="A2841" s="5" t="s">
        <v>13020</v>
      </c>
      <c r="B2841" s="5">
        <v>1.3416289054202599</v>
      </c>
      <c r="C2841" s="5" t="s">
        <v>8</v>
      </c>
      <c r="D2841" s="5" t="s">
        <v>8</v>
      </c>
      <c r="E2841" s="5" t="s">
        <v>8</v>
      </c>
      <c r="F2841" s="5" t="s">
        <v>8</v>
      </c>
      <c r="G2841" s="5" t="s">
        <v>9092</v>
      </c>
    </row>
    <row r="2842" spans="1:7" x14ac:dyDescent="0.25">
      <c r="A2842" s="5" t="s">
        <v>14085</v>
      </c>
      <c r="B2842" s="5">
        <v>1.3416289054202599</v>
      </c>
      <c r="C2842" s="5" t="s">
        <v>8</v>
      </c>
      <c r="D2842" s="5" t="s">
        <v>8</v>
      </c>
      <c r="E2842" s="5" t="s">
        <v>8</v>
      </c>
      <c r="F2842" s="5" t="s">
        <v>8</v>
      </c>
      <c r="G2842" s="5" t="s">
        <v>8</v>
      </c>
    </row>
    <row r="2843" spans="1:7" x14ac:dyDescent="0.25">
      <c r="A2843" s="5" t="s">
        <v>15301</v>
      </c>
      <c r="B2843" s="5">
        <v>1.3416289054202599</v>
      </c>
      <c r="C2843" s="5" t="s">
        <v>8</v>
      </c>
      <c r="D2843" s="5" t="s">
        <v>8</v>
      </c>
      <c r="E2843" s="5" t="s">
        <v>8</v>
      </c>
      <c r="F2843" s="5" t="s">
        <v>8</v>
      </c>
      <c r="G2843" s="5" t="s">
        <v>8</v>
      </c>
    </row>
    <row r="2844" spans="1:7" x14ac:dyDescent="0.25">
      <c r="A2844" s="5" t="s">
        <v>15339</v>
      </c>
      <c r="B2844" s="5">
        <v>1.3416289054202599</v>
      </c>
      <c r="C2844" s="5" t="s">
        <v>8</v>
      </c>
      <c r="D2844" s="5" t="s">
        <v>8</v>
      </c>
      <c r="E2844" s="5" t="s">
        <v>8</v>
      </c>
      <c r="F2844" s="5" t="s">
        <v>8</v>
      </c>
      <c r="G2844" s="5" t="s">
        <v>8</v>
      </c>
    </row>
    <row r="2845" spans="1:7" x14ac:dyDescent="0.25">
      <c r="A2845" s="5" t="s">
        <v>15630</v>
      </c>
      <c r="B2845" s="5">
        <v>1.3416289054202599</v>
      </c>
      <c r="C2845" s="5" t="s">
        <v>8</v>
      </c>
      <c r="D2845" s="5" t="s">
        <v>8</v>
      </c>
      <c r="E2845" s="5" t="s">
        <v>8</v>
      </c>
      <c r="F2845" s="5" t="s">
        <v>8</v>
      </c>
      <c r="G2845" s="5" t="s">
        <v>8</v>
      </c>
    </row>
    <row r="2846" spans="1:7" x14ac:dyDescent="0.25">
      <c r="A2846" s="5" t="s">
        <v>15646</v>
      </c>
      <c r="B2846" s="5">
        <v>1.3416289054202599</v>
      </c>
      <c r="C2846" s="5" t="s">
        <v>8</v>
      </c>
      <c r="D2846" s="5" t="s">
        <v>8</v>
      </c>
      <c r="E2846" s="5" t="s">
        <v>8</v>
      </c>
      <c r="F2846" s="5" t="s">
        <v>8</v>
      </c>
      <c r="G2846" s="5" t="s">
        <v>8</v>
      </c>
    </row>
    <row r="2847" spans="1:7" x14ac:dyDescent="0.25">
      <c r="A2847" s="5" t="s">
        <v>418</v>
      </c>
      <c r="B2847" s="5">
        <v>1.3412847868810001</v>
      </c>
      <c r="C2847" s="5" t="s">
        <v>8</v>
      </c>
      <c r="D2847" s="5" t="s">
        <v>8</v>
      </c>
      <c r="E2847" s="5" t="s">
        <v>8</v>
      </c>
      <c r="F2847" s="5" t="s">
        <v>8</v>
      </c>
      <c r="G2847" s="5" t="s">
        <v>8</v>
      </c>
    </row>
    <row r="2848" spans="1:7" x14ac:dyDescent="0.25">
      <c r="A2848" s="5" t="s">
        <v>2042</v>
      </c>
      <c r="B2848" s="5">
        <v>1.3412847868810001</v>
      </c>
      <c r="C2848" s="5" t="s">
        <v>8</v>
      </c>
      <c r="D2848" s="5" t="s">
        <v>8</v>
      </c>
      <c r="E2848" s="5" t="s">
        <v>8</v>
      </c>
      <c r="F2848" s="5" t="s">
        <v>8</v>
      </c>
      <c r="G2848" s="5" t="s">
        <v>8</v>
      </c>
    </row>
    <row r="2849" spans="1:7" x14ac:dyDescent="0.25">
      <c r="A2849" s="5" t="s">
        <v>12279</v>
      </c>
      <c r="B2849" s="5">
        <v>1.3412847868810001</v>
      </c>
      <c r="C2849" s="5" t="s">
        <v>12280</v>
      </c>
      <c r="D2849" s="5" t="s">
        <v>12281</v>
      </c>
      <c r="E2849" s="5" t="s">
        <v>12282</v>
      </c>
      <c r="F2849" s="5" t="s">
        <v>12283</v>
      </c>
      <c r="G2849" s="5" t="s">
        <v>12284</v>
      </c>
    </row>
    <row r="2850" spans="1:7" x14ac:dyDescent="0.25">
      <c r="A2850" s="5" t="s">
        <v>15842</v>
      </c>
      <c r="B2850" s="5">
        <v>1.3412847868810001</v>
      </c>
      <c r="C2850" s="5" t="s">
        <v>8</v>
      </c>
      <c r="D2850" s="5" t="s">
        <v>8</v>
      </c>
      <c r="E2850" s="5" t="s">
        <v>8</v>
      </c>
      <c r="F2850" s="5" t="s">
        <v>8</v>
      </c>
      <c r="G2850" s="5" t="s">
        <v>8</v>
      </c>
    </row>
    <row r="2851" spans="1:7" x14ac:dyDescent="0.25">
      <c r="A2851" s="5" t="s">
        <v>15913</v>
      </c>
      <c r="B2851" s="5">
        <v>1.33987385337506</v>
      </c>
      <c r="C2851" s="5" t="s">
        <v>15914</v>
      </c>
      <c r="D2851" s="5" t="s">
        <v>8</v>
      </c>
      <c r="E2851" s="5" t="s">
        <v>8</v>
      </c>
      <c r="F2851" s="5" t="s">
        <v>8</v>
      </c>
      <c r="G2851" s="5" t="s">
        <v>8</v>
      </c>
    </row>
    <row r="2852" spans="1:7" x14ac:dyDescent="0.25">
      <c r="A2852" s="5" t="s">
        <v>930</v>
      </c>
      <c r="B2852" s="5">
        <v>1.33986853497373</v>
      </c>
      <c r="C2852" s="5" t="s">
        <v>931</v>
      </c>
      <c r="D2852" s="5" t="s">
        <v>8</v>
      </c>
      <c r="E2852" s="5" t="s">
        <v>8</v>
      </c>
      <c r="F2852" s="5" t="s">
        <v>8</v>
      </c>
      <c r="G2852" s="5" t="s">
        <v>8</v>
      </c>
    </row>
    <row r="2853" spans="1:7" x14ac:dyDescent="0.25">
      <c r="A2853" s="5" t="s">
        <v>1737</v>
      </c>
      <c r="B2853" s="5">
        <v>1.33986853497373</v>
      </c>
      <c r="C2853" s="5" t="s">
        <v>1738</v>
      </c>
      <c r="D2853" s="5" t="s">
        <v>8</v>
      </c>
      <c r="E2853" s="5" t="s">
        <v>8</v>
      </c>
      <c r="F2853" s="5" t="s">
        <v>8</v>
      </c>
      <c r="G2853" s="5" t="s">
        <v>1739</v>
      </c>
    </row>
    <row r="2854" spans="1:7" x14ac:dyDescent="0.25">
      <c r="A2854" s="5" t="s">
        <v>5217</v>
      </c>
      <c r="B2854" s="5">
        <v>1.33986853497373</v>
      </c>
      <c r="C2854" s="5" t="s">
        <v>8</v>
      </c>
      <c r="D2854" s="5" t="s">
        <v>8</v>
      </c>
      <c r="E2854" s="5" t="s">
        <v>5218</v>
      </c>
      <c r="F2854" s="5" t="s">
        <v>8</v>
      </c>
      <c r="G2854" s="5" t="s">
        <v>3369</v>
      </c>
    </row>
    <row r="2855" spans="1:7" x14ac:dyDescent="0.25">
      <c r="A2855" s="5" t="s">
        <v>3636</v>
      </c>
      <c r="B2855" s="5">
        <v>1.3385445829126601</v>
      </c>
      <c r="C2855" s="5" t="s">
        <v>8</v>
      </c>
      <c r="D2855" s="5" t="s">
        <v>8</v>
      </c>
      <c r="E2855" s="5" t="s">
        <v>8</v>
      </c>
      <c r="F2855" s="5" t="s">
        <v>8</v>
      </c>
      <c r="G2855" s="5" t="s">
        <v>8</v>
      </c>
    </row>
    <row r="2856" spans="1:7" x14ac:dyDescent="0.25">
      <c r="A2856" s="5" t="s">
        <v>158</v>
      </c>
      <c r="B2856" s="5">
        <v>1.33822179242414</v>
      </c>
      <c r="C2856" s="5" t="s">
        <v>8</v>
      </c>
      <c r="D2856" s="5" t="s">
        <v>8</v>
      </c>
      <c r="E2856" s="5" t="s">
        <v>8</v>
      </c>
      <c r="F2856" s="5" t="s">
        <v>8</v>
      </c>
      <c r="G2856" s="5" t="s">
        <v>8</v>
      </c>
    </row>
    <row r="2857" spans="1:7" x14ac:dyDescent="0.25">
      <c r="A2857" s="5" t="s">
        <v>1209</v>
      </c>
      <c r="B2857" s="5">
        <v>1.33822179242414</v>
      </c>
      <c r="C2857" s="5" t="s">
        <v>8</v>
      </c>
      <c r="D2857" s="5" t="s">
        <v>8</v>
      </c>
      <c r="E2857" s="5" t="s">
        <v>8</v>
      </c>
      <c r="F2857" s="5" t="s">
        <v>8</v>
      </c>
      <c r="G2857" s="5" t="s">
        <v>8</v>
      </c>
    </row>
    <row r="2858" spans="1:7" x14ac:dyDescent="0.25">
      <c r="A2858" s="5" t="s">
        <v>1289</v>
      </c>
      <c r="B2858" s="5">
        <v>1.33822179242414</v>
      </c>
      <c r="C2858" s="5" t="s">
        <v>8</v>
      </c>
      <c r="D2858" s="5" t="s">
        <v>8</v>
      </c>
      <c r="E2858" s="5" t="s">
        <v>8</v>
      </c>
      <c r="F2858" s="5" t="s">
        <v>8</v>
      </c>
      <c r="G2858" s="5" t="s">
        <v>8</v>
      </c>
    </row>
    <row r="2859" spans="1:7" x14ac:dyDescent="0.25">
      <c r="A2859" s="5" t="s">
        <v>1775</v>
      </c>
      <c r="B2859" s="5">
        <v>1.33822179242414</v>
      </c>
      <c r="C2859" s="5" t="s">
        <v>8</v>
      </c>
      <c r="D2859" s="5" t="s">
        <v>8</v>
      </c>
      <c r="E2859" s="5" t="s">
        <v>8</v>
      </c>
      <c r="F2859" s="5" t="s">
        <v>8</v>
      </c>
      <c r="G2859" s="5" t="s">
        <v>8</v>
      </c>
    </row>
    <row r="2860" spans="1:7" x14ac:dyDescent="0.25">
      <c r="A2860" s="5" t="s">
        <v>2022</v>
      </c>
      <c r="B2860" s="5">
        <v>1.33822179242414</v>
      </c>
      <c r="C2860" s="5" t="s">
        <v>8</v>
      </c>
      <c r="D2860" s="5" t="s">
        <v>8</v>
      </c>
      <c r="E2860" s="5" t="s">
        <v>8</v>
      </c>
      <c r="F2860" s="5" t="s">
        <v>8</v>
      </c>
      <c r="G2860" s="5" t="s">
        <v>8</v>
      </c>
    </row>
    <row r="2861" spans="1:7" x14ac:dyDescent="0.25">
      <c r="A2861" s="5" t="s">
        <v>2307</v>
      </c>
      <c r="B2861" s="5">
        <v>1.33822179242414</v>
      </c>
      <c r="C2861" s="5" t="s">
        <v>8</v>
      </c>
      <c r="D2861" s="5" t="s">
        <v>8</v>
      </c>
      <c r="E2861" s="5" t="s">
        <v>8</v>
      </c>
      <c r="F2861" s="5" t="s">
        <v>8</v>
      </c>
      <c r="G2861" s="5" t="s">
        <v>8</v>
      </c>
    </row>
    <row r="2862" spans="1:7" x14ac:dyDescent="0.25">
      <c r="A2862" s="5" t="s">
        <v>2758</v>
      </c>
      <c r="B2862" s="5">
        <v>1.33822179242414</v>
      </c>
      <c r="C2862" s="5" t="s">
        <v>8</v>
      </c>
      <c r="D2862" s="5" t="s">
        <v>8</v>
      </c>
      <c r="E2862" s="5" t="s">
        <v>8</v>
      </c>
      <c r="F2862" s="5" t="s">
        <v>8</v>
      </c>
      <c r="G2862" s="5" t="s">
        <v>8</v>
      </c>
    </row>
    <row r="2863" spans="1:7" x14ac:dyDescent="0.25">
      <c r="A2863" s="5" t="s">
        <v>3039</v>
      </c>
      <c r="B2863" s="5">
        <v>1.33822179242414</v>
      </c>
      <c r="C2863" s="5" t="s">
        <v>8</v>
      </c>
      <c r="D2863" s="5" t="s">
        <v>8</v>
      </c>
      <c r="E2863" s="5" t="s">
        <v>8</v>
      </c>
      <c r="F2863" s="5" t="s">
        <v>8</v>
      </c>
      <c r="G2863" s="5" t="s">
        <v>8</v>
      </c>
    </row>
    <row r="2864" spans="1:7" x14ac:dyDescent="0.25">
      <c r="A2864" s="5" t="s">
        <v>3309</v>
      </c>
      <c r="B2864" s="5">
        <v>1.33822179242414</v>
      </c>
      <c r="C2864" s="5" t="s">
        <v>8</v>
      </c>
      <c r="D2864" s="5" t="s">
        <v>8</v>
      </c>
      <c r="E2864" s="5" t="s">
        <v>8</v>
      </c>
      <c r="F2864" s="5" t="s">
        <v>8</v>
      </c>
      <c r="G2864" s="5" t="s">
        <v>8</v>
      </c>
    </row>
    <row r="2865" spans="1:7" x14ac:dyDescent="0.25">
      <c r="A2865" s="5" t="s">
        <v>3354</v>
      </c>
      <c r="B2865" s="5">
        <v>1.33822179242414</v>
      </c>
      <c r="C2865" s="5" t="s">
        <v>577</v>
      </c>
      <c r="D2865" s="5" t="s">
        <v>8</v>
      </c>
      <c r="E2865" s="5" t="s">
        <v>3355</v>
      </c>
      <c r="F2865" s="5" t="s">
        <v>1204</v>
      </c>
      <c r="G2865" s="5" t="s">
        <v>8</v>
      </c>
    </row>
    <row r="2866" spans="1:7" x14ac:dyDescent="0.25">
      <c r="A2866" s="5" t="s">
        <v>4023</v>
      </c>
      <c r="B2866" s="5">
        <v>1.33822179242414</v>
      </c>
      <c r="C2866" s="5" t="s">
        <v>4024</v>
      </c>
      <c r="D2866" s="5" t="s">
        <v>4025</v>
      </c>
      <c r="E2866" s="5" t="s">
        <v>4026</v>
      </c>
      <c r="F2866" s="5" t="s">
        <v>4027</v>
      </c>
      <c r="G2866" s="5" t="s">
        <v>4028</v>
      </c>
    </row>
    <row r="2867" spans="1:7" x14ac:dyDescent="0.25">
      <c r="A2867" s="5" t="s">
        <v>4545</v>
      </c>
      <c r="B2867" s="5">
        <v>1.33822179242414</v>
      </c>
      <c r="C2867" s="5" t="s">
        <v>4546</v>
      </c>
      <c r="D2867" s="5" t="s">
        <v>4547</v>
      </c>
      <c r="E2867" s="5" t="s">
        <v>4548</v>
      </c>
      <c r="F2867" s="5" t="s">
        <v>4549</v>
      </c>
      <c r="G2867" s="5" t="s">
        <v>4550</v>
      </c>
    </row>
    <row r="2868" spans="1:7" x14ac:dyDescent="0.25">
      <c r="A2868" s="5" t="s">
        <v>4862</v>
      </c>
      <c r="B2868" s="5">
        <v>1.33822179242414</v>
      </c>
      <c r="C2868" s="5" t="s">
        <v>8</v>
      </c>
      <c r="D2868" s="5" t="s">
        <v>8</v>
      </c>
      <c r="E2868" s="5" t="s">
        <v>8</v>
      </c>
      <c r="F2868" s="5" t="s">
        <v>8</v>
      </c>
      <c r="G2868" s="5" t="s">
        <v>4863</v>
      </c>
    </row>
    <row r="2869" spans="1:7" x14ac:dyDescent="0.25">
      <c r="A2869" s="5" t="s">
        <v>5063</v>
      </c>
      <c r="B2869" s="5">
        <v>1.33822179242414</v>
      </c>
      <c r="C2869" s="5" t="s">
        <v>8</v>
      </c>
      <c r="D2869" s="5" t="s">
        <v>8</v>
      </c>
      <c r="E2869" s="5" t="s">
        <v>8</v>
      </c>
      <c r="F2869" s="5" t="s">
        <v>8</v>
      </c>
      <c r="G2869" s="5" t="s">
        <v>8</v>
      </c>
    </row>
    <row r="2870" spans="1:7" x14ac:dyDescent="0.25">
      <c r="A2870" s="5" t="s">
        <v>5226</v>
      </c>
      <c r="B2870" s="5">
        <v>1.33822179242414</v>
      </c>
      <c r="C2870" s="5" t="s">
        <v>8</v>
      </c>
      <c r="D2870" s="5" t="s">
        <v>8</v>
      </c>
      <c r="E2870" s="5" t="s">
        <v>8</v>
      </c>
      <c r="F2870" s="5" t="s">
        <v>8</v>
      </c>
      <c r="G2870" s="5" t="s">
        <v>8</v>
      </c>
    </row>
    <row r="2871" spans="1:7" x14ac:dyDescent="0.25">
      <c r="A2871" s="5" t="s">
        <v>5308</v>
      </c>
      <c r="B2871" s="5">
        <v>1.33822179242414</v>
      </c>
      <c r="C2871" s="5" t="s">
        <v>8</v>
      </c>
      <c r="D2871" s="5" t="s">
        <v>8</v>
      </c>
      <c r="E2871" s="5" t="s">
        <v>8</v>
      </c>
      <c r="F2871" s="5" t="s">
        <v>8</v>
      </c>
      <c r="G2871" s="5" t="s">
        <v>8</v>
      </c>
    </row>
    <row r="2872" spans="1:7" x14ac:dyDescent="0.25">
      <c r="A2872" s="5" t="s">
        <v>5557</v>
      </c>
      <c r="B2872" s="5">
        <v>1.33822179242414</v>
      </c>
      <c r="C2872" s="5" t="s">
        <v>5558</v>
      </c>
      <c r="D2872" s="5" t="s">
        <v>8</v>
      </c>
      <c r="E2872" s="5" t="s">
        <v>8</v>
      </c>
      <c r="F2872" s="5" t="s">
        <v>8</v>
      </c>
      <c r="G2872" s="5" t="s">
        <v>8</v>
      </c>
    </row>
    <row r="2873" spans="1:7" x14ac:dyDescent="0.25">
      <c r="A2873" s="5" t="s">
        <v>5746</v>
      </c>
      <c r="B2873" s="5">
        <v>1.33822179242414</v>
      </c>
      <c r="C2873" s="5" t="s">
        <v>8</v>
      </c>
      <c r="D2873" s="5" t="s">
        <v>8</v>
      </c>
      <c r="E2873" s="5" t="s">
        <v>8</v>
      </c>
      <c r="F2873" s="5" t="s">
        <v>8</v>
      </c>
      <c r="G2873" s="5" t="s">
        <v>8</v>
      </c>
    </row>
    <row r="2874" spans="1:7" x14ac:dyDescent="0.25">
      <c r="A2874" s="5" t="s">
        <v>5761</v>
      </c>
      <c r="B2874" s="5">
        <v>1.33822179242414</v>
      </c>
      <c r="C2874" s="5" t="s">
        <v>8</v>
      </c>
      <c r="D2874" s="5" t="s">
        <v>8</v>
      </c>
      <c r="E2874" s="5" t="s">
        <v>8</v>
      </c>
      <c r="F2874" s="5" t="s">
        <v>8</v>
      </c>
      <c r="G2874" s="5" t="s">
        <v>8</v>
      </c>
    </row>
    <row r="2875" spans="1:7" x14ac:dyDescent="0.25">
      <c r="A2875" s="5" t="s">
        <v>6616</v>
      </c>
      <c r="B2875" s="5">
        <v>1.33822179242414</v>
      </c>
      <c r="C2875" s="5" t="s">
        <v>8</v>
      </c>
      <c r="D2875" s="5" t="s">
        <v>8</v>
      </c>
      <c r="E2875" s="5" t="s">
        <v>8</v>
      </c>
      <c r="F2875" s="5" t="s">
        <v>8</v>
      </c>
      <c r="G2875" s="5" t="s">
        <v>2711</v>
      </c>
    </row>
    <row r="2876" spans="1:7" x14ac:dyDescent="0.25">
      <c r="A2876" s="5" t="s">
        <v>6825</v>
      </c>
      <c r="B2876" s="5">
        <v>1.33822179242414</v>
      </c>
      <c r="C2876" s="5" t="s">
        <v>8</v>
      </c>
      <c r="D2876" s="5" t="s">
        <v>8</v>
      </c>
      <c r="E2876" s="5" t="s">
        <v>8</v>
      </c>
      <c r="F2876" s="5" t="s">
        <v>8</v>
      </c>
      <c r="G2876" s="5" t="s">
        <v>8</v>
      </c>
    </row>
    <row r="2877" spans="1:7" x14ac:dyDescent="0.25">
      <c r="A2877" s="5" t="s">
        <v>7212</v>
      </c>
      <c r="B2877" s="5">
        <v>1.33822179242414</v>
      </c>
      <c r="C2877" s="5" t="s">
        <v>8</v>
      </c>
      <c r="D2877" s="5" t="s">
        <v>8</v>
      </c>
      <c r="E2877" s="5" t="s">
        <v>8</v>
      </c>
      <c r="F2877" s="5" t="s">
        <v>8</v>
      </c>
      <c r="G2877" s="5" t="s">
        <v>8</v>
      </c>
    </row>
    <row r="2878" spans="1:7" x14ac:dyDescent="0.25">
      <c r="A2878" s="5" t="s">
        <v>7373</v>
      </c>
      <c r="B2878" s="5">
        <v>1.33822179242414</v>
      </c>
      <c r="C2878" s="5" t="s">
        <v>8</v>
      </c>
      <c r="D2878" s="5" t="s">
        <v>8</v>
      </c>
      <c r="E2878" s="5" t="s">
        <v>8</v>
      </c>
      <c r="F2878" s="5" t="s">
        <v>8</v>
      </c>
      <c r="G2878" s="5" t="s">
        <v>8</v>
      </c>
    </row>
    <row r="2879" spans="1:7" x14ac:dyDescent="0.25">
      <c r="A2879" s="5" t="s">
        <v>7428</v>
      </c>
      <c r="B2879" s="5">
        <v>1.33822179242414</v>
      </c>
      <c r="C2879" s="5" t="s">
        <v>8</v>
      </c>
      <c r="D2879" s="5" t="s">
        <v>8</v>
      </c>
      <c r="E2879" s="5" t="s">
        <v>8</v>
      </c>
      <c r="F2879" s="5" t="s">
        <v>8</v>
      </c>
      <c r="G2879" s="5" t="s">
        <v>8</v>
      </c>
    </row>
    <row r="2880" spans="1:7" x14ac:dyDescent="0.25">
      <c r="A2880" s="5" t="s">
        <v>8039</v>
      </c>
      <c r="B2880" s="5">
        <v>1.33822179242414</v>
      </c>
      <c r="C2880" s="5" t="s">
        <v>8</v>
      </c>
      <c r="D2880" s="5" t="s">
        <v>8</v>
      </c>
      <c r="E2880" s="5" t="s">
        <v>1756</v>
      </c>
      <c r="F2880" s="5" t="s">
        <v>8</v>
      </c>
      <c r="G2880" s="5" t="s">
        <v>165</v>
      </c>
    </row>
    <row r="2881" spans="1:7" x14ac:dyDescent="0.25">
      <c r="A2881" s="5" t="s">
        <v>9466</v>
      </c>
      <c r="B2881" s="5">
        <v>1.33822179242414</v>
      </c>
      <c r="C2881" s="5" t="s">
        <v>3999</v>
      </c>
      <c r="D2881" s="5" t="s">
        <v>9467</v>
      </c>
      <c r="E2881" s="5" t="s">
        <v>9468</v>
      </c>
      <c r="F2881" s="5" t="s">
        <v>9469</v>
      </c>
      <c r="G2881" s="5" t="s">
        <v>9470</v>
      </c>
    </row>
    <row r="2882" spans="1:7" x14ac:dyDescent="0.25">
      <c r="A2882" s="5" t="s">
        <v>9484</v>
      </c>
      <c r="B2882" s="5">
        <v>1.33822179242414</v>
      </c>
      <c r="C2882" s="5" t="s">
        <v>8</v>
      </c>
      <c r="D2882" s="5" t="s">
        <v>8</v>
      </c>
      <c r="E2882" s="5" t="s">
        <v>8</v>
      </c>
      <c r="F2882" s="5" t="s">
        <v>8</v>
      </c>
      <c r="G2882" s="5" t="s">
        <v>8</v>
      </c>
    </row>
    <row r="2883" spans="1:7" x14ac:dyDescent="0.25">
      <c r="A2883" s="5" t="s">
        <v>9527</v>
      </c>
      <c r="B2883" s="5">
        <v>1.33822179242414</v>
      </c>
      <c r="C2883" s="5" t="s">
        <v>8</v>
      </c>
      <c r="D2883" s="5" t="s">
        <v>8</v>
      </c>
      <c r="E2883" s="5" t="s">
        <v>8</v>
      </c>
      <c r="F2883" s="5" t="s">
        <v>8</v>
      </c>
      <c r="G2883" s="5" t="s">
        <v>8</v>
      </c>
    </row>
    <row r="2884" spans="1:7" x14ac:dyDescent="0.25">
      <c r="A2884" s="5" t="s">
        <v>9873</v>
      </c>
      <c r="B2884" s="5">
        <v>1.33822179242414</v>
      </c>
      <c r="C2884" s="5" t="s">
        <v>8</v>
      </c>
      <c r="D2884" s="5" t="s">
        <v>8</v>
      </c>
      <c r="E2884" s="5" t="s">
        <v>9874</v>
      </c>
      <c r="F2884" s="5" t="s">
        <v>8</v>
      </c>
      <c r="G2884" s="5" t="s">
        <v>8</v>
      </c>
    </row>
    <row r="2885" spans="1:7" x14ac:dyDescent="0.25">
      <c r="A2885" s="5" t="s">
        <v>10188</v>
      </c>
      <c r="B2885" s="5">
        <v>1.33822179242414</v>
      </c>
      <c r="C2885" s="5" t="s">
        <v>8</v>
      </c>
      <c r="D2885" s="5" t="s">
        <v>8</v>
      </c>
      <c r="E2885" s="5" t="s">
        <v>8</v>
      </c>
      <c r="F2885" s="5" t="s">
        <v>8</v>
      </c>
      <c r="G2885" s="5" t="s">
        <v>8</v>
      </c>
    </row>
    <row r="2886" spans="1:7" x14ac:dyDescent="0.25">
      <c r="A2886" s="5" t="s">
        <v>10263</v>
      </c>
      <c r="B2886" s="5">
        <v>1.33822179242414</v>
      </c>
      <c r="C2886" s="5" t="s">
        <v>8</v>
      </c>
      <c r="D2886" s="5" t="s">
        <v>8</v>
      </c>
      <c r="E2886" s="5" t="s">
        <v>8</v>
      </c>
      <c r="F2886" s="5" t="s">
        <v>8</v>
      </c>
      <c r="G2886" s="5" t="s">
        <v>8</v>
      </c>
    </row>
    <row r="2887" spans="1:7" x14ac:dyDescent="0.25">
      <c r="A2887" s="5" t="s">
        <v>11397</v>
      </c>
      <c r="B2887" s="5">
        <v>1.33822179242414</v>
      </c>
      <c r="C2887" s="5" t="s">
        <v>8</v>
      </c>
      <c r="D2887" s="5" t="s">
        <v>8</v>
      </c>
      <c r="E2887" s="5" t="s">
        <v>8</v>
      </c>
      <c r="F2887" s="5" t="s">
        <v>8</v>
      </c>
      <c r="G2887" s="5" t="s">
        <v>8</v>
      </c>
    </row>
    <row r="2888" spans="1:7" x14ac:dyDescent="0.25">
      <c r="A2888" s="5" t="s">
        <v>11423</v>
      </c>
      <c r="B2888" s="5">
        <v>1.33822179242414</v>
      </c>
      <c r="C2888" s="5" t="s">
        <v>8</v>
      </c>
      <c r="D2888" s="5" t="s">
        <v>8</v>
      </c>
      <c r="E2888" s="5" t="s">
        <v>8</v>
      </c>
      <c r="F2888" s="5" t="s">
        <v>8</v>
      </c>
      <c r="G2888" s="5" t="s">
        <v>8</v>
      </c>
    </row>
    <row r="2889" spans="1:7" x14ac:dyDescent="0.25">
      <c r="A2889" s="5" t="s">
        <v>11879</v>
      </c>
      <c r="B2889" s="5">
        <v>1.33822179242414</v>
      </c>
      <c r="C2889" s="5" t="s">
        <v>8</v>
      </c>
      <c r="D2889" s="5" t="s">
        <v>8</v>
      </c>
      <c r="E2889" s="5" t="s">
        <v>8</v>
      </c>
      <c r="F2889" s="5" t="s">
        <v>8</v>
      </c>
      <c r="G2889" s="5" t="s">
        <v>8</v>
      </c>
    </row>
    <row r="2890" spans="1:7" x14ac:dyDescent="0.25">
      <c r="A2890" s="5" t="s">
        <v>12908</v>
      </c>
      <c r="B2890" s="5">
        <v>1.33822179242414</v>
      </c>
      <c r="C2890" s="5" t="s">
        <v>8</v>
      </c>
      <c r="D2890" s="5" t="s">
        <v>8</v>
      </c>
      <c r="E2890" s="5" t="s">
        <v>8</v>
      </c>
      <c r="F2890" s="5" t="s">
        <v>8</v>
      </c>
      <c r="G2890" s="5" t="s">
        <v>8</v>
      </c>
    </row>
    <row r="2891" spans="1:7" x14ac:dyDescent="0.25">
      <c r="A2891" s="5" t="s">
        <v>13025</v>
      </c>
      <c r="B2891" s="5">
        <v>1.33822179242414</v>
      </c>
      <c r="C2891" s="5" t="s">
        <v>8</v>
      </c>
      <c r="D2891" s="5" t="s">
        <v>8</v>
      </c>
      <c r="E2891" s="5" t="s">
        <v>8</v>
      </c>
      <c r="F2891" s="5" t="s">
        <v>8</v>
      </c>
      <c r="G2891" s="5" t="s">
        <v>8</v>
      </c>
    </row>
    <row r="2892" spans="1:7" x14ac:dyDescent="0.25">
      <c r="A2892" s="5" t="s">
        <v>13823</v>
      </c>
      <c r="B2892" s="5">
        <v>1.33822179242414</v>
      </c>
      <c r="C2892" s="5" t="s">
        <v>8</v>
      </c>
      <c r="D2892" s="5" t="s">
        <v>8</v>
      </c>
      <c r="E2892" s="5" t="s">
        <v>8</v>
      </c>
      <c r="F2892" s="5" t="s">
        <v>8</v>
      </c>
      <c r="G2892" s="5" t="s">
        <v>8</v>
      </c>
    </row>
    <row r="2893" spans="1:7" x14ac:dyDescent="0.25">
      <c r="A2893" s="5" t="s">
        <v>15012</v>
      </c>
      <c r="B2893" s="5">
        <v>1.33822179242414</v>
      </c>
      <c r="C2893" s="5" t="s">
        <v>8</v>
      </c>
      <c r="D2893" s="5" t="s">
        <v>8</v>
      </c>
      <c r="E2893" s="5" t="s">
        <v>8</v>
      </c>
      <c r="F2893" s="5" t="s">
        <v>8</v>
      </c>
      <c r="G2893" s="5" t="s">
        <v>8</v>
      </c>
    </row>
    <row r="2894" spans="1:7" x14ac:dyDescent="0.25">
      <c r="A2894" s="5" t="s">
        <v>15465</v>
      </c>
      <c r="B2894" s="5">
        <v>1.33822179242414</v>
      </c>
      <c r="C2894" s="5" t="s">
        <v>8</v>
      </c>
      <c r="D2894" s="5" t="s">
        <v>8</v>
      </c>
      <c r="E2894" s="5" t="s">
        <v>8</v>
      </c>
      <c r="F2894" s="5" t="s">
        <v>8</v>
      </c>
      <c r="G2894" s="5" t="s">
        <v>8</v>
      </c>
    </row>
    <row r="2895" spans="1:7" x14ac:dyDescent="0.25">
      <c r="A2895" s="5" t="s">
        <v>15741</v>
      </c>
      <c r="B2895" s="5">
        <v>1.33822179242414</v>
      </c>
      <c r="C2895" s="5" t="s">
        <v>8</v>
      </c>
      <c r="D2895" s="5" t="s">
        <v>8</v>
      </c>
      <c r="E2895" s="5" t="s">
        <v>8</v>
      </c>
      <c r="F2895" s="5" t="s">
        <v>8</v>
      </c>
      <c r="G2895" s="5" t="s">
        <v>8</v>
      </c>
    </row>
    <row r="2896" spans="1:7" x14ac:dyDescent="0.25">
      <c r="A2896" s="5" t="s">
        <v>15902</v>
      </c>
      <c r="B2896" s="5">
        <v>1.33822179242414</v>
      </c>
      <c r="C2896" s="5" t="s">
        <v>8</v>
      </c>
      <c r="D2896" s="5" t="s">
        <v>8</v>
      </c>
      <c r="E2896" s="5" t="s">
        <v>15903</v>
      </c>
      <c r="F2896" s="5" t="s">
        <v>8</v>
      </c>
      <c r="G2896" s="5" t="s">
        <v>8</v>
      </c>
    </row>
    <row r="2897" spans="1:7" x14ac:dyDescent="0.25">
      <c r="A2897" s="5" t="s">
        <v>2402</v>
      </c>
      <c r="B2897" s="5">
        <v>1.3381583490802</v>
      </c>
      <c r="C2897" s="5" t="s">
        <v>8</v>
      </c>
      <c r="D2897" s="5" t="s">
        <v>8</v>
      </c>
      <c r="E2897" s="5" t="s">
        <v>8</v>
      </c>
      <c r="F2897" s="5" t="s">
        <v>8</v>
      </c>
      <c r="G2897" s="5" t="s">
        <v>8</v>
      </c>
    </row>
    <row r="2898" spans="1:7" x14ac:dyDescent="0.25">
      <c r="A2898" s="5" t="s">
        <v>13532</v>
      </c>
      <c r="B2898" s="5">
        <v>1.3373041919001001</v>
      </c>
      <c r="C2898" s="5" t="s">
        <v>8</v>
      </c>
      <c r="D2898" s="5" t="s">
        <v>8</v>
      </c>
      <c r="E2898" s="5" t="s">
        <v>8</v>
      </c>
      <c r="F2898" s="5" t="s">
        <v>8</v>
      </c>
      <c r="G2898" s="5" t="s">
        <v>8</v>
      </c>
    </row>
    <row r="2899" spans="1:7" x14ac:dyDescent="0.25">
      <c r="A2899" s="5" t="s">
        <v>3726</v>
      </c>
      <c r="B2899" s="5">
        <v>1.33635142252571</v>
      </c>
      <c r="C2899" s="5" t="s">
        <v>8</v>
      </c>
      <c r="D2899" s="5" t="s">
        <v>8</v>
      </c>
      <c r="E2899" s="5" t="s">
        <v>8</v>
      </c>
      <c r="F2899" s="5" t="s">
        <v>8</v>
      </c>
      <c r="G2899" s="5" t="s">
        <v>8</v>
      </c>
    </row>
    <row r="2900" spans="1:7" x14ac:dyDescent="0.25">
      <c r="A2900" s="5" t="s">
        <v>4404</v>
      </c>
      <c r="B2900" s="5">
        <v>1.3361396926130999</v>
      </c>
      <c r="C2900" s="5" t="s">
        <v>8</v>
      </c>
      <c r="D2900" s="5" t="s">
        <v>8</v>
      </c>
      <c r="E2900" s="5" t="s">
        <v>8</v>
      </c>
      <c r="F2900" s="5" t="s">
        <v>8</v>
      </c>
      <c r="G2900" s="5" t="s">
        <v>8</v>
      </c>
    </row>
    <row r="2901" spans="1:7" x14ac:dyDescent="0.25">
      <c r="A2901" s="5" t="s">
        <v>776</v>
      </c>
      <c r="B2901" s="5">
        <v>1.3353216270244801</v>
      </c>
      <c r="C2901" s="5" t="s">
        <v>8</v>
      </c>
      <c r="D2901" s="5" t="s">
        <v>8</v>
      </c>
      <c r="E2901" s="5" t="s">
        <v>8</v>
      </c>
      <c r="F2901" s="5" t="s">
        <v>8</v>
      </c>
      <c r="G2901" s="5" t="s">
        <v>8</v>
      </c>
    </row>
    <row r="2902" spans="1:7" x14ac:dyDescent="0.25">
      <c r="A2902" s="5" t="s">
        <v>1241</v>
      </c>
      <c r="B2902" s="5">
        <v>1.3353216270244801</v>
      </c>
      <c r="C2902" s="5" t="s">
        <v>1242</v>
      </c>
      <c r="D2902" s="5" t="s">
        <v>1243</v>
      </c>
      <c r="E2902" s="5" t="s">
        <v>1244</v>
      </c>
      <c r="F2902" s="5" t="s">
        <v>8</v>
      </c>
      <c r="G2902" s="5" t="s">
        <v>1245</v>
      </c>
    </row>
    <row r="2903" spans="1:7" x14ac:dyDescent="0.25">
      <c r="A2903" s="5" t="s">
        <v>2158</v>
      </c>
      <c r="B2903" s="5">
        <v>1.3353216270244801</v>
      </c>
      <c r="C2903" s="5" t="s">
        <v>8</v>
      </c>
      <c r="D2903" s="5" t="s">
        <v>8</v>
      </c>
      <c r="E2903" s="5" t="s">
        <v>8</v>
      </c>
      <c r="F2903" s="5" t="s">
        <v>8</v>
      </c>
      <c r="G2903" s="5" t="s">
        <v>8</v>
      </c>
    </row>
    <row r="2904" spans="1:7" x14ac:dyDescent="0.25">
      <c r="A2904" s="5" t="s">
        <v>2763</v>
      </c>
      <c r="B2904" s="5">
        <v>1.3353216270244801</v>
      </c>
      <c r="C2904" s="5" t="s">
        <v>8</v>
      </c>
      <c r="D2904" s="5" t="s">
        <v>8</v>
      </c>
      <c r="E2904" s="5" t="s">
        <v>8</v>
      </c>
      <c r="F2904" s="5" t="s">
        <v>8</v>
      </c>
      <c r="G2904" s="5" t="s">
        <v>8</v>
      </c>
    </row>
    <row r="2905" spans="1:7" x14ac:dyDescent="0.25">
      <c r="A2905" s="5" t="s">
        <v>2986</v>
      </c>
      <c r="B2905" s="5">
        <v>1.3353216270244801</v>
      </c>
      <c r="C2905" s="5" t="s">
        <v>8</v>
      </c>
      <c r="D2905" s="5" t="s">
        <v>8</v>
      </c>
      <c r="E2905" s="5" t="s">
        <v>8</v>
      </c>
      <c r="F2905" s="5" t="s">
        <v>8</v>
      </c>
      <c r="G2905" s="5" t="s">
        <v>8</v>
      </c>
    </row>
    <row r="2906" spans="1:7" x14ac:dyDescent="0.25">
      <c r="A2906" s="5" t="s">
        <v>3005</v>
      </c>
      <c r="B2906" s="5">
        <v>1.3353216270244801</v>
      </c>
      <c r="C2906" s="5" t="s">
        <v>8</v>
      </c>
      <c r="D2906" s="5" t="s">
        <v>8</v>
      </c>
      <c r="E2906" s="5" t="s">
        <v>3006</v>
      </c>
      <c r="F2906" s="5" t="s">
        <v>8</v>
      </c>
      <c r="G2906" s="5" t="s">
        <v>391</v>
      </c>
    </row>
    <row r="2907" spans="1:7" x14ac:dyDescent="0.25">
      <c r="A2907" s="5" t="s">
        <v>3663</v>
      </c>
      <c r="B2907" s="5">
        <v>1.3353216270244801</v>
      </c>
      <c r="C2907" s="5" t="s">
        <v>8</v>
      </c>
      <c r="D2907" s="5" t="s">
        <v>8</v>
      </c>
      <c r="E2907" s="5" t="s">
        <v>8</v>
      </c>
      <c r="F2907" s="5" t="s">
        <v>8</v>
      </c>
      <c r="G2907" s="5" t="s">
        <v>8</v>
      </c>
    </row>
    <row r="2908" spans="1:7" x14ac:dyDescent="0.25">
      <c r="A2908" s="5" t="s">
        <v>6337</v>
      </c>
      <c r="B2908" s="5">
        <v>1.3353216270244801</v>
      </c>
      <c r="C2908" s="5" t="s">
        <v>8</v>
      </c>
      <c r="D2908" s="5" t="s">
        <v>8</v>
      </c>
      <c r="E2908" s="5" t="s">
        <v>8</v>
      </c>
      <c r="F2908" s="5" t="s">
        <v>8</v>
      </c>
      <c r="G2908" s="5" t="s">
        <v>8</v>
      </c>
    </row>
    <row r="2909" spans="1:7" x14ac:dyDescent="0.25">
      <c r="A2909" s="5" t="s">
        <v>6500</v>
      </c>
      <c r="B2909" s="5">
        <v>1.3353216270244801</v>
      </c>
      <c r="C2909" s="5" t="s">
        <v>8</v>
      </c>
      <c r="D2909" s="5" t="s">
        <v>8</v>
      </c>
      <c r="E2909" s="5" t="s">
        <v>8</v>
      </c>
      <c r="F2909" s="5" t="s">
        <v>8</v>
      </c>
      <c r="G2909" s="5" t="s">
        <v>8</v>
      </c>
    </row>
    <row r="2910" spans="1:7" x14ac:dyDescent="0.25">
      <c r="A2910" s="5" t="s">
        <v>7484</v>
      </c>
      <c r="B2910" s="5">
        <v>1.3353216270244801</v>
      </c>
      <c r="C2910" s="5" t="s">
        <v>8</v>
      </c>
      <c r="D2910" s="5" t="s">
        <v>8</v>
      </c>
      <c r="E2910" s="5" t="s">
        <v>8</v>
      </c>
      <c r="F2910" s="5" t="s">
        <v>8</v>
      </c>
      <c r="G2910" s="5" t="s">
        <v>8</v>
      </c>
    </row>
    <row r="2911" spans="1:7" x14ac:dyDescent="0.25">
      <c r="A2911" s="5" t="s">
        <v>7678</v>
      </c>
      <c r="B2911" s="5">
        <v>1.3353216270244801</v>
      </c>
      <c r="C2911" s="5" t="s">
        <v>8</v>
      </c>
      <c r="D2911" s="5" t="s">
        <v>8</v>
      </c>
      <c r="E2911" s="5" t="s">
        <v>8</v>
      </c>
      <c r="F2911" s="5" t="s">
        <v>8</v>
      </c>
      <c r="G2911" s="5" t="s">
        <v>8</v>
      </c>
    </row>
    <row r="2912" spans="1:7" x14ac:dyDescent="0.25">
      <c r="A2912" s="5" t="s">
        <v>7872</v>
      </c>
      <c r="B2912" s="5">
        <v>1.3353216270244801</v>
      </c>
      <c r="C2912" s="5" t="s">
        <v>8</v>
      </c>
      <c r="D2912" s="5" t="s">
        <v>8</v>
      </c>
      <c r="E2912" s="5" t="s">
        <v>8</v>
      </c>
      <c r="F2912" s="5" t="s">
        <v>8</v>
      </c>
      <c r="G2912" s="5" t="s">
        <v>8</v>
      </c>
    </row>
    <row r="2913" spans="1:7" x14ac:dyDescent="0.25">
      <c r="A2913" s="5" t="s">
        <v>8249</v>
      </c>
      <c r="B2913" s="5">
        <v>1.3353216270244801</v>
      </c>
      <c r="C2913" s="5" t="s">
        <v>8</v>
      </c>
      <c r="D2913" s="5" t="s">
        <v>8</v>
      </c>
      <c r="E2913" s="5" t="s">
        <v>8</v>
      </c>
      <c r="F2913" s="5" t="s">
        <v>8</v>
      </c>
      <c r="G2913" s="5" t="s">
        <v>8</v>
      </c>
    </row>
    <row r="2914" spans="1:7" x14ac:dyDescent="0.25">
      <c r="A2914" s="5" t="s">
        <v>8318</v>
      </c>
      <c r="B2914" s="5">
        <v>1.3353216270244801</v>
      </c>
      <c r="C2914" s="5" t="s">
        <v>8</v>
      </c>
      <c r="D2914" s="5" t="s">
        <v>8</v>
      </c>
      <c r="E2914" s="5" t="s">
        <v>8</v>
      </c>
      <c r="F2914" s="5" t="s">
        <v>8</v>
      </c>
      <c r="G2914" s="5" t="s">
        <v>8</v>
      </c>
    </row>
    <row r="2915" spans="1:7" x14ac:dyDescent="0.25">
      <c r="A2915" s="5" t="s">
        <v>8719</v>
      </c>
      <c r="B2915" s="5">
        <v>1.3353216270244801</v>
      </c>
      <c r="C2915" s="5" t="s">
        <v>8</v>
      </c>
      <c r="D2915" s="5" t="s">
        <v>8</v>
      </c>
      <c r="E2915" s="5" t="s">
        <v>8</v>
      </c>
      <c r="F2915" s="5" t="s">
        <v>8</v>
      </c>
      <c r="G2915" s="5" t="s">
        <v>8</v>
      </c>
    </row>
    <row r="2916" spans="1:7" x14ac:dyDescent="0.25">
      <c r="A2916" s="5" t="s">
        <v>10171</v>
      </c>
      <c r="B2916" s="5">
        <v>1.3353216270244801</v>
      </c>
      <c r="C2916" s="5" t="s">
        <v>8</v>
      </c>
      <c r="D2916" s="5" t="s">
        <v>8</v>
      </c>
      <c r="E2916" s="5" t="s">
        <v>8</v>
      </c>
      <c r="F2916" s="5" t="s">
        <v>8</v>
      </c>
      <c r="G2916" s="5" t="s">
        <v>8</v>
      </c>
    </row>
    <row r="2917" spans="1:7" x14ac:dyDescent="0.25">
      <c r="A2917" s="5" t="s">
        <v>10597</v>
      </c>
      <c r="B2917" s="5">
        <v>1.3353216270244801</v>
      </c>
      <c r="C2917" s="5" t="s">
        <v>8</v>
      </c>
      <c r="D2917" s="5" t="s">
        <v>8</v>
      </c>
      <c r="E2917" s="5" t="s">
        <v>8</v>
      </c>
      <c r="F2917" s="5" t="s">
        <v>8</v>
      </c>
      <c r="G2917" s="5" t="s">
        <v>8</v>
      </c>
    </row>
    <row r="2918" spans="1:7" x14ac:dyDescent="0.25">
      <c r="A2918" s="5" t="s">
        <v>10687</v>
      </c>
      <c r="B2918" s="5">
        <v>1.3353216270244801</v>
      </c>
      <c r="C2918" s="5" t="s">
        <v>10688</v>
      </c>
      <c r="D2918" s="5" t="s">
        <v>8</v>
      </c>
      <c r="E2918" s="5" t="s">
        <v>10689</v>
      </c>
      <c r="F2918" s="5" t="s">
        <v>8</v>
      </c>
      <c r="G2918" s="5" t="s">
        <v>10690</v>
      </c>
    </row>
    <row r="2919" spans="1:7" x14ac:dyDescent="0.25">
      <c r="A2919" s="5" t="s">
        <v>11367</v>
      </c>
      <c r="B2919" s="5">
        <v>1.3353216270244801</v>
      </c>
      <c r="C2919" s="5" t="s">
        <v>8</v>
      </c>
      <c r="D2919" s="5" t="s">
        <v>8</v>
      </c>
      <c r="E2919" s="5" t="s">
        <v>8</v>
      </c>
      <c r="F2919" s="5" t="s">
        <v>8</v>
      </c>
      <c r="G2919" s="5" t="s">
        <v>8</v>
      </c>
    </row>
    <row r="2920" spans="1:7" x14ac:dyDescent="0.25">
      <c r="A2920" s="5" t="s">
        <v>11620</v>
      </c>
      <c r="B2920" s="5">
        <v>1.3353216270244801</v>
      </c>
      <c r="C2920" s="5" t="s">
        <v>8</v>
      </c>
      <c r="D2920" s="5" t="s">
        <v>8</v>
      </c>
      <c r="E2920" s="5" t="s">
        <v>8</v>
      </c>
      <c r="F2920" s="5" t="s">
        <v>8</v>
      </c>
      <c r="G2920" s="5" t="s">
        <v>8</v>
      </c>
    </row>
    <row r="2921" spans="1:7" x14ac:dyDescent="0.25">
      <c r="A2921" s="5" t="s">
        <v>12299</v>
      </c>
      <c r="B2921" s="5">
        <v>1.3353216270244801</v>
      </c>
      <c r="C2921" s="5" t="s">
        <v>8</v>
      </c>
      <c r="D2921" s="5" t="s">
        <v>8</v>
      </c>
      <c r="E2921" s="5" t="s">
        <v>8</v>
      </c>
      <c r="F2921" s="5" t="s">
        <v>8</v>
      </c>
      <c r="G2921" s="5" t="s">
        <v>8</v>
      </c>
    </row>
    <row r="2922" spans="1:7" x14ac:dyDescent="0.25">
      <c r="A2922" s="5" t="s">
        <v>12976</v>
      </c>
      <c r="B2922" s="5">
        <v>1.3353216270244801</v>
      </c>
      <c r="C2922" s="5" t="s">
        <v>8</v>
      </c>
      <c r="D2922" s="5" t="s">
        <v>8</v>
      </c>
      <c r="E2922" s="5" t="s">
        <v>8</v>
      </c>
      <c r="F2922" s="5" t="s">
        <v>8</v>
      </c>
      <c r="G2922" s="5" t="s">
        <v>8</v>
      </c>
    </row>
    <row r="2923" spans="1:7" x14ac:dyDescent="0.25">
      <c r="A2923" s="5" t="s">
        <v>14066</v>
      </c>
      <c r="B2923" s="5">
        <v>1.3353216270244801</v>
      </c>
      <c r="C2923" s="5" t="s">
        <v>8</v>
      </c>
      <c r="D2923" s="5" t="s">
        <v>8</v>
      </c>
      <c r="E2923" s="5" t="s">
        <v>8</v>
      </c>
      <c r="F2923" s="5" t="s">
        <v>8</v>
      </c>
      <c r="G2923" s="5" t="s">
        <v>8</v>
      </c>
    </row>
    <row r="2924" spans="1:7" x14ac:dyDescent="0.25">
      <c r="A2924" s="5" t="s">
        <v>14204</v>
      </c>
      <c r="B2924" s="5">
        <v>1.3353216270244801</v>
      </c>
      <c r="C2924" s="5" t="s">
        <v>8</v>
      </c>
      <c r="D2924" s="5" t="s">
        <v>8</v>
      </c>
      <c r="E2924" s="5" t="s">
        <v>8</v>
      </c>
      <c r="F2924" s="5" t="s">
        <v>8</v>
      </c>
      <c r="G2924" s="5" t="s">
        <v>14205</v>
      </c>
    </row>
    <row r="2925" spans="1:7" x14ac:dyDescent="0.25">
      <c r="A2925" s="5" t="s">
        <v>14646</v>
      </c>
      <c r="B2925" s="5">
        <v>1.3353216270244801</v>
      </c>
      <c r="C2925" s="5" t="s">
        <v>8</v>
      </c>
      <c r="D2925" s="5" t="s">
        <v>8</v>
      </c>
      <c r="E2925" s="5" t="s">
        <v>8</v>
      </c>
      <c r="F2925" s="5" t="s">
        <v>8</v>
      </c>
      <c r="G2925" s="5" t="s">
        <v>8</v>
      </c>
    </row>
    <row r="2926" spans="1:7" x14ac:dyDescent="0.25">
      <c r="A2926" s="5" t="s">
        <v>15553</v>
      </c>
      <c r="B2926" s="5">
        <v>1.3353216270244801</v>
      </c>
      <c r="C2926" s="5" t="s">
        <v>8</v>
      </c>
      <c r="D2926" s="5" t="s">
        <v>8</v>
      </c>
      <c r="E2926" s="5" t="s">
        <v>15554</v>
      </c>
      <c r="F2926" s="5" t="s">
        <v>8</v>
      </c>
      <c r="G2926" s="5" t="s">
        <v>8</v>
      </c>
    </row>
    <row r="2927" spans="1:7" x14ac:dyDescent="0.25">
      <c r="A2927" s="5" t="s">
        <v>15712</v>
      </c>
      <c r="B2927" s="5">
        <v>1.3353216270244801</v>
      </c>
      <c r="C2927" s="5" t="s">
        <v>8</v>
      </c>
      <c r="D2927" s="5" t="s">
        <v>8</v>
      </c>
      <c r="E2927" s="5" t="s">
        <v>8</v>
      </c>
      <c r="F2927" s="5" t="s">
        <v>8</v>
      </c>
      <c r="G2927" s="5" t="s">
        <v>8</v>
      </c>
    </row>
    <row r="2928" spans="1:7" x14ac:dyDescent="0.25">
      <c r="A2928" s="5" t="s">
        <v>4040</v>
      </c>
      <c r="B2928" s="5">
        <v>1.3352222762397301</v>
      </c>
      <c r="C2928" s="5" t="s">
        <v>8</v>
      </c>
      <c r="D2928" s="5" t="s">
        <v>8</v>
      </c>
      <c r="E2928" s="5" t="s">
        <v>8</v>
      </c>
      <c r="F2928" s="5" t="s">
        <v>8</v>
      </c>
      <c r="G2928" s="5" t="s">
        <v>8</v>
      </c>
    </row>
    <row r="2929" spans="1:7" x14ac:dyDescent="0.25">
      <c r="A2929" s="5" t="s">
        <v>297</v>
      </c>
      <c r="B2929" s="5">
        <v>1.3340121142204799</v>
      </c>
      <c r="C2929" s="5" t="s">
        <v>8</v>
      </c>
      <c r="D2929" s="5" t="s">
        <v>8</v>
      </c>
      <c r="E2929" s="5" t="s">
        <v>8</v>
      </c>
      <c r="F2929" s="5" t="s">
        <v>8</v>
      </c>
      <c r="G2929" s="5" t="s">
        <v>8</v>
      </c>
    </row>
    <row r="2930" spans="1:7" x14ac:dyDescent="0.25">
      <c r="A2930" s="5" t="s">
        <v>12416</v>
      </c>
      <c r="B2930" s="5">
        <v>1.33310452799254</v>
      </c>
      <c r="C2930" s="5" t="s">
        <v>12417</v>
      </c>
      <c r="D2930" s="5" t="s">
        <v>12418</v>
      </c>
      <c r="E2930" s="5" t="s">
        <v>4278</v>
      </c>
      <c r="F2930" s="5" t="s">
        <v>12419</v>
      </c>
      <c r="G2930" s="5" t="s">
        <v>6332</v>
      </c>
    </row>
    <row r="2931" spans="1:7" x14ac:dyDescent="0.25">
      <c r="A2931" s="5" t="s">
        <v>9627</v>
      </c>
      <c r="B2931" s="5">
        <v>1.33309219392087</v>
      </c>
      <c r="C2931" s="5" t="s">
        <v>8</v>
      </c>
      <c r="D2931" s="5" t="s">
        <v>8</v>
      </c>
      <c r="E2931" s="5" t="s">
        <v>8</v>
      </c>
      <c r="F2931" s="5" t="s">
        <v>8</v>
      </c>
      <c r="G2931" s="5" t="s">
        <v>8</v>
      </c>
    </row>
    <row r="2932" spans="1:7" x14ac:dyDescent="0.25">
      <c r="A2932" s="5" t="s">
        <v>1691</v>
      </c>
      <c r="B2932" s="5">
        <v>1.3328230951750599</v>
      </c>
      <c r="C2932" s="5" t="s">
        <v>8</v>
      </c>
      <c r="D2932" s="5" t="s">
        <v>8</v>
      </c>
      <c r="E2932" s="5" t="s">
        <v>8</v>
      </c>
      <c r="F2932" s="5" t="s">
        <v>8</v>
      </c>
      <c r="G2932" s="5" t="s">
        <v>8</v>
      </c>
    </row>
    <row r="2933" spans="1:7" x14ac:dyDescent="0.25">
      <c r="A2933" s="5" t="s">
        <v>2444</v>
      </c>
      <c r="B2933" s="5">
        <v>1.3328230951750599</v>
      </c>
      <c r="C2933" s="5" t="s">
        <v>8</v>
      </c>
      <c r="D2933" s="5" t="s">
        <v>8</v>
      </c>
      <c r="E2933" s="5" t="s">
        <v>8</v>
      </c>
      <c r="F2933" s="5" t="s">
        <v>8</v>
      </c>
      <c r="G2933" s="5" t="s">
        <v>8</v>
      </c>
    </row>
    <row r="2934" spans="1:7" x14ac:dyDescent="0.25">
      <c r="A2934" s="5" t="s">
        <v>2560</v>
      </c>
      <c r="B2934" s="5">
        <v>1.3328230951750599</v>
      </c>
      <c r="C2934" s="5" t="s">
        <v>8</v>
      </c>
      <c r="D2934" s="5" t="s">
        <v>8</v>
      </c>
      <c r="E2934" s="5" t="s">
        <v>2561</v>
      </c>
      <c r="F2934" s="5" t="s">
        <v>8</v>
      </c>
      <c r="G2934" s="5" t="s">
        <v>8</v>
      </c>
    </row>
    <row r="2935" spans="1:7" x14ac:dyDescent="0.25">
      <c r="A2935" s="5" t="s">
        <v>2562</v>
      </c>
      <c r="B2935" s="5">
        <v>1.3328230951750599</v>
      </c>
      <c r="C2935" s="5" t="s">
        <v>8</v>
      </c>
      <c r="D2935" s="5" t="s">
        <v>8</v>
      </c>
      <c r="E2935" s="5" t="s">
        <v>8</v>
      </c>
      <c r="F2935" s="5" t="s">
        <v>8</v>
      </c>
      <c r="G2935" s="5" t="s">
        <v>8</v>
      </c>
    </row>
    <row r="2936" spans="1:7" x14ac:dyDescent="0.25">
      <c r="A2936" s="5" t="s">
        <v>2682</v>
      </c>
      <c r="B2936" s="5">
        <v>1.3328230951750599</v>
      </c>
      <c r="C2936" s="5" t="s">
        <v>8</v>
      </c>
      <c r="D2936" s="5" t="s">
        <v>8</v>
      </c>
      <c r="E2936" s="5" t="s">
        <v>8</v>
      </c>
      <c r="F2936" s="5" t="s">
        <v>8</v>
      </c>
      <c r="G2936" s="5" t="s">
        <v>8</v>
      </c>
    </row>
    <row r="2937" spans="1:7" x14ac:dyDescent="0.25">
      <c r="A2937" s="5" t="s">
        <v>3747</v>
      </c>
      <c r="B2937" s="5">
        <v>1.3328230951750599</v>
      </c>
      <c r="C2937" s="5" t="s">
        <v>8</v>
      </c>
      <c r="D2937" s="5" t="s">
        <v>8</v>
      </c>
      <c r="E2937" s="5" t="s">
        <v>8</v>
      </c>
      <c r="F2937" s="5" t="s">
        <v>8</v>
      </c>
      <c r="G2937" s="5" t="s">
        <v>8</v>
      </c>
    </row>
    <row r="2938" spans="1:7" x14ac:dyDescent="0.25">
      <c r="A2938" s="5" t="s">
        <v>4637</v>
      </c>
      <c r="B2938" s="5">
        <v>1.3328230951750599</v>
      </c>
      <c r="C2938" s="5" t="s">
        <v>8</v>
      </c>
      <c r="D2938" s="5" t="s">
        <v>8</v>
      </c>
      <c r="E2938" s="5" t="s">
        <v>8</v>
      </c>
      <c r="F2938" s="5" t="s">
        <v>8</v>
      </c>
      <c r="G2938" s="5" t="s">
        <v>8</v>
      </c>
    </row>
    <row r="2939" spans="1:7" x14ac:dyDescent="0.25">
      <c r="A2939" s="5" t="s">
        <v>5975</v>
      </c>
      <c r="B2939" s="5">
        <v>1.3328230951750599</v>
      </c>
      <c r="C2939" s="5" t="s">
        <v>8</v>
      </c>
      <c r="D2939" s="5" t="s">
        <v>8</v>
      </c>
      <c r="E2939" s="5" t="s">
        <v>8</v>
      </c>
      <c r="F2939" s="5" t="s">
        <v>8</v>
      </c>
      <c r="G2939" s="5" t="s">
        <v>8</v>
      </c>
    </row>
    <row r="2940" spans="1:7" x14ac:dyDescent="0.25">
      <c r="A2940" s="5" t="s">
        <v>7579</v>
      </c>
      <c r="B2940" s="5">
        <v>1.3328230951750599</v>
      </c>
      <c r="C2940" s="5" t="s">
        <v>8</v>
      </c>
      <c r="D2940" s="5" t="s">
        <v>8</v>
      </c>
      <c r="E2940" s="5" t="s">
        <v>8</v>
      </c>
      <c r="F2940" s="5" t="s">
        <v>8</v>
      </c>
      <c r="G2940" s="5" t="s">
        <v>8</v>
      </c>
    </row>
    <row r="2941" spans="1:7" x14ac:dyDescent="0.25">
      <c r="A2941" s="5" t="s">
        <v>10389</v>
      </c>
      <c r="B2941" s="5">
        <v>1.3328230951750599</v>
      </c>
      <c r="C2941" s="5" t="s">
        <v>8</v>
      </c>
      <c r="D2941" s="5" t="s">
        <v>8</v>
      </c>
      <c r="E2941" s="5" t="s">
        <v>8</v>
      </c>
      <c r="F2941" s="5" t="s">
        <v>8</v>
      </c>
      <c r="G2941" s="5" t="s">
        <v>8</v>
      </c>
    </row>
    <row r="2942" spans="1:7" x14ac:dyDescent="0.25">
      <c r="A2942" s="5" t="s">
        <v>10632</v>
      </c>
      <c r="B2942" s="5">
        <v>1.3328230951750599</v>
      </c>
      <c r="C2942" s="5" t="s">
        <v>8</v>
      </c>
      <c r="D2942" s="5" t="s">
        <v>8</v>
      </c>
      <c r="E2942" s="5" t="s">
        <v>8</v>
      </c>
      <c r="F2942" s="5" t="s">
        <v>8</v>
      </c>
      <c r="G2942" s="5" t="s">
        <v>8</v>
      </c>
    </row>
    <row r="2943" spans="1:7" x14ac:dyDescent="0.25">
      <c r="A2943" s="5" t="s">
        <v>11225</v>
      </c>
      <c r="B2943" s="5">
        <v>1.3328230951750599</v>
      </c>
      <c r="C2943" s="5" t="s">
        <v>9328</v>
      </c>
      <c r="D2943" s="5" t="s">
        <v>11226</v>
      </c>
      <c r="E2943" s="5" t="s">
        <v>11227</v>
      </c>
      <c r="F2943" s="5" t="s">
        <v>11228</v>
      </c>
      <c r="G2943" s="5" t="s">
        <v>9332</v>
      </c>
    </row>
    <row r="2944" spans="1:7" x14ac:dyDescent="0.25">
      <c r="A2944" s="5" t="s">
        <v>11336</v>
      </c>
      <c r="B2944" s="5">
        <v>1.3328230951750599</v>
      </c>
      <c r="C2944" s="5" t="s">
        <v>8</v>
      </c>
      <c r="D2944" s="5" t="s">
        <v>8</v>
      </c>
      <c r="E2944" s="5" t="s">
        <v>8</v>
      </c>
      <c r="F2944" s="5" t="s">
        <v>8</v>
      </c>
      <c r="G2944" s="5" t="s">
        <v>8</v>
      </c>
    </row>
    <row r="2945" spans="1:7" x14ac:dyDescent="0.25">
      <c r="A2945" s="5" t="s">
        <v>13355</v>
      </c>
      <c r="B2945" s="5">
        <v>1.3328230951750599</v>
      </c>
      <c r="C2945" s="5" t="s">
        <v>8</v>
      </c>
      <c r="D2945" s="5" t="s">
        <v>8</v>
      </c>
      <c r="E2945" s="5" t="s">
        <v>8</v>
      </c>
      <c r="F2945" s="5" t="s">
        <v>8</v>
      </c>
      <c r="G2945" s="5" t="s">
        <v>8</v>
      </c>
    </row>
    <row r="2946" spans="1:7" x14ac:dyDescent="0.25">
      <c r="A2946" s="5" t="s">
        <v>13595</v>
      </c>
      <c r="B2946" s="5">
        <v>1.3328230951750599</v>
      </c>
      <c r="C2946" s="5" t="s">
        <v>8</v>
      </c>
      <c r="D2946" s="5" t="s">
        <v>8</v>
      </c>
      <c r="E2946" s="5" t="s">
        <v>8</v>
      </c>
      <c r="F2946" s="5" t="s">
        <v>8</v>
      </c>
      <c r="G2946" s="5" t="s">
        <v>8</v>
      </c>
    </row>
    <row r="2947" spans="1:7" x14ac:dyDescent="0.25">
      <c r="A2947" s="5" t="s">
        <v>13900</v>
      </c>
      <c r="B2947" s="5">
        <v>1.3328230951750599</v>
      </c>
      <c r="C2947" s="5" t="s">
        <v>8</v>
      </c>
      <c r="D2947" s="5" t="s">
        <v>8</v>
      </c>
      <c r="E2947" s="5" t="s">
        <v>8</v>
      </c>
      <c r="F2947" s="5" t="s">
        <v>8</v>
      </c>
      <c r="G2947" s="5" t="s">
        <v>8</v>
      </c>
    </row>
    <row r="2948" spans="1:7" x14ac:dyDescent="0.25">
      <c r="A2948" s="5" t="s">
        <v>14196</v>
      </c>
      <c r="B2948" s="5">
        <v>1.3328230951750599</v>
      </c>
      <c r="C2948" s="5" t="s">
        <v>8</v>
      </c>
      <c r="D2948" s="5" t="s">
        <v>8</v>
      </c>
      <c r="E2948" s="5" t="s">
        <v>8</v>
      </c>
      <c r="F2948" s="5" t="s">
        <v>8</v>
      </c>
      <c r="G2948" s="5" t="s">
        <v>14197</v>
      </c>
    </row>
    <row r="2949" spans="1:7" x14ac:dyDescent="0.25">
      <c r="A2949" s="5" t="s">
        <v>14337</v>
      </c>
      <c r="B2949" s="5">
        <v>1.3328230951750599</v>
      </c>
      <c r="C2949" s="5" t="s">
        <v>8</v>
      </c>
      <c r="D2949" s="5" t="s">
        <v>8</v>
      </c>
      <c r="E2949" s="5" t="s">
        <v>8</v>
      </c>
      <c r="F2949" s="5" t="s">
        <v>8</v>
      </c>
      <c r="G2949" s="5" t="s">
        <v>8</v>
      </c>
    </row>
    <row r="2950" spans="1:7" x14ac:dyDescent="0.25">
      <c r="A2950" s="5" t="s">
        <v>14589</v>
      </c>
      <c r="B2950" s="5">
        <v>1.3328230951750599</v>
      </c>
      <c r="C2950" s="5" t="s">
        <v>8</v>
      </c>
      <c r="D2950" s="5" t="s">
        <v>8</v>
      </c>
      <c r="E2950" s="5" t="s">
        <v>8</v>
      </c>
      <c r="F2950" s="5" t="s">
        <v>8</v>
      </c>
      <c r="G2950" s="5" t="s">
        <v>8</v>
      </c>
    </row>
    <row r="2951" spans="1:7" x14ac:dyDescent="0.25">
      <c r="A2951" s="5" t="s">
        <v>14959</v>
      </c>
      <c r="B2951" s="5">
        <v>1.3328230951750599</v>
      </c>
      <c r="C2951" s="5" t="s">
        <v>8</v>
      </c>
      <c r="D2951" s="5" t="s">
        <v>8</v>
      </c>
      <c r="E2951" s="5" t="s">
        <v>8</v>
      </c>
      <c r="F2951" s="5" t="s">
        <v>8</v>
      </c>
      <c r="G2951" s="5" t="s">
        <v>8</v>
      </c>
    </row>
    <row r="2952" spans="1:7" x14ac:dyDescent="0.25">
      <c r="A2952" s="5" t="s">
        <v>1401</v>
      </c>
      <c r="B2952" s="5">
        <v>1.3321386020966901</v>
      </c>
      <c r="C2952" s="5" t="s">
        <v>8</v>
      </c>
      <c r="D2952" s="5" t="s">
        <v>8</v>
      </c>
      <c r="E2952" s="5" t="s">
        <v>8</v>
      </c>
      <c r="F2952" s="5" t="s">
        <v>8</v>
      </c>
      <c r="G2952" s="5" t="s">
        <v>8</v>
      </c>
    </row>
    <row r="2953" spans="1:7" x14ac:dyDescent="0.25">
      <c r="A2953" s="5" t="s">
        <v>15820</v>
      </c>
      <c r="B2953" s="5">
        <v>1.3312441290232899</v>
      </c>
      <c r="C2953" s="5" t="s">
        <v>8</v>
      </c>
      <c r="D2953" s="5" t="s">
        <v>8</v>
      </c>
      <c r="E2953" s="5" t="s">
        <v>8</v>
      </c>
      <c r="F2953" s="5" t="s">
        <v>8</v>
      </c>
      <c r="G2953" s="5" t="s">
        <v>8</v>
      </c>
    </row>
    <row r="2954" spans="1:7" x14ac:dyDescent="0.25">
      <c r="A2954" s="5" t="s">
        <v>10579</v>
      </c>
      <c r="B2954" s="5">
        <v>1.3307078456682999</v>
      </c>
      <c r="C2954" s="5" t="s">
        <v>8</v>
      </c>
      <c r="D2954" s="5" t="s">
        <v>8</v>
      </c>
      <c r="E2954" s="5" t="s">
        <v>8</v>
      </c>
      <c r="F2954" s="5" t="s">
        <v>8</v>
      </c>
      <c r="G2954" s="5" t="s">
        <v>8</v>
      </c>
    </row>
    <row r="2955" spans="1:7" x14ac:dyDescent="0.25">
      <c r="A2955" s="5" t="s">
        <v>52</v>
      </c>
      <c r="B2955" s="5">
        <v>1.3306481655273701</v>
      </c>
      <c r="C2955" s="5" t="s">
        <v>8</v>
      </c>
      <c r="D2955" s="5" t="s">
        <v>8</v>
      </c>
      <c r="E2955" s="5" t="s">
        <v>8</v>
      </c>
      <c r="F2955" s="5" t="s">
        <v>8</v>
      </c>
      <c r="G2955" s="5" t="s">
        <v>8</v>
      </c>
    </row>
    <row r="2956" spans="1:7" x14ac:dyDescent="0.25">
      <c r="A2956" s="5" t="s">
        <v>287</v>
      </c>
      <c r="B2956" s="5">
        <v>1.3306481655273701</v>
      </c>
      <c r="C2956" s="5" t="s">
        <v>8</v>
      </c>
      <c r="D2956" s="5" t="s">
        <v>8</v>
      </c>
      <c r="E2956" s="5" t="s">
        <v>8</v>
      </c>
      <c r="F2956" s="5" t="s">
        <v>8</v>
      </c>
      <c r="G2956" s="5" t="s">
        <v>8</v>
      </c>
    </row>
    <row r="2957" spans="1:7" x14ac:dyDescent="0.25">
      <c r="A2957" s="5" t="s">
        <v>2183</v>
      </c>
      <c r="B2957" s="5">
        <v>1.3306481655273701</v>
      </c>
      <c r="C2957" s="5" t="s">
        <v>8</v>
      </c>
      <c r="D2957" s="5" t="s">
        <v>8</v>
      </c>
      <c r="E2957" s="5" t="s">
        <v>8</v>
      </c>
      <c r="F2957" s="5" t="s">
        <v>8</v>
      </c>
      <c r="G2957" s="5" t="s">
        <v>2184</v>
      </c>
    </row>
    <row r="2958" spans="1:7" x14ac:dyDescent="0.25">
      <c r="A2958" s="5" t="s">
        <v>3715</v>
      </c>
      <c r="B2958" s="5">
        <v>1.3306481655273701</v>
      </c>
      <c r="C2958" s="5" t="s">
        <v>8</v>
      </c>
      <c r="D2958" s="5" t="s">
        <v>8</v>
      </c>
      <c r="E2958" s="5" t="s">
        <v>3716</v>
      </c>
      <c r="F2958" s="5" t="s">
        <v>1204</v>
      </c>
      <c r="G2958" s="5" t="s">
        <v>8</v>
      </c>
    </row>
    <row r="2959" spans="1:7" x14ac:dyDescent="0.25">
      <c r="A2959" s="5" t="s">
        <v>5014</v>
      </c>
      <c r="B2959" s="5">
        <v>1.3306481655273701</v>
      </c>
      <c r="C2959" s="5" t="s">
        <v>8</v>
      </c>
      <c r="D2959" s="5" t="s">
        <v>8</v>
      </c>
      <c r="E2959" s="5" t="s">
        <v>8</v>
      </c>
      <c r="F2959" s="5" t="s">
        <v>8</v>
      </c>
      <c r="G2959" s="5" t="s">
        <v>8</v>
      </c>
    </row>
    <row r="2960" spans="1:7" x14ac:dyDescent="0.25">
      <c r="A2960" s="5" t="s">
        <v>5489</v>
      </c>
      <c r="B2960" s="5">
        <v>1.3306481655273701</v>
      </c>
      <c r="C2960" s="5" t="s">
        <v>8</v>
      </c>
      <c r="D2960" s="5" t="s">
        <v>8</v>
      </c>
      <c r="E2960" s="5" t="s">
        <v>8</v>
      </c>
      <c r="F2960" s="5" t="s">
        <v>8</v>
      </c>
      <c r="G2960" s="5" t="s">
        <v>8</v>
      </c>
    </row>
    <row r="2961" spans="1:7" x14ac:dyDescent="0.25">
      <c r="A2961" s="5" t="s">
        <v>6449</v>
      </c>
      <c r="B2961" s="5">
        <v>1.3306481655273701</v>
      </c>
      <c r="C2961" s="5" t="s">
        <v>6450</v>
      </c>
      <c r="D2961" s="5" t="s">
        <v>6451</v>
      </c>
      <c r="E2961" s="5" t="s">
        <v>6452</v>
      </c>
      <c r="F2961" s="5" t="s">
        <v>6453</v>
      </c>
      <c r="G2961" s="5" t="s">
        <v>6454</v>
      </c>
    </row>
    <row r="2962" spans="1:7" x14ac:dyDescent="0.25">
      <c r="A2962" s="5" t="s">
        <v>8908</v>
      </c>
      <c r="B2962" s="5">
        <v>1.3306481655273701</v>
      </c>
      <c r="C2962" s="5" t="s">
        <v>8</v>
      </c>
      <c r="D2962" s="5" t="s">
        <v>8</v>
      </c>
      <c r="E2962" s="5" t="s">
        <v>8</v>
      </c>
      <c r="F2962" s="5" t="s">
        <v>8</v>
      </c>
      <c r="G2962" s="5" t="s">
        <v>8</v>
      </c>
    </row>
    <row r="2963" spans="1:7" x14ac:dyDescent="0.25">
      <c r="A2963" s="5" t="s">
        <v>13535</v>
      </c>
      <c r="B2963" s="5">
        <v>1.3306481655273701</v>
      </c>
      <c r="C2963" s="5" t="s">
        <v>8</v>
      </c>
      <c r="D2963" s="5" t="s">
        <v>8</v>
      </c>
      <c r="E2963" s="5" t="s">
        <v>8</v>
      </c>
      <c r="F2963" s="5" t="s">
        <v>8</v>
      </c>
      <c r="G2963" s="5" t="s">
        <v>8</v>
      </c>
    </row>
    <row r="2964" spans="1:7" x14ac:dyDescent="0.25">
      <c r="A2964" s="5" t="s">
        <v>14661</v>
      </c>
      <c r="B2964" s="5">
        <v>1.3306481655273701</v>
      </c>
      <c r="C2964" s="5" t="s">
        <v>8</v>
      </c>
      <c r="D2964" s="5" t="s">
        <v>8</v>
      </c>
      <c r="E2964" s="5" t="s">
        <v>8</v>
      </c>
      <c r="F2964" s="5" t="s">
        <v>8</v>
      </c>
      <c r="G2964" s="5" t="s">
        <v>8</v>
      </c>
    </row>
    <row r="2965" spans="1:7" x14ac:dyDescent="0.25">
      <c r="A2965" s="5" t="s">
        <v>15115</v>
      </c>
      <c r="B2965" s="5">
        <v>1.3306481655273701</v>
      </c>
      <c r="C2965" s="5" t="s">
        <v>8</v>
      </c>
      <c r="D2965" s="5" t="s">
        <v>8</v>
      </c>
      <c r="E2965" s="5" t="s">
        <v>8</v>
      </c>
      <c r="F2965" s="5" t="s">
        <v>8</v>
      </c>
      <c r="G2965" s="5" t="s">
        <v>15116</v>
      </c>
    </row>
    <row r="2966" spans="1:7" x14ac:dyDescent="0.25">
      <c r="A2966" s="5" t="s">
        <v>15205</v>
      </c>
      <c r="B2966" s="5">
        <v>1.3306481655273701</v>
      </c>
      <c r="C2966" s="5" t="s">
        <v>8</v>
      </c>
      <c r="D2966" s="5" t="s">
        <v>8</v>
      </c>
      <c r="E2966" s="5" t="s">
        <v>8</v>
      </c>
      <c r="F2966" s="5" t="s">
        <v>8</v>
      </c>
      <c r="G2966" s="5" t="s">
        <v>8</v>
      </c>
    </row>
    <row r="2967" spans="1:7" x14ac:dyDescent="0.25">
      <c r="A2967" s="5" t="s">
        <v>8700</v>
      </c>
      <c r="B2967" s="5">
        <v>1.3304168593997301</v>
      </c>
      <c r="C2967" s="5" t="s">
        <v>8</v>
      </c>
      <c r="D2967" s="5" t="s">
        <v>8</v>
      </c>
      <c r="E2967" s="5" t="s">
        <v>8</v>
      </c>
      <c r="F2967" s="5" t="s">
        <v>8</v>
      </c>
      <c r="G2967" s="5" t="s">
        <v>8</v>
      </c>
    </row>
    <row r="2968" spans="1:7" x14ac:dyDescent="0.25">
      <c r="A2968" s="5" t="s">
        <v>11134</v>
      </c>
      <c r="B2968" s="5">
        <v>1.3304168593997301</v>
      </c>
      <c r="C2968" s="5" t="s">
        <v>8</v>
      </c>
      <c r="D2968" s="5" t="s">
        <v>8</v>
      </c>
      <c r="E2968" s="5" t="s">
        <v>8</v>
      </c>
      <c r="F2968" s="5" t="s">
        <v>8</v>
      </c>
      <c r="G2968" s="5" t="s">
        <v>8</v>
      </c>
    </row>
    <row r="2969" spans="1:7" x14ac:dyDescent="0.25">
      <c r="A2969" s="5" t="s">
        <v>10695</v>
      </c>
      <c r="B2969" s="5">
        <v>1.3298646987484299</v>
      </c>
      <c r="C2969" s="5" t="s">
        <v>8</v>
      </c>
      <c r="D2969" s="5" t="s">
        <v>8</v>
      </c>
      <c r="E2969" s="5" t="s">
        <v>8</v>
      </c>
      <c r="F2969" s="5" t="s">
        <v>8</v>
      </c>
      <c r="G2969" s="5" t="s">
        <v>8</v>
      </c>
    </row>
    <row r="2970" spans="1:7" x14ac:dyDescent="0.25">
      <c r="A2970" s="5" t="s">
        <v>1822</v>
      </c>
      <c r="B2970" s="5">
        <v>1.3296312769180501</v>
      </c>
      <c r="C2970" s="5" t="s">
        <v>8</v>
      </c>
      <c r="D2970" s="5" t="s">
        <v>8</v>
      </c>
      <c r="E2970" s="5" t="s">
        <v>8</v>
      </c>
      <c r="F2970" s="5" t="s">
        <v>8</v>
      </c>
      <c r="G2970" s="5" t="s">
        <v>8</v>
      </c>
    </row>
    <row r="2971" spans="1:7" x14ac:dyDescent="0.25">
      <c r="A2971" s="5" t="s">
        <v>335</v>
      </c>
      <c r="B2971" s="5">
        <v>1.3287377916938401</v>
      </c>
      <c r="C2971" s="5" t="s">
        <v>8</v>
      </c>
      <c r="D2971" s="5" t="s">
        <v>8</v>
      </c>
      <c r="E2971" s="5" t="s">
        <v>8</v>
      </c>
      <c r="F2971" s="5" t="s">
        <v>8</v>
      </c>
      <c r="G2971" s="5" t="s">
        <v>8</v>
      </c>
    </row>
    <row r="2972" spans="1:7" x14ac:dyDescent="0.25">
      <c r="A2972" s="5" t="s">
        <v>2649</v>
      </c>
      <c r="B2972" s="5">
        <v>1.3287377916938401</v>
      </c>
      <c r="C2972" s="5" t="s">
        <v>8</v>
      </c>
      <c r="D2972" s="5" t="s">
        <v>8</v>
      </c>
      <c r="E2972" s="5" t="s">
        <v>8</v>
      </c>
      <c r="F2972" s="5" t="s">
        <v>8</v>
      </c>
      <c r="G2972" s="5" t="s">
        <v>8</v>
      </c>
    </row>
    <row r="2973" spans="1:7" x14ac:dyDescent="0.25">
      <c r="A2973" s="5" t="s">
        <v>3475</v>
      </c>
      <c r="B2973" s="5">
        <v>1.3287377916938401</v>
      </c>
      <c r="C2973" s="5" t="s">
        <v>8</v>
      </c>
      <c r="D2973" s="5" t="s">
        <v>8</v>
      </c>
      <c r="E2973" s="5" t="s">
        <v>8</v>
      </c>
      <c r="F2973" s="5" t="s">
        <v>8</v>
      </c>
      <c r="G2973" s="5" t="s">
        <v>8</v>
      </c>
    </row>
    <row r="2974" spans="1:7" x14ac:dyDescent="0.25">
      <c r="A2974" s="5" t="s">
        <v>4159</v>
      </c>
      <c r="B2974" s="5">
        <v>1.3287377916938401</v>
      </c>
      <c r="C2974" s="5" t="s">
        <v>4160</v>
      </c>
      <c r="D2974" s="5" t="s">
        <v>4161</v>
      </c>
      <c r="E2974" s="5" t="s">
        <v>4162</v>
      </c>
      <c r="F2974" s="5" t="s">
        <v>4163</v>
      </c>
      <c r="G2974" s="5" t="s">
        <v>4164</v>
      </c>
    </row>
    <row r="2975" spans="1:7" x14ac:dyDescent="0.25">
      <c r="A2975" s="5" t="s">
        <v>4576</v>
      </c>
      <c r="B2975" s="5">
        <v>1.3287377916938401</v>
      </c>
      <c r="C2975" s="5" t="s">
        <v>8</v>
      </c>
      <c r="D2975" s="5" t="s">
        <v>8</v>
      </c>
      <c r="E2975" s="5" t="s">
        <v>4577</v>
      </c>
      <c r="F2975" s="5" t="s">
        <v>8</v>
      </c>
      <c r="G2975" s="5" t="s">
        <v>4578</v>
      </c>
    </row>
    <row r="2976" spans="1:7" x14ac:dyDescent="0.25">
      <c r="A2976" s="5" t="s">
        <v>5523</v>
      </c>
      <c r="B2976" s="5">
        <v>1.3287377916938401</v>
      </c>
      <c r="C2976" s="5" t="s">
        <v>5524</v>
      </c>
      <c r="D2976" s="5" t="s">
        <v>5525</v>
      </c>
      <c r="E2976" s="5" t="s">
        <v>5526</v>
      </c>
      <c r="F2976" s="5" t="s">
        <v>5527</v>
      </c>
      <c r="G2976" s="5" t="s">
        <v>5528</v>
      </c>
    </row>
    <row r="2977" spans="1:7" x14ac:dyDescent="0.25">
      <c r="A2977" s="5" t="s">
        <v>10980</v>
      </c>
      <c r="B2977" s="5">
        <v>1.3287377916938401</v>
      </c>
      <c r="C2977" s="5" t="s">
        <v>8</v>
      </c>
      <c r="D2977" s="5" t="s">
        <v>8</v>
      </c>
      <c r="E2977" s="5" t="s">
        <v>8</v>
      </c>
      <c r="F2977" s="5" t="s">
        <v>8</v>
      </c>
      <c r="G2977" s="5" t="s">
        <v>8</v>
      </c>
    </row>
    <row r="2978" spans="1:7" x14ac:dyDescent="0.25">
      <c r="A2978" s="5" t="s">
        <v>11567</v>
      </c>
      <c r="B2978" s="5">
        <v>1.3287377916938401</v>
      </c>
      <c r="C2978" s="5" t="s">
        <v>8</v>
      </c>
      <c r="D2978" s="5" t="s">
        <v>8</v>
      </c>
      <c r="E2978" s="5" t="s">
        <v>8</v>
      </c>
      <c r="F2978" s="5" t="s">
        <v>8</v>
      </c>
      <c r="G2978" s="5" t="s">
        <v>8</v>
      </c>
    </row>
    <row r="2979" spans="1:7" x14ac:dyDescent="0.25">
      <c r="A2979" s="5" t="s">
        <v>11725</v>
      </c>
      <c r="B2979" s="5">
        <v>1.3287377916938401</v>
      </c>
      <c r="C2979" s="5" t="s">
        <v>8</v>
      </c>
      <c r="D2979" s="5" t="s">
        <v>8</v>
      </c>
      <c r="E2979" s="5" t="s">
        <v>8</v>
      </c>
      <c r="F2979" s="5" t="s">
        <v>8</v>
      </c>
      <c r="G2979" s="5" t="s">
        <v>8</v>
      </c>
    </row>
    <row r="2980" spans="1:7" x14ac:dyDescent="0.25">
      <c r="A2980" s="5" t="s">
        <v>13399</v>
      </c>
      <c r="B2980" s="5">
        <v>1.3287377916938401</v>
      </c>
      <c r="C2980" s="5" t="s">
        <v>8</v>
      </c>
      <c r="D2980" s="5" t="s">
        <v>8</v>
      </c>
      <c r="E2980" s="5" t="s">
        <v>8</v>
      </c>
      <c r="F2980" s="5" t="s">
        <v>8</v>
      </c>
      <c r="G2980" s="5" t="s">
        <v>8</v>
      </c>
    </row>
    <row r="2981" spans="1:7" x14ac:dyDescent="0.25">
      <c r="A2981" s="5" t="s">
        <v>15049</v>
      </c>
      <c r="B2981" s="5">
        <v>1.3287377916938401</v>
      </c>
      <c r="C2981" s="5" t="s">
        <v>8</v>
      </c>
      <c r="D2981" s="5" t="s">
        <v>8</v>
      </c>
      <c r="E2981" s="5" t="s">
        <v>8</v>
      </c>
      <c r="F2981" s="5" t="s">
        <v>8</v>
      </c>
      <c r="G2981" s="5" t="s">
        <v>8</v>
      </c>
    </row>
    <row r="2982" spans="1:7" x14ac:dyDescent="0.25">
      <c r="A2982" s="5" t="s">
        <v>10992</v>
      </c>
      <c r="B2982" s="5">
        <v>1.32847121882395</v>
      </c>
      <c r="C2982" s="5" t="s">
        <v>8</v>
      </c>
      <c r="D2982" s="5" t="s">
        <v>8</v>
      </c>
      <c r="E2982" s="5" t="s">
        <v>8</v>
      </c>
      <c r="F2982" s="5" t="s">
        <v>8</v>
      </c>
      <c r="G2982" s="5" t="s">
        <v>8</v>
      </c>
    </row>
    <row r="2983" spans="1:7" x14ac:dyDescent="0.25">
      <c r="A2983" s="5" t="s">
        <v>5591</v>
      </c>
      <c r="B2983" s="5">
        <v>1.3281731736391</v>
      </c>
      <c r="C2983" s="5" t="s">
        <v>8</v>
      </c>
      <c r="D2983" s="5" t="s">
        <v>8</v>
      </c>
      <c r="E2983" s="5" t="s">
        <v>8</v>
      </c>
      <c r="F2983" s="5" t="s">
        <v>8</v>
      </c>
      <c r="G2983" s="5" t="s">
        <v>8</v>
      </c>
    </row>
    <row r="2984" spans="1:7" x14ac:dyDescent="0.25">
      <c r="A2984" s="5" t="s">
        <v>8248</v>
      </c>
      <c r="B2984" s="5">
        <v>1.3281731736391</v>
      </c>
      <c r="C2984" s="5" t="s">
        <v>8</v>
      </c>
      <c r="D2984" s="5" t="s">
        <v>8</v>
      </c>
      <c r="E2984" s="5" t="s">
        <v>8</v>
      </c>
      <c r="F2984" s="5" t="s">
        <v>8</v>
      </c>
      <c r="G2984" s="5" t="s">
        <v>8</v>
      </c>
    </row>
    <row r="2985" spans="1:7" x14ac:dyDescent="0.25">
      <c r="A2985" s="5" t="s">
        <v>8832</v>
      </c>
      <c r="B2985" s="5">
        <v>1.32788482523445</v>
      </c>
      <c r="C2985" s="5" t="s">
        <v>8</v>
      </c>
      <c r="D2985" s="5" t="s">
        <v>8</v>
      </c>
      <c r="E2985" s="5" t="s">
        <v>8</v>
      </c>
      <c r="F2985" s="5" t="s">
        <v>8</v>
      </c>
      <c r="G2985" s="5" t="s">
        <v>8</v>
      </c>
    </row>
    <row r="2986" spans="1:7" x14ac:dyDescent="0.25">
      <c r="A2986" s="5" t="s">
        <v>13363</v>
      </c>
      <c r="B2986" s="5">
        <v>1.3274953557514699</v>
      </c>
      <c r="C2986" s="5" t="s">
        <v>8</v>
      </c>
      <c r="D2986" s="5" t="s">
        <v>8</v>
      </c>
      <c r="E2986" s="5" t="s">
        <v>8</v>
      </c>
      <c r="F2986" s="5" t="s">
        <v>8</v>
      </c>
      <c r="G2986" s="5" t="s">
        <v>8</v>
      </c>
    </row>
    <row r="2987" spans="1:7" x14ac:dyDescent="0.25">
      <c r="A2987" s="5" t="s">
        <v>3062</v>
      </c>
      <c r="B2987" s="5">
        <v>1.3271609903250301</v>
      </c>
      <c r="C2987" s="5" t="s">
        <v>8</v>
      </c>
      <c r="D2987" s="5" t="s">
        <v>8</v>
      </c>
      <c r="E2987" s="5" t="s">
        <v>8</v>
      </c>
      <c r="F2987" s="5" t="s">
        <v>8</v>
      </c>
      <c r="G2987" s="5" t="s">
        <v>8</v>
      </c>
    </row>
    <row r="2988" spans="1:7" x14ac:dyDescent="0.25">
      <c r="A2988" s="5" t="s">
        <v>1503</v>
      </c>
      <c r="B2988" s="5">
        <v>1.32704646935102</v>
      </c>
      <c r="C2988" s="5" t="s">
        <v>8</v>
      </c>
      <c r="D2988" s="5" t="s">
        <v>8</v>
      </c>
      <c r="E2988" s="5" t="s">
        <v>8</v>
      </c>
      <c r="F2988" s="5" t="s">
        <v>8</v>
      </c>
      <c r="G2988" s="5" t="s">
        <v>8</v>
      </c>
    </row>
    <row r="2989" spans="1:7" x14ac:dyDescent="0.25">
      <c r="A2989" s="5" t="s">
        <v>1966</v>
      </c>
      <c r="B2989" s="5">
        <v>1.32704646935102</v>
      </c>
      <c r="C2989" s="5" t="s">
        <v>8</v>
      </c>
      <c r="D2989" s="5" t="s">
        <v>8</v>
      </c>
      <c r="E2989" s="5" t="s">
        <v>8</v>
      </c>
      <c r="F2989" s="5" t="s">
        <v>8</v>
      </c>
      <c r="G2989" s="5" t="s">
        <v>8</v>
      </c>
    </row>
    <row r="2990" spans="1:7" x14ac:dyDescent="0.25">
      <c r="A2990" s="5" t="s">
        <v>2635</v>
      </c>
      <c r="B2990" s="5">
        <v>1.32704646935102</v>
      </c>
      <c r="C2990" s="5" t="s">
        <v>2636</v>
      </c>
      <c r="D2990" s="5" t="s">
        <v>2637</v>
      </c>
      <c r="E2990" s="5" t="s">
        <v>2638</v>
      </c>
      <c r="F2990" s="5" t="s">
        <v>2639</v>
      </c>
      <c r="G2990" s="5" t="s">
        <v>2640</v>
      </c>
    </row>
    <row r="2991" spans="1:7" x14ac:dyDescent="0.25">
      <c r="A2991" s="5" t="s">
        <v>4043</v>
      </c>
      <c r="B2991" s="5">
        <v>1.32704646935102</v>
      </c>
      <c r="C2991" s="5" t="s">
        <v>8</v>
      </c>
      <c r="D2991" s="5" t="s">
        <v>8</v>
      </c>
      <c r="E2991" s="5" t="s">
        <v>8</v>
      </c>
      <c r="F2991" s="5" t="s">
        <v>8</v>
      </c>
      <c r="G2991" s="5" t="s">
        <v>8</v>
      </c>
    </row>
    <row r="2992" spans="1:7" x14ac:dyDescent="0.25">
      <c r="A2992" s="5" t="s">
        <v>4389</v>
      </c>
      <c r="B2992" s="5">
        <v>1.32704646935102</v>
      </c>
      <c r="C2992" s="5" t="s">
        <v>8</v>
      </c>
      <c r="D2992" s="5" t="s">
        <v>8</v>
      </c>
      <c r="E2992" s="5" t="s">
        <v>8</v>
      </c>
      <c r="F2992" s="5" t="s">
        <v>8</v>
      </c>
      <c r="G2992" s="5" t="s">
        <v>8</v>
      </c>
    </row>
    <row r="2993" spans="1:7" x14ac:dyDescent="0.25">
      <c r="A2993" s="5" t="s">
        <v>7806</v>
      </c>
      <c r="B2993" s="5">
        <v>1.32704646935102</v>
      </c>
      <c r="C2993" s="5" t="s">
        <v>8</v>
      </c>
      <c r="D2993" s="5" t="s">
        <v>8</v>
      </c>
      <c r="E2993" s="5" t="s">
        <v>8</v>
      </c>
      <c r="F2993" s="5" t="s">
        <v>8</v>
      </c>
      <c r="G2993" s="5" t="s">
        <v>8</v>
      </c>
    </row>
    <row r="2994" spans="1:7" x14ac:dyDescent="0.25">
      <c r="A2994" s="5" t="s">
        <v>8335</v>
      </c>
      <c r="B2994" s="5">
        <v>1.32704646935102</v>
      </c>
      <c r="C2994" s="5" t="s">
        <v>8336</v>
      </c>
      <c r="D2994" s="5" t="s">
        <v>8337</v>
      </c>
      <c r="E2994" s="5" t="s">
        <v>8338</v>
      </c>
      <c r="F2994" s="5" t="s">
        <v>8339</v>
      </c>
      <c r="G2994" s="5" t="s">
        <v>3053</v>
      </c>
    </row>
    <row r="2995" spans="1:7" x14ac:dyDescent="0.25">
      <c r="A2995" s="5" t="s">
        <v>10979</v>
      </c>
      <c r="B2995" s="5">
        <v>1.32704646935102</v>
      </c>
      <c r="C2995" s="5" t="s">
        <v>8</v>
      </c>
      <c r="D2995" s="5" t="s">
        <v>8</v>
      </c>
      <c r="E2995" s="5" t="s">
        <v>8</v>
      </c>
      <c r="F2995" s="5" t="s">
        <v>8</v>
      </c>
      <c r="G2995" s="5" t="s">
        <v>8</v>
      </c>
    </row>
    <row r="2996" spans="1:7" x14ac:dyDescent="0.25">
      <c r="A2996" s="5" t="s">
        <v>11444</v>
      </c>
      <c r="B2996" s="5">
        <v>1.32704646935102</v>
      </c>
      <c r="C2996" s="5" t="s">
        <v>8</v>
      </c>
      <c r="D2996" s="5" t="s">
        <v>8</v>
      </c>
      <c r="E2996" s="5" t="s">
        <v>8</v>
      </c>
      <c r="F2996" s="5" t="s">
        <v>8</v>
      </c>
      <c r="G2996" s="5" t="s">
        <v>8</v>
      </c>
    </row>
    <row r="2997" spans="1:7" x14ac:dyDescent="0.25">
      <c r="A2997" s="5" t="s">
        <v>11525</v>
      </c>
      <c r="B2997" s="5">
        <v>1.32704646935102</v>
      </c>
      <c r="C2997" s="5" t="s">
        <v>8</v>
      </c>
      <c r="D2997" s="5" t="s">
        <v>8</v>
      </c>
      <c r="E2997" s="5" t="s">
        <v>8</v>
      </c>
      <c r="F2997" s="5" t="s">
        <v>8</v>
      </c>
      <c r="G2997" s="5" t="s">
        <v>8</v>
      </c>
    </row>
    <row r="2998" spans="1:7" x14ac:dyDescent="0.25">
      <c r="A2998" s="5" t="s">
        <v>11980</v>
      </c>
      <c r="B2998" s="5">
        <v>1.32704646935102</v>
      </c>
      <c r="C2998" s="5" t="s">
        <v>8</v>
      </c>
      <c r="D2998" s="5" t="s">
        <v>8</v>
      </c>
      <c r="E2998" s="5" t="s">
        <v>8</v>
      </c>
      <c r="F2998" s="5" t="s">
        <v>8</v>
      </c>
      <c r="G2998" s="5" t="s">
        <v>8</v>
      </c>
    </row>
    <row r="2999" spans="1:7" x14ac:dyDescent="0.25">
      <c r="A2999" s="5" t="s">
        <v>15297</v>
      </c>
      <c r="B2999" s="5">
        <v>1.32704646935102</v>
      </c>
      <c r="C2999" s="5" t="s">
        <v>8</v>
      </c>
      <c r="D2999" s="5" t="s">
        <v>8</v>
      </c>
      <c r="E2999" s="5" t="s">
        <v>8</v>
      </c>
      <c r="F2999" s="5" t="s">
        <v>8</v>
      </c>
      <c r="G2999" s="5" t="s">
        <v>8</v>
      </c>
    </row>
    <row r="3000" spans="1:7" x14ac:dyDescent="0.25">
      <c r="A3000" s="5" t="s">
        <v>6769</v>
      </c>
      <c r="B3000" s="5">
        <v>1.3268485664756899</v>
      </c>
      <c r="C3000" s="5" t="s">
        <v>6770</v>
      </c>
      <c r="D3000" s="5" t="s">
        <v>6771</v>
      </c>
      <c r="E3000" s="5" t="s">
        <v>6772</v>
      </c>
      <c r="F3000" s="5" t="s">
        <v>6773</v>
      </c>
      <c r="G3000" s="5" t="s">
        <v>6774</v>
      </c>
    </row>
    <row r="3001" spans="1:7" x14ac:dyDescent="0.25">
      <c r="A3001" s="5" t="s">
        <v>201</v>
      </c>
      <c r="B3001" s="5">
        <v>1.3262307228214301</v>
      </c>
      <c r="C3001" s="5" t="s">
        <v>8</v>
      </c>
      <c r="D3001" s="5" t="s">
        <v>8</v>
      </c>
      <c r="E3001" s="5" t="s">
        <v>8</v>
      </c>
      <c r="F3001" s="5" t="s">
        <v>8</v>
      </c>
      <c r="G3001" s="5" t="s">
        <v>8</v>
      </c>
    </row>
    <row r="3002" spans="1:7" x14ac:dyDescent="0.25">
      <c r="A3002" s="5" t="s">
        <v>7833</v>
      </c>
      <c r="B3002" s="5">
        <v>1.3256399241677199</v>
      </c>
      <c r="C3002" s="5" t="s">
        <v>8</v>
      </c>
      <c r="D3002" s="5" t="s">
        <v>8</v>
      </c>
      <c r="E3002" s="5" t="s">
        <v>8</v>
      </c>
      <c r="F3002" s="5" t="s">
        <v>8</v>
      </c>
      <c r="G3002" s="5" t="s">
        <v>8</v>
      </c>
    </row>
    <row r="3003" spans="1:7" x14ac:dyDescent="0.25">
      <c r="A3003" s="5" t="s">
        <v>570</v>
      </c>
      <c r="B3003" s="5">
        <v>1.32553856438742</v>
      </c>
      <c r="C3003" s="5" t="s">
        <v>8</v>
      </c>
      <c r="D3003" s="5" t="s">
        <v>8</v>
      </c>
      <c r="E3003" s="5" t="s">
        <v>8</v>
      </c>
      <c r="F3003" s="5" t="s">
        <v>8</v>
      </c>
      <c r="G3003" s="5" t="s">
        <v>8</v>
      </c>
    </row>
    <row r="3004" spans="1:7" x14ac:dyDescent="0.25">
      <c r="A3004" s="5" t="s">
        <v>3939</v>
      </c>
      <c r="B3004" s="5">
        <v>1.32553856438742</v>
      </c>
      <c r="C3004" s="5" t="s">
        <v>8</v>
      </c>
      <c r="D3004" s="5" t="s">
        <v>8</v>
      </c>
      <c r="E3004" s="5" t="s">
        <v>8</v>
      </c>
      <c r="F3004" s="5" t="s">
        <v>8</v>
      </c>
      <c r="G3004" s="5" t="s">
        <v>8</v>
      </c>
    </row>
    <row r="3005" spans="1:7" x14ac:dyDescent="0.25">
      <c r="A3005" s="5" t="s">
        <v>4499</v>
      </c>
      <c r="B3005" s="5">
        <v>1.32553856438742</v>
      </c>
      <c r="C3005" s="5" t="s">
        <v>8</v>
      </c>
      <c r="D3005" s="5" t="s">
        <v>8</v>
      </c>
      <c r="E3005" s="5" t="s">
        <v>8</v>
      </c>
      <c r="F3005" s="5" t="s">
        <v>8</v>
      </c>
      <c r="G3005" s="5" t="s">
        <v>8</v>
      </c>
    </row>
    <row r="3006" spans="1:7" x14ac:dyDescent="0.25">
      <c r="A3006" s="5" t="s">
        <v>6059</v>
      </c>
      <c r="B3006" s="5">
        <v>1.32553856438742</v>
      </c>
      <c r="C3006" s="5" t="s">
        <v>8</v>
      </c>
      <c r="D3006" s="5" t="s">
        <v>8</v>
      </c>
      <c r="E3006" s="5" t="s">
        <v>8</v>
      </c>
      <c r="F3006" s="5" t="s">
        <v>8</v>
      </c>
      <c r="G3006" s="5" t="s">
        <v>8</v>
      </c>
    </row>
    <row r="3007" spans="1:7" x14ac:dyDescent="0.25">
      <c r="A3007" s="5" t="s">
        <v>8311</v>
      </c>
      <c r="B3007" s="5">
        <v>1.32553856438742</v>
      </c>
      <c r="C3007" s="5" t="s">
        <v>8</v>
      </c>
      <c r="D3007" s="5" t="s">
        <v>8</v>
      </c>
      <c r="E3007" s="5" t="s">
        <v>8</v>
      </c>
      <c r="F3007" s="5" t="s">
        <v>8</v>
      </c>
      <c r="G3007" s="5" t="s">
        <v>8</v>
      </c>
    </row>
    <row r="3008" spans="1:7" x14ac:dyDescent="0.25">
      <c r="A3008" s="5" t="s">
        <v>8965</v>
      </c>
      <c r="B3008" s="5">
        <v>1.32553856438742</v>
      </c>
      <c r="C3008" s="5" t="s">
        <v>8966</v>
      </c>
      <c r="D3008" s="5" t="s">
        <v>8967</v>
      </c>
      <c r="E3008" s="5" t="s">
        <v>8968</v>
      </c>
      <c r="F3008" s="5" t="s">
        <v>8969</v>
      </c>
      <c r="G3008" s="5" t="s">
        <v>8970</v>
      </c>
    </row>
    <row r="3009" spans="1:7" x14ac:dyDescent="0.25">
      <c r="A3009" s="5" t="s">
        <v>9121</v>
      </c>
      <c r="B3009" s="5">
        <v>1.32553856438742</v>
      </c>
      <c r="C3009" s="5" t="s">
        <v>8</v>
      </c>
      <c r="D3009" s="5" t="s">
        <v>8</v>
      </c>
      <c r="E3009" s="5" t="s">
        <v>8</v>
      </c>
      <c r="F3009" s="5" t="s">
        <v>8</v>
      </c>
      <c r="G3009" s="5" t="s">
        <v>8</v>
      </c>
    </row>
    <row r="3010" spans="1:7" x14ac:dyDescent="0.25">
      <c r="A3010" s="5" t="s">
        <v>10307</v>
      </c>
      <c r="B3010" s="5">
        <v>1.32553856438742</v>
      </c>
      <c r="C3010" s="5" t="s">
        <v>8</v>
      </c>
      <c r="D3010" s="5" t="s">
        <v>8</v>
      </c>
      <c r="E3010" s="5" t="s">
        <v>8</v>
      </c>
      <c r="F3010" s="5" t="s">
        <v>8</v>
      </c>
      <c r="G3010" s="5" t="s">
        <v>8</v>
      </c>
    </row>
    <row r="3011" spans="1:7" x14ac:dyDescent="0.25">
      <c r="A3011" s="5" t="s">
        <v>11673</v>
      </c>
      <c r="B3011" s="5">
        <v>1.32553856438742</v>
      </c>
      <c r="C3011" s="5" t="s">
        <v>8</v>
      </c>
      <c r="D3011" s="5" t="s">
        <v>8</v>
      </c>
      <c r="E3011" s="5" t="s">
        <v>8</v>
      </c>
      <c r="F3011" s="5" t="s">
        <v>8</v>
      </c>
      <c r="G3011" s="5" t="s">
        <v>8</v>
      </c>
    </row>
    <row r="3012" spans="1:7" x14ac:dyDescent="0.25">
      <c r="A3012" s="5" t="s">
        <v>14048</v>
      </c>
      <c r="B3012" s="5">
        <v>1.32553856438742</v>
      </c>
      <c r="C3012" s="5" t="s">
        <v>8</v>
      </c>
      <c r="D3012" s="5" t="s">
        <v>8</v>
      </c>
      <c r="E3012" s="5" t="s">
        <v>8</v>
      </c>
      <c r="F3012" s="5" t="s">
        <v>8</v>
      </c>
      <c r="G3012" s="5" t="s">
        <v>8</v>
      </c>
    </row>
    <row r="3013" spans="1:7" x14ac:dyDescent="0.25">
      <c r="A3013" s="5" t="s">
        <v>14194</v>
      </c>
      <c r="B3013" s="5">
        <v>1.32553856438742</v>
      </c>
      <c r="C3013" s="5" t="s">
        <v>8</v>
      </c>
      <c r="D3013" s="5" t="s">
        <v>8</v>
      </c>
      <c r="E3013" s="5" t="s">
        <v>14195</v>
      </c>
      <c r="F3013" s="5" t="s">
        <v>8</v>
      </c>
      <c r="G3013" s="5" t="s">
        <v>8</v>
      </c>
    </row>
    <row r="3014" spans="1:7" x14ac:dyDescent="0.25">
      <c r="A3014" s="5" t="s">
        <v>15513</v>
      </c>
      <c r="B3014" s="5">
        <v>1.32553856438742</v>
      </c>
      <c r="C3014" s="5" t="s">
        <v>8</v>
      </c>
      <c r="D3014" s="5" t="s">
        <v>8</v>
      </c>
      <c r="E3014" s="5" t="s">
        <v>8</v>
      </c>
      <c r="F3014" s="5" t="s">
        <v>8</v>
      </c>
      <c r="G3014" s="5" t="s">
        <v>8</v>
      </c>
    </row>
    <row r="3015" spans="1:7" x14ac:dyDescent="0.25">
      <c r="A3015" s="5" t="s">
        <v>15593</v>
      </c>
      <c r="B3015" s="5">
        <v>1.32553856438742</v>
      </c>
      <c r="C3015" s="5" t="s">
        <v>8</v>
      </c>
      <c r="D3015" s="5" t="s">
        <v>8</v>
      </c>
      <c r="E3015" s="5" t="s">
        <v>8</v>
      </c>
      <c r="F3015" s="5" t="s">
        <v>8</v>
      </c>
      <c r="G3015" s="5" t="s">
        <v>15594</v>
      </c>
    </row>
    <row r="3016" spans="1:7" x14ac:dyDescent="0.25">
      <c r="A3016" s="5" t="s">
        <v>11380</v>
      </c>
      <c r="B3016" s="5">
        <v>1.3249602085863801</v>
      </c>
      <c r="C3016" s="5" t="s">
        <v>8</v>
      </c>
      <c r="D3016" s="5" t="s">
        <v>8</v>
      </c>
      <c r="E3016" s="5" t="s">
        <v>8</v>
      </c>
      <c r="F3016" s="5" t="s">
        <v>8</v>
      </c>
      <c r="G3016" s="5" t="s">
        <v>8</v>
      </c>
    </row>
    <row r="3017" spans="1:7" x14ac:dyDescent="0.25">
      <c r="A3017" s="5" t="s">
        <v>4591</v>
      </c>
      <c r="B3017" s="5">
        <v>1.3241857743455001</v>
      </c>
      <c r="C3017" s="5" t="s">
        <v>8</v>
      </c>
      <c r="D3017" s="5" t="s">
        <v>8</v>
      </c>
      <c r="E3017" s="5" t="s">
        <v>8</v>
      </c>
      <c r="F3017" s="5" t="s">
        <v>8</v>
      </c>
      <c r="G3017" s="5" t="s">
        <v>8</v>
      </c>
    </row>
    <row r="3018" spans="1:7" x14ac:dyDescent="0.25">
      <c r="A3018" s="5" t="s">
        <v>5961</v>
      </c>
      <c r="B3018" s="5">
        <v>1.3241857743455001</v>
      </c>
      <c r="C3018" s="5" t="s">
        <v>5962</v>
      </c>
      <c r="D3018" s="5" t="s">
        <v>8</v>
      </c>
      <c r="E3018" s="5" t="s">
        <v>8</v>
      </c>
      <c r="F3018" s="5" t="s">
        <v>8</v>
      </c>
      <c r="G3018" s="5" t="s">
        <v>5963</v>
      </c>
    </row>
    <row r="3019" spans="1:7" x14ac:dyDescent="0.25">
      <c r="A3019" s="5" t="s">
        <v>8688</v>
      </c>
      <c r="B3019" s="5">
        <v>1.3241857743455001</v>
      </c>
      <c r="C3019" s="5" t="s">
        <v>8689</v>
      </c>
      <c r="D3019" s="5" t="s">
        <v>8690</v>
      </c>
      <c r="E3019" s="5" t="s">
        <v>8691</v>
      </c>
      <c r="F3019" s="5" t="s">
        <v>8692</v>
      </c>
      <c r="G3019" s="5" t="s">
        <v>8693</v>
      </c>
    </row>
    <row r="3020" spans="1:7" x14ac:dyDescent="0.25">
      <c r="A3020" s="5" t="s">
        <v>13353</v>
      </c>
      <c r="B3020" s="5">
        <v>1.3241857743455001</v>
      </c>
      <c r="C3020" s="5" t="s">
        <v>8</v>
      </c>
      <c r="D3020" s="5" t="s">
        <v>8</v>
      </c>
      <c r="E3020" s="5" t="s">
        <v>8</v>
      </c>
      <c r="F3020" s="5" t="s">
        <v>8</v>
      </c>
      <c r="G3020" s="5" t="s">
        <v>8</v>
      </c>
    </row>
    <row r="3021" spans="1:7" x14ac:dyDescent="0.25">
      <c r="A3021" s="5" t="s">
        <v>14128</v>
      </c>
      <c r="B3021" s="5">
        <v>1.3241857743455001</v>
      </c>
      <c r="C3021" s="5" t="s">
        <v>8</v>
      </c>
      <c r="D3021" s="5" t="s">
        <v>8</v>
      </c>
      <c r="E3021" s="5" t="s">
        <v>8</v>
      </c>
      <c r="F3021" s="5" t="s">
        <v>8</v>
      </c>
      <c r="G3021" s="5" t="s">
        <v>8</v>
      </c>
    </row>
    <row r="3022" spans="1:7" x14ac:dyDescent="0.25">
      <c r="A3022" s="5" t="s">
        <v>339</v>
      </c>
      <c r="B3022" s="5">
        <v>1.3240131342296799</v>
      </c>
      <c r="C3022" s="5" t="s">
        <v>340</v>
      </c>
      <c r="D3022" s="5" t="s">
        <v>8</v>
      </c>
      <c r="E3022" s="5" t="s">
        <v>8</v>
      </c>
      <c r="F3022" s="5" t="s">
        <v>8</v>
      </c>
      <c r="G3022" s="5" t="s">
        <v>341</v>
      </c>
    </row>
    <row r="3023" spans="1:7" x14ac:dyDescent="0.25">
      <c r="A3023" s="5" t="s">
        <v>13421</v>
      </c>
      <c r="B3023" s="5">
        <v>1.3239690620228</v>
      </c>
      <c r="C3023" s="5" t="s">
        <v>8</v>
      </c>
      <c r="D3023" s="5" t="s">
        <v>8</v>
      </c>
      <c r="E3023" s="5" t="s">
        <v>8</v>
      </c>
      <c r="F3023" s="5" t="s">
        <v>8</v>
      </c>
      <c r="G3023" s="5" t="s">
        <v>8</v>
      </c>
    </row>
    <row r="3024" spans="1:7" x14ac:dyDescent="0.25">
      <c r="A3024" s="5" t="s">
        <v>1548</v>
      </c>
      <c r="B3024" s="5">
        <v>1.32296533503267</v>
      </c>
      <c r="C3024" s="5" t="s">
        <v>8</v>
      </c>
      <c r="D3024" s="5" t="s">
        <v>8</v>
      </c>
      <c r="E3024" s="5" t="s">
        <v>1549</v>
      </c>
      <c r="F3024" s="5" t="s">
        <v>8</v>
      </c>
      <c r="G3024" s="5" t="s">
        <v>8</v>
      </c>
    </row>
    <row r="3025" spans="1:7" x14ac:dyDescent="0.25">
      <c r="A3025" s="5" t="s">
        <v>2112</v>
      </c>
      <c r="B3025" s="5">
        <v>1.32296533503267</v>
      </c>
      <c r="C3025" s="5" t="s">
        <v>8</v>
      </c>
      <c r="D3025" s="5" t="s">
        <v>8</v>
      </c>
      <c r="E3025" s="5" t="s">
        <v>8</v>
      </c>
      <c r="F3025" s="5" t="s">
        <v>8</v>
      </c>
      <c r="G3025" s="5" t="s">
        <v>8</v>
      </c>
    </row>
    <row r="3026" spans="1:7" x14ac:dyDescent="0.25">
      <c r="A3026" s="5" t="s">
        <v>3025</v>
      </c>
      <c r="B3026" s="5">
        <v>1.32296533503267</v>
      </c>
      <c r="C3026" s="5" t="s">
        <v>8</v>
      </c>
      <c r="D3026" s="5" t="s">
        <v>8</v>
      </c>
      <c r="E3026" s="5" t="s">
        <v>8</v>
      </c>
      <c r="F3026" s="5" t="s">
        <v>8</v>
      </c>
      <c r="G3026" s="5" t="s">
        <v>8</v>
      </c>
    </row>
    <row r="3027" spans="1:7" x14ac:dyDescent="0.25">
      <c r="A3027" s="5" t="s">
        <v>3301</v>
      </c>
      <c r="B3027" s="5">
        <v>1.32296533503267</v>
      </c>
      <c r="C3027" s="5" t="s">
        <v>8</v>
      </c>
      <c r="D3027" s="5" t="s">
        <v>8</v>
      </c>
      <c r="E3027" s="5" t="s">
        <v>8</v>
      </c>
      <c r="F3027" s="5" t="s">
        <v>8</v>
      </c>
      <c r="G3027" s="5" t="s">
        <v>8</v>
      </c>
    </row>
    <row r="3028" spans="1:7" x14ac:dyDescent="0.25">
      <c r="A3028" s="5" t="s">
        <v>5370</v>
      </c>
      <c r="B3028" s="5">
        <v>1.32296533503267</v>
      </c>
      <c r="C3028" s="5" t="s">
        <v>8</v>
      </c>
      <c r="D3028" s="5" t="s">
        <v>8</v>
      </c>
      <c r="E3028" s="5" t="s">
        <v>8</v>
      </c>
      <c r="F3028" s="5" t="s">
        <v>8</v>
      </c>
      <c r="G3028" s="5" t="s">
        <v>8</v>
      </c>
    </row>
    <row r="3029" spans="1:7" x14ac:dyDescent="0.25">
      <c r="A3029" s="5" t="s">
        <v>5533</v>
      </c>
      <c r="B3029" s="5">
        <v>1.32296533503267</v>
      </c>
      <c r="C3029" s="5" t="s">
        <v>5534</v>
      </c>
      <c r="D3029" s="5" t="s">
        <v>5535</v>
      </c>
      <c r="E3029" s="5" t="s">
        <v>5536</v>
      </c>
      <c r="F3029" s="5" t="s">
        <v>5537</v>
      </c>
      <c r="G3029" s="5" t="s">
        <v>5538</v>
      </c>
    </row>
    <row r="3030" spans="1:7" x14ac:dyDescent="0.25">
      <c r="A3030" s="5" t="s">
        <v>14152</v>
      </c>
      <c r="B3030" s="5">
        <v>1.32296533503267</v>
      </c>
      <c r="C3030" s="5" t="s">
        <v>8</v>
      </c>
      <c r="D3030" s="5" t="s">
        <v>8</v>
      </c>
      <c r="E3030" s="5" t="s">
        <v>8</v>
      </c>
      <c r="F3030" s="5" t="s">
        <v>8</v>
      </c>
      <c r="G3030" s="5" t="s">
        <v>8</v>
      </c>
    </row>
    <row r="3031" spans="1:7" x14ac:dyDescent="0.25">
      <c r="A3031" s="5" t="s">
        <v>15370</v>
      </c>
      <c r="B3031" s="5">
        <v>1.32257517524185</v>
      </c>
      <c r="C3031" s="5" t="s">
        <v>8</v>
      </c>
      <c r="D3031" s="5" t="s">
        <v>8</v>
      </c>
      <c r="E3031" s="5" t="s">
        <v>8</v>
      </c>
      <c r="F3031" s="5" t="s">
        <v>8</v>
      </c>
      <c r="G3031" s="5" t="s">
        <v>8</v>
      </c>
    </row>
    <row r="3032" spans="1:7" x14ac:dyDescent="0.25">
      <c r="A3032" s="5" t="s">
        <v>6317</v>
      </c>
      <c r="B3032" s="5">
        <v>1.3224790091097001</v>
      </c>
      <c r="C3032" s="5" t="s">
        <v>8</v>
      </c>
      <c r="D3032" s="5" t="s">
        <v>8</v>
      </c>
      <c r="E3032" s="5" t="s">
        <v>8</v>
      </c>
      <c r="F3032" s="5" t="s">
        <v>8</v>
      </c>
      <c r="G3032" s="5" t="s">
        <v>4866</v>
      </c>
    </row>
    <row r="3033" spans="1:7" x14ac:dyDescent="0.25">
      <c r="A3033" s="5" t="s">
        <v>15278</v>
      </c>
      <c r="B3033" s="5">
        <v>1.3224790091097001</v>
      </c>
      <c r="C3033" s="5" t="s">
        <v>8</v>
      </c>
      <c r="D3033" s="5" t="s">
        <v>8</v>
      </c>
      <c r="E3033" s="5" t="s">
        <v>8</v>
      </c>
      <c r="F3033" s="5" t="s">
        <v>8</v>
      </c>
      <c r="G3033" s="5" t="s">
        <v>11564</v>
      </c>
    </row>
    <row r="3034" spans="1:7" x14ac:dyDescent="0.25">
      <c r="A3034" s="5" t="s">
        <v>633</v>
      </c>
      <c r="B3034" s="5">
        <v>1.3218587290055399</v>
      </c>
      <c r="C3034" s="5" t="s">
        <v>8</v>
      </c>
      <c r="D3034" s="5" t="s">
        <v>8</v>
      </c>
      <c r="E3034" s="5" t="s">
        <v>8</v>
      </c>
      <c r="F3034" s="5" t="s">
        <v>8</v>
      </c>
      <c r="G3034" s="5" t="s">
        <v>634</v>
      </c>
    </row>
    <row r="3035" spans="1:7" x14ac:dyDescent="0.25">
      <c r="A3035" s="5" t="s">
        <v>660</v>
      </c>
      <c r="B3035" s="5">
        <v>1.3218587290055399</v>
      </c>
      <c r="C3035" s="5" t="s">
        <v>661</v>
      </c>
      <c r="D3035" s="5" t="s">
        <v>662</v>
      </c>
      <c r="E3035" s="5" t="s">
        <v>663</v>
      </c>
      <c r="F3035" s="5" t="s">
        <v>664</v>
      </c>
      <c r="G3035" s="5" t="s">
        <v>665</v>
      </c>
    </row>
    <row r="3036" spans="1:7" x14ac:dyDescent="0.25">
      <c r="A3036" s="5" t="s">
        <v>1758</v>
      </c>
      <c r="B3036" s="5">
        <v>1.3218587290055399</v>
      </c>
      <c r="C3036" s="5" t="s">
        <v>8</v>
      </c>
      <c r="D3036" s="5" t="s">
        <v>8</v>
      </c>
      <c r="E3036" s="5" t="s">
        <v>1759</v>
      </c>
      <c r="F3036" s="5" t="s">
        <v>8</v>
      </c>
      <c r="G3036" s="5" t="s">
        <v>8</v>
      </c>
    </row>
    <row r="3037" spans="1:7" x14ac:dyDescent="0.25">
      <c r="A3037" s="5" t="s">
        <v>3792</v>
      </c>
      <c r="B3037" s="5">
        <v>1.3218587290055399</v>
      </c>
      <c r="C3037" s="5" t="s">
        <v>8</v>
      </c>
      <c r="D3037" s="5" t="s">
        <v>8</v>
      </c>
      <c r="E3037" s="5" t="s">
        <v>8</v>
      </c>
      <c r="F3037" s="5" t="s">
        <v>8</v>
      </c>
      <c r="G3037" s="5" t="s">
        <v>8</v>
      </c>
    </row>
    <row r="3038" spans="1:7" x14ac:dyDescent="0.25">
      <c r="A3038" s="5" t="s">
        <v>4253</v>
      </c>
      <c r="B3038" s="5">
        <v>1.3218587290055399</v>
      </c>
      <c r="C3038" s="5" t="s">
        <v>4254</v>
      </c>
      <c r="D3038" s="5" t="s">
        <v>4255</v>
      </c>
      <c r="E3038" s="5" t="s">
        <v>4256</v>
      </c>
      <c r="F3038" s="5" t="s">
        <v>4257</v>
      </c>
      <c r="G3038" s="5" t="s">
        <v>4258</v>
      </c>
    </row>
    <row r="3039" spans="1:7" x14ac:dyDescent="0.25">
      <c r="A3039" s="5" t="s">
        <v>4879</v>
      </c>
      <c r="B3039" s="5">
        <v>1.3218587290055399</v>
      </c>
      <c r="C3039" s="5" t="s">
        <v>8</v>
      </c>
      <c r="D3039" s="5" t="s">
        <v>8</v>
      </c>
      <c r="E3039" s="5" t="s">
        <v>8</v>
      </c>
      <c r="F3039" s="5" t="s">
        <v>8</v>
      </c>
      <c r="G3039" s="5" t="s">
        <v>8</v>
      </c>
    </row>
    <row r="3040" spans="1:7" x14ac:dyDescent="0.25">
      <c r="A3040" s="5" t="s">
        <v>4942</v>
      </c>
      <c r="B3040" s="5">
        <v>1.3218587290055399</v>
      </c>
      <c r="C3040" s="5" t="s">
        <v>8</v>
      </c>
      <c r="D3040" s="5" t="s">
        <v>8</v>
      </c>
      <c r="E3040" s="5" t="s">
        <v>8</v>
      </c>
      <c r="F3040" s="5" t="s">
        <v>8</v>
      </c>
      <c r="G3040" s="5" t="s">
        <v>8</v>
      </c>
    </row>
    <row r="3041" spans="1:7" x14ac:dyDescent="0.25">
      <c r="A3041" s="5" t="s">
        <v>5200</v>
      </c>
      <c r="B3041" s="5">
        <v>1.3218587290055399</v>
      </c>
      <c r="C3041" s="5" t="s">
        <v>8</v>
      </c>
      <c r="D3041" s="5" t="s">
        <v>8</v>
      </c>
      <c r="E3041" s="5" t="s">
        <v>5201</v>
      </c>
      <c r="F3041" s="5" t="s">
        <v>8</v>
      </c>
      <c r="G3041" s="5" t="s">
        <v>8</v>
      </c>
    </row>
    <row r="3042" spans="1:7" x14ac:dyDescent="0.25">
      <c r="A3042" s="5" t="s">
        <v>6247</v>
      </c>
      <c r="B3042" s="5">
        <v>1.3218587290055399</v>
      </c>
      <c r="C3042" s="5" t="s">
        <v>8</v>
      </c>
      <c r="D3042" s="5" t="s">
        <v>8</v>
      </c>
      <c r="E3042" s="5" t="s">
        <v>8</v>
      </c>
      <c r="F3042" s="5" t="s">
        <v>8</v>
      </c>
      <c r="G3042" s="5" t="s">
        <v>8</v>
      </c>
    </row>
    <row r="3043" spans="1:7" x14ac:dyDescent="0.25">
      <c r="A3043" s="5" t="s">
        <v>7346</v>
      </c>
      <c r="B3043" s="5">
        <v>1.3218587290055399</v>
      </c>
      <c r="C3043" s="5" t="s">
        <v>8</v>
      </c>
      <c r="D3043" s="5" t="s">
        <v>8</v>
      </c>
      <c r="E3043" s="5" t="s">
        <v>8</v>
      </c>
      <c r="F3043" s="5" t="s">
        <v>8</v>
      </c>
      <c r="G3043" s="5" t="s">
        <v>8</v>
      </c>
    </row>
    <row r="3044" spans="1:7" x14ac:dyDescent="0.25">
      <c r="A3044" s="5" t="s">
        <v>11550</v>
      </c>
      <c r="B3044" s="5">
        <v>1.3218587290055399</v>
      </c>
      <c r="C3044" s="5" t="s">
        <v>8</v>
      </c>
      <c r="D3044" s="5" t="s">
        <v>8</v>
      </c>
      <c r="E3044" s="5" t="s">
        <v>8</v>
      </c>
      <c r="F3044" s="5" t="s">
        <v>8</v>
      </c>
      <c r="G3044" s="5" t="s">
        <v>8</v>
      </c>
    </row>
    <row r="3045" spans="1:7" x14ac:dyDescent="0.25">
      <c r="A3045" s="5" t="s">
        <v>7227</v>
      </c>
      <c r="B3045" s="5">
        <v>1.3214096476878401</v>
      </c>
      <c r="C3045" s="5" t="s">
        <v>8</v>
      </c>
      <c r="D3045" s="5" t="s">
        <v>8</v>
      </c>
      <c r="E3045" s="5" t="s">
        <v>8</v>
      </c>
      <c r="F3045" s="5" t="s">
        <v>8</v>
      </c>
      <c r="G3045" s="5" t="s">
        <v>8</v>
      </c>
    </row>
    <row r="3046" spans="1:7" x14ac:dyDescent="0.25">
      <c r="A3046" s="5" t="s">
        <v>2553</v>
      </c>
      <c r="B3046" s="5">
        <v>1.3212949720442599</v>
      </c>
      <c r="C3046" s="5" t="s">
        <v>8</v>
      </c>
      <c r="D3046" s="5" t="s">
        <v>8</v>
      </c>
      <c r="E3046" s="5" t="s">
        <v>8</v>
      </c>
      <c r="F3046" s="5" t="s">
        <v>8</v>
      </c>
      <c r="G3046" s="5" t="s">
        <v>8</v>
      </c>
    </row>
    <row r="3047" spans="1:7" x14ac:dyDescent="0.25">
      <c r="A3047" s="5" t="s">
        <v>5407</v>
      </c>
      <c r="B3047" s="5">
        <v>1.3212949720442599</v>
      </c>
      <c r="C3047" s="5" t="s">
        <v>8</v>
      </c>
      <c r="D3047" s="5" t="s">
        <v>8</v>
      </c>
      <c r="E3047" s="5" t="s">
        <v>8</v>
      </c>
      <c r="F3047" s="5" t="s">
        <v>8</v>
      </c>
      <c r="G3047" s="5" t="s">
        <v>8</v>
      </c>
    </row>
    <row r="3048" spans="1:7" x14ac:dyDescent="0.25">
      <c r="A3048" s="5" t="s">
        <v>9819</v>
      </c>
      <c r="B3048" s="5">
        <v>1.3208988879511701</v>
      </c>
      <c r="C3048" s="5" t="s">
        <v>8</v>
      </c>
      <c r="D3048" s="5" t="s">
        <v>8</v>
      </c>
      <c r="E3048" s="5" t="s">
        <v>8</v>
      </c>
      <c r="F3048" s="5" t="s">
        <v>8</v>
      </c>
      <c r="G3048" s="5" t="s">
        <v>8</v>
      </c>
    </row>
    <row r="3049" spans="1:7" x14ac:dyDescent="0.25">
      <c r="A3049" s="5" t="s">
        <v>1944</v>
      </c>
      <c r="B3049" s="5">
        <v>1.32085073937107</v>
      </c>
      <c r="C3049" s="5" t="s">
        <v>8</v>
      </c>
      <c r="D3049" s="5" t="s">
        <v>8</v>
      </c>
      <c r="E3049" s="5" t="s">
        <v>8</v>
      </c>
      <c r="F3049" s="5" t="s">
        <v>8</v>
      </c>
      <c r="G3049" s="5" t="s">
        <v>1945</v>
      </c>
    </row>
    <row r="3050" spans="1:7" x14ac:dyDescent="0.25">
      <c r="A3050" s="5" t="s">
        <v>14369</v>
      </c>
      <c r="B3050" s="5">
        <v>1.32085073937107</v>
      </c>
      <c r="C3050" s="5" t="s">
        <v>8</v>
      </c>
      <c r="D3050" s="5" t="s">
        <v>8</v>
      </c>
      <c r="E3050" s="5" t="s">
        <v>8</v>
      </c>
      <c r="F3050" s="5" t="s">
        <v>8</v>
      </c>
      <c r="G3050" s="5" t="s">
        <v>8</v>
      </c>
    </row>
    <row r="3051" spans="1:7" x14ac:dyDescent="0.25">
      <c r="A3051" s="5" t="s">
        <v>14910</v>
      </c>
      <c r="B3051" s="5">
        <v>1.32085073937107</v>
      </c>
      <c r="C3051" s="5" t="s">
        <v>8</v>
      </c>
      <c r="D3051" s="5" t="s">
        <v>8</v>
      </c>
      <c r="E3051" s="5" t="s">
        <v>8</v>
      </c>
      <c r="F3051" s="5" t="s">
        <v>8</v>
      </c>
      <c r="G3051" s="5" t="s">
        <v>8</v>
      </c>
    </row>
    <row r="3052" spans="1:7" x14ac:dyDescent="0.25">
      <c r="A3052" s="5" t="s">
        <v>15965</v>
      </c>
      <c r="B3052" s="5">
        <v>1.32085073937107</v>
      </c>
      <c r="C3052" s="5" t="s">
        <v>8</v>
      </c>
      <c r="D3052" s="5" t="s">
        <v>8</v>
      </c>
      <c r="E3052" s="5" t="s">
        <v>8</v>
      </c>
      <c r="F3052" s="5" t="s">
        <v>8</v>
      </c>
      <c r="G3052" s="5" t="s">
        <v>8</v>
      </c>
    </row>
    <row r="3053" spans="1:7" x14ac:dyDescent="0.25">
      <c r="A3053" s="5" t="s">
        <v>1886</v>
      </c>
      <c r="B3053" s="5">
        <v>1.3199287457815501</v>
      </c>
      <c r="C3053" s="5" t="s">
        <v>8</v>
      </c>
      <c r="D3053" s="5" t="s">
        <v>8</v>
      </c>
      <c r="E3053" s="5" t="s">
        <v>8</v>
      </c>
      <c r="F3053" s="5" t="s">
        <v>8</v>
      </c>
      <c r="G3053" s="5" t="s">
        <v>8</v>
      </c>
    </row>
    <row r="3054" spans="1:7" x14ac:dyDescent="0.25">
      <c r="A3054" s="5" t="s">
        <v>2067</v>
      </c>
      <c r="B3054" s="5">
        <v>1.3199287457815501</v>
      </c>
      <c r="C3054" s="5" t="s">
        <v>8</v>
      </c>
      <c r="D3054" s="5" t="s">
        <v>8</v>
      </c>
      <c r="E3054" s="5" t="s">
        <v>8</v>
      </c>
      <c r="F3054" s="5" t="s">
        <v>8</v>
      </c>
      <c r="G3054" s="5" t="s">
        <v>8</v>
      </c>
    </row>
    <row r="3055" spans="1:7" x14ac:dyDescent="0.25">
      <c r="A3055" s="5" t="s">
        <v>5664</v>
      </c>
      <c r="B3055" s="5">
        <v>1.3199287457815501</v>
      </c>
      <c r="C3055" s="5" t="s">
        <v>8</v>
      </c>
      <c r="D3055" s="5" t="s">
        <v>8</v>
      </c>
      <c r="E3055" s="5" t="s">
        <v>8</v>
      </c>
      <c r="F3055" s="5" t="s">
        <v>8</v>
      </c>
      <c r="G3055" s="5" t="s">
        <v>8</v>
      </c>
    </row>
    <row r="3056" spans="1:7" x14ac:dyDescent="0.25">
      <c r="A3056" s="5" t="s">
        <v>6229</v>
      </c>
      <c r="B3056" s="5">
        <v>1.3199287457815501</v>
      </c>
      <c r="C3056" s="5" t="s">
        <v>577</v>
      </c>
      <c r="D3056" s="5" t="s">
        <v>8</v>
      </c>
      <c r="E3056" s="5" t="s">
        <v>6230</v>
      </c>
      <c r="F3056" s="5" t="s">
        <v>1204</v>
      </c>
      <c r="G3056" s="5" t="s">
        <v>8</v>
      </c>
    </row>
    <row r="3057" spans="1:7" x14ac:dyDescent="0.25">
      <c r="A3057" s="5" t="s">
        <v>9211</v>
      </c>
      <c r="B3057" s="5">
        <v>1.3199287457815501</v>
      </c>
      <c r="C3057" s="5" t="s">
        <v>8</v>
      </c>
      <c r="D3057" s="5" t="s">
        <v>8</v>
      </c>
      <c r="E3057" s="5" t="s">
        <v>8</v>
      </c>
      <c r="F3057" s="5" t="s">
        <v>8</v>
      </c>
      <c r="G3057" s="5" t="s">
        <v>8</v>
      </c>
    </row>
    <row r="3058" spans="1:7" x14ac:dyDescent="0.25">
      <c r="A3058" s="5" t="s">
        <v>9641</v>
      </c>
      <c r="B3058" s="5">
        <v>1.3199287457815501</v>
      </c>
      <c r="C3058" s="5" t="s">
        <v>8</v>
      </c>
      <c r="D3058" s="5" t="s">
        <v>8</v>
      </c>
      <c r="E3058" s="5" t="s">
        <v>8</v>
      </c>
      <c r="F3058" s="5" t="s">
        <v>8</v>
      </c>
      <c r="G3058" s="5" t="s">
        <v>8</v>
      </c>
    </row>
    <row r="3059" spans="1:7" x14ac:dyDescent="0.25">
      <c r="A3059" s="5" t="s">
        <v>4354</v>
      </c>
      <c r="B3059" s="5">
        <v>1.31908219325618</v>
      </c>
      <c r="C3059" s="5" t="s">
        <v>8</v>
      </c>
      <c r="D3059" s="5" t="s">
        <v>8</v>
      </c>
      <c r="E3059" s="5" t="s">
        <v>8</v>
      </c>
      <c r="F3059" s="5" t="s">
        <v>8</v>
      </c>
      <c r="G3059" s="5" t="s">
        <v>8</v>
      </c>
    </row>
    <row r="3060" spans="1:7" x14ac:dyDescent="0.25">
      <c r="A3060" s="5" t="s">
        <v>10227</v>
      </c>
      <c r="B3060" s="5">
        <v>1.31908219325618</v>
      </c>
      <c r="C3060" s="5" t="s">
        <v>8</v>
      </c>
      <c r="D3060" s="5" t="s">
        <v>8</v>
      </c>
      <c r="E3060" s="5" t="s">
        <v>8</v>
      </c>
      <c r="F3060" s="5" t="s">
        <v>8</v>
      </c>
      <c r="G3060" s="5" t="s">
        <v>8</v>
      </c>
    </row>
    <row r="3061" spans="1:7" x14ac:dyDescent="0.25">
      <c r="A3061" s="5" t="s">
        <v>11117</v>
      </c>
      <c r="B3061" s="5">
        <v>1.31908219325618</v>
      </c>
      <c r="C3061" s="5" t="s">
        <v>8</v>
      </c>
      <c r="D3061" s="5" t="s">
        <v>8</v>
      </c>
      <c r="E3061" s="5" t="s">
        <v>8</v>
      </c>
      <c r="F3061" s="5" t="s">
        <v>8</v>
      </c>
      <c r="G3061" s="5" t="s">
        <v>8</v>
      </c>
    </row>
    <row r="3062" spans="1:7" x14ac:dyDescent="0.25">
      <c r="A3062" s="5" t="s">
        <v>13291</v>
      </c>
      <c r="B3062" s="5">
        <v>1.31908219325618</v>
      </c>
      <c r="C3062" s="5" t="s">
        <v>8</v>
      </c>
      <c r="D3062" s="5" t="s">
        <v>8</v>
      </c>
      <c r="E3062" s="5" t="s">
        <v>8</v>
      </c>
      <c r="F3062" s="5" t="s">
        <v>8</v>
      </c>
      <c r="G3062" s="5" t="s">
        <v>8</v>
      </c>
    </row>
    <row r="3063" spans="1:7" x14ac:dyDescent="0.25">
      <c r="A3063" s="5" t="s">
        <v>14817</v>
      </c>
      <c r="B3063" s="5">
        <v>1.31908219325618</v>
      </c>
      <c r="C3063" s="5" t="s">
        <v>8</v>
      </c>
      <c r="D3063" s="5" t="s">
        <v>8</v>
      </c>
      <c r="E3063" s="5" t="s">
        <v>8</v>
      </c>
      <c r="F3063" s="5" t="s">
        <v>8</v>
      </c>
      <c r="G3063" s="5" t="s">
        <v>8</v>
      </c>
    </row>
    <row r="3064" spans="1:7" x14ac:dyDescent="0.25">
      <c r="A3064" s="5" t="s">
        <v>15325</v>
      </c>
      <c r="B3064" s="5">
        <v>1.31908219325618</v>
      </c>
      <c r="C3064" s="5" t="s">
        <v>8</v>
      </c>
      <c r="D3064" s="5" t="s">
        <v>8</v>
      </c>
      <c r="E3064" s="5" t="s">
        <v>15326</v>
      </c>
      <c r="F3064" s="5" t="s">
        <v>8</v>
      </c>
      <c r="G3064" s="5" t="s">
        <v>8</v>
      </c>
    </row>
    <row r="3065" spans="1:7" x14ac:dyDescent="0.25">
      <c r="A3065" s="5" t="s">
        <v>15919</v>
      </c>
      <c r="B3065" s="5">
        <v>1.31908219325618</v>
      </c>
      <c r="C3065" s="5" t="s">
        <v>15920</v>
      </c>
      <c r="D3065" s="5" t="s">
        <v>15921</v>
      </c>
      <c r="E3065" s="5" t="s">
        <v>15922</v>
      </c>
      <c r="F3065" s="5" t="s">
        <v>15923</v>
      </c>
      <c r="G3065" s="5" t="s">
        <v>15924</v>
      </c>
    </row>
    <row r="3066" spans="1:7" x14ac:dyDescent="0.25">
      <c r="A3066" s="5" t="s">
        <v>1194</v>
      </c>
      <c r="B3066" s="5">
        <v>1.3189192982923601</v>
      </c>
      <c r="C3066" s="5" t="s">
        <v>8</v>
      </c>
      <c r="D3066" s="5" t="s">
        <v>8</v>
      </c>
      <c r="E3066" s="5" t="s">
        <v>8</v>
      </c>
      <c r="F3066" s="5" t="s">
        <v>8</v>
      </c>
      <c r="G3066" s="5" t="s">
        <v>8</v>
      </c>
    </row>
    <row r="3067" spans="1:7" x14ac:dyDescent="0.25">
      <c r="A3067" s="5" t="s">
        <v>3232</v>
      </c>
      <c r="B3067" s="5">
        <v>1.3183021862756601</v>
      </c>
      <c r="C3067" s="5" t="s">
        <v>8</v>
      </c>
      <c r="D3067" s="5" t="s">
        <v>8</v>
      </c>
      <c r="E3067" s="5" t="s">
        <v>8</v>
      </c>
      <c r="F3067" s="5" t="s">
        <v>8</v>
      </c>
      <c r="G3067" s="5" t="s">
        <v>8</v>
      </c>
    </row>
    <row r="3068" spans="1:7" x14ac:dyDescent="0.25">
      <c r="A3068" s="5" t="s">
        <v>8082</v>
      </c>
      <c r="B3068" s="5">
        <v>1.3183021862756601</v>
      </c>
      <c r="C3068" s="5" t="s">
        <v>8</v>
      </c>
      <c r="D3068" s="5" t="s">
        <v>8</v>
      </c>
      <c r="E3068" s="5" t="s">
        <v>8</v>
      </c>
      <c r="F3068" s="5" t="s">
        <v>8</v>
      </c>
      <c r="G3068" s="5" t="s">
        <v>8</v>
      </c>
    </row>
    <row r="3069" spans="1:7" x14ac:dyDescent="0.25">
      <c r="A3069" s="5" t="s">
        <v>14015</v>
      </c>
      <c r="B3069" s="5">
        <v>1.3183021862756601</v>
      </c>
      <c r="C3069" s="5" t="s">
        <v>8</v>
      </c>
      <c r="D3069" s="5" t="s">
        <v>8</v>
      </c>
      <c r="E3069" s="5" t="s">
        <v>8</v>
      </c>
      <c r="F3069" s="5" t="s">
        <v>8</v>
      </c>
      <c r="G3069" s="5" t="s">
        <v>8</v>
      </c>
    </row>
    <row r="3070" spans="1:7" x14ac:dyDescent="0.25">
      <c r="A3070" s="5" t="s">
        <v>3560</v>
      </c>
      <c r="B3070" s="5">
        <v>1.3175811749845701</v>
      </c>
      <c r="C3070" s="5" t="s">
        <v>8</v>
      </c>
      <c r="D3070" s="5" t="s">
        <v>8</v>
      </c>
      <c r="E3070" s="5" t="s">
        <v>3561</v>
      </c>
      <c r="F3070" s="5" t="s">
        <v>8</v>
      </c>
      <c r="G3070" s="5" t="s">
        <v>8</v>
      </c>
    </row>
    <row r="3071" spans="1:7" x14ac:dyDescent="0.25">
      <c r="A3071" s="5" t="s">
        <v>7636</v>
      </c>
      <c r="B3071" s="5">
        <v>1.3175811749845701</v>
      </c>
      <c r="C3071" s="5" t="s">
        <v>8</v>
      </c>
      <c r="D3071" s="5" t="s">
        <v>8</v>
      </c>
      <c r="E3071" s="5" t="s">
        <v>8</v>
      </c>
      <c r="F3071" s="5" t="s">
        <v>8</v>
      </c>
      <c r="G3071" s="5" t="s">
        <v>8</v>
      </c>
    </row>
    <row r="3072" spans="1:7" x14ac:dyDescent="0.25">
      <c r="A3072" s="5" t="s">
        <v>10596</v>
      </c>
      <c r="B3072" s="5">
        <v>1.3175811749845701</v>
      </c>
      <c r="C3072" s="5" t="s">
        <v>8</v>
      </c>
      <c r="D3072" s="5" t="s">
        <v>8</v>
      </c>
      <c r="E3072" s="5" t="s">
        <v>8</v>
      </c>
      <c r="F3072" s="5" t="s">
        <v>8</v>
      </c>
      <c r="G3072" s="5" t="s">
        <v>8</v>
      </c>
    </row>
    <row r="3073" spans="1:7" x14ac:dyDescent="0.25">
      <c r="A3073" s="5" t="s">
        <v>12810</v>
      </c>
      <c r="B3073" s="5">
        <v>1.3175811749845701</v>
      </c>
      <c r="C3073" s="5" t="s">
        <v>8</v>
      </c>
      <c r="D3073" s="5" t="s">
        <v>8</v>
      </c>
      <c r="E3073" s="5" t="s">
        <v>8</v>
      </c>
      <c r="F3073" s="5" t="s">
        <v>8</v>
      </c>
      <c r="G3073" s="5" t="s">
        <v>8</v>
      </c>
    </row>
    <row r="3074" spans="1:7" x14ac:dyDescent="0.25">
      <c r="A3074" s="5" t="s">
        <v>258</v>
      </c>
      <c r="B3074" s="5">
        <v>1.3169127100052</v>
      </c>
      <c r="C3074" s="5" t="s">
        <v>8</v>
      </c>
      <c r="D3074" s="5" t="s">
        <v>8</v>
      </c>
      <c r="E3074" s="5" t="s">
        <v>8</v>
      </c>
      <c r="F3074" s="5" t="s">
        <v>8</v>
      </c>
      <c r="G3074" s="5" t="s">
        <v>8</v>
      </c>
    </row>
    <row r="3075" spans="1:7" x14ac:dyDescent="0.25">
      <c r="A3075" s="5" t="s">
        <v>13815</v>
      </c>
      <c r="B3075" s="5">
        <v>1.3169127100052</v>
      </c>
      <c r="C3075" s="5" t="s">
        <v>13816</v>
      </c>
      <c r="D3075" s="5" t="s">
        <v>13817</v>
      </c>
      <c r="E3075" s="5" t="s">
        <v>13818</v>
      </c>
      <c r="F3075" s="5" t="s">
        <v>13819</v>
      </c>
      <c r="G3075" s="5" t="s">
        <v>13820</v>
      </c>
    </row>
    <row r="3076" spans="1:7" x14ac:dyDescent="0.25">
      <c r="A3076" s="5" t="s">
        <v>6200</v>
      </c>
      <c r="B3076" s="5">
        <v>1.31587750204273</v>
      </c>
      <c r="C3076" s="5" t="s">
        <v>8</v>
      </c>
      <c r="D3076" s="5" t="s">
        <v>8</v>
      </c>
      <c r="E3076" s="5" t="s">
        <v>8</v>
      </c>
      <c r="F3076" s="5" t="s">
        <v>8</v>
      </c>
      <c r="G3076" s="5" t="s">
        <v>8</v>
      </c>
    </row>
    <row r="3077" spans="1:7" x14ac:dyDescent="0.25">
      <c r="A3077" s="5" t="s">
        <v>217</v>
      </c>
      <c r="B3077" s="5">
        <v>1.31571200251666</v>
      </c>
      <c r="C3077" s="5" t="s">
        <v>8</v>
      </c>
      <c r="D3077" s="5" t="s">
        <v>8</v>
      </c>
      <c r="E3077" s="5" t="s">
        <v>8</v>
      </c>
      <c r="F3077" s="5" t="s">
        <v>8</v>
      </c>
      <c r="G3077" s="5" t="s">
        <v>8</v>
      </c>
    </row>
    <row r="3078" spans="1:7" x14ac:dyDescent="0.25">
      <c r="A3078" s="5" t="s">
        <v>5380</v>
      </c>
      <c r="B3078" s="5">
        <v>1.31571200251666</v>
      </c>
      <c r="C3078" s="5" t="s">
        <v>8</v>
      </c>
      <c r="D3078" s="5" t="s">
        <v>8</v>
      </c>
      <c r="E3078" s="5" t="s">
        <v>8</v>
      </c>
      <c r="F3078" s="5" t="s">
        <v>8</v>
      </c>
      <c r="G3078" s="5" t="s">
        <v>8</v>
      </c>
    </row>
    <row r="3079" spans="1:7" x14ac:dyDescent="0.25">
      <c r="A3079" s="5" t="s">
        <v>12465</v>
      </c>
      <c r="B3079" s="5">
        <v>1.31571200251666</v>
      </c>
      <c r="C3079" s="5" t="s">
        <v>12466</v>
      </c>
      <c r="D3079" s="5" t="s">
        <v>12467</v>
      </c>
      <c r="E3079" s="5" t="s">
        <v>12468</v>
      </c>
      <c r="F3079" s="5" t="s">
        <v>12469</v>
      </c>
      <c r="G3079" s="5" t="s">
        <v>8</v>
      </c>
    </row>
    <row r="3080" spans="1:7" x14ac:dyDescent="0.25">
      <c r="A3080" s="5" t="s">
        <v>4539</v>
      </c>
      <c r="B3080" s="5">
        <v>1.3156075995270899</v>
      </c>
      <c r="C3080" s="5" t="s">
        <v>8</v>
      </c>
      <c r="D3080" s="5" t="s">
        <v>8</v>
      </c>
      <c r="E3080" s="5" t="s">
        <v>8</v>
      </c>
      <c r="F3080" s="5" t="s">
        <v>8</v>
      </c>
      <c r="G3080" s="5" t="s">
        <v>8</v>
      </c>
    </row>
    <row r="3081" spans="1:7" x14ac:dyDescent="0.25">
      <c r="A3081" s="5" t="s">
        <v>15785</v>
      </c>
      <c r="B3081" s="5">
        <v>1.31533712517233</v>
      </c>
      <c r="C3081" s="5" t="s">
        <v>15786</v>
      </c>
      <c r="D3081" s="5" t="s">
        <v>15787</v>
      </c>
      <c r="E3081" s="5" t="s">
        <v>15788</v>
      </c>
      <c r="F3081" s="5" t="s">
        <v>15789</v>
      </c>
      <c r="G3081" s="5" t="s">
        <v>8</v>
      </c>
    </row>
    <row r="3082" spans="1:7" x14ac:dyDescent="0.25">
      <c r="A3082" s="5" t="s">
        <v>10809</v>
      </c>
      <c r="B3082" s="5">
        <v>1.3151708105525799</v>
      </c>
      <c r="C3082" s="5" t="s">
        <v>10810</v>
      </c>
      <c r="D3082" s="5" t="s">
        <v>8</v>
      </c>
      <c r="E3082" s="5" t="s">
        <v>8</v>
      </c>
      <c r="F3082" s="5" t="s">
        <v>8</v>
      </c>
      <c r="G3082" s="5" t="s">
        <v>10811</v>
      </c>
    </row>
    <row r="3083" spans="1:7" x14ac:dyDescent="0.25">
      <c r="A3083" s="5" t="s">
        <v>12103</v>
      </c>
      <c r="B3083" s="5">
        <v>1.3151708105525799</v>
      </c>
      <c r="C3083" s="5" t="s">
        <v>8</v>
      </c>
      <c r="D3083" s="5" t="s">
        <v>8</v>
      </c>
      <c r="E3083" s="5" t="s">
        <v>8</v>
      </c>
      <c r="F3083" s="5" t="s">
        <v>8</v>
      </c>
      <c r="G3083" s="5" t="s">
        <v>8</v>
      </c>
    </row>
    <row r="3084" spans="1:7" x14ac:dyDescent="0.25">
      <c r="A3084" s="5" t="s">
        <v>6919</v>
      </c>
      <c r="B3084" s="5">
        <v>1.31479026499681</v>
      </c>
      <c r="C3084" s="5" t="s">
        <v>8</v>
      </c>
      <c r="D3084" s="5" t="s">
        <v>8</v>
      </c>
      <c r="E3084" s="5" t="s">
        <v>8</v>
      </c>
      <c r="F3084" s="5" t="s">
        <v>8</v>
      </c>
      <c r="G3084" s="5" t="s">
        <v>8</v>
      </c>
    </row>
    <row r="3085" spans="1:7" x14ac:dyDescent="0.25">
      <c r="A3085" s="5" t="s">
        <v>3404</v>
      </c>
      <c r="B3085" s="5">
        <v>1.31473698550468</v>
      </c>
      <c r="C3085" s="5" t="s">
        <v>8</v>
      </c>
      <c r="D3085" s="5" t="s">
        <v>8</v>
      </c>
      <c r="E3085" s="5" t="s">
        <v>3405</v>
      </c>
      <c r="F3085" s="5" t="s">
        <v>8</v>
      </c>
      <c r="G3085" s="5" t="s">
        <v>8</v>
      </c>
    </row>
    <row r="3086" spans="1:7" x14ac:dyDescent="0.25">
      <c r="A3086" s="5" t="s">
        <v>5007</v>
      </c>
      <c r="B3086" s="5">
        <v>1.3146640422412701</v>
      </c>
      <c r="C3086" s="5" t="s">
        <v>8</v>
      </c>
      <c r="D3086" s="5" t="s">
        <v>8</v>
      </c>
      <c r="E3086" s="5" t="s">
        <v>8</v>
      </c>
      <c r="F3086" s="5" t="s">
        <v>8</v>
      </c>
      <c r="G3086" s="5" t="s">
        <v>8</v>
      </c>
    </row>
    <row r="3087" spans="1:7" x14ac:dyDescent="0.25">
      <c r="A3087" s="5" t="s">
        <v>11171</v>
      </c>
      <c r="B3087" s="5">
        <v>1.3146640422412701</v>
      </c>
      <c r="C3087" s="5" t="s">
        <v>8</v>
      </c>
      <c r="D3087" s="5" t="s">
        <v>8</v>
      </c>
      <c r="E3087" s="5" t="s">
        <v>8</v>
      </c>
      <c r="F3087" s="5" t="s">
        <v>8</v>
      </c>
      <c r="G3087" s="5" t="s">
        <v>8</v>
      </c>
    </row>
    <row r="3088" spans="1:7" x14ac:dyDescent="0.25">
      <c r="A3088" s="5" t="s">
        <v>5783</v>
      </c>
      <c r="B3088" s="5">
        <v>1.31418851440643</v>
      </c>
      <c r="C3088" s="5" t="s">
        <v>8</v>
      </c>
      <c r="D3088" s="5" t="s">
        <v>8</v>
      </c>
      <c r="E3088" s="5" t="s">
        <v>8</v>
      </c>
      <c r="F3088" s="5" t="s">
        <v>8</v>
      </c>
      <c r="G3088" s="5" t="s">
        <v>8</v>
      </c>
    </row>
    <row r="3089" spans="1:7" x14ac:dyDescent="0.25">
      <c r="A3089" s="5" t="s">
        <v>3342</v>
      </c>
      <c r="B3089" s="5">
        <v>1.31418740493916</v>
      </c>
      <c r="C3089" s="5" t="s">
        <v>8</v>
      </c>
      <c r="D3089" s="5" t="s">
        <v>8</v>
      </c>
      <c r="E3089" s="5" t="s">
        <v>8</v>
      </c>
      <c r="F3089" s="5" t="s">
        <v>8</v>
      </c>
      <c r="G3089" s="5" t="s">
        <v>8</v>
      </c>
    </row>
    <row r="3090" spans="1:7" x14ac:dyDescent="0.25">
      <c r="A3090" s="5" t="s">
        <v>13290</v>
      </c>
      <c r="B3090" s="5">
        <v>1.31402012981168</v>
      </c>
      <c r="C3090" s="5" t="s">
        <v>8</v>
      </c>
      <c r="D3090" s="5" t="s">
        <v>8</v>
      </c>
      <c r="E3090" s="5" t="s">
        <v>8</v>
      </c>
      <c r="F3090" s="5" t="s">
        <v>8</v>
      </c>
      <c r="G3090" s="5" t="s">
        <v>8</v>
      </c>
    </row>
    <row r="3091" spans="1:7" x14ac:dyDescent="0.25">
      <c r="A3091" s="5" t="s">
        <v>9845</v>
      </c>
      <c r="B3091" s="5">
        <v>1.3118548725367001</v>
      </c>
      <c r="C3091" s="5" t="s">
        <v>8</v>
      </c>
      <c r="D3091" s="5" t="s">
        <v>8</v>
      </c>
      <c r="E3091" s="5" t="s">
        <v>8</v>
      </c>
      <c r="F3091" s="5" t="s">
        <v>8</v>
      </c>
      <c r="G3091" s="5" t="s">
        <v>8</v>
      </c>
    </row>
    <row r="3092" spans="1:7" x14ac:dyDescent="0.25">
      <c r="A3092" s="5" t="s">
        <v>12944</v>
      </c>
      <c r="B3092" s="5">
        <v>1.3114986501897099</v>
      </c>
      <c r="C3092" s="5" t="s">
        <v>8</v>
      </c>
      <c r="D3092" s="5" t="s">
        <v>8</v>
      </c>
      <c r="E3092" s="5" t="s">
        <v>8</v>
      </c>
      <c r="F3092" s="5" t="s">
        <v>8</v>
      </c>
      <c r="G3092" s="5" t="s">
        <v>8</v>
      </c>
    </row>
    <row r="3093" spans="1:7" x14ac:dyDescent="0.25">
      <c r="A3093" s="5" t="s">
        <v>4066</v>
      </c>
      <c r="B3093" s="5">
        <v>1.3112308631824401</v>
      </c>
      <c r="C3093" s="5" t="s">
        <v>8</v>
      </c>
      <c r="D3093" s="5" t="s">
        <v>8</v>
      </c>
      <c r="E3093" s="5" t="s">
        <v>8</v>
      </c>
      <c r="F3093" s="5" t="s">
        <v>8</v>
      </c>
      <c r="G3093" s="5" t="s">
        <v>8</v>
      </c>
    </row>
    <row r="3094" spans="1:7" x14ac:dyDescent="0.25">
      <c r="A3094" s="5" t="s">
        <v>13549</v>
      </c>
      <c r="B3094" s="5">
        <v>1.3112308631824401</v>
      </c>
      <c r="C3094" s="5" t="s">
        <v>8</v>
      </c>
      <c r="D3094" s="5" t="s">
        <v>8</v>
      </c>
      <c r="E3094" s="5" t="s">
        <v>8</v>
      </c>
      <c r="F3094" s="5" t="s">
        <v>8</v>
      </c>
      <c r="G3094" s="5" t="s">
        <v>8</v>
      </c>
    </row>
    <row r="3095" spans="1:7" x14ac:dyDescent="0.25">
      <c r="A3095" s="5" t="s">
        <v>3990</v>
      </c>
      <c r="B3095" s="5">
        <v>1.3109414439434499</v>
      </c>
      <c r="C3095" s="5" t="s">
        <v>8</v>
      </c>
      <c r="D3095" s="5" t="s">
        <v>8</v>
      </c>
      <c r="E3095" s="5" t="s">
        <v>8</v>
      </c>
      <c r="F3095" s="5" t="s">
        <v>8</v>
      </c>
      <c r="G3095" s="5" t="s">
        <v>8</v>
      </c>
    </row>
    <row r="3096" spans="1:7" x14ac:dyDescent="0.25">
      <c r="A3096" s="5" t="s">
        <v>10715</v>
      </c>
      <c r="B3096" s="5">
        <v>1.3106656626355699</v>
      </c>
      <c r="C3096" s="5" t="s">
        <v>8</v>
      </c>
      <c r="D3096" s="5" t="s">
        <v>8</v>
      </c>
      <c r="E3096" s="5" t="s">
        <v>8</v>
      </c>
      <c r="F3096" s="5" t="s">
        <v>8</v>
      </c>
      <c r="G3096" s="5" t="s">
        <v>8</v>
      </c>
    </row>
    <row r="3097" spans="1:7" x14ac:dyDescent="0.25">
      <c r="A3097" s="5" t="s">
        <v>11853</v>
      </c>
      <c r="B3097" s="5">
        <v>1.3101513314573801</v>
      </c>
      <c r="C3097" s="5" t="s">
        <v>8</v>
      </c>
      <c r="D3097" s="5" t="s">
        <v>8</v>
      </c>
      <c r="E3097" s="5" t="s">
        <v>8</v>
      </c>
      <c r="F3097" s="5" t="s">
        <v>8</v>
      </c>
      <c r="G3097" s="5" t="s">
        <v>8</v>
      </c>
    </row>
    <row r="3098" spans="1:7" x14ac:dyDescent="0.25">
      <c r="A3098" s="5" t="s">
        <v>5306</v>
      </c>
      <c r="B3098" s="5">
        <v>1.3101313394394301</v>
      </c>
      <c r="C3098" s="5" t="s">
        <v>8</v>
      </c>
      <c r="D3098" s="5" t="s">
        <v>8</v>
      </c>
      <c r="E3098" s="5" t="s">
        <v>8</v>
      </c>
      <c r="F3098" s="5" t="s">
        <v>8</v>
      </c>
      <c r="G3098" s="5" t="s">
        <v>8</v>
      </c>
    </row>
    <row r="3099" spans="1:7" x14ac:dyDescent="0.25">
      <c r="A3099" s="5" t="s">
        <v>14985</v>
      </c>
      <c r="B3099" s="5">
        <v>1.30885304711162</v>
      </c>
      <c r="C3099" s="5" t="s">
        <v>14986</v>
      </c>
      <c r="D3099" s="5" t="s">
        <v>14987</v>
      </c>
      <c r="E3099" s="5" t="s">
        <v>14988</v>
      </c>
      <c r="F3099" s="5" t="s">
        <v>14989</v>
      </c>
      <c r="G3099" s="5" t="s">
        <v>14990</v>
      </c>
    </row>
    <row r="3100" spans="1:7" x14ac:dyDescent="0.25">
      <c r="A3100" s="5" t="s">
        <v>10424</v>
      </c>
      <c r="B3100" s="5">
        <v>1.308666109732</v>
      </c>
      <c r="C3100" s="5" t="s">
        <v>8</v>
      </c>
      <c r="D3100" s="5" t="s">
        <v>8</v>
      </c>
      <c r="E3100" s="5" t="s">
        <v>8</v>
      </c>
      <c r="F3100" s="5" t="s">
        <v>8</v>
      </c>
      <c r="G3100" s="5" t="s">
        <v>8</v>
      </c>
    </row>
    <row r="3101" spans="1:7" x14ac:dyDescent="0.25">
      <c r="A3101" s="5" t="s">
        <v>12596</v>
      </c>
      <c r="B3101" s="5">
        <v>1.3083132221109099</v>
      </c>
      <c r="C3101" s="5" t="s">
        <v>8</v>
      </c>
      <c r="D3101" s="5" t="s">
        <v>8</v>
      </c>
      <c r="E3101" s="5" t="s">
        <v>8</v>
      </c>
      <c r="F3101" s="5" t="s">
        <v>8</v>
      </c>
      <c r="G3101" s="5" t="s">
        <v>12597</v>
      </c>
    </row>
    <row r="3102" spans="1:7" x14ac:dyDescent="0.25">
      <c r="A3102" s="5" t="s">
        <v>12568</v>
      </c>
      <c r="B3102" s="5">
        <v>1.3081933302600901</v>
      </c>
      <c r="C3102" s="5" t="s">
        <v>12569</v>
      </c>
      <c r="D3102" s="5" t="s">
        <v>12570</v>
      </c>
      <c r="E3102" s="5" t="s">
        <v>12571</v>
      </c>
      <c r="F3102" s="5" t="s">
        <v>12572</v>
      </c>
      <c r="G3102" s="5" t="s">
        <v>12573</v>
      </c>
    </row>
    <row r="3103" spans="1:7" x14ac:dyDescent="0.25">
      <c r="A3103" s="5" t="s">
        <v>3756</v>
      </c>
      <c r="B3103" s="5">
        <v>1.30814650089627</v>
      </c>
      <c r="C3103" s="5" t="s">
        <v>8</v>
      </c>
      <c r="D3103" s="5" t="s">
        <v>8</v>
      </c>
      <c r="E3103" s="5" t="s">
        <v>8</v>
      </c>
      <c r="F3103" s="5" t="s">
        <v>8</v>
      </c>
      <c r="G3103" s="5" t="s">
        <v>8</v>
      </c>
    </row>
    <row r="3104" spans="1:7" x14ac:dyDescent="0.25">
      <c r="A3104" s="5" t="s">
        <v>7519</v>
      </c>
      <c r="B3104" s="5">
        <v>1.30814650089627</v>
      </c>
      <c r="C3104" s="5" t="s">
        <v>8</v>
      </c>
      <c r="D3104" s="5" t="s">
        <v>8</v>
      </c>
      <c r="E3104" s="5" t="s">
        <v>8</v>
      </c>
      <c r="F3104" s="5" t="s">
        <v>8</v>
      </c>
      <c r="G3104" s="5" t="s">
        <v>8</v>
      </c>
    </row>
    <row r="3105" spans="1:7" x14ac:dyDescent="0.25">
      <c r="A3105" s="5" t="s">
        <v>15371</v>
      </c>
      <c r="B3105" s="5">
        <v>1.30798579378237</v>
      </c>
      <c r="C3105" s="5" t="s">
        <v>8</v>
      </c>
      <c r="D3105" s="5" t="s">
        <v>8</v>
      </c>
      <c r="E3105" s="5" t="s">
        <v>8</v>
      </c>
      <c r="F3105" s="5" t="s">
        <v>8</v>
      </c>
      <c r="G3105" s="5" t="s">
        <v>8</v>
      </c>
    </row>
    <row r="3106" spans="1:7" x14ac:dyDescent="0.25">
      <c r="A3106" s="5" t="s">
        <v>3183</v>
      </c>
      <c r="B3106" s="5">
        <v>1.30794948845732</v>
      </c>
      <c r="C3106" s="5" t="s">
        <v>8</v>
      </c>
      <c r="D3106" s="5" t="s">
        <v>8</v>
      </c>
      <c r="E3106" s="5" t="s">
        <v>8</v>
      </c>
      <c r="F3106" s="5" t="s">
        <v>8</v>
      </c>
      <c r="G3106" s="5" t="s">
        <v>8</v>
      </c>
    </row>
    <row r="3107" spans="1:7" x14ac:dyDescent="0.25">
      <c r="A3107" s="5" t="s">
        <v>10406</v>
      </c>
      <c r="B3107" s="5">
        <v>1.30753582912071</v>
      </c>
      <c r="C3107" s="5" t="s">
        <v>8</v>
      </c>
      <c r="D3107" s="5" t="s">
        <v>8</v>
      </c>
      <c r="E3107" s="5" t="s">
        <v>8</v>
      </c>
      <c r="F3107" s="5" t="s">
        <v>8</v>
      </c>
      <c r="G3107" s="5" t="s">
        <v>8</v>
      </c>
    </row>
    <row r="3108" spans="1:7" x14ac:dyDescent="0.25">
      <c r="A3108" s="5" t="s">
        <v>4081</v>
      </c>
      <c r="B3108" s="5">
        <v>1.3071314032872901</v>
      </c>
      <c r="C3108" s="5" t="s">
        <v>8</v>
      </c>
      <c r="D3108" s="5" t="s">
        <v>8</v>
      </c>
      <c r="E3108" s="5" t="s">
        <v>8</v>
      </c>
      <c r="F3108" s="5" t="s">
        <v>8</v>
      </c>
      <c r="G3108" s="5" t="s">
        <v>8</v>
      </c>
    </row>
    <row r="3109" spans="1:7" x14ac:dyDescent="0.25">
      <c r="A3109" s="5" t="s">
        <v>6504</v>
      </c>
      <c r="B3109" s="5">
        <v>1.3068825183319599</v>
      </c>
      <c r="C3109" s="5" t="s">
        <v>8</v>
      </c>
      <c r="D3109" s="5" t="s">
        <v>8</v>
      </c>
      <c r="E3109" s="5" t="s">
        <v>8</v>
      </c>
      <c r="F3109" s="5" t="s">
        <v>8</v>
      </c>
      <c r="G3109" s="5" t="s">
        <v>8</v>
      </c>
    </row>
    <row r="3110" spans="1:7" x14ac:dyDescent="0.25">
      <c r="A3110" s="5" t="s">
        <v>8686</v>
      </c>
      <c r="B3110" s="5">
        <v>1.3068825183319599</v>
      </c>
      <c r="C3110" s="5" t="s">
        <v>8</v>
      </c>
      <c r="D3110" s="5" t="s">
        <v>8</v>
      </c>
      <c r="E3110" s="5" t="s">
        <v>8</v>
      </c>
      <c r="F3110" s="5" t="s">
        <v>8</v>
      </c>
      <c r="G3110" s="5" t="s">
        <v>8</v>
      </c>
    </row>
    <row r="3111" spans="1:7" x14ac:dyDescent="0.25">
      <c r="A3111" s="5" t="s">
        <v>10323</v>
      </c>
      <c r="B3111" s="5">
        <v>1.30602632491375</v>
      </c>
      <c r="C3111" s="5" t="s">
        <v>8</v>
      </c>
      <c r="D3111" s="5" t="s">
        <v>8</v>
      </c>
      <c r="E3111" s="5" t="s">
        <v>8</v>
      </c>
      <c r="F3111" s="5" t="s">
        <v>8</v>
      </c>
      <c r="G3111" s="5" t="s">
        <v>8</v>
      </c>
    </row>
    <row r="3112" spans="1:7" x14ac:dyDescent="0.25">
      <c r="A3112" s="5" t="s">
        <v>14676</v>
      </c>
      <c r="B3112" s="5">
        <v>1.3056663209744599</v>
      </c>
      <c r="C3112" s="5" t="s">
        <v>8</v>
      </c>
      <c r="D3112" s="5" t="s">
        <v>8</v>
      </c>
      <c r="E3112" s="5" t="s">
        <v>8</v>
      </c>
      <c r="F3112" s="5" t="s">
        <v>8</v>
      </c>
      <c r="G3112" s="5" t="s">
        <v>8</v>
      </c>
    </row>
    <row r="3113" spans="1:7" x14ac:dyDescent="0.25">
      <c r="A3113" s="5" t="s">
        <v>1922</v>
      </c>
      <c r="B3113" s="5">
        <v>1.3052666624432001</v>
      </c>
      <c r="C3113" s="5" t="s">
        <v>8</v>
      </c>
      <c r="D3113" s="5" t="s">
        <v>8</v>
      </c>
      <c r="E3113" s="5" t="s">
        <v>8</v>
      </c>
      <c r="F3113" s="5" t="s">
        <v>8</v>
      </c>
      <c r="G3113" s="5" t="s">
        <v>8</v>
      </c>
    </row>
    <row r="3114" spans="1:7" x14ac:dyDescent="0.25">
      <c r="A3114" s="5" t="s">
        <v>6108</v>
      </c>
      <c r="B3114" s="5">
        <v>1.3016091154995999</v>
      </c>
      <c r="C3114" s="5" t="s">
        <v>8</v>
      </c>
      <c r="D3114" s="5" t="s">
        <v>8</v>
      </c>
      <c r="E3114" s="5" t="s">
        <v>8</v>
      </c>
      <c r="F3114" s="5" t="s">
        <v>8</v>
      </c>
      <c r="G3114" s="5" t="s">
        <v>8</v>
      </c>
    </row>
    <row r="3115" spans="1:7" x14ac:dyDescent="0.25">
      <c r="A3115" s="5" t="s">
        <v>13213</v>
      </c>
      <c r="B3115" s="5">
        <v>1.2976313369846399</v>
      </c>
      <c r="C3115" s="5" t="s">
        <v>13214</v>
      </c>
      <c r="D3115" s="5" t="s">
        <v>13215</v>
      </c>
      <c r="E3115" s="5" t="s">
        <v>13216</v>
      </c>
      <c r="F3115" s="5" t="s">
        <v>13217</v>
      </c>
      <c r="G3115" s="5" t="s">
        <v>13218</v>
      </c>
    </row>
    <row r="3116" spans="1:7" x14ac:dyDescent="0.25">
      <c r="A3116" s="5" t="s">
        <v>4477</v>
      </c>
      <c r="B3116" s="5">
        <v>1.29739345809407</v>
      </c>
      <c r="C3116" s="5" t="s">
        <v>8</v>
      </c>
      <c r="D3116" s="5" t="s">
        <v>8</v>
      </c>
      <c r="E3116" s="5" t="s">
        <v>8</v>
      </c>
      <c r="F3116" s="5" t="s">
        <v>8</v>
      </c>
      <c r="G3116" s="5" t="s">
        <v>8</v>
      </c>
    </row>
    <row r="3117" spans="1:7" x14ac:dyDescent="0.25">
      <c r="A3117" s="5" t="s">
        <v>15825</v>
      </c>
      <c r="B3117" s="5">
        <v>1.29685468593815</v>
      </c>
      <c r="C3117" s="5" t="s">
        <v>8</v>
      </c>
      <c r="D3117" s="5" t="s">
        <v>8</v>
      </c>
      <c r="E3117" s="5" t="s">
        <v>8</v>
      </c>
      <c r="F3117" s="5" t="s">
        <v>8</v>
      </c>
      <c r="G3117" s="5" t="s">
        <v>8</v>
      </c>
    </row>
    <row r="3118" spans="1:7" x14ac:dyDescent="0.25">
      <c r="A3118" s="5" t="s">
        <v>4186</v>
      </c>
      <c r="B3118" s="5">
        <v>1.29543782084603</v>
      </c>
      <c r="C3118" s="5" t="s">
        <v>8</v>
      </c>
      <c r="D3118" s="5" t="s">
        <v>8</v>
      </c>
      <c r="E3118" s="5" t="s">
        <v>8</v>
      </c>
      <c r="F3118" s="5" t="s">
        <v>8</v>
      </c>
      <c r="G3118" s="5" t="s">
        <v>1751</v>
      </c>
    </row>
    <row r="3119" spans="1:7" x14ac:dyDescent="0.25">
      <c r="A3119" s="5" t="s">
        <v>15102</v>
      </c>
      <c r="B3119" s="5">
        <v>1.29531161212655</v>
      </c>
      <c r="C3119" s="5" t="s">
        <v>8</v>
      </c>
      <c r="D3119" s="5" t="s">
        <v>8</v>
      </c>
      <c r="E3119" s="5" t="s">
        <v>8</v>
      </c>
      <c r="F3119" s="5" t="s">
        <v>8</v>
      </c>
      <c r="G3119" s="5" t="s">
        <v>8</v>
      </c>
    </row>
    <row r="3120" spans="1:7" x14ac:dyDescent="0.25">
      <c r="A3120" s="5" t="s">
        <v>12918</v>
      </c>
      <c r="B3120" s="5">
        <v>1.29524530957838</v>
      </c>
      <c r="C3120" s="5" t="s">
        <v>8</v>
      </c>
      <c r="D3120" s="5" t="s">
        <v>8</v>
      </c>
      <c r="E3120" s="5" t="s">
        <v>8</v>
      </c>
      <c r="F3120" s="5" t="s">
        <v>8</v>
      </c>
      <c r="G3120" s="5" t="s">
        <v>8</v>
      </c>
    </row>
    <row r="3121" spans="1:7" x14ac:dyDescent="0.25">
      <c r="A3121" s="5" t="s">
        <v>615</v>
      </c>
      <c r="B3121" s="5">
        <v>1.2950322432552199</v>
      </c>
      <c r="C3121" s="5" t="s">
        <v>8</v>
      </c>
      <c r="D3121" s="5" t="s">
        <v>8</v>
      </c>
      <c r="E3121" s="5" t="s">
        <v>8</v>
      </c>
      <c r="F3121" s="5" t="s">
        <v>8</v>
      </c>
      <c r="G3121" s="5" t="s">
        <v>8</v>
      </c>
    </row>
    <row r="3122" spans="1:7" x14ac:dyDescent="0.25">
      <c r="A3122" s="5" t="s">
        <v>14550</v>
      </c>
      <c r="B3122" s="5">
        <v>1.2947951441124299</v>
      </c>
      <c r="C3122" s="5" t="s">
        <v>8</v>
      </c>
      <c r="D3122" s="5" t="s">
        <v>8</v>
      </c>
      <c r="E3122" s="5" t="s">
        <v>8</v>
      </c>
      <c r="F3122" s="5" t="s">
        <v>8</v>
      </c>
      <c r="G3122" s="5" t="s">
        <v>8</v>
      </c>
    </row>
    <row r="3123" spans="1:7" x14ac:dyDescent="0.25">
      <c r="A3123" s="5" t="s">
        <v>8660</v>
      </c>
      <c r="B3123" s="5">
        <v>1.2947100541771499</v>
      </c>
      <c r="C3123" s="5" t="s">
        <v>8</v>
      </c>
      <c r="D3123" s="5" t="s">
        <v>8</v>
      </c>
      <c r="E3123" s="5" t="s">
        <v>8</v>
      </c>
      <c r="F3123" s="5" t="s">
        <v>8</v>
      </c>
      <c r="G3123" s="5" t="s">
        <v>8</v>
      </c>
    </row>
    <row r="3124" spans="1:7" x14ac:dyDescent="0.25">
      <c r="A3124" s="5" t="s">
        <v>14233</v>
      </c>
      <c r="B3124" s="5">
        <v>1.29376694870625</v>
      </c>
      <c r="C3124" s="5" t="s">
        <v>8</v>
      </c>
      <c r="D3124" s="5" t="s">
        <v>8</v>
      </c>
      <c r="E3124" s="5" t="s">
        <v>8</v>
      </c>
      <c r="F3124" s="5" t="s">
        <v>8</v>
      </c>
      <c r="G3124" s="5" t="s">
        <v>8</v>
      </c>
    </row>
    <row r="3125" spans="1:7" x14ac:dyDescent="0.25">
      <c r="A3125" s="5" t="s">
        <v>5732</v>
      </c>
      <c r="B3125" s="5">
        <v>1.29363732393291</v>
      </c>
      <c r="C3125" s="5" t="s">
        <v>8</v>
      </c>
      <c r="D3125" s="5" t="s">
        <v>8</v>
      </c>
      <c r="E3125" s="5" t="s">
        <v>8</v>
      </c>
      <c r="F3125" s="5" t="s">
        <v>8</v>
      </c>
      <c r="G3125" s="5" t="s">
        <v>8</v>
      </c>
    </row>
    <row r="3126" spans="1:7" x14ac:dyDescent="0.25">
      <c r="A3126" s="5" t="s">
        <v>13013</v>
      </c>
      <c r="B3126" s="5">
        <v>1.29363732393291</v>
      </c>
      <c r="C3126" s="5" t="s">
        <v>8</v>
      </c>
      <c r="D3126" s="5" t="s">
        <v>8</v>
      </c>
      <c r="E3126" s="5" t="s">
        <v>8</v>
      </c>
      <c r="F3126" s="5" t="s">
        <v>8</v>
      </c>
      <c r="G3126" s="5" t="s">
        <v>8</v>
      </c>
    </row>
    <row r="3127" spans="1:7" x14ac:dyDescent="0.25">
      <c r="A3127" s="5" t="s">
        <v>13788</v>
      </c>
      <c r="B3127" s="5">
        <v>1.2930509474411001</v>
      </c>
      <c r="C3127" s="5" t="s">
        <v>8</v>
      </c>
      <c r="D3127" s="5" t="s">
        <v>8</v>
      </c>
      <c r="E3127" s="5" t="s">
        <v>8</v>
      </c>
      <c r="F3127" s="5" t="s">
        <v>8</v>
      </c>
      <c r="G3127" s="5" t="s">
        <v>8</v>
      </c>
    </row>
    <row r="3128" spans="1:7" x14ac:dyDescent="0.25">
      <c r="A3128" s="5" t="s">
        <v>14510</v>
      </c>
      <c r="B3128" s="5">
        <v>1.2927916164397</v>
      </c>
      <c r="C3128" s="5" t="s">
        <v>8</v>
      </c>
      <c r="D3128" s="5" t="s">
        <v>8</v>
      </c>
      <c r="E3128" s="5" t="s">
        <v>8</v>
      </c>
      <c r="F3128" s="5" t="s">
        <v>8</v>
      </c>
      <c r="G3128" s="5" t="s">
        <v>8</v>
      </c>
    </row>
    <row r="3129" spans="1:7" x14ac:dyDescent="0.25">
      <c r="A3129" s="5" t="s">
        <v>3589</v>
      </c>
      <c r="B3129" s="5">
        <v>1.29270915611438</v>
      </c>
      <c r="C3129" s="5" t="s">
        <v>3590</v>
      </c>
      <c r="D3129" s="5" t="s">
        <v>3591</v>
      </c>
      <c r="E3129" s="5" t="s">
        <v>3592</v>
      </c>
      <c r="F3129" s="5" t="s">
        <v>3593</v>
      </c>
      <c r="G3129" s="5" t="s">
        <v>3594</v>
      </c>
    </row>
    <row r="3130" spans="1:7" x14ac:dyDescent="0.25">
      <c r="A3130" s="5" t="s">
        <v>5510</v>
      </c>
      <c r="B3130" s="5">
        <v>1.29270915611438</v>
      </c>
      <c r="C3130" s="5" t="s">
        <v>8</v>
      </c>
      <c r="D3130" s="5" t="s">
        <v>8</v>
      </c>
      <c r="E3130" s="5" t="s">
        <v>8</v>
      </c>
      <c r="F3130" s="5" t="s">
        <v>8</v>
      </c>
      <c r="G3130" s="5" t="s">
        <v>8</v>
      </c>
    </row>
    <row r="3131" spans="1:7" x14ac:dyDescent="0.25">
      <c r="A3131" s="5" t="s">
        <v>14540</v>
      </c>
      <c r="B3131" s="5">
        <v>1.29270915611438</v>
      </c>
      <c r="C3131" s="5" t="s">
        <v>8</v>
      </c>
      <c r="D3131" s="5" t="s">
        <v>8</v>
      </c>
      <c r="E3131" s="5" t="s">
        <v>8</v>
      </c>
      <c r="F3131" s="5" t="s">
        <v>8</v>
      </c>
      <c r="G3131" s="5" t="s">
        <v>8</v>
      </c>
    </row>
    <row r="3132" spans="1:7" x14ac:dyDescent="0.25">
      <c r="A3132" s="5" t="s">
        <v>10066</v>
      </c>
      <c r="B3132" s="5">
        <v>1.2925236929034301</v>
      </c>
      <c r="C3132" s="5" t="s">
        <v>8</v>
      </c>
      <c r="D3132" s="5" t="s">
        <v>8</v>
      </c>
      <c r="E3132" s="5" t="s">
        <v>8</v>
      </c>
      <c r="F3132" s="5" t="s">
        <v>8</v>
      </c>
      <c r="G3132" s="5" t="s">
        <v>8</v>
      </c>
    </row>
    <row r="3133" spans="1:7" x14ac:dyDescent="0.25">
      <c r="A3133" s="5" t="s">
        <v>518</v>
      </c>
      <c r="B3133" s="5">
        <v>1.29232738191395</v>
      </c>
      <c r="C3133" s="5" t="s">
        <v>519</v>
      </c>
      <c r="D3133" s="5" t="s">
        <v>520</v>
      </c>
      <c r="E3133" s="5" t="s">
        <v>521</v>
      </c>
      <c r="F3133" s="5" t="s">
        <v>522</v>
      </c>
      <c r="G3133" s="5" t="s">
        <v>523</v>
      </c>
    </row>
    <row r="3134" spans="1:7" x14ac:dyDescent="0.25">
      <c r="A3134" s="5" t="s">
        <v>12791</v>
      </c>
      <c r="B3134" s="5">
        <v>1.29211924273899</v>
      </c>
      <c r="C3134" s="5" t="s">
        <v>8</v>
      </c>
      <c r="D3134" s="5" t="s">
        <v>8</v>
      </c>
      <c r="E3134" s="5" t="s">
        <v>8</v>
      </c>
      <c r="F3134" s="5" t="s">
        <v>8</v>
      </c>
      <c r="G3134" s="5" t="s">
        <v>8</v>
      </c>
    </row>
    <row r="3135" spans="1:7" x14ac:dyDescent="0.25">
      <c r="A3135" s="5" t="s">
        <v>7009</v>
      </c>
      <c r="B3135" s="5">
        <v>1.2918981731577901</v>
      </c>
      <c r="C3135" s="5" t="s">
        <v>8</v>
      </c>
      <c r="D3135" s="5" t="s">
        <v>8</v>
      </c>
      <c r="E3135" s="5" t="s">
        <v>8</v>
      </c>
      <c r="F3135" s="5" t="s">
        <v>8</v>
      </c>
      <c r="G3135" s="5" t="s">
        <v>8</v>
      </c>
    </row>
    <row r="3136" spans="1:7" x14ac:dyDescent="0.25">
      <c r="A3136" s="5" t="s">
        <v>15888</v>
      </c>
      <c r="B3136" s="5">
        <v>1.2918098893385599</v>
      </c>
      <c r="C3136" s="5" t="s">
        <v>8</v>
      </c>
      <c r="D3136" s="5" t="s">
        <v>8</v>
      </c>
      <c r="E3136" s="5" t="s">
        <v>8</v>
      </c>
      <c r="F3136" s="5" t="s">
        <v>8</v>
      </c>
      <c r="G3136" s="5" t="s">
        <v>8</v>
      </c>
    </row>
    <row r="3137" spans="1:7" x14ac:dyDescent="0.25">
      <c r="A3137" s="5" t="s">
        <v>4001</v>
      </c>
      <c r="B3137" s="5">
        <v>1.2916629296103499</v>
      </c>
      <c r="C3137" s="5" t="s">
        <v>8</v>
      </c>
      <c r="D3137" s="5" t="s">
        <v>8</v>
      </c>
      <c r="E3137" s="5" t="s">
        <v>8</v>
      </c>
      <c r="F3137" s="5" t="s">
        <v>8</v>
      </c>
      <c r="G3137" s="5" t="s">
        <v>8</v>
      </c>
    </row>
    <row r="3138" spans="1:7" x14ac:dyDescent="0.25">
      <c r="A3138" s="5" t="s">
        <v>5181</v>
      </c>
      <c r="B3138" s="5">
        <v>1.29141210379188</v>
      </c>
      <c r="C3138" s="5" t="s">
        <v>8</v>
      </c>
      <c r="D3138" s="5" t="s">
        <v>8</v>
      </c>
      <c r="E3138" s="5" t="s">
        <v>8</v>
      </c>
      <c r="F3138" s="5" t="s">
        <v>8</v>
      </c>
      <c r="G3138" s="5" t="s">
        <v>8</v>
      </c>
    </row>
    <row r="3139" spans="1:7" x14ac:dyDescent="0.25">
      <c r="A3139" s="5" t="s">
        <v>624</v>
      </c>
      <c r="B3139" s="5">
        <v>1.29114409443684</v>
      </c>
      <c r="C3139" s="5" t="s">
        <v>8</v>
      </c>
      <c r="D3139" s="5" t="s">
        <v>8</v>
      </c>
      <c r="E3139" s="5" t="s">
        <v>8</v>
      </c>
      <c r="F3139" s="5" t="s">
        <v>8</v>
      </c>
      <c r="G3139" s="5" t="s">
        <v>8</v>
      </c>
    </row>
    <row r="3140" spans="1:7" x14ac:dyDescent="0.25">
      <c r="A3140" s="5" t="s">
        <v>7567</v>
      </c>
      <c r="B3140" s="5">
        <v>1.29114409443684</v>
      </c>
      <c r="C3140" s="5" t="s">
        <v>8</v>
      </c>
      <c r="D3140" s="5" t="s">
        <v>8</v>
      </c>
      <c r="E3140" s="5" t="s">
        <v>8</v>
      </c>
      <c r="F3140" s="5" t="s">
        <v>8</v>
      </c>
      <c r="G3140" s="5" t="s">
        <v>8</v>
      </c>
    </row>
    <row r="3141" spans="1:7" x14ac:dyDescent="0.25">
      <c r="A3141" s="5" t="s">
        <v>5198</v>
      </c>
      <c r="B3141" s="5">
        <v>1.2908570730981701</v>
      </c>
      <c r="C3141" s="5" t="s">
        <v>8</v>
      </c>
      <c r="D3141" s="5" t="s">
        <v>8</v>
      </c>
      <c r="E3141" s="5" t="s">
        <v>8</v>
      </c>
      <c r="F3141" s="5" t="s">
        <v>8</v>
      </c>
      <c r="G3141" s="5" t="s">
        <v>5199</v>
      </c>
    </row>
    <row r="3142" spans="1:7" x14ac:dyDescent="0.25">
      <c r="A3142" s="5" t="s">
        <v>4617</v>
      </c>
      <c r="B3142" s="5">
        <v>1.2905489423759899</v>
      </c>
      <c r="C3142" s="5" t="s">
        <v>8</v>
      </c>
      <c r="D3142" s="5" t="s">
        <v>8</v>
      </c>
      <c r="E3142" s="5" t="s">
        <v>8</v>
      </c>
      <c r="F3142" s="5" t="s">
        <v>8</v>
      </c>
      <c r="G3142" s="5" t="s">
        <v>8</v>
      </c>
    </row>
    <row r="3143" spans="1:7" x14ac:dyDescent="0.25">
      <c r="A3143" s="5" t="s">
        <v>1398</v>
      </c>
      <c r="B3143" s="5">
        <v>1.29021728457799</v>
      </c>
      <c r="C3143" s="5" t="s">
        <v>8</v>
      </c>
      <c r="D3143" s="5" t="s">
        <v>8</v>
      </c>
      <c r="E3143" s="5" t="s">
        <v>8</v>
      </c>
      <c r="F3143" s="5" t="s">
        <v>8</v>
      </c>
      <c r="G3143" s="5" t="s">
        <v>8</v>
      </c>
    </row>
    <row r="3144" spans="1:7" x14ac:dyDescent="0.25">
      <c r="A3144" s="5" t="s">
        <v>5125</v>
      </c>
      <c r="B3144" s="5">
        <v>1.29021728457799</v>
      </c>
      <c r="C3144" s="5" t="s">
        <v>8</v>
      </c>
      <c r="D3144" s="5" t="s">
        <v>8</v>
      </c>
      <c r="E3144" s="5" t="s">
        <v>3137</v>
      </c>
      <c r="F3144" s="5" t="s">
        <v>8</v>
      </c>
      <c r="G3144" s="5" t="s">
        <v>8</v>
      </c>
    </row>
    <row r="3145" spans="1:7" x14ac:dyDescent="0.25">
      <c r="A3145" s="5" t="s">
        <v>2107</v>
      </c>
      <c r="B3145" s="5">
        <v>1.28985929815288</v>
      </c>
      <c r="C3145" s="5" t="s">
        <v>8</v>
      </c>
      <c r="D3145" s="5" t="s">
        <v>8</v>
      </c>
      <c r="E3145" s="5" t="s">
        <v>8</v>
      </c>
      <c r="F3145" s="5" t="s">
        <v>8</v>
      </c>
      <c r="G3145" s="5" t="s">
        <v>8</v>
      </c>
    </row>
    <row r="3146" spans="1:7" x14ac:dyDescent="0.25">
      <c r="A3146" s="5" t="s">
        <v>3067</v>
      </c>
      <c r="B3146" s="5">
        <v>1.28985929815288</v>
      </c>
      <c r="C3146" s="5" t="s">
        <v>3068</v>
      </c>
      <c r="D3146" s="5" t="s">
        <v>8</v>
      </c>
      <c r="E3146" s="5" t="s">
        <v>8</v>
      </c>
      <c r="F3146" s="5" t="s">
        <v>8</v>
      </c>
      <c r="G3146" s="5" t="s">
        <v>8</v>
      </c>
    </row>
    <row r="3147" spans="1:7" x14ac:dyDescent="0.25">
      <c r="A3147" s="5" t="s">
        <v>8501</v>
      </c>
      <c r="B3147" s="5">
        <v>1.28985929815288</v>
      </c>
      <c r="C3147" s="5" t="s">
        <v>8</v>
      </c>
      <c r="D3147" s="5" t="s">
        <v>8</v>
      </c>
      <c r="E3147" s="5" t="s">
        <v>8</v>
      </c>
      <c r="F3147" s="5" t="s">
        <v>8</v>
      </c>
      <c r="G3147" s="5" t="s">
        <v>8</v>
      </c>
    </row>
    <row r="3148" spans="1:7" x14ac:dyDescent="0.25">
      <c r="A3148" s="5" t="s">
        <v>10886</v>
      </c>
      <c r="B3148" s="5">
        <v>1.28985929815288</v>
      </c>
      <c r="C3148" s="5" t="s">
        <v>8</v>
      </c>
      <c r="D3148" s="5" t="s">
        <v>8</v>
      </c>
      <c r="E3148" s="5" t="s">
        <v>8</v>
      </c>
      <c r="F3148" s="5" t="s">
        <v>8</v>
      </c>
      <c r="G3148" s="5" t="s">
        <v>8</v>
      </c>
    </row>
    <row r="3149" spans="1:7" x14ac:dyDescent="0.25">
      <c r="A3149" s="5" t="s">
        <v>2132</v>
      </c>
      <c r="B3149" s="5">
        <v>1.2894717183592299</v>
      </c>
      <c r="C3149" s="5" t="s">
        <v>8</v>
      </c>
      <c r="D3149" s="5" t="s">
        <v>8</v>
      </c>
      <c r="E3149" s="5" t="s">
        <v>8</v>
      </c>
      <c r="F3149" s="5" t="s">
        <v>8</v>
      </c>
      <c r="G3149" s="5" t="s">
        <v>1327</v>
      </c>
    </row>
    <row r="3150" spans="1:7" x14ac:dyDescent="0.25">
      <c r="A3150" s="5" t="s">
        <v>4052</v>
      </c>
      <c r="B3150" s="5">
        <v>1.2894717183592299</v>
      </c>
      <c r="C3150" s="5" t="s">
        <v>8</v>
      </c>
      <c r="D3150" s="5" t="s">
        <v>8</v>
      </c>
      <c r="E3150" s="5" t="s">
        <v>8</v>
      </c>
      <c r="F3150" s="5" t="s">
        <v>8</v>
      </c>
      <c r="G3150" s="5" t="s">
        <v>8</v>
      </c>
    </row>
    <row r="3151" spans="1:7" x14ac:dyDescent="0.25">
      <c r="A3151" s="5" t="s">
        <v>7496</v>
      </c>
      <c r="B3151" s="5">
        <v>1.2894717183592299</v>
      </c>
      <c r="C3151" s="5" t="s">
        <v>8</v>
      </c>
      <c r="D3151" s="5" t="s">
        <v>8</v>
      </c>
      <c r="E3151" s="5" t="s">
        <v>7497</v>
      </c>
      <c r="F3151" s="5" t="s">
        <v>8</v>
      </c>
      <c r="G3151" s="5" t="s">
        <v>8</v>
      </c>
    </row>
    <row r="3152" spans="1:7" x14ac:dyDescent="0.25">
      <c r="A3152" s="5" t="s">
        <v>7703</v>
      </c>
      <c r="B3152" s="5">
        <v>1.2894717183592299</v>
      </c>
      <c r="C3152" s="5" t="s">
        <v>8</v>
      </c>
      <c r="D3152" s="5" t="s">
        <v>8</v>
      </c>
      <c r="E3152" s="5" t="s">
        <v>8</v>
      </c>
      <c r="F3152" s="5" t="s">
        <v>8</v>
      </c>
      <c r="G3152" s="5" t="s">
        <v>8</v>
      </c>
    </row>
    <row r="3153" spans="1:7" x14ac:dyDescent="0.25">
      <c r="A3153" s="5" t="s">
        <v>9372</v>
      </c>
      <c r="B3153" s="5">
        <v>1.2894717183592299</v>
      </c>
      <c r="C3153" s="5" t="s">
        <v>8</v>
      </c>
      <c r="D3153" s="5" t="s">
        <v>8</v>
      </c>
      <c r="E3153" s="5" t="s">
        <v>8</v>
      </c>
      <c r="F3153" s="5" t="s">
        <v>8</v>
      </c>
      <c r="G3153" s="5" t="s">
        <v>8</v>
      </c>
    </row>
    <row r="3154" spans="1:7" x14ac:dyDescent="0.25">
      <c r="A3154" s="5" t="s">
        <v>12042</v>
      </c>
      <c r="B3154" s="5">
        <v>1.2894717183592299</v>
      </c>
      <c r="C3154" s="5" t="s">
        <v>10899</v>
      </c>
      <c r="D3154" s="5" t="s">
        <v>12043</v>
      </c>
      <c r="E3154" s="5" t="s">
        <v>10901</v>
      </c>
      <c r="F3154" s="5" t="s">
        <v>10902</v>
      </c>
      <c r="G3154" s="5" t="s">
        <v>12044</v>
      </c>
    </row>
    <row r="3155" spans="1:7" x14ac:dyDescent="0.25">
      <c r="A3155" s="5" t="s">
        <v>13420</v>
      </c>
      <c r="B3155" s="5">
        <v>1.2894717183592299</v>
      </c>
      <c r="C3155" s="5" t="s">
        <v>8</v>
      </c>
      <c r="D3155" s="5" t="s">
        <v>8</v>
      </c>
      <c r="E3155" s="5" t="s">
        <v>8</v>
      </c>
      <c r="F3155" s="5" t="s">
        <v>8</v>
      </c>
      <c r="G3155" s="5" t="s">
        <v>8</v>
      </c>
    </row>
    <row r="3156" spans="1:7" x14ac:dyDescent="0.25">
      <c r="A3156" s="5" t="s">
        <v>4837</v>
      </c>
      <c r="B3156" s="5">
        <v>1.2892555457808199</v>
      </c>
      <c r="C3156" s="5" t="s">
        <v>8</v>
      </c>
      <c r="D3156" s="5" t="s">
        <v>8</v>
      </c>
      <c r="E3156" s="5" t="s">
        <v>8</v>
      </c>
      <c r="F3156" s="5" t="s">
        <v>8</v>
      </c>
      <c r="G3156" s="5" t="s">
        <v>8</v>
      </c>
    </row>
    <row r="3157" spans="1:7" x14ac:dyDescent="0.25">
      <c r="A3157" s="5" t="s">
        <v>1376</v>
      </c>
      <c r="B3157" s="5">
        <v>1.2890507174117101</v>
      </c>
      <c r="C3157" s="5" t="s">
        <v>8</v>
      </c>
      <c r="D3157" s="5" t="s">
        <v>8</v>
      </c>
      <c r="E3157" s="5" t="s">
        <v>8</v>
      </c>
      <c r="F3157" s="5" t="s">
        <v>8</v>
      </c>
      <c r="G3157" s="5" t="s">
        <v>8</v>
      </c>
    </row>
    <row r="3158" spans="1:7" x14ac:dyDescent="0.25">
      <c r="A3158" s="5" t="s">
        <v>2033</v>
      </c>
      <c r="B3158" s="5">
        <v>1.2890507174117101</v>
      </c>
      <c r="C3158" s="5" t="s">
        <v>8</v>
      </c>
      <c r="D3158" s="5" t="s">
        <v>8</v>
      </c>
      <c r="E3158" s="5" t="s">
        <v>8</v>
      </c>
      <c r="F3158" s="5" t="s">
        <v>8</v>
      </c>
      <c r="G3158" s="5" t="s">
        <v>8</v>
      </c>
    </row>
    <row r="3159" spans="1:7" x14ac:dyDescent="0.25">
      <c r="A3159" s="5" t="s">
        <v>9486</v>
      </c>
      <c r="B3159" s="5">
        <v>1.2890507174117101</v>
      </c>
      <c r="C3159" s="5" t="s">
        <v>8</v>
      </c>
      <c r="D3159" s="5" t="s">
        <v>8</v>
      </c>
      <c r="E3159" s="5" t="s">
        <v>8</v>
      </c>
      <c r="F3159" s="5" t="s">
        <v>8</v>
      </c>
      <c r="G3159" s="5" t="s">
        <v>8</v>
      </c>
    </row>
    <row r="3160" spans="1:7" x14ac:dyDescent="0.25">
      <c r="A3160" s="5" t="s">
        <v>10777</v>
      </c>
      <c r="B3160" s="5">
        <v>1.2890507174117101</v>
      </c>
      <c r="C3160" s="5" t="s">
        <v>8</v>
      </c>
      <c r="D3160" s="5" t="s">
        <v>8</v>
      </c>
      <c r="E3160" s="5" t="s">
        <v>8</v>
      </c>
      <c r="F3160" s="5" t="s">
        <v>8</v>
      </c>
      <c r="G3160" s="5" t="s">
        <v>8</v>
      </c>
    </row>
    <row r="3161" spans="1:7" x14ac:dyDescent="0.25">
      <c r="A3161" s="5" t="s">
        <v>11366</v>
      </c>
      <c r="B3161" s="5">
        <v>1.2890507174117101</v>
      </c>
      <c r="C3161" s="5" t="s">
        <v>8</v>
      </c>
      <c r="D3161" s="5" t="s">
        <v>8</v>
      </c>
      <c r="E3161" s="5" t="s">
        <v>8</v>
      </c>
      <c r="F3161" s="5" t="s">
        <v>8</v>
      </c>
      <c r="G3161" s="5" t="s">
        <v>8</v>
      </c>
    </row>
    <row r="3162" spans="1:7" x14ac:dyDescent="0.25">
      <c r="A3162" s="5" t="s">
        <v>14469</v>
      </c>
      <c r="B3162" s="5">
        <v>1.2890507174117101</v>
      </c>
      <c r="C3162" s="5" t="s">
        <v>8</v>
      </c>
      <c r="D3162" s="5" t="s">
        <v>8</v>
      </c>
      <c r="E3162" s="5" t="s">
        <v>8</v>
      </c>
      <c r="F3162" s="5" t="s">
        <v>8</v>
      </c>
      <c r="G3162" s="5" t="s">
        <v>8</v>
      </c>
    </row>
    <row r="3163" spans="1:7" x14ac:dyDescent="0.25">
      <c r="A3163" s="5" t="s">
        <v>338</v>
      </c>
      <c r="B3163" s="5">
        <v>1.2885917776318301</v>
      </c>
      <c r="C3163" s="5" t="s">
        <v>8</v>
      </c>
      <c r="D3163" s="5" t="s">
        <v>8</v>
      </c>
      <c r="E3163" s="5" t="s">
        <v>8</v>
      </c>
      <c r="F3163" s="5" t="s">
        <v>8</v>
      </c>
      <c r="G3163" s="5" t="s">
        <v>8</v>
      </c>
    </row>
    <row r="3164" spans="1:7" x14ac:dyDescent="0.25">
      <c r="A3164" s="5" t="s">
        <v>3599</v>
      </c>
      <c r="B3164" s="5">
        <v>1.2885917776318301</v>
      </c>
      <c r="C3164" s="5" t="s">
        <v>8</v>
      </c>
      <c r="D3164" s="5" t="s">
        <v>8</v>
      </c>
      <c r="E3164" s="5" t="s">
        <v>8</v>
      </c>
      <c r="F3164" s="5" t="s">
        <v>8</v>
      </c>
      <c r="G3164" s="5" t="s">
        <v>8</v>
      </c>
    </row>
    <row r="3165" spans="1:7" x14ac:dyDescent="0.25">
      <c r="A3165" s="5" t="s">
        <v>218</v>
      </c>
      <c r="B3165" s="5">
        <v>1.28808952868648</v>
      </c>
      <c r="C3165" s="5" t="s">
        <v>8</v>
      </c>
      <c r="D3165" s="5" t="s">
        <v>8</v>
      </c>
      <c r="E3165" s="5" t="s">
        <v>8</v>
      </c>
      <c r="F3165" s="5" t="s">
        <v>8</v>
      </c>
      <c r="G3165" s="5" t="s">
        <v>8</v>
      </c>
    </row>
    <row r="3166" spans="1:7" x14ac:dyDescent="0.25">
      <c r="A3166" s="5" t="s">
        <v>2140</v>
      </c>
      <c r="B3166" s="5">
        <v>1.28808952868648</v>
      </c>
      <c r="C3166" s="5" t="s">
        <v>2141</v>
      </c>
      <c r="D3166" s="5" t="s">
        <v>8</v>
      </c>
      <c r="E3166" s="5" t="s">
        <v>2142</v>
      </c>
      <c r="F3166" s="5" t="s">
        <v>8</v>
      </c>
      <c r="G3166" s="5" t="s">
        <v>8</v>
      </c>
    </row>
    <row r="3167" spans="1:7" x14ac:dyDescent="0.25">
      <c r="A3167" s="5" t="s">
        <v>4436</v>
      </c>
      <c r="B3167" s="5">
        <v>1.28808952868648</v>
      </c>
      <c r="C3167" s="5" t="s">
        <v>8</v>
      </c>
      <c r="D3167" s="5" t="s">
        <v>8</v>
      </c>
      <c r="E3167" s="5" t="s">
        <v>4437</v>
      </c>
      <c r="F3167" s="5" t="s">
        <v>8</v>
      </c>
      <c r="G3167" s="5" t="s">
        <v>4438</v>
      </c>
    </row>
    <row r="3168" spans="1:7" x14ac:dyDescent="0.25">
      <c r="A3168" s="5" t="s">
        <v>5031</v>
      </c>
      <c r="B3168" s="5">
        <v>1.28808952868648</v>
      </c>
      <c r="C3168" s="5" t="s">
        <v>8</v>
      </c>
      <c r="D3168" s="5" t="s">
        <v>8</v>
      </c>
      <c r="E3168" s="5" t="s">
        <v>8</v>
      </c>
      <c r="F3168" s="5" t="s">
        <v>8</v>
      </c>
      <c r="G3168" s="5" t="s">
        <v>8</v>
      </c>
    </row>
    <row r="3169" spans="1:7" x14ac:dyDescent="0.25">
      <c r="A3169" s="5" t="s">
        <v>9263</v>
      </c>
      <c r="B3169" s="5">
        <v>1.28808952868648</v>
      </c>
      <c r="C3169" s="5" t="s">
        <v>8</v>
      </c>
      <c r="D3169" s="5" t="s">
        <v>8</v>
      </c>
      <c r="E3169" s="5" t="s">
        <v>9264</v>
      </c>
      <c r="F3169" s="5" t="s">
        <v>8</v>
      </c>
      <c r="G3169" s="5" t="s">
        <v>1327</v>
      </c>
    </row>
    <row r="3170" spans="1:7" x14ac:dyDescent="0.25">
      <c r="A3170" s="5" t="s">
        <v>11903</v>
      </c>
      <c r="B3170" s="5">
        <v>1.28808952868648</v>
      </c>
      <c r="C3170" s="5" t="s">
        <v>11904</v>
      </c>
      <c r="D3170" s="5" t="s">
        <v>11905</v>
      </c>
      <c r="E3170" s="5" t="s">
        <v>11906</v>
      </c>
      <c r="F3170" s="5" t="s">
        <v>11907</v>
      </c>
      <c r="G3170" s="5" t="s">
        <v>11908</v>
      </c>
    </row>
    <row r="3171" spans="1:7" x14ac:dyDescent="0.25">
      <c r="A3171" s="5" t="s">
        <v>12635</v>
      </c>
      <c r="B3171" s="5">
        <v>1.28808952868648</v>
      </c>
      <c r="C3171" s="5" t="s">
        <v>8</v>
      </c>
      <c r="D3171" s="5" t="s">
        <v>8</v>
      </c>
      <c r="E3171" s="5" t="s">
        <v>8</v>
      </c>
      <c r="F3171" s="5" t="s">
        <v>8</v>
      </c>
      <c r="G3171" s="5" t="s">
        <v>597</v>
      </c>
    </row>
    <row r="3172" spans="1:7" x14ac:dyDescent="0.25">
      <c r="A3172" s="5" t="s">
        <v>14422</v>
      </c>
      <c r="B3172" s="5">
        <v>1.28808952868648</v>
      </c>
      <c r="C3172" s="5" t="s">
        <v>8</v>
      </c>
      <c r="D3172" s="5" t="s">
        <v>8</v>
      </c>
      <c r="E3172" s="5" t="s">
        <v>8</v>
      </c>
      <c r="F3172" s="5" t="s">
        <v>8</v>
      </c>
      <c r="G3172" s="5" t="s">
        <v>8</v>
      </c>
    </row>
    <row r="3173" spans="1:7" x14ac:dyDescent="0.25">
      <c r="A3173" s="5" t="s">
        <v>14926</v>
      </c>
      <c r="B3173" s="5">
        <v>1.28808952868648</v>
      </c>
      <c r="C3173" s="5" t="s">
        <v>8</v>
      </c>
      <c r="D3173" s="5" t="s">
        <v>8</v>
      </c>
      <c r="E3173" s="5" t="s">
        <v>8</v>
      </c>
      <c r="F3173" s="5" t="s">
        <v>8</v>
      </c>
      <c r="G3173" s="5" t="s">
        <v>8</v>
      </c>
    </row>
    <row r="3174" spans="1:7" x14ac:dyDescent="0.25">
      <c r="A3174" s="5" t="s">
        <v>3314</v>
      </c>
      <c r="B3174" s="5">
        <v>1.28753753646547</v>
      </c>
      <c r="C3174" s="5" t="s">
        <v>8</v>
      </c>
      <c r="D3174" s="5" t="s">
        <v>8</v>
      </c>
      <c r="E3174" s="5" t="s">
        <v>8</v>
      </c>
      <c r="F3174" s="5" t="s">
        <v>8</v>
      </c>
      <c r="G3174" s="5" t="s">
        <v>8</v>
      </c>
    </row>
    <row r="3175" spans="1:7" x14ac:dyDescent="0.25">
      <c r="A3175" s="5" t="s">
        <v>4506</v>
      </c>
      <c r="B3175" s="5">
        <v>1.28753753646547</v>
      </c>
      <c r="C3175" s="5" t="s">
        <v>8</v>
      </c>
      <c r="D3175" s="5" t="s">
        <v>8</v>
      </c>
      <c r="E3175" s="5" t="s">
        <v>8</v>
      </c>
      <c r="F3175" s="5" t="s">
        <v>8</v>
      </c>
      <c r="G3175" s="5" t="s">
        <v>8</v>
      </c>
    </row>
    <row r="3176" spans="1:7" x14ac:dyDescent="0.25">
      <c r="A3176" s="5" t="s">
        <v>5594</v>
      </c>
      <c r="B3176" s="5">
        <v>1.28753753646547</v>
      </c>
      <c r="C3176" s="5" t="s">
        <v>8</v>
      </c>
      <c r="D3176" s="5" t="s">
        <v>8</v>
      </c>
      <c r="E3176" s="5" t="s">
        <v>8</v>
      </c>
      <c r="F3176" s="5" t="s">
        <v>8</v>
      </c>
      <c r="G3176" s="5" t="s">
        <v>8</v>
      </c>
    </row>
    <row r="3177" spans="1:7" x14ac:dyDescent="0.25">
      <c r="A3177" s="5" t="s">
        <v>5839</v>
      </c>
      <c r="B3177" s="5">
        <v>1.28753753646547</v>
      </c>
      <c r="C3177" s="5" t="s">
        <v>8</v>
      </c>
      <c r="D3177" s="5" t="s">
        <v>8</v>
      </c>
      <c r="E3177" s="5" t="s">
        <v>8</v>
      </c>
      <c r="F3177" s="5" t="s">
        <v>8</v>
      </c>
      <c r="G3177" s="5" t="s">
        <v>8</v>
      </c>
    </row>
    <row r="3178" spans="1:7" x14ac:dyDescent="0.25">
      <c r="A3178" s="5" t="s">
        <v>11289</v>
      </c>
      <c r="B3178" s="5">
        <v>1.28753753646547</v>
      </c>
      <c r="C3178" s="5" t="s">
        <v>8</v>
      </c>
      <c r="D3178" s="5" t="s">
        <v>8</v>
      </c>
      <c r="E3178" s="5" t="s">
        <v>8</v>
      </c>
      <c r="F3178" s="5" t="s">
        <v>8</v>
      </c>
      <c r="G3178" s="5" t="s">
        <v>8</v>
      </c>
    </row>
    <row r="3179" spans="1:7" x14ac:dyDescent="0.25">
      <c r="A3179" s="5" t="s">
        <v>11849</v>
      </c>
      <c r="B3179" s="5">
        <v>1.28753753646547</v>
      </c>
      <c r="C3179" s="5" t="s">
        <v>8</v>
      </c>
      <c r="D3179" s="5" t="s">
        <v>8</v>
      </c>
      <c r="E3179" s="5" t="s">
        <v>8</v>
      </c>
      <c r="F3179" s="5" t="s">
        <v>8</v>
      </c>
      <c r="G3179" s="5" t="s">
        <v>8</v>
      </c>
    </row>
    <row r="3180" spans="1:7" x14ac:dyDescent="0.25">
      <c r="A3180" s="5" t="s">
        <v>12511</v>
      </c>
      <c r="B3180" s="5">
        <v>1.28753753646547</v>
      </c>
      <c r="C3180" s="5" t="s">
        <v>8</v>
      </c>
      <c r="D3180" s="5" t="s">
        <v>8</v>
      </c>
      <c r="E3180" s="5" t="s">
        <v>8</v>
      </c>
      <c r="F3180" s="5" t="s">
        <v>8</v>
      </c>
      <c r="G3180" s="5" t="s">
        <v>8</v>
      </c>
    </row>
    <row r="3181" spans="1:7" x14ac:dyDescent="0.25">
      <c r="A3181" s="5" t="s">
        <v>13141</v>
      </c>
      <c r="B3181" s="5">
        <v>1.28753753646547</v>
      </c>
      <c r="C3181" s="5" t="s">
        <v>13142</v>
      </c>
      <c r="D3181" s="5" t="s">
        <v>13143</v>
      </c>
      <c r="E3181" s="5" t="s">
        <v>13144</v>
      </c>
      <c r="F3181" s="5" t="s">
        <v>13145</v>
      </c>
      <c r="G3181" s="5" t="s">
        <v>13146</v>
      </c>
    </row>
    <row r="3182" spans="1:7" x14ac:dyDescent="0.25">
      <c r="A3182" s="5" t="s">
        <v>13228</v>
      </c>
      <c r="B3182" s="5">
        <v>1.28753753646547</v>
      </c>
      <c r="C3182" s="5" t="s">
        <v>13229</v>
      </c>
      <c r="D3182" s="5" t="s">
        <v>13230</v>
      </c>
      <c r="E3182" s="5" t="s">
        <v>13231</v>
      </c>
      <c r="F3182" s="5" t="s">
        <v>13232</v>
      </c>
      <c r="G3182" s="5" t="s">
        <v>13233</v>
      </c>
    </row>
    <row r="3183" spans="1:7" x14ac:dyDescent="0.25">
      <c r="A3183" s="5" t="s">
        <v>3440</v>
      </c>
      <c r="B3183" s="5">
        <v>1.2871062370370301</v>
      </c>
      <c r="C3183" s="5" t="s">
        <v>8</v>
      </c>
      <c r="D3183" s="5" t="s">
        <v>8</v>
      </c>
      <c r="E3183" s="5" t="s">
        <v>8</v>
      </c>
      <c r="F3183" s="5" t="s">
        <v>8</v>
      </c>
      <c r="G3183" s="5" t="s">
        <v>8</v>
      </c>
    </row>
    <row r="3184" spans="1:7" x14ac:dyDescent="0.25">
      <c r="A3184" s="5" t="s">
        <v>34</v>
      </c>
      <c r="B3184" s="5">
        <v>1.2869280259601199</v>
      </c>
      <c r="C3184" s="5" t="s">
        <v>8</v>
      </c>
      <c r="D3184" s="5" t="s">
        <v>8</v>
      </c>
      <c r="E3184" s="5" t="s">
        <v>8</v>
      </c>
      <c r="F3184" s="5" t="s">
        <v>8</v>
      </c>
      <c r="G3184" s="5" t="s">
        <v>8</v>
      </c>
    </row>
    <row r="3185" spans="1:7" x14ac:dyDescent="0.25">
      <c r="A3185" s="5" t="s">
        <v>1557</v>
      </c>
      <c r="B3185" s="5">
        <v>1.2869280259601199</v>
      </c>
      <c r="C3185" s="5" t="s">
        <v>8</v>
      </c>
      <c r="D3185" s="5" t="s">
        <v>8</v>
      </c>
      <c r="E3185" s="5" t="s">
        <v>8</v>
      </c>
      <c r="F3185" s="5" t="s">
        <v>8</v>
      </c>
      <c r="G3185" s="5" t="s">
        <v>8</v>
      </c>
    </row>
    <row r="3186" spans="1:7" x14ac:dyDescent="0.25">
      <c r="A3186" s="5" t="s">
        <v>3175</v>
      </c>
      <c r="B3186" s="5">
        <v>1.2869280259601199</v>
      </c>
      <c r="C3186" s="5" t="s">
        <v>3176</v>
      </c>
      <c r="D3186" s="5" t="s">
        <v>3177</v>
      </c>
      <c r="E3186" s="5" t="s">
        <v>3178</v>
      </c>
      <c r="F3186" s="5" t="s">
        <v>3179</v>
      </c>
      <c r="G3186" s="5" t="s">
        <v>3180</v>
      </c>
    </row>
    <row r="3187" spans="1:7" x14ac:dyDescent="0.25">
      <c r="A3187" s="5" t="s">
        <v>4291</v>
      </c>
      <c r="B3187" s="5">
        <v>1.2869280259601199</v>
      </c>
      <c r="C3187" s="5" t="s">
        <v>8</v>
      </c>
      <c r="D3187" s="5" t="s">
        <v>8</v>
      </c>
      <c r="E3187" s="5" t="s">
        <v>8</v>
      </c>
      <c r="F3187" s="5" t="s">
        <v>8</v>
      </c>
      <c r="G3187" s="5" t="s">
        <v>8</v>
      </c>
    </row>
    <row r="3188" spans="1:7" x14ac:dyDescent="0.25">
      <c r="A3188" s="5" t="s">
        <v>6668</v>
      </c>
      <c r="B3188" s="5">
        <v>1.2869280259601199</v>
      </c>
      <c r="C3188" s="5" t="s">
        <v>6669</v>
      </c>
      <c r="D3188" s="5" t="s">
        <v>6670</v>
      </c>
      <c r="E3188" s="5" t="s">
        <v>6671</v>
      </c>
      <c r="F3188" s="5" t="s">
        <v>6672</v>
      </c>
      <c r="G3188" s="5" t="s">
        <v>6673</v>
      </c>
    </row>
    <row r="3189" spans="1:7" x14ac:dyDescent="0.25">
      <c r="A3189" s="5" t="s">
        <v>10134</v>
      </c>
      <c r="B3189" s="5">
        <v>1.2869280259601199</v>
      </c>
      <c r="C3189" s="5" t="s">
        <v>8</v>
      </c>
      <c r="D3189" s="5" t="s">
        <v>8</v>
      </c>
      <c r="E3189" s="5" t="s">
        <v>8</v>
      </c>
      <c r="F3189" s="5" t="s">
        <v>8</v>
      </c>
      <c r="G3189" s="5" t="s">
        <v>8</v>
      </c>
    </row>
    <row r="3190" spans="1:7" x14ac:dyDescent="0.25">
      <c r="A3190" s="5" t="s">
        <v>11574</v>
      </c>
      <c r="B3190" s="5">
        <v>1.2869280259601199</v>
      </c>
      <c r="C3190" s="5" t="s">
        <v>8</v>
      </c>
      <c r="D3190" s="5" t="s">
        <v>8</v>
      </c>
      <c r="E3190" s="5" t="s">
        <v>8</v>
      </c>
      <c r="F3190" s="5" t="s">
        <v>8</v>
      </c>
      <c r="G3190" s="5" t="s">
        <v>8</v>
      </c>
    </row>
    <row r="3191" spans="1:7" x14ac:dyDescent="0.25">
      <c r="A3191" s="5" t="s">
        <v>12640</v>
      </c>
      <c r="B3191" s="5">
        <v>1.2869280259601199</v>
      </c>
      <c r="C3191" s="5" t="s">
        <v>8</v>
      </c>
      <c r="D3191" s="5" t="s">
        <v>8</v>
      </c>
      <c r="E3191" s="5" t="s">
        <v>8</v>
      </c>
      <c r="F3191" s="5" t="s">
        <v>8</v>
      </c>
      <c r="G3191" s="5" t="s">
        <v>8</v>
      </c>
    </row>
    <row r="3192" spans="1:7" x14ac:dyDescent="0.25">
      <c r="A3192" s="5" t="s">
        <v>15059</v>
      </c>
      <c r="B3192" s="5">
        <v>1.2864988353090601</v>
      </c>
      <c r="C3192" s="5" t="s">
        <v>8</v>
      </c>
      <c r="D3192" s="5" t="s">
        <v>8</v>
      </c>
      <c r="E3192" s="5" t="s">
        <v>15060</v>
      </c>
      <c r="F3192" s="5" t="s">
        <v>8</v>
      </c>
      <c r="G3192" s="5" t="s">
        <v>8</v>
      </c>
    </row>
    <row r="3193" spans="1:7" x14ac:dyDescent="0.25">
      <c r="A3193" s="5" t="s">
        <v>1029</v>
      </c>
      <c r="B3193" s="5">
        <v>1.28625151274892</v>
      </c>
      <c r="C3193" s="5" t="s">
        <v>1030</v>
      </c>
      <c r="D3193" s="5" t="s">
        <v>8</v>
      </c>
      <c r="E3193" s="5" t="s">
        <v>8</v>
      </c>
      <c r="F3193" s="5" t="s">
        <v>8</v>
      </c>
      <c r="G3193" s="5" t="s">
        <v>1031</v>
      </c>
    </row>
    <row r="3194" spans="1:7" x14ac:dyDescent="0.25">
      <c r="A3194" s="5" t="s">
        <v>2039</v>
      </c>
      <c r="B3194" s="5">
        <v>1.28625151274892</v>
      </c>
      <c r="C3194" s="5" t="s">
        <v>8</v>
      </c>
      <c r="D3194" s="5" t="s">
        <v>8</v>
      </c>
      <c r="E3194" s="5" t="s">
        <v>8</v>
      </c>
      <c r="F3194" s="5" t="s">
        <v>8</v>
      </c>
      <c r="G3194" s="5" t="s">
        <v>8</v>
      </c>
    </row>
    <row r="3195" spans="1:7" x14ac:dyDescent="0.25">
      <c r="A3195" s="5" t="s">
        <v>4603</v>
      </c>
      <c r="B3195" s="5">
        <v>1.28625151274892</v>
      </c>
      <c r="C3195" s="5" t="s">
        <v>8</v>
      </c>
      <c r="D3195" s="5" t="s">
        <v>8</v>
      </c>
      <c r="E3195" s="5" t="s">
        <v>8</v>
      </c>
      <c r="F3195" s="5" t="s">
        <v>8</v>
      </c>
      <c r="G3195" s="5" t="s">
        <v>8</v>
      </c>
    </row>
    <row r="3196" spans="1:7" x14ac:dyDescent="0.25">
      <c r="A3196" s="5" t="s">
        <v>6579</v>
      </c>
      <c r="B3196" s="5">
        <v>1.28625151274892</v>
      </c>
      <c r="C3196" s="5" t="s">
        <v>8</v>
      </c>
      <c r="D3196" s="5" t="s">
        <v>8</v>
      </c>
      <c r="E3196" s="5" t="s">
        <v>8</v>
      </c>
      <c r="F3196" s="5" t="s">
        <v>8</v>
      </c>
      <c r="G3196" s="5" t="s">
        <v>8</v>
      </c>
    </row>
    <row r="3197" spans="1:7" x14ac:dyDescent="0.25">
      <c r="A3197" s="5" t="s">
        <v>6707</v>
      </c>
      <c r="B3197" s="5">
        <v>1.28625151274892</v>
      </c>
      <c r="C3197" s="5" t="s">
        <v>8</v>
      </c>
      <c r="D3197" s="5" t="s">
        <v>8</v>
      </c>
      <c r="E3197" s="5" t="s">
        <v>8</v>
      </c>
      <c r="F3197" s="5" t="s">
        <v>8</v>
      </c>
      <c r="G3197" s="5" t="s">
        <v>8</v>
      </c>
    </row>
    <row r="3198" spans="1:7" x14ac:dyDescent="0.25">
      <c r="A3198" s="5" t="s">
        <v>8088</v>
      </c>
      <c r="B3198" s="5">
        <v>1.28625151274892</v>
      </c>
      <c r="C3198" s="5" t="s">
        <v>8</v>
      </c>
      <c r="D3198" s="5" t="s">
        <v>8</v>
      </c>
      <c r="E3198" s="5" t="s">
        <v>8</v>
      </c>
      <c r="F3198" s="5" t="s">
        <v>8</v>
      </c>
      <c r="G3198" s="5" t="s">
        <v>8</v>
      </c>
    </row>
    <row r="3199" spans="1:7" x14ac:dyDescent="0.25">
      <c r="A3199" s="5" t="s">
        <v>11142</v>
      </c>
      <c r="B3199" s="5">
        <v>1.28625151274892</v>
      </c>
      <c r="C3199" s="5" t="s">
        <v>8</v>
      </c>
      <c r="D3199" s="5" t="s">
        <v>8</v>
      </c>
      <c r="E3199" s="5" t="s">
        <v>8</v>
      </c>
      <c r="F3199" s="5" t="s">
        <v>8</v>
      </c>
      <c r="G3199" s="5" t="s">
        <v>8</v>
      </c>
    </row>
    <row r="3200" spans="1:7" x14ac:dyDescent="0.25">
      <c r="A3200" s="5" t="s">
        <v>12289</v>
      </c>
      <c r="B3200" s="5">
        <v>1.28625151274892</v>
      </c>
      <c r="C3200" s="5" t="s">
        <v>8</v>
      </c>
      <c r="D3200" s="5" t="s">
        <v>8</v>
      </c>
      <c r="E3200" s="5" t="s">
        <v>8</v>
      </c>
      <c r="F3200" s="5" t="s">
        <v>8</v>
      </c>
      <c r="G3200" s="5" t="s">
        <v>8</v>
      </c>
    </row>
    <row r="3201" spans="1:7" x14ac:dyDescent="0.25">
      <c r="A3201" s="5" t="s">
        <v>14024</v>
      </c>
      <c r="B3201" s="5">
        <v>1.28625151274892</v>
      </c>
      <c r="C3201" s="5" t="s">
        <v>8</v>
      </c>
      <c r="D3201" s="5" t="s">
        <v>8</v>
      </c>
      <c r="E3201" s="5" t="s">
        <v>8</v>
      </c>
      <c r="F3201" s="5" t="s">
        <v>8</v>
      </c>
      <c r="G3201" s="5" t="s">
        <v>8</v>
      </c>
    </row>
    <row r="3202" spans="1:7" x14ac:dyDescent="0.25">
      <c r="A3202" s="5" t="s">
        <v>15147</v>
      </c>
      <c r="B3202" s="5">
        <v>1.28625151274892</v>
      </c>
      <c r="C3202" s="5" t="s">
        <v>8</v>
      </c>
      <c r="D3202" s="5" t="s">
        <v>8</v>
      </c>
      <c r="E3202" s="5" t="s">
        <v>8</v>
      </c>
      <c r="F3202" s="5" t="s">
        <v>8</v>
      </c>
      <c r="G3202" s="5" t="s">
        <v>8</v>
      </c>
    </row>
    <row r="3203" spans="1:7" x14ac:dyDescent="0.25">
      <c r="A3203" s="5" t="s">
        <v>135</v>
      </c>
      <c r="B3203" s="5">
        <v>1.2854963058808799</v>
      </c>
      <c r="C3203" s="5" t="s">
        <v>8</v>
      </c>
      <c r="D3203" s="5" t="s">
        <v>8</v>
      </c>
      <c r="E3203" s="5" t="s">
        <v>8</v>
      </c>
      <c r="F3203" s="5" t="s">
        <v>8</v>
      </c>
      <c r="G3203" s="5" t="s">
        <v>8</v>
      </c>
    </row>
    <row r="3204" spans="1:7" x14ac:dyDescent="0.25">
      <c r="A3204" s="5" t="s">
        <v>650</v>
      </c>
      <c r="B3204" s="5">
        <v>1.2854963058808799</v>
      </c>
      <c r="C3204" s="5" t="s">
        <v>8</v>
      </c>
      <c r="D3204" s="5" t="s">
        <v>8</v>
      </c>
      <c r="E3204" s="5" t="s">
        <v>8</v>
      </c>
      <c r="F3204" s="5" t="s">
        <v>8</v>
      </c>
      <c r="G3204" s="5" t="s">
        <v>8</v>
      </c>
    </row>
    <row r="3205" spans="1:7" x14ac:dyDescent="0.25">
      <c r="A3205" s="5" t="s">
        <v>1894</v>
      </c>
      <c r="B3205" s="5">
        <v>1.2854963058808799</v>
      </c>
      <c r="C3205" s="5" t="s">
        <v>8</v>
      </c>
      <c r="D3205" s="5" t="s">
        <v>8</v>
      </c>
      <c r="E3205" s="5" t="s">
        <v>8</v>
      </c>
      <c r="F3205" s="5" t="s">
        <v>8</v>
      </c>
      <c r="G3205" s="5" t="s">
        <v>8</v>
      </c>
    </row>
    <row r="3206" spans="1:7" x14ac:dyDescent="0.25">
      <c r="A3206" s="5" t="s">
        <v>2761</v>
      </c>
      <c r="B3206" s="5">
        <v>1.2854963058808799</v>
      </c>
      <c r="C3206" s="5" t="s">
        <v>577</v>
      </c>
      <c r="D3206" s="5" t="s">
        <v>8</v>
      </c>
      <c r="E3206" s="5" t="s">
        <v>8</v>
      </c>
      <c r="F3206" s="5" t="s">
        <v>8</v>
      </c>
      <c r="G3206" s="5" t="s">
        <v>8</v>
      </c>
    </row>
    <row r="3207" spans="1:7" x14ac:dyDescent="0.25">
      <c r="A3207" s="5" t="s">
        <v>7001</v>
      </c>
      <c r="B3207" s="5">
        <v>1.2854963058808799</v>
      </c>
      <c r="C3207" s="5" t="s">
        <v>7002</v>
      </c>
      <c r="D3207" s="5" t="s">
        <v>7003</v>
      </c>
      <c r="E3207" s="5" t="s">
        <v>7004</v>
      </c>
      <c r="F3207" s="5" t="s">
        <v>7005</v>
      </c>
      <c r="G3207" s="5" t="s">
        <v>7006</v>
      </c>
    </row>
    <row r="3208" spans="1:7" x14ac:dyDescent="0.25">
      <c r="A3208" s="5" t="s">
        <v>7677</v>
      </c>
      <c r="B3208" s="5">
        <v>1.2854963058808799</v>
      </c>
      <c r="C3208" s="5" t="s">
        <v>8</v>
      </c>
      <c r="D3208" s="5" t="s">
        <v>8</v>
      </c>
      <c r="E3208" s="5" t="s">
        <v>8</v>
      </c>
      <c r="F3208" s="5" t="s">
        <v>8</v>
      </c>
      <c r="G3208" s="5" t="s">
        <v>8</v>
      </c>
    </row>
    <row r="3209" spans="1:7" x14ac:dyDescent="0.25">
      <c r="A3209" s="5" t="s">
        <v>8027</v>
      </c>
      <c r="B3209" s="5">
        <v>1.2854963058808799</v>
      </c>
      <c r="C3209" s="5" t="s">
        <v>8</v>
      </c>
      <c r="D3209" s="5" t="s">
        <v>8</v>
      </c>
      <c r="E3209" s="5" t="s">
        <v>8</v>
      </c>
      <c r="F3209" s="5" t="s">
        <v>8</v>
      </c>
      <c r="G3209" s="5" t="s">
        <v>8</v>
      </c>
    </row>
    <row r="3210" spans="1:7" x14ac:dyDescent="0.25">
      <c r="A3210" s="5" t="s">
        <v>8603</v>
      </c>
      <c r="B3210" s="5">
        <v>1.2854963058808799</v>
      </c>
      <c r="C3210" s="5" t="s">
        <v>8</v>
      </c>
      <c r="D3210" s="5" t="s">
        <v>8</v>
      </c>
      <c r="E3210" s="5" t="s">
        <v>8</v>
      </c>
      <c r="F3210" s="5" t="s">
        <v>8</v>
      </c>
      <c r="G3210" s="5" t="s">
        <v>8</v>
      </c>
    </row>
    <row r="3211" spans="1:7" x14ac:dyDescent="0.25">
      <c r="A3211" s="5" t="s">
        <v>9394</v>
      </c>
      <c r="B3211" s="5">
        <v>1.2854963058808799</v>
      </c>
      <c r="C3211" s="5" t="s">
        <v>9395</v>
      </c>
      <c r="D3211" s="5" t="s">
        <v>9396</v>
      </c>
      <c r="E3211" s="5" t="s">
        <v>9397</v>
      </c>
      <c r="F3211" s="5" t="s">
        <v>9398</v>
      </c>
      <c r="G3211" s="5" t="s">
        <v>3645</v>
      </c>
    </row>
    <row r="3212" spans="1:7" x14ac:dyDescent="0.25">
      <c r="A3212" s="5" t="s">
        <v>13503</v>
      </c>
      <c r="B3212" s="5">
        <v>1.2854963058808799</v>
      </c>
      <c r="C3212" s="5" t="s">
        <v>8</v>
      </c>
      <c r="D3212" s="5" t="s">
        <v>8</v>
      </c>
      <c r="E3212" s="5" t="s">
        <v>8</v>
      </c>
      <c r="F3212" s="5" t="s">
        <v>8</v>
      </c>
      <c r="G3212" s="5" t="s">
        <v>8</v>
      </c>
    </row>
    <row r="3213" spans="1:7" x14ac:dyDescent="0.25">
      <c r="A3213" s="5" t="s">
        <v>14672</v>
      </c>
      <c r="B3213" s="5">
        <v>1.2854963058808799</v>
      </c>
      <c r="C3213" s="5" t="s">
        <v>8</v>
      </c>
      <c r="D3213" s="5" t="s">
        <v>8</v>
      </c>
      <c r="E3213" s="5" t="s">
        <v>8</v>
      </c>
      <c r="F3213" s="5" t="s">
        <v>8</v>
      </c>
      <c r="G3213" s="5" t="s">
        <v>8</v>
      </c>
    </row>
    <row r="3214" spans="1:7" x14ac:dyDescent="0.25">
      <c r="A3214" s="5" t="s">
        <v>14881</v>
      </c>
      <c r="B3214" s="5">
        <v>1.2854963058808799</v>
      </c>
      <c r="C3214" s="5" t="s">
        <v>8</v>
      </c>
      <c r="D3214" s="5" t="s">
        <v>8</v>
      </c>
      <c r="E3214" s="5" t="s">
        <v>8</v>
      </c>
      <c r="F3214" s="5" t="s">
        <v>8</v>
      </c>
      <c r="G3214" s="5" t="s">
        <v>8</v>
      </c>
    </row>
    <row r="3215" spans="1:7" x14ac:dyDescent="0.25">
      <c r="A3215" s="5" t="s">
        <v>14970</v>
      </c>
      <c r="B3215" s="5">
        <v>1.2854963058808799</v>
      </c>
      <c r="C3215" s="5" t="s">
        <v>8</v>
      </c>
      <c r="D3215" s="5" t="s">
        <v>8</v>
      </c>
      <c r="E3215" s="5" t="s">
        <v>8</v>
      </c>
      <c r="F3215" s="5" t="s">
        <v>8</v>
      </c>
      <c r="G3215" s="5" t="s">
        <v>8</v>
      </c>
    </row>
    <row r="3216" spans="1:7" x14ac:dyDescent="0.25">
      <c r="A3216" s="5" t="s">
        <v>15047</v>
      </c>
      <c r="B3216" s="5">
        <v>1.2854963058808799</v>
      </c>
      <c r="C3216" s="5" t="s">
        <v>8</v>
      </c>
      <c r="D3216" s="5" t="s">
        <v>8</v>
      </c>
      <c r="E3216" s="5" t="s">
        <v>8</v>
      </c>
      <c r="F3216" s="5" t="s">
        <v>8</v>
      </c>
      <c r="G3216" s="5" t="s">
        <v>8</v>
      </c>
    </row>
    <row r="3217" spans="1:7" x14ac:dyDescent="0.25">
      <c r="A3217" s="5" t="s">
        <v>13327</v>
      </c>
      <c r="B3217" s="5">
        <v>1.28471491124639</v>
      </c>
      <c r="C3217" s="5" t="s">
        <v>13328</v>
      </c>
      <c r="D3217" s="5" t="s">
        <v>13329</v>
      </c>
      <c r="E3217" s="5" t="s">
        <v>13330</v>
      </c>
      <c r="F3217" s="5" t="s">
        <v>13331</v>
      </c>
      <c r="G3217" s="5" t="s">
        <v>13332</v>
      </c>
    </row>
    <row r="3218" spans="1:7" x14ac:dyDescent="0.25">
      <c r="A3218" s="5" t="s">
        <v>180</v>
      </c>
      <c r="B3218" s="5">
        <v>1.2846478265633201</v>
      </c>
      <c r="C3218" s="5" t="s">
        <v>8</v>
      </c>
      <c r="D3218" s="5" t="s">
        <v>8</v>
      </c>
      <c r="E3218" s="5" t="s">
        <v>8</v>
      </c>
      <c r="F3218" s="5" t="s">
        <v>8</v>
      </c>
      <c r="G3218" s="5" t="s">
        <v>8</v>
      </c>
    </row>
    <row r="3219" spans="1:7" x14ac:dyDescent="0.25">
      <c r="A3219" s="5" t="s">
        <v>653</v>
      </c>
      <c r="B3219" s="5">
        <v>1.2846478265633201</v>
      </c>
      <c r="C3219" s="5" t="s">
        <v>8</v>
      </c>
      <c r="D3219" s="5" t="s">
        <v>8</v>
      </c>
      <c r="E3219" s="5" t="s">
        <v>8</v>
      </c>
      <c r="F3219" s="5" t="s">
        <v>8</v>
      </c>
      <c r="G3219" s="5" t="s">
        <v>8</v>
      </c>
    </row>
    <row r="3220" spans="1:7" x14ac:dyDescent="0.25">
      <c r="A3220" s="5" t="s">
        <v>838</v>
      </c>
      <c r="B3220" s="5">
        <v>1.2846478265633201</v>
      </c>
      <c r="C3220" s="5" t="s">
        <v>8</v>
      </c>
      <c r="D3220" s="5" t="s">
        <v>8</v>
      </c>
      <c r="E3220" s="5" t="s">
        <v>8</v>
      </c>
      <c r="F3220" s="5" t="s">
        <v>8</v>
      </c>
      <c r="G3220" s="5" t="s">
        <v>8</v>
      </c>
    </row>
    <row r="3221" spans="1:7" x14ac:dyDescent="0.25">
      <c r="A3221" s="5" t="s">
        <v>3208</v>
      </c>
      <c r="B3221" s="5">
        <v>1.2846478265633201</v>
      </c>
      <c r="C3221" s="5" t="s">
        <v>8</v>
      </c>
      <c r="D3221" s="5" t="s">
        <v>8</v>
      </c>
      <c r="E3221" s="5" t="s">
        <v>8</v>
      </c>
      <c r="F3221" s="5" t="s">
        <v>8</v>
      </c>
      <c r="G3221" s="5" t="s">
        <v>8</v>
      </c>
    </row>
    <row r="3222" spans="1:7" x14ac:dyDescent="0.25">
      <c r="A3222" s="5" t="s">
        <v>3327</v>
      </c>
      <c r="B3222" s="5">
        <v>1.2846478265633201</v>
      </c>
      <c r="C3222" s="5" t="s">
        <v>8</v>
      </c>
      <c r="D3222" s="5" t="s">
        <v>8</v>
      </c>
      <c r="E3222" s="5" t="s">
        <v>8</v>
      </c>
      <c r="F3222" s="5" t="s">
        <v>8</v>
      </c>
      <c r="G3222" s="5" t="s">
        <v>8</v>
      </c>
    </row>
    <row r="3223" spans="1:7" x14ac:dyDescent="0.25">
      <c r="A3223" s="5" t="s">
        <v>5522</v>
      </c>
      <c r="B3223" s="5">
        <v>1.2846478265633201</v>
      </c>
      <c r="C3223" s="5" t="s">
        <v>8</v>
      </c>
      <c r="D3223" s="5" t="s">
        <v>8</v>
      </c>
      <c r="E3223" s="5" t="s">
        <v>8</v>
      </c>
      <c r="F3223" s="5" t="s">
        <v>8</v>
      </c>
      <c r="G3223" s="5" t="s">
        <v>8</v>
      </c>
    </row>
    <row r="3224" spans="1:7" x14ac:dyDescent="0.25">
      <c r="A3224" s="5" t="s">
        <v>6493</v>
      </c>
      <c r="B3224" s="5">
        <v>1.2846478265633201</v>
      </c>
      <c r="C3224" s="5" t="s">
        <v>8</v>
      </c>
      <c r="D3224" s="5" t="s">
        <v>8</v>
      </c>
      <c r="E3224" s="5" t="s">
        <v>8</v>
      </c>
      <c r="F3224" s="5" t="s">
        <v>8</v>
      </c>
      <c r="G3224" s="5" t="s">
        <v>8</v>
      </c>
    </row>
    <row r="3225" spans="1:7" x14ac:dyDescent="0.25">
      <c r="A3225" s="5" t="s">
        <v>7761</v>
      </c>
      <c r="B3225" s="5">
        <v>1.2846478265633201</v>
      </c>
      <c r="C3225" s="5" t="s">
        <v>8</v>
      </c>
      <c r="D3225" s="5" t="s">
        <v>8</v>
      </c>
      <c r="E3225" s="5" t="s">
        <v>8</v>
      </c>
      <c r="F3225" s="5" t="s">
        <v>8</v>
      </c>
      <c r="G3225" s="5" t="s">
        <v>8</v>
      </c>
    </row>
    <row r="3226" spans="1:7" x14ac:dyDescent="0.25">
      <c r="A3226" s="5" t="s">
        <v>7991</v>
      </c>
      <c r="B3226" s="5">
        <v>1.2846478265633201</v>
      </c>
      <c r="C3226" s="5" t="s">
        <v>8</v>
      </c>
      <c r="D3226" s="5" t="s">
        <v>8</v>
      </c>
      <c r="E3226" s="5" t="s">
        <v>8</v>
      </c>
      <c r="F3226" s="5" t="s">
        <v>8</v>
      </c>
      <c r="G3226" s="5" t="s">
        <v>8</v>
      </c>
    </row>
    <row r="3227" spans="1:7" x14ac:dyDescent="0.25">
      <c r="A3227" s="5" t="s">
        <v>8343</v>
      </c>
      <c r="B3227" s="5">
        <v>1.2846478265633201</v>
      </c>
      <c r="C3227" s="5" t="s">
        <v>8</v>
      </c>
      <c r="D3227" s="5" t="s">
        <v>8</v>
      </c>
      <c r="E3227" s="5" t="s">
        <v>8</v>
      </c>
      <c r="F3227" s="5" t="s">
        <v>8</v>
      </c>
      <c r="G3227" s="5" t="s">
        <v>8</v>
      </c>
    </row>
    <row r="3228" spans="1:7" x14ac:dyDescent="0.25">
      <c r="A3228" s="5" t="s">
        <v>8476</v>
      </c>
      <c r="B3228" s="5">
        <v>1.2846478265633201</v>
      </c>
      <c r="C3228" s="5" t="s">
        <v>8</v>
      </c>
      <c r="D3228" s="5" t="s">
        <v>8</v>
      </c>
      <c r="E3228" s="5" t="s">
        <v>8</v>
      </c>
      <c r="F3228" s="5" t="s">
        <v>8</v>
      </c>
      <c r="G3228" s="5" t="s">
        <v>8</v>
      </c>
    </row>
    <row r="3229" spans="1:7" x14ac:dyDescent="0.25">
      <c r="A3229" s="5" t="s">
        <v>8979</v>
      </c>
      <c r="B3229" s="5">
        <v>1.2846478265633201</v>
      </c>
      <c r="C3229" s="5" t="s">
        <v>8</v>
      </c>
      <c r="D3229" s="5" t="s">
        <v>8</v>
      </c>
      <c r="E3229" s="5" t="s">
        <v>8980</v>
      </c>
      <c r="F3229" s="5" t="s">
        <v>8</v>
      </c>
      <c r="G3229" s="5" t="s">
        <v>8</v>
      </c>
    </row>
    <row r="3230" spans="1:7" x14ac:dyDescent="0.25">
      <c r="A3230" s="5" t="s">
        <v>11169</v>
      </c>
      <c r="B3230" s="5">
        <v>1.2846478265633201</v>
      </c>
      <c r="C3230" s="5" t="s">
        <v>8</v>
      </c>
      <c r="D3230" s="5" t="s">
        <v>8</v>
      </c>
      <c r="E3230" s="5" t="s">
        <v>8</v>
      </c>
      <c r="F3230" s="5" t="s">
        <v>8</v>
      </c>
      <c r="G3230" s="5" t="s">
        <v>8</v>
      </c>
    </row>
    <row r="3231" spans="1:7" x14ac:dyDescent="0.25">
      <c r="A3231" s="5" t="s">
        <v>11726</v>
      </c>
      <c r="B3231" s="5">
        <v>1.2846478265633201</v>
      </c>
      <c r="C3231" s="5" t="s">
        <v>8</v>
      </c>
      <c r="D3231" s="5" t="s">
        <v>8</v>
      </c>
      <c r="E3231" s="5" t="s">
        <v>8</v>
      </c>
      <c r="F3231" s="5" t="s">
        <v>8</v>
      </c>
      <c r="G3231" s="5" t="s">
        <v>8</v>
      </c>
    </row>
    <row r="3232" spans="1:7" x14ac:dyDescent="0.25">
      <c r="A3232" s="5" t="s">
        <v>12061</v>
      </c>
      <c r="B3232" s="5">
        <v>1.2846478265633201</v>
      </c>
      <c r="C3232" s="5" t="s">
        <v>8</v>
      </c>
      <c r="D3232" s="5" t="s">
        <v>8</v>
      </c>
      <c r="E3232" s="5" t="s">
        <v>8</v>
      </c>
      <c r="F3232" s="5" t="s">
        <v>8</v>
      </c>
      <c r="G3232" s="5" t="s">
        <v>8</v>
      </c>
    </row>
    <row r="3233" spans="1:7" x14ac:dyDescent="0.25">
      <c r="A3233" s="5" t="s">
        <v>12072</v>
      </c>
      <c r="B3233" s="5">
        <v>1.2846478265633201</v>
      </c>
      <c r="C3233" s="5" t="s">
        <v>8</v>
      </c>
      <c r="D3233" s="5" t="s">
        <v>8</v>
      </c>
      <c r="E3233" s="5" t="s">
        <v>8</v>
      </c>
      <c r="F3233" s="5" t="s">
        <v>8</v>
      </c>
      <c r="G3233" s="5" t="s">
        <v>8</v>
      </c>
    </row>
    <row r="3234" spans="1:7" x14ac:dyDescent="0.25">
      <c r="A3234" s="5" t="s">
        <v>14443</v>
      </c>
      <c r="B3234" s="5">
        <v>1.2846478265633201</v>
      </c>
      <c r="C3234" s="5" t="s">
        <v>8</v>
      </c>
      <c r="D3234" s="5" t="s">
        <v>8</v>
      </c>
      <c r="E3234" s="5" t="s">
        <v>8</v>
      </c>
      <c r="F3234" s="5" t="s">
        <v>8</v>
      </c>
      <c r="G3234" s="5" t="s">
        <v>8</v>
      </c>
    </row>
    <row r="3235" spans="1:7" x14ac:dyDescent="0.25">
      <c r="A3235" s="5" t="s">
        <v>14812</v>
      </c>
      <c r="B3235" s="5">
        <v>1.2846478265633201</v>
      </c>
      <c r="C3235" s="5" t="s">
        <v>8</v>
      </c>
      <c r="D3235" s="5" t="s">
        <v>8</v>
      </c>
      <c r="E3235" s="5" t="s">
        <v>8</v>
      </c>
      <c r="F3235" s="5" t="s">
        <v>8</v>
      </c>
      <c r="G3235" s="5" t="s">
        <v>8</v>
      </c>
    </row>
    <row r="3236" spans="1:7" x14ac:dyDescent="0.25">
      <c r="A3236" s="5" t="s">
        <v>15699</v>
      </c>
      <c r="B3236" s="5">
        <v>1.2846478265633201</v>
      </c>
      <c r="C3236" s="5" t="s">
        <v>8</v>
      </c>
      <c r="D3236" s="5" t="s">
        <v>8</v>
      </c>
      <c r="E3236" s="5" t="s">
        <v>8</v>
      </c>
      <c r="F3236" s="5" t="s">
        <v>8</v>
      </c>
      <c r="G3236" s="5" t="s">
        <v>8</v>
      </c>
    </row>
    <row r="3237" spans="1:7" x14ac:dyDescent="0.25">
      <c r="A3237" s="5" t="s">
        <v>153</v>
      </c>
      <c r="B3237" s="5">
        <v>1.2844913083521201</v>
      </c>
      <c r="C3237" s="5" t="s">
        <v>8</v>
      </c>
      <c r="D3237" s="5" t="s">
        <v>8</v>
      </c>
      <c r="E3237" s="5" t="s">
        <v>8</v>
      </c>
      <c r="F3237" s="5" t="s">
        <v>8</v>
      </c>
      <c r="G3237" s="5" t="s">
        <v>8</v>
      </c>
    </row>
    <row r="3238" spans="1:7" x14ac:dyDescent="0.25">
      <c r="A3238" s="5" t="s">
        <v>5645</v>
      </c>
      <c r="B3238" s="5">
        <v>1.28446010189433</v>
      </c>
      <c r="C3238" s="5" t="s">
        <v>8</v>
      </c>
      <c r="D3238" s="5" t="s">
        <v>8</v>
      </c>
      <c r="E3238" s="5" t="s">
        <v>8</v>
      </c>
      <c r="F3238" s="5" t="s">
        <v>8</v>
      </c>
      <c r="G3238" s="5" t="s">
        <v>8</v>
      </c>
    </row>
    <row r="3239" spans="1:7" x14ac:dyDescent="0.25">
      <c r="A3239" s="5" t="s">
        <v>1820</v>
      </c>
      <c r="B3239" s="5">
        <v>1.28433797341862</v>
      </c>
      <c r="C3239" s="5" t="s">
        <v>8</v>
      </c>
      <c r="D3239" s="5" t="s">
        <v>8</v>
      </c>
      <c r="E3239" s="5" t="s">
        <v>8</v>
      </c>
      <c r="F3239" s="5" t="s">
        <v>8</v>
      </c>
      <c r="G3239" s="5" t="s">
        <v>8</v>
      </c>
    </row>
    <row r="3240" spans="1:7" x14ac:dyDescent="0.25">
      <c r="A3240" s="5" t="s">
        <v>2793</v>
      </c>
      <c r="B3240" s="5">
        <v>1.2840227875121399</v>
      </c>
      <c r="C3240" s="5" t="s">
        <v>2794</v>
      </c>
      <c r="D3240" s="5" t="s">
        <v>2795</v>
      </c>
      <c r="E3240" s="5" t="s">
        <v>2796</v>
      </c>
      <c r="F3240" s="5" t="s">
        <v>2797</v>
      </c>
      <c r="G3240" s="5" t="s">
        <v>2798</v>
      </c>
    </row>
    <row r="3241" spans="1:7" x14ac:dyDescent="0.25">
      <c r="A3241" s="5" t="s">
        <v>1533</v>
      </c>
      <c r="B3241" s="5">
        <v>1.28368765778842</v>
      </c>
      <c r="C3241" s="5" t="s">
        <v>8</v>
      </c>
      <c r="D3241" s="5" t="s">
        <v>8</v>
      </c>
      <c r="E3241" s="5" t="s">
        <v>8</v>
      </c>
      <c r="F3241" s="5" t="s">
        <v>8</v>
      </c>
      <c r="G3241" s="5" t="s">
        <v>8</v>
      </c>
    </row>
    <row r="3242" spans="1:7" x14ac:dyDescent="0.25">
      <c r="A3242" s="5" t="s">
        <v>1824</v>
      </c>
      <c r="B3242" s="5">
        <v>1.28368765778842</v>
      </c>
      <c r="C3242" s="5" t="s">
        <v>8</v>
      </c>
      <c r="D3242" s="5" t="s">
        <v>8</v>
      </c>
      <c r="E3242" s="5" t="s">
        <v>8</v>
      </c>
      <c r="F3242" s="5" t="s">
        <v>8</v>
      </c>
      <c r="G3242" s="5" t="s">
        <v>8</v>
      </c>
    </row>
    <row r="3243" spans="1:7" x14ac:dyDescent="0.25">
      <c r="A3243" s="5" t="s">
        <v>2182</v>
      </c>
      <c r="B3243" s="5">
        <v>1.28368765778842</v>
      </c>
      <c r="C3243" s="5" t="s">
        <v>8</v>
      </c>
      <c r="D3243" s="5" t="s">
        <v>8</v>
      </c>
      <c r="E3243" s="5" t="s">
        <v>8</v>
      </c>
      <c r="F3243" s="5" t="s">
        <v>8</v>
      </c>
      <c r="G3243" s="5" t="s">
        <v>8</v>
      </c>
    </row>
    <row r="3244" spans="1:7" x14ac:dyDescent="0.25">
      <c r="A3244" s="5" t="s">
        <v>2984</v>
      </c>
      <c r="B3244" s="5">
        <v>1.28368765778842</v>
      </c>
      <c r="C3244" s="5" t="s">
        <v>8</v>
      </c>
      <c r="D3244" s="5" t="s">
        <v>8</v>
      </c>
      <c r="E3244" s="5" t="s">
        <v>8</v>
      </c>
      <c r="F3244" s="5" t="s">
        <v>8</v>
      </c>
      <c r="G3244" s="5" t="s">
        <v>8</v>
      </c>
    </row>
    <row r="3245" spans="1:7" x14ac:dyDescent="0.25">
      <c r="A3245" s="5" t="s">
        <v>5687</v>
      </c>
      <c r="B3245" s="5">
        <v>1.28368765778842</v>
      </c>
      <c r="C3245" s="5" t="s">
        <v>8</v>
      </c>
      <c r="D3245" s="5" t="s">
        <v>8</v>
      </c>
      <c r="E3245" s="5" t="s">
        <v>8</v>
      </c>
      <c r="F3245" s="5" t="s">
        <v>8</v>
      </c>
      <c r="G3245" s="5" t="s">
        <v>8</v>
      </c>
    </row>
    <row r="3246" spans="1:7" x14ac:dyDescent="0.25">
      <c r="A3246" s="5" t="s">
        <v>5722</v>
      </c>
      <c r="B3246" s="5">
        <v>1.28368765778842</v>
      </c>
      <c r="C3246" s="5" t="s">
        <v>8</v>
      </c>
      <c r="D3246" s="5" t="s">
        <v>8</v>
      </c>
      <c r="E3246" s="5" t="s">
        <v>8</v>
      </c>
      <c r="F3246" s="5" t="s">
        <v>8</v>
      </c>
      <c r="G3246" s="5" t="s">
        <v>8</v>
      </c>
    </row>
    <row r="3247" spans="1:7" x14ac:dyDescent="0.25">
      <c r="A3247" s="5" t="s">
        <v>5876</v>
      </c>
      <c r="B3247" s="5">
        <v>1.28368765778842</v>
      </c>
      <c r="C3247" s="5" t="s">
        <v>8</v>
      </c>
      <c r="D3247" s="5" t="s">
        <v>8</v>
      </c>
      <c r="E3247" s="5" t="s">
        <v>5877</v>
      </c>
      <c r="F3247" s="5" t="s">
        <v>8</v>
      </c>
      <c r="G3247" s="5" t="s">
        <v>8</v>
      </c>
    </row>
    <row r="3248" spans="1:7" x14ac:dyDescent="0.25">
      <c r="A3248" s="5" t="s">
        <v>5929</v>
      </c>
      <c r="B3248" s="5">
        <v>1.28368765778842</v>
      </c>
      <c r="C3248" s="5" t="s">
        <v>8</v>
      </c>
      <c r="D3248" s="5" t="s">
        <v>8</v>
      </c>
      <c r="E3248" s="5" t="s">
        <v>8</v>
      </c>
      <c r="F3248" s="5" t="s">
        <v>8</v>
      </c>
      <c r="G3248" s="5" t="s">
        <v>8</v>
      </c>
    </row>
    <row r="3249" spans="1:7" x14ac:dyDescent="0.25">
      <c r="A3249" s="5" t="s">
        <v>7369</v>
      </c>
      <c r="B3249" s="5">
        <v>1.28368765778842</v>
      </c>
      <c r="C3249" s="5" t="s">
        <v>8</v>
      </c>
      <c r="D3249" s="5" t="s">
        <v>8</v>
      </c>
      <c r="E3249" s="5" t="s">
        <v>8</v>
      </c>
      <c r="F3249" s="5" t="s">
        <v>8</v>
      </c>
      <c r="G3249" s="5" t="s">
        <v>8</v>
      </c>
    </row>
    <row r="3250" spans="1:7" x14ac:dyDescent="0.25">
      <c r="A3250" s="5" t="s">
        <v>7485</v>
      </c>
      <c r="B3250" s="5">
        <v>1.28368765778842</v>
      </c>
      <c r="C3250" s="5" t="s">
        <v>8</v>
      </c>
      <c r="D3250" s="5" t="s">
        <v>8</v>
      </c>
      <c r="E3250" s="5" t="s">
        <v>8</v>
      </c>
      <c r="F3250" s="5" t="s">
        <v>8</v>
      </c>
      <c r="G3250" s="5" t="s">
        <v>8</v>
      </c>
    </row>
    <row r="3251" spans="1:7" x14ac:dyDescent="0.25">
      <c r="A3251" s="5" t="s">
        <v>9785</v>
      </c>
      <c r="B3251" s="5">
        <v>1.28368765778842</v>
      </c>
      <c r="C3251" s="5" t="s">
        <v>8</v>
      </c>
      <c r="D3251" s="5" t="s">
        <v>8</v>
      </c>
      <c r="E3251" s="5" t="s">
        <v>8</v>
      </c>
      <c r="F3251" s="5" t="s">
        <v>8</v>
      </c>
      <c r="G3251" s="5" t="s">
        <v>8</v>
      </c>
    </row>
    <row r="3252" spans="1:7" x14ac:dyDescent="0.25">
      <c r="A3252" s="5" t="s">
        <v>10021</v>
      </c>
      <c r="B3252" s="5">
        <v>1.28368765778842</v>
      </c>
      <c r="C3252" s="5" t="s">
        <v>8</v>
      </c>
      <c r="D3252" s="5" t="s">
        <v>8</v>
      </c>
      <c r="E3252" s="5" t="s">
        <v>8</v>
      </c>
      <c r="F3252" s="5" t="s">
        <v>8</v>
      </c>
      <c r="G3252" s="5" t="s">
        <v>8</v>
      </c>
    </row>
    <row r="3253" spans="1:7" x14ac:dyDescent="0.25">
      <c r="A3253" s="5" t="s">
        <v>10413</v>
      </c>
      <c r="B3253" s="5">
        <v>1.28368765778842</v>
      </c>
      <c r="C3253" s="5" t="s">
        <v>8</v>
      </c>
      <c r="D3253" s="5" t="s">
        <v>8</v>
      </c>
      <c r="E3253" s="5" t="s">
        <v>8</v>
      </c>
      <c r="F3253" s="5" t="s">
        <v>8</v>
      </c>
      <c r="G3253" s="5" t="s">
        <v>8</v>
      </c>
    </row>
    <row r="3254" spans="1:7" x14ac:dyDescent="0.25">
      <c r="A3254" s="5" t="s">
        <v>11269</v>
      </c>
      <c r="B3254" s="5">
        <v>1.28368765778842</v>
      </c>
      <c r="C3254" s="5" t="s">
        <v>8</v>
      </c>
      <c r="D3254" s="5" t="s">
        <v>8</v>
      </c>
      <c r="E3254" s="5" t="s">
        <v>8</v>
      </c>
      <c r="F3254" s="5" t="s">
        <v>8</v>
      </c>
      <c r="G3254" s="5" t="s">
        <v>8</v>
      </c>
    </row>
    <row r="3255" spans="1:7" x14ac:dyDescent="0.25">
      <c r="A3255" s="5" t="s">
        <v>12705</v>
      </c>
      <c r="B3255" s="5">
        <v>1.28368765778842</v>
      </c>
      <c r="C3255" s="5" t="s">
        <v>8</v>
      </c>
      <c r="D3255" s="5" t="s">
        <v>8</v>
      </c>
      <c r="E3255" s="5" t="s">
        <v>8</v>
      </c>
      <c r="F3255" s="5" t="s">
        <v>8</v>
      </c>
      <c r="G3255" s="5" t="s">
        <v>8</v>
      </c>
    </row>
    <row r="3256" spans="1:7" x14ac:dyDescent="0.25">
      <c r="A3256" s="5" t="s">
        <v>13276</v>
      </c>
      <c r="B3256" s="5">
        <v>1.28368765778842</v>
      </c>
      <c r="C3256" s="5" t="s">
        <v>8</v>
      </c>
      <c r="D3256" s="5" t="s">
        <v>8</v>
      </c>
      <c r="E3256" s="5" t="s">
        <v>13277</v>
      </c>
      <c r="F3256" s="5" t="s">
        <v>8</v>
      </c>
      <c r="G3256" s="5" t="s">
        <v>1327</v>
      </c>
    </row>
    <row r="3257" spans="1:7" x14ac:dyDescent="0.25">
      <c r="A3257" s="5" t="s">
        <v>14607</v>
      </c>
      <c r="B3257" s="5">
        <v>1.28368765778842</v>
      </c>
      <c r="C3257" s="5" t="s">
        <v>8</v>
      </c>
      <c r="D3257" s="5" t="s">
        <v>8</v>
      </c>
      <c r="E3257" s="5" t="s">
        <v>8</v>
      </c>
      <c r="F3257" s="5" t="s">
        <v>8</v>
      </c>
      <c r="G3257" s="5" t="s">
        <v>8</v>
      </c>
    </row>
    <row r="3258" spans="1:7" x14ac:dyDescent="0.25">
      <c r="A3258" s="5" t="s">
        <v>9554</v>
      </c>
      <c r="B3258" s="5">
        <v>1.2831758386313501</v>
      </c>
      <c r="C3258" s="5" t="s">
        <v>8</v>
      </c>
      <c r="D3258" s="5" t="s">
        <v>8</v>
      </c>
      <c r="E3258" s="5" t="s">
        <v>8</v>
      </c>
      <c r="F3258" s="5" t="s">
        <v>8</v>
      </c>
      <c r="G3258" s="5" t="s">
        <v>8</v>
      </c>
    </row>
    <row r="3259" spans="1:7" x14ac:dyDescent="0.25">
      <c r="A3259" s="5" t="s">
        <v>474</v>
      </c>
      <c r="B3259" s="5">
        <v>1.28259219219649</v>
      </c>
      <c r="C3259" s="5" t="s">
        <v>8</v>
      </c>
      <c r="D3259" s="5" t="s">
        <v>8</v>
      </c>
      <c r="E3259" s="5" t="s">
        <v>8</v>
      </c>
      <c r="F3259" s="5" t="s">
        <v>8</v>
      </c>
      <c r="G3259" s="5" t="s">
        <v>8</v>
      </c>
    </row>
    <row r="3260" spans="1:7" x14ac:dyDescent="0.25">
      <c r="A3260" s="5" t="s">
        <v>639</v>
      </c>
      <c r="B3260" s="5">
        <v>1.28259219219649</v>
      </c>
      <c r="C3260" s="5" t="s">
        <v>8</v>
      </c>
      <c r="D3260" s="5" t="s">
        <v>8</v>
      </c>
      <c r="E3260" s="5" t="s">
        <v>8</v>
      </c>
      <c r="F3260" s="5" t="s">
        <v>8</v>
      </c>
      <c r="G3260" s="5" t="s">
        <v>8</v>
      </c>
    </row>
    <row r="3261" spans="1:7" x14ac:dyDescent="0.25">
      <c r="A3261" s="5" t="s">
        <v>1266</v>
      </c>
      <c r="B3261" s="5">
        <v>1.28259219219649</v>
      </c>
      <c r="C3261" s="5" t="s">
        <v>8</v>
      </c>
      <c r="D3261" s="5" t="s">
        <v>8</v>
      </c>
      <c r="E3261" s="5" t="s">
        <v>8</v>
      </c>
      <c r="F3261" s="5" t="s">
        <v>8</v>
      </c>
      <c r="G3261" s="5" t="s">
        <v>8</v>
      </c>
    </row>
    <row r="3262" spans="1:7" x14ac:dyDescent="0.25">
      <c r="A3262" s="5" t="s">
        <v>1583</v>
      </c>
      <c r="B3262" s="5">
        <v>1.28259219219649</v>
      </c>
      <c r="C3262" s="5" t="s">
        <v>1584</v>
      </c>
      <c r="D3262" s="5" t="s">
        <v>1585</v>
      </c>
      <c r="E3262" s="5" t="s">
        <v>1586</v>
      </c>
      <c r="F3262" s="5" t="s">
        <v>1587</v>
      </c>
      <c r="G3262" s="5" t="s">
        <v>1588</v>
      </c>
    </row>
    <row r="3263" spans="1:7" x14ac:dyDescent="0.25">
      <c r="A3263" s="5" t="s">
        <v>1828</v>
      </c>
      <c r="B3263" s="5">
        <v>1.28259219219649</v>
      </c>
      <c r="C3263" s="5" t="s">
        <v>8</v>
      </c>
      <c r="D3263" s="5" t="s">
        <v>8</v>
      </c>
      <c r="E3263" s="5" t="s">
        <v>8</v>
      </c>
      <c r="F3263" s="5" t="s">
        <v>8</v>
      </c>
      <c r="G3263" s="5" t="s">
        <v>8</v>
      </c>
    </row>
    <row r="3264" spans="1:7" x14ac:dyDescent="0.25">
      <c r="A3264" s="5" t="s">
        <v>1949</v>
      </c>
      <c r="B3264" s="5">
        <v>1.28259219219649</v>
      </c>
      <c r="C3264" s="5" t="s">
        <v>8</v>
      </c>
      <c r="D3264" s="5" t="s">
        <v>8</v>
      </c>
      <c r="E3264" s="5" t="s">
        <v>8</v>
      </c>
      <c r="F3264" s="5" t="s">
        <v>8</v>
      </c>
      <c r="G3264" s="5" t="s">
        <v>8</v>
      </c>
    </row>
    <row r="3265" spans="1:7" x14ac:dyDescent="0.25">
      <c r="A3265" s="5" t="s">
        <v>2291</v>
      </c>
      <c r="B3265" s="5">
        <v>1.28259219219649</v>
      </c>
      <c r="C3265" s="5" t="s">
        <v>8</v>
      </c>
      <c r="D3265" s="5" t="s">
        <v>8</v>
      </c>
      <c r="E3265" s="5" t="s">
        <v>2292</v>
      </c>
      <c r="F3265" s="5" t="s">
        <v>8</v>
      </c>
      <c r="G3265" s="5" t="s">
        <v>8</v>
      </c>
    </row>
    <row r="3266" spans="1:7" x14ac:dyDescent="0.25">
      <c r="A3266" s="5" t="s">
        <v>2814</v>
      </c>
      <c r="B3266" s="5">
        <v>1.28259219219649</v>
      </c>
      <c r="C3266" s="5" t="s">
        <v>2815</v>
      </c>
      <c r="D3266" s="5" t="s">
        <v>2816</v>
      </c>
      <c r="E3266" s="5" t="s">
        <v>2817</v>
      </c>
      <c r="F3266" s="5" t="s">
        <v>2818</v>
      </c>
      <c r="G3266" s="5" t="s">
        <v>2819</v>
      </c>
    </row>
    <row r="3267" spans="1:7" x14ac:dyDescent="0.25">
      <c r="A3267" s="5" t="s">
        <v>3785</v>
      </c>
      <c r="B3267" s="5">
        <v>1.28259219219649</v>
      </c>
      <c r="C3267" s="5" t="s">
        <v>8</v>
      </c>
      <c r="D3267" s="5" t="s">
        <v>8</v>
      </c>
      <c r="E3267" s="5" t="s">
        <v>8</v>
      </c>
      <c r="F3267" s="5" t="s">
        <v>8</v>
      </c>
      <c r="G3267" s="5" t="s">
        <v>8</v>
      </c>
    </row>
    <row r="3268" spans="1:7" x14ac:dyDescent="0.25">
      <c r="A3268" s="5" t="s">
        <v>3963</v>
      </c>
      <c r="B3268" s="5">
        <v>1.28259219219649</v>
      </c>
      <c r="C3268" s="5" t="s">
        <v>8</v>
      </c>
      <c r="D3268" s="5" t="s">
        <v>8</v>
      </c>
      <c r="E3268" s="5" t="s">
        <v>8</v>
      </c>
      <c r="F3268" s="5" t="s">
        <v>8</v>
      </c>
      <c r="G3268" s="5" t="s">
        <v>8</v>
      </c>
    </row>
    <row r="3269" spans="1:7" x14ac:dyDescent="0.25">
      <c r="A3269" s="5" t="s">
        <v>4607</v>
      </c>
      <c r="B3269" s="5">
        <v>1.28259219219649</v>
      </c>
      <c r="C3269" s="5" t="s">
        <v>8</v>
      </c>
      <c r="D3269" s="5" t="s">
        <v>8</v>
      </c>
      <c r="E3269" s="5" t="s">
        <v>8</v>
      </c>
      <c r="F3269" s="5" t="s">
        <v>8</v>
      </c>
      <c r="G3269" s="5" t="s">
        <v>8</v>
      </c>
    </row>
    <row r="3270" spans="1:7" x14ac:dyDescent="0.25">
      <c r="A3270" s="5" t="s">
        <v>4787</v>
      </c>
      <c r="B3270" s="5">
        <v>1.28259219219649</v>
      </c>
      <c r="C3270" s="5" t="s">
        <v>8</v>
      </c>
      <c r="D3270" s="5" t="s">
        <v>8</v>
      </c>
      <c r="E3270" s="5" t="s">
        <v>8</v>
      </c>
      <c r="F3270" s="5" t="s">
        <v>8</v>
      </c>
      <c r="G3270" s="5" t="s">
        <v>8</v>
      </c>
    </row>
    <row r="3271" spans="1:7" x14ac:dyDescent="0.25">
      <c r="A3271" s="5" t="s">
        <v>5260</v>
      </c>
      <c r="B3271" s="5">
        <v>1.28259219219649</v>
      </c>
      <c r="C3271" s="5" t="s">
        <v>8</v>
      </c>
      <c r="D3271" s="5" t="s">
        <v>8</v>
      </c>
      <c r="E3271" s="5" t="s">
        <v>8</v>
      </c>
      <c r="F3271" s="5" t="s">
        <v>8</v>
      </c>
      <c r="G3271" s="5" t="s">
        <v>8</v>
      </c>
    </row>
    <row r="3272" spans="1:7" x14ac:dyDescent="0.25">
      <c r="A3272" s="5" t="s">
        <v>7443</v>
      </c>
      <c r="B3272" s="5">
        <v>1.28259219219649</v>
      </c>
      <c r="C3272" s="5" t="s">
        <v>8</v>
      </c>
      <c r="D3272" s="5" t="s">
        <v>8</v>
      </c>
      <c r="E3272" s="5" t="s">
        <v>8</v>
      </c>
      <c r="F3272" s="5" t="s">
        <v>8</v>
      </c>
      <c r="G3272" s="5" t="s">
        <v>8</v>
      </c>
    </row>
    <row r="3273" spans="1:7" x14ac:dyDescent="0.25">
      <c r="A3273" s="5" t="s">
        <v>8030</v>
      </c>
      <c r="B3273" s="5">
        <v>1.28259219219649</v>
      </c>
      <c r="C3273" s="5" t="s">
        <v>8</v>
      </c>
      <c r="D3273" s="5" t="s">
        <v>8</v>
      </c>
      <c r="E3273" s="5" t="s">
        <v>8</v>
      </c>
      <c r="F3273" s="5" t="s">
        <v>8</v>
      </c>
      <c r="G3273" s="5" t="s">
        <v>8</v>
      </c>
    </row>
    <row r="3274" spans="1:7" x14ac:dyDescent="0.25">
      <c r="A3274" s="5" t="s">
        <v>8062</v>
      </c>
      <c r="B3274" s="5">
        <v>1.28259219219649</v>
      </c>
      <c r="C3274" s="5" t="s">
        <v>8</v>
      </c>
      <c r="D3274" s="5" t="s">
        <v>8</v>
      </c>
      <c r="E3274" s="5" t="s">
        <v>8</v>
      </c>
      <c r="F3274" s="5" t="s">
        <v>8</v>
      </c>
      <c r="G3274" s="5" t="s">
        <v>8</v>
      </c>
    </row>
    <row r="3275" spans="1:7" x14ac:dyDescent="0.25">
      <c r="A3275" s="5" t="s">
        <v>9901</v>
      </c>
      <c r="B3275" s="5">
        <v>1.28259219219649</v>
      </c>
      <c r="C3275" s="5" t="s">
        <v>8</v>
      </c>
      <c r="D3275" s="5" t="s">
        <v>8</v>
      </c>
      <c r="E3275" s="5" t="s">
        <v>8</v>
      </c>
      <c r="F3275" s="5" t="s">
        <v>8</v>
      </c>
      <c r="G3275" s="5" t="s">
        <v>8</v>
      </c>
    </row>
    <row r="3276" spans="1:7" x14ac:dyDescent="0.25">
      <c r="A3276" s="5" t="s">
        <v>10629</v>
      </c>
      <c r="B3276" s="5">
        <v>1.28259219219649</v>
      </c>
      <c r="C3276" s="5" t="s">
        <v>8</v>
      </c>
      <c r="D3276" s="5" t="s">
        <v>8</v>
      </c>
      <c r="E3276" s="5" t="s">
        <v>8</v>
      </c>
      <c r="F3276" s="5" t="s">
        <v>8</v>
      </c>
      <c r="G3276" s="5" t="s">
        <v>8</v>
      </c>
    </row>
    <row r="3277" spans="1:7" x14ac:dyDescent="0.25">
      <c r="A3277" s="5" t="s">
        <v>10697</v>
      </c>
      <c r="B3277" s="5">
        <v>1.28259219219649</v>
      </c>
      <c r="C3277" s="5" t="s">
        <v>8</v>
      </c>
      <c r="D3277" s="5" t="s">
        <v>8</v>
      </c>
      <c r="E3277" s="5" t="s">
        <v>8</v>
      </c>
      <c r="F3277" s="5" t="s">
        <v>8</v>
      </c>
      <c r="G3277" s="5" t="s">
        <v>8</v>
      </c>
    </row>
    <row r="3278" spans="1:7" x14ac:dyDescent="0.25">
      <c r="A3278" s="5" t="s">
        <v>11016</v>
      </c>
      <c r="B3278" s="5">
        <v>1.28259219219649</v>
      </c>
      <c r="C3278" s="5" t="s">
        <v>8</v>
      </c>
      <c r="D3278" s="5" t="s">
        <v>8</v>
      </c>
      <c r="E3278" s="5" t="s">
        <v>8</v>
      </c>
      <c r="F3278" s="5" t="s">
        <v>8</v>
      </c>
      <c r="G3278" s="5" t="s">
        <v>8</v>
      </c>
    </row>
    <row r="3279" spans="1:7" x14ac:dyDescent="0.25">
      <c r="A3279" s="5" t="s">
        <v>12724</v>
      </c>
      <c r="B3279" s="5">
        <v>1.28259219219649</v>
      </c>
      <c r="C3279" s="5" t="s">
        <v>12725</v>
      </c>
      <c r="D3279" s="5" t="s">
        <v>12726</v>
      </c>
      <c r="E3279" s="5" t="s">
        <v>12727</v>
      </c>
      <c r="F3279" s="5" t="s">
        <v>12728</v>
      </c>
      <c r="G3279" s="5" t="s">
        <v>12729</v>
      </c>
    </row>
    <row r="3280" spans="1:7" x14ac:dyDescent="0.25">
      <c r="A3280" s="5" t="s">
        <v>13384</v>
      </c>
      <c r="B3280" s="5">
        <v>1.28259219219649</v>
      </c>
      <c r="C3280" s="5" t="s">
        <v>8</v>
      </c>
      <c r="D3280" s="5" t="s">
        <v>8</v>
      </c>
      <c r="E3280" s="5" t="s">
        <v>8</v>
      </c>
      <c r="F3280" s="5" t="s">
        <v>8</v>
      </c>
      <c r="G3280" s="5" t="s">
        <v>8</v>
      </c>
    </row>
    <row r="3281" spans="1:7" x14ac:dyDescent="0.25">
      <c r="A3281" s="5" t="s">
        <v>13959</v>
      </c>
      <c r="B3281" s="5">
        <v>1.28259219219649</v>
      </c>
      <c r="C3281" s="5" t="s">
        <v>8</v>
      </c>
      <c r="D3281" s="5" t="s">
        <v>8</v>
      </c>
      <c r="E3281" s="5" t="s">
        <v>8</v>
      </c>
      <c r="F3281" s="5" t="s">
        <v>8</v>
      </c>
      <c r="G3281" s="5" t="s">
        <v>8</v>
      </c>
    </row>
    <row r="3282" spans="1:7" x14ac:dyDescent="0.25">
      <c r="A3282" s="5" t="s">
        <v>14563</v>
      </c>
      <c r="B3282" s="5">
        <v>1.28259219219649</v>
      </c>
      <c r="C3282" s="5" t="s">
        <v>8</v>
      </c>
      <c r="D3282" s="5" t="s">
        <v>8</v>
      </c>
      <c r="E3282" s="5" t="s">
        <v>8</v>
      </c>
      <c r="F3282" s="5" t="s">
        <v>8</v>
      </c>
      <c r="G3282" s="5" t="s">
        <v>8</v>
      </c>
    </row>
    <row r="3283" spans="1:7" x14ac:dyDescent="0.25">
      <c r="A3283" s="5" t="s">
        <v>14680</v>
      </c>
      <c r="B3283" s="5">
        <v>1.28259219219649</v>
      </c>
      <c r="C3283" s="5" t="s">
        <v>8</v>
      </c>
      <c r="D3283" s="5" t="s">
        <v>8</v>
      </c>
      <c r="E3283" s="5" t="s">
        <v>8</v>
      </c>
      <c r="F3283" s="5" t="s">
        <v>8</v>
      </c>
      <c r="G3283" s="5" t="s">
        <v>8</v>
      </c>
    </row>
    <row r="3284" spans="1:7" x14ac:dyDescent="0.25">
      <c r="A3284" s="5" t="s">
        <v>14694</v>
      </c>
      <c r="B3284" s="5">
        <v>1.28259219219649</v>
      </c>
      <c r="C3284" s="5" t="s">
        <v>8</v>
      </c>
      <c r="D3284" s="5" t="s">
        <v>8</v>
      </c>
      <c r="E3284" s="5" t="s">
        <v>8</v>
      </c>
      <c r="F3284" s="5" t="s">
        <v>8</v>
      </c>
      <c r="G3284" s="5" t="s">
        <v>8</v>
      </c>
    </row>
    <row r="3285" spans="1:7" x14ac:dyDescent="0.25">
      <c r="A3285" s="5" t="s">
        <v>14711</v>
      </c>
      <c r="B3285" s="5">
        <v>1.28259219219649</v>
      </c>
      <c r="C3285" s="5" t="s">
        <v>8</v>
      </c>
      <c r="D3285" s="5" t="s">
        <v>8</v>
      </c>
      <c r="E3285" s="5" t="s">
        <v>8</v>
      </c>
      <c r="F3285" s="5" t="s">
        <v>8</v>
      </c>
      <c r="G3285" s="5" t="s">
        <v>8</v>
      </c>
    </row>
    <row r="3286" spans="1:7" x14ac:dyDescent="0.25">
      <c r="A3286" s="5" t="s">
        <v>15764</v>
      </c>
      <c r="B3286" s="5">
        <v>1.28259219219649</v>
      </c>
      <c r="C3286" s="5" t="s">
        <v>8</v>
      </c>
      <c r="D3286" s="5" t="s">
        <v>8</v>
      </c>
      <c r="E3286" s="5" t="s">
        <v>8</v>
      </c>
      <c r="F3286" s="5" t="s">
        <v>8</v>
      </c>
      <c r="G3286" s="5" t="s">
        <v>8</v>
      </c>
    </row>
    <row r="3287" spans="1:7" x14ac:dyDescent="0.25">
      <c r="A3287" s="5" t="s">
        <v>10741</v>
      </c>
      <c r="B3287" s="5">
        <v>1.2824504438096</v>
      </c>
      <c r="C3287" s="5" t="s">
        <v>8</v>
      </c>
      <c r="D3287" s="5" t="s">
        <v>8</v>
      </c>
      <c r="E3287" s="5" t="s">
        <v>8</v>
      </c>
      <c r="F3287" s="5" t="s">
        <v>8</v>
      </c>
      <c r="G3287" s="5" t="s">
        <v>8</v>
      </c>
    </row>
    <row r="3288" spans="1:7" x14ac:dyDescent="0.25">
      <c r="A3288" s="5" t="s">
        <v>80</v>
      </c>
      <c r="B3288" s="5">
        <v>1.2813306650043701</v>
      </c>
      <c r="C3288" s="5" t="s">
        <v>8</v>
      </c>
      <c r="D3288" s="5" t="s">
        <v>8</v>
      </c>
      <c r="E3288" s="5" t="s">
        <v>8</v>
      </c>
      <c r="F3288" s="5" t="s">
        <v>8</v>
      </c>
      <c r="G3288" s="5" t="s">
        <v>8</v>
      </c>
    </row>
    <row r="3289" spans="1:7" x14ac:dyDescent="0.25">
      <c r="A3289" s="5" t="s">
        <v>1800</v>
      </c>
      <c r="B3289" s="5">
        <v>1.2813306650043701</v>
      </c>
      <c r="C3289" s="5" t="s">
        <v>8</v>
      </c>
      <c r="D3289" s="5" t="s">
        <v>8</v>
      </c>
      <c r="E3289" s="5" t="s">
        <v>8</v>
      </c>
      <c r="F3289" s="5" t="s">
        <v>8</v>
      </c>
      <c r="G3289" s="5" t="s">
        <v>8</v>
      </c>
    </row>
    <row r="3290" spans="1:7" x14ac:dyDescent="0.25">
      <c r="A3290" s="5" t="s">
        <v>2294</v>
      </c>
      <c r="B3290" s="5">
        <v>1.2813306650043701</v>
      </c>
      <c r="C3290" s="5" t="s">
        <v>8</v>
      </c>
      <c r="D3290" s="5" t="s">
        <v>8</v>
      </c>
      <c r="E3290" s="5" t="s">
        <v>8</v>
      </c>
      <c r="F3290" s="5" t="s">
        <v>8</v>
      </c>
      <c r="G3290" s="5" t="s">
        <v>8</v>
      </c>
    </row>
    <row r="3291" spans="1:7" x14ac:dyDescent="0.25">
      <c r="A3291" s="5" t="s">
        <v>3310</v>
      </c>
      <c r="B3291" s="5">
        <v>1.2813306650043701</v>
      </c>
      <c r="C3291" s="5" t="s">
        <v>8</v>
      </c>
      <c r="D3291" s="5" t="s">
        <v>8</v>
      </c>
      <c r="E3291" s="5" t="s">
        <v>8</v>
      </c>
      <c r="F3291" s="5" t="s">
        <v>8</v>
      </c>
      <c r="G3291" s="5" t="s">
        <v>8</v>
      </c>
    </row>
    <row r="3292" spans="1:7" x14ac:dyDescent="0.25">
      <c r="A3292" s="5" t="s">
        <v>3465</v>
      </c>
      <c r="B3292" s="5">
        <v>1.2813306650043701</v>
      </c>
      <c r="C3292" s="5" t="s">
        <v>8</v>
      </c>
      <c r="D3292" s="5" t="s">
        <v>8</v>
      </c>
      <c r="E3292" s="5" t="s">
        <v>754</v>
      </c>
      <c r="F3292" s="5" t="s">
        <v>8</v>
      </c>
      <c r="G3292" s="5" t="s">
        <v>8</v>
      </c>
    </row>
    <row r="3293" spans="1:7" x14ac:dyDescent="0.25">
      <c r="A3293" s="5" t="s">
        <v>3600</v>
      </c>
      <c r="B3293" s="5">
        <v>1.2813306650043701</v>
      </c>
      <c r="C3293" s="5" t="s">
        <v>8</v>
      </c>
      <c r="D3293" s="5" t="s">
        <v>8</v>
      </c>
      <c r="E3293" s="5" t="s">
        <v>8</v>
      </c>
      <c r="F3293" s="5" t="s">
        <v>8</v>
      </c>
      <c r="G3293" s="5" t="s">
        <v>8</v>
      </c>
    </row>
    <row r="3294" spans="1:7" x14ac:dyDescent="0.25">
      <c r="A3294" s="5" t="s">
        <v>4469</v>
      </c>
      <c r="B3294" s="5">
        <v>1.2813306650043701</v>
      </c>
      <c r="C3294" s="5" t="s">
        <v>8</v>
      </c>
      <c r="D3294" s="5" t="s">
        <v>8</v>
      </c>
      <c r="E3294" s="5" t="s">
        <v>8</v>
      </c>
      <c r="F3294" s="5" t="s">
        <v>8</v>
      </c>
      <c r="G3294" s="5" t="s">
        <v>8</v>
      </c>
    </row>
    <row r="3295" spans="1:7" x14ac:dyDescent="0.25">
      <c r="A3295" s="5" t="s">
        <v>5316</v>
      </c>
      <c r="B3295" s="5">
        <v>1.2813306650043701</v>
      </c>
      <c r="C3295" s="5" t="s">
        <v>8</v>
      </c>
      <c r="D3295" s="5" t="s">
        <v>8</v>
      </c>
      <c r="E3295" s="5" t="s">
        <v>8</v>
      </c>
      <c r="F3295" s="5" t="s">
        <v>8</v>
      </c>
      <c r="G3295" s="5" t="s">
        <v>8</v>
      </c>
    </row>
    <row r="3296" spans="1:7" x14ac:dyDescent="0.25">
      <c r="A3296" s="5" t="s">
        <v>6634</v>
      </c>
      <c r="B3296" s="5">
        <v>1.2813306650043701</v>
      </c>
      <c r="C3296" s="5" t="s">
        <v>8</v>
      </c>
      <c r="D3296" s="5" t="s">
        <v>8</v>
      </c>
      <c r="E3296" s="5" t="s">
        <v>6635</v>
      </c>
      <c r="F3296" s="5" t="s">
        <v>8</v>
      </c>
      <c r="G3296" s="5" t="s">
        <v>6636</v>
      </c>
    </row>
    <row r="3297" spans="1:7" x14ac:dyDescent="0.25">
      <c r="A3297" s="5" t="s">
        <v>6962</v>
      </c>
      <c r="B3297" s="5">
        <v>1.2813306650043701</v>
      </c>
      <c r="C3297" s="5" t="s">
        <v>8</v>
      </c>
      <c r="D3297" s="5" t="s">
        <v>8</v>
      </c>
      <c r="E3297" s="5" t="s">
        <v>8</v>
      </c>
      <c r="F3297" s="5" t="s">
        <v>8</v>
      </c>
      <c r="G3297" s="5" t="s">
        <v>8</v>
      </c>
    </row>
    <row r="3298" spans="1:7" x14ac:dyDescent="0.25">
      <c r="A3298" s="5" t="s">
        <v>7015</v>
      </c>
      <c r="B3298" s="5">
        <v>1.2813306650043701</v>
      </c>
      <c r="C3298" s="5" t="s">
        <v>8</v>
      </c>
      <c r="D3298" s="5" t="s">
        <v>8</v>
      </c>
      <c r="E3298" s="5" t="s">
        <v>8</v>
      </c>
      <c r="F3298" s="5" t="s">
        <v>8</v>
      </c>
      <c r="G3298" s="5" t="s">
        <v>8</v>
      </c>
    </row>
    <row r="3299" spans="1:7" x14ac:dyDescent="0.25">
      <c r="A3299" s="5" t="s">
        <v>7565</v>
      </c>
      <c r="B3299" s="5">
        <v>1.2813306650043701</v>
      </c>
      <c r="C3299" s="5" t="s">
        <v>8</v>
      </c>
      <c r="D3299" s="5" t="s">
        <v>8</v>
      </c>
      <c r="E3299" s="5" t="s">
        <v>8</v>
      </c>
      <c r="F3299" s="5" t="s">
        <v>8</v>
      </c>
      <c r="G3299" s="5" t="s">
        <v>8</v>
      </c>
    </row>
    <row r="3300" spans="1:7" x14ac:dyDescent="0.25">
      <c r="A3300" s="5" t="s">
        <v>7745</v>
      </c>
      <c r="B3300" s="5">
        <v>1.2813306650043701</v>
      </c>
      <c r="C3300" s="5" t="s">
        <v>8</v>
      </c>
      <c r="D3300" s="5" t="s">
        <v>8</v>
      </c>
      <c r="E3300" s="5" t="s">
        <v>8</v>
      </c>
      <c r="F3300" s="5" t="s">
        <v>8</v>
      </c>
      <c r="G3300" s="5" t="s">
        <v>8</v>
      </c>
    </row>
    <row r="3301" spans="1:7" x14ac:dyDescent="0.25">
      <c r="A3301" s="5" t="s">
        <v>8211</v>
      </c>
      <c r="B3301" s="5">
        <v>1.2813306650043701</v>
      </c>
      <c r="C3301" s="5" t="s">
        <v>8</v>
      </c>
      <c r="D3301" s="5" t="s">
        <v>8</v>
      </c>
      <c r="E3301" s="5" t="s">
        <v>8</v>
      </c>
      <c r="F3301" s="5" t="s">
        <v>8</v>
      </c>
      <c r="G3301" s="5" t="s">
        <v>8</v>
      </c>
    </row>
    <row r="3302" spans="1:7" x14ac:dyDescent="0.25">
      <c r="A3302" s="5" t="s">
        <v>8751</v>
      </c>
      <c r="B3302" s="5">
        <v>1.2813306650043701</v>
      </c>
      <c r="C3302" s="5" t="s">
        <v>8</v>
      </c>
      <c r="D3302" s="5" t="s">
        <v>8</v>
      </c>
      <c r="E3302" s="5" t="s">
        <v>8</v>
      </c>
      <c r="F3302" s="5" t="s">
        <v>8</v>
      </c>
      <c r="G3302" s="5" t="s">
        <v>8</v>
      </c>
    </row>
    <row r="3303" spans="1:7" x14ac:dyDescent="0.25">
      <c r="A3303" s="5" t="s">
        <v>9415</v>
      </c>
      <c r="B3303" s="5">
        <v>1.2813306650043701</v>
      </c>
      <c r="C3303" s="5" t="s">
        <v>8</v>
      </c>
      <c r="D3303" s="5" t="s">
        <v>8</v>
      </c>
      <c r="E3303" s="5" t="s">
        <v>8</v>
      </c>
      <c r="F3303" s="5" t="s">
        <v>8</v>
      </c>
      <c r="G3303" s="5" t="s">
        <v>8</v>
      </c>
    </row>
    <row r="3304" spans="1:7" x14ac:dyDescent="0.25">
      <c r="A3304" s="5" t="s">
        <v>10249</v>
      </c>
      <c r="B3304" s="5">
        <v>1.2813306650043701</v>
      </c>
      <c r="C3304" s="5" t="s">
        <v>8</v>
      </c>
      <c r="D3304" s="5" t="s">
        <v>8</v>
      </c>
      <c r="E3304" s="5" t="s">
        <v>8</v>
      </c>
      <c r="F3304" s="5" t="s">
        <v>8</v>
      </c>
      <c r="G3304" s="5" t="s">
        <v>8</v>
      </c>
    </row>
    <row r="3305" spans="1:7" x14ac:dyDescent="0.25">
      <c r="A3305" s="5" t="s">
        <v>10577</v>
      </c>
      <c r="B3305" s="5">
        <v>1.2813306650043701</v>
      </c>
      <c r="C3305" s="5" t="s">
        <v>8</v>
      </c>
      <c r="D3305" s="5" t="s">
        <v>8</v>
      </c>
      <c r="E3305" s="5" t="s">
        <v>8</v>
      </c>
      <c r="F3305" s="5" t="s">
        <v>8</v>
      </c>
      <c r="G3305" s="5" t="s">
        <v>8</v>
      </c>
    </row>
    <row r="3306" spans="1:7" x14ac:dyDescent="0.25">
      <c r="A3306" s="5" t="s">
        <v>10917</v>
      </c>
      <c r="B3306" s="5">
        <v>1.2813306650043701</v>
      </c>
      <c r="C3306" s="5" t="s">
        <v>8</v>
      </c>
      <c r="D3306" s="5" t="s">
        <v>8</v>
      </c>
      <c r="E3306" s="5" t="s">
        <v>8</v>
      </c>
      <c r="F3306" s="5" t="s">
        <v>8</v>
      </c>
      <c r="G3306" s="5" t="s">
        <v>8</v>
      </c>
    </row>
    <row r="3307" spans="1:7" x14ac:dyDescent="0.25">
      <c r="A3307" s="5" t="s">
        <v>10993</v>
      </c>
      <c r="B3307" s="5">
        <v>1.2813306650043701</v>
      </c>
      <c r="C3307" s="5" t="s">
        <v>8</v>
      </c>
      <c r="D3307" s="5" t="s">
        <v>8</v>
      </c>
      <c r="E3307" s="5" t="s">
        <v>8</v>
      </c>
      <c r="F3307" s="5" t="s">
        <v>8</v>
      </c>
      <c r="G3307" s="5" t="s">
        <v>8</v>
      </c>
    </row>
    <row r="3308" spans="1:7" x14ac:dyDescent="0.25">
      <c r="A3308" s="5" t="s">
        <v>11010</v>
      </c>
      <c r="B3308" s="5">
        <v>1.2813306650043701</v>
      </c>
      <c r="C3308" s="5" t="s">
        <v>8</v>
      </c>
      <c r="D3308" s="5" t="s">
        <v>8</v>
      </c>
      <c r="E3308" s="5" t="s">
        <v>8</v>
      </c>
      <c r="F3308" s="5" t="s">
        <v>8</v>
      </c>
      <c r="G3308" s="5" t="s">
        <v>8</v>
      </c>
    </row>
    <row r="3309" spans="1:7" x14ac:dyDescent="0.25">
      <c r="A3309" s="5" t="s">
        <v>11261</v>
      </c>
      <c r="B3309" s="5">
        <v>1.2813306650043701</v>
      </c>
      <c r="C3309" s="5" t="s">
        <v>8</v>
      </c>
      <c r="D3309" s="5" t="s">
        <v>8</v>
      </c>
      <c r="E3309" s="5" t="s">
        <v>8</v>
      </c>
      <c r="F3309" s="5" t="s">
        <v>8</v>
      </c>
      <c r="G3309" s="5" t="s">
        <v>11262</v>
      </c>
    </row>
    <row r="3310" spans="1:7" x14ac:dyDescent="0.25">
      <c r="A3310" s="5" t="s">
        <v>11271</v>
      </c>
      <c r="B3310" s="5">
        <v>1.2813306650043701</v>
      </c>
      <c r="C3310" s="5" t="s">
        <v>8</v>
      </c>
      <c r="D3310" s="5" t="s">
        <v>8</v>
      </c>
      <c r="E3310" s="5" t="s">
        <v>8</v>
      </c>
      <c r="F3310" s="5" t="s">
        <v>8</v>
      </c>
      <c r="G3310" s="5" t="s">
        <v>8</v>
      </c>
    </row>
    <row r="3311" spans="1:7" x14ac:dyDescent="0.25">
      <c r="A3311" s="5" t="s">
        <v>12344</v>
      </c>
      <c r="B3311" s="5">
        <v>1.2813306650043701</v>
      </c>
      <c r="C3311" s="5" t="s">
        <v>8</v>
      </c>
      <c r="D3311" s="5" t="s">
        <v>8</v>
      </c>
      <c r="E3311" s="5" t="s">
        <v>8</v>
      </c>
      <c r="F3311" s="5" t="s">
        <v>8</v>
      </c>
      <c r="G3311" s="5" t="s">
        <v>8</v>
      </c>
    </row>
    <row r="3312" spans="1:7" x14ac:dyDescent="0.25">
      <c r="A3312" s="5" t="s">
        <v>12575</v>
      </c>
      <c r="B3312" s="5">
        <v>1.2813306650043701</v>
      </c>
      <c r="C3312" s="5" t="s">
        <v>8</v>
      </c>
      <c r="D3312" s="5" t="s">
        <v>8</v>
      </c>
      <c r="E3312" s="5" t="s">
        <v>8</v>
      </c>
      <c r="F3312" s="5" t="s">
        <v>8</v>
      </c>
      <c r="G3312" s="5" t="s">
        <v>8</v>
      </c>
    </row>
    <row r="3313" spans="1:7" x14ac:dyDescent="0.25">
      <c r="A3313" s="5" t="s">
        <v>12648</v>
      </c>
      <c r="B3313" s="5">
        <v>1.2813306650043701</v>
      </c>
      <c r="C3313" s="5" t="s">
        <v>8</v>
      </c>
      <c r="D3313" s="5" t="s">
        <v>8</v>
      </c>
      <c r="E3313" s="5" t="s">
        <v>8</v>
      </c>
      <c r="F3313" s="5" t="s">
        <v>8</v>
      </c>
      <c r="G3313" s="5" t="s">
        <v>8</v>
      </c>
    </row>
    <row r="3314" spans="1:7" x14ac:dyDescent="0.25">
      <c r="A3314" s="5" t="s">
        <v>12650</v>
      </c>
      <c r="B3314" s="5">
        <v>1.2813306650043701</v>
      </c>
      <c r="C3314" s="5" t="s">
        <v>12651</v>
      </c>
      <c r="D3314" s="5" t="s">
        <v>8</v>
      </c>
      <c r="E3314" s="5" t="s">
        <v>12652</v>
      </c>
      <c r="F3314" s="5" t="s">
        <v>12653</v>
      </c>
      <c r="G3314" s="5" t="s">
        <v>12654</v>
      </c>
    </row>
    <row r="3315" spans="1:7" x14ac:dyDescent="0.25">
      <c r="A3315" s="5" t="s">
        <v>12942</v>
      </c>
      <c r="B3315" s="5">
        <v>1.2813306650043701</v>
      </c>
      <c r="C3315" s="5" t="s">
        <v>8</v>
      </c>
      <c r="D3315" s="5" t="s">
        <v>8</v>
      </c>
      <c r="E3315" s="5" t="s">
        <v>8</v>
      </c>
      <c r="F3315" s="5" t="s">
        <v>8</v>
      </c>
      <c r="G3315" s="5" t="s">
        <v>8</v>
      </c>
    </row>
    <row r="3316" spans="1:7" x14ac:dyDescent="0.25">
      <c r="A3316" s="5" t="s">
        <v>13008</v>
      </c>
      <c r="B3316" s="5">
        <v>1.2813306650043701</v>
      </c>
      <c r="C3316" s="5" t="s">
        <v>8</v>
      </c>
      <c r="D3316" s="5" t="s">
        <v>8</v>
      </c>
      <c r="E3316" s="5" t="s">
        <v>8</v>
      </c>
      <c r="F3316" s="5" t="s">
        <v>8</v>
      </c>
      <c r="G3316" s="5" t="s">
        <v>8</v>
      </c>
    </row>
    <row r="3317" spans="1:7" x14ac:dyDescent="0.25">
      <c r="A3317" s="5" t="s">
        <v>13397</v>
      </c>
      <c r="B3317" s="5">
        <v>1.2813306650043701</v>
      </c>
      <c r="C3317" s="5" t="s">
        <v>8</v>
      </c>
      <c r="D3317" s="5" t="s">
        <v>8</v>
      </c>
      <c r="E3317" s="5" t="s">
        <v>8</v>
      </c>
      <c r="F3317" s="5" t="s">
        <v>8</v>
      </c>
      <c r="G3317" s="5" t="s">
        <v>8</v>
      </c>
    </row>
    <row r="3318" spans="1:7" x14ac:dyDescent="0.25">
      <c r="A3318" s="5" t="s">
        <v>14870</v>
      </c>
      <c r="B3318" s="5">
        <v>1.2813306650043701</v>
      </c>
      <c r="C3318" s="5" t="s">
        <v>8</v>
      </c>
      <c r="D3318" s="5" t="s">
        <v>8</v>
      </c>
      <c r="E3318" s="5" t="s">
        <v>8</v>
      </c>
      <c r="F3318" s="5" t="s">
        <v>8</v>
      </c>
      <c r="G3318" s="5" t="s">
        <v>8</v>
      </c>
    </row>
    <row r="3319" spans="1:7" x14ac:dyDescent="0.25">
      <c r="A3319" s="5" t="s">
        <v>14991</v>
      </c>
      <c r="B3319" s="5">
        <v>1.2813306650043701</v>
      </c>
      <c r="C3319" s="5" t="s">
        <v>8</v>
      </c>
      <c r="D3319" s="5" t="s">
        <v>8</v>
      </c>
      <c r="E3319" s="5" t="s">
        <v>8</v>
      </c>
      <c r="F3319" s="5" t="s">
        <v>8</v>
      </c>
      <c r="G3319" s="5" t="s">
        <v>8</v>
      </c>
    </row>
    <row r="3320" spans="1:7" x14ac:dyDescent="0.25">
      <c r="A3320" s="5" t="s">
        <v>15080</v>
      </c>
      <c r="B3320" s="5">
        <v>1.2813306650043701</v>
      </c>
      <c r="C3320" s="5" t="s">
        <v>8</v>
      </c>
      <c r="D3320" s="5" t="s">
        <v>8</v>
      </c>
      <c r="E3320" s="5" t="s">
        <v>8</v>
      </c>
      <c r="F3320" s="5" t="s">
        <v>8</v>
      </c>
      <c r="G3320" s="5" t="s">
        <v>8</v>
      </c>
    </row>
    <row r="3321" spans="1:7" x14ac:dyDescent="0.25">
      <c r="A3321" s="5" t="s">
        <v>15384</v>
      </c>
      <c r="B3321" s="5">
        <v>1.2813306650043701</v>
      </c>
      <c r="C3321" s="5" t="s">
        <v>8</v>
      </c>
      <c r="D3321" s="5" t="s">
        <v>8</v>
      </c>
      <c r="E3321" s="5" t="s">
        <v>8</v>
      </c>
      <c r="F3321" s="5" t="s">
        <v>8</v>
      </c>
      <c r="G3321" s="5" t="s">
        <v>8</v>
      </c>
    </row>
    <row r="3322" spans="1:7" x14ac:dyDescent="0.25">
      <c r="A3322" s="5" t="s">
        <v>9522</v>
      </c>
      <c r="B3322" s="5">
        <v>1.28089983443811</v>
      </c>
      <c r="C3322" s="5" t="s">
        <v>8</v>
      </c>
      <c r="D3322" s="5" t="s">
        <v>8</v>
      </c>
      <c r="E3322" s="5" t="s">
        <v>8</v>
      </c>
      <c r="F3322" s="5" t="s">
        <v>8</v>
      </c>
      <c r="G3322" s="5" t="s">
        <v>8</v>
      </c>
    </row>
    <row r="3323" spans="1:7" x14ac:dyDescent="0.25">
      <c r="A3323" s="5" t="s">
        <v>8958</v>
      </c>
      <c r="B3323" s="5">
        <v>1.28038611240413</v>
      </c>
      <c r="C3323" s="5" t="s">
        <v>8</v>
      </c>
      <c r="D3323" s="5" t="s">
        <v>8</v>
      </c>
      <c r="E3323" s="5" t="s">
        <v>8</v>
      </c>
      <c r="F3323" s="5" t="s">
        <v>8</v>
      </c>
      <c r="G3323" s="5" t="s">
        <v>8</v>
      </c>
    </row>
    <row r="3324" spans="1:7" x14ac:dyDescent="0.25">
      <c r="A3324" s="5" t="s">
        <v>8321</v>
      </c>
      <c r="B3324" s="5">
        <v>1.2802998770321199</v>
      </c>
      <c r="C3324" s="5" t="s">
        <v>8</v>
      </c>
      <c r="D3324" s="5" t="s">
        <v>8</v>
      </c>
      <c r="E3324" s="5" t="s">
        <v>8</v>
      </c>
      <c r="F3324" s="5" t="s">
        <v>8</v>
      </c>
      <c r="G3324" s="5" t="s">
        <v>8</v>
      </c>
    </row>
    <row r="3325" spans="1:7" x14ac:dyDescent="0.25">
      <c r="A3325" s="5" t="s">
        <v>14562</v>
      </c>
      <c r="B3325" s="5">
        <v>1.28006272676077</v>
      </c>
      <c r="C3325" s="5" t="s">
        <v>8</v>
      </c>
      <c r="D3325" s="5" t="s">
        <v>8</v>
      </c>
      <c r="E3325" s="5" t="s">
        <v>8</v>
      </c>
      <c r="F3325" s="5" t="s">
        <v>8</v>
      </c>
      <c r="G3325" s="5" t="s">
        <v>8</v>
      </c>
    </row>
    <row r="3326" spans="1:7" x14ac:dyDescent="0.25">
      <c r="A3326" s="5" t="s">
        <v>139</v>
      </c>
      <c r="B3326" s="5">
        <v>1.2798622189593101</v>
      </c>
      <c r="C3326" s="5" t="s">
        <v>8</v>
      </c>
      <c r="D3326" s="5" t="s">
        <v>8</v>
      </c>
      <c r="E3326" s="5" t="s">
        <v>8</v>
      </c>
      <c r="F3326" s="5" t="s">
        <v>8</v>
      </c>
      <c r="G3326" s="5" t="s">
        <v>8</v>
      </c>
    </row>
    <row r="3327" spans="1:7" x14ac:dyDescent="0.25">
      <c r="A3327" s="5" t="s">
        <v>544</v>
      </c>
      <c r="B3327" s="5">
        <v>1.2798622189593101</v>
      </c>
      <c r="C3327" s="5" t="s">
        <v>8</v>
      </c>
      <c r="D3327" s="5" t="s">
        <v>8</v>
      </c>
      <c r="E3327" s="5" t="s">
        <v>8</v>
      </c>
      <c r="F3327" s="5" t="s">
        <v>8</v>
      </c>
      <c r="G3327" s="5" t="s">
        <v>8</v>
      </c>
    </row>
    <row r="3328" spans="1:7" x14ac:dyDescent="0.25">
      <c r="A3328" s="5" t="s">
        <v>574</v>
      </c>
      <c r="B3328" s="5">
        <v>1.2798622189593101</v>
      </c>
      <c r="C3328" s="5" t="s">
        <v>8</v>
      </c>
      <c r="D3328" s="5" t="s">
        <v>8</v>
      </c>
      <c r="E3328" s="5" t="s">
        <v>8</v>
      </c>
      <c r="F3328" s="5" t="s">
        <v>8</v>
      </c>
      <c r="G3328" s="5" t="s">
        <v>8</v>
      </c>
    </row>
    <row r="3329" spans="1:7" x14ac:dyDescent="0.25">
      <c r="A3329" s="5" t="s">
        <v>737</v>
      </c>
      <c r="B3329" s="5">
        <v>1.2798622189593101</v>
      </c>
      <c r="C3329" s="5" t="s">
        <v>738</v>
      </c>
      <c r="D3329" s="5" t="s">
        <v>739</v>
      </c>
      <c r="E3329" s="5" t="s">
        <v>740</v>
      </c>
      <c r="F3329" s="5" t="s">
        <v>741</v>
      </c>
      <c r="G3329" s="5" t="s">
        <v>742</v>
      </c>
    </row>
    <row r="3330" spans="1:7" x14ac:dyDescent="0.25">
      <c r="A3330" s="5" t="s">
        <v>804</v>
      </c>
      <c r="B3330" s="5">
        <v>1.2798622189593101</v>
      </c>
      <c r="C3330" s="5" t="s">
        <v>8</v>
      </c>
      <c r="D3330" s="5" t="s">
        <v>8</v>
      </c>
      <c r="E3330" s="5" t="s">
        <v>8</v>
      </c>
      <c r="F3330" s="5" t="s">
        <v>8</v>
      </c>
      <c r="G3330" s="5" t="s">
        <v>805</v>
      </c>
    </row>
    <row r="3331" spans="1:7" x14ac:dyDescent="0.25">
      <c r="A3331" s="5" t="s">
        <v>845</v>
      </c>
      <c r="B3331" s="5">
        <v>1.2798622189593101</v>
      </c>
      <c r="C3331" s="5" t="s">
        <v>8</v>
      </c>
      <c r="D3331" s="5" t="s">
        <v>8</v>
      </c>
      <c r="E3331" s="5" t="s">
        <v>8</v>
      </c>
      <c r="F3331" s="5" t="s">
        <v>8</v>
      </c>
      <c r="G3331" s="5" t="s">
        <v>8</v>
      </c>
    </row>
    <row r="3332" spans="1:7" x14ac:dyDescent="0.25">
      <c r="A3332" s="5" t="s">
        <v>1022</v>
      </c>
      <c r="B3332" s="5">
        <v>1.2798622189593101</v>
      </c>
      <c r="C3332" s="5" t="s">
        <v>1023</v>
      </c>
      <c r="D3332" s="5" t="s">
        <v>1024</v>
      </c>
      <c r="E3332" s="5" t="s">
        <v>1025</v>
      </c>
      <c r="F3332" s="5" t="s">
        <v>1026</v>
      </c>
      <c r="G3332" s="5" t="s">
        <v>1027</v>
      </c>
    </row>
    <row r="3333" spans="1:7" x14ac:dyDescent="0.25">
      <c r="A3333" s="5" t="s">
        <v>1499</v>
      </c>
      <c r="B3333" s="5">
        <v>1.2798622189593101</v>
      </c>
      <c r="C3333" s="5" t="s">
        <v>8</v>
      </c>
      <c r="D3333" s="5" t="s">
        <v>8</v>
      </c>
      <c r="E3333" s="5" t="s">
        <v>8</v>
      </c>
      <c r="F3333" s="5" t="s">
        <v>8</v>
      </c>
      <c r="G3333" s="5" t="s">
        <v>8</v>
      </c>
    </row>
    <row r="3334" spans="1:7" x14ac:dyDescent="0.25">
      <c r="A3334" s="5" t="s">
        <v>1581</v>
      </c>
      <c r="B3334" s="5">
        <v>1.2798622189593101</v>
      </c>
      <c r="C3334" s="5" t="s">
        <v>8</v>
      </c>
      <c r="D3334" s="5" t="s">
        <v>8</v>
      </c>
      <c r="E3334" s="5" t="s">
        <v>8</v>
      </c>
      <c r="F3334" s="5" t="s">
        <v>8</v>
      </c>
      <c r="G3334" s="5" t="s">
        <v>8</v>
      </c>
    </row>
    <row r="3335" spans="1:7" x14ac:dyDescent="0.25">
      <c r="A3335" s="5" t="s">
        <v>1841</v>
      </c>
      <c r="B3335" s="5">
        <v>1.2798622189593101</v>
      </c>
      <c r="C3335" s="5" t="s">
        <v>8</v>
      </c>
      <c r="D3335" s="5" t="s">
        <v>8</v>
      </c>
      <c r="E3335" s="5" t="s">
        <v>8</v>
      </c>
      <c r="F3335" s="5" t="s">
        <v>8</v>
      </c>
      <c r="G3335" s="5" t="s">
        <v>8</v>
      </c>
    </row>
    <row r="3336" spans="1:7" x14ac:dyDescent="0.25">
      <c r="A3336" s="5" t="s">
        <v>2905</v>
      </c>
      <c r="B3336" s="5">
        <v>1.2798622189593101</v>
      </c>
      <c r="C3336" s="5" t="s">
        <v>2906</v>
      </c>
      <c r="D3336" s="5" t="s">
        <v>8</v>
      </c>
      <c r="E3336" s="5" t="s">
        <v>8</v>
      </c>
      <c r="F3336" s="5" t="s">
        <v>2907</v>
      </c>
      <c r="G3336" s="5" t="s">
        <v>2908</v>
      </c>
    </row>
    <row r="3337" spans="1:7" x14ac:dyDescent="0.25">
      <c r="A3337" s="5" t="s">
        <v>2983</v>
      </c>
      <c r="B3337" s="5">
        <v>1.2798622189593101</v>
      </c>
      <c r="C3337" s="5" t="s">
        <v>8</v>
      </c>
      <c r="D3337" s="5" t="s">
        <v>8</v>
      </c>
      <c r="E3337" s="5" t="s">
        <v>8</v>
      </c>
      <c r="F3337" s="5" t="s">
        <v>8</v>
      </c>
      <c r="G3337" s="5" t="s">
        <v>8</v>
      </c>
    </row>
    <row r="3338" spans="1:7" x14ac:dyDescent="0.25">
      <c r="A3338" s="5" t="s">
        <v>3044</v>
      </c>
      <c r="B3338" s="5">
        <v>1.2798622189593101</v>
      </c>
      <c r="C3338" s="5" t="s">
        <v>8</v>
      </c>
      <c r="D3338" s="5" t="s">
        <v>8</v>
      </c>
      <c r="E3338" s="5" t="s">
        <v>8</v>
      </c>
      <c r="F3338" s="5" t="s">
        <v>8</v>
      </c>
      <c r="G3338" s="5" t="s">
        <v>8</v>
      </c>
    </row>
    <row r="3339" spans="1:7" x14ac:dyDescent="0.25">
      <c r="A3339" s="5" t="s">
        <v>3196</v>
      </c>
      <c r="B3339" s="5">
        <v>1.2798622189593101</v>
      </c>
      <c r="C3339" s="5" t="s">
        <v>8</v>
      </c>
      <c r="D3339" s="5" t="s">
        <v>8</v>
      </c>
      <c r="E3339" s="5" t="s">
        <v>8</v>
      </c>
      <c r="F3339" s="5" t="s">
        <v>8</v>
      </c>
      <c r="G3339" s="5" t="s">
        <v>3197</v>
      </c>
    </row>
    <row r="3340" spans="1:7" x14ac:dyDescent="0.25">
      <c r="A3340" s="5" t="s">
        <v>3237</v>
      </c>
      <c r="B3340" s="5">
        <v>1.2798622189593101</v>
      </c>
      <c r="C3340" s="5" t="s">
        <v>8</v>
      </c>
      <c r="D3340" s="5" t="s">
        <v>8</v>
      </c>
      <c r="E3340" s="5" t="s">
        <v>8</v>
      </c>
      <c r="F3340" s="5" t="s">
        <v>8</v>
      </c>
      <c r="G3340" s="5" t="s">
        <v>8</v>
      </c>
    </row>
    <row r="3341" spans="1:7" x14ac:dyDescent="0.25">
      <c r="A3341" s="5" t="s">
        <v>3469</v>
      </c>
      <c r="B3341" s="5">
        <v>1.2798622189593101</v>
      </c>
      <c r="C3341" s="5" t="s">
        <v>3470</v>
      </c>
      <c r="D3341" s="5" t="s">
        <v>3471</v>
      </c>
      <c r="E3341" s="5" t="s">
        <v>3472</v>
      </c>
      <c r="F3341" s="5" t="s">
        <v>3473</v>
      </c>
      <c r="G3341" s="5" t="s">
        <v>3474</v>
      </c>
    </row>
    <row r="3342" spans="1:7" x14ac:dyDescent="0.25">
      <c r="A3342" s="5" t="s">
        <v>3775</v>
      </c>
      <c r="B3342" s="5">
        <v>1.2798622189593101</v>
      </c>
      <c r="C3342" s="5" t="s">
        <v>8</v>
      </c>
      <c r="D3342" s="5" t="s">
        <v>8</v>
      </c>
      <c r="E3342" s="5" t="s">
        <v>8</v>
      </c>
      <c r="F3342" s="5" t="s">
        <v>8</v>
      </c>
      <c r="G3342" s="5" t="s">
        <v>8</v>
      </c>
    </row>
    <row r="3343" spans="1:7" x14ac:dyDescent="0.25">
      <c r="A3343" s="5" t="s">
        <v>3796</v>
      </c>
      <c r="B3343" s="5">
        <v>1.2798622189593101</v>
      </c>
      <c r="C3343" s="5" t="s">
        <v>8</v>
      </c>
      <c r="D3343" s="5" t="s">
        <v>8</v>
      </c>
      <c r="E3343" s="5" t="s">
        <v>8</v>
      </c>
      <c r="F3343" s="5" t="s">
        <v>8</v>
      </c>
      <c r="G3343" s="5" t="s">
        <v>8</v>
      </c>
    </row>
    <row r="3344" spans="1:7" x14ac:dyDescent="0.25">
      <c r="A3344" s="5" t="s">
        <v>4149</v>
      </c>
      <c r="B3344" s="5">
        <v>1.2798622189593101</v>
      </c>
      <c r="C3344" s="5" t="s">
        <v>8</v>
      </c>
      <c r="D3344" s="5" t="s">
        <v>8</v>
      </c>
      <c r="E3344" s="5" t="s">
        <v>8</v>
      </c>
      <c r="F3344" s="5" t="s">
        <v>8</v>
      </c>
      <c r="G3344" s="5" t="s">
        <v>8</v>
      </c>
    </row>
    <row r="3345" spans="1:7" x14ac:dyDescent="0.25">
      <c r="A3345" s="5" t="s">
        <v>4701</v>
      </c>
      <c r="B3345" s="5">
        <v>1.2798622189593101</v>
      </c>
      <c r="C3345" s="5" t="s">
        <v>8</v>
      </c>
      <c r="D3345" s="5" t="s">
        <v>8</v>
      </c>
      <c r="E3345" s="5" t="s">
        <v>8</v>
      </c>
      <c r="F3345" s="5" t="s">
        <v>8</v>
      </c>
      <c r="G3345" s="5" t="s">
        <v>8</v>
      </c>
    </row>
    <row r="3346" spans="1:7" x14ac:dyDescent="0.25">
      <c r="A3346" s="5" t="s">
        <v>5086</v>
      </c>
      <c r="B3346" s="5">
        <v>1.2798622189593101</v>
      </c>
      <c r="C3346" s="5" t="s">
        <v>8</v>
      </c>
      <c r="D3346" s="5" t="s">
        <v>8</v>
      </c>
      <c r="E3346" s="5" t="s">
        <v>8</v>
      </c>
      <c r="F3346" s="5" t="s">
        <v>8</v>
      </c>
      <c r="G3346" s="5" t="s">
        <v>8</v>
      </c>
    </row>
    <row r="3347" spans="1:7" x14ac:dyDescent="0.25">
      <c r="A3347" s="5" t="s">
        <v>5227</v>
      </c>
      <c r="B3347" s="5">
        <v>1.2798622189593101</v>
      </c>
      <c r="C3347" s="5" t="s">
        <v>8</v>
      </c>
      <c r="D3347" s="5" t="s">
        <v>8</v>
      </c>
      <c r="E3347" s="5" t="s">
        <v>8</v>
      </c>
      <c r="F3347" s="5" t="s">
        <v>8</v>
      </c>
      <c r="G3347" s="5" t="s">
        <v>8</v>
      </c>
    </row>
    <row r="3348" spans="1:7" x14ac:dyDescent="0.25">
      <c r="A3348" s="5" t="s">
        <v>5465</v>
      </c>
      <c r="B3348" s="5">
        <v>1.2798622189593101</v>
      </c>
      <c r="C3348" s="5" t="s">
        <v>8</v>
      </c>
      <c r="D3348" s="5" t="s">
        <v>8</v>
      </c>
      <c r="E3348" s="5" t="s">
        <v>8</v>
      </c>
      <c r="F3348" s="5" t="s">
        <v>8</v>
      </c>
      <c r="G3348" s="5" t="s">
        <v>8</v>
      </c>
    </row>
    <row r="3349" spans="1:7" x14ac:dyDescent="0.25">
      <c r="A3349" s="5" t="s">
        <v>5506</v>
      </c>
      <c r="B3349" s="5">
        <v>1.2798622189593101</v>
      </c>
      <c r="C3349" s="5" t="s">
        <v>8</v>
      </c>
      <c r="D3349" s="5" t="s">
        <v>8</v>
      </c>
      <c r="E3349" s="5" t="s">
        <v>8</v>
      </c>
      <c r="F3349" s="5" t="s">
        <v>8</v>
      </c>
      <c r="G3349" s="5" t="s">
        <v>5507</v>
      </c>
    </row>
    <row r="3350" spans="1:7" x14ac:dyDescent="0.25">
      <c r="A3350" s="5" t="s">
        <v>5554</v>
      </c>
      <c r="B3350" s="5">
        <v>1.2798622189593101</v>
      </c>
      <c r="C3350" s="5" t="s">
        <v>8</v>
      </c>
      <c r="D3350" s="5" t="s">
        <v>8</v>
      </c>
      <c r="E3350" s="5" t="s">
        <v>5555</v>
      </c>
      <c r="F3350" s="5" t="s">
        <v>8</v>
      </c>
      <c r="G3350" s="5" t="s">
        <v>8</v>
      </c>
    </row>
    <row r="3351" spans="1:7" x14ac:dyDescent="0.25">
      <c r="A3351" s="5" t="s">
        <v>5779</v>
      </c>
      <c r="B3351" s="5">
        <v>1.2798622189593101</v>
      </c>
      <c r="C3351" s="5" t="s">
        <v>8</v>
      </c>
      <c r="D3351" s="5" t="s">
        <v>8</v>
      </c>
      <c r="E3351" s="5" t="s">
        <v>8</v>
      </c>
      <c r="F3351" s="5" t="s">
        <v>8</v>
      </c>
      <c r="G3351" s="5" t="s">
        <v>8</v>
      </c>
    </row>
    <row r="3352" spans="1:7" x14ac:dyDescent="0.25">
      <c r="A3352" s="5" t="s">
        <v>5825</v>
      </c>
      <c r="B3352" s="5">
        <v>1.2798622189593101</v>
      </c>
      <c r="C3352" s="5" t="s">
        <v>5826</v>
      </c>
      <c r="D3352" s="5" t="s">
        <v>8</v>
      </c>
      <c r="E3352" s="5" t="s">
        <v>8</v>
      </c>
      <c r="F3352" s="5" t="s">
        <v>8</v>
      </c>
      <c r="G3352" s="5" t="s">
        <v>5827</v>
      </c>
    </row>
    <row r="3353" spans="1:7" x14ac:dyDescent="0.25">
      <c r="A3353" s="5" t="s">
        <v>6236</v>
      </c>
      <c r="B3353" s="5">
        <v>1.2798622189593101</v>
      </c>
      <c r="C3353" s="5" t="s">
        <v>8</v>
      </c>
      <c r="D3353" s="5" t="s">
        <v>8</v>
      </c>
      <c r="E3353" s="5" t="s">
        <v>8</v>
      </c>
      <c r="F3353" s="5" t="s">
        <v>8</v>
      </c>
      <c r="G3353" s="5" t="s">
        <v>8</v>
      </c>
    </row>
    <row r="3354" spans="1:7" x14ac:dyDescent="0.25">
      <c r="A3354" s="5" t="s">
        <v>6440</v>
      </c>
      <c r="B3354" s="5">
        <v>1.2798622189593101</v>
      </c>
      <c r="C3354" s="5" t="s">
        <v>8</v>
      </c>
      <c r="D3354" s="5" t="s">
        <v>8</v>
      </c>
      <c r="E3354" s="5" t="s">
        <v>6441</v>
      </c>
      <c r="F3354" s="5" t="s">
        <v>8</v>
      </c>
      <c r="G3354" s="5" t="s">
        <v>8</v>
      </c>
    </row>
    <row r="3355" spans="1:7" x14ac:dyDescent="0.25">
      <c r="A3355" s="5" t="s">
        <v>6717</v>
      </c>
      <c r="B3355" s="5">
        <v>1.2798622189593101</v>
      </c>
      <c r="C3355" s="5" t="s">
        <v>8</v>
      </c>
      <c r="D3355" s="5" t="s">
        <v>8</v>
      </c>
      <c r="E3355" s="5" t="s">
        <v>8</v>
      </c>
      <c r="F3355" s="5" t="s">
        <v>8</v>
      </c>
      <c r="G3355" s="5" t="s">
        <v>8</v>
      </c>
    </row>
    <row r="3356" spans="1:7" x14ac:dyDescent="0.25">
      <c r="A3356" s="5" t="s">
        <v>7008</v>
      </c>
      <c r="B3356" s="5">
        <v>1.2798622189593101</v>
      </c>
      <c r="C3356" s="5" t="s">
        <v>8</v>
      </c>
      <c r="D3356" s="5" t="s">
        <v>8</v>
      </c>
      <c r="E3356" s="5" t="s">
        <v>8</v>
      </c>
      <c r="F3356" s="5" t="s">
        <v>8</v>
      </c>
      <c r="G3356" s="5" t="s">
        <v>8</v>
      </c>
    </row>
    <row r="3357" spans="1:7" x14ac:dyDescent="0.25">
      <c r="A3357" s="5" t="s">
        <v>7119</v>
      </c>
      <c r="B3357" s="5">
        <v>1.2798622189593101</v>
      </c>
      <c r="C3357" s="5" t="s">
        <v>7120</v>
      </c>
      <c r="D3357" s="5" t="s">
        <v>7121</v>
      </c>
      <c r="E3357" s="5" t="s">
        <v>7122</v>
      </c>
      <c r="F3357" s="5" t="s">
        <v>7123</v>
      </c>
      <c r="G3357" s="5" t="s">
        <v>7124</v>
      </c>
    </row>
    <row r="3358" spans="1:7" x14ac:dyDescent="0.25">
      <c r="A3358" s="5" t="s">
        <v>7203</v>
      </c>
      <c r="B3358" s="5">
        <v>1.2798622189593101</v>
      </c>
      <c r="C3358" s="5" t="s">
        <v>8</v>
      </c>
      <c r="D3358" s="5" t="s">
        <v>8</v>
      </c>
      <c r="E3358" s="5" t="s">
        <v>8</v>
      </c>
      <c r="F3358" s="5" t="s">
        <v>8</v>
      </c>
      <c r="G3358" s="5" t="s">
        <v>8</v>
      </c>
    </row>
    <row r="3359" spans="1:7" x14ac:dyDescent="0.25">
      <c r="A3359" s="5" t="s">
        <v>7286</v>
      </c>
      <c r="B3359" s="5">
        <v>1.2798622189593101</v>
      </c>
      <c r="C3359" s="5" t="s">
        <v>8</v>
      </c>
      <c r="D3359" s="5" t="s">
        <v>8</v>
      </c>
      <c r="E3359" s="5" t="s">
        <v>8</v>
      </c>
      <c r="F3359" s="5" t="s">
        <v>8</v>
      </c>
      <c r="G3359" s="5" t="s">
        <v>8</v>
      </c>
    </row>
    <row r="3360" spans="1:7" x14ac:dyDescent="0.25">
      <c r="A3360" s="5" t="s">
        <v>7468</v>
      </c>
      <c r="B3360" s="5">
        <v>1.2798622189593101</v>
      </c>
      <c r="C3360" s="5" t="s">
        <v>8</v>
      </c>
      <c r="D3360" s="5" t="s">
        <v>8</v>
      </c>
      <c r="E3360" s="5" t="s">
        <v>8</v>
      </c>
      <c r="F3360" s="5" t="s">
        <v>8</v>
      </c>
      <c r="G3360" s="5" t="s">
        <v>8</v>
      </c>
    </row>
    <row r="3361" spans="1:7" x14ac:dyDescent="0.25">
      <c r="A3361" s="5" t="s">
        <v>7545</v>
      </c>
      <c r="B3361" s="5">
        <v>1.2798622189593101</v>
      </c>
      <c r="C3361" s="5" t="s">
        <v>8</v>
      </c>
      <c r="D3361" s="5" t="s">
        <v>8</v>
      </c>
      <c r="E3361" s="5" t="s">
        <v>8</v>
      </c>
      <c r="F3361" s="5" t="s">
        <v>8</v>
      </c>
      <c r="G3361" s="5" t="s">
        <v>8</v>
      </c>
    </row>
    <row r="3362" spans="1:7" x14ac:dyDescent="0.25">
      <c r="A3362" s="5" t="s">
        <v>7934</v>
      </c>
      <c r="B3362" s="5">
        <v>1.2798622189593101</v>
      </c>
      <c r="C3362" s="5" t="s">
        <v>8</v>
      </c>
      <c r="D3362" s="5" t="s">
        <v>8</v>
      </c>
      <c r="E3362" s="5" t="s">
        <v>8</v>
      </c>
      <c r="F3362" s="5" t="s">
        <v>8</v>
      </c>
      <c r="G3362" s="5" t="s">
        <v>8</v>
      </c>
    </row>
    <row r="3363" spans="1:7" x14ac:dyDescent="0.25">
      <c r="A3363" s="5" t="s">
        <v>8667</v>
      </c>
      <c r="B3363" s="5">
        <v>1.2798622189593101</v>
      </c>
      <c r="C3363" s="5" t="s">
        <v>8</v>
      </c>
      <c r="D3363" s="5" t="s">
        <v>8</v>
      </c>
      <c r="E3363" s="5" t="s">
        <v>8</v>
      </c>
      <c r="F3363" s="5" t="s">
        <v>8</v>
      </c>
      <c r="G3363" s="5" t="s">
        <v>8</v>
      </c>
    </row>
    <row r="3364" spans="1:7" x14ac:dyDescent="0.25">
      <c r="A3364" s="5" t="s">
        <v>8833</v>
      </c>
      <c r="B3364" s="5">
        <v>1.2798622189593101</v>
      </c>
      <c r="C3364" s="5" t="s">
        <v>8</v>
      </c>
      <c r="D3364" s="5" t="s">
        <v>8</v>
      </c>
      <c r="E3364" s="5" t="s">
        <v>8</v>
      </c>
      <c r="F3364" s="5" t="s">
        <v>8</v>
      </c>
      <c r="G3364" s="5" t="s">
        <v>165</v>
      </c>
    </row>
    <row r="3365" spans="1:7" x14ac:dyDescent="0.25">
      <c r="A3365" s="5" t="s">
        <v>9557</v>
      </c>
      <c r="B3365" s="5">
        <v>1.2798622189593101</v>
      </c>
      <c r="C3365" s="5" t="s">
        <v>8</v>
      </c>
      <c r="D3365" s="5" t="s">
        <v>8</v>
      </c>
      <c r="E3365" s="5" t="s">
        <v>8</v>
      </c>
      <c r="F3365" s="5" t="s">
        <v>8</v>
      </c>
      <c r="G3365" s="5" t="s">
        <v>8</v>
      </c>
    </row>
    <row r="3366" spans="1:7" x14ac:dyDescent="0.25">
      <c r="A3366" s="5" t="s">
        <v>9772</v>
      </c>
      <c r="B3366" s="5">
        <v>1.2798622189593101</v>
      </c>
      <c r="C3366" s="5" t="s">
        <v>8</v>
      </c>
      <c r="D3366" s="5" t="s">
        <v>8</v>
      </c>
      <c r="E3366" s="5" t="s">
        <v>8</v>
      </c>
      <c r="F3366" s="5" t="s">
        <v>8</v>
      </c>
      <c r="G3366" s="5" t="s">
        <v>8</v>
      </c>
    </row>
    <row r="3367" spans="1:7" x14ac:dyDescent="0.25">
      <c r="A3367" s="5" t="s">
        <v>10028</v>
      </c>
      <c r="B3367" s="5">
        <v>1.2798622189593101</v>
      </c>
      <c r="C3367" s="5" t="s">
        <v>8</v>
      </c>
      <c r="D3367" s="5" t="s">
        <v>8</v>
      </c>
      <c r="E3367" s="5" t="s">
        <v>8</v>
      </c>
      <c r="F3367" s="5" t="s">
        <v>8</v>
      </c>
      <c r="G3367" s="5" t="s">
        <v>8</v>
      </c>
    </row>
    <row r="3368" spans="1:7" x14ac:dyDescent="0.25">
      <c r="A3368" s="5" t="s">
        <v>10458</v>
      </c>
      <c r="B3368" s="5">
        <v>1.2798622189593101</v>
      </c>
      <c r="C3368" s="5" t="s">
        <v>8</v>
      </c>
      <c r="D3368" s="5" t="s">
        <v>8</v>
      </c>
      <c r="E3368" s="5" t="s">
        <v>8</v>
      </c>
      <c r="F3368" s="5" t="s">
        <v>8</v>
      </c>
      <c r="G3368" s="5" t="s">
        <v>8</v>
      </c>
    </row>
    <row r="3369" spans="1:7" x14ac:dyDescent="0.25">
      <c r="A3369" s="5" t="s">
        <v>10691</v>
      </c>
      <c r="B3369" s="5">
        <v>1.2798622189593101</v>
      </c>
      <c r="C3369" s="5" t="s">
        <v>8</v>
      </c>
      <c r="D3369" s="5" t="s">
        <v>8</v>
      </c>
      <c r="E3369" s="5" t="s">
        <v>8</v>
      </c>
      <c r="F3369" s="5" t="s">
        <v>8</v>
      </c>
      <c r="G3369" s="5" t="s">
        <v>8</v>
      </c>
    </row>
    <row r="3370" spans="1:7" x14ac:dyDescent="0.25">
      <c r="A3370" s="5" t="s">
        <v>11135</v>
      </c>
      <c r="B3370" s="5">
        <v>1.2798622189593101</v>
      </c>
      <c r="C3370" s="5" t="s">
        <v>8</v>
      </c>
      <c r="D3370" s="5" t="s">
        <v>8</v>
      </c>
      <c r="E3370" s="5" t="s">
        <v>8</v>
      </c>
      <c r="F3370" s="5" t="s">
        <v>8</v>
      </c>
      <c r="G3370" s="5" t="s">
        <v>8</v>
      </c>
    </row>
    <row r="3371" spans="1:7" x14ac:dyDescent="0.25">
      <c r="A3371" s="5" t="s">
        <v>11576</v>
      </c>
      <c r="B3371" s="5">
        <v>1.2798622189593101</v>
      </c>
      <c r="C3371" s="5" t="s">
        <v>8</v>
      </c>
      <c r="D3371" s="5" t="s">
        <v>8</v>
      </c>
      <c r="E3371" s="5" t="s">
        <v>8</v>
      </c>
      <c r="F3371" s="5" t="s">
        <v>8</v>
      </c>
      <c r="G3371" s="5" t="s">
        <v>8</v>
      </c>
    </row>
    <row r="3372" spans="1:7" x14ac:dyDescent="0.25">
      <c r="A3372" s="5" t="s">
        <v>11584</v>
      </c>
      <c r="B3372" s="5">
        <v>1.2798622189593101</v>
      </c>
      <c r="C3372" s="5" t="s">
        <v>8</v>
      </c>
      <c r="D3372" s="5" t="s">
        <v>8</v>
      </c>
      <c r="E3372" s="5" t="s">
        <v>8</v>
      </c>
      <c r="F3372" s="5" t="s">
        <v>8</v>
      </c>
      <c r="G3372" s="5" t="s">
        <v>1327</v>
      </c>
    </row>
    <row r="3373" spans="1:7" x14ac:dyDescent="0.25">
      <c r="A3373" s="5" t="s">
        <v>12007</v>
      </c>
      <c r="B3373" s="5">
        <v>1.2798622189593101</v>
      </c>
      <c r="C3373" s="5" t="s">
        <v>8</v>
      </c>
      <c r="D3373" s="5" t="s">
        <v>8</v>
      </c>
      <c r="E3373" s="5" t="s">
        <v>8</v>
      </c>
      <c r="F3373" s="5" t="s">
        <v>8</v>
      </c>
      <c r="G3373" s="5" t="s">
        <v>8</v>
      </c>
    </row>
    <row r="3374" spans="1:7" x14ac:dyDescent="0.25">
      <c r="A3374" s="5" t="s">
        <v>12073</v>
      </c>
      <c r="B3374" s="5">
        <v>1.2798622189593101</v>
      </c>
      <c r="C3374" s="5" t="s">
        <v>8</v>
      </c>
      <c r="D3374" s="5" t="s">
        <v>8</v>
      </c>
      <c r="E3374" s="5" t="s">
        <v>8</v>
      </c>
      <c r="F3374" s="5" t="s">
        <v>8</v>
      </c>
      <c r="G3374" s="5" t="s">
        <v>8</v>
      </c>
    </row>
    <row r="3375" spans="1:7" x14ac:dyDescent="0.25">
      <c r="A3375" s="5" t="s">
        <v>12814</v>
      </c>
      <c r="B3375" s="5">
        <v>1.2798622189593101</v>
      </c>
      <c r="C3375" s="5" t="s">
        <v>8</v>
      </c>
      <c r="D3375" s="5" t="s">
        <v>8</v>
      </c>
      <c r="E3375" s="5" t="s">
        <v>12815</v>
      </c>
      <c r="F3375" s="5" t="s">
        <v>8</v>
      </c>
      <c r="G3375" s="5" t="s">
        <v>8</v>
      </c>
    </row>
    <row r="3376" spans="1:7" x14ac:dyDescent="0.25">
      <c r="A3376" s="5" t="s">
        <v>12902</v>
      </c>
      <c r="B3376" s="5">
        <v>1.2798622189593101</v>
      </c>
      <c r="C3376" s="5" t="s">
        <v>8</v>
      </c>
      <c r="D3376" s="5" t="s">
        <v>8</v>
      </c>
      <c r="E3376" s="5" t="s">
        <v>8</v>
      </c>
      <c r="F3376" s="5" t="s">
        <v>8</v>
      </c>
      <c r="G3376" s="5" t="s">
        <v>8</v>
      </c>
    </row>
    <row r="3377" spans="1:7" x14ac:dyDescent="0.25">
      <c r="A3377" s="5" t="s">
        <v>12909</v>
      </c>
      <c r="B3377" s="5">
        <v>1.2798622189593101</v>
      </c>
      <c r="C3377" s="5" t="s">
        <v>8</v>
      </c>
      <c r="D3377" s="5" t="s">
        <v>8</v>
      </c>
      <c r="E3377" s="5" t="s">
        <v>8</v>
      </c>
      <c r="F3377" s="5" t="s">
        <v>8</v>
      </c>
      <c r="G3377" s="5" t="s">
        <v>8</v>
      </c>
    </row>
    <row r="3378" spans="1:7" x14ac:dyDescent="0.25">
      <c r="A3378" s="5" t="s">
        <v>12929</v>
      </c>
      <c r="B3378" s="5">
        <v>1.2798622189593101</v>
      </c>
      <c r="C3378" s="5" t="s">
        <v>8</v>
      </c>
      <c r="D3378" s="5" t="s">
        <v>8</v>
      </c>
      <c r="E3378" s="5" t="s">
        <v>8</v>
      </c>
      <c r="F3378" s="5" t="s">
        <v>8</v>
      </c>
      <c r="G3378" s="5" t="s">
        <v>8</v>
      </c>
    </row>
    <row r="3379" spans="1:7" x14ac:dyDescent="0.25">
      <c r="A3379" s="5" t="s">
        <v>12954</v>
      </c>
      <c r="B3379" s="5">
        <v>1.2798622189593101</v>
      </c>
      <c r="C3379" s="5" t="s">
        <v>8</v>
      </c>
      <c r="D3379" s="5" t="s">
        <v>8</v>
      </c>
      <c r="E3379" s="5" t="s">
        <v>8</v>
      </c>
      <c r="F3379" s="5" t="s">
        <v>8</v>
      </c>
      <c r="G3379" s="5" t="s">
        <v>8</v>
      </c>
    </row>
    <row r="3380" spans="1:7" x14ac:dyDescent="0.25">
      <c r="A3380" s="5" t="s">
        <v>13052</v>
      </c>
      <c r="B3380" s="5">
        <v>1.2798622189593101</v>
      </c>
      <c r="C3380" s="5" t="s">
        <v>8</v>
      </c>
      <c r="D3380" s="5" t="s">
        <v>8</v>
      </c>
      <c r="E3380" s="5" t="s">
        <v>8</v>
      </c>
      <c r="F3380" s="5" t="s">
        <v>8</v>
      </c>
      <c r="G3380" s="5" t="s">
        <v>8</v>
      </c>
    </row>
    <row r="3381" spans="1:7" x14ac:dyDescent="0.25">
      <c r="A3381" s="5" t="s">
        <v>13625</v>
      </c>
      <c r="B3381" s="5">
        <v>1.2798622189593101</v>
      </c>
      <c r="C3381" s="5" t="s">
        <v>8</v>
      </c>
      <c r="D3381" s="5" t="s">
        <v>8</v>
      </c>
      <c r="E3381" s="5" t="s">
        <v>8</v>
      </c>
      <c r="F3381" s="5" t="s">
        <v>8</v>
      </c>
      <c r="G3381" s="5" t="s">
        <v>8</v>
      </c>
    </row>
    <row r="3382" spans="1:7" x14ac:dyDescent="0.25">
      <c r="A3382" s="5" t="s">
        <v>13649</v>
      </c>
      <c r="B3382" s="5">
        <v>1.2798622189593101</v>
      </c>
      <c r="C3382" s="5" t="s">
        <v>8</v>
      </c>
      <c r="D3382" s="5" t="s">
        <v>8</v>
      </c>
      <c r="E3382" s="5" t="s">
        <v>8</v>
      </c>
      <c r="F3382" s="5" t="s">
        <v>8</v>
      </c>
      <c r="G3382" s="5" t="s">
        <v>8</v>
      </c>
    </row>
    <row r="3383" spans="1:7" x14ac:dyDescent="0.25">
      <c r="A3383" s="5" t="s">
        <v>14518</v>
      </c>
      <c r="B3383" s="5">
        <v>1.2798622189593101</v>
      </c>
      <c r="C3383" s="5" t="s">
        <v>8</v>
      </c>
      <c r="D3383" s="5" t="s">
        <v>8</v>
      </c>
      <c r="E3383" s="5" t="s">
        <v>8</v>
      </c>
      <c r="F3383" s="5" t="s">
        <v>8</v>
      </c>
      <c r="G3383" s="5" t="s">
        <v>8</v>
      </c>
    </row>
    <row r="3384" spans="1:7" x14ac:dyDescent="0.25">
      <c r="A3384" s="5" t="s">
        <v>14648</v>
      </c>
      <c r="B3384" s="5">
        <v>1.2798622189593101</v>
      </c>
      <c r="C3384" s="5" t="s">
        <v>8</v>
      </c>
      <c r="D3384" s="5" t="s">
        <v>8</v>
      </c>
      <c r="E3384" s="5" t="s">
        <v>8</v>
      </c>
      <c r="F3384" s="5" t="s">
        <v>8</v>
      </c>
      <c r="G3384" s="5" t="s">
        <v>8</v>
      </c>
    </row>
    <row r="3385" spans="1:7" x14ac:dyDescent="0.25">
      <c r="A3385" s="5" t="s">
        <v>14769</v>
      </c>
      <c r="B3385" s="5">
        <v>1.2798622189593101</v>
      </c>
      <c r="C3385" s="5" t="s">
        <v>8</v>
      </c>
      <c r="D3385" s="5" t="s">
        <v>8</v>
      </c>
      <c r="E3385" s="5" t="s">
        <v>8</v>
      </c>
      <c r="F3385" s="5" t="s">
        <v>8</v>
      </c>
      <c r="G3385" s="5" t="s">
        <v>8</v>
      </c>
    </row>
    <row r="3386" spans="1:7" x14ac:dyDescent="0.25">
      <c r="A3386" s="5" t="s">
        <v>14836</v>
      </c>
      <c r="B3386" s="5">
        <v>1.2798622189593101</v>
      </c>
      <c r="C3386" s="5" t="s">
        <v>8</v>
      </c>
      <c r="D3386" s="5" t="s">
        <v>8</v>
      </c>
      <c r="E3386" s="5" t="s">
        <v>8</v>
      </c>
      <c r="F3386" s="5" t="s">
        <v>8</v>
      </c>
      <c r="G3386" s="5" t="s">
        <v>8</v>
      </c>
    </row>
    <row r="3387" spans="1:7" x14ac:dyDescent="0.25">
      <c r="A3387" s="5" t="s">
        <v>14924</v>
      </c>
      <c r="B3387" s="5">
        <v>1.2798622189593101</v>
      </c>
      <c r="C3387" s="5" t="s">
        <v>8</v>
      </c>
      <c r="D3387" s="5" t="s">
        <v>8</v>
      </c>
      <c r="E3387" s="5" t="s">
        <v>8</v>
      </c>
      <c r="F3387" s="5" t="s">
        <v>8</v>
      </c>
      <c r="G3387" s="5" t="s">
        <v>8</v>
      </c>
    </row>
    <row r="3388" spans="1:7" x14ac:dyDescent="0.25">
      <c r="A3388" s="5" t="s">
        <v>15343</v>
      </c>
      <c r="B3388" s="5">
        <v>1.2798622189593101</v>
      </c>
      <c r="C3388" s="5" t="s">
        <v>8</v>
      </c>
      <c r="D3388" s="5" t="s">
        <v>8</v>
      </c>
      <c r="E3388" s="5" t="s">
        <v>8</v>
      </c>
      <c r="F3388" s="5" t="s">
        <v>8</v>
      </c>
      <c r="G3388" s="5" t="s">
        <v>8</v>
      </c>
    </row>
    <row r="3389" spans="1:7" x14ac:dyDescent="0.25">
      <c r="A3389" s="5" t="s">
        <v>15387</v>
      </c>
      <c r="B3389" s="5">
        <v>1.2798622189593101</v>
      </c>
      <c r="C3389" s="5" t="s">
        <v>8</v>
      </c>
      <c r="D3389" s="5" t="s">
        <v>8</v>
      </c>
      <c r="E3389" s="5" t="s">
        <v>8</v>
      </c>
      <c r="F3389" s="5" t="s">
        <v>8</v>
      </c>
      <c r="G3389" s="5" t="s">
        <v>8</v>
      </c>
    </row>
    <row r="3390" spans="1:7" x14ac:dyDescent="0.25">
      <c r="A3390" s="5" t="s">
        <v>15584</v>
      </c>
      <c r="B3390" s="5">
        <v>1.2798622189593101</v>
      </c>
      <c r="C3390" s="5" t="s">
        <v>8</v>
      </c>
      <c r="D3390" s="5" t="s">
        <v>8</v>
      </c>
      <c r="E3390" s="5" t="s">
        <v>8</v>
      </c>
      <c r="F3390" s="5" t="s">
        <v>8</v>
      </c>
      <c r="G3390" s="5" t="s">
        <v>8</v>
      </c>
    </row>
    <row r="3391" spans="1:7" x14ac:dyDescent="0.25">
      <c r="A3391" s="5" t="s">
        <v>15690</v>
      </c>
      <c r="B3391" s="5">
        <v>1.2798622189593101</v>
      </c>
      <c r="C3391" s="5" t="s">
        <v>8</v>
      </c>
      <c r="D3391" s="5" t="s">
        <v>8</v>
      </c>
      <c r="E3391" s="5" t="s">
        <v>8</v>
      </c>
      <c r="F3391" s="5" t="s">
        <v>8</v>
      </c>
      <c r="G3391" s="5" t="s">
        <v>8</v>
      </c>
    </row>
    <row r="3392" spans="1:7" x14ac:dyDescent="0.25">
      <c r="A3392" s="5" t="s">
        <v>15708</v>
      </c>
      <c r="B3392" s="5">
        <v>1.2798622189593101</v>
      </c>
      <c r="C3392" s="5" t="s">
        <v>8</v>
      </c>
      <c r="D3392" s="5" t="s">
        <v>8</v>
      </c>
      <c r="E3392" s="5" t="s">
        <v>8</v>
      </c>
      <c r="F3392" s="5" t="s">
        <v>8</v>
      </c>
      <c r="G3392" s="5" t="s">
        <v>8</v>
      </c>
    </row>
    <row r="3393" spans="1:7" x14ac:dyDescent="0.25">
      <c r="A3393" s="5" t="s">
        <v>11035</v>
      </c>
      <c r="B3393" s="5">
        <v>1.27941241395177</v>
      </c>
      <c r="C3393" s="5" t="s">
        <v>8</v>
      </c>
      <c r="D3393" s="5" t="s">
        <v>8</v>
      </c>
      <c r="E3393" s="5" t="s">
        <v>8</v>
      </c>
      <c r="F3393" s="5" t="s">
        <v>8</v>
      </c>
      <c r="G3393" s="5" t="s">
        <v>8</v>
      </c>
    </row>
    <row r="3394" spans="1:7" x14ac:dyDescent="0.25">
      <c r="A3394" s="5" t="s">
        <v>12298</v>
      </c>
      <c r="B3394" s="5">
        <v>1.27922552208905</v>
      </c>
      <c r="C3394" s="5" t="s">
        <v>8</v>
      </c>
      <c r="D3394" s="5" t="s">
        <v>8</v>
      </c>
      <c r="E3394" s="5" t="s">
        <v>8</v>
      </c>
      <c r="F3394" s="5" t="s">
        <v>8</v>
      </c>
      <c r="G3394" s="5" t="s">
        <v>8</v>
      </c>
    </row>
    <row r="3395" spans="1:7" x14ac:dyDescent="0.25">
      <c r="A3395" s="5" t="s">
        <v>14010</v>
      </c>
      <c r="B3395" s="5">
        <v>1.2781686190875301</v>
      </c>
      <c r="C3395" s="5" t="s">
        <v>8</v>
      </c>
      <c r="D3395" s="5" t="s">
        <v>8</v>
      </c>
      <c r="E3395" s="5" t="s">
        <v>8</v>
      </c>
      <c r="F3395" s="5" t="s">
        <v>8</v>
      </c>
      <c r="G3395" s="5" t="s">
        <v>1121</v>
      </c>
    </row>
    <row r="3396" spans="1:7" x14ac:dyDescent="0.25">
      <c r="A3396" s="5" t="s">
        <v>4987</v>
      </c>
      <c r="B3396" s="5">
        <v>1.2779295977017</v>
      </c>
      <c r="C3396" s="5" t="s">
        <v>8</v>
      </c>
      <c r="D3396" s="5" t="s">
        <v>8</v>
      </c>
      <c r="E3396" s="5" t="s">
        <v>374</v>
      </c>
      <c r="F3396" s="5" t="s">
        <v>8</v>
      </c>
      <c r="G3396" s="5" t="s">
        <v>8</v>
      </c>
    </row>
    <row r="3397" spans="1:7" x14ac:dyDescent="0.25">
      <c r="A3397" s="5" t="s">
        <v>14768</v>
      </c>
      <c r="B3397" s="5">
        <v>1.2774140347459599</v>
      </c>
      <c r="C3397" s="5" t="s">
        <v>8</v>
      </c>
      <c r="D3397" s="5" t="s">
        <v>8</v>
      </c>
      <c r="E3397" s="5" t="s">
        <v>8</v>
      </c>
      <c r="F3397" s="5" t="s">
        <v>8</v>
      </c>
      <c r="G3397" s="5" t="s">
        <v>8</v>
      </c>
    </row>
    <row r="3398" spans="1:7" x14ac:dyDescent="0.25">
      <c r="A3398" s="5" t="s">
        <v>5183</v>
      </c>
      <c r="B3398" s="5">
        <v>1.27693725559035</v>
      </c>
      <c r="C3398" s="5" t="s">
        <v>8</v>
      </c>
      <c r="D3398" s="5" t="s">
        <v>8</v>
      </c>
      <c r="E3398" s="5" t="s">
        <v>8</v>
      </c>
      <c r="F3398" s="5" t="s">
        <v>8</v>
      </c>
      <c r="G3398" s="5" t="s">
        <v>8</v>
      </c>
    </row>
    <row r="3399" spans="1:7" x14ac:dyDescent="0.25">
      <c r="A3399" s="5" t="s">
        <v>8606</v>
      </c>
      <c r="B3399" s="5">
        <v>1.27693725559035</v>
      </c>
      <c r="C3399" s="5" t="s">
        <v>8</v>
      </c>
      <c r="D3399" s="5" t="s">
        <v>8</v>
      </c>
      <c r="E3399" s="5" t="s">
        <v>8</v>
      </c>
      <c r="F3399" s="5" t="s">
        <v>8</v>
      </c>
      <c r="G3399" s="5" t="s">
        <v>8</v>
      </c>
    </row>
    <row r="3400" spans="1:7" x14ac:dyDescent="0.25">
      <c r="A3400" s="5" t="s">
        <v>4595</v>
      </c>
      <c r="B3400" s="5">
        <v>1.2764055942372501</v>
      </c>
      <c r="C3400" s="5" t="s">
        <v>8</v>
      </c>
      <c r="D3400" s="5" t="s">
        <v>8</v>
      </c>
      <c r="E3400" s="5" t="s">
        <v>8</v>
      </c>
      <c r="F3400" s="5" t="s">
        <v>8</v>
      </c>
      <c r="G3400" s="5" t="s">
        <v>8</v>
      </c>
    </row>
    <row r="3401" spans="1:7" x14ac:dyDescent="0.25">
      <c r="A3401" s="5" t="s">
        <v>8117</v>
      </c>
      <c r="B3401" s="5">
        <v>1.27490444598094</v>
      </c>
      <c r="C3401" s="5" t="s">
        <v>8118</v>
      </c>
      <c r="D3401" s="5" t="s">
        <v>8119</v>
      </c>
      <c r="E3401" s="5" t="s">
        <v>8120</v>
      </c>
      <c r="F3401" s="5" t="s">
        <v>8121</v>
      </c>
      <c r="G3401" s="5" t="s">
        <v>8122</v>
      </c>
    </row>
    <row r="3402" spans="1:7" x14ac:dyDescent="0.25">
      <c r="A3402" s="5" t="s">
        <v>6904</v>
      </c>
      <c r="B3402" s="5">
        <v>1.27464677541654</v>
      </c>
      <c r="C3402" s="5" t="s">
        <v>8</v>
      </c>
      <c r="D3402" s="5" t="s">
        <v>8</v>
      </c>
      <c r="E3402" s="5" t="s">
        <v>8</v>
      </c>
      <c r="F3402" s="5" t="s">
        <v>8</v>
      </c>
      <c r="G3402" s="5" t="s">
        <v>8</v>
      </c>
    </row>
    <row r="3403" spans="1:7" x14ac:dyDescent="0.25">
      <c r="A3403" s="5" t="s">
        <v>7253</v>
      </c>
      <c r="B3403" s="5">
        <v>1.27464677541654</v>
      </c>
      <c r="C3403" s="5" t="s">
        <v>8</v>
      </c>
      <c r="D3403" s="5" t="s">
        <v>8</v>
      </c>
      <c r="E3403" s="5" t="s">
        <v>8</v>
      </c>
      <c r="F3403" s="5" t="s">
        <v>8</v>
      </c>
      <c r="G3403" s="5" t="s">
        <v>8</v>
      </c>
    </row>
    <row r="3404" spans="1:7" x14ac:dyDescent="0.25">
      <c r="A3404" s="5" t="s">
        <v>11370</v>
      </c>
      <c r="B3404" s="5">
        <v>1.27464677541654</v>
      </c>
      <c r="C3404" s="5" t="s">
        <v>8</v>
      </c>
      <c r="D3404" s="5" t="s">
        <v>8</v>
      </c>
      <c r="E3404" s="5" t="s">
        <v>8</v>
      </c>
      <c r="F3404" s="5" t="s">
        <v>8</v>
      </c>
      <c r="G3404" s="5" t="s">
        <v>8</v>
      </c>
    </row>
    <row r="3405" spans="1:7" x14ac:dyDescent="0.25">
      <c r="A3405" s="5" t="s">
        <v>11898</v>
      </c>
      <c r="B3405" s="5">
        <v>1.27464677541654</v>
      </c>
      <c r="C3405" s="5" t="s">
        <v>8</v>
      </c>
      <c r="D3405" s="5" t="s">
        <v>8</v>
      </c>
      <c r="E3405" s="5" t="s">
        <v>8</v>
      </c>
      <c r="F3405" s="5" t="s">
        <v>8</v>
      </c>
      <c r="G3405" s="5" t="s">
        <v>8</v>
      </c>
    </row>
    <row r="3406" spans="1:7" x14ac:dyDescent="0.25">
      <c r="A3406" s="5" t="s">
        <v>10140</v>
      </c>
      <c r="B3406" s="5">
        <v>1.2739986938505199</v>
      </c>
      <c r="C3406" s="5" t="s">
        <v>8</v>
      </c>
      <c r="D3406" s="5" t="s">
        <v>8</v>
      </c>
      <c r="E3406" s="5" t="s">
        <v>8</v>
      </c>
      <c r="F3406" s="5" t="s">
        <v>8</v>
      </c>
      <c r="G3406" s="5" t="s">
        <v>10141</v>
      </c>
    </row>
    <row r="3407" spans="1:7" x14ac:dyDescent="0.25">
      <c r="A3407" s="5" t="s">
        <v>7876</v>
      </c>
      <c r="B3407" s="5">
        <v>1.27331552495009</v>
      </c>
      <c r="C3407" s="5" t="s">
        <v>8</v>
      </c>
      <c r="D3407" s="5" t="s">
        <v>8</v>
      </c>
      <c r="E3407" s="5" t="s">
        <v>7877</v>
      </c>
      <c r="F3407" s="5" t="s">
        <v>8</v>
      </c>
      <c r="G3407" s="5" t="s">
        <v>8</v>
      </c>
    </row>
    <row r="3408" spans="1:7" x14ac:dyDescent="0.25">
      <c r="A3408" s="5" t="s">
        <v>14199</v>
      </c>
      <c r="B3408" s="5">
        <v>1.27331552495009</v>
      </c>
      <c r="C3408" s="5" t="s">
        <v>8</v>
      </c>
      <c r="D3408" s="5" t="s">
        <v>8</v>
      </c>
      <c r="E3408" s="5" t="s">
        <v>8</v>
      </c>
      <c r="F3408" s="5" t="s">
        <v>8</v>
      </c>
      <c r="G3408" s="5" t="s">
        <v>8</v>
      </c>
    </row>
    <row r="3409" spans="1:7" x14ac:dyDescent="0.25">
      <c r="A3409" s="5" t="s">
        <v>14675</v>
      </c>
      <c r="B3409" s="5">
        <v>1.27331552495009</v>
      </c>
      <c r="C3409" s="5" t="s">
        <v>8</v>
      </c>
      <c r="D3409" s="5" t="s">
        <v>8</v>
      </c>
      <c r="E3409" s="5" t="s">
        <v>8</v>
      </c>
      <c r="F3409" s="5" t="s">
        <v>8</v>
      </c>
      <c r="G3409" s="5" t="s">
        <v>8</v>
      </c>
    </row>
    <row r="3410" spans="1:7" x14ac:dyDescent="0.25">
      <c r="A3410" s="5" t="s">
        <v>365</v>
      </c>
      <c r="B3410" s="5">
        <v>1.2725943398920501</v>
      </c>
      <c r="C3410" s="5" t="s">
        <v>8</v>
      </c>
      <c r="D3410" s="5" t="s">
        <v>8</v>
      </c>
      <c r="E3410" s="5" t="s">
        <v>8</v>
      </c>
      <c r="F3410" s="5" t="s">
        <v>8</v>
      </c>
      <c r="G3410" s="5" t="s">
        <v>8</v>
      </c>
    </row>
    <row r="3411" spans="1:7" x14ac:dyDescent="0.25">
      <c r="A3411" s="5" t="s">
        <v>8368</v>
      </c>
      <c r="B3411" s="5">
        <v>1.27202152575616</v>
      </c>
      <c r="C3411" s="5" t="s">
        <v>8</v>
      </c>
      <c r="D3411" s="5" t="s">
        <v>8</v>
      </c>
      <c r="E3411" s="5" t="s">
        <v>8</v>
      </c>
      <c r="F3411" s="5" t="s">
        <v>8</v>
      </c>
      <c r="G3411" s="5" t="s">
        <v>8</v>
      </c>
    </row>
    <row r="3412" spans="1:7" x14ac:dyDescent="0.25">
      <c r="A3412" s="5" t="s">
        <v>6297</v>
      </c>
      <c r="B3412" s="5">
        <v>1.27183187454599</v>
      </c>
      <c r="C3412" s="5" t="s">
        <v>6298</v>
      </c>
      <c r="D3412" s="5" t="s">
        <v>6299</v>
      </c>
      <c r="E3412" s="5" t="s">
        <v>6300</v>
      </c>
      <c r="F3412" s="5" t="s">
        <v>6301</v>
      </c>
      <c r="G3412" s="5" t="s">
        <v>6302</v>
      </c>
    </row>
    <row r="3413" spans="1:7" x14ac:dyDescent="0.25">
      <c r="A3413" s="5" t="s">
        <v>10581</v>
      </c>
      <c r="B3413" s="5">
        <v>1.27157697366166</v>
      </c>
      <c r="C3413" s="5" t="s">
        <v>8</v>
      </c>
      <c r="D3413" s="5" t="s">
        <v>8</v>
      </c>
      <c r="E3413" s="5" t="s">
        <v>8</v>
      </c>
      <c r="F3413" s="5" t="s">
        <v>8</v>
      </c>
      <c r="G3413" s="5" t="s">
        <v>8</v>
      </c>
    </row>
    <row r="3414" spans="1:7" x14ac:dyDescent="0.25">
      <c r="A3414" s="5" t="s">
        <v>15309</v>
      </c>
      <c r="B3414" s="5">
        <v>1.27137644978939</v>
      </c>
      <c r="C3414" s="5" t="s">
        <v>8</v>
      </c>
      <c r="D3414" s="5" t="s">
        <v>8</v>
      </c>
      <c r="E3414" s="5" t="s">
        <v>8</v>
      </c>
      <c r="F3414" s="5" t="s">
        <v>8</v>
      </c>
      <c r="G3414" s="5" t="s">
        <v>8</v>
      </c>
    </row>
    <row r="3415" spans="1:7" x14ac:dyDescent="0.25">
      <c r="A3415" s="5" t="s">
        <v>6892</v>
      </c>
      <c r="B3415" s="5">
        <v>1.2710244800741599</v>
      </c>
      <c r="C3415" s="5" t="s">
        <v>8</v>
      </c>
      <c r="D3415" s="5" t="s">
        <v>8</v>
      </c>
      <c r="E3415" s="5" t="s">
        <v>8</v>
      </c>
      <c r="F3415" s="5" t="s">
        <v>8</v>
      </c>
      <c r="G3415" s="5" t="s">
        <v>8</v>
      </c>
    </row>
    <row r="3416" spans="1:7" x14ac:dyDescent="0.25">
      <c r="A3416" s="5" t="s">
        <v>14147</v>
      </c>
      <c r="B3416" s="5">
        <v>1.2710244800741599</v>
      </c>
      <c r="C3416" s="5" t="s">
        <v>8</v>
      </c>
      <c r="D3416" s="5" t="s">
        <v>8</v>
      </c>
      <c r="E3416" s="5" t="s">
        <v>8</v>
      </c>
      <c r="F3416" s="5" t="s">
        <v>8</v>
      </c>
      <c r="G3416" s="5" t="s">
        <v>8</v>
      </c>
    </row>
    <row r="3417" spans="1:7" x14ac:dyDescent="0.25">
      <c r="A3417" s="5" t="s">
        <v>2253</v>
      </c>
      <c r="B3417" s="5">
        <v>1.2706304184449</v>
      </c>
      <c r="C3417" s="5" t="s">
        <v>8</v>
      </c>
      <c r="D3417" s="5" t="s">
        <v>8</v>
      </c>
      <c r="E3417" s="5" t="s">
        <v>8</v>
      </c>
      <c r="F3417" s="5" t="s">
        <v>8</v>
      </c>
      <c r="G3417" s="5" t="s">
        <v>8</v>
      </c>
    </row>
    <row r="3418" spans="1:7" x14ac:dyDescent="0.25">
      <c r="A3418" s="5" t="s">
        <v>8426</v>
      </c>
      <c r="B3418" s="5">
        <v>1.2702026798456001</v>
      </c>
      <c r="C3418" s="5" t="s">
        <v>8</v>
      </c>
      <c r="D3418" s="5" t="s">
        <v>8</v>
      </c>
      <c r="E3418" s="5" t="s">
        <v>8</v>
      </c>
      <c r="F3418" s="5" t="s">
        <v>8</v>
      </c>
      <c r="G3418" s="5" t="s">
        <v>8</v>
      </c>
    </row>
    <row r="3419" spans="1:7" x14ac:dyDescent="0.25">
      <c r="A3419" s="5" t="s">
        <v>214</v>
      </c>
      <c r="B3419" s="5">
        <v>1.2701680645323199</v>
      </c>
      <c r="C3419" s="5" t="s">
        <v>8</v>
      </c>
      <c r="D3419" s="5" t="s">
        <v>8</v>
      </c>
      <c r="E3419" s="5" t="s">
        <v>8</v>
      </c>
      <c r="F3419" s="5" t="s">
        <v>8</v>
      </c>
      <c r="G3419" s="5" t="s">
        <v>8</v>
      </c>
    </row>
    <row r="3420" spans="1:7" x14ac:dyDescent="0.25">
      <c r="A3420" s="5" t="s">
        <v>5437</v>
      </c>
      <c r="B3420" s="5">
        <v>1.2701680645323199</v>
      </c>
      <c r="C3420" s="5" t="s">
        <v>8</v>
      </c>
      <c r="D3420" s="5" t="s">
        <v>8</v>
      </c>
      <c r="E3420" s="5" t="s">
        <v>8</v>
      </c>
      <c r="F3420" s="5" t="s">
        <v>8</v>
      </c>
      <c r="G3420" s="5" t="s">
        <v>8</v>
      </c>
    </row>
    <row r="3421" spans="1:7" x14ac:dyDescent="0.25">
      <c r="A3421" s="5" t="s">
        <v>11078</v>
      </c>
      <c r="B3421" s="5">
        <v>1.2692580234989601</v>
      </c>
      <c r="C3421" s="5" t="s">
        <v>11079</v>
      </c>
      <c r="D3421" s="5" t="s">
        <v>11080</v>
      </c>
      <c r="E3421" s="5" t="s">
        <v>11081</v>
      </c>
      <c r="F3421" s="5" t="s">
        <v>11082</v>
      </c>
      <c r="G3421" s="5" t="s">
        <v>11083</v>
      </c>
    </row>
    <row r="3422" spans="1:7" x14ac:dyDescent="0.25">
      <c r="A3422" s="5" t="s">
        <v>3598</v>
      </c>
      <c r="B3422" s="5">
        <v>1.2690216385516699</v>
      </c>
      <c r="C3422" s="5" t="s">
        <v>8</v>
      </c>
      <c r="D3422" s="5" t="s">
        <v>8</v>
      </c>
      <c r="E3422" s="5" t="s">
        <v>8</v>
      </c>
      <c r="F3422" s="5" t="s">
        <v>8</v>
      </c>
      <c r="G3422" s="5" t="s">
        <v>8</v>
      </c>
    </row>
    <row r="3423" spans="1:7" x14ac:dyDescent="0.25">
      <c r="A3423" s="5" t="s">
        <v>1939</v>
      </c>
      <c r="B3423" s="5">
        <v>1.2685381958397399</v>
      </c>
      <c r="C3423" s="5" t="s">
        <v>8</v>
      </c>
      <c r="D3423" s="5" t="s">
        <v>8</v>
      </c>
      <c r="E3423" s="5" t="s">
        <v>8</v>
      </c>
      <c r="F3423" s="5" t="s">
        <v>8</v>
      </c>
      <c r="G3423" s="5" t="s">
        <v>8</v>
      </c>
    </row>
    <row r="3424" spans="1:7" x14ac:dyDescent="0.25">
      <c r="A3424" s="5" t="s">
        <v>4969</v>
      </c>
      <c r="B3424" s="5">
        <v>1.2685381958397399</v>
      </c>
      <c r="C3424" s="5" t="s">
        <v>8</v>
      </c>
      <c r="D3424" s="5" t="s">
        <v>8</v>
      </c>
      <c r="E3424" s="5" t="s">
        <v>8</v>
      </c>
      <c r="F3424" s="5" t="s">
        <v>8</v>
      </c>
      <c r="G3424" s="5" t="s">
        <v>8</v>
      </c>
    </row>
    <row r="3425" spans="1:7" x14ac:dyDescent="0.25">
      <c r="A3425" s="5" t="s">
        <v>7741</v>
      </c>
      <c r="B3425" s="5">
        <v>1.2682891572502599</v>
      </c>
      <c r="C3425" s="5" t="s">
        <v>8</v>
      </c>
      <c r="D3425" s="5" t="s">
        <v>8</v>
      </c>
      <c r="E3425" s="5" t="s">
        <v>8</v>
      </c>
      <c r="F3425" s="5" t="s">
        <v>8</v>
      </c>
      <c r="G3425" s="5" t="s">
        <v>8</v>
      </c>
    </row>
    <row r="3426" spans="1:7" x14ac:dyDescent="0.25">
      <c r="A3426" s="5" t="s">
        <v>5570</v>
      </c>
      <c r="B3426" s="5">
        <v>1.2679664275418101</v>
      </c>
      <c r="C3426" s="5" t="s">
        <v>8</v>
      </c>
      <c r="D3426" s="5" t="s">
        <v>8</v>
      </c>
      <c r="E3426" s="5" t="s">
        <v>8</v>
      </c>
      <c r="F3426" s="5" t="s">
        <v>8</v>
      </c>
      <c r="G3426" s="5" t="s">
        <v>8</v>
      </c>
    </row>
    <row r="3427" spans="1:7" x14ac:dyDescent="0.25">
      <c r="A3427" s="5" t="s">
        <v>14375</v>
      </c>
      <c r="B3427" s="5">
        <v>1.26737295517156</v>
      </c>
      <c r="C3427" s="5" t="s">
        <v>8</v>
      </c>
      <c r="D3427" s="5" t="s">
        <v>8</v>
      </c>
      <c r="E3427" s="5" t="s">
        <v>8</v>
      </c>
      <c r="F3427" s="5" t="s">
        <v>8</v>
      </c>
      <c r="G3427" s="5" t="s">
        <v>8</v>
      </c>
    </row>
    <row r="3428" spans="1:7" x14ac:dyDescent="0.25">
      <c r="A3428" s="5" t="s">
        <v>536</v>
      </c>
      <c r="B3428" s="5">
        <v>1.2672555713348199</v>
      </c>
      <c r="C3428" s="5" t="s">
        <v>8</v>
      </c>
      <c r="D3428" s="5" t="s">
        <v>8</v>
      </c>
      <c r="E3428" s="5" t="s">
        <v>8</v>
      </c>
      <c r="F3428" s="5" t="s">
        <v>8</v>
      </c>
      <c r="G3428" s="5" t="s">
        <v>8</v>
      </c>
    </row>
    <row r="3429" spans="1:7" x14ac:dyDescent="0.25">
      <c r="A3429" s="5" t="s">
        <v>3247</v>
      </c>
      <c r="B3429" s="5">
        <v>1.2672555713348199</v>
      </c>
      <c r="C3429" s="5" t="s">
        <v>577</v>
      </c>
      <c r="D3429" s="5" t="s">
        <v>8</v>
      </c>
      <c r="E3429" s="5" t="s">
        <v>3248</v>
      </c>
      <c r="F3429" s="5" t="s">
        <v>1204</v>
      </c>
      <c r="G3429" s="5" t="s">
        <v>8</v>
      </c>
    </row>
    <row r="3430" spans="1:7" x14ac:dyDescent="0.25">
      <c r="A3430" s="5" t="s">
        <v>9069</v>
      </c>
      <c r="B3430" s="5">
        <v>1.2672555713348199</v>
      </c>
      <c r="C3430" s="5" t="s">
        <v>8</v>
      </c>
      <c r="D3430" s="5" t="s">
        <v>8</v>
      </c>
      <c r="E3430" s="5" t="s">
        <v>9070</v>
      </c>
      <c r="F3430" s="5" t="s">
        <v>8</v>
      </c>
      <c r="G3430" s="5" t="s">
        <v>8</v>
      </c>
    </row>
    <row r="3431" spans="1:7" x14ac:dyDescent="0.25">
      <c r="A3431" s="5" t="s">
        <v>11674</v>
      </c>
      <c r="B3431" s="5">
        <v>1.2672555713348199</v>
      </c>
      <c r="C3431" s="5" t="s">
        <v>8</v>
      </c>
      <c r="D3431" s="5" t="s">
        <v>8</v>
      </c>
      <c r="E3431" s="5" t="s">
        <v>8</v>
      </c>
      <c r="F3431" s="5" t="s">
        <v>8</v>
      </c>
      <c r="G3431" s="5" t="s">
        <v>8</v>
      </c>
    </row>
    <row r="3432" spans="1:7" x14ac:dyDescent="0.25">
      <c r="A3432" s="5" t="s">
        <v>2705</v>
      </c>
      <c r="B3432" s="5">
        <v>1.26615055653189</v>
      </c>
      <c r="C3432" s="5" t="s">
        <v>8</v>
      </c>
      <c r="D3432" s="5" t="s">
        <v>8</v>
      </c>
      <c r="E3432" s="5" t="s">
        <v>8</v>
      </c>
      <c r="F3432" s="5" t="s">
        <v>8</v>
      </c>
      <c r="G3432" s="5" t="s">
        <v>8</v>
      </c>
    </row>
    <row r="3433" spans="1:7" x14ac:dyDescent="0.25">
      <c r="A3433" s="5" t="s">
        <v>6164</v>
      </c>
      <c r="B3433" s="5">
        <v>1.26615055653189</v>
      </c>
      <c r="C3433" s="5" t="s">
        <v>8</v>
      </c>
      <c r="D3433" s="5" t="s">
        <v>8</v>
      </c>
      <c r="E3433" s="5" t="s">
        <v>8</v>
      </c>
      <c r="F3433" s="5" t="s">
        <v>8</v>
      </c>
      <c r="G3433" s="5" t="s">
        <v>8</v>
      </c>
    </row>
    <row r="3434" spans="1:7" x14ac:dyDescent="0.25">
      <c r="A3434" s="5" t="s">
        <v>10532</v>
      </c>
      <c r="B3434" s="5">
        <v>1.26615055653189</v>
      </c>
      <c r="C3434" s="5" t="s">
        <v>8</v>
      </c>
      <c r="D3434" s="5" t="s">
        <v>8</v>
      </c>
      <c r="E3434" s="5" t="s">
        <v>8</v>
      </c>
      <c r="F3434" s="5" t="s">
        <v>8</v>
      </c>
      <c r="G3434" s="5" t="s">
        <v>8</v>
      </c>
    </row>
    <row r="3435" spans="1:7" x14ac:dyDescent="0.25">
      <c r="A3435" s="5" t="s">
        <v>471</v>
      </c>
      <c r="B3435" s="5">
        <v>1.26611575967844</v>
      </c>
      <c r="C3435" s="5" t="s">
        <v>8</v>
      </c>
      <c r="D3435" s="5" t="s">
        <v>8</v>
      </c>
      <c r="E3435" s="5" t="s">
        <v>8</v>
      </c>
      <c r="F3435" s="5" t="s">
        <v>8</v>
      </c>
      <c r="G3435" s="5" t="s">
        <v>8</v>
      </c>
    </row>
    <row r="3436" spans="1:7" x14ac:dyDescent="0.25">
      <c r="A3436" s="5" t="s">
        <v>3863</v>
      </c>
      <c r="B3436" s="5">
        <v>1.2654492087224201</v>
      </c>
      <c r="C3436" s="5" t="s">
        <v>8</v>
      </c>
      <c r="D3436" s="5" t="s">
        <v>8</v>
      </c>
      <c r="E3436" s="5" t="s">
        <v>8</v>
      </c>
      <c r="F3436" s="5" t="s">
        <v>8</v>
      </c>
      <c r="G3436" s="5" t="s">
        <v>8</v>
      </c>
    </row>
    <row r="3437" spans="1:7" x14ac:dyDescent="0.25">
      <c r="A3437" s="5" t="s">
        <v>6319</v>
      </c>
      <c r="B3437" s="5">
        <v>1.2649664430273</v>
      </c>
      <c r="C3437" s="5" t="s">
        <v>8</v>
      </c>
      <c r="D3437" s="5" t="s">
        <v>8</v>
      </c>
      <c r="E3437" s="5" t="s">
        <v>8</v>
      </c>
      <c r="F3437" s="5" t="s">
        <v>8</v>
      </c>
      <c r="G3437" s="5" t="s">
        <v>8</v>
      </c>
    </row>
    <row r="3438" spans="1:7" x14ac:dyDescent="0.25">
      <c r="A3438" s="5" t="s">
        <v>10266</v>
      </c>
      <c r="B3438" s="5">
        <v>1.2649664430273</v>
      </c>
      <c r="C3438" s="5" t="s">
        <v>10267</v>
      </c>
      <c r="D3438" s="5" t="s">
        <v>10268</v>
      </c>
      <c r="E3438" s="5" t="s">
        <v>10269</v>
      </c>
      <c r="F3438" s="5" t="s">
        <v>10270</v>
      </c>
      <c r="G3438" s="5" t="s">
        <v>10271</v>
      </c>
    </row>
    <row r="3439" spans="1:7" x14ac:dyDescent="0.25">
      <c r="A3439" s="5" t="s">
        <v>12395</v>
      </c>
      <c r="B3439" s="5">
        <v>1.2649664430273</v>
      </c>
      <c r="C3439" s="5" t="s">
        <v>8</v>
      </c>
      <c r="D3439" s="5" t="s">
        <v>8</v>
      </c>
      <c r="E3439" s="5" t="s">
        <v>8</v>
      </c>
      <c r="F3439" s="5" t="s">
        <v>8</v>
      </c>
      <c r="G3439" s="5" t="s">
        <v>8</v>
      </c>
    </row>
    <row r="3440" spans="1:7" x14ac:dyDescent="0.25">
      <c r="A3440" s="5" t="s">
        <v>2230</v>
      </c>
      <c r="B3440" s="5">
        <v>1.26416522837479</v>
      </c>
      <c r="C3440" s="5" t="s">
        <v>8</v>
      </c>
      <c r="D3440" s="5" t="s">
        <v>8</v>
      </c>
      <c r="E3440" s="5" t="s">
        <v>8</v>
      </c>
      <c r="F3440" s="5" t="s">
        <v>8</v>
      </c>
      <c r="G3440" s="5" t="s">
        <v>2231</v>
      </c>
    </row>
    <row r="3441" spans="1:7" x14ac:dyDescent="0.25">
      <c r="A3441" s="5" t="s">
        <v>2782</v>
      </c>
      <c r="B3441" s="5">
        <v>1.2638394475194199</v>
      </c>
      <c r="C3441" s="5" t="s">
        <v>8</v>
      </c>
      <c r="D3441" s="5" t="s">
        <v>8</v>
      </c>
      <c r="E3441" s="5" t="s">
        <v>8</v>
      </c>
      <c r="F3441" s="5" t="s">
        <v>8</v>
      </c>
      <c r="G3441" s="5" t="s">
        <v>8</v>
      </c>
    </row>
    <row r="3442" spans="1:7" x14ac:dyDescent="0.25">
      <c r="A3442" s="5" t="s">
        <v>2053</v>
      </c>
      <c r="B3442" s="5">
        <v>1.26369442210602</v>
      </c>
      <c r="C3442" s="5" t="s">
        <v>8</v>
      </c>
      <c r="D3442" s="5" t="s">
        <v>8</v>
      </c>
      <c r="E3442" s="5" t="s">
        <v>1694</v>
      </c>
      <c r="F3442" s="5" t="s">
        <v>8</v>
      </c>
      <c r="G3442" s="5" t="s">
        <v>2054</v>
      </c>
    </row>
    <row r="3443" spans="1:7" x14ac:dyDescent="0.25">
      <c r="A3443" s="5" t="s">
        <v>5477</v>
      </c>
      <c r="B3443" s="5">
        <v>1.26369442210602</v>
      </c>
      <c r="C3443" s="5" t="s">
        <v>8</v>
      </c>
      <c r="D3443" s="5" t="s">
        <v>8</v>
      </c>
      <c r="E3443" s="5" t="s">
        <v>8</v>
      </c>
      <c r="F3443" s="5" t="s">
        <v>8</v>
      </c>
      <c r="G3443" s="5" t="s">
        <v>8</v>
      </c>
    </row>
    <row r="3444" spans="1:7" x14ac:dyDescent="0.25">
      <c r="A3444" s="5" t="s">
        <v>6125</v>
      </c>
      <c r="B3444" s="5">
        <v>1.26369442210602</v>
      </c>
      <c r="C3444" s="5" t="s">
        <v>8</v>
      </c>
      <c r="D3444" s="5" t="s">
        <v>8</v>
      </c>
      <c r="E3444" s="5" t="s">
        <v>8</v>
      </c>
      <c r="F3444" s="5" t="s">
        <v>8</v>
      </c>
      <c r="G3444" s="5" t="s">
        <v>8</v>
      </c>
    </row>
    <row r="3445" spans="1:7" x14ac:dyDescent="0.25">
      <c r="A3445" s="5" t="s">
        <v>6356</v>
      </c>
      <c r="B3445" s="5">
        <v>1.26369442210602</v>
      </c>
      <c r="C3445" s="5" t="s">
        <v>8</v>
      </c>
      <c r="D3445" s="5" t="s">
        <v>8</v>
      </c>
      <c r="E3445" s="5" t="s">
        <v>8</v>
      </c>
      <c r="F3445" s="5" t="s">
        <v>8</v>
      </c>
      <c r="G3445" s="5" t="s">
        <v>8</v>
      </c>
    </row>
    <row r="3446" spans="1:7" x14ac:dyDescent="0.25">
      <c r="A3446" s="5" t="s">
        <v>8264</v>
      </c>
      <c r="B3446" s="5">
        <v>1.26369442210602</v>
      </c>
      <c r="C3446" s="5" t="s">
        <v>8265</v>
      </c>
      <c r="D3446" s="5" t="s">
        <v>8266</v>
      </c>
      <c r="E3446" s="5" t="s">
        <v>8267</v>
      </c>
      <c r="F3446" s="5" t="s">
        <v>8268</v>
      </c>
      <c r="G3446" s="5" t="s">
        <v>8269</v>
      </c>
    </row>
    <row r="3447" spans="1:7" x14ac:dyDescent="0.25">
      <c r="A3447" s="5" t="s">
        <v>14732</v>
      </c>
      <c r="B3447" s="5">
        <v>1.26269720314147</v>
      </c>
      <c r="C3447" s="5" t="s">
        <v>8</v>
      </c>
      <c r="D3447" s="5" t="s">
        <v>8</v>
      </c>
      <c r="E3447" s="5" t="s">
        <v>8</v>
      </c>
      <c r="F3447" s="5" t="s">
        <v>8</v>
      </c>
      <c r="G3447" s="5" t="s">
        <v>8</v>
      </c>
    </row>
    <row r="3448" spans="1:7" x14ac:dyDescent="0.25">
      <c r="A3448" s="5" t="s">
        <v>1086</v>
      </c>
      <c r="B3448" s="5">
        <v>1.26233413213822</v>
      </c>
      <c r="C3448" s="5" t="s">
        <v>8</v>
      </c>
      <c r="D3448" s="5" t="s">
        <v>8</v>
      </c>
      <c r="E3448" s="5" t="s">
        <v>8</v>
      </c>
      <c r="F3448" s="5" t="s">
        <v>8</v>
      </c>
      <c r="G3448" s="5" t="s">
        <v>8</v>
      </c>
    </row>
    <row r="3449" spans="1:7" x14ac:dyDescent="0.25">
      <c r="A3449" s="5" t="s">
        <v>10652</v>
      </c>
      <c r="B3449" s="5">
        <v>1.2623243265939501</v>
      </c>
      <c r="C3449" s="5" t="s">
        <v>8</v>
      </c>
      <c r="D3449" s="5" t="s">
        <v>8</v>
      </c>
      <c r="E3449" s="5" t="s">
        <v>8</v>
      </c>
      <c r="F3449" s="5" t="s">
        <v>8</v>
      </c>
      <c r="G3449" s="5" t="s">
        <v>8</v>
      </c>
    </row>
    <row r="3450" spans="1:7" x14ac:dyDescent="0.25">
      <c r="A3450" s="5" t="s">
        <v>6109</v>
      </c>
      <c r="B3450" s="5">
        <v>1.26229854491801</v>
      </c>
      <c r="C3450" s="5" t="s">
        <v>8</v>
      </c>
      <c r="D3450" s="5" t="s">
        <v>8</v>
      </c>
      <c r="E3450" s="5" t="s">
        <v>8</v>
      </c>
      <c r="F3450" s="5" t="s">
        <v>8</v>
      </c>
      <c r="G3450" s="5" t="s">
        <v>8</v>
      </c>
    </row>
    <row r="3451" spans="1:7" x14ac:dyDescent="0.25">
      <c r="A3451" s="5" t="s">
        <v>8813</v>
      </c>
      <c r="B3451" s="5">
        <v>1.26173576598821</v>
      </c>
      <c r="C3451" s="5" t="s">
        <v>8</v>
      </c>
      <c r="D3451" s="5" t="s">
        <v>8</v>
      </c>
      <c r="E3451" s="5" t="s">
        <v>8</v>
      </c>
      <c r="F3451" s="5" t="s">
        <v>8</v>
      </c>
      <c r="G3451" s="5" t="s">
        <v>8</v>
      </c>
    </row>
    <row r="3452" spans="1:7" x14ac:dyDescent="0.25">
      <c r="A3452" s="5" t="s">
        <v>14011</v>
      </c>
      <c r="B3452" s="5">
        <v>1.26166897352713</v>
      </c>
      <c r="C3452" s="5" t="s">
        <v>8</v>
      </c>
      <c r="D3452" s="5" t="s">
        <v>8</v>
      </c>
      <c r="E3452" s="5" t="s">
        <v>8</v>
      </c>
      <c r="F3452" s="5" t="s">
        <v>8</v>
      </c>
      <c r="G3452" s="5" t="s">
        <v>8</v>
      </c>
    </row>
    <row r="3453" spans="1:7" x14ac:dyDescent="0.25">
      <c r="A3453" s="5" t="s">
        <v>1161</v>
      </c>
      <c r="B3453" s="5">
        <v>1.26150017404276</v>
      </c>
      <c r="C3453" s="5" t="s">
        <v>8</v>
      </c>
      <c r="D3453" s="5" t="s">
        <v>8</v>
      </c>
      <c r="E3453" s="5" t="s">
        <v>8</v>
      </c>
      <c r="F3453" s="5" t="s">
        <v>8</v>
      </c>
      <c r="G3453" s="5" t="s">
        <v>8</v>
      </c>
    </row>
    <row r="3454" spans="1:7" x14ac:dyDescent="0.25">
      <c r="A3454" s="5" t="s">
        <v>5769</v>
      </c>
      <c r="B3454" s="5">
        <v>1.26125525614567</v>
      </c>
      <c r="C3454" s="5" t="s">
        <v>8</v>
      </c>
      <c r="D3454" s="5" t="s">
        <v>8</v>
      </c>
      <c r="E3454" s="5" t="s">
        <v>8</v>
      </c>
      <c r="F3454" s="5" t="s">
        <v>8</v>
      </c>
      <c r="G3454" s="5" t="s">
        <v>8</v>
      </c>
    </row>
    <row r="3455" spans="1:7" x14ac:dyDescent="0.25">
      <c r="A3455" s="5" t="s">
        <v>2488</v>
      </c>
      <c r="B3455" s="5">
        <v>1.26084435846773</v>
      </c>
      <c r="C3455" s="5" t="s">
        <v>2489</v>
      </c>
      <c r="D3455" s="5" t="s">
        <v>2490</v>
      </c>
      <c r="E3455" s="5" t="s">
        <v>2491</v>
      </c>
      <c r="F3455" s="5" t="s">
        <v>2492</v>
      </c>
      <c r="G3455" s="5" t="s">
        <v>2493</v>
      </c>
    </row>
    <row r="3456" spans="1:7" x14ac:dyDescent="0.25">
      <c r="A3456" s="5" t="s">
        <v>5397</v>
      </c>
      <c r="B3456" s="5">
        <v>1.26084435846773</v>
      </c>
      <c r="C3456" s="5" t="s">
        <v>8</v>
      </c>
      <c r="D3456" s="5" t="s">
        <v>8</v>
      </c>
      <c r="E3456" s="5" t="s">
        <v>8</v>
      </c>
      <c r="F3456" s="5" t="s">
        <v>8</v>
      </c>
      <c r="G3456" s="5" t="s">
        <v>8</v>
      </c>
    </row>
    <row r="3457" spans="1:7" x14ac:dyDescent="0.25">
      <c r="A3457" s="5" t="s">
        <v>8748</v>
      </c>
      <c r="B3457" s="5">
        <v>1.26084435846773</v>
      </c>
      <c r="C3457" s="5" t="s">
        <v>8</v>
      </c>
      <c r="D3457" s="5" t="s">
        <v>8</v>
      </c>
      <c r="E3457" s="5" t="s">
        <v>8749</v>
      </c>
      <c r="F3457" s="5" t="s">
        <v>8</v>
      </c>
      <c r="G3457" s="5" t="s">
        <v>8</v>
      </c>
    </row>
    <row r="3458" spans="1:7" x14ac:dyDescent="0.25">
      <c r="A3458" s="5" t="s">
        <v>2685</v>
      </c>
      <c r="B3458" s="5">
        <v>1.2594380749785601</v>
      </c>
      <c r="C3458" s="5" t="s">
        <v>8</v>
      </c>
      <c r="D3458" s="5" t="s">
        <v>8</v>
      </c>
      <c r="E3458" s="5" t="s">
        <v>8</v>
      </c>
      <c r="F3458" s="5" t="s">
        <v>8</v>
      </c>
      <c r="G3458" s="5" t="s">
        <v>8</v>
      </c>
    </row>
    <row r="3459" spans="1:7" x14ac:dyDescent="0.25">
      <c r="A3459" s="5" t="s">
        <v>800</v>
      </c>
      <c r="B3459" s="5">
        <v>1.2592407481802399</v>
      </c>
      <c r="C3459" s="5" t="s">
        <v>8</v>
      </c>
      <c r="D3459" s="5" t="s">
        <v>8</v>
      </c>
      <c r="E3459" s="5" t="s">
        <v>8</v>
      </c>
      <c r="F3459" s="5" t="s">
        <v>8</v>
      </c>
      <c r="G3459" s="5" t="s">
        <v>8</v>
      </c>
    </row>
    <row r="3460" spans="1:7" x14ac:dyDescent="0.25">
      <c r="A3460" s="5" t="s">
        <v>13899</v>
      </c>
      <c r="B3460" s="5">
        <v>1.2592407481802399</v>
      </c>
      <c r="C3460" s="5" t="s">
        <v>8</v>
      </c>
      <c r="D3460" s="5" t="s">
        <v>8</v>
      </c>
      <c r="E3460" s="5" t="s">
        <v>8</v>
      </c>
      <c r="F3460" s="5" t="s">
        <v>8</v>
      </c>
      <c r="G3460" s="5" t="s">
        <v>8</v>
      </c>
    </row>
    <row r="3461" spans="1:7" x14ac:dyDescent="0.25">
      <c r="A3461" s="5" t="s">
        <v>14079</v>
      </c>
      <c r="B3461" s="5">
        <v>1.2592407481802399</v>
      </c>
      <c r="C3461" s="5" t="s">
        <v>8</v>
      </c>
      <c r="D3461" s="5" t="s">
        <v>8</v>
      </c>
      <c r="E3461" s="5" t="s">
        <v>8</v>
      </c>
      <c r="F3461" s="5" t="s">
        <v>8</v>
      </c>
      <c r="G3461" s="5" t="s">
        <v>8</v>
      </c>
    </row>
    <row r="3462" spans="1:7" x14ac:dyDescent="0.25">
      <c r="A3462" s="5" t="s">
        <v>11605</v>
      </c>
      <c r="B3462" s="5">
        <v>1.25917930974319</v>
      </c>
      <c r="C3462" s="5" t="s">
        <v>11606</v>
      </c>
      <c r="D3462" s="5" t="s">
        <v>11607</v>
      </c>
      <c r="E3462" s="5" t="s">
        <v>11608</v>
      </c>
      <c r="F3462" s="5" t="s">
        <v>11609</v>
      </c>
      <c r="G3462" s="5" t="s">
        <v>11610</v>
      </c>
    </row>
    <row r="3463" spans="1:7" x14ac:dyDescent="0.25">
      <c r="A3463" s="5" t="s">
        <v>7569</v>
      </c>
      <c r="B3463" s="5">
        <v>1.2580075135619899</v>
      </c>
      <c r="C3463" s="5" t="s">
        <v>8</v>
      </c>
      <c r="D3463" s="5" t="s">
        <v>8</v>
      </c>
      <c r="E3463" s="5" t="s">
        <v>8</v>
      </c>
      <c r="F3463" s="5" t="s">
        <v>8</v>
      </c>
      <c r="G3463" s="5" t="s">
        <v>8</v>
      </c>
    </row>
    <row r="3464" spans="1:7" x14ac:dyDescent="0.25">
      <c r="A3464" s="5" t="s">
        <v>3690</v>
      </c>
      <c r="B3464" s="5">
        <v>1.2579359753199</v>
      </c>
      <c r="C3464" s="5" t="s">
        <v>8</v>
      </c>
      <c r="D3464" s="5" t="s">
        <v>8</v>
      </c>
      <c r="E3464" s="5" t="s">
        <v>8</v>
      </c>
      <c r="F3464" s="5" t="s">
        <v>8</v>
      </c>
      <c r="G3464" s="5" t="s">
        <v>3691</v>
      </c>
    </row>
    <row r="3465" spans="1:7" x14ac:dyDescent="0.25">
      <c r="A3465" s="5" t="s">
        <v>5320</v>
      </c>
      <c r="B3465" s="5">
        <v>1.25749732485876</v>
      </c>
      <c r="C3465" s="5" t="s">
        <v>8</v>
      </c>
      <c r="D3465" s="5" t="s">
        <v>8</v>
      </c>
      <c r="E3465" s="5" t="s">
        <v>8</v>
      </c>
      <c r="F3465" s="5" t="s">
        <v>8</v>
      </c>
      <c r="G3465" s="5" t="s">
        <v>8</v>
      </c>
    </row>
    <row r="3466" spans="1:7" x14ac:dyDescent="0.25">
      <c r="A3466" s="5" t="s">
        <v>7394</v>
      </c>
      <c r="B3466" s="5">
        <v>1.25749732485876</v>
      </c>
      <c r="C3466" s="5" t="s">
        <v>8</v>
      </c>
      <c r="D3466" s="5" t="s">
        <v>8</v>
      </c>
      <c r="E3466" s="5" t="s">
        <v>8</v>
      </c>
      <c r="F3466" s="5" t="s">
        <v>8</v>
      </c>
      <c r="G3466" s="5" t="s">
        <v>8</v>
      </c>
    </row>
    <row r="3467" spans="1:7" x14ac:dyDescent="0.25">
      <c r="A3467" s="5" t="s">
        <v>8180</v>
      </c>
      <c r="B3467" s="5">
        <v>1.25749732485876</v>
      </c>
      <c r="C3467" s="5" t="s">
        <v>8181</v>
      </c>
      <c r="D3467" s="5" t="s">
        <v>8182</v>
      </c>
      <c r="E3467" s="5" t="s">
        <v>8183</v>
      </c>
      <c r="F3467" s="5" t="s">
        <v>8184</v>
      </c>
      <c r="G3467" s="5" t="s">
        <v>8185</v>
      </c>
    </row>
    <row r="3468" spans="1:7" x14ac:dyDescent="0.25">
      <c r="A3468" s="5" t="s">
        <v>13946</v>
      </c>
      <c r="B3468" s="5">
        <v>1.25749732485876</v>
      </c>
      <c r="C3468" s="5" t="s">
        <v>8</v>
      </c>
      <c r="D3468" s="5" t="s">
        <v>8</v>
      </c>
      <c r="E3468" s="5" t="s">
        <v>8</v>
      </c>
      <c r="F3468" s="5" t="s">
        <v>8</v>
      </c>
      <c r="G3468" s="5" t="s">
        <v>8</v>
      </c>
    </row>
    <row r="3469" spans="1:7" x14ac:dyDescent="0.25">
      <c r="A3469" s="5" t="s">
        <v>14782</v>
      </c>
      <c r="B3469" s="5">
        <v>1.25749732485876</v>
      </c>
      <c r="C3469" s="5" t="s">
        <v>8</v>
      </c>
      <c r="D3469" s="5" t="s">
        <v>8</v>
      </c>
      <c r="E3469" s="5" t="s">
        <v>8</v>
      </c>
      <c r="F3469" s="5" t="s">
        <v>8</v>
      </c>
      <c r="G3469" s="5" t="s">
        <v>14783</v>
      </c>
    </row>
    <row r="3470" spans="1:7" x14ac:dyDescent="0.25">
      <c r="A3470" s="5" t="s">
        <v>279</v>
      </c>
      <c r="B3470" s="5">
        <v>1.2574485674854401</v>
      </c>
      <c r="C3470" s="5" t="s">
        <v>280</v>
      </c>
      <c r="D3470" s="5" t="s">
        <v>281</v>
      </c>
      <c r="E3470" s="5" t="s">
        <v>282</v>
      </c>
      <c r="F3470" s="5" t="s">
        <v>283</v>
      </c>
      <c r="G3470" s="5" t="s">
        <v>284</v>
      </c>
    </row>
    <row r="3471" spans="1:7" x14ac:dyDescent="0.25">
      <c r="A3471" s="5" t="s">
        <v>11237</v>
      </c>
      <c r="B3471" s="5">
        <v>1.2574485674854401</v>
      </c>
      <c r="C3471" s="5" t="s">
        <v>8</v>
      </c>
      <c r="D3471" s="5" t="s">
        <v>8</v>
      </c>
      <c r="E3471" s="5" t="s">
        <v>8</v>
      </c>
      <c r="F3471" s="5" t="s">
        <v>8</v>
      </c>
      <c r="G3471" s="5" t="s">
        <v>11238</v>
      </c>
    </row>
    <row r="3472" spans="1:7" x14ac:dyDescent="0.25">
      <c r="A3472" s="5" t="s">
        <v>15266</v>
      </c>
      <c r="B3472" s="5">
        <v>1.2571278926271701</v>
      </c>
      <c r="C3472" s="5" t="s">
        <v>8</v>
      </c>
      <c r="D3472" s="5" t="s">
        <v>8</v>
      </c>
      <c r="E3472" s="5" t="s">
        <v>8</v>
      </c>
      <c r="F3472" s="5" t="s">
        <v>8</v>
      </c>
      <c r="G3472" s="5" t="s">
        <v>8</v>
      </c>
    </row>
    <row r="3473" spans="1:7" x14ac:dyDescent="0.25">
      <c r="A3473" s="5" t="s">
        <v>1315</v>
      </c>
      <c r="B3473" s="5">
        <v>1.2569362097815</v>
      </c>
      <c r="C3473" s="5" t="s">
        <v>8</v>
      </c>
      <c r="D3473" s="5" t="s">
        <v>8</v>
      </c>
      <c r="E3473" s="5" t="s">
        <v>8</v>
      </c>
      <c r="F3473" s="5" t="s">
        <v>8</v>
      </c>
      <c r="G3473" s="5" t="s">
        <v>597</v>
      </c>
    </row>
    <row r="3474" spans="1:7" x14ac:dyDescent="0.25">
      <c r="A3474" s="5" t="s">
        <v>1862</v>
      </c>
      <c r="B3474" s="5">
        <v>1.2569362097815</v>
      </c>
      <c r="C3474" s="5" t="s">
        <v>8</v>
      </c>
      <c r="D3474" s="5" t="s">
        <v>8</v>
      </c>
      <c r="E3474" s="5" t="s">
        <v>8</v>
      </c>
      <c r="F3474" s="5" t="s">
        <v>8</v>
      </c>
      <c r="G3474" s="5" t="s">
        <v>8</v>
      </c>
    </row>
    <row r="3475" spans="1:7" x14ac:dyDescent="0.25">
      <c r="A3475" s="5" t="s">
        <v>7571</v>
      </c>
      <c r="B3475" s="5">
        <v>1.25627625651148</v>
      </c>
      <c r="C3475" s="5" t="s">
        <v>8</v>
      </c>
      <c r="D3475" s="5" t="s">
        <v>8</v>
      </c>
      <c r="E3475" s="5" t="s">
        <v>8</v>
      </c>
      <c r="F3475" s="5" t="s">
        <v>8</v>
      </c>
      <c r="G3475" s="5" t="s">
        <v>8</v>
      </c>
    </row>
    <row r="3476" spans="1:7" x14ac:dyDescent="0.25">
      <c r="A3476" s="5" t="s">
        <v>11575</v>
      </c>
      <c r="B3476" s="5">
        <v>1.2559409581996801</v>
      </c>
      <c r="C3476" s="5" t="s">
        <v>8</v>
      </c>
      <c r="D3476" s="5" t="s">
        <v>8</v>
      </c>
      <c r="E3476" s="5" t="s">
        <v>8</v>
      </c>
      <c r="F3476" s="5" t="s">
        <v>8</v>
      </c>
      <c r="G3476" s="5" t="s">
        <v>8</v>
      </c>
    </row>
    <row r="3477" spans="1:7" x14ac:dyDescent="0.25">
      <c r="A3477" s="5" t="s">
        <v>231</v>
      </c>
      <c r="B3477" s="5">
        <v>1.25559496892954</v>
      </c>
      <c r="C3477" s="5" t="s">
        <v>8</v>
      </c>
      <c r="D3477" s="5" t="s">
        <v>8</v>
      </c>
      <c r="E3477" s="5" t="s">
        <v>8</v>
      </c>
      <c r="F3477" s="5" t="s">
        <v>8</v>
      </c>
      <c r="G3477" s="5" t="s">
        <v>8</v>
      </c>
    </row>
    <row r="3478" spans="1:7" x14ac:dyDescent="0.25">
      <c r="A3478" s="5" t="s">
        <v>5089</v>
      </c>
      <c r="B3478" s="5">
        <v>1.25559496892954</v>
      </c>
      <c r="C3478" s="5" t="s">
        <v>8</v>
      </c>
      <c r="D3478" s="5" t="s">
        <v>8</v>
      </c>
      <c r="E3478" s="5" t="s">
        <v>8</v>
      </c>
      <c r="F3478" s="5" t="s">
        <v>8</v>
      </c>
      <c r="G3478" s="5" t="s">
        <v>8</v>
      </c>
    </row>
    <row r="3479" spans="1:7" x14ac:dyDescent="0.25">
      <c r="A3479" s="5" t="s">
        <v>12674</v>
      </c>
      <c r="B3479" s="5">
        <v>1.25559496892954</v>
      </c>
      <c r="C3479" s="5" t="s">
        <v>8</v>
      </c>
      <c r="D3479" s="5" t="s">
        <v>8</v>
      </c>
      <c r="E3479" s="5" t="s">
        <v>8</v>
      </c>
      <c r="F3479" s="5" t="s">
        <v>8</v>
      </c>
      <c r="G3479" s="5" t="s">
        <v>8</v>
      </c>
    </row>
    <row r="3480" spans="1:7" x14ac:dyDescent="0.25">
      <c r="A3480" s="5" t="s">
        <v>13702</v>
      </c>
      <c r="B3480" s="5">
        <v>1.25559496892954</v>
      </c>
      <c r="C3480" s="5" t="s">
        <v>8</v>
      </c>
      <c r="D3480" s="5" t="s">
        <v>8</v>
      </c>
      <c r="E3480" s="5" t="s">
        <v>8</v>
      </c>
      <c r="F3480" s="5" t="s">
        <v>8</v>
      </c>
      <c r="G3480" s="5" t="s">
        <v>8</v>
      </c>
    </row>
    <row r="3481" spans="1:7" x14ac:dyDescent="0.25">
      <c r="A3481" s="5" t="s">
        <v>13890</v>
      </c>
      <c r="B3481" s="5">
        <v>1.25559496892954</v>
      </c>
      <c r="C3481" s="5" t="s">
        <v>8</v>
      </c>
      <c r="D3481" s="5" t="s">
        <v>8</v>
      </c>
      <c r="E3481" s="5" t="s">
        <v>13891</v>
      </c>
      <c r="F3481" s="5" t="s">
        <v>8</v>
      </c>
      <c r="G3481" s="5" t="s">
        <v>1751</v>
      </c>
    </row>
    <row r="3482" spans="1:7" x14ac:dyDescent="0.25">
      <c r="A3482" s="5" t="s">
        <v>14170</v>
      </c>
      <c r="B3482" s="5">
        <v>1.25559496892954</v>
      </c>
      <c r="C3482" s="5" t="s">
        <v>8</v>
      </c>
      <c r="D3482" s="5" t="s">
        <v>8</v>
      </c>
      <c r="E3482" s="5" t="s">
        <v>8</v>
      </c>
      <c r="F3482" s="5" t="s">
        <v>8</v>
      </c>
      <c r="G3482" s="5" t="s">
        <v>8</v>
      </c>
    </row>
    <row r="3483" spans="1:7" x14ac:dyDescent="0.25">
      <c r="A3483" s="5" t="s">
        <v>14456</v>
      </c>
      <c r="B3483" s="5">
        <v>1.25559496892954</v>
      </c>
      <c r="C3483" s="5" t="s">
        <v>8</v>
      </c>
      <c r="D3483" s="5" t="s">
        <v>8</v>
      </c>
      <c r="E3483" s="5" t="s">
        <v>8</v>
      </c>
      <c r="F3483" s="5" t="s">
        <v>8</v>
      </c>
      <c r="G3483" s="5" t="s">
        <v>8</v>
      </c>
    </row>
    <row r="3484" spans="1:7" x14ac:dyDescent="0.25">
      <c r="A3484" s="5" t="s">
        <v>14863</v>
      </c>
      <c r="B3484" s="5">
        <v>1.25559496892954</v>
      </c>
      <c r="C3484" s="5" t="s">
        <v>8</v>
      </c>
      <c r="D3484" s="5" t="s">
        <v>8</v>
      </c>
      <c r="E3484" s="5" t="s">
        <v>8</v>
      </c>
      <c r="F3484" s="5" t="s">
        <v>8</v>
      </c>
      <c r="G3484" s="5" t="s">
        <v>8</v>
      </c>
    </row>
    <row r="3485" spans="1:7" x14ac:dyDescent="0.25">
      <c r="A3485" s="5" t="s">
        <v>15655</v>
      </c>
      <c r="B3485" s="5">
        <v>1.25559496892954</v>
      </c>
      <c r="C3485" s="5" t="s">
        <v>8</v>
      </c>
      <c r="D3485" s="5" t="s">
        <v>8</v>
      </c>
      <c r="E3485" s="5" t="s">
        <v>568</v>
      </c>
      <c r="F3485" s="5" t="s">
        <v>8</v>
      </c>
      <c r="G3485" s="5" t="s">
        <v>8</v>
      </c>
    </row>
    <row r="3486" spans="1:7" x14ac:dyDescent="0.25">
      <c r="A3486" s="5" t="s">
        <v>14163</v>
      </c>
      <c r="B3486" s="5">
        <v>1.2551456075396401</v>
      </c>
      <c r="C3486" s="5" t="s">
        <v>8</v>
      </c>
      <c r="D3486" s="5" t="s">
        <v>8</v>
      </c>
      <c r="E3486" s="5" t="s">
        <v>8</v>
      </c>
      <c r="F3486" s="5" t="s">
        <v>8</v>
      </c>
      <c r="G3486" s="5" t="s">
        <v>8</v>
      </c>
    </row>
    <row r="3487" spans="1:7" x14ac:dyDescent="0.25">
      <c r="A3487" s="5" t="s">
        <v>8932</v>
      </c>
      <c r="B3487" s="5">
        <v>1.2546914649334799</v>
      </c>
      <c r="C3487" s="5" t="s">
        <v>8933</v>
      </c>
      <c r="D3487" s="5" t="s">
        <v>8934</v>
      </c>
      <c r="E3487" s="5" t="s">
        <v>8935</v>
      </c>
      <c r="F3487" s="5" t="s">
        <v>8936</v>
      </c>
      <c r="G3487" s="5" t="s">
        <v>8937</v>
      </c>
    </row>
    <row r="3488" spans="1:7" x14ac:dyDescent="0.25">
      <c r="A3488" s="5" t="s">
        <v>2133</v>
      </c>
      <c r="B3488" s="5">
        <v>1.25351090784998</v>
      </c>
      <c r="C3488" s="5" t="s">
        <v>8</v>
      </c>
      <c r="D3488" s="5" t="s">
        <v>8</v>
      </c>
      <c r="E3488" s="5" t="s">
        <v>8</v>
      </c>
      <c r="F3488" s="5" t="s">
        <v>8</v>
      </c>
      <c r="G3488" s="5" t="s">
        <v>8</v>
      </c>
    </row>
    <row r="3489" spans="1:7" x14ac:dyDescent="0.25">
      <c r="A3489" s="5" t="s">
        <v>5090</v>
      </c>
      <c r="B3489" s="5">
        <v>1.25351090784998</v>
      </c>
      <c r="C3489" s="5" t="s">
        <v>8</v>
      </c>
      <c r="D3489" s="5" t="s">
        <v>8</v>
      </c>
      <c r="E3489" s="5" t="s">
        <v>8</v>
      </c>
      <c r="F3489" s="5" t="s">
        <v>8</v>
      </c>
      <c r="G3489" s="5" t="s">
        <v>8</v>
      </c>
    </row>
    <row r="3490" spans="1:7" x14ac:dyDescent="0.25">
      <c r="A3490" s="5" t="s">
        <v>8379</v>
      </c>
      <c r="B3490" s="5">
        <v>1.25351090784998</v>
      </c>
      <c r="C3490" s="5" t="s">
        <v>8</v>
      </c>
      <c r="D3490" s="5" t="s">
        <v>8</v>
      </c>
      <c r="E3490" s="5" t="s">
        <v>8</v>
      </c>
      <c r="F3490" s="5" t="s">
        <v>8</v>
      </c>
      <c r="G3490" s="5" t="s">
        <v>8</v>
      </c>
    </row>
    <row r="3491" spans="1:7" x14ac:dyDescent="0.25">
      <c r="A3491" s="5" t="s">
        <v>9180</v>
      </c>
      <c r="B3491" s="5">
        <v>1.25351090784998</v>
      </c>
      <c r="C3491" s="5" t="s">
        <v>8</v>
      </c>
      <c r="D3491" s="5" t="s">
        <v>8</v>
      </c>
      <c r="E3491" s="5" t="s">
        <v>9181</v>
      </c>
      <c r="F3491" s="5" t="s">
        <v>8</v>
      </c>
      <c r="G3491" s="5" t="s">
        <v>8</v>
      </c>
    </row>
    <row r="3492" spans="1:7" x14ac:dyDescent="0.25">
      <c r="A3492" s="5" t="s">
        <v>10023</v>
      </c>
      <c r="B3492" s="5">
        <v>1.25351090784998</v>
      </c>
      <c r="C3492" s="5" t="s">
        <v>8</v>
      </c>
      <c r="D3492" s="5" t="s">
        <v>8</v>
      </c>
      <c r="E3492" s="5" t="s">
        <v>8</v>
      </c>
      <c r="F3492" s="5" t="s">
        <v>8</v>
      </c>
      <c r="G3492" s="5" t="s">
        <v>8</v>
      </c>
    </row>
    <row r="3493" spans="1:7" x14ac:dyDescent="0.25">
      <c r="A3493" s="5" t="s">
        <v>12755</v>
      </c>
      <c r="B3493" s="5">
        <v>1.25351090784998</v>
      </c>
      <c r="C3493" s="5" t="s">
        <v>8</v>
      </c>
      <c r="D3493" s="5" t="s">
        <v>8</v>
      </c>
      <c r="E3493" s="5" t="s">
        <v>12756</v>
      </c>
      <c r="F3493" s="5" t="s">
        <v>8</v>
      </c>
      <c r="G3493" s="5" t="s">
        <v>8</v>
      </c>
    </row>
    <row r="3494" spans="1:7" x14ac:dyDescent="0.25">
      <c r="A3494" s="5" t="s">
        <v>13669</v>
      </c>
      <c r="B3494" s="5">
        <v>1.25351090784998</v>
      </c>
      <c r="C3494" s="5" t="s">
        <v>8</v>
      </c>
      <c r="D3494" s="5" t="s">
        <v>8</v>
      </c>
      <c r="E3494" s="5" t="s">
        <v>8</v>
      </c>
      <c r="F3494" s="5" t="s">
        <v>8</v>
      </c>
      <c r="G3494" s="5" t="s">
        <v>8</v>
      </c>
    </row>
    <row r="3495" spans="1:7" x14ac:dyDescent="0.25">
      <c r="A3495" s="5" t="s">
        <v>15029</v>
      </c>
      <c r="B3495" s="5">
        <v>1.25351090784998</v>
      </c>
      <c r="C3495" s="5" t="s">
        <v>8</v>
      </c>
      <c r="D3495" s="5" t="s">
        <v>8</v>
      </c>
      <c r="E3495" s="5" t="s">
        <v>8</v>
      </c>
      <c r="F3495" s="5" t="s">
        <v>8</v>
      </c>
      <c r="G3495" s="5" t="s">
        <v>8</v>
      </c>
    </row>
    <row r="3496" spans="1:7" x14ac:dyDescent="0.25">
      <c r="A3496" s="5" t="s">
        <v>15433</v>
      </c>
      <c r="B3496" s="5">
        <v>1.25351090784998</v>
      </c>
      <c r="C3496" s="5" t="s">
        <v>8</v>
      </c>
      <c r="D3496" s="5" t="s">
        <v>8</v>
      </c>
      <c r="E3496" s="5" t="s">
        <v>8</v>
      </c>
      <c r="F3496" s="5" t="s">
        <v>8</v>
      </c>
      <c r="G3496" s="5" t="s">
        <v>8</v>
      </c>
    </row>
    <row r="3497" spans="1:7" x14ac:dyDescent="0.25">
      <c r="A3497" s="5" t="s">
        <v>10971</v>
      </c>
      <c r="B3497" s="5">
        <v>1.25347730804456</v>
      </c>
      <c r="C3497" s="5" t="s">
        <v>10972</v>
      </c>
      <c r="D3497" s="5" t="s">
        <v>10973</v>
      </c>
      <c r="E3497" s="5" t="s">
        <v>10974</v>
      </c>
      <c r="F3497" s="5" t="s">
        <v>10975</v>
      </c>
      <c r="G3497" s="5" t="s">
        <v>10976</v>
      </c>
    </row>
    <row r="3498" spans="1:7" x14ac:dyDescent="0.25">
      <c r="A3498" s="5" t="s">
        <v>146</v>
      </c>
      <c r="B3498" s="5">
        <v>1.25345666946727</v>
      </c>
      <c r="C3498" s="5" t="s">
        <v>147</v>
      </c>
      <c r="D3498" s="5" t="s">
        <v>148</v>
      </c>
      <c r="E3498" s="5" t="s">
        <v>149</v>
      </c>
      <c r="F3498" s="5" t="s">
        <v>150</v>
      </c>
      <c r="G3498" s="5" t="s">
        <v>151</v>
      </c>
    </row>
    <row r="3499" spans="1:7" x14ac:dyDescent="0.25">
      <c r="A3499" s="5" t="s">
        <v>3238</v>
      </c>
      <c r="B3499" s="5">
        <v>1.25345666946727</v>
      </c>
      <c r="C3499" s="5" t="s">
        <v>8</v>
      </c>
      <c r="D3499" s="5" t="s">
        <v>8</v>
      </c>
      <c r="E3499" s="5" t="s">
        <v>3239</v>
      </c>
      <c r="F3499" s="5" t="s">
        <v>8</v>
      </c>
      <c r="G3499" s="5" t="s">
        <v>165</v>
      </c>
    </row>
    <row r="3500" spans="1:7" x14ac:dyDescent="0.25">
      <c r="A3500" s="5" t="s">
        <v>4836</v>
      </c>
      <c r="B3500" s="5">
        <v>1.2527752465462401</v>
      </c>
      <c r="C3500" s="5" t="s">
        <v>8</v>
      </c>
      <c r="D3500" s="5" t="s">
        <v>8</v>
      </c>
      <c r="E3500" s="5" t="s">
        <v>8</v>
      </c>
      <c r="F3500" s="5" t="s">
        <v>8</v>
      </c>
      <c r="G3500" s="5" t="s">
        <v>8</v>
      </c>
    </row>
    <row r="3501" spans="1:7" x14ac:dyDescent="0.25">
      <c r="A3501" s="5" t="s">
        <v>10242</v>
      </c>
      <c r="B3501" s="5">
        <v>1.2521951020492199</v>
      </c>
      <c r="C3501" s="5" t="s">
        <v>10243</v>
      </c>
      <c r="D3501" s="5" t="s">
        <v>8</v>
      </c>
      <c r="E3501" s="5" t="s">
        <v>8</v>
      </c>
      <c r="F3501" s="5" t="s">
        <v>8</v>
      </c>
      <c r="G3501" s="5" t="s">
        <v>10244</v>
      </c>
    </row>
    <row r="3502" spans="1:7" x14ac:dyDescent="0.25">
      <c r="A3502" s="5" t="s">
        <v>783</v>
      </c>
      <c r="B3502" s="5">
        <v>1.2513496704121201</v>
      </c>
      <c r="C3502" s="5" t="s">
        <v>8</v>
      </c>
      <c r="D3502" s="5" t="s">
        <v>8</v>
      </c>
      <c r="E3502" s="5" t="s">
        <v>8</v>
      </c>
      <c r="F3502" s="5" t="s">
        <v>8</v>
      </c>
      <c r="G3502" s="5" t="s">
        <v>8</v>
      </c>
    </row>
    <row r="3503" spans="1:7" x14ac:dyDescent="0.25">
      <c r="A3503" s="5" t="s">
        <v>133</v>
      </c>
      <c r="B3503" s="5">
        <v>1.2512177998468299</v>
      </c>
      <c r="C3503" s="5" t="s">
        <v>8</v>
      </c>
      <c r="D3503" s="5" t="s">
        <v>8</v>
      </c>
      <c r="E3503" s="5" t="s">
        <v>8</v>
      </c>
      <c r="F3503" s="5" t="s">
        <v>8</v>
      </c>
      <c r="G3503" s="5" t="s">
        <v>8</v>
      </c>
    </row>
    <row r="3504" spans="1:7" x14ac:dyDescent="0.25">
      <c r="A3504" s="5" t="s">
        <v>247</v>
      </c>
      <c r="B3504" s="5">
        <v>1.2512177998468299</v>
      </c>
      <c r="C3504" s="5" t="s">
        <v>8</v>
      </c>
      <c r="D3504" s="5" t="s">
        <v>8</v>
      </c>
      <c r="E3504" s="5" t="s">
        <v>8</v>
      </c>
      <c r="F3504" s="5" t="s">
        <v>8</v>
      </c>
      <c r="G3504" s="5" t="s">
        <v>8</v>
      </c>
    </row>
    <row r="3505" spans="1:7" x14ac:dyDescent="0.25">
      <c r="A3505" s="5" t="s">
        <v>2397</v>
      </c>
      <c r="B3505" s="5">
        <v>1.2512177998468299</v>
      </c>
      <c r="C3505" s="5" t="s">
        <v>8</v>
      </c>
      <c r="D3505" s="5" t="s">
        <v>8</v>
      </c>
      <c r="E3505" s="5" t="s">
        <v>8</v>
      </c>
      <c r="F3505" s="5" t="s">
        <v>8</v>
      </c>
      <c r="G3505" s="5" t="s">
        <v>8</v>
      </c>
    </row>
    <row r="3506" spans="1:7" x14ac:dyDescent="0.25">
      <c r="A3506" s="5" t="s">
        <v>4585</v>
      </c>
      <c r="B3506" s="5">
        <v>1.2512177998468299</v>
      </c>
      <c r="C3506" s="5" t="s">
        <v>8</v>
      </c>
      <c r="D3506" s="5" t="s">
        <v>8</v>
      </c>
      <c r="E3506" s="5" t="s">
        <v>4586</v>
      </c>
      <c r="F3506" s="5" t="s">
        <v>8</v>
      </c>
      <c r="G3506" s="5" t="s">
        <v>8</v>
      </c>
    </row>
    <row r="3507" spans="1:7" x14ac:dyDescent="0.25">
      <c r="A3507" s="5" t="s">
        <v>4670</v>
      </c>
      <c r="B3507" s="5">
        <v>1.2512177998468299</v>
      </c>
      <c r="C3507" s="5" t="s">
        <v>8</v>
      </c>
      <c r="D3507" s="5" t="s">
        <v>8</v>
      </c>
      <c r="E3507" s="5" t="s">
        <v>8</v>
      </c>
      <c r="F3507" s="5" t="s">
        <v>8</v>
      </c>
      <c r="G3507" s="5" t="s">
        <v>8</v>
      </c>
    </row>
    <row r="3508" spans="1:7" x14ac:dyDescent="0.25">
      <c r="A3508" s="5" t="s">
        <v>5253</v>
      </c>
      <c r="B3508" s="5">
        <v>1.2512177998468299</v>
      </c>
      <c r="C3508" s="5" t="s">
        <v>8</v>
      </c>
      <c r="D3508" s="5" t="s">
        <v>8</v>
      </c>
      <c r="E3508" s="5" t="s">
        <v>8</v>
      </c>
      <c r="F3508" s="5" t="s">
        <v>8</v>
      </c>
      <c r="G3508" s="5" t="s">
        <v>8</v>
      </c>
    </row>
    <row r="3509" spans="1:7" x14ac:dyDescent="0.25">
      <c r="A3509" s="5" t="s">
        <v>5466</v>
      </c>
      <c r="B3509" s="5">
        <v>1.2512177998468299</v>
      </c>
      <c r="C3509" s="5" t="s">
        <v>8</v>
      </c>
      <c r="D3509" s="5" t="s">
        <v>8</v>
      </c>
      <c r="E3509" s="5" t="s">
        <v>8</v>
      </c>
      <c r="F3509" s="5" t="s">
        <v>8</v>
      </c>
      <c r="G3509" s="5" t="s">
        <v>8</v>
      </c>
    </row>
    <row r="3510" spans="1:7" x14ac:dyDescent="0.25">
      <c r="A3510" s="5" t="s">
        <v>7246</v>
      </c>
      <c r="B3510" s="5">
        <v>1.2512177998468299</v>
      </c>
      <c r="C3510" s="5" t="s">
        <v>8</v>
      </c>
      <c r="D3510" s="5" t="s">
        <v>8</v>
      </c>
      <c r="E3510" s="5" t="s">
        <v>8</v>
      </c>
      <c r="F3510" s="5" t="s">
        <v>8</v>
      </c>
      <c r="G3510" s="5" t="s">
        <v>8</v>
      </c>
    </row>
    <row r="3511" spans="1:7" x14ac:dyDescent="0.25">
      <c r="A3511" s="5" t="s">
        <v>12408</v>
      </c>
      <c r="B3511" s="5">
        <v>1.2512177998468299</v>
      </c>
      <c r="C3511" s="5" t="s">
        <v>8</v>
      </c>
      <c r="D3511" s="5" t="s">
        <v>8</v>
      </c>
      <c r="E3511" s="5" t="s">
        <v>8</v>
      </c>
      <c r="F3511" s="5" t="s">
        <v>8</v>
      </c>
      <c r="G3511" s="5" t="s">
        <v>8</v>
      </c>
    </row>
    <row r="3512" spans="1:7" x14ac:dyDescent="0.25">
      <c r="A3512" s="5" t="s">
        <v>12531</v>
      </c>
      <c r="B3512" s="5">
        <v>1.2512177998468299</v>
      </c>
      <c r="C3512" s="5" t="s">
        <v>12532</v>
      </c>
      <c r="D3512" s="5" t="s">
        <v>12533</v>
      </c>
      <c r="E3512" s="5" t="s">
        <v>12534</v>
      </c>
      <c r="F3512" s="5" t="s">
        <v>12535</v>
      </c>
      <c r="G3512" s="5" t="s">
        <v>12536</v>
      </c>
    </row>
    <row r="3513" spans="1:7" x14ac:dyDescent="0.25">
      <c r="A3513" s="5" t="s">
        <v>13911</v>
      </c>
      <c r="B3513" s="5">
        <v>1.2512177998468299</v>
      </c>
      <c r="C3513" s="5" t="s">
        <v>8</v>
      </c>
      <c r="D3513" s="5" t="s">
        <v>8</v>
      </c>
      <c r="E3513" s="5" t="s">
        <v>8</v>
      </c>
      <c r="F3513" s="5" t="s">
        <v>8</v>
      </c>
      <c r="G3513" s="5" t="s">
        <v>8</v>
      </c>
    </row>
    <row r="3514" spans="1:7" x14ac:dyDescent="0.25">
      <c r="A3514" s="5" t="s">
        <v>8153</v>
      </c>
      <c r="B3514" s="5">
        <v>1.24983383365546</v>
      </c>
      <c r="C3514" s="5" t="s">
        <v>8</v>
      </c>
      <c r="D3514" s="5" t="s">
        <v>8</v>
      </c>
      <c r="E3514" s="5" t="s">
        <v>8</v>
      </c>
      <c r="F3514" s="5" t="s">
        <v>8</v>
      </c>
      <c r="G3514" s="5" t="s">
        <v>8</v>
      </c>
    </row>
    <row r="3515" spans="1:7" x14ac:dyDescent="0.25">
      <c r="A3515" s="5" t="s">
        <v>8197</v>
      </c>
      <c r="B3515" s="5">
        <v>1.24966606985495</v>
      </c>
      <c r="C3515" s="5" t="s">
        <v>8</v>
      </c>
      <c r="D3515" s="5" t="s">
        <v>8</v>
      </c>
      <c r="E3515" s="5" t="s">
        <v>8</v>
      </c>
      <c r="F3515" s="5" t="s">
        <v>8</v>
      </c>
      <c r="G3515" s="5" t="s">
        <v>8</v>
      </c>
    </row>
    <row r="3516" spans="1:7" x14ac:dyDescent="0.25">
      <c r="A3516" s="5" t="s">
        <v>3242</v>
      </c>
      <c r="B3516" s="5">
        <v>1.2494228328949499</v>
      </c>
      <c r="C3516" s="5" t="s">
        <v>8</v>
      </c>
      <c r="D3516" s="5" t="s">
        <v>8</v>
      </c>
      <c r="E3516" s="5" t="s">
        <v>8</v>
      </c>
      <c r="F3516" s="5" t="s">
        <v>8</v>
      </c>
      <c r="G3516" s="5" t="s">
        <v>8</v>
      </c>
    </row>
    <row r="3517" spans="1:7" x14ac:dyDescent="0.25">
      <c r="A3517" s="5" t="s">
        <v>6852</v>
      </c>
      <c r="B3517" s="5">
        <v>1.2494022982066599</v>
      </c>
      <c r="C3517" s="5" t="s">
        <v>8</v>
      </c>
      <c r="D3517" s="5" t="s">
        <v>8</v>
      </c>
      <c r="E3517" s="5" t="s">
        <v>8</v>
      </c>
      <c r="F3517" s="5" t="s">
        <v>8</v>
      </c>
      <c r="G3517" s="5" t="s">
        <v>8</v>
      </c>
    </row>
    <row r="3518" spans="1:7" x14ac:dyDescent="0.25">
      <c r="A3518" s="5" t="s">
        <v>10151</v>
      </c>
      <c r="B3518" s="5">
        <v>1.2494022982066599</v>
      </c>
      <c r="C3518" s="5" t="s">
        <v>8</v>
      </c>
      <c r="D3518" s="5" t="s">
        <v>8</v>
      </c>
      <c r="E3518" s="5" t="s">
        <v>8</v>
      </c>
      <c r="F3518" s="5" t="s">
        <v>8</v>
      </c>
      <c r="G3518" s="5" t="s">
        <v>8</v>
      </c>
    </row>
    <row r="3519" spans="1:7" x14ac:dyDescent="0.25">
      <c r="A3519" s="5" t="s">
        <v>12672</v>
      </c>
      <c r="B3519" s="5">
        <v>1.24903934533969</v>
      </c>
      <c r="C3519" s="5" t="s">
        <v>8</v>
      </c>
      <c r="D3519" s="5" t="s">
        <v>8</v>
      </c>
      <c r="E3519" s="5" t="s">
        <v>8</v>
      </c>
      <c r="F3519" s="5" t="s">
        <v>8</v>
      </c>
      <c r="G3519" s="5" t="s">
        <v>8</v>
      </c>
    </row>
    <row r="3520" spans="1:7" x14ac:dyDescent="0.25">
      <c r="A3520" s="5" t="s">
        <v>8049</v>
      </c>
      <c r="B3520" s="5">
        <v>1.24883414432355</v>
      </c>
      <c r="C3520" s="5" t="s">
        <v>8</v>
      </c>
      <c r="D3520" s="5" t="s">
        <v>8</v>
      </c>
      <c r="E3520" s="5" t="s">
        <v>8</v>
      </c>
      <c r="F3520" s="5" t="s">
        <v>8</v>
      </c>
      <c r="G3520" s="5" t="s">
        <v>8</v>
      </c>
    </row>
    <row r="3521" spans="1:7" x14ac:dyDescent="0.25">
      <c r="A3521" s="5" t="s">
        <v>992</v>
      </c>
      <c r="B3521" s="5">
        <v>1.2486825272717099</v>
      </c>
      <c r="C3521" s="5" t="s">
        <v>8</v>
      </c>
      <c r="D3521" s="5" t="s">
        <v>8</v>
      </c>
      <c r="E3521" s="5" t="s">
        <v>8</v>
      </c>
      <c r="F3521" s="5" t="s">
        <v>8</v>
      </c>
      <c r="G3521" s="5" t="s">
        <v>8</v>
      </c>
    </row>
    <row r="3522" spans="1:7" x14ac:dyDescent="0.25">
      <c r="A3522" s="5" t="s">
        <v>4185</v>
      </c>
      <c r="B3522" s="5">
        <v>1.2486825272717099</v>
      </c>
      <c r="C3522" s="5" t="s">
        <v>8</v>
      </c>
      <c r="D3522" s="5" t="s">
        <v>8</v>
      </c>
      <c r="E3522" s="5" t="s">
        <v>8</v>
      </c>
      <c r="F3522" s="5" t="s">
        <v>8</v>
      </c>
      <c r="G3522" s="5" t="s">
        <v>8</v>
      </c>
    </row>
    <row r="3523" spans="1:7" x14ac:dyDescent="0.25">
      <c r="A3523" s="5" t="s">
        <v>5552</v>
      </c>
      <c r="B3523" s="5">
        <v>1.2486825272717099</v>
      </c>
      <c r="C3523" s="5" t="s">
        <v>8</v>
      </c>
      <c r="D3523" s="5" t="s">
        <v>8</v>
      </c>
      <c r="E3523" s="5" t="s">
        <v>8</v>
      </c>
      <c r="F3523" s="5" t="s">
        <v>8</v>
      </c>
      <c r="G3523" s="5" t="s">
        <v>8</v>
      </c>
    </row>
    <row r="3524" spans="1:7" x14ac:dyDescent="0.25">
      <c r="A3524" s="5" t="s">
        <v>5712</v>
      </c>
      <c r="B3524" s="5">
        <v>1.2486825272717099</v>
      </c>
      <c r="C3524" s="5" t="s">
        <v>8</v>
      </c>
      <c r="D3524" s="5" t="s">
        <v>8</v>
      </c>
      <c r="E3524" s="5" t="s">
        <v>8</v>
      </c>
      <c r="F3524" s="5" t="s">
        <v>8</v>
      </c>
      <c r="G3524" s="5" t="s">
        <v>5713</v>
      </c>
    </row>
    <row r="3525" spans="1:7" x14ac:dyDescent="0.25">
      <c r="A3525" s="5" t="s">
        <v>6715</v>
      </c>
      <c r="B3525" s="5">
        <v>1.2486825272717099</v>
      </c>
      <c r="C3525" s="5" t="s">
        <v>8</v>
      </c>
      <c r="D3525" s="5" t="s">
        <v>8</v>
      </c>
      <c r="E3525" s="5" t="s">
        <v>8</v>
      </c>
      <c r="F3525" s="5" t="s">
        <v>8</v>
      </c>
      <c r="G3525" s="5" t="s">
        <v>8</v>
      </c>
    </row>
    <row r="3526" spans="1:7" x14ac:dyDescent="0.25">
      <c r="A3526" s="5" t="s">
        <v>7254</v>
      </c>
      <c r="B3526" s="5">
        <v>1.2486825272717099</v>
      </c>
      <c r="C3526" s="5" t="s">
        <v>8</v>
      </c>
      <c r="D3526" s="5" t="s">
        <v>8</v>
      </c>
      <c r="E3526" s="5" t="s">
        <v>8</v>
      </c>
      <c r="F3526" s="5" t="s">
        <v>8</v>
      </c>
      <c r="G3526" s="5" t="s">
        <v>8</v>
      </c>
    </row>
    <row r="3527" spans="1:7" x14ac:dyDescent="0.25">
      <c r="A3527" s="5" t="s">
        <v>7728</v>
      </c>
      <c r="B3527" s="5">
        <v>1.2486825272717099</v>
      </c>
      <c r="C3527" s="5" t="s">
        <v>8</v>
      </c>
      <c r="D3527" s="5" t="s">
        <v>8</v>
      </c>
      <c r="E3527" s="5" t="s">
        <v>8</v>
      </c>
      <c r="F3527" s="5" t="s">
        <v>8</v>
      </c>
      <c r="G3527" s="5" t="s">
        <v>8</v>
      </c>
    </row>
    <row r="3528" spans="1:7" x14ac:dyDescent="0.25">
      <c r="A3528" s="5" t="s">
        <v>10925</v>
      </c>
      <c r="B3528" s="5">
        <v>1.2486825272717099</v>
      </c>
      <c r="C3528" s="5" t="s">
        <v>8</v>
      </c>
      <c r="D3528" s="5" t="s">
        <v>8</v>
      </c>
      <c r="E3528" s="5" t="s">
        <v>8</v>
      </c>
      <c r="F3528" s="5" t="s">
        <v>8</v>
      </c>
      <c r="G3528" s="5" t="s">
        <v>8</v>
      </c>
    </row>
    <row r="3529" spans="1:7" x14ac:dyDescent="0.25">
      <c r="A3529" s="5" t="s">
        <v>11029</v>
      </c>
      <c r="B3529" s="5">
        <v>1.2486825272717099</v>
      </c>
      <c r="C3529" s="5" t="s">
        <v>8</v>
      </c>
      <c r="D3529" s="5" t="s">
        <v>8</v>
      </c>
      <c r="E3529" s="5" t="s">
        <v>8</v>
      </c>
      <c r="F3529" s="5" t="s">
        <v>8</v>
      </c>
      <c r="G3529" s="5" t="s">
        <v>8</v>
      </c>
    </row>
    <row r="3530" spans="1:7" x14ac:dyDescent="0.25">
      <c r="A3530" s="5" t="s">
        <v>15866</v>
      </c>
      <c r="B3530" s="5">
        <v>1.2486825272717099</v>
      </c>
      <c r="C3530" s="5" t="s">
        <v>8</v>
      </c>
      <c r="D3530" s="5" t="s">
        <v>8</v>
      </c>
      <c r="E3530" s="5" t="s">
        <v>8</v>
      </c>
      <c r="F3530" s="5" t="s">
        <v>8</v>
      </c>
      <c r="G3530" s="5" t="s">
        <v>8</v>
      </c>
    </row>
    <row r="3531" spans="1:7" x14ac:dyDescent="0.25">
      <c r="A3531" s="5" t="s">
        <v>2557</v>
      </c>
      <c r="B3531" s="5">
        <v>1.24822069132784</v>
      </c>
      <c r="C3531" s="5" t="s">
        <v>2558</v>
      </c>
      <c r="D3531" s="5" t="s">
        <v>8</v>
      </c>
      <c r="E3531" s="5" t="s">
        <v>8</v>
      </c>
      <c r="F3531" s="5" t="s">
        <v>8</v>
      </c>
      <c r="G3531" s="5" t="s">
        <v>2559</v>
      </c>
    </row>
    <row r="3532" spans="1:7" x14ac:dyDescent="0.25">
      <c r="A3532" s="5" t="s">
        <v>1943</v>
      </c>
      <c r="B3532" s="5">
        <v>1.24787772328368</v>
      </c>
      <c r="C3532" s="5" t="s">
        <v>8</v>
      </c>
      <c r="D3532" s="5" t="s">
        <v>8</v>
      </c>
      <c r="E3532" s="5" t="s">
        <v>8</v>
      </c>
      <c r="F3532" s="5" t="s">
        <v>8</v>
      </c>
      <c r="G3532" s="5" t="s">
        <v>8</v>
      </c>
    </row>
    <row r="3533" spans="1:7" x14ac:dyDescent="0.25">
      <c r="A3533" s="5" t="s">
        <v>4165</v>
      </c>
      <c r="B3533" s="5">
        <v>1.24787772328368</v>
      </c>
      <c r="C3533" s="5" t="s">
        <v>8</v>
      </c>
      <c r="D3533" s="5" t="s">
        <v>8</v>
      </c>
      <c r="E3533" s="5" t="s">
        <v>8</v>
      </c>
      <c r="F3533" s="5" t="s">
        <v>8</v>
      </c>
      <c r="G3533" s="5" t="s">
        <v>8</v>
      </c>
    </row>
    <row r="3534" spans="1:7" x14ac:dyDescent="0.25">
      <c r="A3534" s="5" t="s">
        <v>8517</v>
      </c>
      <c r="B3534" s="5">
        <v>1.24787772328368</v>
      </c>
      <c r="C3534" s="5" t="s">
        <v>8</v>
      </c>
      <c r="D3534" s="5" t="s">
        <v>8</v>
      </c>
      <c r="E3534" s="5" t="s">
        <v>8</v>
      </c>
      <c r="F3534" s="5" t="s">
        <v>8</v>
      </c>
      <c r="G3534" s="5" t="s">
        <v>8</v>
      </c>
    </row>
    <row r="3535" spans="1:7" x14ac:dyDescent="0.25">
      <c r="A3535" s="5" t="s">
        <v>9208</v>
      </c>
      <c r="B3535" s="5">
        <v>1.24787772328368</v>
      </c>
      <c r="C3535" s="5" t="s">
        <v>8</v>
      </c>
      <c r="D3535" s="5" t="s">
        <v>8</v>
      </c>
      <c r="E3535" s="5" t="s">
        <v>8</v>
      </c>
      <c r="F3535" s="5" t="s">
        <v>8</v>
      </c>
      <c r="G3535" s="5" t="s">
        <v>8</v>
      </c>
    </row>
    <row r="3536" spans="1:7" x14ac:dyDescent="0.25">
      <c r="A3536" s="5" t="s">
        <v>13245</v>
      </c>
      <c r="B3536" s="5">
        <v>1.24712625814333</v>
      </c>
      <c r="C3536" s="5" t="s">
        <v>8</v>
      </c>
      <c r="D3536" s="5" t="s">
        <v>8</v>
      </c>
      <c r="E3536" s="5" t="s">
        <v>8</v>
      </c>
      <c r="F3536" s="5" t="s">
        <v>8</v>
      </c>
      <c r="G3536" s="5" t="s">
        <v>8</v>
      </c>
    </row>
    <row r="3537" spans="1:7" x14ac:dyDescent="0.25">
      <c r="A3537" s="5" t="s">
        <v>7766</v>
      </c>
      <c r="B3537" s="5">
        <v>1.2466729908107801</v>
      </c>
      <c r="C3537" s="5" t="s">
        <v>8</v>
      </c>
      <c r="D3537" s="5" t="s">
        <v>8</v>
      </c>
      <c r="E3537" s="5" t="s">
        <v>8</v>
      </c>
      <c r="F3537" s="5" t="s">
        <v>8</v>
      </c>
      <c r="G3537" s="5" t="s">
        <v>8</v>
      </c>
    </row>
    <row r="3538" spans="1:7" x14ac:dyDescent="0.25">
      <c r="A3538" s="5" t="s">
        <v>5499</v>
      </c>
      <c r="B3538" s="5">
        <v>1.2462569108680399</v>
      </c>
      <c r="C3538" s="5" t="s">
        <v>8</v>
      </c>
      <c r="D3538" s="5" t="s">
        <v>8</v>
      </c>
      <c r="E3538" s="5" t="s">
        <v>8</v>
      </c>
      <c r="F3538" s="5" t="s">
        <v>8</v>
      </c>
      <c r="G3538" s="5" t="s">
        <v>5500</v>
      </c>
    </row>
    <row r="3539" spans="1:7" x14ac:dyDescent="0.25">
      <c r="A3539" s="5" t="s">
        <v>658</v>
      </c>
      <c r="B3539" s="5">
        <v>1.2458645862070299</v>
      </c>
      <c r="C3539" s="5" t="s">
        <v>8</v>
      </c>
      <c r="D3539" s="5" t="s">
        <v>8</v>
      </c>
      <c r="E3539" s="5" t="s">
        <v>8</v>
      </c>
      <c r="F3539" s="5" t="s">
        <v>8</v>
      </c>
      <c r="G3539" s="5" t="s">
        <v>659</v>
      </c>
    </row>
    <row r="3540" spans="1:7" x14ac:dyDescent="0.25">
      <c r="A3540" s="5" t="s">
        <v>1409</v>
      </c>
      <c r="B3540" s="5">
        <v>1.2458645862070299</v>
      </c>
      <c r="C3540" s="5" t="s">
        <v>8</v>
      </c>
      <c r="D3540" s="5" t="s">
        <v>8</v>
      </c>
      <c r="E3540" s="5" t="s">
        <v>8</v>
      </c>
      <c r="F3540" s="5" t="s">
        <v>8</v>
      </c>
      <c r="G3540" s="5" t="s">
        <v>8</v>
      </c>
    </row>
    <row r="3541" spans="1:7" x14ac:dyDescent="0.25">
      <c r="A3541" s="5" t="s">
        <v>5046</v>
      </c>
      <c r="B3541" s="5">
        <v>1.2458645862070299</v>
      </c>
      <c r="C3541" s="5" t="s">
        <v>8</v>
      </c>
      <c r="D3541" s="5" t="s">
        <v>8</v>
      </c>
      <c r="E3541" s="5" t="s">
        <v>8</v>
      </c>
      <c r="F3541" s="5" t="s">
        <v>8</v>
      </c>
      <c r="G3541" s="5" t="s">
        <v>8</v>
      </c>
    </row>
    <row r="3542" spans="1:7" x14ac:dyDescent="0.25">
      <c r="A3542" s="5" t="s">
        <v>5869</v>
      </c>
      <c r="B3542" s="5">
        <v>1.2458645862070299</v>
      </c>
      <c r="C3542" s="5" t="s">
        <v>8</v>
      </c>
      <c r="D3542" s="5" t="s">
        <v>8</v>
      </c>
      <c r="E3542" s="5" t="s">
        <v>8</v>
      </c>
      <c r="F3542" s="5" t="s">
        <v>8</v>
      </c>
      <c r="G3542" s="5" t="s">
        <v>8</v>
      </c>
    </row>
    <row r="3543" spans="1:7" x14ac:dyDescent="0.25">
      <c r="A3543" s="5" t="s">
        <v>6876</v>
      </c>
      <c r="B3543" s="5">
        <v>1.2458645862070299</v>
      </c>
      <c r="C3543" s="5" t="s">
        <v>8</v>
      </c>
      <c r="D3543" s="5" t="s">
        <v>8</v>
      </c>
      <c r="E3543" s="5" t="s">
        <v>8</v>
      </c>
      <c r="F3543" s="5" t="s">
        <v>8</v>
      </c>
      <c r="G3543" s="5" t="s">
        <v>8</v>
      </c>
    </row>
    <row r="3544" spans="1:7" x14ac:dyDescent="0.25">
      <c r="A3544" s="5" t="s">
        <v>9198</v>
      </c>
      <c r="B3544" s="5">
        <v>1.2458645862070299</v>
      </c>
      <c r="C3544" s="5" t="s">
        <v>8</v>
      </c>
      <c r="D3544" s="5" t="s">
        <v>8</v>
      </c>
      <c r="E3544" s="5" t="s">
        <v>8</v>
      </c>
      <c r="F3544" s="5" t="s">
        <v>8</v>
      </c>
      <c r="G3544" s="5" t="s">
        <v>8</v>
      </c>
    </row>
    <row r="3545" spans="1:7" x14ac:dyDescent="0.25">
      <c r="A3545" s="5" t="s">
        <v>4307</v>
      </c>
      <c r="B3545" s="5">
        <v>1.24506070244199</v>
      </c>
      <c r="C3545" s="5" t="s">
        <v>8</v>
      </c>
      <c r="D3545" s="5" t="s">
        <v>8</v>
      </c>
      <c r="E3545" s="5" t="s">
        <v>8</v>
      </c>
      <c r="F3545" s="5" t="s">
        <v>8</v>
      </c>
      <c r="G3545" s="5" t="s">
        <v>8</v>
      </c>
    </row>
    <row r="3546" spans="1:7" x14ac:dyDescent="0.25">
      <c r="A3546" s="5" t="s">
        <v>5323</v>
      </c>
      <c r="B3546" s="5">
        <v>1.24453045048957</v>
      </c>
      <c r="C3546" s="5" t="s">
        <v>5324</v>
      </c>
      <c r="D3546" s="5" t="s">
        <v>8</v>
      </c>
      <c r="E3546" s="5" t="s">
        <v>5325</v>
      </c>
      <c r="F3546" s="5" t="s">
        <v>8</v>
      </c>
      <c r="G3546" s="5" t="s">
        <v>5326</v>
      </c>
    </row>
    <row r="3547" spans="1:7" x14ac:dyDescent="0.25">
      <c r="A3547" s="5" t="s">
        <v>11827</v>
      </c>
      <c r="B3547" s="5">
        <v>1.24428595900601</v>
      </c>
      <c r="C3547" s="5" t="s">
        <v>8</v>
      </c>
      <c r="D3547" s="5" t="s">
        <v>8</v>
      </c>
      <c r="E3547" s="5" t="s">
        <v>8</v>
      </c>
      <c r="F3547" s="5" t="s">
        <v>8</v>
      </c>
      <c r="G3547" s="5" t="s">
        <v>165</v>
      </c>
    </row>
    <row r="3548" spans="1:7" x14ac:dyDescent="0.25">
      <c r="A3548" s="5" t="s">
        <v>1647</v>
      </c>
      <c r="B3548" s="5">
        <v>1.2427139053795599</v>
      </c>
      <c r="C3548" s="5" t="s">
        <v>8</v>
      </c>
      <c r="D3548" s="5" t="s">
        <v>8</v>
      </c>
      <c r="E3548" s="5" t="s">
        <v>8</v>
      </c>
      <c r="F3548" s="5" t="s">
        <v>8</v>
      </c>
      <c r="G3548" s="5" t="s">
        <v>8</v>
      </c>
    </row>
    <row r="3549" spans="1:7" x14ac:dyDescent="0.25">
      <c r="A3549" s="5" t="s">
        <v>1891</v>
      </c>
      <c r="B3549" s="5">
        <v>1.2427139053795599</v>
      </c>
      <c r="C3549" s="5" t="s">
        <v>8</v>
      </c>
      <c r="D3549" s="5" t="s">
        <v>8</v>
      </c>
      <c r="E3549" s="5" t="s">
        <v>8</v>
      </c>
      <c r="F3549" s="5" t="s">
        <v>8</v>
      </c>
      <c r="G3549" s="5" t="s">
        <v>1892</v>
      </c>
    </row>
    <row r="3550" spans="1:7" x14ac:dyDescent="0.25">
      <c r="A3550" s="5" t="s">
        <v>3491</v>
      </c>
      <c r="B3550" s="5">
        <v>1.2427139053795599</v>
      </c>
      <c r="C3550" s="5" t="s">
        <v>8</v>
      </c>
      <c r="D3550" s="5" t="s">
        <v>8</v>
      </c>
      <c r="E3550" s="5" t="s">
        <v>8</v>
      </c>
      <c r="F3550" s="5" t="s">
        <v>8</v>
      </c>
      <c r="G3550" s="5" t="s">
        <v>8</v>
      </c>
    </row>
    <row r="3551" spans="1:7" x14ac:dyDescent="0.25">
      <c r="A3551" s="5" t="s">
        <v>4247</v>
      </c>
      <c r="B3551" s="5">
        <v>1.2427139053795599</v>
      </c>
      <c r="C3551" s="5" t="s">
        <v>4248</v>
      </c>
      <c r="D3551" s="5" t="s">
        <v>4249</v>
      </c>
      <c r="E3551" s="5" t="s">
        <v>4250</v>
      </c>
      <c r="F3551" s="5" t="s">
        <v>4251</v>
      </c>
      <c r="G3551" s="5" t="s">
        <v>4252</v>
      </c>
    </row>
    <row r="3552" spans="1:7" x14ac:dyDescent="0.25">
      <c r="A3552" s="5" t="s">
        <v>4721</v>
      </c>
      <c r="B3552" s="5">
        <v>1.2427139053795599</v>
      </c>
      <c r="C3552" s="5" t="s">
        <v>8</v>
      </c>
      <c r="D3552" s="5" t="s">
        <v>8</v>
      </c>
      <c r="E3552" s="5" t="s">
        <v>8</v>
      </c>
      <c r="F3552" s="5" t="s">
        <v>8</v>
      </c>
      <c r="G3552" s="5" t="s">
        <v>8</v>
      </c>
    </row>
    <row r="3553" spans="1:7" x14ac:dyDescent="0.25">
      <c r="A3553" s="5" t="s">
        <v>5107</v>
      </c>
      <c r="B3553" s="5">
        <v>1.2427139053795599</v>
      </c>
      <c r="C3553" s="5" t="s">
        <v>8</v>
      </c>
      <c r="D3553" s="5" t="s">
        <v>8</v>
      </c>
      <c r="E3553" s="5" t="s">
        <v>8</v>
      </c>
      <c r="F3553" s="5" t="s">
        <v>8</v>
      </c>
      <c r="G3553" s="5" t="s">
        <v>8</v>
      </c>
    </row>
    <row r="3554" spans="1:7" x14ac:dyDescent="0.25">
      <c r="A3554" s="5" t="s">
        <v>5336</v>
      </c>
      <c r="B3554" s="5">
        <v>1.2427139053795599</v>
      </c>
      <c r="C3554" s="5" t="s">
        <v>8</v>
      </c>
      <c r="D3554" s="5" t="s">
        <v>8</v>
      </c>
      <c r="E3554" s="5" t="s">
        <v>8</v>
      </c>
      <c r="F3554" s="5" t="s">
        <v>8</v>
      </c>
      <c r="G3554" s="5" t="s">
        <v>8</v>
      </c>
    </row>
    <row r="3555" spans="1:7" x14ac:dyDescent="0.25">
      <c r="A3555" s="5" t="s">
        <v>9975</v>
      </c>
      <c r="B3555" s="5">
        <v>1.2427139053795599</v>
      </c>
      <c r="C3555" s="5" t="s">
        <v>8</v>
      </c>
      <c r="D3555" s="5" t="s">
        <v>8</v>
      </c>
      <c r="E3555" s="5" t="s">
        <v>8</v>
      </c>
      <c r="F3555" s="5" t="s">
        <v>8</v>
      </c>
      <c r="G3555" s="5" t="s">
        <v>9976</v>
      </c>
    </row>
    <row r="3556" spans="1:7" x14ac:dyDescent="0.25">
      <c r="A3556" s="5" t="s">
        <v>10600</v>
      </c>
      <c r="B3556" s="5">
        <v>1.2427139053795599</v>
      </c>
      <c r="C3556" s="5" t="s">
        <v>8</v>
      </c>
      <c r="D3556" s="5" t="s">
        <v>8</v>
      </c>
      <c r="E3556" s="5" t="s">
        <v>8</v>
      </c>
      <c r="F3556" s="5" t="s">
        <v>8</v>
      </c>
      <c r="G3556" s="5" t="s">
        <v>8</v>
      </c>
    </row>
    <row r="3557" spans="1:7" x14ac:dyDescent="0.25">
      <c r="A3557" s="5" t="s">
        <v>11902</v>
      </c>
      <c r="B3557" s="5">
        <v>1.2427139053795599</v>
      </c>
      <c r="C3557" s="5" t="s">
        <v>8</v>
      </c>
      <c r="D3557" s="5" t="s">
        <v>8</v>
      </c>
      <c r="E3557" s="5" t="s">
        <v>8</v>
      </c>
      <c r="F3557" s="5" t="s">
        <v>8</v>
      </c>
      <c r="G3557" s="5" t="s">
        <v>8</v>
      </c>
    </row>
    <row r="3558" spans="1:7" x14ac:dyDescent="0.25">
      <c r="A3558" s="5" t="s">
        <v>11931</v>
      </c>
      <c r="B3558" s="5">
        <v>1.2427139053795599</v>
      </c>
      <c r="C3558" s="5" t="s">
        <v>8</v>
      </c>
      <c r="D3558" s="5" t="s">
        <v>8</v>
      </c>
      <c r="E3558" s="5" t="s">
        <v>8</v>
      </c>
      <c r="F3558" s="5" t="s">
        <v>8</v>
      </c>
      <c r="G3558" s="5" t="s">
        <v>8</v>
      </c>
    </row>
    <row r="3559" spans="1:7" x14ac:dyDescent="0.25">
      <c r="A3559" s="5" t="s">
        <v>13538</v>
      </c>
      <c r="B3559" s="5">
        <v>1.2427139053795599</v>
      </c>
      <c r="C3559" s="5" t="s">
        <v>8</v>
      </c>
      <c r="D3559" s="5" t="s">
        <v>771</v>
      </c>
      <c r="E3559" s="5" t="s">
        <v>12900</v>
      </c>
      <c r="F3559" s="5" t="s">
        <v>8</v>
      </c>
      <c r="G3559" s="5" t="s">
        <v>8</v>
      </c>
    </row>
    <row r="3560" spans="1:7" x14ac:dyDescent="0.25">
      <c r="A3560" s="5" t="s">
        <v>15019</v>
      </c>
      <c r="B3560" s="5">
        <v>1.2427139053795599</v>
      </c>
      <c r="C3560" s="5" t="s">
        <v>5763</v>
      </c>
      <c r="D3560" s="5" t="s">
        <v>15020</v>
      </c>
      <c r="E3560" s="5" t="s">
        <v>5765</v>
      </c>
      <c r="F3560" s="5" t="s">
        <v>15021</v>
      </c>
      <c r="G3560" s="5" t="s">
        <v>5767</v>
      </c>
    </row>
    <row r="3561" spans="1:7" x14ac:dyDescent="0.25">
      <c r="A3561" s="5" t="s">
        <v>15342</v>
      </c>
      <c r="B3561" s="5">
        <v>1.2427139053795599</v>
      </c>
      <c r="C3561" s="5" t="s">
        <v>8</v>
      </c>
      <c r="D3561" s="5" t="s">
        <v>8</v>
      </c>
      <c r="E3561" s="5" t="s">
        <v>8</v>
      </c>
      <c r="F3561" s="5" t="s">
        <v>8</v>
      </c>
      <c r="G3561" s="5" t="s">
        <v>8</v>
      </c>
    </row>
    <row r="3562" spans="1:7" x14ac:dyDescent="0.25">
      <c r="A3562" s="5" t="s">
        <v>2885</v>
      </c>
      <c r="B3562" s="5">
        <v>1.2426876632549999</v>
      </c>
      <c r="C3562" s="5" t="s">
        <v>8</v>
      </c>
      <c r="D3562" s="5" t="s">
        <v>8</v>
      </c>
      <c r="E3562" s="5" t="s">
        <v>8</v>
      </c>
      <c r="F3562" s="5" t="s">
        <v>8</v>
      </c>
      <c r="G3562" s="5" t="s">
        <v>8</v>
      </c>
    </row>
    <row r="3563" spans="1:7" x14ac:dyDescent="0.25">
      <c r="A3563" s="5" t="s">
        <v>4610</v>
      </c>
      <c r="B3563" s="5">
        <v>1.2426876632549999</v>
      </c>
      <c r="C3563" s="5" t="s">
        <v>8</v>
      </c>
      <c r="D3563" s="5" t="s">
        <v>8</v>
      </c>
      <c r="E3563" s="5" t="s">
        <v>8</v>
      </c>
      <c r="F3563" s="5" t="s">
        <v>8</v>
      </c>
      <c r="G3563" s="5" t="s">
        <v>8</v>
      </c>
    </row>
    <row r="3564" spans="1:7" x14ac:dyDescent="0.25">
      <c r="A3564" s="5" t="s">
        <v>5238</v>
      </c>
      <c r="B3564" s="5">
        <v>1.2426876632549999</v>
      </c>
      <c r="C3564" s="5" t="s">
        <v>8</v>
      </c>
      <c r="D3564" s="5" t="s">
        <v>8</v>
      </c>
      <c r="E3564" s="5" t="s">
        <v>8</v>
      </c>
      <c r="F3564" s="5" t="s">
        <v>8</v>
      </c>
      <c r="G3564" s="5" t="s">
        <v>8</v>
      </c>
    </row>
    <row r="3565" spans="1:7" x14ac:dyDescent="0.25">
      <c r="A3565" s="5" t="s">
        <v>12166</v>
      </c>
      <c r="B3565" s="5">
        <v>1.2426876632549999</v>
      </c>
      <c r="C3565" s="5" t="s">
        <v>8</v>
      </c>
      <c r="D3565" s="5" t="s">
        <v>8</v>
      </c>
      <c r="E3565" s="5" t="s">
        <v>8</v>
      </c>
      <c r="F3565" s="5" t="s">
        <v>8</v>
      </c>
      <c r="G3565" s="5" t="s">
        <v>8</v>
      </c>
    </row>
    <row r="3566" spans="1:7" x14ac:dyDescent="0.25">
      <c r="A3566" s="5" t="s">
        <v>14544</v>
      </c>
      <c r="B3566" s="5">
        <v>1.2426771871920399</v>
      </c>
      <c r="C3566" s="5" t="s">
        <v>8</v>
      </c>
      <c r="D3566" s="5" t="s">
        <v>8</v>
      </c>
      <c r="E3566" s="5" t="s">
        <v>8</v>
      </c>
      <c r="F3566" s="5" t="s">
        <v>8</v>
      </c>
      <c r="G3566" s="5" t="s">
        <v>8</v>
      </c>
    </row>
    <row r="3567" spans="1:7" x14ac:dyDescent="0.25">
      <c r="A3567" s="5" t="s">
        <v>9521</v>
      </c>
      <c r="B3567" s="5">
        <v>1.2426569910649301</v>
      </c>
      <c r="C3567" s="5" t="s">
        <v>8</v>
      </c>
      <c r="D3567" s="5" t="s">
        <v>8</v>
      </c>
      <c r="E3567" s="5" t="s">
        <v>8</v>
      </c>
      <c r="F3567" s="5" t="s">
        <v>8</v>
      </c>
      <c r="G3567" s="5" t="s">
        <v>8</v>
      </c>
    </row>
    <row r="3568" spans="1:7" x14ac:dyDescent="0.25">
      <c r="A3568" s="5" t="s">
        <v>15298</v>
      </c>
      <c r="B3568" s="5">
        <v>1.24212459635839</v>
      </c>
      <c r="C3568" s="5" t="s">
        <v>8</v>
      </c>
      <c r="D3568" s="5" t="s">
        <v>8</v>
      </c>
      <c r="E3568" s="5" t="s">
        <v>8</v>
      </c>
      <c r="F3568" s="5" t="s">
        <v>8</v>
      </c>
      <c r="G3568" s="5" t="s">
        <v>8</v>
      </c>
    </row>
    <row r="3569" spans="1:7" x14ac:dyDescent="0.25">
      <c r="A3569" s="5" t="s">
        <v>10891</v>
      </c>
      <c r="B3569" s="5">
        <v>1.2416275295411701</v>
      </c>
      <c r="C3569" s="5" t="s">
        <v>8</v>
      </c>
      <c r="D3569" s="5" t="s">
        <v>8</v>
      </c>
      <c r="E3569" s="5" t="s">
        <v>343</v>
      </c>
      <c r="F3569" s="5" t="s">
        <v>8</v>
      </c>
      <c r="G3569" s="5" t="s">
        <v>8</v>
      </c>
    </row>
    <row r="3570" spans="1:7" x14ac:dyDescent="0.25">
      <c r="A3570" s="5" t="s">
        <v>1810</v>
      </c>
      <c r="B3570" s="5">
        <v>1.24131211131376</v>
      </c>
      <c r="C3570" s="5" t="s">
        <v>8</v>
      </c>
      <c r="D3570" s="5" t="s">
        <v>8</v>
      </c>
      <c r="E3570" s="5" t="s">
        <v>8</v>
      </c>
      <c r="F3570" s="5" t="s">
        <v>8</v>
      </c>
      <c r="G3570" s="5" t="s">
        <v>8</v>
      </c>
    </row>
    <row r="3571" spans="1:7" x14ac:dyDescent="0.25">
      <c r="A3571" s="5" t="s">
        <v>2683</v>
      </c>
      <c r="B3571" s="5">
        <v>1.24131211131376</v>
      </c>
      <c r="C3571" s="5" t="s">
        <v>8</v>
      </c>
      <c r="D3571" s="5" t="s">
        <v>8</v>
      </c>
      <c r="E3571" s="5" t="s">
        <v>8</v>
      </c>
      <c r="F3571" s="5" t="s">
        <v>8</v>
      </c>
      <c r="G3571" s="5" t="s">
        <v>8</v>
      </c>
    </row>
    <row r="3572" spans="1:7" x14ac:dyDescent="0.25">
      <c r="A3572" s="5" t="s">
        <v>4340</v>
      </c>
      <c r="B3572" s="5">
        <v>1.2412275003145501</v>
      </c>
      <c r="C3572" s="5" t="s">
        <v>8</v>
      </c>
      <c r="D3572" s="5" t="s">
        <v>8</v>
      </c>
      <c r="E3572" s="5" t="s">
        <v>8</v>
      </c>
      <c r="F3572" s="5" t="s">
        <v>8</v>
      </c>
      <c r="G3572" s="5" t="s">
        <v>8</v>
      </c>
    </row>
    <row r="3573" spans="1:7" x14ac:dyDescent="0.25">
      <c r="A3573" s="5" t="s">
        <v>4647</v>
      </c>
      <c r="B3573" s="5">
        <v>1.2408879497322101</v>
      </c>
      <c r="C3573" s="5" t="s">
        <v>8</v>
      </c>
      <c r="D3573" s="5" t="s">
        <v>8</v>
      </c>
      <c r="E3573" s="5" t="s">
        <v>8</v>
      </c>
      <c r="F3573" s="5" t="s">
        <v>8</v>
      </c>
      <c r="G3573" s="5" t="s">
        <v>8</v>
      </c>
    </row>
    <row r="3574" spans="1:7" x14ac:dyDescent="0.25">
      <c r="A3574" s="5" t="s">
        <v>4872</v>
      </c>
      <c r="B3574" s="5">
        <v>1.24071638065401</v>
      </c>
      <c r="C3574" s="5" t="s">
        <v>8</v>
      </c>
      <c r="D3574" s="5" t="s">
        <v>8</v>
      </c>
      <c r="E3574" s="5" t="s">
        <v>8</v>
      </c>
      <c r="F3574" s="5" t="s">
        <v>8</v>
      </c>
      <c r="G3574" s="5" t="s">
        <v>8</v>
      </c>
    </row>
    <row r="3575" spans="1:7" x14ac:dyDescent="0.25">
      <c r="A3575" s="5" t="s">
        <v>11330</v>
      </c>
      <c r="B3575" s="5">
        <v>1.24071638065401</v>
      </c>
      <c r="C3575" s="5" t="s">
        <v>8</v>
      </c>
      <c r="D3575" s="5" t="s">
        <v>8</v>
      </c>
      <c r="E3575" s="5" t="s">
        <v>8</v>
      </c>
      <c r="F3575" s="5" t="s">
        <v>8</v>
      </c>
      <c r="G3575" s="5" t="s">
        <v>8</v>
      </c>
    </row>
    <row r="3576" spans="1:7" x14ac:dyDescent="0.25">
      <c r="A3576" s="5" t="s">
        <v>1119</v>
      </c>
      <c r="B3576" s="5">
        <v>1.24054423860094</v>
      </c>
      <c r="C3576" s="5" t="s">
        <v>8</v>
      </c>
      <c r="D3576" s="5" t="s">
        <v>8</v>
      </c>
      <c r="E3576" s="5" t="s">
        <v>8</v>
      </c>
      <c r="F3576" s="5" t="s">
        <v>8</v>
      </c>
      <c r="G3576" s="5" t="s">
        <v>8</v>
      </c>
    </row>
    <row r="3577" spans="1:7" x14ac:dyDescent="0.25">
      <c r="A3577" s="5" t="s">
        <v>13086</v>
      </c>
      <c r="B3577" s="5">
        <v>1.2402276773496801</v>
      </c>
      <c r="C3577" s="5" t="s">
        <v>8</v>
      </c>
      <c r="D3577" s="5" t="s">
        <v>8</v>
      </c>
      <c r="E3577" s="5" t="s">
        <v>8</v>
      </c>
      <c r="F3577" s="5" t="s">
        <v>8</v>
      </c>
      <c r="G3577" s="5" t="s">
        <v>8</v>
      </c>
    </row>
    <row r="3578" spans="1:7" x14ac:dyDescent="0.25">
      <c r="A3578" s="5" t="s">
        <v>8040</v>
      </c>
      <c r="B3578" s="5">
        <v>1.23987950298008</v>
      </c>
      <c r="C3578" s="5" t="s">
        <v>8</v>
      </c>
      <c r="D3578" s="5" t="s">
        <v>8</v>
      </c>
      <c r="E3578" s="5" t="s">
        <v>8</v>
      </c>
      <c r="F3578" s="5" t="s">
        <v>8</v>
      </c>
      <c r="G3578" s="5" t="s">
        <v>8</v>
      </c>
    </row>
    <row r="3579" spans="1:7" x14ac:dyDescent="0.25">
      <c r="A3579" s="5" t="s">
        <v>12294</v>
      </c>
      <c r="B3579" s="5">
        <v>1.23987950298008</v>
      </c>
      <c r="C3579" s="5" t="s">
        <v>8</v>
      </c>
      <c r="D3579" s="5" t="s">
        <v>8</v>
      </c>
      <c r="E3579" s="5" t="s">
        <v>8</v>
      </c>
      <c r="F3579" s="5" t="s">
        <v>8</v>
      </c>
      <c r="G3579" s="5" t="s">
        <v>597</v>
      </c>
    </row>
    <row r="3580" spans="1:7" x14ac:dyDescent="0.25">
      <c r="A3580" s="5" t="s">
        <v>12675</v>
      </c>
      <c r="B3580" s="5">
        <v>1.23987950298008</v>
      </c>
      <c r="C3580" s="5" t="s">
        <v>8</v>
      </c>
      <c r="D3580" s="5" t="s">
        <v>8</v>
      </c>
      <c r="E3580" s="5" t="s">
        <v>8</v>
      </c>
      <c r="F3580" s="5" t="s">
        <v>8</v>
      </c>
      <c r="G3580" s="5" t="s">
        <v>8</v>
      </c>
    </row>
    <row r="3581" spans="1:7" x14ac:dyDescent="0.25">
      <c r="A3581" s="5" t="s">
        <v>13496</v>
      </c>
      <c r="B3581" s="5">
        <v>1.23987950298008</v>
      </c>
      <c r="C3581" s="5" t="s">
        <v>8</v>
      </c>
      <c r="D3581" s="5" t="s">
        <v>8</v>
      </c>
      <c r="E3581" s="5" t="s">
        <v>8</v>
      </c>
      <c r="F3581" s="5" t="s">
        <v>8</v>
      </c>
      <c r="G3581" s="5" t="s">
        <v>8</v>
      </c>
    </row>
    <row r="3582" spans="1:7" x14ac:dyDescent="0.25">
      <c r="A3582" s="5" t="s">
        <v>1131</v>
      </c>
      <c r="B3582" s="5">
        <v>1.23916784358524</v>
      </c>
      <c r="C3582" s="5" t="s">
        <v>8</v>
      </c>
      <c r="D3582" s="5" t="s">
        <v>8</v>
      </c>
      <c r="E3582" s="5" t="s">
        <v>8</v>
      </c>
      <c r="F3582" s="5" t="s">
        <v>8</v>
      </c>
      <c r="G3582" s="5" t="s">
        <v>8</v>
      </c>
    </row>
    <row r="3583" spans="1:7" x14ac:dyDescent="0.25">
      <c r="A3583" s="5" t="s">
        <v>1641</v>
      </c>
      <c r="B3583" s="5">
        <v>1.23916784358524</v>
      </c>
      <c r="C3583" s="5" t="s">
        <v>8</v>
      </c>
      <c r="D3583" s="5" t="s">
        <v>8</v>
      </c>
      <c r="E3583" s="5" t="s">
        <v>8</v>
      </c>
      <c r="F3583" s="5" t="s">
        <v>8</v>
      </c>
      <c r="G3583" s="5" t="s">
        <v>8</v>
      </c>
    </row>
    <row r="3584" spans="1:7" x14ac:dyDescent="0.25">
      <c r="A3584" s="5" t="s">
        <v>1982</v>
      </c>
      <c r="B3584" s="5">
        <v>1.23916784358524</v>
      </c>
      <c r="C3584" s="5" t="s">
        <v>8</v>
      </c>
      <c r="D3584" s="5" t="s">
        <v>8</v>
      </c>
      <c r="E3584" s="5" t="s">
        <v>8</v>
      </c>
      <c r="F3584" s="5" t="s">
        <v>8</v>
      </c>
      <c r="G3584" s="5" t="s">
        <v>8</v>
      </c>
    </row>
    <row r="3585" spans="1:7" x14ac:dyDescent="0.25">
      <c r="A3585" s="5" t="s">
        <v>1984</v>
      </c>
      <c r="B3585" s="5">
        <v>1.23916784358524</v>
      </c>
      <c r="C3585" s="5" t="s">
        <v>8</v>
      </c>
      <c r="D3585" s="5" t="s">
        <v>8</v>
      </c>
      <c r="E3585" s="5" t="s">
        <v>8</v>
      </c>
      <c r="F3585" s="5" t="s">
        <v>8</v>
      </c>
      <c r="G3585" s="5" t="s">
        <v>8</v>
      </c>
    </row>
    <row r="3586" spans="1:7" x14ac:dyDescent="0.25">
      <c r="A3586" s="5" t="s">
        <v>2334</v>
      </c>
      <c r="B3586" s="5">
        <v>1.23916784358524</v>
      </c>
      <c r="C3586" s="5" t="s">
        <v>8</v>
      </c>
      <c r="D3586" s="5" t="s">
        <v>8</v>
      </c>
      <c r="E3586" s="5" t="s">
        <v>8</v>
      </c>
      <c r="F3586" s="5" t="s">
        <v>8</v>
      </c>
      <c r="G3586" s="5" t="s">
        <v>8</v>
      </c>
    </row>
    <row r="3587" spans="1:7" x14ac:dyDescent="0.25">
      <c r="A3587" s="5" t="s">
        <v>3115</v>
      </c>
      <c r="B3587" s="5">
        <v>1.23916784358524</v>
      </c>
      <c r="C3587" s="5" t="s">
        <v>8</v>
      </c>
      <c r="D3587" s="5" t="s">
        <v>8</v>
      </c>
      <c r="E3587" s="5" t="s">
        <v>8</v>
      </c>
      <c r="F3587" s="5" t="s">
        <v>8</v>
      </c>
      <c r="G3587" s="5" t="s">
        <v>8</v>
      </c>
    </row>
    <row r="3588" spans="1:7" x14ac:dyDescent="0.25">
      <c r="A3588" s="5" t="s">
        <v>4743</v>
      </c>
      <c r="B3588" s="5">
        <v>1.23916784358524</v>
      </c>
      <c r="C3588" s="5" t="s">
        <v>8</v>
      </c>
      <c r="D3588" s="5" t="s">
        <v>8</v>
      </c>
      <c r="E3588" s="5" t="s">
        <v>8</v>
      </c>
      <c r="F3588" s="5" t="s">
        <v>8</v>
      </c>
      <c r="G3588" s="5" t="s">
        <v>8</v>
      </c>
    </row>
    <row r="3589" spans="1:7" x14ac:dyDescent="0.25">
      <c r="A3589" s="5" t="s">
        <v>5408</v>
      </c>
      <c r="B3589" s="5">
        <v>1.23916784358524</v>
      </c>
      <c r="C3589" s="5" t="s">
        <v>8</v>
      </c>
      <c r="D3589" s="5" t="s">
        <v>8</v>
      </c>
      <c r="E3589" s="5" t="s">
        <v>8</v>
      </c>
      <c r="F3589" s="5" t="s">
        <v>8</v>
      </c>
      <c r="G3589" s="5" t="s">
        <v>8</v>
      </c>
    </row>
    <row r="3590" spans="1:7" x14ac:dyDescent="0.25">
      <c r="A3590" s="5" t="s">
        <v>6392</v>
      </c>
      <c r="B3590" s="5">
        <v>1.23916784358524</v>
      </c>
      <c r="C3590" s="5" t="s">
        <v>6393</v>
      </c>
      <c r="D3590" s="5" t="s">
        <v>6394</v>
      </c>
      <c r="E3590" s="5" t="s">
        <v>6395</v>
      </c>
      <c r="F3590" s="5" t="s">
        <v>6396</v>
      </c>
      <c r="G3590" s="5" t="s">
        <v>6397</v>
      </c>
    </row>
    <row r="3591" spans="1:7" x14ac:dyDescent="0.25">
      <c r="A3591" s="5" t="s">
        <v>6492</v>
      </c>
      <c r="B3591" s="5">
        <v>1.23916784358524</v>
      </c>
      <c r="C3591" s="5" t="s">
        <v>8</v>
      </c>
      <c r="D3591" s="5" t="s">
        <v>8</v>
      </c>
      <c r="E3591" s="5" t="s">
        <v>8</v>
      </c>
      <c r="F3591" s="5" t="s">
        <v>8</v>
      </c>
      <c r="G3591" s="5" t="s">
        <v>8</v>
      </c>
    </row>
    <row r="3592" spans="1:7" x14ac:dyDescent="0.25">
      <c r="A3592" s="5" t="s">
        <v>7135</v>
      </c>
      <c r="B3592" s="5">
        <v>1.23916784358524</v>
      </c>
      <c r="C3592" s="5" t="s">
        <v>8</v>
      </c>
      <c r="D3592" s="5" t="s">
        <v>8</v>
      </c>
      <c r="E3592" s="5" t="s">
        <v>8</v>
      </c>
      <c r="F3592" s="5" t="s">
        <v>8</v>
      </c>
      <c r="G3592" s="5" t="s">
        <v>8</v>
      </c>
    </row>
    <row r="3593" spans="1:7" x14ac:dyDescent="0.25">
      <c r="A3593" s="5" t="s">
        <v>7486</v>
      </c>
      <c r="B3593" s="5">
        <v>1.23916784358524</v>
      </c>
      <c r="C3593" s="5" t="s">
        <v>8</v>
      </c>
      <c r="D3593" s="5" t="s">
        <v>8</v>
      </c>
      <c r="E3593" s="5" t="s">
        <v>8</v>
      </c>
      <c r="F3593" s="5" t="s">
        <v>8</v>
      </c>
      <c r="G3593" s="5" t="s">
        <v>8</v>
      </c>
    </row>
    <row r="3594" spans="1:7" x14ac:dyDescent="0.25">
      <c r="A3594" s="5" t="s">
        <v>7726</v>
      </c>
      <c r="B3594" s="5">
        <v>1.23916784358524</v>
      </c>
      <c r="C3594" s="5" t="s">
        <v>8</v>
      </c>
      <c r="D3594" s="5" t="s">
        <v>8</v>
      </c>
      <c r="E3594" s="5" t="s">
        <v>8</v>
      </c>
      <c r="F3594" s="5" t="s">
        <v>8</v>
      </c>
      <c r="G3594" s="5" t="s">
        <v>7727</v>
      </c>
    </row>
    <row r="3595" spans="1:7" x14ac:dyDescent="0.25">
      <c r="A3595" s="5" t="s">
        <v>7803</v>
      </c>
      <c r="B3595" s="5">
        <v>1.23916784358524</v>
      </c>
      <c r="C3595" s="5" t="s">
        <v>8</v>
      </c>
      <c r="D3595" s="5" t="s">
        <v>8</v>
      </c>
      <c r="E3595" s="5" t="s">
        <v>8</v>
      </c>
      <c r="F3595" s="5" t="s">
        <v>8</v>
      </c>
      <c r="G3595" s="5" t="s">
        <v>8</v>
      </c>
    </row>
    <row r="3596" spans="1:7" x14ac:dyDescent="0.25">
      <c r="A3596" s="5" t="s">
        <v>8766</v>
      </c>
      <c r="B3596" s="5">
        <v>1.23916784358524</v>
      </c>
      <c r="C3596" s="5" t="s">
        <v>8</v>
      </c>
      <c r="D3596" s="5" t="s">
        <v>8</v>
      </c>
      <c r="E3596" s="5" t="s">
        <v>8</v>
      </c>
      <c r="F3596" s="5" t="s">
        <v>8</v>
      </c>
      <c r="G3596" s="5" t="s">
        <v>8</v>
      </c>
    </row>
    <row r="3597" spans="1:7" x14ac:dyDescent="0.25">
      <c r="A3597" s="5" t="s">
        <v>9710</v>
      </c>
      <c r="B3597" s="5">
        <v>1.23916784358524</v>
      </c>
      <c r="C3597" s="5" t="s">
        <v>8</v>
      </c>
      <c r="D3597" s="5" t="s">
        <v>8</v>
      </c>
      <c r="E3597" s="5" t="s">
        <v>8</v>
      </c>
      <c r="F3597" s="5" t="s">
        <v>8</v>
      </c>
      <c r="G3597" s="5" t="s">
        <v>8</v>
      </c>
    </row>
    <row r="3598" spans="1:7" x14ac:dyDescent="0.25">
      <c r="A3598" s="5" t="s">
        <v>10175</v>
      </c>
      <c r="B3598" s="5">
        <v>1.23916784358524</v>
      </c>
      <c r="C3598" s="5" t="s">
        <v>8</v>
      </c>
      <c r="D3598" s="5" t="s">
        <v>8</v>
      </c>
      <c r="E3598" s="5" t="s">
        <v>8</v>
      </c>
      <c r="F3598" s="5" t="s">
        <v>8</v>
      </c>
      <c r="G3598" s="5" t="s">
        <v>8</v>
      </c>
    </row>
    <row r="3599" spans="1:7" x14ac:dyDescent="0.25">
      <c r="A3599" s="5" t="s">
        <v>10775</v>
      </c>
      <c r="B3599" s="5">
        <v>1.23916784358524</v>
      </c>
      <c r="C3599" s="5" t="s">
        <v>8</v>
      </c>
      <c r="D3599" s="5" t="s">
        <v>8</v>
      </c>
      <c r="E3599" s="5" t="s">
        <v>8</v>
      </c>
      <c r="F3599" s="5" t="s">
        <v>8</v>
      </c>
      <c r="G3599" s="5" t="s">
        <v>8</v>
      </c>
    </row>
    <row r="3600" spans="1:7" x14ac:dyDescent="0.25">
      <c r="A3600" s="5" t="s">
        <v>11517</v>
      </c>
      <c r="B3600" s="5">
        <v>1.23916784358524</v>
      </c>
      <c r="C3600" s="5" t="s">
        <v>8</v>
      </c>
      <c r="D3600" s="5" t="s">
        <v>8</v>
      </c>
      <c r="E3600" s="5" t="s">
        <v>8</v>
      </c>
      <c r="F3600" s="5" t="s">
        <v>8</v>
      </c>
      <c r="G3600" s="5" t="s">
        <v>8</v>
      </c>
    </row>
    <row r="3601" spans="1:7" x14ac:dyDescent="0.25">
      <c r="A3601" s="5" t="s">
        <v>11882</v>
      </c>
      <c r="B3601" s="5">
        <v>1.23916784358524</v>
      </c>
      <c r="C3601" s="5" t="s">
        <v>8</v>
      </c>
      <c r="D3601" s="5" t="s">
        <v>8</v>
      </c>
      <c r="E3601" s="5" t="s">
        <v>8</v>
      </c>
      <c r="F3601" s="5" t="s">
        <v>8</v>
      </c>
      <c r="G3601" s="5" t="s">
        <v>8</v>
      </c>
    </row>
    <row r="3602" spans="1:7" x14ac:dyDescent="0.25">
      <c r="A3602" s="5" t="s">
        <v>12955</v>
      </c>
      <c r="B3602" s="5">
        <v>1.23916784358524</v>
      </c>
      <c r="C3602" s="5" t="s">
        <v>8</v>
      </c>
      <c r="D3602" s="5" t="s">
        <v>8</v>
      </c>
      <c r="E3602" s="5" t="s">
        <v>8</v>
      </c>
      <c r="F3602" s="5" t="s">
        <v>8</v>
      </c>
      <c r="G3602" s="5" t="s">
        <v>8</v>
      </c>
    </row>
    <row r="3603" spans="1:7" x14ac:dyDescent="0.25">
      <c r="A3603" s="5" t="s">
        <v>13990</v>
      </c>
      <c r="B3603" s="5">
        <v>1.23916784358524</v>
      </c>
      <c r="C3603" s="5" t="s">
        <v>13991</v>
      </c>
      <c r="D3603" s="5" t="s">
        <v>13992</v>
      </c>
      <c r="E3603" s="5" t="s">
        <v>8</v>
      </c>
      <c r="F3603" s="5" t="s">
        <v>13993</v>
      </c>
      <c r="G3603" s="5" t="s">
        <v>13994</v>
      </c>
    </row>
    <row r="3604" spans="1:7" x14ac:dyDescent="0.25">
      <c r="A3604" s="5" t="s">
        <v>15100</v>
      </c>
      <c r="B3604" s="5">
        <v>1.23916784358524</v>
      </c>
      <c r="C3604" s="5" t="s">
        <v>8</v>
      </c>
      <c r="D3604" s="5" t="s">
        <v>8</v>
      </c>
      <c r="E3604" s="5" t="s">
        <v>8</v>
      </c>
      <c r="F3604" s="5" t="s">
        <v>8</v>
      </c>
      <c r="G3604" s="5" t="s">
        <v>8</v>
      </c>
    </row>
    <row r="3605" spans="1:7" x14ac:dyDescent="0.25">
      <c r="A3605" s="5" t="s">
        <v>15306</v>
      </c>
      <c r="B3605" s="5">
        <v>1.23916784358524</v>
      </c>
      <c r="C3605" s="5" t="s">
        <v>8</v>
      </c>
      <c r="D3605" s="5" t="s">
        <v>8</v>
      </c>
      <c r="E3605" s="5" t="s">
        <v>8</v>
      </c>
      <c r="F3605" s="5" t="s">
        <v>8</v>
      </c>
      <c r="G3605" s="5" t="s">
        <v>8</v>
      </c>
    </row>
    <row r="3606" spans="1:7" x14ac:dyDescent="0.25">
      <c r="A3606" s="5" t="s">
        <v>15895</v>
      </c>
      <c r="B3606" s="5">
        <v>1.23916784358524</v>
      </c>
      <c r="C3606" s="5" t="s">
        <v>3805</v>
      </c>
      <c r="D3606" s="5" t="s">
        <v>3806</v>
      </c>
      <c r="E3606" s="5" t="s">
        <v>3807</v>
      </c>
      <c r="F3606" s="5" t="s">
        <v>15896</v>
      </c>
      <c r="G3606" s="5" t="s">
        <v>3809</v>
      </c>
    </row>
    <row r="3607" spans="1:7" x14ac:dyDescent="0.25">
      <c r="A3607" s="5" t="s">
        <v>4127</v>
      </c>
      <c r="B3607" s="5">
        <v>1.2386026753980901</v>
      </c>
      <c r="C3607" s="5" t="s">
        <v>8</v>
      </c>
      <c r="D3607" s="5" t="s">
        <v>8</v>
      </c>
      <c r="E3607" s="5" t="s">
        <v>8</v>
      </c>
      <c r="F3607" s="5" t="s">
        <v>8</v>
      </c>
      <c r="G3607" s="5" t="s">
        <v>8</v>
      </c>
    </row>
    <row r="3608" spans="1:7" x14ac:dyDescent="0.25">
      <c r="A3608" s="5" t="s">
        <v>5865</v>
      </c>
      <c r="B3608" s="5">
        <v>1.2386026753980901</v>
      </c>
      <c r="C3608" s="5" t="s">
        <v>8</v>
      </c>
      <c r="D3608" s="5" t="s">
        <v>8</v>
      </c>
      <c r="E3608" s="5" t="s">
        <v>8</v>
      </c>
      <c r="F3608" s="5" t="s">
        <v>8</v>
      </c>
      <c r="G3608" s="5" t="s">
        <v>8</v>
      </c>
    </row>
    <row r="3609" spans="1:7" x14ac:dyDescent="0.25">
      <c r="A3609" s="5" t="s">
        <v>6198</v>
      </c>
      <c r="B3609" s="5">
        <v>1.2386026753980901</v>
      </c>
      <c r="C3609" s="5" t="s">
        <v>8</v>
      </c>
      <c r="D3609" s="5" t="s">
        <v>8</v>
      </c>
      <c r="E3609" s="5" t="s">
        <v>8</v>
      </c>
      <c r="F3609" s="5" t="s">
        <v>8</v>
      </c>
      <c r="G3609" s="5" t="s">
        <v>8</v>
      </c>
    </row>
    <row r="3610" spans="1:7" x14ac:dyDescent="0.25">
      <c r="A3610" s="5" t="s">
        <v>7128</v>
      </c>
      <c r="B3610" s="5">
        <v>1.2386026753980901</v>
      </c>
      <c r="C3610" s="5" t="s">
        <v>8</v>
      </c>
      <c r="D3610" s="5" t="s">
        <v>8</v>
      </c>
      <c r="E3610" s="5" t="s">
        <v>8</v>
      </c>
      <c r="F3610" s="5" t="s">
        <v>8</v>
      </c>
      <c r="G3610" s="5" t="s">
        <v>8</v>
      </c>
    </row>
    <row r="3611" spans="1:7" x14ac:dyDescent="0.25">
      <c r="A3611" s="5" t="s">
        <v>7431</v>
      </c>
      <c r="B3611" s="5">
        <v>1.2386026753980901</v>
      </c>
      <c r="C3611" s="5" t="s">
        <v>7432</v>
      </c>
      <c r="D3611" s="5" t="s">
        <v>7433</v>
      </c>
      <c r="E3611" s="5" t="s">
        <v>7434</v>
      </c>
      <c r="F3611" s="5" t="s">
        <v>7435</v>
      </c>
      <c r="G3611" s="5" t="s">
        <v>7436</v>
      </c>
    </row>
    <row r="3612" spans="1:7" x14ac:dyDescent="0.25">
      <c r="A3612" s="5" t="s">
        <v>12253</v>
      </c>
      <c r="B3612" s="5">
        <v>1.2386026753980901</v>
      </c>
      <c r="C3612" s="5" t="s">
        <v>8</v>
      </c>
      <c r="D3612" s="5" t="s">
        <v>8</v>
      </c>
      <c r="E3612" s="5" t="s">
        <v>8</v>
      </c>
      <c r="F3612" s="5" t="s">
        <v>8</v>
      </c>
      <c r="G3612" s="5" t="s">
        <v>8</v>
      </c>
    </row>
    <row r="3613" spans="1:7" x14ac:dyDescent="0.25">
      <c r="A3613" s="5" t="s">
        <v>13191</v>
      </c>
      <c r="B3613" s="5">
        <v>1.2386026753980901</v>
      </c>
      <c r="C3613" s="5" t="s">
        <v>13192</v>
      </c>
      <c r="D3613" s="5" t="s">
        <v>13193</v>
      </c>
      <c r="E3613" s="5" t="s">
        <v>13194</v>
      </c>
      <c r="F3613" s="5" t="s">
        <v>13195</v>
      </c>
      <c r="G3613" s="5" t="s">
        <v>13196</v>
      </c>
    </row>
    <row r="3614" spans="1:7" x14ac:dyDescent="0.25">
      <c r="A3614" s="5" t="s">
        <v>8136</v>
      </c>
      <c r="B3614" s="5">
        <v>1.23837422291847</v>
      </c>
      <c r="C3614" s="5" t="s">
        <v>8</v>
      </c>
      <c r="D3614" s="5" t="s">
        <v>8</v>
      </c>
      <c r="E3614" s="5" t="s">
        <v>8</v>
      </c>
      <c r="F3614" s="5" t="s">
        <v>8</v>
      </c>
      <c r="G3614" s="5" t="s">
        <v>8</v>
      </c>
    </row>
    <row r="3615" spans="1:7" x14ac:dyDescent="0.25">
      <c r="A3615" s="5" t="s">
        <v>12681</v>
      </c>
      <c r="B3615" s="5">
        <v>1.23837422291847</v>
      </c>
      <c r="C3615" s="5" t="s">
        <v>8</v>
      </c>
      <c r="D3615" s="5" t="s">
        <v>8</v>
      </c>
      <c r="E3615" s="5" t="s">
        <v>8</v>
      </c>
      <c r="F3615" s="5" t="s">
        <v>8</v>
      </c>
      <c r="G3615" s="5" t="s">
        <v>8</v>
      </c>
    </row>
    <row r="3616" spans="1:7" x14ac:dyDescent="0.25">
      <c r="A3616" s="5" t="s">
        <v>14857</v>
      </c>
      <c r="B3616" s="5">
        <v>1.2367905967303601</v>
      </c>
      <c r="C3616" s="5" t="s">
        <v>8</v>
      </c>
      <c r="D3616" s="5" t="s">
        <v>8</v>
      </c>
      <c r="E3616" s="5" t="s">
        <v>14858</v>
      </c>
      <c r="F3616" s="5" t="s">
        <v>8</v>
      </c>
      <c r="G3616" s="5" t="s">
        <v>1751</v>
      </c>
    </row>
    <row r="3617" spans="1:7" x14ac:dyDescent="0.25">
      <c r="A3617" s="5" t="s">
        <v>12269</v>
      </c>
      <c r="B3617" s="5">
        <v>1.23663260343183</v>
      </c>
      <c r="C3617" s="5" t="s">
        <v>8</v>
      </c>
      <c r="D3617" s="5" t="s">
        <v>8</v>
      </c>
      <c r="E3617" s="5" t="s">
        <v>8</v>
      </c>
      <c r="F3617" s="5" t="s">
        <v>8</v>
      </c>
      <c r="G3617" s="5" t="s">
        <v>8</v>
      </c>
    </row>
    <row r="3618" spans="1:7" x14ac:dyDescent="0.25">
      <c r="A3618" s="5" t="s">
        <v>15204</v>
      </c>
      <c r="B3618" s="5">
        <v>1.23643812526651</v>
      </c>
      <c r="C3618" s="5" t="s">
        <v>8</v>
      </c>
      <c r="D3618" s="5" t="s">
        <v>8</v>
      </c>
      <c r="E3618" s="5" t="s">
        <v>8</v>
      </c>
      <c r="F3618" s="5" t="s">
        <v>8</v>
      </c>
      <c r="G3618" s="5" t="s">
        <v>8</v>
      </c>
    </row>
    <row r="3619" spans="1:7" x14ac:dyDescent="0.25">
      <c r="A3619" s="5" t="s">
        <v>12825</v>
      </c>
      <c r="B3619" s="5">
        <v>1.2363988868553799</v>
      </c>
      <c r="C3619" s="5" t="s">
        <v>8</v>
      </c>
      <c r="D3619" s="5" t="s">
        <v>8</v>
      </c>
      <c r="E3619" s="5" t="s">
        <v>8</v>
      </c>
      <c r="F3619" s="5" t="s">
        <v>8</v>
      </c>
      <c r="G3619" s="5" t="s">
        <v>8</v>
      </c>
    </row>
    <row r="3620" spans="1:7" x14ac:dyDescent="0.25">
      <c r="A3620" s="5" t="s">
        <v>7850</v>
      </c>
      <c r="B3620" s="5">
        <v>1.23633053169943</v>
      </c>
      <c r="C3620" s="5" t="s">
        <v>8</v>
      </c>
      <c r="D3620" s="5" t="s">
        <v>8</v>
      </c>
      <c r="E3620" s="5" t="s">
        <v>8</v>
      </c>
      <c r="F3620" s="5" t="s">
        <v>8</v>
      </c>
      <c r="G3620" s="5" t="s">
        <v>8</v>
      </c>
    </row>
    <row r="3621" spans="1:7" x14ac:dyDescent="0.25">
      <c r="A3621" s="5" t="s">
        <v>10939</v>
      </c>
      <c r="B3621" s="5">
        <v>1.23633053169943</v>
      </c>
      <c r="C3621" s="5" t="s">
        <v>10940</v>
      </c>
      <c r="D3621" s="5" t="s">
        <v>8</v>
      </c>
      <c r="E3621" s="5" t="s">
        <v>10941</v>
      </c>
      <c r="F3621" s="5" t="s">
        <v>8</v>
      </c>
      <c r="G3621" s="5" t="s">
        <v>10942</v>
      </c>
    </row>
    <row r="3622" spans="1:7" x14ac:dyDescent="0.25">
      <c r="A3622" s="5" t="s">
        <v>12435</v>
      </c>
      <c r="B3622" s="5">
        <v>1.23633053169943</v>
      </c>
      <c r="C3622" s="5" t="s">
        <v>8</v>
      </c>
      <c r="D3622" s="5" t="s">
        <v>8</v>
      </c>
      <c r="E3622" s="5" t="s">
        <v>8</v>
      </c>
      <c r="F3622" s="5" t="s">
        <v>8</v>
      </c>
      <c r="G3622" s="5" t="s">
        <v>8</v>
      </c>
    </row>
    <row r="3623" spans="1:7" x14ac:dyDescent="0.25">
      <c r="A3623" s="5" t="s">
        <v>13694</v>
      </c>
      <c r="B3623" s="5">
        <v>1.23633053169943</v>
      </c>
      <c r="C3623" s="5" t="s">
        <v>8</v>
      </c>
      <c r="D3623" s="5" t="s">
        <v>8</v>
      </c>
      <c r="E3623" s="5" t="s">
        <v>8</v>
      </c>
      <c r="F3623" s="5" t="s">
        <v>8</v>
      </c>
      <c r="G3623" s="5" t="s">
        <v>8</v>
      </c>
    </row>
    <row r="3624" spans="1:7" x14ac:dyDescent="0.25">
      <c r="A3624" s="5" t="s">
        <v>8377</v>
      </c>
      <c r="B3624" s="5">
        <v>1.2361686553468401</v>
      </c>
      <c r="C3624" s="5" t="s">
        <v>8</v>
      </c>
      <c r="D3624" s="5" t="s">
        <v>8</v>
      </c>
      <c r="E3624" s="5" t="s">
        <v>8</v>
      </c>
      <c r="F3624" s="5" t="s">
        <v>8</v>
      </c>
      <c r="G3624" s="5" t="s">
        <v>8</v>
      </c>
    </row>
    <row r="3625" spans="1:7" x14ac:dyDescent="0.25">
      <c r="A3625" s="5" t="s">
        <v>1514</v>
      </c>
      <c r="B3625" s="5">
        <v>1.2351469804095201</v>
      </c>
      <c r="C3625" s="5" t="s">
        <v>1515</v>
      </c>
      <c r="D3625" s="5" t="s">
        <v>8</v>
      </c>
      <c r="E3625" s="5" t="s">
        <v>8</v>
      </c>
      <c r="F3625" s="5" t="s">
        <v>8</v>
      </c>
      <c r="G3625" s="5" t="s">
        <v>8</v>
      </c>
    </row>
    <row r="3626" spans="1:7" x14ac:dyDescent="0.25">
      <c r="A3626" s="5" t="s">
        <v>1888</v>
      </c>
      <c r="B3626" s="5">
        <v>1.2351469804095201</v>
      </c>
      <c r="C3626" s="5" t="s">
        <v>8</v>
      </c>
      <c r="D3626" s="5" t="s">
        <v>8</v>
      </c>
      <c r="E3626" s="5" t="s">
        <v>8</v>
      </c>
      <c r="F3626" s="5" t="s">
        <v>8</v>
      </c>
      <c r="G3626" s="5" t="s">
        <v>8</v>
      </c>
    </row>
    <row r="3627" spans="1:7" x14ac:dyDescent="0.25">
      <c r="A3627" s="5" t="s">
        <v>3721</v>
      </c>
      <c r="B3627" s="5">
        <v>1.2351469804095201</v>
      </c>
      <c r="C3627" s="5" t="s">
        <v>8</v>
      </c>
      <c r="D3627" s="5" t="s">
        <v>8</v>
      </c>
      <c r="E3627" s="5" t="s">
        <v>8</v>
      </c>
      <c r="F3627" s="5" t="s">
        <v>8</v>
      </c>
      <c r="G3627" s="5" t="s">
        <v>8</v>
      </c>
    </row>
    <row r="3628" spans="1:7" x14ac:dyDescent="0.25">
      <c r="A3628" s="5" t="s">
        <v>3759</v>
      </c>
      <c r="B3628" s="5">
        <v>1.2351469804095201</v>
      </c>
      <c r="C3628" s="5" t="s">
        <v>8</v>
      </c>
      <c r="D3628" s="5" t="s">
        <v>8</v>
      </c>
      <c r="E3628" s="5" t="s">
        <v>8</v>
      </c>
      <c r="F3628" s="5" t="s">
        <v>8</v>
      </c>
      <c r="G3628" s="5" t="s">
        <v>8</v>
      </c>
    </row>
    <row r="3629" spans="1:7" x14ac:dyDescent="0.25">
      <c r="A3629" s="5" t="s">
        <v>4536</v>
      </c>
      <c r="B3629" s="5">
        <v>1.2351469804095201</v>
      </c>
      <c r="C3629" s="5" t="s">
        <v>8</v>
      </c>
      <c r="D3629" s="5" t="s">
        <v>8</v>
      </c>
      <c r="E3629" s="5" t="s">
        <v>8</v>
      </c>
      <c r="F3629" s="5" t="s">
        <v>8</v>
      </c>
      <c r="G3629" s="5" t="s">
        <v>8</v>
      </c>
    </row>
    <row r="3630" spans="1:7" x14ac:dyDescent="0.25">
      <c r="A3630" s="5" t="s">
        <v>5088</v>
      </c>
      <c r="B3630" s="5">
        <v>1.2351469804095201</v>
      </c>
      <c r="C3630" s="5" t="s">
        <v>8</v>
      </c>
      <c r="D3630" s="5" t="s">
        <v>8</v>
      </c>
      <c r="E3630" s="5" t="s">
        <v>8</v>
      </c>
      <c r="F3630" s="5" t="s">
        <v>8</v>
      </c>
      <c r="G3630" s="5" t="s">
        <v>8</v>
      </c>
    </row>
    <row r="3631" spans="1:7" x14ac:dyDescent="0.25">
      <c r="A3631" s="5" t="s">
        <v>5366</v>
      </c>
      <c r="B3631" s="5">
        <v>1.2351469804095201</v>
      </c>
      <c r="C3631" s="5" t="s">
        <v>8</v>
      </c>
      <c r="D3631" s="5" t="s">
        <v>8</v>
      </c>
      <c r="E3631" s="5" t="s">
        <v>8</v>
      </c>
      <c r="F3631" s="5" t="s">
        <v>8</v>
      </c>
      <c r="G3631" s="5" t="s">
        <v>8</v>
      </c>
    </row>
    <row r="3632" spans="1:7" x14ac:dyDescent="0.25">
      <c r="A3632" s="5" t="s">
        <v>5430</v>
      </c>
      <c r="B3632" s="5">
        <v>1.2351469804095201</v>
      </c>
      <c r="C3632" s="5" t="s">
        <v>8</v>
      </c>
      <c r="D3632" s="5" t="s">
        <v>8</v>
      </c>
      <c r="E3632" s="5" t="s">
        <v>8</v>
      </c>
      <c r="F3632" s="5" t="s">
        <v>8</v>
      </c>
      <c r="G3632" s="5" t="s">
        <v>8</v>
      </c>
    </row>
    <row r="3633" spans="1:7" x14ac:dyDescent="0.25">
      <c r="A3633" s="5" t="s">
        <v>5665</v>
      </c>
      <c r="B3633" s="5">
        <v>1.2351469804095201</v>
      </c>
      <c r="C3633" s="5" t="s">
        <v>8</v>
      </c>
      <c r="D3633" s="5" t="s">
        <v>8</v>
      </c>
      <c r="E3633" s="5" t="s">
        <v>8</v>
      </c>
      <c r="F3633" s="5" t="s">
        <v>8</v>
      </c>
      <c r="G3633" s="5" t="s">
        <v>8</v>
      </c>
    </row>
    <row r="3634" spans="1:7" x14ac:dyDescent="0.25">
      <c r="A3634" s="5" t="s">
        <v>5890</v>
      </c>
      <c r="B3634" s="5">
        <v>1.2351469804095201</v>
      </c>
      <c r="C3634" s="5" t="s">
        <v>8</v>
      </c>
      <c r="D3634" s="5" t="s">
        <v>8</v>
      </c>
      <c r="E3634" s="5" t="s">
        <v>8</v>
      </c>
      <c r="F3634" s="5" t="s">
        <v>8</v>
      </c>
      <c r="G3634" s="5" t="s">
        <v>8</v>
      </c>
    </row>
    <row r="3635" spans="1:7" x14ac:dyDescent="0.25">
      <c r="A3635" s="5" t="s">
        <v>6291</v>
      </c>
      <c r="B3635" s="5">
        <v>1.2351469804095201</v>
      </c>
      <c r="C3635" s="5" t="s">
        <v>6292</v>
      </c>
      <c r="D3635" s="5" t="s">
        <v>6293</v>
      </c>
      <c r="E3635" s="5" t="s">
        <v>6294</v>
      </c>
      <c r="F3635" s="5" t="s">
        <v>6295</v>
      </c>
      <c r="G3635" s="5" t="s">
        <v>6296</v>
      </c>
    </row>
    <row r="3636" spans="1:7" x14ac:dyDescent="0.25">
      <c r="A3636" s="5" t="s">
        <v>6849</v>
      </c>
      <c r="B3636" s="5">
        <v>1.2351469804095201</v>
      </c>
      <c r="C3636" s="5" t="s">
        <v>8</v>
      </c>
      <c r="D3636" s="5" t="s">
        <v>8</v>
      </c>
      <c r="E3636" s="5" t="s">
        <v>6850</v>
      </c>
      <c r="F3636" s="5" t="s">
        <v>8</v>
      </c>
      <c r="G3636" s="5" t="s">
        <v>8</v>
      </c>
    </row>
    <row r="3637" spans="1:7" x14ac:dyDescent="0.25">
      <c r="A3637" s="5" t="s">
        <v>7115</v>
      </c>
      <c r="B3637" s="5">
        <v>1.2351469804095201</v>
      </c>
      <c r="C3637" s="5" t="s">
        <v>8</v>
      </c>
      <c r="D3637" s="5" t="s">
        <v>8</v>
      </c>
      <c r="E3637" s="5" t="s">
        <v>8</v>
      </c>
      <c r="F3637" s="5" t="s">
        <v>8</v>
      </c>
      <c r="G3637" s="5" t="s">
        <v>8</v>
      </c>
    </row>
    <row r="3638" spans="1:7" x14ac:dyDescent="0.25">
      <c r="A3638" s="5" t="s">
        <v>7384</v>
      </c>
      <c r="B3638" s="5">
        <v>1.2351469804095201</v>
      </c>
      <c r="C3638" s="5" t="s">
        <v>8</v>
      </c>
      <c r="D3638" s="5" t="s">
        <v>8</v>
      </c>
      <c r="E3638" s="5" t="s">
        <v>8</v>
      </c>
      <c r="F3638" s="5" t="s">
        <v>8</v>
      </c>
      <c r="G3638" s="5" t="s">
        <v>8</v>
      </c>
    </row>
    <row r="3639" spans="1:7" x14ac:dyDescent="0.25">
      <c r="A3639" s="5" t="s">
        <v>7641</v>
      </c>
      <c r="B3639" s="5">
        <v>1.2351469804095201</v>
      </c>
      <c r="C3639" s="5" t="s">
        <v>8</v>
      </c>
      <c r="D3639" s="5" t="s">
        <v>8</v>
      </c>
      <c r="E3639" s="5" t="s">
        <v>8</v>
      </c>
      <c r="F3639" s="5" t="s">
        <v>8</v>
      </c>
      <c r="G3639" s="5" t="s">
        <v>8</v>
      </c>
    </row>
    <row r="3640" spans="1:7" x14ac:dyDescent="0.25">
      <c r="A3640" s="5" t="s">
        <v>7682</v>
      </c>
      <c r="B3640" s="5">
        <v>1.2351469804095201</v>
      </c>
      <c r="C3640" s="5" t="s">
        <v>8</v>
      </c>
      <c r="D3640" s="5" t="s">
        <v>8</v>
      </c>
      <c r="E3640" s="5" t="s">
        <v>8</v>
      </c>
      <c r="F3640" s="5" t="s">
        <v>8</v>
      </c>
      <c r="G3640" s="5" t="s">
        <v>8</v>
      </c>
    </row>
    <row r="3641" spans="1:7" x14ac:dyDescent="0.25">
      <c r="A3641" s="5" t="s">
        <v>7774</v>
      </c>
      <c r="B3641" s="5">
        <v>1.2351469804095201</v>
      </c>
      <c r="C3641" s="5" t="s">
        <v>8</v>
      </c>
      <c r="D3641" s="5" t="s">
        <v>8</v>
      </c>
      <c r="E3641" s="5" t="s">
        <v>8</v>
      </c>
      <c r="F3641" s="5" t="s">
        <v>8</v>
      </c>
      <c r="G3641" s="5" t="s">
        <v>8</v>
      </c>
    </row>
    <row r="3642" spans="1:7" x14ac:dyDescent="0.25">
      <c r="A3642" s="5" t="s">
        <v>7842</v>
      </c>
      <c r="B3642" s="5">
        <v>1.2351469804095201</v>
      </c>
      <c r="C3642" s="5" t="s">
        <v>8</v>
      </c>
      <c r="D3642" s="5" t="s">
        <v>8</v>
      </c>
      <c r="E3642" s="5" t="s">
        <v>8</v>
      </c>
      <c r="F3642" s="5" t="s">
        <v>8</v>
      </c>
      <c r="G3642" s="5" t="s">
        <v>8</v>
      </c>
    </row>
    <row r="3643" spans="1:7" x14ac:dyDescent="0.25">
      <c r="A3643" s="5" t="s">
        <v>8145</v>
      </c>
      <c r="B3643" s="5">
        <v>1.2351469804095201</v>
      </c>
      <c r="C3643" s="5" t="s">
        <v>8</v>
      </c>
      <c r="D3643" s="5" t="s">
        <v>8</v>
      </c>
      <c r="E3643" s="5" t="s">
        <v>8</v>
      </c>
      <c r="F3643" s="5" t="s">
        <v>8</v>
      </c>
      <c r="G3643" s="5" t="s">
        <v>8</v>
      </c>
    </row>
    <row r="3644" spans="1:7" x14ac:dyDescent="0.25">
      <c r="A3644" s="5" t="s">
        <v>8200</v>
      </c>
      <c r="B3644" s="5">
        <v>1.2351469804095201</v>
      </c>
      <c r="C3644" s="5" t="s">
        <v>8</v>
      </c>
      <c r="D3644" s="5" t="s">
        <v>8</v>
      </c>
      <c r="E3644" s="5" t="s">
        <v>8</v>
      </c>
      <c r="F3644" s="5" t="s">
        <v>8</v>
      </c>
      <c r="G3644" s="5" t="s">
        <v>8</v>
      </c>
    </row>
    <row r="3645" spans="1:7" x14ac:dyDescent="0.25">
      <c r="A3645" s="5" t="s">
        <v>9432</v>
      </c>
      <c r="B3645" s="5">
        <v>1.2351469804095201</v>
      </c>
      <c r="C3645" s="5" t="s">
        <v>8</v>
      </c>
      <c r="D3645" s="5" t="s">
        <v>8</v>
      </c>
      <c r="E3645" s="5" t="s">
        <v>8</v>
      </c>
      <c r="F3645" s="5" t="s">
        <v>8</v>
      </c>
      <c r="G3645" s="5" t="s">
        <v>8</v>
      </c>
    </row>
    <row r="3646" spans="1:7" x14ac:dyDescent="0.25">
      <c r="A3646" s="5" t="s">
        <v>9616</v>
      </c>
      <c r="B3646" s="5">
        <v>1.2351469804095201</v>
      </c>
      <c r="C3646" s="5" t="s">
        <v>8</v>
      </c>
      <c r="D3646" s="5" t="s">
        <v>8</v>
      </c>
      <c r="E3646" s="5" t="s">
        <v>8</v>
      </c>
      <c r="F3646" s="5" t="s">
        <v>8</v>
      </c>
      <c r="G3646" s="5" t="s">
        <v>8</v>
      </c>
    </row>
    <row r="3647" spans="1:7" x14ac:dyDescent="0.25">
      <c r="A3647" s="5" t="s">
        <v>11207</v>
      </c>
      <c r="B3647" s="5">
        <v>1.2351469804095201</v>
      </c>
      <c r="C3647" s="5" t="s">
        <v>8</v>
      </c>
      <c r="D3647" s="5" t="s">
        <v>8</v>
      </c>
      <c r="E3647" s="5" t="s">
        <v>8</v>
      </c>
      <c r="F3647" s="5" t="s">
        <v>8</v>
      </c>
      <c r="G3647" s="5" t="s">
        <v>8</v>
      </c>
    </row>
    <row r="3648" spans="1:7" x14ac:dyDescent="0.25">
      <c r="A3648" s="5" t="s">
        <v>14223</v>
      </c>
      <c r="B3648" s="5">
        <v>1.2351469804095201</v>
      </c>
      <c r="C3648" s="5" t="s">
        <v>8</v>
      </c>
      <c r="D3648" s="5" t="s">
        <v>8</v>
      </c>
      <c r="E3648" s="5" t="s">
        <v>8</v>
      </c>
      <c r="F3648" s="5" t="s">
        <v>8</v>
      </c>
      <c r="G3648" s="5" t="s">
        <v>8</v>
      </c>
    </row>
    <row r="3649" spans="1:7" x14ac:dyDescent="0.25">
      <c r="A3649" s="5" t="s">
        <v>14424</v>
      </c>
      <c r="B3649" s="5">
        <v>1.2351469804095201</v>
      </c>
      <c r="C3649" s="5" t="s">
        <v>8</v>
      </c>
      <c r="D3649" s="5" t="s">
        <v>8</v>
      </c>
      <c r="E3649" s="5" t="s">
        <v>8</v>
      </c>
      <c r="F3649" s="5" t="s">
        <v>8</v>
      </c>
      <c r="G3649" s="5" t="s">
        <v>8</v>
      </c>
    </row>
    <row r="3650" spans="1:7" x14ac:dyDescent="0.25">
      <c r="A3650" s="5" t="s">
        <v>15536</v>
      </c>
      <c r="B3650" s="5">
        <v>1.2351469804095201</v>
      </c>
      <c r="C3650" s="5" t="s">
        <v>8</v>
      </c>
      <c r="D3650" s="5" t="s">
        <v>8</v>
      </c>
      <c r="E3650" s="5" t="s">
        <v>8</v>
      </c>
      <c r="F3650" s="5" t="s">
        <v>8</v>
      </c>
      <c r="G3650" s="5" t="s">
        <v>8</v>
      </c>
    </row>
    <row r="3651" spans="1:7" x14ac:dyDescent="0.25">
      <c r="A3651" s="5" t="s">
        <v>15620</v>
      </c>
      <c r="B3651" s="5">
        <v>1.2351469804095201</v>
      </c>
      <c r="C3651" s="5" t="s">
        <v>8</v>
      </c>
      <c r="D3651" s="5" t="s">
        <v>8</v>
      </c>
      <c r="E3651" s="5" t="s">
        <v>8</v>
      </c>
      <c r="F3651" s="5" t="s">
        <v>8</v>
      </c>
      <c r="G3651" s="5" t="s">
        <v>8</v>
      </c>
    </row>
    <row r="3652" spans="1:7" x14ac:dyDescent="0.25">
      <c r="A3652" s="5" t="s">
        <v>15714</v>
      </c>
      <c r="B3652" s="5">
        <v>1.2351469804095201</v>
      </c>
      <c r="C3652" s="5" t="s">
        <v>8</v>
      </c>
      <c r="D3652" s="5" t="s">
        <v>8</v>
      </c>
      <c r="E3652" s="5" t="s">
        <v>8</v>
      </c>
      <c r="F3652" s="5" t="s">
        <v>8</v>
      </c>
      <c r="G3652" s="5" t="s">
        <v>8</v>
      </c>
    </row>
    <row r="3653" spans="1:7" x14ac:dyDescent="0.25">
      <c r="A3653" s="5" t="s">
        <v>15798</v>
      </c>
      <c r="B3653" s="5">
        <v>1.2351469804095201</v>
      </c>
      <c r="C3653" s="5" t="s">
        <v>8</v>
      </c>
      <c r="D3653" s="5" t="s">
        <v>8</v>
      </c>
      <c r="E3653" s="5" t="s">
        <v>8</v>
      </c>
      <c r="F3653" s="5" t="s">
        <v>8</v>
      </c>
      <c r="G3653" s="5" t="s">
        <v>8</v>
      </c>
    </row>
    <row r="3654" spans="1:7" x14ac:dyDescent="0.25">
      <c r="A3654" s="5" t="s">
        <v>15963</v>
      </c>
      <c r="B3654" s="5">
        <v>1.2351469804095201</v>
      </c>
      <c r="C3654" s="5" t="s">
        <v>8</v>
      </c>
      <c r="D3654" s="5" t="s">
        <v>8</v>
      </c>
      <c r="E3654" s="5" t="s">
        <v>15964</v>
      </c>
      <c r="F3654" s="5" t="s">
        <v>8</v>
      </c>
      <c r="G3654" s="5" t="s">
        <v>8</v>
      </c>
    </row>
    <row r="3655" spans="1:7" x14ac:dyDescent="0.25">
      <c r="A3655" s="5" t="s">
        <v>15971</v>
      </c>
      <c r="B3655" s="5">
        <v>1.2351469804095201</v>
      </c>
      <c r="C3655" s="5" t="s">
        <v>8</v>
      </c>
      <c r="D3655" s="5" t="s">
        <v>8</v>
      </c>
      <c r="E3655" s="5" t="s">
        <v>8</v>
      </c>
      <c r="F3655" s="5" t="s">
        <v>8</v>
      </c>
      <c r="G3655" s="5" t="s">
        <v>8</v>
      </c>
    </row>
    <row r="3656" spans="1:7" x14ac:dyDescent="0.25">
      <c r="A3656" s="5" t="s">
        <v>7658</v>
      </c>
      <c r="B3656" s="5">
        <v>1.2351223433678999</v>
      </c>
      <c r="C3656" s="5" t="s">
        <v>7659</v>
      </c>
      <c r="D3656" s="5" t="s">
        <v>8</v>
      </c>
      <c r="E3656" s="5" t="s">
        <v>7660</v>
      </c>
      <c r="F3656" s="5" t="s">
        <v>8</v>
      </c>
      <c r="G3656" s="5" t="s">
        <v>7661</v>
      </c>
    </row>
    <row r="3657" spans="1:7" x14ac:dyDescent="0.25">
      <c r="A3657" s="5" t="s">
        <v>13733</v>
      </c>
      <c r="B3657" s="5">
        <v>1.2351223433678999</v>
      </c>
      <c r="C3657" s="5" t="s">
        <v>8</v>
      </c>
      <c r="D3657" s="5" t="s">
        <v>8</v>
      </c>
      <c r="E3657" s="5" t="s">
        <v>8</v>
      </c>
      <c r="F3657" s="5" t="s">
        <v>8</v>
      </c>
      <c r="G3657" s="5" t="s">
        <v>8</v>
      </c>
    </row>
    <row r="3658" spans="1:7" x14ac:dyDescent="0.25">
      <c r="A3658" s="5" t="s">
        <v>14840</v>
      </c>
      <c r="B3658" s="5">
        <v>1.2348245070006401</v>
      </c>
      <c r="C3658" s="5" t="s">
        <v>8</v>
      </c>
      <c r="D3658" s="5" t="s">
        <v>8</v>
      </c>
      <c r="E3658" s="5" t="s">
        <v>14841</v>
      </c>
      <c r="F3658" s="5" t="s">
        <v>8</v>
      </c>
      <c r="G3658" s="5" t="s">
        <v>8</v>
      </c>
    </row>
    <row r="3659" spans="1:7" x14ac:dyDescent="0.25">
      <c r="A3659" s="5" t="s">
        <v>11767</v>
      </c>
      <c r="B3659" s="5">
        <v>1.23476837120072</v>
      </c>
      <c r="C3659" s="5" t="s">
        <v>8</v>
      </c>
      <c r="D3659" s="5" t="s">
        <v>8</v>
      </c>
      <c r="E3659" s="5" t="s">
        <v>8</v>
      </c>
      <c r="F3659" s="5" t="s">
        <v>8</v>
      </c>
      <c r="G3659" s="5" t="s">
        <v>8</v>
      </c>
    </row>
    <row r="3660" spans="1:7" x14ac:dyDescent="0.25">
      <c r="A3660" s="5" t="s">
        <v>4519</v>
      </c>
      <c r="B3660" s="5">
        <v>1.2346609189514399</v>
      </c>
      <c r="C3660" s="5" t="s">
        <v>8</v>
      </c>
      <c r="D3660" s="5" t="s">
        <v>8</v>
      </c>
      <c r="E3660" s="5" t="s">
        <v>8</v>
      </c>
      <c r="F3660" s="5" t="s">
        <v>8</v>
      </c>
      <c r="G3660" s="5" t="s">
        <v>8</v>
      </c>
    </row>
    <row r="3661" spans="1:7" x14ac:dyDescent="0.25">
      <c r="A3661" s="5" t="s">
        <v>10236</v>
      </c>
      <c r="B3661" s="5">
        <v>1.23452612134735</v>
      </c>
      <c r="C3661" s="5" t="s">
        <v>8</v>
      </c>
      <c r="D3661" s="5" t="s">
        <v>8</v>
      </c>
      <c r="E3661" s="5" t="s">
        <v>8</v>
      </c>
      <c r="F3661" s="5" t="s">
        <v>8</v>
      </c>
      <c r="G3661" s="5" t="s">
        <v>8</v>
      </c>
    </row>
    <row r="3662" spans="1:7" x14ac:dyDescent="0.25">
      <c r="A3662" s="5" t="s">
        <v>10963</v>
      </c>
      <c r="B3662" s="5">
        <v>1.23449469822114</v>
      </c>
      <c r="C3662" s="5" t="s">
        <v>8</v>
      </c>
      <c r="D3662" s="5" t="s">
        <v>8</v>
      </c>
      <c r="E3662" s="5" t="s">
        <v>8</v>
      </c>
      <c r="F3662" s="5" t="s">
        <v>8</v>
      </c>
      <c r="G3662" s="5" t="s">
        <v>8</v>
      </c>
    </row>
    <row r="3663" spans="1:7" x14ac:dyDescent="0.25">
      <c r="A3663" s="5" t="s">
        <v>3094</v>
      </c>
      <c r="B3663" s="5">
        <v>1.23388143847117</v>
      </c>
      <c r="C3663" s="5" t="s">
        <v>8</v>
      </c>
      <c r="D3663" s="5" t="s">
        <v>8</v>
      </c>
      <c r="E3663" s="5" t="s">
        <v>8</v>
      </c>
      <c r="F3663" s="5" t="s">
        <v>8</v>
      </c>
      <c r="G3663" s="5" t="s">
        <v>8</v>
      </c>
    </row>
    <row r="3664" spans="1:7" x14ac:dyDescent="0.25">
      <c r="A3664" s="5" t="s">
        <v>3846</v>
      </c>
      <c r="B3664" s="5">
        <v>1.23388143847117</v>
      </c>
      <c r="C3664" s="5" t="s">
        <v>8</v>
      </c>
      <c r="D3664" s="5" t="s">
        <v>8</v>
      </c>
      <c r="E3664" s="5" t="s">
        <v>8</v>
      </c>
      <c r="F3664" s="5" t="s">
        <v>8</v>
      </c>
      <c r="G3664" s="5" t="s">
        <v>8</v>
      </c>
    </row>
    <row r="3665" spans="1:7" x14ac:dyDescent="0.25">
      <c r="A3665" s="5" t="s">
        <v>7899</v>
      </c>
      <c r="B3665" s="5">
        <v>1.23388143847117</v>
      </c>
      <c r="C3665" s="5" t="s">
        <v>8</v>
      </c>
      <c r="D3665" s="5" t="s">
        <v>8</v>
      </c>
      <c r="E3665" s="5" t="s">
        <v>8</v>
      </c>
      <c r="F3665" s="5" t="s">
        <v>8</v>
      </c>
      <c r="G3665" s="5" t="s">
        <v>8</v>
      </c>
    </row>
    <row r="3666" spans="1:7" x14ac:dyDescent="0.25">
      <c r="A3666" s="5" t="s">
        <v>12723</v>
      </c>
      <c r="B3666" s="5">
        <v>1.23351864163328</v>
      </c>
      <c r="C3666" s="5" t="s">
        <v>8</v>
      </c>
      <c r="D3666" s="5" t="s">
        <v>8</v>
      </c>
      <c r="E3666" s="5" t="s">
        <v>8</v>
      </c>
      <c r="F3666" s="5" t="s">
        <v>8</v>
      </c>
      <c r="G3666" s="5" t="s">
        <v>8</v>
      </c>
    </row>
    <row r="3667" spans="1:7" x14ac:dyDescent="0.25">
      <c r="A3667" s="5" t="s">
        <v>3195</v>
      </c>
      <c r="B3667" s="5">
        <v>1.2330799582407199</v>
      </c>
      <c r="C3667" s="5" t="s">
        <v>8</v>
      </c>
      <c r="D3667" s="5" t="s">
        <v>8</v>
      </c>
      <c r="E3667" s="5" t="s">
        <v>8</v>
      </c>
      <c r="F3667" s="5" t="s">
        <v>8</v>
      </c>
      <c r="G3667" s="5" t="s">
        <v>8</v>
      </c>
    </row>
    <row r="3668" spans="1:7" x14ac:dyDescent="0.25">
      <c r="A3668" s="5" t="s">
        <v>14976</v>
      </c>
      <c r="B3668" s="5">
        <v>1.2326859818817799</v>
      </c>
      <c r="C3668" s="5" t="s">
        <v>8</v>
      </c>
      <c r="D3668" s="5" t="s">
        <v>8</v>
      </c>
      <c r="E3668" s="5" t="s">
        <v>8</v>
      </c>
      <c r="F3668" s="5" t="s">
        <v>8</v>
      </c>
      <c r="G3668" s="5" t="s">
        <v>8</v>
      </c>
    </row>
    <row r="3669" spans="1:7" x14ac:dyDescent="0.25">
      <c r="A3669" s="5" t="s">
        <v>12427</v>
      </c>
      <c r="B3669" s="5">
        <v>1.2324615088106701</v>
      </c>
      <c r="C3669" s="5" t="s">
        <v>8</v>
      </c>
      <c r="D3669" s="5" t="s">
        <v>8</v>
      </c>
      <c r="E3669" s="5" t="s">
        <v>8</v>
      </c>
      <c r="F3669" s="5" t="s">
        <v>8</v>
      </c>
      <c r="G3669" s="5" t="s">
        <v>8</v>
      </c>
    </row>
    <row r="3670" spans="1:7" x14ac:dyDescent="0.25">
      <c r="A3670" s="5" t="s">
        <v>8644</v>
      </c>
      <c r="B3670" s="5">
        <v>1.2320106083825</v>
      </c>
      <c r="C3670" s="5" t="s">
        <v>8</v>
      </c>
      <c r="D3670" s="5" t="s">
        <v>8</v>
      </c>
      <c r="E3670" s="5" t="s">
        <v>709</v>
      </c>
      <c r="F3670" s="5" t="s">
        <v>8</v>
      </c>
      <c r="G3670" s="5" t="s">
        <v>8</v>
      </c>
    </row>
    <row r="3671" spans="1:7" x14ac:dyDescent="0.25">
      <c r="A3671" s="5" t="s">
        <v>10786</v>
      </c>
      <c r="B3671" s="5">
        <v>1.2318425079036199</v>
      </c>
      <c r="C3671" s="5" t="s">
        <v>8</v>
      </c>
      <c r="D3671" s="5" t="s">
        <v>8</v>
      </c>
      <c r="E3671" s="5" t="s">
        <v>8</v>
      </c>
      <c r="F3671" s="5" t="s">
        <v>8</v>
      </c>
      <c r="G3671" s="5" t="s">
        <v>8</v>
      </c>
    </row>
    <row r="3672" spans="1:7" x14ac:dyDescent="0.25">
      <c r="A3672" s="5" t="s">
        <v>1817</v>
      </c>
      <c r="B3672" s="5">
        <v>1.2315032836917801</v>
      </c>
      <c r="C3672" s="5" t="s">
        <v>8</v>
      </c>
      <c r="D3672" s="5" t="s">
        <v>8</v>
      </c>
      <c r="E3672" s="5" t="s">
        <v>8</v>
      </c>
      <c r="F3672" s="5" t="s">
        <v>8</v>
      </c>
      <c r="G3672" s="5" t="s">
        <v>8</v>
      </c>
    </row>
    <row r="3673" spans="1:7" x14ac:dyDescent="0.25">
      <c r="A3673" s="5" t="s">
        <v>5228</v>
      </c>
      <c r="B3673" s="5">
        <v>1.2312338835707799</v>
      </c>
      <c r="C3673" s="5" t="s">
        <v>8</v>
      </c>
      <c r="D3673" s="5" t="s">
        <v>8</v>
      </c>
      <c r="E3673" s="5" t="s">
        <v>8</v>
      </c>
      <c r="F3673" s="5" t="s">
        <v>8</v>
      </c>
      <c r="G3673" s="5" t="s">
        <v>8</v>
      </c>
    </row>
    <row r="3674" spans="1:7" x14ac:dyDescent="0.25">
      <c r="A3674" s="5" t="s">
        <v>5625</v>
      </c>
      <c r="B3674" s="5">
        <v>1.2312338835707799</v>
      </c>
      <c r="C3674" s="5" t="s">
        <v>8</v>
      </c>
      <c r="D3674" s="5" t="s">
        <v>8</v>
      </c>
      <c r="E3674" s="5" t="s">
        <v>8</v>
      </c>
      <c r="F3674" s="5" t="s">
        <v>8</v>
      </c>
      <c r="G3674" s="5" t="s">
        <v>8</v>
      </c>
    </row>
    <row r="3675" spans="1:7" x14ac:dyDescent="0.25">
      <c r="A3675" s="5" t="s">
        <v>8251</v>
      </c>
      <c r="B3675" s="5">
        <v>1.2312338835707799</v>
      </c>
      <c r="C3675" s="5" t="s">
        <v>8252</v>
      </c>
      <c r="D3675" s="5" t="s">
        <v>8</v>
      </c>
      <c r="E3675" s="5" t="s">
        <v>8</v>
      </c>
      <c r="F3675" s="5" t="s">
        <v>8</v>
      </c>
      <c r="G3675" s="5" t="s">
        <v>8253</v>
      </c>
    </row>
    <row r="3676" spans="1:7" x14ac:dyDescent="0.25">
      <c r="A3676" s="5" t="s">
        <v>11069</v>
      </c>
      <c r="B3676" s="5">
        <v>1.2312338835707799</v>
      </c>
      <c r="C3676" s="5" t="s">
        <v>9064</v>
      </c>
      <c r="D3676" s="5" t="s">
        <v>9065</v>
      </c>
      <c r="E3676" s="5" t="s">
        <v>9066</v>
      </c>
      <c r="F3676" s="5" t="s">
        <v>9067</v>
      </c>
      <c r="G3676" s="5" t="s">
        <v>9068</v>
      </c>
    </row>
    <row r="3677" spans="1:7" x14ac:dyDescent="0.25">
      <c r="A3677" s="5" t="s">
        <v>15313</v>
      </c>
      <c r="B3677" s="5">
        <v>1.2312338835707799</v>
      </c>
      <c r="C3677" s="5" t="s">
        <v>8</v>
      </c>
      <c r="D3677" s="5" t="s">
        <v>8</v>
      </c>
      <c r="E3677" s="5" t="s">
        <v>15314</v>
      </c>
      <c r="F3677" s="5" t="s">
        <v>8</v>
      </c>
      <c r="G3677" s="5" t="s">
        <v>15315</v>
      </c>
    </row>
    <row r="3678" spans="1:7" x14ac:dyDescent="0.25">
      <c r="A3678" s="5" t="s">
        <v>16</v>
      </c>
      <c r="B3678" s="5">
        <v>1.23054909372178</v>
      </c>
      <c r="C3678" s="5" t="s">
        <v>8</v>
      </c>
      <c r="D3678" s="5" t="s">
        <v>8</v>
      </c>
      <c r="E3678" s="5" t="s">
        <v>8</v>
      </c>
      <c r="F3678" s="5" t="s">
        <v>8</v>
      </c>
      <c r="G3678" s="5" t="s">
        <v>8</v>
      </c>
    </row>
    <row r="3679" spans="1:7" x14ac:dyDescent="0.25">
      <c r="A3679" s="5" t="s">
        <v>489</v>
      </c>
      <c r="B3679" s="5">
        <v>1.23054909372178</v>
      </c>
      <c r="C3679" s="5" t="s">
        <v>8</v>
      </c>
      <c r="D3679" s="5" t="s">
        <v>8</v>
      </c>
      <c r="E3679" s="5" t="s">
        <v>8</v>
      </c>
      <c r="F3679" s="5" t="s">
        <v>8</v>
      </c>
      <c r="G3679" s="5" t="s">
        <v>8</v>
      </c>
    </row>
    <row r="3680" spans="1:7" x14ac:dyDescent="0.25">
      <c r="A3680" s="5" t="s">
        <v>1390</v>
      </c>
      <c r="B3680" s="5">
        <v>1.23054909372178</v>
      </c>
      <c r="C3680" s="5" t="s">
        <v>8</v>
      </c>
      <c r="D3680" s="5" t="s">
        <v>8</v>
      </c>
      <c r="E3680" s="5" t="s">
        <v>8</v>
      </c>
      <c r="F3680" s="5" t="s">
        <v>8</v>
      </c>
      <c r="G3680" s="5" t="s">
        <v>8</v>
      </c>
    </row>
    <row r="3681" spans="1:7" x14ac:dyDescent="0.25">
      <c r="A3681" s="5" t="s">
        <v>2614</v>
      </c>
      <c r="B3681" s="5">
        <v>1.23054909372178</v>
      </c>
      <c r="C3681" s="5" t="s">
        <v>8</v>
      </c>
      <c r="D3681" s="5" t="s">
        <v>8</v>
      </c>
      <c r="E3681" s="5" t="s">
        <v>2615</v>
      </c>
      <c r="F3681" s="5" t="s">
        <v>8</v>
      </c>
      <c r="G3681" s="5" t="s">
        <v>8</v>
      </c>
    </row>
    <row r="3682" spans="1:7" x14ac:dyDescent="0.25">
      <c r="A3682" s="5" t="s">
        <v>2706</v>
      </c>
      <c r="B3682" s="5">
        <v>1.23054909372178</v>
      </c>
      <c r="C3682" s="5" t="s">
        <v>8</v>
      </c>
      <c r="D3682" s="5" t="s">
        <v>8</v>
      </c>
      <c r="E3682" s="5" t="s">
        <v>2707</v>
      </c>
      <c r="F3682" s="5" t="s">
        <v>8</v>
      </c>
      <c r="G3682" s="5" t="s">
        <v>8</v>
      </c>
    </row>
    <row r="3683" spans="1:7" x14ac:dyDescent="0.25">
      <c r="A3683" s="5" t="s">
        <v>3871</v>
      </c>
      <c r="B3683" s="5">
        <v>1.23054909372178</v>
      </c>
      <c r="C3683" s="5" t="s">
        <v>8</v>
      </c>
      <c r="D3683" s="5" t="s">
        <v>8</v>
      </c>
      <c r="E3683" s="5" t="s">
        <v>3872</v>
      </c>
      <c r="F3683" s="5" t="s">
        <v>8</v>
      </c>
      <c r="G3683" s="5" t="s">
        <v>8</v>
      </c>
    </row>
    <row r="3684" spans="1:7" x14ac:dyDescent="0.25">
      <c r="A3684" s="5" t="s">
        <v>3911</v>
      </c>
      <c r="B3684" s="5">
        <v>1.23054909372178</v>
      </c>
      <c r="C3684" s="5" t="s">
        <v>8</v>
      </c>
      <c r="D3684" s="5" t="s">
        <v>8</v>
      </c>
      <c r="E3684" s="5" t="s">
        <v>8</v>
      </c>
      <c r="F3684" s="5" t="s">
        <v>8</v>
      </c>
      <c r="G3684" s="5" t="s">
        <v>8</v>
      </c>
    </row>
    <row r="3685" spans="1:7" x14ac:dyDescent="0.25">
      <c r="A3685" s="5" t="s">
        <v>4650</v>
      </c>
      <c r="B3685" s="5">
        <v>1.23054909372178</v>
      </c>
      <c r="C3685" s="5" t="s">
        <v>8</v>
      </c>
      <c r="D3685" s="5" t="s">
        <v>8</v>
      </c>
      <c r="E3685" s="5" t="s">
        <v>8</v>
      </c>
      <c r="F3685" s="5" t="s">
        <v>8</v>
      </c>
      <c r="G3685" s="5" t="s">
        <v>8</v>
      </c>
    </row>
    <row r="3686" spans="1:7" x14ac:dyDescent="0.25">
      <c r="A3686" s="5" t="s">
        <v>5894</v>
      </c>
      <c r="B3686" s="5">
        <v>1.23054909372178</v>
      </c>
      <c r="C3686" s="5" t="s">
        <v>8</v>
      </c>
      <c r="D3686" s="5" t="s">
        <v>8</v>
      </c>
      <c r="E3686" s="5" t="s">
        <v>8</v>
      </c>
      <c r="F3686" s="5" t="s">
        <v>8</v>
      </c>
      <c r="G3686" s="5" t="s">
        <v>8</v>
      </c>
    </row>
    <row r="3687" spans="1:7" x14ac:dyDescent="0.25">
      <c r="A3687" s="5" t="s">
        <v>7577</v>
      </c>
      <c r="B3687" s="5">
        <v>1.23054909372178</v>
      </c>
      <c r="C3687" s="5" t="s">
        <v>8</v>
      </c>
      <c r="D3687" s="5" t="s">
        <v>8</v>
      </c>
      <c r="E3687" s="5" t="s">
        <v>8</v>
      </c>
      <c r="F3687" s="5" t="s">
        <v>8</v>
      </c>
      <c r="G3687" s="5" t="s">
        <v>8</v>
      </c>
    </row>
    <row r="3688" spans="1:7" x14ac:dyDescent="0.25">
      <c r="A3688" s="5" t="s">
        <v>7735</v>
      </c>
      <c r="B3688" s="5">
        <v>1.23054909372178</v>
      </c>
      <c r="C3688" s="5" t="s">
        <v>8</v>
      </c>
      <c r="D3688" s="5" t="s">
        <v>8</v>
      </c>
      <c r="E3688" s="5" t="s">
        <v>7736</v>
      </c>
      <c r="F3688" s="5" t="s">
        <v>8</v>
      </c>
      <c r="G3688" s="5" t="s">
        <v>7737</v>
      </c>
    </row>
    <row r="3689" spans="1:7" x14ac:dyDescent="0.25">
      <c r="A3689" s="5" t="s">
        <v>8604</v>
      </c>
      <c r="B3689" s="5">
        <v>1.23054909372178</v>
      </c>
      <c r="C3689" s="5" t="s">
        <v>8</v>
      </c>
      <c r="D3689" s="5" t="s">
        <v>8</v>
      </c>
      <c r="E3689" s="5" t="s">
        <v>8</v>
      </c>
      <c r="F3689" s="5" t="s">
        <v>8</v>
      </c>
      <c r="G3689" s="5" t="s">
        <v>8</v>
      </c>
    </row>
    <row r="3690" spans="1:7" x14ac:dyDescent="0.25">
      <c r="A3690" s="5" t="s">
        <v>9314</v>
      </c>
      <c r="B3690" s="5">
        <v>1.23054909372178</v>
      </c>
      <c r="C3690" s="5" t="s">
        <v>8</v>
      </c>
      <c r="D3690" s="5" t="s">
        <v>8</v>
      </c>
      <c r="E3690" s="5" t="s">
        <v>8</v>
      </c>
      <c r="F3690" s="5" t="s">
        <v>8</v>
      </c>
      <c r="G3690" s="5" t="s">
        <v>8</v>
      </c>
    </row>
    <row r="3691" spans="1:7" x14ac:dyDescent="0.25">
      <c r="A3691" s="5" t="s">
        <v>9402</v>
      </c>
      <c r="B3691" s="5">
        <v>1.23054909372178</v>
      </c>
      <c r="C3691" s="5" t="s">
        <v>8</v>
      </c>
      <c r="D3691" s="5" t="s">
        <v>8</v>
      </c>
      <c r="E3691" s="5" t="s">
        <v>8</v>
      </c>
      <c r="F3691" s="5" t="s">
        <v>8</v>
      </c>
      <c r="G3691" s="5" t="s">
        <v>8</v>
      </c>
    </row>
    <row r="3692" spans="1:7" x14ac:dyDescent="0.25">
      <c r="A3692" s="5" t="s">
        <v>10730</v>
      </c>
      <c r="B3692" s="5">
        <v>1.23054909372178</v>
      </c>
      <c r="C3692" s="5" t="s">
        <v>8</v>
      </c>
      <c r="D3692" s="5" t="s">
        <v>8</v>
      </c>
      <c r="E3692" s="5" t="s">
        <v>8</v>
      </c>
      <c r="F3692" s="5" t="s">
        <v>8</v>
      </c>
      <c r="G3692" s="5" t="s">
        <v>8</v>
      </c>
    </row>
    <row r="3693" spans="1:7" x14ac:dyDescent="0.25">
      <c r="A3693" s="5" t="s">
        <v>11565</v>
      </c>
      <c r="B3693" s="5">
        <v>1.23054909372178</v>
      </c>
      <c r="C3693" s="5" t="s">
        <v>8</v>
      </c>
      <c r="D3693" s="5" t="s">
        <v>8</v>
      </c>
      <c r="E3693" s="5" t="s">
        <v>8</v>
      </c>
      <c r="F3693" s="5" t="s">
        <v>8</v>
      </c>
      <c r="G3693" s="5" t="s">
        <v>8</v>
      </c>
    </row>
    <row r="3694" spans="1:7" x14ac:dyDescent="0.25">
      <c r="A3694" s="5" t="s">
        <v>12463</v>
      </c>
      <c r="B3694" s="5">
        <v>1.23054909372178</v>
      </c>
      <c r="C3694" s="5" t="s">
        <v>8</v>
      </c>
      <c r="D3694" s="5" t="s">
        <v>8</v>
      </c>
      <c r="E3694" s="5" t="s">
        <v>8</v>
      </c>
      <c r="F3694" s="5" t="s">
        <v>8</v>
      </c>
      <c r="G3694" s="5" t="s">
        <v>8</v>
      </c>
    </row>
    <row r="3695" spans="1:7" x14ac:dyDescent="0.25">
      <c r="A3695" s="5" t="s">
        <v>12619</v>
      </c>
      <c r="B3695" s="5">
        <v>1.23054909372178</v>
      </c>
      <c r="C3695" s="5" t="s">
        <v>8</v>
      </c>
      <c r="D3695" s="5" t="s">
        <v>8</v>
      </c>
      <c r="E3695" s="5" t="s">
        <v>8</v>
      </c>
      <c r="F3695" s="5" t="s">
        <v>8</v>
      </c>
      <c r="G3695" s="5" t="s">
        <v>8</v>
      </c>
    </row>
    <row r="3696" spans="1:7" x14ac:dyDescent="0.25">
      <c r="A3696" s="5" t="s">
        <v>12917</v>
      </c>
      <c r="B3696" s="5">
        <v>1.23054909372178</v>
      </c>
      <c r="C3696" s="5" t="s">
        <v>8</v>
      </c>
      <c r="D3696" s="5" t="s">
        <v>8</v>
      </c>
      <c r="E3696" s="5" t="s">
        <v>8</v>
      </c>
      <c r="F3696" s="5" t="s">
        <v>8</v>
      </c>
      <c r="G3696" s="5" t="s">
        <v>8</v>
      </c>
    </row>
    <row r="3697" spans="1:7" x14ac:dyDescent="0.25">
      <c r="A3697" s="5" t="s">
        <v>13347</v>
      </c>
      <c r="B3697" s="5">
        <v>1.23054909372178</v>
      </c>
      <c r="C3697" s="5" t="s">
        <v>8</v>
      </c>
      <c r="D3697" s="5" t="s">
        <v>8</v>
      </c>
      <c r="E3697" s="5" t="s">
        <v>8</v>
      </c>
      <c r="F3697" s="5" t="s">
        <v>8</v>
      </c>
      <c r="G3697" s="5" t="s">
        <v>8</v>
      </c>
    </row>
    <row r="3698" spans="1:7" x14ac:dyDescent="0.25">
      <c r="A3698" s="5" t="s">
        <v>14104</v>
      </c>
      <c r="B3698" s="5">
        <v>1.23054909372178</v>
      </c>
      <c r="C3698" s="5" t="s">
        <v>14105</v>
      </c>
      <c r="D3698" s="5" t="s">
        <v>14106</v>
      </c>
      <c r="E3698" s="5" t="s">
        <v>14107</v>
      </c>
      <c r="F3698" s="5" t="s">
        <v>14108</v>
      </c>
      <c r="G3698" s="5" t="s">
        <v>14109</v>
      </c>
    </row>
    <row r="3699" spans="1:7" x14ac:dyDescent="0.25">
      <c r="A3699" s="5" t="s">
        <v>14324</v>
      </c>
      <c r="B3699" s="5">
        <v>1.23054909372178</v>
      </c>
      <c r="C3699" s="5" t="s">
        <v>8</v>
      </c>
      <c r="D3699" s="5" t="s">
        <v>8</v>
      </c>
      <c r="E3699" s="5" t="s">
        <v>8</v>
      </c>
      <c r="F3699" s="5" t="s">
        <v>8</v>
      </c>
      <c r="G3699" s="5" t="s">
        <v>8</v>
      </c>
    </row>
    <row r="3700" spans="1:7" x14ac:dyDescent="0.25">
      <c r="A3700" s="5" t="s">
        <v>15354</v>
      </c>
      <c r="B3700" s="5">
        <v>1.23054909372178</v>
      </c>
      <c r="C3700" s="5" t="s">
        <v>8</v>
      </c>
      <c r="D3700" s="5" t="s">
        <v>8</v>
      </c>
      <c r="E3700" s="5" t="s">
        <v>15355</v>
      </c>
      <c r="F3700" s="5" t="s">
        <v>8</v>
      </c>
      <c r="G3700" s="5" t="s">
        <v>15356</v>
      </c>
    </row>
    <row r="3701" spans="1:7" x14ac:dyDescent="0.25">
      <c r="A3701" s="5" t="s">
        <v>15448</v>
      </c>
      <c r="B3701" s="5">
        <v>1.23054909372178</v>
      </c>
      <c r="C3701" s="5" t="s">
        <v>8</v>
      </c>
      <c r="D3701" s="5" t="s">
        <v>8</v>
      </c>
      <c r="E3701" s="5" t="s">
        <v>8</v>
      </c>
      <c r="F3701" s="5" t="s">
        <v>8</v>
      </c>
      <c r="G3701" s="5" t="s">
        <v>8</v>
      </c>
    </row>
    <row r="3702" spans="1:7" x14ac:dyDescent="0.25">
      <c r="A3702" s="5" t="s">
        <v>15900</v>
      </c>
      <c r="B3702" s="5">
        <v>1.23054909372178</v>
      </c>
      <c r="C3702" s="5" t="s">
        <v>8</v>
      </c>
      <c r="D3702" s="5" t="s">
        <v>8</v>
      </c>
      <c r="E3702" s="5" t="s">
        <v>8</v>
      </c>
      <c r="F3702" s="5" t="s">
        <v>8</v>
      </c>
      <c r="G3702" s="5" t="s">
        <v>8</v>
      </c>
    </row>
    <row r="3703" spans="1:7" x14ac:dyDescent="0.25">
      <c r="A3703" s="5" t="s">
        <v>5559</v>
      </c>
      <c r="B3703" s="5">
        <v>1.23052992977952</v>
      </c>
      <c r="C3703" s="5" t="s">
        <v>8</v>
      </c>
      <c r="D3703" s="5" t="s">
        <v>8</v>
      </c>
      <c r="E3703" s="5" t="s">
        <v>8</v>
      </c>
      <c r="F3703" s="5" t="s">
        <v>8</v>
      </c>
      <c r="G3703" s="5" t="s">
        <v>8</v>
      </c>
    </row>
    <row r="3704" spans="1:7" x14ac:dyDescent="0.25">
      <c r="A3704" s="5" t="s">
        <v>5420</v>
      </c>
      <c r="B3704" s="5">
        <v>1.23033056350127</v>
      </c>
      <c r="C3704" s="5" t="s">
        <v>8</v>
      </c>
      <c r="D3704" s="5" t="s">
        <v>8</v>
      </c>
      <c r="E3704" s="5" t="s">
        <v>8</v>
      </c>
      <c r="F3704" s="5" t="s">
        <v>8</v>
      </c>
      <c r="G3704" s="5" t="s">
        <v>8</v>
      </c>
    </row>
    <row r="3705" spans="1:7" x14ac:dyDescent="0.25">
      <c r="A3705" s="5" t="s">
        <v>13307</v>
      </c>
      <c r="B3705" s="5">
        <v>1.2299259109960301</v>
      </c>
      <c r="C3705" s="5" t="s">
        <v>8</v>
      </c>
      <c r="D3705" s="5" t="s">
        <v>8</v>
      </c>
      <c r="E3705" s="5" t="s">
        <v>8</v>
      </c>
      <c r="F3705" s="5" t="s">
        <v>8</v>
      </c>
      <c r="G3705" s="5" t="s">
        <v>8</v>
      </c>
    </row>
    <row r="3706" spans="1:7" x14ac:dyDescent="0.25">
      <c r="A3706" s="5" t="s">
        <v>9806</v>
      </c>
      <c r="B3706" s="5">
        <v>1.2295360587571</v>
      </c>
      <c r="C3706" s="5" t="s">
        <v>8</v>
      </c>
      <c r="D3706" s="5" t="s">
        <v>8</v>
      </c>
      <c r="E3706" s="5" t="s">
        <v>8</v>
      </c>
      <c r="F3706" s="5" t="s">
        <v>8</v>
      </c>
      <c r="G3706" s="5" t="s">
        <v>8</v>
      </c>
    </row>
    <row r="3707" spans="1:7" x14ac:dyDescent="0.25">
      <c r="A3707" s="5" t="s">
        <v>2725</v>
      </c>
      <c r="B3707" s="5">
        <v>1.2283627198103999</v>
      </c>
      <c r="C3707" s="5" t="s">
        <v>8</v>
      </c>
      <c r="D3707" s="5" t="s">
        <v>8</v>
      </c>
      <c r="E3707" s="5" t="s">
        <v>8</v>
      </c>
      <c r="F3707" s="5" t="s">
        <v>8</v>
      </c>
      <c r="G3707" s="5" t="s">
        <v>8</v>
      </c>
    </row>
    <row r="3708" spans="1:7" x14ac:dyDescent="0.25">
      <c r="A3708" s="5" t="s">
        <v>8201</v>
      </c>
      <c r="B3708" s="5">
        <v>1.2283627198103999</v>
      </c>
      <c r="C3708" s="5" t="s">
        <v>8</v>
      </c>
      <c r="D3708" s="5" t="s">
        <v>8</v>
      </c>
      <c r="E3708" s="5" t="s">
        <v>8</v>
      </c>
      <c r="F3708" s="5" t="s">
        <v>8</v>
      </c>
      <c r="G3708" s="5" t="s">
        <v>8</v>
      </c>
    </row>
    <row r="3709" spans="1:7" x14ac:dyDescent="0.25">
      <c r="A3709" s="5" t="s">
        <v>15199</v>
      </c>
      <c r="B3709" s="5">
        <v>1.2283627198103999</v>
      </c>
      <c r="C3709" s="5" t="s">
        <v>8</v>
      </c>
      <c r="D3709" s="5" t="s">
        <v>15200</v>
      </c>
      <c r="E3709" s="5" t="s">
        <v>15201</v>
      </c>
      <c r="F3709" s="5" t="s">
        <v>15202</v>
      </c>
      <c r="G3709" s="5" t="s">
        <v>15203</v>
      </c>
    </row>
    <row r="3710" spans="1:7" x14ac:dyDescent="0.25">
      <c r="A3710" s="5" t="s">
        <v>15216</v>
      </c>
      <c r="B3710" s="5">
        <v>1.2283627198103999</v>
      </c>
      <c r="C3710" s="5" t="s">
        <v>8</v>
      </c>
      <c r="D3710" s="5" t="s">
        <v>8</v>
      </c>
      <c r="E3710" s="5" t="s">
        <v>8</v>
      </c>
      <c r="F3710" s="5" t="s">
        <v>8</v>
      </c>
      <c r="G3710" s="5" t="s">
        <v>8</v>
      </c>
    </row>
    <row r="3711" spans="1:7" x14ac:dyDescent="0.25">
      <c r="A3711" s="5" t="s">
        <v>12053</v>
      </c>
      <c r="B3711" s="5">
        <v>1.22798158788415</v>
      </c>
      <c r="C3711" s="5" t="s">
        <v>8</v>
      </c>
      <c r="D3711" s="5" t="s">
        <v>8</v>
      </c>
      <c r="E3711" s="5" t="s">
        <v>8</v>
      </c>
      <c r="F3711" s="5" t="s">
        <v>8</v>
      </c>
      <c r="G3711" s="5" t="s">
        <v>8</v>
      </c>
    </row>
    <row r="3712" spans="1:7" x14ac:dyDescent="0.25">
      <c r="A3712" s="5" t="s">
        <v>15744</v>
      </c>
      <c r="B3712" s="5">
        <v>1.2275612730574399</v>
      </c>
      <c r="C3712" s="5" t="s">
        <v>8</v>
      </c>
      <c r="D3712" s="5" t="s">
        <v>8</v>
      </c>
      <c r="E3712" s="5" t="s">
        <v>8</v>
      </c>
      <c r="F3712" s="5" t="s">
        <v>8</v>
      </c>
      <c r="G3712" s="5" t="s">
        <v>8</v>
      </c>
    </row>
    <row r="3713" spans="1:7" x14ac:dyDescent="0.25">
      <c r="A3713" s="5" t="s">
        <v>9803</v>
      </c>
      <c r="B3713" s="5">
        <v>1.22745111999999</v>
      </c>
      <c r="C3713" s="5" t="s">
        <v>8</v>
      </c>
      <c r="D3713" s="5" t="s">
        <v>8</v>
      </c>
      <c r="E3713" s="5" t="s">
        <v>8</v>
      </c>
      <c r="F3713" s="5" t="s">
        <v>8</v>
      </c>
      <c r="G3713" s="5" t="s">
        <v>8</v>
      </c>
    </row>
    <row r="3714" spans="1:7" x14ac:dyDescent="0.25">
      <c r="A3714" s="5" t="s">
        <v>10152</v>
      </c>
      <c r="B3714" s="5">
        <v>1.22745111999999</v>
      </c>
      <c r="C3714" s="5" t="s">
        <v>8</v>
      </c>
      <c r="D3714" s="5" t="s">
        <v>8</v>
      </c>
      <c r="E3714" s="5" t="s">
        <v>8589</v>
      </c>
      <c r="F3714" s="5" t="s">
        <v>8</v>
      </c>
      <c r="G3714" s="5" t="s">
        <v>8</v>
      </c>
    </row>
    <row r="3715" spans="1:7" x14ac:dyDescent="0.25">
      <c r="A3715" s="5" t="s">
        <v>779</v>
      </c>
      <c r="B3715" s="5">
        <v>1.22524034198336</v>
      </c>
      <c r="C3715" s="5" t="s">
        <v>8</v>
      </c>
      <c r="D3715" s="5" t="s">
        <v>8</v>
      </c>
      <c r="E3715" s="5" t="s">
        <v>780</v>
      </c>
      <c r="F3715" s="5" t="s">
        <v>8</v>
      </c>
      <c r="G3715" s="5" t="s">
        <v>8</v>
      </c>
    </row>
    <row r="3716" spans="1:7" x14ac:dyDescent="0.25">
      <c r="A3716" s="5" t="s">
        <v>861</v>
      </c>
      <c r="B3716" s="5">
        <v>1.22524034198336</v>
      </c>
      <c r="C3716" s="5" t="s">
        <v>862</v>
      </c>
      <c r="D3716" s="5" t="s">
        <v>863</v>
      </c>
      <c r="E3716" s="5" t="s">
        <v>864</v>
      </c>
      <c r="F3716" s="5" t="s">
        <v>865</v>
      </c>
      <c r="G3716" s="5" t="s">
        <v>866</v>
      </c>
    </row>
    <row r="3717" spans="1:7" x14ac:dyDescent="0.25">
      <c r="A3717" s="5" t="s">
        <v>1551</v>
      </c>
      <c r="B3717" s="5">
        <v>1.22524034198336</v>
      </c>
      <c r="C3717" s="5" t="s">
        <v>8</v>
      </c>
      <c r="D3717" s="5" t="s">
        <v>8</v>
      </c>
      <c r="E3717" s="5" t="s">
        <v>8</v>
      </c>
      <c r="F3717" s="5" t="s">
        <v>8</v>
      </c>
      <c r="G3717" s="5" t="s">
        <v>8</v>
      </c>
    </row>
    <row r="3718" spans="1:7" x14ac:dyDescent="0.25">
      <c r="A3718" s="5" t="s">
        <v>2388</v>
      </c>
      <c r="B3718" s="5">
        <v>1.22524034198336</v>
      </c>
      <c r="C3718" s="5" t="s">
        <v>8</v>
      </c>
      <c r="D3718" s="5" t="s">
        <v>8</v>
      </c>
      <c r="E3718" s="5" t="s">
        <v>8</v>
      </c>
      <c r="F3718" s="5" t="s">
        <v>8</v>
      </c>
      <c r="G3718" s="5" t="s">
        <v>8</v>
      </c>
    </row>
    <row r="3719" spans="1:7" x14ac:dyDescent="0.25">
      <c r="A3719" s="5" t="s">
        <v>2969</v>
      </c>
      <c r="B3719" s="5">
        <v>1.22524034198336</v>
      </c>
      <c r="C3719" s="5" t="s">
        <v>8</v>
      </c>
      <c r="D3719" s="5" t="s">
        <v>8</v>
      </c>
      <c r="E3719" s="5" t="s">
        <v>8</v>
      </c>
      <c r="F3719" s="5" t="s">
        <v>8</v>
      </c>
      <c r="G3719" s="5" t="s">
        <v>8</v>
      </c>
    </row>
    <row r="3720" spans="1:7" x14ac:dyDescent="0.25">
      <c r="A3720" s="5" t="s">
        <v>3001</v>
      </c>
      <c r="B3720" s="5">
        <v>1.22524034198336</v>
      </c>
      <c r="C3720" s="5" t="s">
        <v>8</v>
      </c>
      <c r="D3720" s="5" t="s">
        <v>8</v>
      </c>
      <c r="E3720" s="5" t="s">
        <v>8</v>
      </c>
      <c r="F3720" s="5" t="s">
        <v>8</v>
      </c>
      <c r="G3720" s="5" t="s">
        <v>8</v>
      </c>
    </row>
    <row r="3721" spans="1:7" x14ac:dyDescent="0.25">
      <c r="A3721" s="5" t="s">
        <v>3406</v>
      </c>
      <c r="B3721" s="5">
        <v>1.22524034198336</v>
      </c>
      <c r="C3721" s="5" t="s">
        <v>8</v>
      </c>
      <c r="D3721" s="5" t="s">
        <v>8</v>
      </c>
      <c r="E3721" s="5" t="s">
        <v>8</v>
      </c>
      <c r="F3721" s="5" t="s">
        <v>8</v>
      </c>
      <c r="G3721" s="5" t="s">
        <v>8</v>
      </c>
    </row>
    <row r="3722" spans="1:7" x14ac:dyDescent="0.25">
      <c r="A3722" s="5" t="s">
        <v>3695</v>
      </c>
      <c r="B3722" s="5">
        <v>1.22524034198336</v>
      </c>
      <c r="C3722" s="5" t="s">
        <v>8</v>
      </c>
      <c r="D3722" s="5" t="s">
        <v>8</v>
      </c>
      <c r="E3722" s="5" t="s">
        <v>8</v>
      </c>
      <c r="F3722" s="5" t="s">
        <v>8</v>
      </c>
      <c r="G3722" s="5" t="s">
        <v>8</v>
      </c>
    </row>
    <row r="3723" spans="1:7" x14ac:dyDescent="0.25">
      <c r="A3723" s="5" t="s">
        <v>3723</v>
      </c>
      <c r="B3723" s="5">
        <v>1.22524034198336</v>
      </c>
      <c r="C3723" s="5" t="s">
        <v>8</v>
      </c>
      <c r="D3723" s="5" t="s">
        <v>8</v>
      </c>
      <c r="E3723" s="5" t="s">
        <v>8</v>
      </c>
      <c r="F3723" s="5" t="s">
        <v>8</v>
      </c>
      <c r="G3723" s="5" t="s">
        <v>8</v>
      </c>
    </row>
    <row r="3724" spans="1:7" x14ac:dyDescent="0.25">
      <c r="A3724" s="5" t="s">
        <v>3727</v>
      </c>
      <c r="B3724" s="5">
        <v>1.22524034198336</v>
      </c>
      <c r="C3724" s="5" t="s">
        <v>3728</v>
      </c>
      <c r="D3724" s="5" t="s">
        <v>3729</v>
      </c>
      <c r="E3724" s="5" t="s">
        <v>3730</v>
      </c>
      <c r="F3724" s="5" t="s">
        <v>3731</v>
      </c>
      <c r="G3724" s="5" t="s">
        <v>3732</v>
      </c>
    </row>
    <row r="3725" spans="1:7" x14ac:dyDescent="0.25">
      <c r="A3725" s="5" t="s">
        <v>3917</v>
      </c>
      <c r="B3725" s="5">
        <v>1.22524034198336</v>
      </c>
      <c r="C3725" s="5" t="s">
        <v>8</v>
      </c>
      <c r="D3725" s="5" t="s">
        <v>8</v>
      </c>
      <c r="E3725" s="5" t="s">
        <v>8</v>
      </c>
      <c r="F3725" s="5" t="s">
        <v>8</v>
      </c>
      <c r="G3725" s="5" t="s">
        <v>8</v>
      </c>
    </row>
    <row r="3726" spans="1:7" x14ac:dyDescent="0.25">
      <c r="A3726" s="5" t="s">
        <v>4016</v>
      </c>
      <c r="B3726" s="5">
        <v>1.22524034198336</v>
      </c>
      <c r="C3726" s="5" t="s">
        <v>1507</v>
      </c>
      <c r="D3726" s="5" t="s">
        <v>1508</v>
      </c>
      <c r="E3726" s="5" t="s">
        <v>1509</v>
      </c>
      <c r="F3726" s="5" t="s">
        <v>1510</v>
      </c>
      <c r="G3726" s="5" t="s">
        <v>1511</v>
      </c>
    </row>
    <row r="3727" spans="1:7" x14ac:dyDescent="0.25">
      <c r="A3727" s="5" t="s">
        <v>4480</v>
      </c>
      <c r="B3727" s="5">
        <v>1.22524034198336</v>
      </c>
      <c r="C3727" s="5" t="s">
        <v>8</v>
      </c>
      <c r="D3727" s="5" t="s">
        <v>8</v>
      </c>
      <c r="E3727" s="5" t="s">
        <v>8</v>
      </c>
      <c r="F3727" s="5" t="s">
        <v>8</v>
      </c>
      <c r="G3727" s="5" t="s">
        <v>8</v>
      </c>
    </row>
    <row r="3728" spans="1:7" x14ac:dyDescent="0.25">
      <c r="A3728" s="5" t="s">
        <v>4765</v>
      </c>
      <c r="B3728" s="5">
        <v>1.22524034198336</v>
      </c>
      <c r="C3728" s="5" t="s">
        <v>8</v>
      </c>
      <c r="D3728" s="5" t="s">
        <v>8</v>
      </c>
      <c r="E3728" s="5" t="s">
        <v>8</v>
      </c>
      <c r="F3728" s="5" t="s">
        <v>8</v>
      </c>
      <c r="G3728" s="5" t="s">
        <v>8</v>
      </c>
    </row>
    <row r="3729" spans="1:7" x14ac:dyDescent="0.25">
      <c r="A3729" s="5" t="s">
        <v>5312</v>
      </c>
      <c r="B3729" s="5">
        <v>1.22524034198336</v>
      </c>
      <c r="C3729" s="5" t="s">
        <v>8</v>
      </c>
      <c r="D3729" s="5" t="s">
        <v>8</v>
      </c>
      <c r="E3729" s="5" t="s">
        <v>8</v>
      </c>
      <c r="F3729" s="5" t="s">
        <v>8</v>
      </c>
      <c r="G3729" s="5" t="s">
        <v>8</v>
      </c>
    </row>
    <row r="3730" spans="1:7" x14ac:dyDescent="0.25">
      <c r="A3730" s="5" t="s">
        <v>5337</v>
      </c>
      <c r="B3730" s="5">
        <v>1.22524034198336</v>
      </c>
      <c r="C3730" s="5" t="s">
        <v>8</v>
      </c>
      <c r="D3730" s="5" t="s">
        <v>8</v>
      </c>
      <c r="E3730" s="5" t="s">
        <v>8</v>
      </c>
      <c r="F3730" s="5" t="s">
        <v>8</v>
      </c>
      <c r="G3730" s="5" t="s">
        <v>8</v>
      </c>
    </row>
    <row r="3731" spans="1:7" x14ac:dyDescent="0.25">
      <c r="A3731" s="5" t="s">
        <v>5541</v>
      </c>
      <c r="B3731" s="5">
        <v>1.22524034198336</v>
      </c>
      <c r="C3731" s="5" t="s">
        <v>8</v>
      </c>
      <c r="D3731" s="5" t="s">
        <v>8</v>
      </c>
      <c r="E3731" s="5" t="s">
        <v>8</v>
      </c>
      <c r="F3731" s="5" t="s">
        <v>8</v>
      </c>
      <c r="G3731" s="5" t="s">
        <v>8</v>
      </c>
    </row>
    <row r="3732" spans="1:7" x14ac:dyDescent="0.25">
      <c r="A3732" s="5" t="s">
        <v>5857</v>
      </c>
      <c r="B3732" s="5">
        <v>1.22524034198336</v>
      </c>
      <c r="C3732" s="5" t="s">
        <v>8</v>
      </c>
      <c r="D3732" s="5" t="s">
        <v>8</v>
      </c>
      <c r="E3732" s="5" t="s">
        <v>8</v>
      </c>
      <c r="F3732" s="5" t="s">
        <v>8</v>
      </c>
      <c r="G3732" s="5" t="s">
        <v>5858</v>
      </c>
    </row>
    <row r="3733" spans="1:7" x14ac:dyDescent="0.25">
      <c r="A3733" s="5" t="s">
        <v>5923</v>
      </c>
      <c r="B3733" s="5">
        <v>1.22524034198336</v>
      </c>
      <c r="C3733" s="5" t="s">
        <v>8</v>
      </c>
      <c r="D3733" s="5" t="s">
        <v>8</v>
      </c>
      <c r="E3733" s="5" t="s">
        <v>8</v>
      </c>
      <c r="F3733" s="5" t="s">
        <v>8</v>
      </c>
      <c r="G3733" s="5" t="s">
        <v>8</v>
      </c>
    </row>
    <row r="3734" spans="1:7" x14ac:dyDescent="0.25">
      <c r="A3734" s="5" t="s">
        <v>6281</v>
      </c>
      <c r="B3734" s="5">
        <v>1.22524034198336</v>
      </c>
      <c r="C3734" s="5" t="s">
        <v>8</v>
      </c>
      <c r="D3734" s="5" t="s">
        <v>8</v>
      </c>
      <c r="E3734" s="5" t="s">
        <v>8</v>
      </c>
      <c r="F3734" s="5" t="s">
        <v>8</v>
      </c>
      <c r="G3734" s="5" t="s">
        <v>8</v>
      </c>
    </row>
    <row r="3735" spans="1:7" x14ac:dyDescent="0.25">
      <c r="A3735" s="5" t="s">
        <v>6429</v>
      </c>
      <c r="B3735" s="5">
        <v>1.22524034198336</v>
      </c>
      <c r="C3735" s="5" t="s">
        <v>8</v>
      </c>
      <c r="D3735" s="5" t="s">
        <v>8</v>
      </c>
      <c r="E3735" s="5" t="s">
        <v>8</v>
      </c>
      <c r="F3735" s="5" t="s">
        <v>8</v>
      </c>
      <c r="G3735" s="5" t="s">
        <v>8</v>
      </c>
    </row>
    <row r="3736" spans="1:7" x14ac:dyDescent="0.25">
      <c r="A3736" s="5" t="s">
        <v>7624</v>
      </c>
      <c r="B3736" s="5">
        <v>1.22524034198336</v>
      </c>
      <c r="C3736" s="5" t="s">
        <v>8</v>
      </c>
      <c r="D3736" s="5" t="s">
        <v>8</v>
      </c>
      <c r="E3736" s="5" t="s">
        <v>8</v>
      </c>
      <c r="F3736" s="5" t="s">
        <v>8</v>
      </c>
      <c r="G3736" s="5" t="s">
        <v>8</v>
      </c>
    </row>
    <row r="3737" spans="1:7" x14ac:dyDescent="0.25">
      <c r="A3737" s="5" t="s">
        <v>7679</v>
      </c>
      <c r="B3737" s="5">
        <v>1.22524034198336</v>
      </c>
      <c r="C3737" s="5" t="s">
        <v>8</v>
      </c>
      <c r="D3737" s="5" t="s">
        <v>8</v>
      </c>
      <c r="E3737" s="5" t="s">
        <v>8</v>
      </c>
      <c r="F3737" s="5" t="s">
        <v>8</v>
      </c>
      <c r="G3737" s="5" t="s">
        <v>8</v>
      </c>
    </row>
    <row r="3738" spans="1:7" x14ac:dyDescent="0.25">
      <c r="A3738" s="5" t="s">
        <v>7874</v>
      </c>
      <c r="B3738" s="5">
        <v>1.22524034198336</v>
      </c>
      <c r="C3738" s="5" t="s">
        <v>8</v>
      </c>
      <c r="D3738" s="5" t="s">
        <v>8</v>
      </c>
      <c r="E3738" s="5" t="s">
        <v>8</v>
      </c>
      <c r="F3738" s="5" t="s">
        <v>8</v>
      </c>
      <c r="G3738" s="5" t="s">
        <v>8</v>
      </c>
    </row>
    <row r="3739" spans="1:7" x14ac:dyDescent="0.25">
      <c r="A3739" s="5" t="s">
        <v>8328</v>
      </c>
      <c r="B3739" s="5">
        <v>1.22524034198336</v>
      </c>
      <c r="C3739" s="5" t="s">
        <v>8</v>
      </c>
      <c r="D3739" s="5" t="s">
        <v>8</v>
      </c>
      <c r="E3739" s="5" t="s">
        <v>8</v>
      </c>
      <c r="F3739" s="5" t="s">
        <v>8</v>
      </c>
      <c r="G3739" s="5" t="s">
        <v>8</v>
      </c>
    </row>
    <row r="3740" spans="1:7" x14ac:dyDescent="0.25">
      <c r="A3740" s="5" t="s">
        <v>8716</v>
      </c>
      <c r="B3740" s="5">
        <v>1.22524034198336</v>
      </c>
      <c r="C3740" s="5" t="s">
        <v>8</v>
      </c>
      <c r="D3740" s="5" t="s">
        <v>8</v>
      </c>
      <c r="E3740" s="5" t="s">
        <v>8</v>
      </c>
      <c r="F3740" s="5" t="s">
        <v>8</v>
      </c>
      <c r="G3740" s="5" t="s">
        <v>8</v>
      </c>
    </row>
    <row r="3741" spans="1:7" x14ac:dyDescent="0.25">
      <c r="A3741" s="5" t="s">
        <v>9071</v>
      </c>
      <c r="B3741" s="5">
        <v>1.22524034198336</v>
      </c>
      <c r="C3741" s="5" t="s">
        <v>8</v>
      </c>
      <c r="D3741" s="5" t="s">
        <v>8</v>
      </c>
      <c r="E3741" s="5" t="s">
        <v>8</v>
      </c>
      <c r="F3741" s="5" t="s">
        <v>8</v>
      </c>
      <c r="G3741" s="5" t="s">
        <v>8</v>
      </c>
    </row>
    <row r="3742" spans="1:7" x14ac:dyDescent="0.25">
      <c r="A3742" s="5" t="s">
        <v>9683</v>
      </c>
      <c r="B3742" s="5">
        <v>1.22524034198336</v>
      </c>
      <c r="C3742" s="5" t="s">
        <v>8</v>
      </c>
      <c r="D3742" s="5" t="s">
        <v>8</v>
      </c>
      <c r="E3742" s="5" t="s">
        <v>8</v>
      </c>
      <c r="F3742" s="5" t="s">
        <v>8</v>
      </c>
      <c r="G3742" s="5" t="s">
        <v>8</v>
      </c>
    </row>
    <row r="3743" spans="1:7" x14ac:dyDescent="0.25">
      <c r="A3743" s="5" t="s">
        <v>9759</v>
      </c>
      <c r="B3743" s="5">
        <v>1.22524034198336</v>
      </c>
      <c r="C3743" s="5" t="s">
        <v>8</v>
      </c>
      <c r="D3743" s="5" t="s">
        <v>8</v>
      </c>
      <c r="E3743" s="5" t="s">
        <v>8</v>
      </c>
      <c r="F3743" s="5" t="s">
        <v>8</v>
      </c>
      <c r="G3743" s="5" t="s">
        <v>8</v>
      </c>
    </row>
    <row r="3744" spans="1:7" x14ac:dyDescent="0.25">
      <c r="A3744" s="5" t="s">
        <v>10489</v>
      </c>
      <c r="B3744" s="5">
        <v>1.22524034198336</v>
      </c>
      <c r="C3744" s="5" t="s">
        <v>8</v>
      </c>
      <c r="D3744" s="5" t="s">
        <v>8</v>
      </c>
      <c r="E3744" s="5" t="s">
        <v>8</v>
      </c>
      <c r="F3744" s="5" t="s">
        <v>8</v>
      </c>
      <c r="G3744" s="5" t="s">
        <v>8</v>
      </c>
    </row>
    <row r="3745" spans="1:7" x14ac:dyDescent="0.25">
      <c r="A3745" s="5" t="s">
        <v>11071</v>
      </c>
      <c r="B3745" s="5">
        <v>1.22524034198336</v>
      </c>
      <c r="C3745" s="5" t="s">
        <v>8</v>
      </c>
      <c r="D3745" s="5" t="s">
        <v>8</v>
      </c>
      <c r="E3745" s="5" t="s">
        <v>8</v>
      </c>
      <c r="F3745" s="5" t="s">
        <v>8</v>
      </c>
      <c r="G3745" s="5" t="s">
        <v>8</v>
      </c>
    </row>
    <row r="3746" spans="1:7" x14ac:dyDescent="0.25">
      <c r="A3746" s="5" t="s">
        <v>11224</v>
      </c>
      <c r="B3746" s="5">
        <v>1.22524034198336</v>
      </c>
      <c r="C3746" s="5" t="s">
        <v>8</v>
      </c>
      <c r="D3746" s="5" t="s">
        <v>8</v>
      </c>
      <c r="E3746" s="5" t="s">
        <v>8</v>
      </c>
      <c r="F3746" s="5" t="s">
        <v>8</v>
      </c>
      <c r="G3746" s="5" t="s">
        <v>8</v>
      </c>
    </row>
    <row r="3747" spans="1:7" x14ac:dyDescent="0.25">
      <c r="A3747" s="5" t="s">
        <v>11811</v>
      </c>
      <c r="B3747" s="5">
        <v>1.22524034198336</v>
      </c>
      <c r="C3747" s="5" t="s">
        <v>11812</v>
      </c>
      <c r="D3747" s="5" t="s">
        <v>11813</v>
      </c>
      <c r="E3747" s="5" t="s">
        <v>11814</v>
      </c>
      <c r="F3747" s="5" t="s">
        <v>9834</v>
      </c>
      <c r="G3747" s="5" t="s">
        <v>3363</v>
      </c>
    </row>
    <row r="3748" spans="1:7" x14ac:dyDescent="0.25">
      <c r="A3748" s="5" t="s">
        <v>11964</v>
      </c>
      <c r="B3748" s="5">
        <v>1.22524034198336</v>
      </c>
      <c r="C3748" s="5" t="s">
        <v>8</v>
      </c>
      <c r="D3748" s="5" t="s">
        <v>8</v>
      </c>
      <c r="E3748" s="5" t="s">
        <v>8</v>
      </c>
      <c r="F3748" s="5" t="s">
        <v>8</v>
      </c>
      <c r="G3748" s="5" t="s">
        <v>8</v>
      </c>
    </row>
    <row r="3749" spans="1:7" x14ac:dyDescent="0.25">
      <c r="A3749" s="5" t="s">
        <v>12486</v>
      </c>
      <c r="B3749" s="5">
        <v>1.22524034198336</v>
      </c>
      <c r="C3749" s="5" t="s">
        <v>8</v>
      </c>
      <c r="D3749" s="5" t="s">
        <v>8</v>
      </c>
      <c r="E3749" s="5" t="s">
        <v>8</v>
      </c>
      <c r="F3749" s="5" t="s">
        <v>8</v>
      </c>
      <c r="G3749" s="5" t="s">
        <v>8</v>
      </c>
    </row>
    <row r="3750" spans="1:7" x14ac:dyDescent="0.25">
      <c r="A3750" s="5" t="s">
        <v>12760</v>
      </c>
      <c r="B3750" s="5">
        <v>1.22524034198336</v>
      </c>
      <c r="C3750" s="5" t="s">
        <v>8</v>
      </c>
      <c r="D3750" s="5" t="s">
        <v>8</v>
      </c>
      <c r="E3750" s="5" t="s">
        <v>8</v>
      </c>
      <c r="F3750" s="5" t="s">
        <v>8</v>
      </c>
      <c r="G3750" s="5" t="s">
        <v>8</v>
      </c>
    </row>
    <row r="3751" spans="1:7" x14ac:dyDescent="0.25">
      <c r="A3751" s="5" t="s">
        <v>13132</v>
      </c>
      <c r="B3751" s="5">
        <v>1.22524034198336</v>
      </c>
      <c r="C3751" s="5" t="s">
        <v>8</v>
      </c>
      <c r="D3751" s="5" t="s">
        <v>8</v>
      </c>
      <c r="E3751" s="5" t="s">
        <v>8</v>
      </c>
      <c r="F3751" s="5" t="s">
        <v>8</v>
      </c>
      <c r="G3751" s="5" t="s">
        <v>8</v>
      </c>
    </row>
    <row r="3752" spans="1:7" x14ac:dyDescent="0.25">
      <c r="A3752" s="5" t="s">
        <v>13375</v>
      </c>
      <c r="B3752" s="5">
        <v>1.22524034198336</v>
      </c>
      <c r="C3752" s="5" t="s">
        <v>8</v>
      </c>
      <c r="D3752" s="5" t="s">
        <v>8</v>
      </c>
      <c r="E3752" s="5" t="s">
        <v>8</v>
      </c>
      <c r="F3752" s="5" t="s">
        <v>8</v>
      </c>
      <c r="G3752" s="5" t="s">
        <v>8</v>
      </c>
    </row>
    <row r="3753" spans="1:7" x14ac:dyDescent="0.25">
      <c r="A3753" s="5" t="s">
        <v>13523</v>
      </c>
      <c r="B3753" s="5">
        <v>1.22524034198336</v>
      </c>
      <c r="C3753" s="5" t="s">
        <v>8</v>
      </c>
      <c r="D3753" s="5" t="s">
        <v>8</v>
      </c>
      <c r="E3753" s="5" t="s">
        <v>8</v>
      </c>
      <c r="F3753" s="5" t="s">
        <v>8</v>
      </c>
      <c r="G3753" s="5" t="s">
        <v>8</v>
      </c>
    </row>
    <row r="3754" spans="1:7" x14ac:dyDescent="0.25">
      <c r="A3754" s="5" t="s">
        <v>14673</v>
      </c>
      <c r="B3754" s="5">
        <v>1.22524034198336</v>
      </c>
      <c r="C3754" s="5" t="s">
        <v>8</v>
      </c>
      <c r="D3754" s="5" t="s">
        <v>8</v>
      </c>
      <c r="E3754" s="5" t="s">
        <v>8</v>
      </c>
      <c r="F3754" s="5" t="s">
        <v>8</v>
      </c>
      <c r="G3754" s="5" t="s">
        <v>8</v>
      </c>
    </row>
    <row r="3755" spans="1:7" x14ac:dyDescent="0.25">
      <c r="A3755" s="5" t="s">
        <v>14741</v>
      </c>
      <c r="B3755" s="5">
        <v>1.22524034198336</v>
      </c>
      <c r="C3755" s="5" t="s">
        <v>8</v>
      </c>
      <c r="D3755" s="5" t="s">
        <v>8</v>
      </c>
      <c r="E3755" s="5" t="s">
        <v>14742</v>
      </c>
      <c r="F3755" s="5" t="s">
        <v>8</v>
      </c>
      <c r="G3755" s="5" t="s">
        <v>14743</v>
      </c>
    </row>
    <row r="3756" spans="1:7" x14ac:dyDescent="0.25">
      <c r="A3756" s="5" t="s">
        <v>15275</v>
      </c>
      <c r="B3756" s="5">
        <v>1.22524034198336</v>
      </c>
      <c r="C3756" s="5" t="s">
        <v>8</v>
      </c>
      <c r="D3756" s="5" t="s">
        <v>8</v>
      </c>
      <c r="E3756" s="5" t="s">
        <v>15276</v>
      </c>
      <c r="F3756" s="5" t="s">
        <v>8</v>
      </c>
      <c r="G3756" s="5" t="s">
        <v>8</v>
      </c>
    </row>
    <row r="3757" spans="1:7" x14ac:dyDescent="0.25">
      <c r="A3757" s="5" t="s">
        <v>15994</v>
      </c>
      <c r="B3757" s="5">
        <v>1.22524034198336</v>
      </c>
      <c r="C3757" s="5" t="s">
        <v>8</v>
      </c>
      <c r="D3757" s="5" t="s">
        <v>8</v>
      </c>
      <c r="E3757" s="5" t="s">
        <v>8</v>
      </c>
      <c r="F3757" s="5" t="s">
        <v>8</v>
      </c>
      <c r="G3757" s="5" t="s">
        <v>8</v>
      </c>
    </row>
    <row r="3758" spans="1:7" x14ac:dyDescent="0.25">
      <c r="A3758" s="5" t="s">
        <v>1219</v>
      </c>
      <c r="B3758" s="5">
        <v>1.2252383631195201</v>
      </c>
      <c r="C3758" s="5" t="s">
        <v>8</v>
      </c>
      <c r="D3758" s="5" t="s">
        <v>8</v>
      </c>
      <c r="E3758" s="5" t="s">
        <v>8</v>
      </c>
      <c r="F3758" s="5" t="s">
        <v>8</v>
      </c>
      <c r="G3758" s="5" t="s">
        <v>8</v>
      </c>
    </row>
    <row r="3759" spans="1:7" x14ac:dyDescent="0.25">
      <c r="A3759" s="5" t="s">
        <v>7290</v>
      </c>
      <c r="B3759" s="5">
        <v>1.2252383631195201</v>
      </c>
      <c r="C3759" s="5" t="s">
        <v>7291</v>
      </c>
      <c r="D3759" s="5" t="s">
        <v>7292</v>
      </c>
      <c r="E3759" s="5" t="s">
        <v>7293</v>
      </c>
      <c r="F3759" s="5" t="s">
        <v>7294</v>
      </c>
      <c r="G3759" s="5" t="s">
        <v>7295</v>
      </c>
    </row>
    <row r="3760" spans="1:7" x14ac:dyDescent="0.25">
      <c r="A3760" s="5" t="s">
        <v>13718</v>
      </c>
      <c r="B3760" s="5">
        <v>1.2252383631195201</v>
      </c>
      <c r="C3760" s="5" t="s">
        <v>8</v>
      </c>
      <c r="D3760" s="5" t="s">
        <v>8</v>
      </c>
      <c r="E3760" s="5" t="s">
        <v>8</v>
      </c>
      <c r="F3760" s="5" t="s">
        <v>8</v>
      </c>
      <c r="G3760" s="5" t="s">
        <v>8</v>
      </c>
    </row>
    <row r="3761" spans="1:7" x14ac:dyDescent="0.25">
      <c r="A3761" s="5" t="s">
        <v>14038</v>
      </c>
      <c r="B3761" s="5">
        <v>1.2252383631195201</v>
      </c>
      <c r="C3761" s="5" t="s">
        <v>8</v>
      </c>
      <c r="D3761" s="5" t="s">
        <v>8</v>
      </c>
      <c r="E3761" s="5" t="s">
        <v>8</v>
      </c>
      <c r="F3761" s="5" t="s">
        <v>8</v>
      </c>
      <c r="G3761" s="5" t="s">
        <v>8</v>
      </c>
    </row>
    <row r="3762" spans="1:7" x14ac:dyDescent="0.25">
      <c r="A3762" s="5" t="s">
        <v>9382</v>
      </c>
      <c r="B3762" s="5">
        <v>1.2252371489963101</v>
      </c>
      <c r="C3762" s="5" t="s">
        <v>8</v>
      </c>
      <c r="D3762" s="5" t="s">
        <v>8</v>
      </c>
      <c r="E3762" s="5" t="s">
        <v>8</v>
      </c>
      <c r="F3762" s="5" t="s">
        <v>8</v>
      </c>
      <c r="G3762" s="5" t="s">
        <v>8</v>
      </c>
    </row>
    <row r="3763" spans="1:7" x14ac:dyDescent="0.25">
      <c r="A3763" s="5" t="s">
        <v>14256</v>
      </c>
      <c r="B3763" s="5">
        <v>1.22489436220794</v>
      </c>
      <c r="C3763" s="5" t="s">
        <v>8</v>
      </c>
      <c r="D3763" s="5" t="s">
        <v>8</v>
      </c>
      <c r="E3763" s="5" t="s">
        <v>8</v>
      </c>
      <c r="F3763" s="5" t="s">
        <v>8</v>
      </c>
      <c r="G3763" s="5" t="s">
        <v>8</v>
      </c>
    </row>
    <row r="3764" spans="1:7" x14ac:dyDescent="0.25">
      <c r="A3764" s="5" t="s">
        <v>8398</v>
      </c>
      <c r="B3764" s="5">
        <v>1.2240169290171401</v>
      </c>
      <c r="C3764" s="5" t="s">
        <v>8</v>
      </c>
      <c r="D3764" s="5" t="s">
        <v>8</v>
      </c>
      <c r="E3764" s="5" t="s">
        <v>8</v>
      </c>
      <c r="F3764" s="5" t="s">
        <v>8</v>
      </c>
      <c r="G3764" s="5" t="s">
        <v>8</v>
      </c>
    </row>
    <row r="3765" spans="1:7" x14ac:dyDescent="0.25">
      <c r="A3765" s="5" t="s">
        <v>15347</v>
      </c>
      <c r="B3765" s="5">
        <v>1.22380680402265</v>
      </c>
      <c r="C3765" s="5" t="s">
        <v>8</v>
      </c>
      <c r="D3765" s="5" t="s">
        <v>8</v>
      </c>
      <c r="E3765" s="5" t="s">
        <v>8</v>
      </c>
      <c r="F3765" s="5" t="s">
        <v>8</v>
      </c>
      <c r="G3765" s="5" t="s">
        <v>8</v>
      </c>
    </row>
    <row r="3766" spans="1:7" x14ac:dyDescent="0.25">
      <c r="A3766" s="5" t="s">
        <v>11634</v>
      </c>
      <c r="B3766" s="5">
        <v>1.2234399725513001</v>
      </c>
      <c r="C3766" s="5" t="s">
        <v>8</v>
      </c>
      <c r="D3766" s="5" t="s">
        <v>8</v>
      </c>
      <c r="E3766" s="5" t="s">
        <v>8</v>
      </c>
      <c r="F3766" s="5" t="s">
        <v>8</v>
      </c>
      <c r="G3766" s="5" t="s">
        <v>8</v>
      </c>
    </row>
    <row r="3767" spans="1:7" x14ac:dyDescent="0.25">
      <c r="A3767" s="5" t="s">
        <v>5322</v>
      </c>
      <c r="B3767" s="5">
        <v>1.22334107131324</v>
      </c>
      <c r="C3767" s="5" t="s">
        <v>8</v>
      </c>
      <c r="D3767" s="5" t="s">
        <v>8</v>
      </c>
      <c r="E3767" s="5" t="s">
        <v>8</v>
      </c>
      <c r="F3767" s="5" t="s">
        <v>8</v>
      </c>
      <c r="G3767" s="5" t="s">
        <v>8</v>
      </c>
    </row>
    <row r="3768" spans="1:7" x14ac:dyDescent="0.25">
      <c r="A3768" s="5" t="s">
        <v>215</v>
      </c>
      <c r="B3768" s="5">
        <v>1.2228831385079599</v>
      </c>
      <c r="C3768" s="5" t="s">
        <v>8</v>
      </c>
      <c r="D3768" s="5" t="s">
        <v>8</v>
      </c>
      <c r="E3768" s="5" t="s">
        <v>8</v>
      </c>
      <c r="F3768" s="5" t="s">
        <v>8</v>
      </c>
      <c r="G3768" s="5" t="s">
        <v>8</v>
      </c>
    </row>
    <row r="3769" spans="1:7" x14ac:dyDescent="0.25">
      <c r="A3769" s="5" t="s">
        <v>11204</v>
      </c>
      <c r="B3769" s="5">
        <v>1.2228831385079599</v>
      </c>
      <c r="C3769" s="5" t="s">
        <v>8</v>
      </c>
      <c r="D3769" s="5" t="s">
        <v>8</v>
      </c>
      <c r="E3769" s="5" t="s">
        <v>8</v>
      </c>
      <c r="F3769" s="5" t="s">
        <v>8</v>
      </c>
      <c r="G3769" s="5" t="s">
        <v>8</v>
      </c>
    </row>
    <row r="3770" spans="1:7" x14ac:dyDescent="0.25">
      <c r="A3770" s="5" t="s">
        <v>5186</v>
      </c>
      <c r="B3770" s="5">
        <v>1.22227220639422</v>
      </c>
      <c r="C3770" s="5" t="s">
        <v>8</v>
      </c>
      <c r="D3770" s="5" t="s">
        <v>8</v>
      </c>
      <c r="E3770" s="5" t="s">
        <v>8</v>
      </c>
      <c r="F3770" s="5" t="s">
        <v>8</v>
      </c>
      <c r="G3770" s="5" t="s">
        <v>5187</v>
      </c>
    </row>
    <row r="3771" spans="1:7" x14ac:dyDescent="0.25">
      <c r="A3771" s="5" t="s">
        <v>1527</v>
      </c>
      <c r="B3771" s="5">
        <v>1.2218257686104801</v>
      </c>
      <c r="C3771" s="5" t="s">
        <v>8</v>
      </c>
      <c r="D3771" s="5" t="s">
        <v>8</v>
      </c>
      <c r="E3771" s="5" t="s">
        <v>8</v>
      </c>
      <c r="F3771" s="5" t="s">
        <v>8</v>
      </c>
      <c r="G3771" s="5" t="s">
        <v>1528</v>
      </c>
    </row>
    <row r="3772" spans="1:7" x14ac:dyDescent="0.25">
      <c r="A3772" s="5" t="s">
        <v>1987</v>
      </c>
      <c r="B3772" s="5">
        <v>1.2218257686104801</v>
      </c>
      <c r="C3772" s="5" t="s">
        <v>8</v>
      </c>
      <c r="D3772" s="5" t="s">
        <v>8</v>
      </c>
      <c r="E3772" s="5" t="s">
        <v>8</v>
      </c>
      <c r="F3772" s="5" t="s">
        <v>8</v>
      </c>
      <c r="G3772" s="5" t="s">
        <v>8</v>
      </c>
    </row>
    <row r="3773" spans="1:7" x14ac:dyDescent="0.25">
      <c r="A3773" s="5" t="s">
        <v>4015</v>
      </c>
      <c r="B3773" s="5">
        <v>1.2218257686104801</v>
      </c>
      <c r="C3773" s="5" t="s">
        <v>8</v>
      </c>
      <c r="D3773" s="5" t="s">
        <v>8</v>
      </c>
      <c r="E3773" s="5" t="s">
        <v>8</v>
      </c>
      <c r="F3773" s="5" t="s">
        <v>8</v>
      </c>
      <c r="G3773" s="5" t="s">
        <v>8</v>
      </c>
    </row>
    <row r="3774" spans="1:7" x14ac:dyDescent="0.25">
      <c r="A3774" s="5" t="s">
        <v>6712</v>
      </c>
      <c r="B3774" s="5">
        <v>1.2218257686104801</v>
      </c>
      <c r="C3774" s="5" t="s">
        <v>8</v>
      </c>
      <c r="D3774" s="5" t="s">
        <v>8</v>
      </c>
      <c r="E3774" s="5" t="s">
        <v>8</v>
      </c>
      <c r="F3774" s="5" t="s">
        <v>8</v>
      </c>
      <c r="G3774" s="5" t="s">
        <v>8</v>
      </c>
    </row>
    <row r="3775" spans="1:7" x14ac:dyDescent="0.25">
      <c r="A3775" s="5" t="s">
        <v>12233</v>
      </c>
      <c r="B3775" s="5">
        <v>1.2218257686104801</v>
      </c>
      <c r="C3775" s="5" t="s">
        <v>8</v>
      </c>
      <c r="D3775" s="5" t="s">
        <v>8</v>
      </c>
      <c r="E3775" s="5" t="s">
        <v>12234</v>
      </c>
      <c r="F3775" s="5" t="s">
        <v>8</v>
      </c>
      <c r="G3775" s="5" t="s">
        <v>8</v>
      </c>
    </row>
    <row r="3776" spans="1:7" x14ac:dyDescent="0.25">
      <c r="A3776" s="5" t="s">
        <v>13822</v>
      </c>
      <c r="B3776" s="5">
        <v>1.2218257686104801</v>
      </c>
      <c r="C3776" s="5" t="s">
        <v>8</v>
      </c>
      <c r="D3776" s="5" t="s">
        <v>8</v>
      </c>
      <c r="E3776" s="5" t="s">
        <v>8</v>
      </c>
      <c r="F3776" s="5" t="s">
        <v>8</v>
      </c>
      <c r="G3776" s="5" t="s">
        <v>8</v>
      </c>
    </row>
    <row r="3777" spans="1:7" x14ac:dyDescent="0.25">
      <c r="A3777" s="5" t="s">
        <v>15230</v>
      </c>
      <c r="B3777" s="5">
        <v>1.2218257686104801</v>
      </c>
      <c r="C3777" s="5" t="s">
        <v>8</v>
      </c>
      <c r="D3777" s="5" t="s">
        <v>8</v>
      </c>
      <c r="E3777" s="5" t="s">
        <v>8</v>
      </c>
      <c r="F3777" s="5" t="s">
        <v>8</v>
      </c>
      <c r="G3777" s="5" t="s">
        <v>8</v>
      </c>
    </row>
    <row r="3778" spans="1:7" x14ac:dyDescent="0.25">
      <c r="A3778" s="5" t="s">
        <v>15682</v>
      </c>
      <c r="B3778" s="5">
        <v>1.2218257686104801</v>
      </c>
      <c r="C3778" s="5" t="s">
        <v>8</v>
      </c>
      <c r="D3778" s="5" t="s">
        <v>8</v>
      </c>
      <c r="E3778" s="5" t="s">
        <v>8</v>
      </c>
      <c r="F3778" s="5" t="s">
        <v>8</v>
      </c>
      <c r="G3778" s="5" t="s">
        <v>8</v>
      </c>
    </row>
    <row r="3779" spans="1:7" x14ac:dyDescent="0.25">
      <c r="A3779" s="5" t="s">
        <v>356</v>
      </c>
      <c r="B3779" s="5">
        <v>1.22069894277261</v>
      </c>
      <c r="C3779" s="5" t="s">
        <v>8</v>
      </c>
      <c r="D3779" s="5" t="s">
        <v>8</v>
      </c>
      <c r="E3779" s="5" t="s">
        <v>8</v>
      </c>
      <c r="F3779" s="5" t="s">
        <v>8</v>
      </c>
      <c r="G3779" s="5" t="s">
        <v>8</v>
      </c>
    </row>
    <row r="3780" spans="1:7" x14ac:dyDescent="0.25">
      <c r="A3780" s="5" t="s">
        <v>4372</v>
      </c>
      <c r="B3780" s="5">
        <v>1.22069894277261</v>
      </c>
      <c r="C3780" s="5" t="s">
        <v>8</v>
      </c>
      <c r="D3780" s="5" t="s">
        <v>8</v>
      </c>
      <c r="E3780" s="5" t="s">
        <v>8</v>
      </c>
      <c r="F3780" s="5" t="s">
        <v>8</v>
      </c>
      <c r="G3780" s="5" t="s">
        <v>8</v>
      </c>
    </row>
    <row r="3781" spans="1:7" x14ac:dyDescent="0.25">
      <c r="A3781" s="5" t="s">
        <v>5615</v>
      </c>
      <c r="B3781" s="5">
        <v>1.22069894277261</v>
      </c>
      <c r="C3781" s="5" t="s">
        <v>8</v>
      </c>
      <c r="D3781" s="5" t="s">
        <v>8</v>
      </c>
      <c r="E3781" s="5" t="s">
        <v>8</v>
      </c>
      <c r="F3781" s="5" t="s">
        <v>8</v>
      </c>
      <c r="G3781" s="5" t="s">
        <v>8</v>
      </c>
    </row>
    <row r="3782" spans="1:7" x14ac:dyDescent="0.25">
      <c r="A3782" s="5" t="s">
        <v>708</v>
      </c>
      <c r="B3782" s="5">
        <v>1.2203781083374701</v>
      </c>
      <c r="C3782" s="5" t="s">
        <v>8</v>
      </c>
      <c r="D3782" s="5" t="s">
        <v>8</v>
      </c>
      <c r="E3782" s="5" t="s">
        <v>709</v>
      </c>
      <c r="F3782" s="5" t="s">
        <v>8</v>
      </c>
      <c r="G3782" s="5" t="s">
        <v>8</v>
      </c>
    </row>
    <row r="3783" spans="1:7" x14ac:dyDescent="0.25">
      <c r="A3783" s="5" t="s">
        <v>300</v>
      </c>
      <c r="B3783" s="5">
        <v>1.2203739180325099</v>
      </c>
      <c r="C3783" s="5" t="s">
        <v>8</v>
      </c>
      <c r="D3783" s="5" t="s">
        <v>8</v>
      </c>
      <c r="E3783" s="5" t="s">
        <v>8</v>
      </c>
      <c r="F3783" s="5" t="s">
        <v>8</v>
      </c>
      <c r="G3783" s="5" t="s">
        <v>8</v>
      </c>
    </row>
    <row r="3784" spans="1:7" x14ac:dyDescent="0.25">
      <c r="A3784" s="5" t="s">
        <v>4669</v>
      </c>
      <c r="B3784" s="5">
        <v>1.2203739180325099</v>
      </c>
      <c r="C3784" s="5" t="s">
        <v>8</v>
      </c>
      <c r="D3784" s="5" t="s">
        <v>8</v>
      </c>
      <c r="E3784" s="5" t="s">
        <v>8</v>
      </c>
      <c r="F3784" s="5" t="s">
        <v>8</v>
      </c>
      <c r="G3784" s="5" t="s">
        <v>8</v>
      </c>
    </row>
    <row r="3785" spans="1:7" x14ac:dyDescent="0.25">
      <c r="A3785" s="5" t="s">
        <v>14548</v>
      </c>
      <c r="B3785" s="5">
        <v>1.2203739180325099</v>
      </c>
      <c r="C3785" s="5" t="s">
        <v>8</v>
      </c>
      <c r="D3785" s="5" t="s">
        <v>8</v>
      </c>
      <c r="E3785" s="5" t="s">
        <v>8</v>
      </c>
      <c r="F3785" s="5" t="s">
        <v>8</v>
      </c>
      <c r="G3785" s="5" t="s">
        <v>8</v>
      </c>
    </row>
    <row r="3786" spans="1:7" x14ac:dyDescent="0.25">
      <c r="A3786" s="5" t="s">
        <v>13256</v>
      </c>
      <c r="B3786" s="5">
        <v>1.21928027789806</v>
      </c>
      <c r="C3786" s="5" t="s">
        <v>8</v>
      </c>
      <c r="D3786" s="5" t="s">
        <v>8</v>
      </c>
      <c r="E3786" s="5" t="s">
        <v>8</v>
      </c>
      <c r="F3786" s="5" t="s">
        <v>8</v>
      </c>
      <c r="G3786" s="5" t="s">
        <v>8</v>
      </c>
    </row>
    <row r="3787" spans="1:7" x14ac:dyDescent="0.25">
      <c r="A3787" s="5" t="s">
        <v>107</v>
      </c>
      <c r="B3787" s="5">
        <v>1.2190420105250099</v>
      </c>
      <c r="C3787" s="5" t="s">
        <v>8</v>
      </c>
      <c r="D3787" s="5" t="s">
        <v>8</v>
      </c>
      <c r="E3787" s="5" t="s">
        <v>8</v>
      </c>
      <c r="F3787" s="5" t="s">
        <v>8</v>
      </c>
      <c r="G3787" s="5" t="s">
        <v>8</v>
      </c>
    </row>
    <row r="3788" spans="1:7" x14ac:dyDescent="0.25">
      <c r="A3788" s="5" t="s">
        <v>539</v>
      </c>
      <c r="B3788" s="5">
        <v>1.2190420105250099</v>
      </c>
      <c r="C3788" s="5" t="s">
        <v>8</v>
      </c>
      <c r="D3788" s="5" t="s">
        <v>8</v>
      </c>
      <c r="E3788" s="5" t="s">
        <v>8</v>
      </c>
      <c r="F3788" s="5" t="s">
        <v>8</v>
      </c>
      <c r="G3788" s="5" t="s">
        <v>8</v>
      </c>
    </row>
    <row r="3789" spans="1:7" x14ac:dyDescent="0.25">
      <c r="A3789" s="5" t="s">
        <v>567</v>
      </c>
      <c r="B3789" s="5">
        <v>1.2190420105250099</v>
      </c>
      <c r="C3789" s="5" t="s">
        <v>8</v>
      </c>
      <c r="D3789" s="5" t="s">
        <v>8</v>
      </c>
      <c r="E3789" s="5" t="s">
        <v>568</v>
      </c>
      <c r="F3789" s="5" t="s">
        <v>8</v>
      </c>
      <c r="G3789" s="5" t="s">
        <v>8</v>
      </c>
    </row>
    <row r="3790" spans="1:7" x14ac:dyDescent="0.25">
      <c r="A3790" s="5" t="s">
        <v>1563</v>
      </c>
      <c r="B3790" s="5">
        <v>1.2190420105250099</v>
      </c>
      <c r="C3790" s="5" t="s">
        <v>8</v>
      </c>
      <c r="D3790" s="5" t="s">
        <v>8</v>
      </c>
      <c r="E3790" s="5" t="s">
        <v>8</v>
      </c>
      <c r="F3790" s="5" t="s">
        <v>8</v>
      </c>
      <c r="G3790" s="5" t="s">
        <v>8</v>
      </c>
    </row>
    <row r="3791" spans="1:7" x14ac:dyDescent="0.25">
      <c r="A3791" s="5" t="s">
        <v>1571</v>
      </c>
      <c r="B3791" s="5">
        <v>1.2190420105250099</v>
      </c>
      <c r="C3791" s="5" t="s">
        <v>8</v>
      </c>
      <c r="D3791" s="5" t="s">
        <v>8</v>
      </c>
      <c r="E3791" s="5" t="s">
        <v>8</v>
      </c>
      <c r="F3791" s="5" t="s">
        <v>8</v>
      </c>
      <c r="G3791" s="5" t="s">
        <v>8</v>
      </c>
    </row>
    <row r="3792" spans="1:7" x14ac:dyDescent="0.25">
      <c r="A3792" s="5" t="s">
        <v>1724</v>
      </c>
      <c r="B3792" s="5">
        <v>1.2190420105250099</v>
      </c>
      <c r="C3792" s="5" t="s">
        <v>8</v>
      </c>
      <c r="D3792" s="5" t="s">
        <v>8</v>
      </c>
      <c r="E3792" s="5" t="s">
        <v>8</v>
      </c>
      <c r="F3792" s="5" t="s">
        <v>8</v>
      </c>
      <c r="G3792" s="5" t="s">
        <v>8</v>
      </c>
    </row>
    <row r="3793" spans="1:7" x14ac:dyDescent="0.25">
      <c r="A3793" s="5" t="s">
        <v>1749</v>
      </c>
      <c r="B3793" s="5">
        <v>1.2190420105250099</v>
      </c>
      <c r="C3793" s="5" t="s">
        <v>8</v>
      </c>
      <c r="D3793" s="5" t="s">
        <v>8</v>
      </c>
      <c r="E3793" s="5" t="s">
        <v>1750</v>
      </c>
      <c r="F3793" s="5" t="s">
        <v>8</v>
      </c>
      <c r="G3793" s="5" t="s">
        <v>1751</v>
      </c>
    </row>
    <row r="3794" spans="1:7" x14ac:dyDescent="0.25">
      <c r="A3794" s="5" t="s">
        <v>1933</v>
      </c>
      <c r="B3794" s="5">
        <v>1.2190420105250099</v>
      </c>
      <c r="C3794" s="5" t="s">
        <v>8</v>
      </c>
      <c r="D3794" s="5" t="s">
        <v>8</v>
      </c>
      <c r="E3794" s="5" t="s">
        <v>8</v>
      </c>
      <c r="F3794" s="5" t="s">
        <v>8</v>
      </c>
      <c r="G3794" s="5" t="s">
        <v>8</v>
      </c>
    </row>
    <row r="3795" spans="1:7" x14ac:dyDescent="0.25">
      <c r="A3795" s="5" t="s">
        <v>2001</v>
      </c>
      <c r="B3795" s="5">
        <v>1.2190420105250099</v>
      </c>
      <c r="C3795" s="5" t="s">
        <v>8</v>
      </c>
      <c r="D3795" s="5" t="s">
        <v>8</v>
      </c>
      <c r="E3795" s="5" t="s">
        <v>8</v>
      </c>
      <c r="F3795" s="5" t="s">
        <v>8</v>
      </c>
      <c r="G3795" s="5" t="s">
        <v>8</v>
      </c>
    </row>
    <row r="3796" spans="1:7" x14ac:dyDescent="0.25">
      <c r="A3796" s="5" t="s">
        <v>2275</v>
      </c>
      <c r="B3796" s="5">
        <v>1.2190420105250099</v>
      </c>
      <c r="C3796" s="5" t="s">
        <v>8</v>
      </c>
      <c r="D3796" s="5" t="s">
        <v>8</v>
      </c>
      <c r="E3796" s="5" t="s">
        <v>8</v>
      </c>
      <c r="F3796" s="5" t="s">
        <v>8</v>
      </c>
      <c r="G3796" s="5" t="s">
        <v>8</v>
      </c>
    </row>
    <row r="3797" spans="1:7" x14ac:dyDescent="0.25">
      <c r="A3797" s="5" t="s">
        <v>2522</v>
      </c>
      <c r="B3797" s="5">
        <v>1.2190420105250099</v>
      </c>
      <c r="C3797" s="5" t="s">
        <v>8</v>
      </c>
      <c r="D3797" s="5" t="s">
        <v>8</v>
      </c>
      <c r="E3797" s="5" t="s">
        <v>8</v>
      </c>
      <c r="F3797" s="5" t="s">
        <v>8</v>
      </c>
      <c r="G3797" s="5" t="s">
        <v>2523</v>
      </c>
    </row>
    <row r="3798" spans="1:7" x14ac:dyDescent="0.25">
      <c r="A3798" s="5" t="s">
        <v>2784</v>
      </c>
      <c r="B3798" s="5">
        <v>1.2190420105250099</v>
      </c>
      <c r="C3798" s="5" t="s">
        <v>8</v>
      </c>
      <c r="D3798" s="5" t="s">
        <v>8</v>
      </c>
      <c r="E3798" s="5" t="s">
        <v>8</v>
      </c>
      <c r="F3798" s="5" t="s">
        <v>8</v>
      </c>
      <c r="G3798" s="5" t="s">
        <v>8</v>
      </c>
    </row>
    <row r="3799" spans="1:7" x14ac:dyDescent="0.25">
      <c r="A3799" s="5" t="s">
        <v>2912</v>
      </c>
      <c r="B3799" s="5">
        <v>1.2190420105250099</v>
      </c>
      <c r="C3799" s="5" t="s">
        <v>2913</v>
      </c>
      <c r="D3799" s="5" t="s">
        <v>2914</v>
      </c>
      <c r="E3799" s="5" t="s">
        <v>2915</v>
      </c>
      <c r="F3799" s="5" t="s">
        <v>2916</v>
      </c>
      <c r="G3799" s="5" t="s">
        <v>2917</v>
      </c>
    </row>
    <row r="3800" spans="1:7" x14ac:dyDescent="0.25">
      <c r="A3800" s="5" t="s">
        <v>3012</v>
      </c>
      <c r="B3800" s="5">
        <v>1.2190420105250099</v>
      </c>
      <c r="C3800" s="5" t="s">
        <v>8</v>
      </c>
      <c r="D3800" s="5" t="s">
        <v>8</v>
      </c>
      <c r="E3800" s="5" t="s">
        <v>8</v>
      </c>
      <c r="F3800" s="5" t="s">
        <v>8</v>
      </c>
      <c r="G3800" s="5" t="s">
        <v>8</v>
      </c>
    </row>
    <row r="3801" spans="1:7" x14ac:dyDescent="0.25">
      <c r="A3801" s="5" t="s">
        <v>3680</v>
      </c>
      <c r="B3801" s="5">
        <v>1.2190420105250099</v>
      </c>
      <c r="C3801" s="5" t="s">
        <v>8</v>
      </c>
      <c r="D3801" s="5" t="s">
        <v>8</v>
      </c>
      <c r="E3801" s="5" t="s">
        <v>8</v>
      </c>
      <c r="F3801" s="5" t="s">
        <v>8</v>
      </c>
      <c r="G3801" s="5" t="s">
        <v>8</v>
      </c>
    </row>
    <row r="3802" spans="1:7" x14ac:dyDescent="0.25">
      <c r="A3802" s="5" t="s">
        <v>4334</v>
      </c>
      <c r="B3802" s="5">
        <v>1.2190420105250099</v>
      </c>
      <c r="C3802" s="5" t="s">
        <v>8</v>
      </c>
      <c r="D3802" s="5" t="s">
        <v>8</v>
      </c>
      <c r="E3802" s="5" t="s">
        <v>8</v>
      </c>
      <c r="F3802" s="5" t="s">
        <v>8</v>
      </c>
      <c r="G3802" s="5" t="s">
        <v>8</v>
      </c>
    </row>
    <row r="3803" spans="1:7" x14ac:dyDescent="0.25">
      <c r="A3803" s="5" t="s">
        <v>4355</v>
      </c>
      <c r="B3803" s="5">
        <v>1.2190420105250099</v>
      </c>
      <c r="C3803" s="5" t="s">
        <v>8</v>
      </c>
      <c r="D3803" s="5" t="s">
        <v>8</v>
      </c>
      <c r="E3803" s="5" t="s">
        <v>8</v>
      </c>
      <c r="F3803" s="5" t="s">
        <v>8</v>
      </c>
      <c r="G3803" s="5" t="s">
        <v>8</v>
      </c>
    </row>
    <row r="3804" spans="1:7" x14ac:dyDescent="0.25">
      <c r="A3804" s="5" t="s">
        <v>4507</v>
      </c>
      <c r="B3804" s="5">
        <v>1.2190420105250099</v>
      </c>
      <c r="C3804" s="5" t="s">
        <v>8</v>
      </c>
      <c r="D3804" s="5" t="s">
        <v>8</v>
      </c>
      <c r="E3804" s="5" t="s">
        <v>8</v>
      </c>
      <c r="F3804" s="5" t="s">
        <v>8</v>
      </c>
      <c r="G3804" s="5" t="s">
        <v>8</v>
      </c>
    </row>
    <row r="3805" spans="1:7" x14ac:dyDescent="0.25">
      <c r="A3805" s="5" t="s">
        <v>4939</v>
      </c>
      <c r="B3805" s="5">
        <v>1.2190420105250099</v>
      </c>
      <c r="C3805" s="5" t="s">
        <v>8</v>
      </c>
      <c r="D3805" s="5" t="s">
        <v>8</v>
      </c>
      <c r="E3805" s="5" t="s">
        <v>8</v>
      </c>
      <c r="F3805" s="5" t="s">
        <v>8</v>
      </c>
      <c r="G3805" s="5" t="s">
        <v>8</v>
      </c>
    </row>
    <row r="3806" spans="1:7" x14ac:dyDescent="0.25">
      <c r="A3806" s="5" t="s">
        <v>5147</v>
      </c>
      <c r="B3806" s="5">
        <v>1.2190420105250099</v>
      </c>
      <c r="C3806" s="5" t="s">
        <v>8</v>
      </c>
      <c r="D3806" s="5" t="s">
        <v>8</v>
      </c>
      <c r="E3806" s="5" t="s">
        <v>8</v>
      </c>
      <c r="F3806" s="5" t="s">
        <v>8</v>
      </c>
      <c r="G3806" s="5" t="s">
        <v>8</v>
      </c>
    </row>
    <row r="3807" spans="1:7" x14ac:dyDescent="0.25">
      <c r="A3807" s="5" t="s">
        <v>5445</v>
      </c>
      <c r="B3807" s="5">
        <v>1.2190420105250099</v>
      </c>
      <c r="C3807" s="5" t="s">
        <v>8</v>
      </c>
      <c r="D3807" s="5" t="s">
        <v>8</v>
      </c>
      <c r="E3807" s="5" t="s">
        <v>8</v>
      </c>
      <c r="F3807" s="5" t="s">
        <v>8</v>
      </c>
      <c r="G3807" s="5" t="s">
        <v>8</v>
      </c>
    </row>
    <row r="3808" spans="1:7" x14ac:dyDescent="0.25">
      <c r="A3808" s="5" t="s">
        <v>5757</v>
      </c>
      <c r="B3808" s="5">
        <v>1.2190420105250099</v>
      </c>
      <c r="C3808" s="5" t="s">
        <v>8</v>
      </c>
      <c r="D3808" s="5" t="s">
        <v>8</v>
      </c>
      <c r="E3808" s="5" t="s">
        <v>8</v>
      </c>
      <c r="F3808" s="5" t="s">
        <v>8</v>
      </c>
      <c r="G3808" s="5" t="s">
        <v>8</v>
      </c>
    </row>
    <row r="3809" spans="1:7" x14ac:dyDescent="0.25">
      <c r="A3809" s="5" t="s">
        <v>5840</v>
      </c>
      <c r="B3809" s="5">
        <v>1.2190420105250099</v>
      </c>
      <c r="C3809" s="5" t="s">
        <v>8</v>
      </c>
      <c r="D3809" s="5" t="s">
        <v>8</v>
      </c>
      <c r="E3809" s="5" t="s">
        <v>8</v>
      </c>
      <c r="F3809" s="5" t="s">
        <v>8</v>
      </c>
      <c r="G3809" s="5" t="s">
        <v>8</v>
      </c>
    </row>
    <row r="3810" spans="1:7" x14ac:dyDescent="0.25">
      <c r="A3810" s="5" t="s">
        <v>5885</v>
      </c>
      <c r="B3810" s="5">
        <v>1.2190420105250099</v>
      </c>
      <c r="C3810" s="5" t="s">
        <v>8</v>
      </c>
      <c r="D3810" s="5" t="s">
        <v>8</v>
      </c>
      <c r="E3810" s="5" t="s">
        <v>8</v>
      </c>
      <c r="F3810" s="5" t="s">
        <v>8</v>
      </c>
      <c r="G3810" s="5" t="s">
        <v>8</v>
      </c>
    </row>
    <row r="3811" spans="1:7" x14ac:dyDescent="0.25">
      <c r="A3811" s="5" t="s">
        <v>5954</v>
      </c>
      <c r="B3811" s="5">
        <v>1.2190420105250099</v>
      </c>
      <c r="C3811" s="5" t="s">
        <v>8</v>
      </c>
      <c r="D3811" s="5" t="s">
        <v>8</v>
      </c>
      <c r="E3811" s="5" t="s">
        <v>8</v>
      </c>
      <c r="F3811" s="5" t="s">
        <v>8</v>
      </c>
      <c r="G3811" s="5" t="s">
        <v>8</v>
      </c>
    </row>
    <row r="3812" spans="1:7" x14ac:dyDescent="0.25">
      <c r="A3812" s="5" t="s">
        <v>5993</v>
      </c>
      <c r="B3812" s="5">
        <v>1.2190420105250099</v>
      </c>
      <c r="C3812" s="5" t="s">
        <v>8</v>
      </c>
      <c r="D3812" s="5" t="s">
        <v>8</v>
      </c>
      <c r="E3812" s="5" t="s">
        <v>8</v>
      </c>
      <c r="F3812" s="5" t="s">
        <v>8</v>
      </c>
      <c r="G3812" s="5" t="s">
        <v>8</v>
      </c>
    </row>
    <row r="3813" spans="1:7" x14ac:dyDescent="0.25">
      <c r="A3813" s="5" t="s">
        <v>5998</v>
      </c>
      <c r="B3813" s="5">
        <v>1.2190420105250099</v>
      </c>
      <c r="C3813" s="5" t="s">
        <v>8</v>
      </c>
      <c r="D3813" s="5" t="s">
        <v>8</v>
      </c>
      <c r="E3813" s="5" t="s">
        <v>8</v>
      </c>
      <c r="F3813" s="5" t="s">
        <v>8</v>
      </c>
      <c r="G3813" s="5" t="s">
        <v>8</v>
      </c>
    </row>
    <row r="3814" spans="1:7" x14ac:dyDescent="0.25">
      <c r="A3814" s="5" t="s">
        <v>6382</v>
      </c>
      <c r="B3814" s="5">
        <v>1.2190420105250099</v>
      </c>
      <c r="C3814" s="5" t="s">
        <v>8</v>
      </c>
      <c r="D3814" s="5" t="s">
        <v>8</v>
      </c>
      <c r="E3814" s="5" t="s">
        <v>8</v>
      </c>
      <c r="F3814" s="5" t="s">
        <v>8</v>
      </c>
      <c r="G3814" s="5" t="s">
        <v>8</v>
      </c>
    </row>
    <row r="3815" spans="1:7" x14ac:dyDescent="0.25">
      <c r="A3815" s="5" t="s">
        <v>6442</v>
      </c>
      <c r="B3815" s="5">
        <v>1.2190420105250099</v>
      </c>
      <c r="C3815" s="5" t="s">
        <v>8</v>
      </c>
      <c r="D3815" s="5" t="s">
        <v>8</v>
      </c>
      <c r="E3815" s="5" t="s">
        <v>8</v>
      </c>
      <c r="F3815" s="5" t="s">
        <v>8</v>
      </c>
      <c r="G3815" s="5" t="s">
        <v>8</v>
      </c>
    </row>
    <row r="3816" spans="1:7" x14ac:dyDescent="0.25">
      <c r="A3816" s="5" t="s">
        <v>6544</v>
      </c>
      <c r="B3816" s="5">
        <v>1.2190420105250099</v>
      </c>
      <c r="C3816" s="5" t="s">
        <v>8</v>
      </c>
      <c r="D3816" s="5" t="s">
        <v>8</v>
      </c>
      <c r="E3816" s="5" t="s">
        <v>8</v>
      </c>
      <c r="F3816" s="5" t="s">
        <v>8</v>
      </c>
      <c r="G3816" s="5" t="s">
        <v>8</v>
      </c>
    </row>
    <row r="3817" spans="1:7" x14ac:dyDescent="0.25">
      <c r="A3817" s="5" t="s">
        <v>6630</v>
      </c>
      <c r="B3817" s="5">
        <v>1.2190420105250099</v>
      </c>
      <c r="C3817" s="5" t="s">
        <v>8</v>
      </c>
      <c r="D3817" s="5" t="s">
        <v>8</v>
      </c>
      <c r="E3817" s="5" t="s">
        <v>8</v>
      </c>
      <c r="F3817" s="5" t="s">
        <v>8</v>
      </c>
      <c r="G3817" s="5" t="s">
        <v>8</v>
      </c>
    </row>
    <row r="3818" spans="1:7" x14ac:dyDescent="0.25">
      <c r="A3818" s="5" t="s">
        <v>6827</v>
      </c>
      <c r="B3818" s="5">
        <v>1.2190420105250099</v>
      </c>
      <c r="C3818" s="5" t="s">
        <v>8</v>
      </c>
      <c r="D3818" s="5" t="s">
        <v>8</v>
      </c>
      <c r="E3818" s="5" t="s">
        <v>8</v>
      </c>
      <c r="F3818" s="5" t="s">
        <v>8</v>
      </c>
      <c r="G3818" s="5" t="s">
        <v>8</v>
      </c>
    </row>
    <row r="3819" spans="1:7" x14ac:dyDescent="0.25">
      <c r="A3819" s="5" t="s">
        <v>7208</v>
      </c>
      <c r="B3819" s="5">
        <v>1.2190420105250099</v>
      </c>
      <c r="C3819" s="5" t="s">
        <v>8</v>
      </c>
      <c r="D3819" s="5" t="s">
        <v>8</v>
      </c>
      <c r="E3819" s="5" t="s">
        <v>8</v>
      </c>
      <c r="F3819" s="5" t="s">
        <v>8</v>
      </c>
      <c r="G3819" s="5" t="s">
        <v>8</v>
      </c>
    </row>
    <row r="3820" spans="1:7" x14ac:dyDescent="0.25">
      <c r="A3820" s="5" t="s">
        <v>7241</v>
      </c>
      <c r="B3820" s="5">
        <v>1.2190420105250099</v>
      </c>
      <c r="C3820" s="5" t="s">
        <v>8</v>
      </c>
      <c r="D3820" s="5" t="s">
        <v>8</v>
      </c>
      <c r="E3820" s="5" t="s">
        <v>8</v>
      </c>
      <c r="F3820" s="5" t="s">
        <v>8</v>
      </c>
      <c r="G3820" s="5" t="s">
        <v>8</v>
      </c>
    </row>
    <row r="3821" spans="1:7" x14ac:dyDescent="0.25">
      <c r="A3821" s="5" t="s">
        <v>7698</v>
      </c>
      <c r="B3821" s="5">
        <v>1.2190420105250099</v>
      </c>
      <c r="C3821" s="5" t="s">
        <v>8</v>
      </c>
      <c r="D3821" s="5" t="s">
        <v>8</v>
      </c>
      <c r="E3821" s="5" t="s">
        <v>8</v>
      </c>
      <c r="F3821" s="5" t="s">
        <v>8</v>
      </c>
      <c r="G3821" s="5" t="s">
        <v>8</v>
      </c>
    </row>
    <row r="3822" spans="1:7" x14ac:dyDescent="0.25">
      <c r="A3822" s="5" t="s">
        <v>7783</v>
      </c>
      <c r="B3822" s="5">
        <v>1.2190420105250099</v>
      </c>
      <c r="C3822" s="5" t="s">
        <v>8</v>
      </c>
      <c r="D3822" s="5" t="s">
        <v>8</v>
      </c>
      <c r="E3822" s="5" t="s">
        <v>8</v>
      </c>
      <c r="F3822" s="5" t="s">
        <v>8</v>
      </c>
      <c r="G3822" s="5" t="s">
        <v>8</v>
      </c>
    </row>
    <row r="3823" spans="1:7" x14ac:dyDescent="0.25">
      <c r="A3823" s="5" t="s">
        <v>7949</v>
      </c>
      <c r="B3823" s="5">
        <v>1.2190420105250099</v>
      </c>
      <c r="C3823" s="5" t="s">
        <v>8</v>
      </c>
      <c r="D3823" s="5" t="s">
        <v>8</v>
      </c>
      <c r="E3823" s="5" t="s">
        <v>8</v>
      </c>
      <c r="F3823" s="5" t="s">
        <v>8</v>
      </c>
      <c r="G3823" s="5" t="s">
        <v>8</v>
      </c>
    </row>
    <row r="3824" spans="1:7" x14ac:dyDescent="0.25">
      <c r="A3824" s="5" t="s">
        <v>8458</v>
      </c>
      <c r="B3824" s="5">
        <v>1.2190420105250099</v>
      </c>
      <c r="C3824" s="5" t="s">
        <v>8</v>
      </c>
      <c r="D3824" s="5" t="s">
        <v>8</v>
      </c>
      <c r="E3824" s="5" t="s">
        <v>8459</v>
      </c>
      <c r="F3824" s="5" t="s">
        <v>8</v>
      </c>
      <c r="G3824" s="5" t="s">
        <v>240</v>
      </c>
    </row>
    <row r="3825" spans="1:7" x14ac:dyDescent="0.25">
      <c r="A3825" s="5" t="s">
        <v>8526</v>
      </c>
      <c r="B3825" s="5">
        <v>1.2190420105250099</v>
      </c>
      <c r="C3825" s="5" t="s">
        <v>8</v>
      </c>
      <c r="D3825" s="5" t="s">
        <v>8</v>
      </c>
      <c r="E3825" s="5" t="s">
        <v>8</v>
      </c>
      <c r="F3825" s="5" t="s">
        <v>8</v>
      </c>
      <c r="G3825" s="5" t="s">
        <v>8</v>
      </c>
    </row>
    <row r="3826" spans="1:7" x14ac:dyDescent="0.25">
      <c r="A3826" s="5" t="s">
        <v>8633</v>
      </c>
      <c r="B3826" s="5">
        <v>1.2190420105250099</v>
      </c>
      <c r="C3826" s="5" t="s">
        <v>8</v>
      </c>
      <c r="D3826" s="5" t="s">
        <v>8</v>
      </c>
      <c r="E3826" s="5" t="s">
        <v>8</v>
      </c>
      <c r="F3826" s="5" t="s">
        <v>8</v>
      </c>
      <c r="G3826" s="5" t="s">
        <v>8</v>
      </c>
    </row>
    <row r="3827" spans="1:7" x14ac:dyDescent="0.25">
      <c r="A3827" s="5" t="s">
        <v>9309</v>
      </c>
      <c r="B3827" s="5">
        <v>1.2190420105250099</v>
      </c>
      <c r="C3827" s="5" t="s">
        <v>8</v>
      </c>
      <c r="D3827" s="5" t="s">
        <v>8</v>
      </c>
      <c r="E3827" s="5" t="s">
        <v>8</v>
      </c>
      <c r="F3827" s="5" t="s">
        <v>8</v>
      </c>
      <c r="G3827" s="5" t="s">
        <v>8</v>
      </c>
    </row>
    <row r="3828" spans="1:7" x14ac:dyDescent="0.25">
      <c r="A3828" s="5" t="s">
        <v>9551</v>
      </c>
      <c r="B3828" s="5">
        <v>1.2190420105250099</v>
      </c>
      <c r="C3828" s="5" t="s">
        <v>8</v>
      </c>
      <c r="D3828" s="5" t="s">
        <v>8</v>
      </c>
      <c r="E3828" s="5" t="s">
        <v>8</v>
      </c>
      <c r="F3828" s="5" t="s">
        <v>8</v>
      </c>
      <c r="G3828" s="5" t="s">
        <v>8</v>
      </c>
    </row>
    <row r="3829" spans="1:7" x14ac:dyDescent="0.25">
      <c r="A3829" s="5" t="s">
        <v>10176</v>
      </c>
      <c r="B3829" s="5">
        <v>1.2190420105250099</v>
      </c>
      <c r="C3829" s="5" t="s">
        <v>8</v>
      </c>
      <c r="D3829" s="5" t="s">
        <v>8</v>
      </c>
      <c r="E3829" s="5" t="s">
        <v>8</v>
      </c>
      <c r="F3829" s="5" t="s">
        <v>8</v>
      </c>
      <c r="G3829" s="5" t="s">
        <v>8</v>
      </c>
    </row>
    <row r="3830" spans="1:7" x14ac:dyDescent="0.25">
      <c r="A3830" s="5" t="s">
        <v>10182</v>
      </c>
      <c r="B3830" s="5">
        <v>1.2190420105250099</v>
      </c>
      <c r="C3830" s="5" t="s">
        <v>10183</v>
      </c>
      <c r="D3830" s="5" t="s">
        <v>10184</v>
      </c>
      <c r="E3830" s="5" t="s">
        <v>10185</v>
      </c>
      <c r="F3830" s="5" t="s">
        <v>10186</v>
      </c>
      <c r="G3830" s="5" t="s">
        <v>10187</v>
      </c>
    </row>
    <row r="3831" spans="1:7" x14ac:dyDescent="0.25">
      <c r="A3831" s="5" t="s">
        <v>10325</v>
      </c>
      <c r="B3831" s="5">
        <v>1.2190420105250099</v>
      </c>
      <c r="C3831" s="5" t="s">
        <v>8</v>
      </c>
      <c r="D3831" s="5" t="s">
        <v>8</v>
      </c>
      <c r="E3831" s="5" t="s">
        <v>8</v>
      </c>
      <c r="F3831" s="5" t="s">
        <v>8</v>
      </c>
      <c r="G3831" s="5" t="s">
        <v>8</v>
      </c>
    </row>
    <row r="3832" spans="1:7" x14ac:dyDescent="0.25">
      <c r="A3832" s="5" t="s">
        <v>10391</v>
      </c>
      <c r="B3832" s="5">
        <v>1.2190420105250099</v>
      </c>
      <c r="C3832" s="5" t="s">
        <v>8</v>
      </c>
      <c r="D3832" s="5" t="s">
        <v>8</v>
      </c>
      <c r="E3832" s="5" t="s">
        <v>8</v>
      </c>
      <c r="F3832" s="5" t="s">
        <v>8</v>
      </c>
      <c r="G3832" s="5" t="s">
        <v>8</v>
      </c>
    </row>
    <row r="3833" spans="1:7" x14ac:dyDescent="0.25">
      <c r="A3833" s="5" t="s">
        <v>10454</v>
      </c>
      <c r="B3833" s="5">
        <v>1.2190420105250099</v>
      </c>
      <c r="C3833" s="5" t="s">
        <v>8</v>
      </c>
      <c r="D3833" s="5" t="s">
        <v>8</v>
      </c>
      <c r="E3833" s="5" t="s">
        <v>8</v>
      </c>
      <c r="F3833" s="5" t="s">
        <v>8</v>
      </c>
      <c r="G3833" s="5" t="s">
        <v>8</v>
      </c>
    </row>
    <row r="3834" spans="1:7" x14ac:dyDescent="0.25">
      <c r="A3834" s="5" t="s">
        <v>11147</v>
      </c>
      <c r="B3834" s="5">
        <v>1.2190420105250099</v>
      </c>
      <c r="C3834" s="5" t="s">
        <v>11148</v>
      </c>
      <c r="D3834" s="5" t="s">
        <v>8</v>
      </c>
      <c r="E3834" s="5" t="s">
        <v>8</v>
      </c>
      <c r="F3834" s="5" t="s">
        <v>8</v>
      </c>
      <c r="G3834" s="5" t="s">
        <v>11149</v>
      </c>
    </row>
    <row r="3835" spans="1:7" x14ac:dyDescent="0.25">
      <c r="A3835" s="5" t="s">
        <v>11416</v>
      </c>
      <c r="B3835" s="5">
        <v>1.2190420105250099</v>
      </c>
      <c r="C3835" s="5" t="s">
        <v>8</v>
      </c>
      <c r="D3835" s="5" t="s">
        <v>8</v>
      </c>
      <c r="E3835" s="5" t="s">
        <v>8</v>
      </c>
      <c r="F3835" s="5" t="s">
        <v>8</v>
      </c>
      <c r="G3835" s="5" t="s">
        <v>8</v>
      </c>
    </row>
    <row r="3836" spans="1:7" x14ac:dyDescent="0.25">
      <c r="A3836" s="5" t="s">
        <v>11835</v>
      </c>
      <c r="B3836" s="5">
        <v>1.2190420105250099</v>
      </c>
      <c r="C3836" s="5" t="s">
        <v>8</v>
      </c>
      <c r="D3836" s="5" t="s">
        <v>8</v>
      </c>
      <c r="E3836" s="5" t="s">
        <v>8</v>
      </c>
      <c r="F3836" s="5" t="s">
        <v>8</v>
      </c>
      <c r="G3836" s="5" t="s">
        <v>8</v>
      </c>
    </row>
    <row r="3837" spans="1:7" x14ac:dyDescent="0.25">
      <c r="A3837" s="5" t="s">
        <v>12033</v>
      </c>
      <c r="B3837" s="5">
        <v>1.2190420105250099</v>
      </c>
      <c r="C3837" s="5" t="s">
        <v>12034</v>
      </c>
      <c r="D3837" s="5" t="s">
        <v>12035</v>
      </c>
      <c r="E3837" s="5" t="s">
        <v>12036</v>
      </c>
      <c r="F3837" s="5" t="s">
        <v>12037</v>
      </c>
      <c r="G3837" s="5" t="s">
        <v>12038</v>
      </c>
    </row>
    <row r="3838" spans="1:7" x14ac:dyDescent="0.25">
      <c r="A3838" s="5" t="s">
        <v>12040</v>
      </c>
      <c r="B3838" s="5">
        <v>1.2190420105250099</v>
      </c>
      <c r="C3838" s="5" t="s">
        <v>8</v>
      </c>
      <c r="D3838" s="5" t="s">
        <v>8</v>
      </c>
      <c r="E3838" s="5" t="s">
        <v>8</v>
      </c>
      <c r="F3838" s="5" t="s">
        <v>8</v>
      </c>
      <c r="G3838" s="5" t="s">
        <v>8</v>
      </c>
    </row>
    <row r="3839" spans="1:7" x14ac:dyDescent="0.25">
      <c r="A3839" s="5" t="s">
        <v>12082</v>
      </c>
      <c r="B3839" s="5">
        <v>1.2190420105250099</v>
      </c>
      <c r="C3839" s="5" t="s">
        <v>8</v>
      </c>
      <c r="D3839" s="5" t="s">
        <v>8</v>
      </c>
      <c r="E3839" s="5" t="s">
        <v>8</v>
      </c>
      <c r="F3839" s="5" t="s">
        <v>8</v>
      </c>
      <c r="G3839" s="5" t="s">
        <v>8</v>
      </c>
    </row>
    <row r="3840" spans="1:7" x14ac:dyDescent="0.25">
      <c r="A3840" s="5" t="s">
        <v>12122</v>
      </c>
      <c r="B3840" s="5">
        <v>1.2190420105250099</v>
      </c>
      <c r="C3840" s="5" t="s">
        <v>8</v>
      </c>
      <c r="D3840" s="5" t="s">
        <v>8</v>
      </c>
      <c r="E3840" s="5" t="s">
        <v>8</v>
      </c>
      <c r="F3840" s="5" t="s">
        <v>8</v>
      </c>
      <c r="G3840" s="5" t="s">
        <v>8</v>
      </c>
    </row>
    <row r="3841" spans="1:7" x14ac:dyDescent="0.25">
      <c r="A3841" s="5" t="s">
        <v>12211</v>
      </c>
      <c r="B3841" s="5">
        <v>1.2190420105250099</v>
      </c>
      <c r="C3841" s="5" t="s">
        <v>8</v>
      </c>
      <c r="D3841" s="5" t="s">
        <v>8</v>
      </c>
      <c r="E3841" s="5" t="s">
        <v>8</v>
      </c>
      <c r="F3841" s="5" t="s">
        <v>8</v>
      </c>
      <c r="G3841" s="5" t="s">
        <v>8</v>
      </c>
    </row>
    <row r="3842" spans="1:7" x14ac:dyDescent="0.25">
      <c r="A3842" s="5" t="s">
        <v>12397</v>
      </c>
      <c r="B3842" s="5">
        <v>1.2190420105250099</v>
      </c>
      <c r="C3842" s="5" t="s">
        <v>8</v>
      </c>
      <c r="D3842" s="5" t="s">
        <v>8</v>
      </c>
      <c r="E3842" s="5" t="s">
        <v>8</v>
      </c>
      <c r="F3842" s="5" t="s">
        <v>8</v>
      </c>
      <c r="G3842" s="5" t="s">
        <v>8</v>
      </c>
    </row>
    <row r="3843" spans="1:7" x14ac:dyDescent="0.25">
      <c r="A3843" s="5" t="s">
        <v>12540</v>
      </c>
      <c r="B3843" s="5">
        <v>1.2190420105250099</v>
      </c>
      <c r="C3843" s="5" t="s">
        <v>8</v>
      </c>
      <c r="D3843" s="5" t="s">
        <v>8</v>
      </c>
      <c r="E3843" s="5" t="s">
        <v>8</v>
      </c>
      <c r="F3843" s="5" t="s">
        <v>8</v>
      </c>
      <c r="G3843" s="5" t="s">
        <v>8</v>
      </c>
    </row>
    <row r="3844" spans="1:7" x14ac:dyDescent="0.25">
      <c r="A3844" s="5" t="s">
        <v>12950</v>
      </c>
      <c r="B3844" s="5">
        <v>1.2190420105250099</v>
      </c>
      <c r="C3844" s="5" t="s">
        <v>8</v>
      </c>
      <c r="D3844" s="5" t="s">
        <v>8</v>
      </c>
      <c r="E3844" s="5" t="s">
        <v>8</v>
      </c>
      <c r="F3844" s="5" t="s">
        <v>8</v>
      </c>
      <c r="G3844" s="5" t="s">
        <v>8</v>
      </c>
    </row>
    <row r="3845" spans="1:7" x14ac:dyDescent="0.25">
      <c r="A3845" s="5" t="s">
        <v>13676</v>
      </c>
      <c r="B3845" s="5">
        <v>1.2190420105250099</v>
      </c>
      <c r="C3845" s="5" t="s">
        <v>8</v>
      </c>
      <c r="D3845" s="5" t="s">
        <v>8</v>
      </c>
      <c r="E3845" s="5" t="s">
        <v>8</v>
      </c>
      <c r="F3845" s="5" t="s">
        <v>8</v>
      </c>
      <c r="G3845" s="5" t="s">
        <v>8</v>
      </c>
    </row>
    <row r="3846" spans="1:7" x14ac:dyDescent="0.25">
      <c r="A3846" s="5" t="s">
        <v>13698</v>
      </c>
      <c r="B3846" s="5">
        <v>1.2190420105250099</v>
      </c>
      <c r="C3846" s="5" t="s">
        <v>8</v>
      </c>
      <c r="D3846" s="5" t="s">
        <v>8</v>
      </c>
      <c r="E3846" s="5" t="s">
        <v>8</v>
      </c>
      <c r="F3846" s="5" t="s">
        <v>8</v>
      </c>
      <c r="G3846" s="5" t="s">
        <v>8</v>
      </c>
    </row>
    <row r="3847" spans="1:7" x14ac:dyDescent="0.25">
      <c r="A3847" s="5" t="s">
        <v>13910</v>
      </c>
      <c r="B3847" s="5">
        <v>1.2190420105250099</v>
      </c>
      <c r="C3847" s="5" t="s">
        <v>8</v>
      </c>
      <c r="D3847" s="5" t="s">
        <v>8</v>
      </c>
      <c r="E3847" s="5" t="s">
        <v>8</v>
      </c>
      <c r="F3847" s="5" t="s">
        <v>8</v>
      </c>
      <c r="G3847" s="5" t="s">
        <v>8</v>
      </c>
    </row>
    <row r="3848" spans="1:7" x14ac:dyDescent="0.25">
      <c r="A3848" s="5" t="s">
        <v>14068</v>
      </c>
      <c r="B3848" s="5">
        <v>1.2190420105250099</v>
      </c>
      <c r="C3848" s="5" t="s">
        <v>8</v>
      </c>
      <c r="D3848" s="5" t="s">
        <v>8</v>
      </c>
      <c r="E3848" s="5" t="s">
        <v>8</v>
      </c>
      <c r="F3848" s="5" t="s">
        <v>8</v>
      </c>
      <c r="G3848" s="5" t="s">
        <v>8</v>
      </c>
    </row>
    <row r="3849" spans="1:7" x14ac:dyDescent="0.25">
      <c r="A3849" s="5" t="s">
        <v>14080</v>
      </c>
      <c r="B3849" s="5">
        <v>1.2190420105250099</v>
      </c>
      <c r="C3849" s="5" t="s">
        <v>8</v>
      </c>
      <c r="D3849" s="5" t="s">
        <v>8</v>
      </c>
      <c r="E3849" s="5" t="s">
        <v>8</v>
      </c>
      <c r="F3849" s="5" t="s">
        <v>8</v>
      </c>
      <c r="G3849" s="5" t="s">
        <v>8</v>
      </c>
    </row>
    <row r="3850" spans="1:7" x14ac:dyDescent="0.25">
      <c r="A3850" s="5" t="s">
        <v>14957</v>
      </c>
      <c r="B3850" s="5">
        <v>1.2190420105250099</v>
      </c>
      <c r="C3850" s="5" t="s">
        <v>8</v>
      </c>
      <c r="D3850" s="5" t="s">
        <v>8</v>
      </c>
      <c r="E3850" s="5" t="s">
        <v>14958</v>
      </c>
      <c r="F3850" s="5" t="s">
        <v>8</v>
      </c>
      <c r="G3850" s="5" t="s">
        <v>8</v>
      </c>
    </row>
    <row r="3851" spans="1:7" x14ac:dyDescent="0.25">
      <c r="A3851" s="5" t="s">
        <v>15259</v>
      </c>
      <c r="B3851" s="5">
        <v>1.2190420105250099</v>
      </c>
      <c r="C3851" s="5" t="s">
        <v>8</v>
      </c>
      <c r="D3851" s="5" t="s">
        <v>8</v>
      </c>
      <c r="E3851" s="5" t="s">
        <v>8</v>
      </c>
      <c r="F3851" s="5" t="s">
        <v>8</v>
      </c>
      <c r="G3851" s="5" t="s">
        <v>8</v>
      </c>
    </row>
    <row r="3852" spans="1:7" x14ac:dyDescent="0.25">
      <c r="A3852" s="5" t="s">
        <v>15406</v>
      </c>
      <c r="B3852" s="5">
        <v>1.2190420105250099</v>
      </c>
      <c r="C3852" s="5" t="s">
        <v>8</v>
      </c>
      <c r="D3852" s="5" t="s">
        <v>8</v>
      </c>
      <c r="E3852" s="5" t="s">
        <v>9264</v>
      </c>
      <c r="F3852" s="5" t="s">
        <v>8</v>
      </c>
      <c r="G3852" s="5" t="s">
        <v>377</v>
      </c>
    </row>
    <row r="3853" spans="1:7" x14ac:dyDescent="0.25">
      <c r="A3853" s="5" t="s">
        <v>15410</v>
      </c>
      <c r="B3853" s="5">
        <v>1.2190420105250099</v>
      </c>
      <c r="C3853" s="5" t="s">
        <v>8</v>
      </c>
      <c r="D3853" s="5" t="s">
        <v>8</v>
      </c>
      <c r="E3853" s="5" t="s">
        <v>8</v>
      </c>
      <c r="F3853" s="5" t="s">
        <v>8</v>
      </c>
      <c r="G3853" s="5" t="s">
        <v>8</v>
      </c>
    </row>
    <row r="3854" spans="1:7" x14ac:dyDescent="0.25">
      <c r="A3854" s="5" t="s">
        <v>7668</v>
      </c>
      <c r="B3854" s="5">
        <v>1.21844876580892</v>
      </c>
      <c r="C3854" s="5" t="s">
        <v>7669</v>
      </c>
      <c r="D3854" s="5" t="s">
        <v>7670</v>
      </c>
      <c r="E3854" s="5" t="s">
        <v>7671</v>
      </c>
      <c r="F3854" s="5" t="s">
        <v>7672</v>
      </c>
      <c r="G3854" s="5" t="s">
        <v>7673</v>
      </c>
    </row>
    <row r="3855" spans="1:7" x14ac:dyDescent="0.25">
      <c r="A3855" s="5" t="s">
        <v>12591</v>
      </c>
      <c r="B3855" s="5">
        <v>1.2182512751574901</v>
      </c>
      <c r="C3855" s="5" t="s">
        <v>8</v>
      </c>
      <c r="D3855" s="5" t="s">
        <v>8</v>
      </c>
      <c r="E3855" s="5" t="s">
        <v>8</v>
      </c>
      <c r="F3855" s="5" t="s">
        <v>8</v>
      </c>
      <c r="G3855" s="5" t="s">
        <v>8</v>
      </c>
    </row>
    <row r="3856" spans="1:7" x14ac:dyDescent="0.25">
      <c r="A3856" s="5" t="s">
        <v>4172</v>
      </c>
      <c r="B3856" s="5">
        <v>1.21808310928278</v>
      </c>
      <c r="C3856" s="5" t="s">
        <v>8</v>
      </c>
      <c r="D3856" s="5" t="s">
        <v>8</v>
      </c>
      <c r="E3856" s="5" t="s">
        <v>8</v>
      </c>
      <c r="F3856" s="5" t="s">
        <v>8</v>
      </c>
      <c r="G3856" s="5" t="s">
        <v>8</v>
      </c>
    </row>
    <row r="3857" spans="1:7" x14ac:dyDescent="0.25">
      <c r="A3857" s="5" t="s">
        <v>9781</v>
      </c>
      <c r="B3857" s="5">
        <v>1.21808310928278</v>
      </c>
      <c r="C3857" s="5" t="s">
        <v>8</v>
      </c>
      <c r="D3857" s="5" t="s">
        <v>8</v>
      </c>
      <c r="E3857" s="5" t="s">
        <v>8</v>
      </c>
      <c r="F3857" s="5" t="s">
        <v>8</v>
      </c>
      <c r="G3857" s="5" t="s">
        <v>8</v>
      </c>
    </row>
    <row r="3858" spans="1:7" x14ac:dyDescent="0.25">
      <c r="A3858" s="5" t="s">
        <v>9931</v>
      </c>
      <c r="B3858" s="5">
        <v>1.21808310928278</v>
      </c>
      <c r="C3858" s="5" t="s">
        <v>8</v>
      </c>
      <c r="D3858" s="5" t="s">
        <v>8</v>
      </c>
      <c r="E3858" s="5" t="s">
        <v>8</v>
      </c>
      <c r="F3858" s="5" t="s">
        <v>8</v>
      </c>
      <c r="G3858" s="5" t="s">
        <v>8</v>
      </c>
    </row>
    <row r="3859" spans="1:7" x14ac:dyDescent="0.25">
      <c r="A3859" s="5" t="s">
        <v>10672</v>
      </c>
      <c r="B3859" s="5">
        <v>1.21808310928278</v>
      </c>
      <c r="C3859" s="5" t="s">
        <v>10673</v>
      </c>
      <c r="D3859" s="5" t="s">
        <v>10674</v>
      </c>
      <c r="E3859" s="5" t="s">
        <v>8</v>
      </c>
      <c r="F3859" s="5" t="s">
        <v>10675</v>
      </c>
      <c r="G3859" s="5" t="s">
        <v>10676</v>
      </c>
    </row>
    <row r="3860" spans="1:7" x14ac:dyDescent="0.25">
      <c r="A3860" s="5" t="s">
        <v>11422</v>
      </c>
      <c r="B3860" s="5">
        <v>1.21808310928278</v>
      </c>
      <c r="C3860" s="5" t="s">
        <v>8</v>
      </c>
      <c r="D3860" s="5" t="s">
        <v>8</v>
      </c>
      <c r="E3860" s="5" t="s">
        <v>8</v>
      </c>
      <c r="F3860" s="5" t="s">
        <v>8</v>
      </c>
      <c r="G3860" s="5" t="s">
        <v>8</v>
      </c>
    </row>
    <row r="3861" spans="1:7" x14ac:dyDescent="0.25">
      <c r="A3861" s="5" t="s">
        <v>13884</v>
      </c>
      <c r="B3861" s="5">
        <v>1.21808310928278</v>
      </c>
      <c r="C3861" s="5" t="s">
        <v>8</v>
      </c>
      <c r="D3861" s="5" t="s">
        <v>8</v>
      </c>
      <c r="E3861" s="5" t="s">
        <v>8</v>
      </c>
      <c r="F3861" s="5" t="s">
        <v>8</v>
      </c>
      <c r="G3861" s="5" t="s">
        <v>8</v>
      </c>
    </row>
    <row r="3862" spans="1:7" x14ac:dyDescent="0.25">
      <c r="A3862" s="5" t="s">
        <v>15731</v>
      </c>
      <c r="B3862" s="5">
        <v>1.21808310928278</v>
      </c>
      <c r="C3862" s="5" t="s">
        <v>8</v>
      </c>
      <c r="D3862" s="5" t="s">
        <v>8</v>
      </c>
      <c r="E3862" s="5" t="s">
        <v>8</v>
      </c>
      <c r="F3862" s="5" t="s">
        <v>8</v>
      </c>
      <c r="G3862" s="5" t="s">
        <v>8</v>
      </c>
    </row>
    <row r="3863" spans="1:7" x14ac:dyDescent="0.25">
      <c r="A3863" s="5" t="s">
        <v>788</v>
      </c>
      <c r="B3863" s="5">
        <v>1.2176941253500499</v>
      </c>
      <c r="C3863" s="5" t="s">
        <v>8</v>
      </c>
      <c r="D3863" s="5" t="s">
        <v>8</v>
      </c>
      <c r="E3863" s="5" t="s">
        <v>8</v>
      </c>
      <c r="F3863" s="5" t="s">
        <v>8</v>
      </c>
      <c r="G3863" s="5" t="s">
        <v>8</v>
      </c>
    </row>
    <row r="3864" spans="1:7" x14ac:dyDescent="0.25">
      <c r="A3864" s="5" t="s">
        <v>3408</v>
      </c>
      <c r="B3864" s="5">
        <v>1.2176941253500499</v>
      </c>
      <c r="C3864" s="5" t="s">
        <v>8</v>
      </c>
      <c r="D3864" s="5" t="s">
        <v>8</v>
      </c>
      <c r="E3864" s="5" t="s">
        <v>8</v>
      </c>
      <c r="F3864" s="5" t="s">
        <v>8</v>
      </c>
      <c r="G3864" s="5" t="s">
        <v>3409</v>
      </c>
    </row>
    <row r="3865" spans="1:7" x14ac:dyDescent="0.25">
      <c r="A3865" s="5" t="s">
        <v>7780</v>
      </c>
      <c r="B3865" s="5">
        <v>1.2176941253500499</v>
      </c>
      <c r="C3865" s="5" t="s">
        <v>8</v>
      </c>
      <c r="D3865" s="5" t="s">
        <v>8</v>
      </c>
      <c r="E3865" s="5" t="s">
        <v>7781</v>
      </c>
      <c r="F3865" s="5" t="s">
        <v>8</v>
      </c>
      <c r="G3865" s="5" t="s">
        <v>8</v>
      </c>
    </row>
    <row r="3866" spans="1:7" x14ac:dyDescent="0.25">
      <c r="A3866" s="5" t="s">
        <v>12181</v>
      </c>
      <c r="B3866" s="5">
        <v>1.2174833678133199</v>
      </c>
      <c r="C3866" s="5" t="s">
        <v>8</v>
      </c>
      <c r="D3866" s="5" t="s">
        <v>8</v>
      </c>
      <c r="E3866" s="5" t="s">
        <v>8</v>
      </c>
      <c r="F3866" s="5" t="s">
        <v>8</v>
      </c>
      <c r="G3866" s="5" t="s">
        <v>8</v>
      </c>
    </row>
    <row r="3867" spans="1:7" x14ac:dyDescent="0.25">
      <c r="A3867" s="5" t="s">
        <v>2309</v>
      </c>
      <c r="B3867" s="5">
        <v>1.21737410845618</v>
      </c>
      <c r="C3867" s="5" t="s">
        <v>8</v>
      </c>
      <c r="D3867" s="5" t="s">
        <v>8</v>
      </c>
      <c r="E3867" s="5" t="s">
        <v>8</v>
      </c>
      <c r="F3867" s="5" t="s">
        <v>8</v>
      </c>
      <c r="G3867" s="5" t="s">
        <v>8</v>
      </c>
    </row>
    <row r="3868" spans="1:7" x14ac:dyDescent="0.25">
      <c r="A3868" s="5" t="s">
        <v>15025</v>
      </c>
      <c r="B3868" s="5">
        <v>1.21556790538158</v>
      </c>
      <c r="C3868" s="5" t="s">
        <v>8</v>
      </c>
      <c r="D3868" s="5" t="s">
        <v>8</v>
      </c>
      <c r="E3868" s="5" t="s">
        <v>8</v>
      </c>
      <c r="F3868" s="5" t="s">
        <v>8</v>
      </c>
      <c r="G3868" s="5" t="s">
        <v>8</v>
      </c>
    </row>
    <row r="3869" spans="1:7" x14ac:dyDescent="0.25">
      <c r="A3869" s="5" t="s">
        <v>78</v>
      </c>
      <c r="B3869" s="5">
        <v>1.2152841264623799</v>
      </c>
      <c r="C3869" s="5" t="s">
        <v>8</v>
      </c>
      <c r="D3869" s="5" t="s">
        <v>8</v>
      </c>
      <c r="E3869" s="5" t="s">
        <v>8</v>
      </c>
      <c r="F3869" s="5" t="s">
        <v>8</v>
      </c>
      <c r="G3869" s="5" t="s">
        <v>8</v>
      </c>
    </row>
    <row r="3870" spans="1:7" x14ac:dyDescent="0.25">
      <c r="A3870" s="5" t="s">
        <v>9796</v>
      </c>
      <c r="B3870" s="5">
        <v>1.2152841264623799</v>
      </c>
      <c r="C3870" s="5" t="s">
        <v>8</v>
      </c>
      <c r="D3870" s="5" t="s">
        <v>8</v>
      </c>
      <c r="E3870" s="5" t="s">
        <v>8</v>
      </c>
      <c r="F3870" s="5" t="s">
        <v>8</v>
      </c>
      <c r="G3870" s="5" t="s">
        <v>8</v>
      </c>
    </row>
    <row r="3871" spans="1:7" x14ac:dyDescent="0.25">
      <c r="A3871" s="5" t="s">
        <v>2081</v>
      </c>
      <c r="B3871" s="5">
        <v>1.21504883910283</v>
      </c>
      <c r="C3871" s="5" t="s">
        <v>2082</v>
      </c>
      <c r="D3871" s="5" t="s">
        <v>2083</v>
      </c>
      <c r="E3871" s="5" t="s">
        <v>2084</v>
      </c>
      <c r="F3871" s="5" t="s">
        <v>2085</v>
      </c>
      <c r="G3871" s="5" t="s">
        <v>2086</v>
      </c>
    </row>
    <row r="3872" spans="1:7" x14ac:dyDescent="0.25">
      <c r="A3872" s="5" t="s">
        <v>5149</v>
      </c>
      <c r="B3872" s="5">
        <v>1.21484308184784</v>
      </c>
      <c r="C3872" s="5" t="s">
        <v>8</v>
      </c>
      <c r="D3872" s="5" t="s">
        <v>8</v>
      </c>
      <c r="E3872" s="5" t="s">
        <v>8</v>
      </c>
      <c r="F3872" s="5" t="s">
        <v>8</v>
      </c>
      <c r="G3872" s="5" t="s">
        <v>5150</v>
      </c>
    </row>
    <row r="3873" spans="1:7" x14ac:dyDescent="0.25">
      <c r="A3873" s="5" t="s">
        <v>6253</v>
      </c>
      <c r="B3873" s="5">
        <v>1.2148257505831399</v>
      </c>
      <c r="C3873" s="5" t="s">
        <v>8</v>
      </c>
      <c r="D3873" s="5" t="s">
        <v>8</v>
      </c>
      <c r="E3873" s="5" t="s">
        <v>8</v>
      </c>
      <c r="F3873" s="5" t="s">
        <v>8</v>
      </c>
      <c r="G3873" s="5" t="s">
        <v>8</v>
      </c>
    </row>
    <row r="3874" spans="1:7" x14ac:dyDescent="0.25">
      <c r="A3874" s="5" t="s">
        <v>326</v>
      </c>
      <c r="B3874" s="5">
        <v>1.2139600514614399</v>
      </c>
      <c r="C3874" s="5" t="s">
        <v>8</v>
      </c>
      <c r="D3874" s="5" t="s">
        <v>8</v>
      </c>
      <c r="E3874" s="5" t="s">
        <v>8</v>
      </c>
      <c r="F3874" s="5" t="s">
        <v>8</v>
      </c>
      <c r="G3874" s="5" t="s">
        <v>8</v>
      </c>
    </row>
    <row r="3875" spans="1:7" x14ac:dyDescent="0.25">
      <c r="A3875" s="5" t="s">
        <v>1895</v>
      </c>
      <c r="B3875" s="5">
        <v>1.2139600514614399</v>
      </c>
      <c r="C3875" s="5" t="s">
        <v>8</v>
      </c>
      <c r="D3875" s="5" t="s">
        <v>8</v>
      </c>
      <c r="E3875" s="5" t="s">
        <v>8</v>
      </c>
      <c r="F3875" s="5" t="s">
        <v>8</v>
      </c>
      <c r="G3875" s="5" t="s">
        <v>8</v>
      </c>
    </row>
    <row r="3876" spans="1:7" x14ac:dyDescent="0.25">
      <c r="A3876" s="5" t="s">
        <v>4323</v>
      </c>
      <c r="B3876" s="5">
        <v>1.2139600514614399</v>
      </c>
      <c r="C3876" s="5" t="s">
        <v>4324</v>
      </c>
      <c r="D3876" s="5" t="s">
        <v>8</v>
      </c>
      <c r="E3876" s="5" t="s">
        <v>8</v>
      </c>
      <c r="F3876" s="5" t="s">
        <v>8</v>
      </c>
      <c r="G3876" s="5" t="s">
        <v>4325</v>
      </c>
    </row>
    <row r="3877" spans="1:7" x14ac:dyDescent="0.25">
      <c r="A3877" s="5" t="s">
        <v>5242</v>
      </c>
      <c r="B3877" s="5">
        <v>1.2139600514614399</v>
      </c>
      <c r="C3877" s="5" t="s">
        <v>8</v>
      </c>
      <c r="D3877" s="5" t="s">
        <v>8</v>
      </c>
      <c r="E3877" s="5" t="s">
        <v>5243</v>
      </c>
      <c r="F3877" s="5" t="s">
        <v>8</v>
      </c>
      <c r="G3877" s="5" t="s">
        <v>8</v>
      </c>
    </row>
    <row r="3878" spans="1:7" x14ac:dyDescent="0.25">
      <c r="A3878" s="5" t="s">
        <v>6367</v>
      </c>
      <c r="B3878" s="5">
        <v>1.2139600514614399</v>
      </c>
      <c r="C3878" s="5" t="s">
        <v>6368</v>
      </c>
      <c r="D3878" s="5" t="s">
        <v>6369</v>
      </c>
      <c r="E3878" s="5" t="s">
        <v>8</v>
      </c>
      <c r="F3878" s="5" t="s">
        <v>8</v>
      </c>
      <c r="G3878" s="5" t="s">
        <v>6370</v>
      </c>
    </row>
    <row r="3879" spans="1:7" x14ac:dyDescent="0.25">
      <c r="A3879" s="5" t="s">
        <v>6508</v>
      </c>
      <c r="B3879" s="5">
        <v>1.2139600514614399</v>
      </c>
      <c r="C3879" s="5" t="s">
        <v>8</v>
      </c>
      <c r="D3879" s="5" t="s">
        <v>8</v>
      </c>
      <c r="E3879" s="5" t="s">
        <v>6509</v>
      </c>
      <c r="F3879" s="5" t="s">
        <v>8</v>
      </c>
      <c r="G3879" s="5" t="s">
        <v>8</v>
      </c>
    </row>
    <row r="3880" spans="1:7" x14ac:dyDescent="0.25">
      <c r="A3880" s="5" t="s">
        <v>7288</v>
      </c>
      <c r="B3880" s="5">
        <v>1.2139600514614399</v>
      </c>
      <c r="C3880" s="5" t="s">
        <v>8</v>
      </c>
      <c r="D3880" s="5" t="s">
        <v>8</v>
      </c>
      <c r="E3880" s="5" t="s">
        <v>8</v>
      </c>
      <c r="F3880" s="5" t="s">
        <v>8</v>
      </c>
      <c r="G3880" s="5" t="s">
        <v>8</v>
      </c>
    </row>
    <row r="3881" spans="1:7" x14ac:dyDescent="0.25">
      <c r="A3881" s="5" t="s">
        <v>9701</v>
      </c>
      <c r="B3881" s="5">
        <v>1.2139600514614399</v>
      </c>
      <c r="C3881" s="5" t="s">
        <v>8</v>
      </c>
      <c r="D3881" s="5" t="s">
        <v>8</v>
      </c>
      <c r="E3881" s="5" t="s">
        <v>8</v>
      </c>
      <c r="F3881" s="5" t="s">
        <v>8</v>
      </c>
      <c r="G3881" s="5" t="s">
        <v>9702</v>
      </c>
    </row>
    <row r="3882" spans="1:7" x14ac:dyDescent="0.25">
      <c r="A3882" s="5" t="s">
        <v>12855</v>
      </c>
      <c r="B3882" s="5">
        <v>1.2139600514614399</v>
      </c>
      <c r="C3882" s="5" t="s">
        <v>8</v>
      </c>
      <c r="D3882" s="5" t="s">
        <v>8</v>
      </c>
      <c r="E3882" s="5" t="s">
        <v>8</v>
      </c>
      <c r="F3882" s="5" t="s">
        <v>8</v>
      </c>
      <c r="G3882" s="5" t="s">
        <v>8</v>
      </c>
    </row>
    <row r="3883" spans="1:7" x14ac:dyDescent="0.25">
      <c r="A3883" s="5" t="s">
        <v>6214</v>
      </c>
      <c r="B3883" s="5">
        <v>1.21303884100848</v>
      </c>
      <c r="C3883" s="5" t="s">
        <v>8</v>
      </c>
      <c r="D3883" s="5" t="s">
        <v>8</v>
      </c>
      <c r="E3883" s="5" t="s">
        <v>6215</v>
      </c>
      <c r="F3883" s="5" t="s">
        <v>8</v>
      </c>
      <c r="G3883" s="5" t="s">
        <v>8</v>
      </c>
    </row>
    <row r="3884" spans="1:7" x14ac:dyDescent="0.25">
      <c r="A3884" s="5" t="s">
        <v>6706</v>
      </c>
      <c r="B3884" s="5">
        <v>1.21296325397941</v>
      </c>
      <c r="C3884" s="5" t="s">
        <v>8</v>
      </c>
      <c r="D3884" s="5" t="s">
        <v>8</v>
      </c>
      <c r="E3884" s="5" t="s">
        <v>8</v>
      </c>
      <c r="F3884" s="5" t="s">
        <v>8</v>
      </c>
      <c r="G3884" s="5" t="s">
        <v>8</v>
      </c>
    </row>
    <row r="3885" spans="1:7" x14ac:dyDescent="0.25">
      <c r="A3885" s="5" t="s">
        <v>15636</v>
      </c>
      <c r="B3885" s="5">
        <v>1.21296325397941</v>
      </c>
      <c r="C3885" s="5" t="s">
        <v>8</v>
      </c>
      <c r="D3885" s="5" t="s">
        <v>8</v>
      </c>
      <c r="E3885" s="5" t="s">
        <v>8</v>
      </c>
      <c r="F3885" s="5" t="s">
        <v>8</v>
      </c>
      <c r="G3885" s="5" t="s">
        <v>8</v>
      </c>
    </row>
    <row r="3886" spans="1:7" x14ac:dyDescent="0.25">
      <c r="A3886" s="5" t="s">
        <v>4653</v>
      </c>
      <c r="B3886" s="5">
        <v>1.21227599793299</v>
      </c>
      <c r="C3886" s="5" t="s">
        <v>8</v>
      </c>
      <c r="D3886" s="5" t="s">
        <v>8</v>
      </c>
      <c r="E3886" s="5" t="s">
        <v>8</v>
      </c>
      <c r="F3886" s="5" t="s">
        <v>8</v>
      </c>
      <c r="G3886" s="5" t="s">
        <v>4654</v>
      </c>
    </row>
    <row r="3887" spans="1:7" x14ac:dyDescent="0.25">
      <c r="A3887" s="5" t="s">
        <v>272</v>
      </c>
      <c r="B3887" s="5">
        <v>1.2117679804046999</v>
      </c>
      <c r="C3887" s="5" t="s">
        <v>273</v>
      </c>
      <c r="D3887" s="5" t="s">
        <v>274</v>
      </c>
      <c r="E3887" s="5" t="s">
        <v>275</v>
      </c>
      <c r="F3887" s="5" t="s">
        <v>276</v>
      </c>
      <c r="G3887" s="5" t="s">
        <v>277</v>
      </c>
    </row>
    <row r="3888" spans="1:7" x14ac:dyDescent="0.25">
      <c r="A3888" s="5" t="s">
        <v>11307</v>
      </c>
      <c r="B3888" s="5">
        <v>1.2117619794301</v>
      </c>
      <c r="C3888" s="5" t="s">
        <v>8</v>
      </c>
      <c r="D3888" s="5" t="s">
        <v>8</v>
      </c>
      <c r="E3888" s="5" t="s">
        <v>8</v>
      </c>
      <c r="F3888" s="5" t="s">
        <v>8</v>
      </c>
      <c r="G3888" s="5" t="s">
        <v>8</v>
      </c>
    </row>
    <row r="3889" spans="1:7" x14ac:dyDescent="0.25">
      <c r="A3889" s="5" t="s">
        <v>9597</v>
      </c>
      <c r="B3889" s="5">
        <v>1.2117576626418001</v>
      </c>
      <c r="C3889" s="5" t="s">
        <v>9598</v>
      </c>
      <c r="D3889" s="5" t="s">
        <v>9599</v>
      </c>
      <c r="E3889" s="5" t="s">
        <v>9600</v>
      </c>
      <c r="F3889" s="5" t="s">
        <v>9601</v>
      </c>
      <c r="G3889" s="5" t="s">
        <v>9602</v>
      </c>
    </row>
    <row r="3890" spans="1:7" x14ac:dyDescent="0.25">
      <c r="A3890" s="5" t="s">
        <v>14911</v>
      </c>
      <c r="B3890" s="5">
        <v>1.2117576626418001</v>
      </c>
      <c r="C3890" s="5" t="s">
        <v>8</v>
      </c>
      <c r="D3890" s="5" t="s">
        <v>8</v>
      </c>
      <c r="E3890" s="5" t="s">
        <v>8</v>
      </c>
      <c r="F3890" s="5" t="s">
        <v>8</v>
      </c>
      <c r="G3890" s="5" t="s">
        <v>8</v>
      </c>
    </row>
    <row r="3891" spans="1:7" x14ac:dyDescent="0.25">
      <c r="A3891" s="5" t="s">
        <v>1524</v>
      </c>
      <c r="B3891" s="5">
        <v>1.21174815512812</v>
      </c>
      <c r="C3891" s="5" t="s">
        <v>8</v>
      </c>
      <c r="D3891" s="5" t="s">
        <v>8</v>
      </c>
      <c r="E3891" s="5" t="s">
        <v>8</v>
      </c>
      <c r="F3891" s="5" t="s">
        <v>8</v>
      </c>
      <c r="G3891" s="5" t="s">
        <v>8</v>
      </c>
    </row>
    <row r="3892" spans="1:7" x14ac:dyDescent="0.25">
      <c r="A3892" s="5" t="s">
        <v>3507</v>
      </c>
      <c r="B3892" s="5">
        <v>1.21174815512812</v>
      </c>
      <c r="C3892" s="5" t="s">
        <v>8</v>
      </c>
      <c r="D3892" s="5" t="s">
        <v>8</v>
      </c>
      <c r="E3892" s="5" t="s">
        <v>8</v>
      </c>
      <c r="F3892" s="5" t="s">
        <v>8</v>
      </c>
      <c r="G3892" s="5" t="s">
        <v>8</v>
      </c>
    </row>
    <row r="3893" spans="1:7" x14ac:dyDescent="0.25">
      <c r="A3893" s="5" t="s">
        <v>8513</v>
      </c>
      <c r="B3893" s="5">
        <v>1.21174815512812</v>
      </c>
      <c r="C3893" s="5" t="s">
        <v>8</v>
      </c>
      <c r="D3893" s="5" t="s">
        <v>8</v>
      </c>
      <c r="E3893" s="5" t="s">
        <v>8</v>
      </c>
      <c r="F3893" s="5" t="s">
        <v>8</v>
      </c>
      <c r="G3893" s="5" t="s">
        <v>8</v>
      </c>
    </row>
    <row r="3894" spans="1:7" x14ac:dyDescent="0.25">
      <c r="A3894" s="5" t="s">
        <v>6700</v>
      </c>
      <c r="B3894" s="5">
        <v>1.2112486055954499</v>
      </c>
      <c r="C3894" s="5" t="s">
        <v>8</v>
      </c>
      <c r="D3894" s="5" t="s">
        <v>8</v>
      </c>
      <c r="E3894" s="5" t="s">
        <v>8</v>
      </c>
      <c r="F3894" s="5" t="s">
        <v>8</v>
      </c>
      <c r="G3894" s="5" t="s">
        <v>8</v>
      </c>
    </row>
    <row r="3895" spans="1:7" x14ac:dyDescent="0.25">
      <c r="A3895" s="5" t="s">
        <v>13135</v>
      </c>
      <c r="B3895" s="5">
        <v>1.21061192997858</v>
      </c>
      <c r="C3895" s="5" t="s">
        <v>8</v>
      </c>
      <c r="D3895" s="5" t="s">
        <v>8</v>
      </c>
      <c r="E3895" s="5" t="s">
        <v>8</v>
      </c>
      <c r="F3895" s="5" t="s">
        <v>8</v>
      </c>
      <c r="G3895" s="5" t="s">
        <v>13136</v>
      </c>
    </row>
    <row r="3896" spans="1:7" x14ac:dyDescent="0.25">
      <c r="A3896" s="5" t="s">
        <v>9877</v>
      </c>
      <c r="B3896" s="5">
        <v>1.2105103697427</v>
      </c>
      <c r="C3896" s="5" t="s">
        <v>8</v>
      </c>
      <c r="D3896" s="5" t="s">
        <v>8</v>
      </c>
      <c r="E3896" s="5" t="s">
        <v>8</v>
      </c>
      <c r="F3896" s="5" t="s">
        <v>8</v>
      </c>
      <c r="G3896" s="5" t="s">
        <v>8</v>
      </c>
    </row>
    <row r="3897" spans="1:7" x14ac:dyDescent="0.25">
      <c r="A3897" s="5" t="s">
        <v>10857</v>
      </c>
      <c r="B3897" s="5">
        <v>1.2105103697427</v>
      </c>
      <c r="C3897" s="5" t="s">
        <v>8</v>
      </c>
      <c r="D3897" s="5" t="s">
        <v>8</v>
      </c>
      <c r="E3897" s="5" t="s">
        <v>8</v>
      </c>
      <c r="F3897" s="5" t="s">
        <v>8</v>
      </c>
      <c r="G3897" s="5" t="s">
        <v>8</v>
      </c>
    </row>
    <row r="3898" spans="1:7" x14ac:dyDescent="0.25">
      <c r="A3898" s="5" t="s">
        <v>5220</v>
      </c>
      <c r="B3898" s="5">
        <v>1.20971932799916</v>
      </c>
      <c r="C3898" s="5" t="s">
        <v>8</v>
      </c>
      <c r="D3898" s="5" t="s">
        <v>8</v>
      </c>
      <c r="E3898" s="5" t="s">
        <v>8</v>
      </c>
      <c r="F3898" s="5" t="s">
        <v>8</v>
      </c>
      <c r="G3898" s="5" t="s">
        <v>8</v>
      </c>
    </row>
    <row r="3899" spans="1:7" x14ac:dyDescent="0.25">
      <c r="A3899" s="5" t="s">
        <v>810</v>
      </c>
      <c r="B3899" s="5">
        <v>1.2093954756331999</v>
      </c>
      <c r="C3899" s="5" t="s">
        <v>8</v>
      </c>
      <c r="D3899" s="5" t="s">
        <v>8</v>
      </c>
      <c r="E3899" s="5" t="s">
        <v>8</v>
      </c>
      <c r="F3899" s="5" t="s">
        <v>8</v>
      </c>
      <c r="G3899" s="5" t="s">
        <v>8</v>
      </c>
    </row>
    <row r="3900" spans="1:7" x14ac:dyDescent="0.25">
      <c r="A3900" s="5" t="s">
        <v>1885</v>
      </c>
      <c r="B3900" s="5">
        <v>1.2093954756331999</v>
      </c>
      <c r="C3900" s="5" t="s">
        <v>8</v>
      </c>
      <c r="D3900" s="5" t="s">
        <v>8</v>
      </c>
      <c r="E3900" s="5" t="s">
        <v>8</v>
      </c>
      <c r="F3900" s="5" t="s">
        <v>8</v>
      </c>
      <c r="G3900" s="5" t="s">
        <v>8</v>
      </c>
    </row>
    <row r="3901" spans="1:7" x14ac:dyDescent="0.25">
      <c r="A3901" s="5" t="s">
        <v>2886</v>
      </c>
      <c r="B3901" s="5">
        <v>1.2093954756331999</v>
      </c>
      <c r="C3901" s="5" t="s">
        <v>2887</v>
      </c>
      <c r="D3901" s="5" t="s">
        <v>2888</v>
      </c>
      <c r="E3901" s="5" t="s">
        <v>2889</v>
      </c>
      <c r="F3901" s="5" t="s">
        <v>2890</v>
      </c>
      <c r="G3901" s="5" t="s">
        <v>2891</v>
      </c>
    </row>
    <row r="3902" spans="1:7" x14ac:dyDescent="0.25">
      <c r="A3902" s="5" t="s">
        <v>5689</v>
      </c>
      <c r="B3902" s="5">
        <v>1.2093954756331999</v>
      </c>
      <c r="C3902" s="5" t="s">
        <v>8</v>
      </c>
      <c r="D3902" s="5" t="s">
        <v>8</v>
      </c>
      <c r="E3902" s="5" t="s">
        <v>8</v>
      </c>
      <c r="F3902" s="5" t="s">
        <v>8</v>
      </c>
      <c r="G3902" s="5" t="s">
        <v>8</v>
      </c>
    </row>
    <row r="3903" spans="1:7" x14ac:dyDescent="0.25">
      <c r="A3903" s="5" t="s">
        <v>6092</v>
      </c>
      <c r="B3903" s="5">
        <v>1.2093954756331999</v>
      </c>
      <c r="C3903" s="5" t="s">
        <v>8</v>
      </c>
      <c r="D3903" s="5" t="s">
        <v>8</v>
      </c>
      <c r="E3903" s="5" t="s">
        <v>8</v>
      </c>
      <c r="F3903" s="5" t="s">
        <v>8</v>
      </c>
      <c r="G3903" s="5" t="s">
        <v>8</v>
      </c>
    </row>
    <row r="3904" spans="1:7" x14ac:dyDescent="0.25">
      <c r="A3904" s="5" t="s">
        <v>6832</v>
      </c>
      <c r="B3904" s="5">
        <v>1.2093954756331999</v>
      </c>
      <c r="C3904" s="5" t="s">
        <v>8</v>
      </c>
      <c r="D3904" s="5" t="s">
        <v>8</v>
      </c>
      <c r="E3904" s="5" t="s">
        <v>8</v>
      </c>
      <c r="F3904" s="5" t="s">
        <v>8</v>
      </c>
      <c r="G3904" s="5" t="s">
        <v>8</v>
      </c>
    </row>
    <row r="3905" spans="1:7" x14ac:dyDescent="0.25">
      <c r="A3905" s="5" t="s">
        <v>8826</v>
      </c>
      <c r="B3905" s="5">
        <v>1.2093954756331999</v>
      </c>
      <c r="C3905" s="5" t="s">
        <v>8</v>
      </c>
      <c r="D3905" s="5" t="s">
        <v>8</v>
      </c>
      <c r="E3905" s="5" t="s">
        <v>8</v>
      </c>
      <c r="F3905" s="5" t="s">
        <v>8</v>
      </c>
      <c r="G3905" s="5" t="s">
        <v>8</v>
      </c>
    </row>
    <row r="3906" spans="1:7" x14ac:dyDescent="0.25">
      <c r="A3906" s="5" t="s">
        <v>9221</v>
      </c>
      <c r="B3906" s="5">
        <v>1.2093954756331999</v>
      </c>
      <c r="C3906" s="5" t="s">
        <v>8</v>
      </c>
      <c r="D3906" s="5" t="s">
        <v>8</v>
      </c>
      <c r="E3906" s="5" t="s">
        <v>8</v>
      </c>
      <c r="F3906" s="5" t="s">
        <v>8</v>
      </c>
      <c r="G3906" s="5" t="s">
        <v>8</v>
      </c>
    </row>
    <row r="3907" spans="1:7" x14ac:dyDescent="0.25">
      <c r="A3907" s="5" t="s">
        <v>10654</v>
      </c>
      <c r="B3907" s="5">
        <v>1.2093954756331999</v>
      </c>
      <c r="C3907" s="5" t="s">
        <v>10655</v>
      </c>
      <c r="D3907" s="5" t="s">
        <v>8</v>
      </c>
      <c r="E3907" s="5" t="s">
        <v>10656</v>
      </c>
      <c r="F3907" s="5" t="s">
        <v>8</v>
      </c>
      <c r="G3907" s="5" t="s">
        <v>10657</v>
      </c>
    </row>
    <row r="3908" spans="1:7" x14ac:dyDescent="0.25">
      <c r="A3908" s="5" t="s">
        <v>11579</v>
      </c>
      <c r="B3908" s="5">
        <v>1.2093954756331999</v>
      </c>
      <c r="C3908" s="5" t="s">
        <v>11580</v>
      </c>
      <c r="D3908" s="5" t="s">
        <v>8</v>
      </c>
      <c r="E3908" s="5" t="s">
        <v>11581</v>
      </c>
      <c r="F3908" s="5" t="s">
        <v>11582</v>
      </c>
      <c r="G3908" s="5" t="s">
        <v>11583</v>
      </c>
    </row>
    <row r="3909" spans="1:7" x14ac:dyDescent="0.25">
      <c r="A3909" s="5" t="s">
        <v>12938</v>
      </c>
      <c r="B3909" s="5">
        <v>1.2093954756331999</v>
      </c>
      <c r="C3909" s="5" t="s">
        <v>8</v>
      </c>
      <c r="D3909" s="5" t="s">
        <v>8</v>
      </c>
      <c r="E3909" s="5" t="s">
        <v>8</v>
      </c>
      <c r="F3909" s="5" t="s">
        <v>8</v>
      </c>
      <c r="G3909" s="5" t="s">
        <v>8</v>
      </c>
    </row>
    <row r="3910" spans="1:7" x14ac:dyDescent="0.25">
      <c r="A3910" s="5" t="s">
        <v>15724</v>
      </c>
      <c r="B3910" s="5">
        <v>1.2093954756331999</v>
      </c>
      <c r="C3910" s="5" t="s">
        <v>8</v>
      </c>
      <c r="D3910" s="5" t="s">
        <v>8</v>
      </c>
      <c r="E3910" s="5" t="s">
        <v>8</v>
      </c>
      <c r="F3910" s="5" t="s">
        <v>8</v>
      </c>
      <c r="G3910" s="5" t="s">
        <v>8</v>
      </c>
    </row>
    <row r="3911" spans="1:7" x14ac:dyDescent="0.25">
      <c r="A3911" s="5" t="s">
        <v>15372</v>
      </c>
      <c r="B3911" s="5">
        <v>1.20917014439166</v>
      </c>
      <c r="C3911" s="5" t="s">
        <v>8</v>
      </c>
      <c r="D3911" s="5" t="s">
        <v>8</v>
      </c>
      <c r="E3911" s="5" t="s">
        <v>8</v>
      </c>
      <c r="F3911" s="5" t="s">
        <v>8</v>
      </c>
      <c r="G3911" s="5" t="s">
        <v>8</v>
      </c>
    </row>
    <row r="3912" spans="1:7" x14ac:dyDescent="0.25">
      <c r="A3912" s="5" t="s">
        <v>1250</v>
      </c>
      <c r="B3912" s="5">
        <v>1.2084375737154001</v>
      </c>
      <c r="C3912" s="5" t="s">
        <v>8</v>
      </c>
      <c r="D3912" s="5" t="s">
        <v>8</v>
      </c>
      <c r="E3912" s="5" t="s">
        <v>8</v>
      </c>
      <c r="F3912" s="5" t="s">
        <v>8</v>
      </c>
      <c r="G3912" s="5" t="s">
        <v>8</v>
      </c>
    </row>
    <row r="3913" spans="1:7" x14ac:dyDescent="0.25">
      <c r="A3913" s="5" t="s">
        <v>3884</v>
      </c>
      <c r="B3913" s="5">
        <v>1.2084375737154001</v>
      </c>
      <c r="C3913" s="5" t="s">
        <v>8</v>
      </c>
      <c r="D3913" s="5" t="s">
        <v>8</v>
      </c>
      <c r="E3913" s="5" t="s">
        <v>8</v>
      </c>
      <c r="F3913" s="5" t="s">
        <v>8</v>
      </c>
      <c r="G3913" s="5" t="s">
        <v>8</v>
      </c>
    </row>
    <row r="3914" spans="1:7" x14ac:dyDescent="0.25">
      <c r="A3914" s="5" t="s">
        <v>4688</v>
      </c>
      <c r="B3914" s="5">
        <v>1.2084375737154001</v>
      </c>
      <c r="C3914" s="5" t="s">
        <v>8</v>
      </c>
      <c r="D3914" s="5" t="s">
        <v>8</v>
      </c>
      <c r="E3914" s="5" t="s">
        <v>4689</v>
      </c>
      <c r="F3914" s="5" t="s">
        <v>8</v>
      </c>
      <c r="G3914" s="5" t="s">
        <v>1751</v>
      </c>
    </row>
    <row r="3915" spans="1:7" x14ac:dyDescent="0.25">
      <c r="A3915" s="5" t="s">
        <v>8385</v>
      </c>
      <c r="B3915" s="5">
        <v>1.2084375737154001</v>
      </c>
      <c r="C3915" s="5" t="s">
        <v>8</v>
      </c>
      <c r="D3915" s="5" t="s">
        <v>8</v>
      </c>
      <c r="E3915" s="5" t="s">
        <v>8386</v>
      </c>
      <c r="F3915" s="5" t="s">
        <v>8</v>
      </c>
      <c r="G3915" s="5" t="s">
        <v>8</v>
      </c>
    </row>
    <row r="3916" spans="1:7" x14ac:dyDescent="0.25">
      <c r="A3916" s="5" t="s">
        <v>8650</v>
      </c>
      <c r="B3916" s="5">
        <v>1.2084375737154001</v>
      </c>
      <c r="C3916" s="5" t="s">
        <v>8</v>
      </c>
      <c r="D3916" s="5" t="s">
        <v>8</v>
      </c>
      <c r="E3916" s="5" t="s">
        <v>8</v>
      </c>
      <c r="F3916" s="5" t="s">
        <v>8</v>
      </c>
      <c r="G3916" s="5" t="s">
        <v>8</v>
      </c>
    </row>
    <row r="3917" spans="1:7" x14ac:dyDescent="0.25">
      <c r="A3917" s="5" t="s">
        <v>9414</v>
      </c>
      <c r="B3917" s="5">
        <v>1.2084375737154001</v>
      </c>
      <c r="C3917" s="5" t="s">
        <v>8</v>
      </c>
      <c r="D3917" s="5" t="s">
        <v>8</v>
      </c>
      <c r="E3917" s="5" t="s">
        <v>8</v>
      </c>
      <c r="F3917" s="5" t="s">
        <v>8</v>
      </c>
      <c r="G3917" s="5" t="s">
        <v>8</v>
      </c>
    </row>
    <row r="3918" spans="1:7" x14ac:dyDescent="0.25">
      <c r="A3918" s="5" t="s">
        <v>10217</v>
      </c>
      <c r="B3918" s="5">
        <v>1.2084375737154001</v>
      </c>
      <c r="C3918" s="5" t="s">
        <v>8</v>
      </c>
      <c r="D3918" s="5" t="s">
        <v>10218</v>
      </c>
      <c r="E3918" s="5" t="s">
        <v>8</v>
      </c>
      <c r="F3918" s="5" t="s">
        <v>10219</v>
      </c>
      <c r="G3918" s="5" t="s">
        <v>10220</v>
      </c>
    </row>
    <row r="3919" spans="1:7" x14ac:dyDescent="0.25">
      <c r="A3919" s="5" t="s">
        <v>11159</v>
      </c>
      <c r="B3919" s="5">
        <v>1.2084375737154001</v>
      </c>
      <c r="C3919" s="5" t="s">
        <v>8</v>
      </c>
      <c r="D3919" s="5" t="s">
        <v>8</v>
      </c>
      <c r="E3919" s="5" t="s">
        <v>8</v>
      </c>
      <c r="F3919" s="5" t="s">
        <v>8</v>
      </c>
      <c r="G3919" s="5" t="s">
        <v>8</v>
      </c>
    </row>
    <row r="3920" spans="1:7" x14ac:dyDescent="0.25">
      <c r="A3920" s="5" t="s">
        <v>13551</v>
      </c>
      <c r="B3920" s="5">
        <v>1.2084375737154001</v>
      </c>
      <c r="C3920" s="5" t="s">
        <v>8</v>
      </c>
      <c r="D3920" s="5" t="s">
        <v>8</v>
      </c>
      <c r="E3920" s="5" t="s">
        <v>8</v>
      </c>
      <c r="F3920" s="5" t="s">
        <v>8</v>
      </c>
      <c r="G3920" s="5" t="s">
        <v>8</v>
      </c>
    </row>
    <row r="3921" spans="1:7" x14ac:dyDescent="0.25">
      <c r="A3921" s="5" t="s">
        <v>15310</v>
      </c>
      <c r="B3921" s="5">
        <v>1.2084375737154001</v>
      </c>
      <c r="C3921" s="5" t="s">
        <v>8</v>
      </c>
      <c r="D3921" s="5" t="s">
        <v>8</v>
      </c>
      <c r="E3921" s="5" t="s">
        <v>8</v>
      </c>
      <c r="F3921" s="5" t="s">
        <v>8</v>
      </c>
      <c r="G3921" s="5" t="s">
        <v>8</v>
      </c>
    </row>
    <row r="3922" spans="1:7" x14ac:dyDescent="0.25">
      <c r="A3922" s="5" t="s">
        <v>3869</v>
      </c>
      <c r="B3922" s="5">
        <v>1.2080153684899899</v>
      </c>
      <c r="C3922" s="5" t="s">
        <v>8</v>
      </c>
      <c r="D3922" s="5" t="s">
        <v>8</v>
      </c>
      <c r="E3922" s="5" t="s">
        <v>8</v>
      </c>
      <c r="F3922" s="5" t="s">
        <v>8</v>
      </c>
      <c r="G3922" s="5" t="s">
        <v>8</v>
      </c>
    </row>
    <row r="3923" spans="1:7" x14ac:dyDescent="0.25">
      <c r="A3923" s="5" t="s">
        <v>9135</v>
      </c>
      <c r="B3923" s="5">
        <v>1.2080153684899899</v>
      </c>
      <c r="C3923" s="5" t="s">
        <v>8</v>
      </c>
      <c r="D3923" s="5" t="s">
        <v>8</v>
      </c>
      <c r="E3923" s="5" t="s">
        <v>8</v>
      </c>
      <c r="F3923" s="5" t="s">
        <v>8</v>
      </c>
      <c r="G3923" s="5" t="s">
        <v>8</v>
      </c>
    </row>
    <row r="3924" spans="1:7" x14ac:dyDescent="0.25">
      <c r="A3924" s="5" t="s">
        <v>1842</v>
      </c>
      <c r="B3924" s="5">
        <v>1.20791387688961</v>
      </c>
      <c r="C3924" s="5" t="s">
        <v>8</v>
      </c>
      <c r="D3924" s="5" t="s">
        <v>8</v>
      </c>
      <c r="E3924" s="5" t="s">
        <v>1843</v>
      </c>
      <c r="F3924" s="5" t="s">
        <v>8</v>
      </c>
      <c r="G3924" s="5" t="s">
        <v>8</v>
      </c>
    </row>
    <row r="3925" spans="1:7" x14ac:dyDescent="0.25">
      <c r="A3925" s="5" t="s">
        <v>6135</v>
      </c>
      <c r="B3925" s="5">
        <v>1.20791387688961</v>
      </c>
      <c r="C3925" s="5" t="s">
        <v>6136</v>
      </c>
      <c r="D3925" s="5" t="s">
        <v>6137</v>
      </c>
      <c r="E3925" s="5" t="s">
        <v>6138</v>
      </c>
      <c r="F3925" s="5" t="s">
        <v>6139</v>
      </c>
      <c r="G3925" s="5" t="s">
        <v>6140</v>
      </c>
    </row>
    <row r="3926" spans="1:7" x14ac:dyDescent="0.25">
      <c r="A3926" s="5" t="s">
        <v>11999</v>
      </c>
      <c r="B3926" s="5">
        <v>1.20791387688961</v>
      </c>
      <c r="C3926" s="5" t="s">
        <v>8</v>
      </c>
      <c r="D3926" s="5" t="s">
        <v>8</v>
      </c>
      <c r="E3926" s="5" t="s">
        <v>8</v>
      </c>
      <c r="F3926" s="5" t="s">
        <v>8</v>
      </c>
      <c r="G3926" s="5" t="s">
        <v>8</v>
      </c>
    </row>
    <row r="3927" spans="1:7" x14ac:dyDescent="0.25">
      <c r="A3927" s="5" t="s">
        <v>15730</v>
      </c>
      <c r="B3927" s="5">
        <v>1.2073565141135401</v>
      </c>
      <c r="C3927" s="5" t="s">
        <v>8</v>
      </c>
      <c r="D3927" s="5" t="s">
        <v>8</v>
      </c>
      <c r="E3927" s="5" t="s">
        <v>3927</v>
      </c>
      <c r="F3927" s="5" t="s">
        <v>8</v>
      </c>
      <c r="G3927" s="5" t="s">
        <v>1751</v>
      </c>
    </row>
    <row r="3928" spans="1:7" x14ac:dyDescent="0.25">
      <c r="A3928" s="5" t="s">
        <v>11504</v>
      </c>
      <c r="B3928" s="5">
        <v>1.2071906255501199</v>
      </c>
      <c r="C3928" s="5" t="s">
        <v>8</v>
      </c>
      <c r="D3928" s="5" t="s">
        <v>8</v>
      </c>
      <c r="E3928" s="5" t="s">
        <v>8</v>
      </c>
      <c r="F3928" s="5" t="s">
        <v>8</v>
      </c>
      <c r="G3928" s="5" t="s">
        <v>8</v>
      </c>
    </row>
    <row r="3929" spans="1:7" x14ac:dyDescent="0.25">
      <c r="A3929" s="5" t="s">
        <v>9115</v>
      </c>
      <c r="B3929" s="5">
        <v>1.20676213119732</v>
      </c>
      <c r="C3929" s="5" t="s">
        <v>9116</v>
      </c>
      <c r="D3929" s="5" t="s">
        <v>9117</v>
      </c>
      <c r="E3929" s="5" t="s">
        <v>9118</v>
      </c>
      <c r="F3929" s="5" t="s">
        <v>9119</v>
      </c>
      <c r="G3929" s="5" t="s">
        <v>9120</v>
      </c>
    </row>
    <row r="3930" spans="1:7" x14ac:dyDescent="0.25">
      <c r="A3930" s="5" t="s">
        <v>11731</v>
      </c>
      <c r="B3930" s="5">
        <v>1.2059123205676401</v>
      </c>
      <c r="C3930" s="5" t="s">
        <v>8</v>
      </c>
      <c r="D3930" s="5" t="s">
        <v>8</v>
      </c>
      <c r="E3930" s="5" t="s">
        <v>8</v>
      </c>
      <c r="F3930" s="5" t="s">
        <v>8</v>
      </c>
      <c r="G3930" s="5" t="s">
        <v>8</v>
      </c>
    </row>
    <row r="3931" spans="1:7" x14ac:dyDescent="0.25">
      <c r="A3931" s="5" t="s">
        <v>11478</v>
      </c>
      <c r="B3931" s="5">
        <v>1.2054683157259001</v>
      </c>
      <c r="C3931" s="5" t="s">
        <v>11479</v>
      </c>
      <c r="D3931" s="5" t="s">
        <v>8</v>
      </c>
      <c r="E3931" s="5" t="s">
        <v>8</v>
      </c>
      <c r="F3931" s="5" t="s">
        <v>8</v>
      </c>
      <c r="G3931" s="5" t="s">
        <v>11480</v>
      </c>
    </row>
    <row r="3932" spans="1:7" x14ac:dyDescent="0.25">
      <c r="A3932" s="5" t="s">
        <v>14693</v>
      </c>
      <c r="B3932" s="5">
        <v>1.2054683157259001</v>
      </c>
      <c r="C3932" s="5" t="s">
        <v>8</v>
      </c>
      <c r="D3932" s="5" t="s">
        <v>8</v>
      </c>
      <c r="E3932" s="5" t="s">
        <v>8</v>
      </c>
      <c r="F3932" s="5" t="s">
        <v>8</v>
      </c>
      <c r="G3932" s="5" t="s">
        <v>8</v>
      </c>
    </row>
    <row r="3933" spans="1:7" x14ac:dyDescent="0.25">
      <c r="A3933" s="5" t="s">
        <v>5932</v>
      </c>
      <c r="B3933" s="5">
        <v>1.2051607787513601</v>
      </c>
      <c r="C3933" s="5" t="s">
        <v>8</v>
      </c>
      <c r="D3933" s="5" t="s">
        <v>8</v>
      </c>
      <c r="E3933" s="5" t="s">
        <v>8</v>
      </c>
      <c r="F3933" s="5" t="s">
        <v>8</v>
      </c>
      <c r="G3933" s="5" t="s">
        <v>8</v>
      </c>
    </row>
    <row r="3934" spans="1:7" x14ac:dyDescent="0.25">
      <c r="A3934" s="5" t="s">
        <v>1917</v>
      </c>
      <c r="B3934" s="5">
        <v>1.20486649878601</v>
      </c>
      <c r="C3934" s="5" t="s">
        <v>1918</v>
      </c>
      <c r="D3934" s="5" t="s">
        <v>1919</v>
      </c>
      <c r="E3934" s="5" t="s">
        <v>8</v>
      </c>
      <c r="F3934" s="5" t="s">
        <v>1920</v>
      </c>
      <c r="G3934" s="5" t="s">
        <v>1921</v>
      </c>
    </row>
    <row r="3935" spans="1:7" x14ac:dyDescent="0.25">
      <c r="A3935" s="5" t="s">
        <v>10452</v>
      </c>
      <c r="B3935" s="5">
        <v>1.20486649878601</v>
      </c>
      <c r="C3935" s="5" t="s">
        <v>8</v>
      </c>
      <c r="D3935" s="5" t="s">
        <v>8</v>
      </c>
      <c r="E3935" s="5" t="s">
        <v>621</v>
      </c>
      <c r="F3935" s="5" t="s">
        <v>8</v>
      </c>
      <c r="G3935" s="5" t="s">
        <v>622</v>
      </c>
    </row>
    <row r="3936" spans="1:7" x14ac:dyDescent="0.25">
      <c r="A3936" s="5" t="s">
        <v>13559</v>
      </c>
      <c r="B3936" s="5">
        <v>1.20486649878601</v>
      </c>
      <c r="C3936" s="5" t="s">
        <v>8</v>
      </c>
      <c r="D3936" s="5" t="s">
        <v>8</v>
      </c>
      <c r="E3936" s="5" t="s">
        <v>8</v>
      </c>
      <c r="F3936" s="5" t="s">
        <v>8</v>
      </c>
      <c r="G3936" s="5" t="s">
        <v>8</v>
      </c>
    </row>
    <row r="3937" spans="1:7" x14ac:dyDescent="0.25">
      <c r="A3937" s="5" t="s">
        <v>14021</v>
      </c>
      <c r="B3937" s="5">
        <v>1.20486649878601</v>
      </c>
      <c r="C3937" s="5" t="s">
        <v>8</v>
      </c>
      <c r="D3937" s="5" t="s">
        <v>8</v>
      </c>
      <c r="E3937" s="5" t="s">
        <v>14022</v>
      </c>
      <c r="F3937" s="5" t="s">
        <v>8</v>
      </c>
      <c r="G3937" s="5" t="s">
        <v>8</v>
      </c>
    </row>
    <row r="3938" spans="1:7" x14ac:dyDescent="0.25">
      <c r="A3938" s="5" t="s">
        <v>15668</v>
      </c>
      <c r="B3938" s="5">
        <v>1.20486649878601</v>
      </c>
      <c r="C3938" s="5" t="s">
        <v>8</v>
      </c>
      <c r="D3938" s="5" t="s">
        <v>8</v>
      </c>
      <c r="E3938" s="5" t="s">
        <v>8</v>
      </c>
      <c r="F3938" s="5" t="s">
        <v>8</v>
      </c>
      <c r="G3938" s="5" t="s">
        <v>8</v>
      </c>
    </row>
    <row r="3939" spans="1:7" x14ac:dyDescent="0.25">
      <c r="A3939" s="5" t="s">
        <v>232</v>
      </c>
      <c r="B3939" s="5">
        <v>1.2043144227368801</v>
      </c>
      <c r="C3939" s="5" t="s">
        <v>8</v>
      </c>
      <c r="D3939" s="5" t="s">
        <v>8</v>
      </c>
      <c r="E3939" s="5" t="s">
        <v>8</v>
      </c>
      <c r="F3939" s="5" t="s">
        <v>8</v>
      </c>
      <c r="G3939" s="5" t="s">
        <v>8</v>
      </c>
    </row>
    <row r="3940" spans="1:7" x14ac:dyDescent="0.25">
      <c r="A3940" s="5" t="s">
        <v>2101</v>
      </c>
      <c r="B3940" s="5">
        <v>1.2043144227368801</v>
      </c>
      <c r="C3940" s="5" t="s">
        <v>8</v>
      </c>
      <c r="D3940" s="5" t="s">
        <v>8</v>
      </c>
      <c r="E3940" s="5" t="s">
        <v>8</v>
      </c>
      <c r="F3940" s="5" t="s">
        <v>8</v>
      </c>
      <c r="G3940" s="5" t="s">
        <v>8</v>
      </c>
    </row>
    <row r="3941" spans="1:7" x14ac:dyDescent="0.25">
      <c r="A3941" s="5" t="s">
        <v>3843</v>
      </c>
      <c r="B3941" s="5">
        <v>1.2043144227368801</v>
      </c>
      <c r="C3941" s="5" t="s">
        <v>8</v>
      </c>
      <c r="D3941" s="5" t="s">
        <v>8</v>
      </c>
      <c r="E3941" s="5" t="s">
        <v>8</v>
      </c>
      <c r="F3941" s="5" t="s">
        <v>8</v>
      </c>
      <c r="G3941" s="5" t="s">
        <v>8</v>
      </c>
    </row>
    <row r="3942" spans="1:7" x14ac:dyDescent="0.25">
      <c r="A3942" s="5" t="s">
        <v>4382</v>
      </c>
      <c r="B3942" s="5">
        <v>1.2043144227368801</v>
      </c>
      <c r="C3942" s="5" t="s">
        <v>8</v>
      </c>
      <c r="D3942" s="5" t="s">
        <v>8</v>
      </c>
      <c r="E3942" s="5" t="s">
        <v>8</v>
      </c>
      <c r="F3942" s="5" t="s">
        <v>8</v>
      </c>
      <c r="G3942" s="5" t="s">
        <v>8</v>
      </c>
    </row>
    <row r="3943" spans="1:7" x14ac:dyDescent="0.25">
      <c r="A3943" s="5" t="s">
        <v>4902</v>
      </c>
      <c r="B3943" s="5">
        <v>1.2043144227368801</v>
      </c>
      <c r="C3943" s="5" t="s">
        <v>8</v>
      </c>
      <c r="D3943" s="5" t="s">
        <v>8</v>
      </c>
      <c r="E3943" s="5" t="s">
        <v>8</v>
      </c>
      <c r="F3943" s="5" t="s">
        <v>8</v>
      </c>
      <c r="G3943" s="5" t="s">
        <v>8</v>
      </c>
    </row>
    <row r="3944" spans="1:7" x14ac:dyDescent="0.25">
      <c r="A3944" s="5" t="s">
        <v>5301</v>
      </c>
      <c r="B3944" s="5">
        <v>1.2043144227368801</v>
      </c>
      <c r="C3944" s="5" t="s">
        <v>8</v>
      </c>
      <c r="D3944" s="5" t="s">
        <v>8</v>
      </c>
      <c r="E3944" s="5" t="s">
        <v>8</v>
      </c>
      <c r="F3944" s="5" t="s">
        <v>8</v>
      </c>
      <c r="G3944" s="5" t="s">
        <v>8</v>
      </c>
    </row>
    <row r="3945" spans="1:7" x14ac:dyDescent="0.25">
      <c r="A3945" s="5" t="s">
        <v>8146</v>
      </c>
      <c r="B3945" s="5">
        <v>1.2043144227368801</v>
      </c>
      <c r="C3945" s="5" t="s">
        <v>8</v>
      </c>
      <c r="D3945" s="5" t="s">
        <v>8</v>
      </c>
      <c r="E3945" s="5" t="s">
        <v>8</v>
      </c>
      <c r="F3945" s="5" t="s">
        <v>8</v>
      </c>
      <c r="G3945" s="5" t="s">
        <v>8</v>
      </c>
    </row>
    <row r="3946" spans="1:7" x14ac:dyDescent="0.25">
      <c r="A3946" s="5" t="s">
        <v>10082</v>
      </c>
      <c r="B3946" s="5">
        <v>1.2043144227368801</v>
      </c>
      <c r="C3946" s="5" t="s">
        <v>8</v>
      </c>
      <c r="D3946" s="5" t="s">
        <v>8</v>
      </c>
      <c r="E3946" s="5" t="s">
        <v>8</v>
      </c>
      <c r="F3946" s="5" t="s">
        <v>8</v>
      </c>
      <c r="G3946" s="5" t="s">
        <v>8</v>
      </c>
    </row>
    <row r="3947" spans="1:7" x14ac:dyDescent="0.25">
      <c r="A3947" s="5" t="s">
        <v>10904</v>
      </c>
      <c r="B3947" s="5">
        <v>1.2043144227368801</v>
      </c>
      <c r="C3947" s="5" t="s">
        <v>10905</v>
      </c>
      <c r="D3947" s="5" t="s">
        <v>10906</v>
      </c>
      <c r="E3947" s="5" t="s">
        <v>10907</v>
      </c>
      <c r="F3947" s="5" t="s">
        <v>10908</v>
      </c>
      <c r="G3947" s="5" t="s">
        <v>10909</v>
      </c>
    </row>
    <row r="3948" spans="1:7" x14ac:dyDescent="0.25">
      <c r="A3948" s="5" t="s">
        <v>13520</v>
      </c>
      <c r="B3948" s="5">
        <v>1.2043144227368801</v>
      </c>
      <c r="C3948" s="5" t="s">
        <v>8</v>
      </c>
      <c r="D3948" s="5" t="s">
        <v>8</v>
      </c>
      <c r="E3948" s="5" t="s">
        <v>8</v>
      </c>
      <c r="F3948" s="5" t="s">
        <v>8</v>
      </c>
      <c r="G3948" s="5" t="s">
        <v>8</v>
      </c>
    </row>
    <row r="3949" spans="1:7" x14ac:dyDescent="0.25">
      <c r="A3949" s="5" t="s">
        <v>13969</v>
      </c>
      <c r="B3949" s="5">
        <v>1.2043144227368801</v>
      </c>
      <c r="C3949" s="5" t="s">
        <v>8844</v>
      </c>
      <c r="D3949" s="5" t="s">
        <v>8</v>
      </c>
      <c r="E3949" s="5" t="s">
        <v>8</v>
      </c>
      <c r="F3949" s="5" t="s">
        <v>8</v>
      </c>
      <c r="G3949" s="5" t="s">
        <v>8</v>
      </c>
    </row>
    <row r="3950" spans="1:7" x14ac:dyDescent="0.25">
      <c r="A3950" s="5" t="s">
        <v>15514</v>
      </c>
      <c r="B3950" s="5">
        <v>1.2043144227368801</v>
      </c>
      <c r="C3950" s="5" t="s">
        <v>8</v>
      </c>
      <c r="D3950" s="5" t="s">
        <v>8</v>
      </c>
      <c r="E3950" s="5" t="s">
        <v>8</v>
      </c>
      <c r="F3950" s="5" t="s">
        <v>8</v>
      </c>
      <c r="G3950" s="5" t="s">
        <v>8</v>
      </c>
    </row>
    <row r="3951" spans="1:7" x14ac:dyDescent="0.25">
      <c r="A3951" s="5" t="s">
        <v>7535</v>
      </c>
      <c r="B3951" s="5">
        <v>1.20413733548636</v>
      </c>
      <c r="C3951" s="5" t="s">
        <v>8</v>
      </c>
      <c r="D3951" s="5" t="s">
        <v>8</v>
      </c>
      <c r="E3951" s="5" t="s">
        <v>8</v>
      </c>
      <c r="F3951" s="5" t="s">
        <v>8</v>
      </c>
      <c r="G3951" s="5" t="s">
        <v>8</v>
      </c>
    </row>
    <row r="3952" spans="1:7" x14ac:dyDescent="0.25">
      <c r="A3952" s="5" t="s">
        <v>11417</v>
      </c>
      <c r="B3952" s="5">
        <v>1.2041141449110999</v>
      </c>
      <c r="C3952" s="5" t="s">
        <v>8</v>
      </c>
      <c r="D3952" s="5" t="s">
        <v>8</v>
      </c>
      <c r="E3952" s="5" t="s">
        <v>8</v>
      </c>
      <c r="F3952" s="5" t="s">
        <v>8</v>
      </c>
      <c r="G3952" s="5" t="s">
        <v>8</v>
      </c>
    </row>
    <row r="3953" spans="1:7" x14ac:dyDescent="0.25">
      <c r="A3953" s="5" t="s">
        <v>10618</v>
      </c>
      <c r="B3953" s="5">
        <v>1.2038679344235299</v>
      </c>
      <c r="C3953" s="5" t="s">
        <v>8</v>
      </c>
      <c r="D3953" s="5" t="s">
        <v>8</v>
      </c>
      <c r="E3953" s="5" t="s">
        <v>8</v>
      </c>
      <c r="F3953" s="5" t="s">
        <v>8</v>
      </c>
      <c r="G3953" s="5" t="s">
        <v>8</v>
      </c>
    </row>
    <row r="3954" spans="1:7" x14ac:dyDescent="0.25">
      <c r="A3954" s="5" t="s">
        <v>9844</v>
      </c>
      <c r="B3954" s="5">
        <v>1.20223646099394</v>
      </c>
      <c r="C3954" s="5" t="s">
        <v>8</v>
      </c>
      <c r="D3954" s="5" t="s">
        <v>8</v>
      </c>
      <c r="E3954" s="5" t="s">
        <v>8</v>
      </c>
      <c r="F3954" s="5" t="s">
        <v>8</v>
      </c>
      <c r="G3954" s="5" t="s">
        <v>8</v>
      </c>
    </row>
    <row r="3955" spans="1:7" x14ac:dyDescent="0.25">
      <c r="A3955" s="5" t="s">
        <v>3926</v>
      </c>
      <c r="B3955" s="5">
        <v>1.2010029133917901</v>
      </c>
      <c r="C3955" s="5" t="s">
        <v>8</v>
      </c>
      <c r="D3955" s="5" t="s">
        <v>8</v>
      </c>
      <c r="E3955" s="5" t="s">
        <v>3927</v>
      </c>
      <c r="F3955" s="5" t="s">
        <v>8</v>
      </c>
      <c r="G3955" s="5" t="s">
        <v>8</v>
      </c>
    </row>
    <row r="3956" spans="1:7" x14ac:dyDescent="0.25">
      <c r="A3956" s="5" t="s">
        <v>10711</v>
      </c>
      <c r="B3956" s="5">
        <v>1.2010029133917901</v>
      </c>
      <c r="C3956" s="5" t="s">
        <v>8</v>
      </c>
      <c r="D3956" s="5" t="s">
        <v>8</v>
      </c>
      <c r="E3956" s="5" t="s">
        <v>8</v>
      </c>
      <c r="F3956" s="5" t="s">
        <v>8</v>
      </c>
      <c r="G3956" s="5" t="s">
        <v>8</v>
      </c>
    </row>
    <row r="3957" spans="1:7" x14ac:dyDescent="0.25">
      <c r="A3957" s="5" t="s">
        <v>12641</v>
      </c>
      <c r="B3957" s="5">
        <v>1.2010029133917901</v>
      </c>
      <c r="C3957" s="5" t="s">
        <v>8</v>
      </c>
      <c r="D3957" s="5" t="s">
        <v>8</v>
      </c>
      <c r="E3957" s="5" t="s">
        <v>8</v>
      </c>
      <c r="F3957" s="5" t="s">
        <v>8</v>
      </c>
      <c r="G3957" s="5" t="s">
        <v>8</v>
      </c>
    </row>
    <row r="3958" spans="1:7" x14ac:dyDescent="0.25">
      <c r="A3958" s="5" t="s">
        <v>14638</v>
      </c>
      <c r="B3958" s="5">
        <v>1.2010029133917901</v>
      </c>
      <c r="C3958" s="5" t="s">
        <v>8</v>
      </c>
      <c r="D3958" s="5" t="s">
        <v>8</v>
      </c>
      <c r="E3958" s="5" t="s">
        <v>8</v>
      </c>
      <c r="F3958" s="5" t="s">
        <v>8</v>
      </c>
      <c r="G3958" s="5" t="s">
        <v>8</v>
      </c>
    </row>
    <row r="3959" spans="1:7" x14ac:dyDescent="0.25">
      <c r="A3959" s="5" t="s">
        <v>7676</v>
      </c>
      <c r="B3959" s="5">
        <v>1.2001691614479999</v>
      </c>
      <c r="C3959" s="5" t="s">
        <v>8</v>
      </c>
      <c r="D3959" s="5" t="s">
        <v>8</v>
      </c>
      <c r="E3959" s="5" t="s">
        <v>8</v>
      </c>
      <c r="F3959" s="5" t="s">
        <v>8</v>
      </c>
      <c r="G3959" s="5" t="s">
        <v>8</v>
      </c>
    </row>
    <row r="3960" spans="1:7" x14ac:dyDescent="0.25">
      <c r="A3960" s="5" t="s">
        <v>9590</v>
      </c>
      <c r="B3960" s="5">
        <v>1.1995485697433099</v>
      </c>
      <c r="C3960" s="5" t="s">
        <v>8</v>
      </c>
      <c r="D3960" s="5" t="s">
        <v>8</v>
      </c>
      <c r="E3960" s="5" t="s">
        <v>8</v>
      </c>
      <c r="F3960" s="5" t="s">
        <v>8</v>
      </c>
      <c r="G3960" s="5" t="s">
        <v>8</v>
      </c>
    </row>
    <row r="3961" spans="1:7" x14ac:dyDescent="0.25">
      <c r="A3961" s="5" t="s">
        <v>5715</v>
      </c>
      <c r="B3961" s="5">
        <v>1.19930728120701</v>
      </c>
      <c r="C3961" s="5" t="s">
        <v>5716</v>
      </c>
      <c r="D3961" s="5" t="s">
        <v>5717</v>
      </c>
      <c r="E3961" s="5" t="s">
        <v>5718</v>
      </c>
      <c r="F3961" s="5" t="s">
        <v>5719</v>
      </c>
      <c r="G3961" s="5" t="s">
        <v>5720</v>
      </c>
    </row>
    <row r="3962" spans="1:7" x14ac:dyDescent="0.25">
      <c r="A3962" s="5" t="s">
        <v>1126</v>
      </c>
      <c r="B3962" s="5">
        <v>1.19912443174726</v>
      </c>
      <c r="C3962" s="5" t="s">
        <v>8</v>
      </c>
      <c r="D3962" s="5" t="s">
        <v>8</v>
      </c>
      <c r="E3962" s="5" t="s">
        <v>8</v>
      </c>
      <c r="F3962" s="5" t="s">
        <v>8</v>
      </c>
      <c r="G3962" s="5" t="s">
        <v>8</v>
      </c>
    </row>
    <row r="3963" spans="1:7" x14ac:dyDescent="0.25">
      <c r="A3963" s="5" t="s">
        <v>12805</v>
      </c>
      <c r="B3963" s="5">
        <v>1.19912443174726</v>
      </c>
      <c r="C3963" s="5" t="s">
        <v>8</v>
      </c>
      <c r="D3963" s="5" t="s">
        <v>8</v>
      </c>
      <c r="E3963" s="5" t="s">
        <v>8</v>
      </c>
      <c r="F3963" s="5" t="s">
        <v>8</v>
      </c>
      <c r="G3963" s="5" t="s">
        <v>8</v>
      </c>
    </row>
    <row r="3964" spans="1:7" x14ac:dyDescent="0.25">
      <c r="A3964" s="5" t="s">
        <v>9420</v>
      </c>
      <c r="B3964" s="5">
        <v>1.19868811988485</v>
      </c>
      <c r="C3964" s="5" t="s">
        <v>8</v>
      </c>
      <c r="D3964" s="5" t="s">
        <v>8</v>
      </c>
      <c r="E3964" s="5" t="s">
        <v>8</v>
      </c>
      <c r="F3964" s="5" t="s">
        <v>8</v>
      </c>
      <c r="G3964" s="5" t="s">
        <v>8</v>
      </c>
    </row>
    <row r="3965" spans="1:7" x14ac:dyDescent="0.25">
      <c r="A3965" s="5" t="s">
        <v>33</v>
      </c>
      <c r="B3965" s="5">
        <v>1.19862394024904</v>
      </c>
      <c r="C3965" s="5" t="s">
        <v>8</v>
      </c>
      <c r="D3965" s="5" t="s">
        <v>8</v>
      </c>
      <c r="E3965" s="5" t="s">
        <v>8</v>
      </c>
      <c r="F3965" s="5" t="s">
        <v>8</v>
      </c>
      <c r="G3965" s="5" t="s">
        <v>8</v>
      </c>
    </row>
    <row r="3966" spans="1:7" x14ac:dyDescent="0.25">
      <c r="A3966" s="5" t="s">
        <v>2040</v>
      </c>
      <c r="B3966" s="5">
        <v>1.19862394024904</v>
      </c>
      <c r="C3966" s="5" t="s">
        <v>8</v>
      </c>
      <c r="D3966" s="5" t="s">
        <v>8</v>
      </c>
      <c r="E3966" s="5" t="s">
        <v>8</v>
      </c>
      <c r="F3966" s="5" t="s">
        <v>8</v>
      </c>
      <c r="G3966" s="5" t="s">
        <v>8</v>
      </c>
    </row>
    <row r="3967" spans="1:7" x14ac:dyDescent="0.25">
      <c r="A3967" s="5" t="s">
        <v>2509</v>
      </c>
      <c r="B3967" s="5">
        <v>1.19862394024904</v>
      </c>
      <c r="C3967" s="5" t="s">
        <v>8</v>
      </c>
      <c r="D3967" s="5" t="s">
        <v>8</v>
      </c>
      <c r="E3967" s="5" t="s">
        <v>8</v>
      </c>
      <c r="F3967" s="5" t="s">
        <v>8</v>
      </c>
      <c r="G3967" s="5" t="s">
        <v>8</v>
      </c>
    </row>
    <row r="3968" spans="1:7" x14ac:dyDescent="0.25">
      <c r="A3968" s="5" t="s">
        <v>2580</v>
      </c>
      <c r="B3968" s="5">
        <v>1.19862394024904</v>
      </c>
      <c r="C3968" s="5" t="s">
        <v>8</v>
      </c>
      <c r="D3968" s="5" t="s">
        <v>8</v>
      </c>
      <c r="E3968" s="5" t="s">
        <v>8</v>
      </c>
      <c r="F3968" s="5" t="s">
        <v>8</v>
      </c>
      <c r="G3968" s="5" t="s">
        <v>8</v>
      </c>
    </row>
    <row r="3969" spans="1:7" x14ac:dyDescent="0.25">
      <c r="A3969" s="5" t="s">
        <v>2736</v>
      </c>
      <c r="B3969" s="5">
        <v>1.19862394024904</v>
      </c>
      <c r="C3969" s="5" t="s">
        <v>8</v>
      </c>
      <c r="D3969" s="5" t="s">
        <v>8</v>
      </c>
      <c r="E3969" s="5" t="s">
        <v>8</v>
      </c>
      <c r="F3969" s="5" t="s">
        <v>8</v>
      </c>
      <c r="G3969" s="5" t="s">
        <v>8</v>
      </c>
    </row>
    <row r="3970" spans="1:7" x14ac:dyDescent="0.25">
      <c r="A3970" s="5" t="s">
        <v>4237</v>
      </c>
      <c r="B3970" s="5">
        <v>1.19862394024904</v>
      </c>
      <c r="C3970" s="5" t="s">
        <v>8</v>
      </c>
      <c r="D3970" s="5" t="s">
        <v>8</v>
      </c>
      <c r="E3970" s="5" t="s">
        <v>8</v>
      </c>
      <c r="F3970" s="5" t="s">
        <v>8</v>
      </c>
      <c r="G3970" s="5" t="s">
        <v>8</v>
      </c>
    </row>
    <row r="3971" spans="1:7" x14ac:dyDescent="0.25">
      <c r="A3971" s="5" t="s">
        <v>4915</v>
      </c>
      <c r="B3971" s="5">
        <v>1.19862394024904</v>
      </c>
      <c r="C3971" s="5" t="s">
        <v>8</v>
      </c>
      <c r="D3971" s="5" t="s">
        <v>8</v>
      </c>
      <c r="E3971" s="5" t="s">
        <v>8</v>
      </c>
      <c r="F3971" s="5" t="s">
        <v>8</v>
      </c>
      <c r="G3971" s="5" t="s">
        <v>8</v>
      </c>
    </row>
    <row r="3972" spans="1:7" x14ac:dyDescent="0.25">
      <c r="A3972" s="5" t="s">
        <v>5269</v>
      </c>
      <c r="B3972" s="5">
        <v>1.19862394024904</v>
      </c>
      <c r="C3972" s="5" t="s">
        <v>8</v>
      </c>
      <c r="D3972" s="5" t="s">
        <v>8</v>
      </c>
      <c r="E3972" s="5" t="s">
        <v>8</v>
      </c>
      <c r="F3972" s="5" t="s">
        <v>8</v>
      </c>
      <c r="G3972" s="5" t="s">
        <v>8</v>
      </c>
    </row>
    <row r="3973" spans="1:7" x14ac:dyDescent="0.25">
      <c r="A3973" s="5" t="s">
        <v>5327</v>
      </c>
      <c r="B3973" s="5">
        <v>1.19862394024904</v>
      </c>
      <c r="C3973" s="5" t="s">
        <v>8</v>
      </c>
      <c r="D3973" s="5" t="s">
        <v>8</v>
      </c>
      <c r="E3973" s="5" t="s">
        <v>8</v>
      </c>
      <c r="F3973" s="5" t="s">
        <v>8</v>
      </c>
      <c r="G3973" s="5" t="s">
        <v>8</v>
      </c>
    </row>
    <row r="3974" spans="1:7" x14ac:dyDescent="0.25">
      <c r="A3974" s="5" t="s">
        <v>5612</v>
      </c>
      <c r="B3974" s="5">
        <v>1.19862394024904</v>
      </c>
      <c r="C3974" s="5" t="s">
        <v>8</v>
      </c>
      <c r="D3974" s="5" t="s">
        <v>8</v>
      </c>
      <c r="E3974" s="5" t="s">
        <v>8</v>
      </c>
      <c r="F3974" s="5" t="s">
        <v>8</v>
      </c>
      <c r="G3974" s="5" t="s">
        <v>8</v>
      </c>
    </row>
    <row r="3975" spans="1:7" x14ac:dyDescent="0.25">
      <c r="A3975" s="5" t="s">
        <v>6044</v>
      </c>
      <c r="B3975" s="5">
        <v>1.19862394024904</v>
      </c>
      <c r="C3975" s="5" t="s">
        <v>8</v>
      </c>
      <c r="D3975" s="5" t="s">
        <v>8</v>
      </c>
      <c r="E3975" s="5" t="s">
        <v>8</v>
      </c>
      <c r="F3975" s="5" t="s">
        <v>8</v>
      </c>
      <c r="G3975" s="5" t="s">
        <v>8</v>
      </c>
    </row>
    <row r="3976" spans="1:7" x14ac:dyDescent="0.25">
      <c r="A3976" s="5" t="s">
        <v>6739</v>
      </c>
      <c r="B3976" s="5">
        <v>1.19862394024904</v>
      </c>
      <c r="C3976" s="5" t="s">
        <v>6740</v>
      </c>
      <c r="D3976" s="5" t="s">
        <v>6741</v>
      </c>
      <c r="E3976" s="5" t="s">
        <v>6742</v>
      </c>
      <c r="F3976" s="5" t="s">
        <v>6743</v>
      </c>
      <c r="G3976" s="5" t="s">
        <v>6744</v>
      </c>
    </row>
    <row r="3977" spans="1:7" x14ac:dyDescent="0.25">
      <c r="A3977" s="5" t="s">
        <v>7691</v>
      </c>
      <c r="B3977" s="5">
        <v>1.19862394024904</v>
      </c>
      <c r="C3977" s="5" t="s">
        <v>8</v>
      </c>
      <c r="D3977" s="5" t="s">
        <v>8</v>
      </c>
      <c r="E3977" s="5" t="s">
        <v>8</v>
      </c>
      <c r="F3977" s="5" t="s">
        <v>8</v>
      </c>
      <c r="G3977" s="5" t="s">
        <v>8</v>
      </c>
    </row>
    <row r="3978" spans="1:7" x14ac:dyDescent="0.25">
      <c r="A3978" s="5" t="s">
        <v>7942</v>
      </c>
      <c r="B3978" s="5">
        <v>1.19862394024904</v>
      </c>
      <c r="C3978" s="5" t="s">
        <v>7943</v>
      </c>
      <c r="D3978" s="5" t="s">
        <v>7944</v>
      </c>
      <c r="E3978" s="5" t="s">
        <v>7945</v>
      </c>
      <c r="F3978" s="5" t="s">
        <v>7946</v>
      </c>
      <c r="G3978" s="5" t="s">
        <v>7947</v>
      </c>
    </row>
    <row r="3979" spans="1:7" x14ac:dyDescent="0.25">
      <c r="A3979" s="5" t="s">
        <v>8169</v>
      </c>
      <c r="B3979" s="5">
        <v>1.19862394024904</v>
      </c>
      <c r="C3979" s="5" t="s">
        <v>8</v>
      </c>
      <c r="D3979" s="5" t="s">
        <v>8</v>
      </c>
      <c r="E3979" s="5" t="s">
        <v>8</v>
      </c>
      <c r="F3979" s="5" t="s">
        <v>8</v>
      </c>
      <c r="G3979" s="5" t="s">
        <v>8</v>
      </c>
    </row>
    <row r="3980" spans="1:7" x14ac:dyDescent="0.25">
      <c r="A3980" s="5" t="s">
        <v>8430</v>
      </c>
      <c r="B3980" s="5">
        <v>1.19862394024904</v>
      </c>
      <c r="C3980" s="5" t="s">
        <v>8</v>
      </c>
      <c r="D3980" s="5" t="s">
        <v>8</v>
      </c>
      <c r="E3980" s="5" t="s">
        <v>8</v>
      </c>
      <c r="F3980" s="5" t="s">
        <v>8</v>
      </c>
      <c r="G3980" s="5" t="s">
        <v>8</v>
      </c>
    </row>
    <row r="3981" spans="1:7" x14ac:dyDescent="0.25">
      <c r="A3981" s="5" t="s">
        <v>10332</v>
      </c>
      <c r="B3981" s="5">
        <v>1.19862394024904</v>
      </c>
      <c r="C3981" s="5" t="s">
        <v>8</v>
      </c>
      <c r="D3981" s="5" t="s">
        <v>8</v>
      </c>
      <c r="E3981" s="5" t="s">
        <v>8</v>
      </c>
      <c r="F3981" s="5" t="s">
        <v>8</v>
      </c>
      <c r="G3981" s="5" t="s">
        <v>8</v>
      </c>
    </row>
    <row r="3982" spans="1:7" x14ac:dyDescent="0.25">
      <c r="A3982" s="5" t="s">
        <v>11086</v>
      </c>
      <c r="B3982" s="5">
        <v>1.19862394024904</v>
      </c>
      <c r="C3982" s="5" t="s">
        <v>8</v>
      </c>
      <c r="D3982" s="5" t="s">
        <v>8</v>
      </c>
      <c r="E3982" s="5" t="s">
        <v>8</v>
      </c>
      <c r="F3982" s="5" t="s">
        <v>8</v>
      </c>
      <c r="G3982" s="5" t="s">
        <v>8</v>
      </c>
    </row>
    <row r="3983" spans="1:7" x14ac:dyDescent="0.25">
      <c r="A3983" s="5" t="s">
        <v>11288</v>
      </c>
      <c r="B3983" s="5">
        <v>1.19862394024904</v>
      </c>
      <c r="C3983" s="5" t="s">
        <v>8</v>
      </c>
      <c r="D3983" s="5" t="s">
        <v>8</v>
      </c>
      <c r="E3983" s="5" t="s">
        <v>8</v>
      </c>
      <c r="F3983" s="5" t="s">
        <v>8</v>
      </c>
      <c r="G3983" s="5" t="s">
        <v>8</v>
      </c>
    </row>
    <row r="3984" spans="1:7" x14ac:dyDescent="0.25">
      <c r="A3984" s="5" t="s">
        <v>12070</v>
      </c>
      <c r="B3984" s="5">
        <v>1.19862394024904</v>
      </c>
      <c r="C3984" s="5" t="s">
        <v>8</v>
      </c>
      <c r="D3984" s="5" t="s">
        <v>8</v>
      </c>
      <c r="E3984" s="5" t="s">
        <v>8</v>
      </c>
      <c r="F3984" s="5" t="s">
        <v>8</v>
      </c>
      <c r="G3984" s="5" t="s">
        <v>8</v>
      </c>
    </row>
    <row r="3985" spans="1:7" x14ac:dyDescent="0.25">
      <c r="A3985" s="5" t="s">
        <v>13085</v>
      </c>
      <c r="B3985" s="5">
        <v>1.19862394024904</v>
      </c>
      <c r="C3985" s="5" t="s">
        <v>8</v>
      </c>
      <c r="D3985" s="5" t="s">
        <v>8</v>
      </c>
      <c r="E3985" s="5" t="s">
        <v>8</v>
      </c>
      <c r="F3985" s="5" t="s">
        <v>8</v>
      </c>
      <c r="G3985" s="5" t="s">
        <v>8</v>
      </c>
    </row>
    <row r="3986" spans="1:7" x14ac:dyDescent="0.25">
      <c r="A3986" s="5" t="s">
        <v>13220</v>
      </c>
      <c r="B3986" s="5">
        <v>1.19862394024904</v>
      </c>
      <c r="C3986" s="5" t="s">
        <v>8</v>
      </c>
      <c r="D3986" s="5" t="s">
        <v>8</v>
      </c>
      <c r="E3986" s="5" t="s">
        <v>8</v>
      </c>
      <c r="F3986" s="5" t="s">
        <v>8</v>
      </c>
      <c r="G3986" s="5" t="s">
        <v>8</v>
      </c>
    </row>
    <row r="3987" spans="1:7" x14ac:dyDescent="0.25">
      <c r="A3987" s="5" t="s">
        <v>13448</v>
      </c>
      <c r="B3987" s="5">
        <v>1.19862394024904</v>
      </c>
      <c r="C3987" s="5" t="s">
        <v>8</v>
      </c>
      <c r="D3987" s="5" t="s">
        <v>8</v>
      </c>
      <c r="E3987" s="5" t="s">
        <v>8</v>
      </c>
      <c r="F3987" s="5" t="s">
        <v>8</v>
      </c>
      <c r="G3987" s="5" t="s">
        <v>8</v>
      </c>
    </row>
    <row r="3988" spans="1:7" x14ac:dyDescent="0.25">
      <c r="A3988" s="5" t="s">
        <v>13470</v>
      </c>
      <c r="B3988" s="5">
        <v>1.19862394024904</v>
      </c>
      <c r="C3988" s="5" t="s">
        <v>8</v>
      </c>
      <c r="D3988" s="5" t="s">
        <v>8</v>
      </c>
      <c r="E3988" s="5" t="s">
        <v>8</v>
      </c>
      <c r="F3988" s="5" t="s">
        <v>8</v>
      </c>
      <c r="G3988" s="5" t="s">
        <v>8</v>
      </c>
    </row>
    <row r="3989" spans="1:7" x14ac:dyDescent="0.25">
      <c r="A3989" s="5" t="s">
        <v>14829</v>
      </c>
      <c r="B3989" s="5">
        <v>1.19862394024904</v>
      </c>
      <c r="C3989" s="5" t="s">
        <v>8</v>
      </c>
      <c r="D3989" s="5" t="s">
        <v>8</v>
      </c>
      <c r="E3989" s="5" t="s">
        <v>8</v>
      </c>
      <c r="F3989" s="5" t="s">
        <v>8</v>
      </c>
      <c r="G3989" s="5" t="s">
        <v>8</v>
      </c>
    </row>
    <row r="3990" spans="1:7" x14ac:dyDescent="0.25">
      <c r="A3990" s="5" t="s">
        <v>14849</v>
      </c>
      <c r="B3990" s="5">
        <v>1.19862394024904</v>
      </c>
      <c r="C3990" s="5" t="s">
        <v>14850</v>
      </c>
      <c r="D3990" s="5" t="s">
        <v>14851</v>
      </c>
      <c r="E3990" s="5" t="s">
        <v>14852</v>
      </c>
      <c r="F3990" s="5" t="s">
        <v>14853</v>
      </c>
      <c r="G3990" s="5" t="s">
        <v>14854</v>
      </c>
    </row>
    <row r="3991" spans="1:7" x14ac:dyDescent="0.25">
      <c r="A3991" s="5" t="s">
        <v>15614</v>
      </c>
      <c r="B3991" s="5">
        <v>1.19862394024904</v>
      </c>
      <c r="C3991" s="5" t="s">
        <v>8</v>
      </c>
      <c r="D3991" s="5" t="s">
        <v>8</v>
      </c>
      <c r="E3991" s="5" t="s">
        <v>15615</v>
      </c>
      <c r="F3991" s="5" t="s">
        <v>8</v>
      </c>
      <c r="G3991" s="5" t="s">
        <v>15616</v>
      </c>
    </row>
    <row r="3992" spans="1:7" x14ac:dyDescent="0.25">
      <c r="A3992" s="5" t="s">
        <v>15815</v>
      </c>
      <c r="B3992" s="5">
        <v>1.19862394024904</v>
      </c>
      <c r="C3992" s="5" t="s">
        <v>8</v>
      </c>
      <c r="D3992" s="5" t="s">
        <v>8</v>
      </c>
      <c r="E3992" s="5" t="s">
        <v>8</v>
      </c>
      <c r="F3992" s="5" t="s">
        <v>8</v>
      </c>
      <c r="G3992" s="5" t="s">
        <v>8</v>
      </c>
    </row>
    <row r="3993" spans="1:7" x14ac:dyDescent="0.25">
      <c r="A3993" s="5" t="s">
        <v>11615</v>
      </c>
      <c r="B3993" s="5">
        <v>1.1986061358239799</v>
      </c>
      <c r="C3993" s="5" t="s">
        <v>8</v>
      </c>
      <c r="D3993" s="5" t="s">
        <v>8</v>
      </c>
      <c r="E3993" s="5" t="s">
        <v>8</v>
      </c>
      <c r="F3993" s="5" t="s">
        <v>8</v>
      </c>
      <c r="G3993" s="5" t="s">
        <v>8</v>
      </c>
    </row>
    <row r="3994" spans="1:7" x14ac:dyDescent="0.25">
      <c r="A3994" s="5" t="s">
        <v>4322</v>
      </c>
      <c r="B3994" s="5">
        <v>1.19855558640652</v>
      </c>
      <c r="C3994" s="5" t="s">
        <v>8</v>
      </c>
      <c r="D3994" s="5" t="s">
        <v>8</v>
      </c>
      <c r="E3994" s="5" t="s">
        <v>8</v>
      </c>
      <c r="F3994" s="5" t="s">
        <v>8</v>
      </c>
      <c r="G3994" s="5" t="s">
        <v>8</v>
      </c>
    </row>
    <row r="3995" spans="1:7" x14ac:dyDescent="0.25">
      <c r="A3995" s="5" t="s">
        <v>15729</v>
      </c>
      <c r="B3995" s="5">
        <v>1.1979142462477499</v>
      </c>
      <c r="C3995" s="5" t="s">
        <v>8</v>
      </c>
      <c r="D3995" s="5" t="s">
        <v>8</v>
      </c>
      <c r="E3995" s="5" t="s">
        <v>8</v>
      </c>
      <c r="F3995" s="5" t="s">
        <v>8</v>
      </c>
      <c r="G3995" s="5" t="s">
        <v>8</v>
      </c>
    </row>
    <row r="3996" spans="1:7" x14ac:dyDescent="0.25">
      <c r="A3996" s="5" t="s">
        <v>1522</v>
      </c>
      <c r="B3996" s="5">
        <v>1.19680932725745</v>
      </c>
      <c r="C3996" s="5" t="s">
        <v>8</v>
      </c>
      <c r="D3996" s="5" t="s">
        <v>8</v>
      </c>
      <c r="E3996" s="5" t="s">
        <v>8</v>
      </c>
      <c r="F3996" s="5" t="s">
        <v>8</v>
      </c>
      <c r="G3996" s="5" t="s">
        <v>8</v>
      </c>
    </row>
    <row r="3997" spans="1:7" x14ac:dyDescent="0.25">
      <c r="A3997" s="5" t="s">
        <v>3934</v>
      </c>
      <c r="B3997" s="5">
        <v>1.19680932725745</v>
      </c>
      <c r="C3997" s="5" t="s">
        <v>8</v>
      </c>
      <c r="D3997" s="5" t="s">
        <v>8</v>
      </c>
      <c r="E3997" s="5" t="s">
        <v>3935</v>
      </c>
      <c r="F3997" s="5" t="s">
        <v>8</v>
      </c>
      <c r="G3997" s="5" t="s">
        <v>8</v>
      </c>
    </row>
    <row r="3998" spans="1:7" x14ac:dyDescent="0.25">
      <c r="A3998" s="5" t="s">
        <v>12649</v>
      </c>
      <c r="B3998" s="5">
        <v>1.19680932725745</v>
      </c>
      <c r="C3998" s="5" t="s">
        <v>8</v>
      </c>
      <c r="D3998" s="5" t="s">
        <v>8</v>
      </c>
      <c r="E3998" s="5" t="s">
        <v>8</v>
      </c>
      <c r="F3998" s="5" t="s">
        <v>8</v>
      </c>
      <c r="G3998" s="5" t="s">
        <v>8</v>
      </c>
    </row>
    <row r="3999" spans="1:7" x14ac:dyDescent="0.25">
      <c r="A3999" s="5" t="s">
        <v>14879</v>
      </c>
      <c r="B3999" s="5">
        <v>1.19680932725745</v>
      </c>
      <c r="C3999" s="5" t="s">
        <v>8</v>
      </c>
      <c r="D3999" s="5" t="s">
        <v>8</v>
      </c>
      <c r="E3999" s="5" t="s">
        <v>8</v>
      </c>
      <c r="F3999" s="5" t="s">
        <v>8</v>
      </c>
      <c r="G3999" s="5" t="s">
        <v>8</v>
      </c>
    </row>
    <row r="4000" spans="1:7" x14ac:dyDescent="0.25">
      <c r="A4000" s="5" t="s">
        <v>11909</v>
      </c>
      <c r="B4000" s="5">
        <v>1.1964465634244199</v>
      </c>
      <c r="C4000" s="5" t="s">
        <v>8</v>
      </c>
      <c r="D4000" s="5" t="s">
        <v>11910</v>
      </c>
      <c r="E4000" s="5" t="s">
        <v>11911</v>
      </c>
      <c r="F4000" s="5" t="s">
        <v>8</v>
      </c>
      <c r="G4000" s="5" t="s">
        <v>11912</v>
      </c>
    </row>
    <row r="4001" spans="1:7" x14ac:dyDescent="0.25">
      <c r="A4001" s="5" t="s">
        <v>8922</v>
      </c>
      <c r="B4001" s="5">
        <v>1.19627039335448</v>
      </c>
      <c r="C4001" s="5" t="s">
        <v>8</v>
      </c>
      <c r="D4001" s="5" t="s">
        <v>8</v>
      </c>
      <c r="E4001" s="5" t="s">
        <v>8</v>
      </c>
      <c r="F4001" s="5" t="s">
        <v>8</v>
      </c>
      <c r="G4001" s="5" t="s">
        <v>8</v>
      </c>
    </row>
    <row r="4002" spans="1:7" x14ac:dyDescent="0.25">
      <c r="A4002" s="5" t="s">
        <v>3652</v>
      </c>
      <c r="B4002" s="5">
        <v>1.1958454539684</v>
      </c>
      <c r="C4002" s="5" t="s">
        <v>8</v>
      </c>
      <c r="D4002" s="5" t="s">
        <v>8</v>
      </c>
      <c r="E4002" s="5" t="s">
        <v>8</v>
      </c>
      <c r="F4002" s="5" t="s">
        <v>8</v>
      </c>
      <c r="G4002" s="5" t="s">
        <v>8</v>
      </c>
    </row>
    <row r="4003" spans="1:7" x14ac:dyDescent="0.25">
      <c r="A4003" s="5" t="s">
        <v>384</v>
      </c>
      <c r="B4003" s="5">
        <v>1.1958060099526899</v>
      </c>
      <c r="C4003" s="5" t="s">
        <v>8</v>
      </c>
      <c r="D4003" s="5" t="s">
        <v>8</v>
      </c>
      <c r="E4003" s="5" t="s">
        <v>8</v>
      </c>
      <c r="F4003" s="5" t="s">
        <v>8</v>
      </c>
      <c r="G4003" s="5" t="s">
        <v>8</v>
      </c>
    </row>
    <row r="4004" spans="1:7" x14ac:dyDescent="0.25">
      <c r="A4004" s="5" t="s">
        <v>6098</v>
      </c>
      <c r="B4004" s="5">
        <v>1.1958060099526899</v>
      </c>
      <c r="C4004" s="5" t="s">
        <v>8</v>
      </c>
      <c r="D4004" s="5" t="s">
        <v>8</v>
      </c>
      <c r="E4004" s="5" t="s">
        <v>8</v>
      </c>
      <c r="F4004" s="5" t="s">
        <v>8</v>
      </c>
      <c r="G4004" s="5" t="s">
        <v>8</v>
      </c>
    </row>
    <row r="4005" spans="1:7" x14ac:dyDescent="0.25">
      <c r="A4005" s="5" t="s">
        <v>6593</v>
      </c>
      <c r="B4005" s="5">
        <v>1.1958060099526899</v>
      </c>
      <c r="C4005" s="5" t="s">
        <v>8</v>
      </c>
      <c r="D4005" s="5" t="s">
        <v>8</v>
      </c>
      <c r="E4005" s="5" t="s">
        <v>8</v>
      </c>
      <c r="F4005" s="5" t="s">
        <v>8</v>
      </c>
      <c r="G4005" s="5" t="s">
        <v>8</v>
      </c>
    </row>
    <row r="4006" spans="1:7" x14ac:dyDescent="0.25">
      <c r="A4006" s="5" t="s">
        <v>6641</v>
      </c>
      <c r="B4006" s="5">
        <v>1.1958060099526899</v>
      </c>
      <c r="C4006" s="5" t="s">
        <v>8</v>
      </c>
      <c r="D4006" s="5" t="s">
        <v>8</v>
      </c>
      <c r="E4006" s="5" t="s">
        <v>8</v>
      </c>
      <c r="F4006" s="5" t="s">
        <v>8</v>
      </c>
      <c r="G4006" s="5" t="s">
        <v>8</v>
      </c>
    </row>
    <row r="4007" spans="1:7" x14ac:dyDescent="0.25">
      <c r="A4007" s="5" t="s">
        <v>14587</v>
      </c>
      <c r="B4007" s="5">
        <v>1.1958060099526899</v>
      </c>
      <c r="C4007" s="5" t="s">
        <v>8</v>
      </c>
      <c r="D4007" s="5" t="s">
        <v>8</v>
      </c>
      <c r="E4007" s="5" t="s">
        <v>8</v>
      </c>
      <c r="F4007" s="5" t="s">
        <v>8</v>
      </c>
      <c r="G4007" s="5" t="s">
        <v>8</v>
      </c>
    </row>
    <row r="4008" spans="1:7" x14ac:dyDescent="0.25">
      <c r="A4008" s="5" t="s">
        <v>6952</v>
      </c>
      <c r="B4008" s="5">
        <v>1.1955890349891001</v>
      </c>
      <c r="C4008" s="5" t="s">
        <v>8</v>
      </c>
      <c r="D4008" s="5" t="s">
        <v>8</v>
      </c>
      <c r="E4008" s="5" t="s">
        <v>8</v>
      </c>
      <c r="F4008" s="5" t="s">
        <v>8</v>
      </c>
      <c r="G4008" s="5" t="s">
        <v>8</v>
      </c>
    </row>
    <row r="4009" spans="1:7" x14ac:dyDescent="0.25">
      <c r="A4009" s="5" t="s">
        <v>1080</v>
      </c>
      <c r="B4009" s="5">
        <v>1.19502665342583</v>
      </c>
      <c r="C4009" s="5" t="s">
        <v>1081</v>
      </c>
      <c r="D4009" s="5" t="s">
        <v>1082</v>
      </c>
      <c r="E4009" s="5" t="s">
        <v>1083</v>
      </c>
      <c r="F4009" s="5" t="s">
        <v>1084</v>
      </c>
      <c r="G4009" s="5" t="s">
        <v>1085</v>
      </c>
    </row>
    <row r="4010" spans="1:7" x14ac:dyDescent="0.25">
      <c r="A4010" s="5" t="s">
        <v>3563</v>
      </c>
      <c r="B4010" s="5">
        <v>1.19416090581136</v>
      </c>
      <c r="C4010" s="5" t="s">
        <v>8</v>
      </c>
      <c r="D4010" s="5" t="s">
        <v>8</v>
      </c>
      <c r="E4010" s="5" t="s">
        <v>8</v>
      </c>
      <c r="F4010" s="5" t="s">
        <v>8</v>
      </c>
      <c r="G4010" s="5" t="s">
        <v>8</v>
      </c>
    </row>
    <row r="4011" spans="1:7" x14ac:dyDescent="0.25">
      <c r="A4011" s="5" t="s">
        <v>12123</v>
      </c>
      <c r="B4011" s="5">
        <v>1.19396669921745</v>
      </c>
      <c r="C4011" s="5" t="s">
        <v>8</v>
      </c>
      <c r="D4011" s="5" t="s">
        <v>8</v>
      </c>
      <c r="E4011" s="5" t="s">
        <v>8</v>
      </c>
      <c r="F4011" s="5" t="s">
        <v>8</v>
      </c>
      <c r="G4011" s="5" t="s">
        <v>8</v>
      </c>
    </row>
    <row r="4012" spans="1:7" x14ac:dyDescent="0.25">
      <c r="A4012" s="5" t="s">
        <v>10192</v>
      </c>
      <c r="B4012" s="5">
        <v>1.1929215552000101</v>
      </c>
      <c r="C4012" s="5" t="s">
        <v>8</v>
      </c>
      <c r="D4012" s="5" t="s">
        <v>8</v>
      </c>
      <c r="E4012" s="5" t="s">
        <v>8</v>
      </c>
      <c r="F4012" s="5" t="s">
        <v>8</v>
      </c>
      <c r="G4012" s="5" t="s">
        <v>8</v>
      </c>
    </row>
    <row r="4013" spans="1:7" x14ac:dyDescent="0.25">
      <c r="A4013" s="5" t="s">
        <v>13977</v>
      </c>
      <c r="B4013" s="5">
        <v>1.19231209269997</v>
      </c>
      <c r="C4013" s="5" t="s">
        <v>8</v>
      </c>
      <c r="D4013" s="5" t="s">
        <v>8</v>
      </c>
      <c r="E4013" s="5" t="s">
        <v>8</v>
      </c>
      <c r="F4013" s="5" t="s">
        <v>8</v>
      </c>
      <c r="G4013" s="5" t="s">
        <v>8</v>
      </c>
    </row>
    <row r="4014" spans="1:7" x14ac:dyDescent="0.25">
      <c r="A4014" s="5" t="s">
        <v>8235</v>
      </c>
      <c r="B4014" s="5">
        <v>1.19228933751373</v>
      </c>
      <c r="C4014" s="5" t="s">
        <v>8</v>
      </c>
      <c r="D4014" s="5" t="s">
        <v>8</v>
      </c>
      <c r="E4014" s="5" t="s">
        <v>8</v>
      </c>
      <c r="F4014" s="5" t="s">
        <v>8</v>
      </c>
      <c r="G4014" s="5" t="s">
        <v>8</v>
      </c>
    </row>
    <row r="4015" spans="1:7" x14ac:dyDescent="0.25">
      <c r="A4015" s="5" t="s">
        <v>4442</v>
      </c>
      <c r="B4015" s="5">
        <v>1.1922849995065401</v>
      </c>
      <c r="C4015" s="5" t="s">
        <v>8</v>
      </c>
      <c r="D4015" s="5" t="s">
        <v>8</v>
      </c>
      <c r="E4015" s="5" t="s">
        <v>8</v>
      </c>
      <c r="F4015" s="5" t="s">
        <v>8</v>
      </c>
      <c r="G4015" s="5" t="s">
        <v>8</v>
      </c>
    </row>
    <row r="4016" spans="1:7" x14ac:dyDescent="0.25">
      <c r="A4016" s="5" t="s">
        <v>2359</v>
      </c>
      <c r="B4016" s="5">
        <v>1.19225994947217</v>
      </c>
      <c r="C4016" s="5" t="s">
        <v>8</v>
      </c>
      <c r="D4016" s="5" t="s">
        <v>8</v>
      </c>
      <c r="E4016" s="5" t="s">
        <v>8</v>
      </c>
      <c r="F4016" s="5" t="s">
        <v>8</v>
      </c>
      <c r="G4016" s="5" t="s">
        <v>8</v>
      </c>
    </row>
    <row r="4017" spans="1:7" x14ac:dyDescent="0.25">
      <c r="A4017" s="5" t="s">
        <v>3688</v>
      </c>
      <c r="B4017" s="5">
        <v>1.19225994947217</v>
      </c>
      <c r="C4017" s="5" t="s">
        <v>8</v>
      </c>
      <c r="D4017" s="5" t="s">
        <v>8</v>
      </c>
      <c r="E4017" s="5" t="s">
        <v>8</v>
      </c>
      <c r="F4017" s="5" t="s">
        <v>8</v>
      </c>
      <c r="G4017" s="5" t="s">
        <v>8</v>
      </c>
    </row>
    <row r="4018" spans="1:7" x14ac:dyDescent="0.25">
      <c r="A4018" s="5" t="s">
        <v>4263</v>
      </c>
      <c r="B4018" s="5">
        <v>1.19225994947217</v>
      </c>
      <c r="C4018" s="5" t="s">
        <v>8</v>
      </c>
      <c r="D4018" s="5" t="s">
        <v>8</v>
      </c>
      <c r="E4018" s="5" t="s">
        <v>8</v>
      </c>
      <c r="F4018" s="5" t="s">
        <v>8</v>
      </c>
      <c r="G4018" s="5" t="s">
        <v>8</v>
      </c>
    </row>
    <row r="4019" spans="1:7" x14ac:dyDescent="0.25">
      <c r="A4019" s="5" t="s">
        <v>4638</v>
      </c>
      <c r="B4019" s="5">
        <v>1.19225994947217</v>
      </c>
      <c r="C4019" s="5" t="s">
        <v>8</v>
      </c>
      <c r="D4019" s="5" t="s">
        <v>8</v>
      </c>
      <c r="E4019" s="5" t="s">
        <v>8</v>
      </c>
      <c r="F4019" s="5" t="s">
        <v>8</v>
      </c>
      <c r="G4019" s="5" t="s">
        <v>8</v>
      </c>
    </row>
    <row r="4020" spans="1:7" x14ac:dyDescent="0.25">
      <c r="A4020" s="5" t="s">
        <v>6172</v>
      </c>
      <c r="B4020" s="5">
        <v>1.19225994947217</v>
      </c>
      <c r="C4020" s="5" t="s">
        <v>8</v>
      </c>
      <c r="D4020" s="5" t="s">
        <v>8</v>
      </c>
      <c r="E4020" s="5" t="s">
        <v>8</v>
      </c>
      <c r="F4020" s="5" t="s">
        <v>8</v>
      </c>
      <c r="G4020" s="5" t="s">
        <v>8</v>
      </c>
    </row>
    <row r="4021" spans="1:7" x14ac:dyDescent="0.25">
      <c r="A4021" s="5" t="s">
        <v>13901</v>
      </c>
      <c r="B4021" s="5">
        <v>1.19225994947217</v>
      </c>
      <c r="C4021" s="5" t="s">
        <v>8</v>
      </c>
      <c r="D4021" s="5" t="s">
        <v>8</v>
      </c>
      <c r="E4021" s="5" t="s">
        <v>8</v>
      </c>
      <c r="F4021" s="5" t="s">
        <v>8</v>
      </c>
      <c r="G4021" s="5" t="s">
        <v>8</v>
      </c>
    </row>
    <row r="4022" spans="1:7" x14ac:dyDescent="0.25">
      <c r="A4022" s="5" t="s">
        <v>15358</v>
      </c>
      <c r="B4022" s="5">
        <v>1.19225994947217</v>
      </c>
      <c r="C4022" s="5" t="s">
        <v>8</v>
      </c>
      <c r="D4022" s="5" t="s">
        <v>8</v>
      </c>
      <c r="E4022" s="5" t="s">
        <v>8</v>
      </c>
      <c r="F4022" s="5" t="s">
        <v>8</v>
      </c>
      <c r="G4022" s="5" t="s">
        <v>8</v>
      </c>
    </row>
    <row r="4023" spans="1:7" x14ac:dyDescent="0.25">
      <c r="A4023" s="5" t="s">
        <v>4708</v>
      </c>
      <c r="B4023" s="5">
        <v>1.19224155441723</v>
      </c>
      <c r="C4023" s="5" t="s">
        <v>8</v>
      </c>
      <c r="D4023" s="5" t="s">
        <v>8</v>
      </c>
      <c r="E4023" s="5" t="s">
        <v>8</v>
      </c>
      <c r="F4023" s="5" t="s">
        <v>8</v>
      </c>
      <c r="G4023" s="5" t="s">
        <v>8</v>
      </c>
    </row>
    <row r="4024" spans="1:7" x14ac:dyDescent="0.25">
      <c r="A4024" s="5" t="s">
        <v>4754</v>
      </c>
      <c r="B4024" s="5">
        <v>1.19224155441723</v>
      </c>
      <c r="C4024" s="5" t="s">
        <v>8</v>
      </c>
      <c r="D4024" s="5" t="s">
        <v>8</v>
      </c>
      <c r="E4024" s="5" t="s">
        <v>8</v>
      </c>
      <c r="F4024" s="5" t="s">
        <v>8</v>
      </c>
      <c r="G4024" s="5" t="s">
        <v>8</v>
      </c>
    </row>
    <row r="4025" spans="1:7" x14ac:dyDescent="0.25">
      <c r="A4025" s="5" t="s">
        <v>8345</v>
      </c>
      <c r="B4025" s="5">
        <v>1.19224155441723</v>
      </c>
      <c r="C4025" s="5" t="s">
        <v>8</v>
      </c>
      <c r="D4025" s="5" t="s">
        <v>8</v>
      </c>
      <c r="E4025" s="5" t="s">
        <v>8</v>
      </c>
      <c r="F4025" s="5" t="s">
        <v>8</v>
      </c>
      <c r="G4025" s="5" t="s">
        <v>8</v>
      </c>
    </row>
    <row r="4026" spans="1:7" x14ac:dyDescent="0.25">
      <c r="A4026" s="5" t="s">
        <v>14486</v>
      </c>
      <c r="B4026" s="5">
        <v>1.19224155441723</v>
      </c>
      <c r="C4026" s="5" t="s">
        <v>8</v>
      </c>
      <c r="D4026" s="5" t="s">
        <v>8</v>
      </c>
      <c r="E4026" s="5" t="s">
        <v>8</v>
      </c>
      <c r="F4026" s="5" t="s">
        <v>8</v>
      </c>
      <c r="G4026" s="5" t="s">
        <v>8</v>
      </c>
    </row>
    <row r="4027" spans="1:7" x14ac:dyDescent="0.25">
      <c r="A4027" s="5" t="s">
        <v>236</v>
      </c>
      <c r="B4027" s="5">
        <v>1.1922073358462899</v>
      </c>
      <c r="C4027" s="5" t="s">
        <v>8</v>
      </c>
      <c r="D4027" s="5" t="s">
        <v>8</v>
      </c>
      <c r="E4027" s="5" t="s">
        <v>8</v>
      </c>
      <c r="F4027" s="5" t="s">
        <v>8</v>
      </c>
      <c r="G4027" s="5" t="s">
        <v>8</v>
      </c>
    </row>
    <row r="4028" spans="1:7" x14ac:dyDescent="0.25">
      <c r="A4028" s="5" t="s">
        <v>257</v>
      </c>
      <c r="B4028" s="5">
        <v>1.1922073358462899</v>
      </c>
      <c r="C4028" s="5" t="s">
        <v>8</v>
      </c>
      <c r="D4028" s="5" t="s">
        <v>8</v>
      </c>
      <c r="E4028" s="5" t="s">
        <v>8</v>
      </c>
      <c r="F4028" s="5" t="s">
        <v>8</v>
      </c>
      <c r="G4028" s="5" t="s">
        <v>8</v>
      </c>
    </row>
    <row r="4029" spans="1:7" x14ac:dyDescent="0.25">
      <c r="A4029" s="5" t="s">
        <v>419</v>
      </c>
      <c r="B4029" s="5">
        <v>1.1922073358462899</v>
      </c>
      <c r="C4029" s="5" t="s">
        <v>8</v>
      </c>
      <c r="D4029" s="5" t="s">
        <v>8</v>
      </c>
      <c r="E4029" s="5" t="s">
        <v>8</v>
      </c>
      <c r="F4029" s="5" t="s">
        <v>8</v>
      </c>
      <c r="G4029" s="5" t="s">
        <v>8</v>
      </c>
    </row>
    <row r="4030" spans="1:7" x14ac:dyDescent="0.25">
      <c r="A4030" s="5" t="s">
        <v>782</v>
      </c>
      <c r="B4030" s="5">
        <v>1.1922073358462899</v>
      </c>
      <c r="C4030" s="5" t="s">
        <v>8</v>
      </c>
      <c r="D4030" s="5" t="s">
        <v>8</v>
      </c>
      <c r="E4030" s="5" t="s">
        <v>8</v>
      </c>
      <c r="F4030" s="5" t="s">
        <v>8</v>
      </c>
      <c r="G4030" s="5" t="s">
        <v>8</v>
      </c>
    </row>
    <row r="4031" spans="1:7" x14ac:dyDescent="0.25">
      <c r="A4031" s="5" t="s">
        <v>1639</v>
      </c>
      <c r="B4031" s="5">
        <v>1.1922073358462899</v>
      </c>
      <c r="C4031" s="5" t="s">
        <v>8</v>
      </c>
      <c r="D4031" s="5" t="s">
        <v>8</v>
      </c>
      <c r="E4031" s="5" t="s">
        <v>8</v>
      </c>
      <c r="F4031" s="5" t="s">
        <v>8</v>
      </c>
      <c r="G4031" s="5" t="s">
        <v>8</v>
      </c>
    </row>
    <row r="4032" spans="1:7" x14ac:dyDescent="0.25">
      <c r="A4032" s="5" t="s">
        <v>1861</v>
      </c>
      <c r="B4032" s="5">
        <v>1.1922073358462899</v>
      </c>
      <c r="C4032" s="5" t="s">
        <v>8</v>
      </c>
      <c r="D4032" s="5" t="s">
        <v>8</v>
      </c>
      <c r="E4032" s="5" t="s">
        <v>8</v>
      </c>
      <c r="F4032" s="5" t="s">
        <v>8</v>
      </c>
      <c r="G4032" s="5" t="s">
        <v>8</v>
      </c>
    </row>
    <row r="4033" spans="1:7" x14ac:dyDescent="0.25">
      <c r="A4033" s="5" t="s">
        <v>2045</v>
      </c>
      <c r="B4033" s="5">
        <v>1.1922073358462899</v>
      </c>
      <c r="C4033" s="5" t="s">
        <v>8</v>
      </c>
      <c r="D4033" s="5" t="s">
        <v>8</v>
      </c>
      <c r="E4033" s="5" t="s">
        <v>8</v>
      </c>
      <c r="F4033" s="5" t="s">
        <v>8</v>
      </c>
      <c r="G4033" s="5" t="s">
        <v>8</v>
      </c>
    </row>
    <row r="4034" spans="1:7" x14ac:dyDescent="0.25">
      <c r="A4034" s="5" t="s">
        <v>3748</v>
      </c>
      <c r="B4034" s="5">
        <v>1.1922073358462899</v>
      </c>
      <c r="C4034" s="5" t="s">
        <v>8</v>
      </c>
      <c r="D4034" s="5" t="s">
        <v>8</v>
      </c>
      <c r="E4034" s="5" t="s">
        <v>8</v>
      </c>
      <c r="F4034" s="5" t="s">
        <v>8</v>
      </c>
      <c r="G4034" s="5" t="s">
        <v>8</v>
      </c>
    </row>
    <row r="4035" spans="1:7" x14ac:dyDescent="0.25">
      <c r="A4035" s="5" t="s">
        <v>4304</v>
      </c>
      <c r="B4035" s="5">
        <v>1.1922073358462899</v>
      </c>
      <c r="C4035" s="5" t="s">
        <v>8</v>
      </c>
      <c r="D4035" s="5" t="s">
        <v>8</v>
      </c>
      <c r="E4035" s="5" t="s">
        <v>8</v>
      </c>
      <c r="F4035" s="5" t="s">
        <v>8</v>
      </c>
      <c r="G4035" s="5" t="s">
        <v>8</v>
      </c>
    </row>
    <row r="4036" spans="1:7" x14ac:dyDescent="0.25">
      <c r="A4036" s="5" t="s">
        <v>4445</v>
      </c>
      <c r="B4036" s="5">
        <v>1.1922073358462899</v>
      </c>
      <c r="C4036" s="5" t="s">
        <v>8</v>
      </c>
      <c r="D4036" s="5" t="s">
        <v>8</v>
      </c>
      <c r="E4036" s="5" t="s">
        <v>8</v>
      </c>
      <c r="F4036" s="5" t="s">
        <v>8</v>
      </c>
      <c r="G4036" s="5" t="s">
        <v>8</v>
      </c>
    </row>
    <row r="4037" spans="1:7" x14ac:dyDescent="0.25">
      <c r="A4037" s="5" t="s">
        <v>4818</v>
      </c>
      <c r="B4037" s="5">
        <v>1.1922073358462899</v>
      </c>
      <c r="C4037" s="5" t="s">
        <v>8</v>
      </c>
      <c r="D4037" s="5" t="s">
        <v>8</v>
      </c>
      <c r="E4037" s="5" t="s">
        <v>8</v>
      </c>
      <c r="F4037" s="5" t="s">
        <v>8</v>
      </c>
      <c r="G4037" s="5" t="s">
        <v>8</v>
      </c>
    </row>
    <row r="4038" spans="1:7" x14ac:dyDescent="0.25">
      <c r="A4038" s="5" t="s">
        <v>7548</v>
      </c>
      <c r="B4038" s="5">
        <v>1.1922073358462899</v>
      </c>
      <c r="C4038" s="5" t="s">
        <v>8</v>
      </c>
      <c r="D4038" s="5" t="s">
        <v>8</v>
      </c>
      <c r="E4038" s="5" t="s">
        <v>8</v>
      </c>
      <c r="F4038" s="5" t="s">
        <v>8</v>
      </c>
      <c r="G4038" s="5" t="s">
        <v>8</v>
      </c>
    </row>
    <row r="4039" spans="1:7" x14ac:dyDescent="0.25">
      <c r="A4039" s="5" t="s">
        <v>7857</v>
      </c>
      <c r="B4039" s="5">
        <v>1.1922073358462899</v>
      </c>
      <c r="C4039" s="5" t="s">
        <v>8</v>
      </c>
      <c r="D4039" s="5" t="s">
        <v>8</v>
      </c>
      <c r="E4039" s="5" t="s">
        <v>8</v>
      </c>
      <c r="F4039" s="5" t="s">
        <v>8</v>
      </c>
      <c r="G4039" s="5" t="s">
        <v>8</v>
      </c>
    </row>
    <row r="4040" spans="1:7" x14ac:dyDescent="0.25">
      <c r="A4040" s="5" t="s">
        <v>10888</v>
      </c>
      <c r="B4040" s="5">
        <v>1.1922073358462899</v>
      </c>
      <c r="C4040" s="5" t="s">
        <v>8</v>
      </c>
      <c r="D4040" s="5" t="s">
        <v>8</v>
      </c>
      <c r="E4040" s="5" t="s">
        <v>8</v>
      </c>
      <c r="F4040" s="5" t="s">
        <v>8</v>
      </c>
      <c r="G4040" s="5" t="s">
        <v>8</v>
      </c>
    </row>
    <row r="4041" spans="1:7" x14ac:dyDescent="0.25">
      <c r="A4041" s="5" t="s">
        <v>14423</v>
      </c>
      <c r="B4041" s="5">
        <v>1.1922073358462899</v>
      </c>
      <c r="C4041" s="5" t="s">
        <v>8</v>
      </c>
      <c r="D4041" s="5" t="s">
        <v>8</v>
      </c>
      <c r="E4041" s="5" t="s">
        <v>8</v>
      </c>
      <c r="F4041" s="5" t="s">
        <v>8</v>
      </c>
      <c r="G4041" s="5" t="s">
        <v>8</v>
      </c>
    </row>
    <row r="4042" spans="1:7" x14ac:dyDescent="0.25">
      <c r="A4042" s="5" t="s">
        <v>14545</v>
      </c>
      <c r="B4042" s="5">
        <v>1.1922073358462899</v>
      </c>
      <c r="C4042" s="5" t="s">
        <v>8</v>
      </c>
      <c r="D4042" s="5" t="s">
        <v>8</v>
      </c>
      <c r="E4042" s="5" t="s">
        <v>8</v>
      </c>
      <c r="F4042" s="5" t="s">
        <v>8</v>
      </c>
      <c r="G4042" s="5" t="s">
        <v>8</v>
      </c>
    </row>
    <row r="4043" spans="1:7" x14ac:dyDescent="0.25">
      <c r="A4043" s="5" t="s">
        <v>14681</v>
      </c>
      <c r="B4043" s="5">
        <v>1.1922073358462899</v>
      </c>
      <c r="C4043" s="5" t="s">
        <v>8</v>
      </c>
      <c r="D4043" s="5" t="s">
        <v>8</v>
      </c>
      <c r="E4043" s="5" t="s">
        <v>8</v>
      </c>
      <c r="F4043" s="5" t="s">
        <v>8</v>
      </c>
      <c r="G4043" s="5" t="s">
        <v>8</v>
      </c>
    </row>
    <row r="4044" spans="1:7" x14ac:dyDescent="0.25">
      <c r="A4044" s="5" t="s">
        <v>15038</v>
      </c>
      <c r="B4044" s="5">
        <v>1.1922073358462899</v>
      </c>
      <c r="C4044" s="5" t="s">
        <v>8</v>
      </c>
      <c r="D4044" s="5" t="s">
        <v>8</v>
      </c>
      <c r="E4044" s="5" t="s">
        <v>8</v>
      </c>
      <c r="F4044" s="5" t="s">
        <v>8</v>
      </c>
      <c r="G4044" s="5" t="s">
        <v>8</v>
      </c>
    </row>
    <row r="4045" spans="1:7" x14ac:dyDescent="0.25">
      <c r="A4045" s="5" t="s">
        <v>15508</v>
      </c>
      <c r="B4045" s="5">
        <v>1.1922073358462899</v>
      </c>
      <c r="C4045" s="5" t="s">
        <v>8</v>
      </c>
      <c r="D4045" s="5" t="s">
        <v>8</v>
      </c>
      <c r="E4045" s="5" t="s">
        <v>8</v>
      </c>
      <c r="F4045" s="5" t="s">
        <v>8</v>
      </c>
      <c r="G4045" s="5" t="s">
        <v>8</v>
      </c>
    </row>
    <row r="4046" spans="1:7" x14ac:dyDescent="0.25">
      <c r="A4046" s="5" t="s">
        <v>11988</v>
      </c>
      <c r="B4046" s="5">
        <v>1.1908789737201999</v>
      </c>
      <c r="C4046" s="5" t="s">
        <v>8</v>
      </c>
      <c r="D4046" s="5" t="s">
        <v>8</v>
      </c>
      <c r="E4046" s="5" t="s">
        <v>8</v>
      </c>
      <c r="F4046" s="5" t="s">
        <v>8</v>
      </c>
      <c r="G4046" s="5" t="s">
        <v>8</v>
      </c>
    </row>
    <row r="4047" spans="1:7" x14ac:dyDescent="0.25">
      <c r="A4047" s="5" t="s">
        <v>5710</v>
      </c>
      <c r="B4047" s="5">
        <v>1.1905371818950901</v>
      </c>
      <c r="C4047" s="5" t="s">
        <v>8</v>
      </c>
      <c r="D4047" s="5" t="s">
        <v>8</v>
      </c>
      <c r="E4047" s="5" t="s">
        <v>8</v>
      </c>
      <c r="F4047" s="5" t="s">
        <v>8</v>
      </c>
      <c r="G4047" s="5" t="s">
        <v>8</v>
      </c>
    </row>
    <row r="4048" spans="1:7" x14ac:dyDescent="0.25">
      <c r="A4048" s="5" t="s">
        <v>2390</v>
      </c>
      <c r="B4048" s="5">
        <v>1.19025586463403</v>
      </c>
      <c r="C4048" s="5" t="s">
        <v>8</v>
      </c>
      <c r="D4048" s="5" t="s">
        <v>8</v>
      </c>
      <c r="E4048" s="5" t="s">
        <v>8</v>
      </c>
      <c r="F4048" s="5" t="s">
        <v>8</v>
      </c>
      <c r="G4048" s="5" t="s">
        <v>8</v>
      </c>
    </row>
    <row r="4049" spans="1:7" x14ac:dyDescent="0.25">
      <c r="A4049" s="5" t="s">
        <v>1283</v>
      </c>
      <c r="B4049" s="5">
        <v>1.18946818838753</v>
      </c>
      <c r="C4049" s="5" t="s">
        <v>8</v>
      </c>
      <c r="D4049" s="5" t="s">
        <v>8</v>
      </c>
      <c r="E4049" s="5" t="s">
        <v>8</v>
      </c>
      <c r="F4049" s="5" t="s">
        <v>8</v>
      </c>
      <c r="G4049" s="5" t="s">
        <v>8</v>
      </c>
    </row>
    <row r="4050" spans="1:7" x14ac:dyDescent="0.25">
      <c r="A4050" s="5" t="s">
        <v>8535</v>
      </c>
      <c r="B4050" s="5">
        <v>1.1891329305529399</v>
      </c>
      <c r="C4050" s="5" t="s">
        <v>8</v>
      </c>
      <c r="D4050" s="5" t="s">
        <v>8</v>
      </c>
      <c r="E4050" s="5" t="s">
        <v>8</v>
      </c>
      <c r="F4050" s="5" t="s">
        <v>8</v>
      </c>
      <c r="G4050" s="5" t="s">
        <v>8</v>
      </c>
    </row>
    <row r="4051" spans="1:7" x14ac:dyDescent="0.25">
      <c r="A4051" s="5" t="s">
        <v>3972</v>
      </c>
      <c r="B4051" s="5">
        <v>1.1888754342477299</v>
      </c>
      <c r="C4051" s="5" t="s">
        <v>8</v>
      </c>
      <c r="D4051" s="5" t="s">
        <v>8</v>
      </c>
      <c r="E4051" s="5" t="s">
        <v>3973</v>
      </c>
      <c r="F4051" s="5" t="s">
        <v>8</v>
      </c>
      <c r="G4051" s="5" t="s">
        <v>8</v>
      </c>
    </row>
    <row r="4052" spans="1:7" x14ac:dyDescent="0.25">
      <c r="A4052" s="5" t="s">
        <v>1592</v>
      </c>
      <c r="B4052" s="5">
        <v>1.18846198295393</v>
      </c>
      <c r="C4052" s="5" t="s">
        <v>8</v>
      </c>
      <c r="D4052" s="5" t="s">
        <v>8</v>
      </c>
      <c r="E4052" s="5" t="s">
        <v>8</v>
      </c>
      <c r="F4052" s="5" t="s">
        <v>8</v>
      </c>
      <c r="G4052" s="5" t="s">
        <v>8</v>
      </c>
    </row>
    <row r="4053" spans="1:7" x14ac:dyDescent="0.25">
      <c r="A4053" s="5" t="s">
        <v>2418</v>
      </c>
      <c r="B4053" s="5">
        <v>1.18846198295393</v>
      </c>
      <c r="C4053" s="5" t="s">
        <v>2419</v>
      </c>
      <c r="D4053" s="5" t="s">
        <v>2420</v>
      </c>
      <c r="E4053" s="5" t="s">
        <v>2421</v>
      </c>
      <c r="F4053" s="5" t="s">
        <v>2422</v>
      </c>
      <c r="G4053" s="5" t="s">
        <v>2423</v>
      </c>
    </row>
    <row r="4054" spans="1:7" x14ac:dyDescent="0.25">
      <c r="A4054" s="5" t="s">
        <v>11333</v>
      </c>
      <c r="B4054" s="5">
        <v>1.18846198295393</v>
      </c>
      <c r="C4054" s="5" t="s">
        <v>8</v>
      </c>
      <c r="D4054" s="5" t="s">
        <v>8</v>
      </c>
      <c r="E4054" s="5" t="s">
        <v>8</v>
      </c>
      <c r="F4054" s="5" t="s">
        <v>8</v>
      </c>
      <c r="G4054" s="5" t="s">
        <v>8</v>
      </c>
    </row>
    <row r="4055" spans="1:7" x14ac:dyDescent="0.25">
      <c r="A4055" s="5" t="s">
        <v>14184</v>
      </c>
      <c r="B4055" s="5">
        <v>1.18846198295393</v>
      </c>
      <c r="C4055" s="5" t="s">
        <v>8</v>
      </c>
      <c r="D4055" s="5" t="s">
        <v>8</v>
      </c>
      <c r="E4055" s="5" t="s">
        <v>8</v>
      </c>
      <c r="F4055" s="5" t="s">
        <v>8</v>
      </c>
      <c r="G4055" s="5" t="s">
        <v>8</v>
      </c>
    </row>
    <row r="4056" spans="1:7" x14ac:dyDescent="0.25">
      <c r="A4056" s="5" t="s">
        <v>110</v>
      </c>
      <c r="B4056" s="5">
        <v>1.1872471477739801</v>
      </c>
      <c r="C4056" s="5" t="s">
        <v>8</v>
      </c>
      <c r="D4056" s="5" t="s">
        <v>8</v>
      </c>
      <c r="E4056" s="5" t="s">
        <v>8</v>
      </c>
      <c r="F4056" s="5" t="s">
        <v>8</v>
      </c>
      <c r="G4056" s="5" t="s">
        <v>8</v>
      </c>
    </row>
    <row r="4057" spans="1:7" x14ac:dyDescent="0.25">
      <c r="A4057" s="5" t="s">
        <v>472</v>
      </c>
      <c r="B4057" s="5">
        <v>1.1872471477739801</v>
      </c>
      <c r="C4057" s="5" t="s">
        <v>8</v>
      </c>
      <c r="D4057" s="5" t="s">
        <v>8</v>
      </c>
      <c r="E4057" s="5" t="s">
        <v>8</v>
      </c>
      <c r="F4057" s="5" t="s">
        <v>8</v>
      </c>
      <c r="G4057" s="5" t="s">
        <v>8</v>
      </c>
    </row>
    <row r="4058" spans="1:7" x14ac:dyDescent="0.25">
      <c r="A4058" s="5" t="s">
        <v>2778</v>
      </c>
      <c r="B4058" s="5">
        <v>1.1872471477739801</v>
      </c>
      <c r="C4058" s="5" t="s">
        <v>8</v>
      </c>
      <c r="D4058" s="5" t="s">
        <v>8</v>
      </c>
      <c r="E4058" s="5" t="s">
        <v>8</v>
      </c>
      <c r="F4058" s="5" t="s">
        <v>8</v>
      </c>
      <c r="G4058" s="5" t="s">
        <v>8</v>
      </c>
    </row>
    <row r="4059" spans="1:7" x14ac:dyDescent="0.25">
      <c r="A4059" s="5" t="s">
        <v>2978</v>
      </c>
      <c r="B4059" s="5">
        <v>1.1872471477739801</v>
      </c>
      <c r="C4059" s="5" t="s">
        <v>8</v>
      </c>
      <c r="D4059" s="5" t="s">
        <v>8</v>
      </c>
      <c r="E4059" s="5" t="s">
        <v>8</v>
      </c>
      <c r="F4059" s="5" t="s">
        <v>8</v>
      </c>
      <c r="G4059" s="5" t="s">
        <v>8</v>
      </c>
    </row>
    <row r="4060" spans="1:7" x14ac:dyDescent="0.25">
      <c r="A4060" s="5" t="s">
        <v>6878</v>
      </c>
      <c r="B4060" s="5">
        <v>1.1872471477739801</v>
      </c>
      <c r="C4060" s="5" t="s">
        <v>8</v>
      </c>
      <c r="D4060" s="5" t="s">
        <v>8</v>
      </c>
      <c r="E4060" s="5" t="s">
        <v>8</v>
      </c>
      <c r="F4060" s="5" t="s">
        <v>8</v>
      </c>
      <c r="G4060" s="5" t="s">
        <v>8</v>
      </c>
    </row>
    <row r="4061" spans="1:7" x14ac:dyDescent="0.25">
      <c r="A4061" s="5" t="s">
        <v>7838</v>
      </c>
      <c r="B4061" s="5">
        <v>1.1872471477739801</v>
      </c>
      <c r="C4061" s="5" t="s">
        <v>8</v>
      </c>
      <c r="D4061" s="5" t="s">
        <v>8</v>
      </c>
      <c r="E4061" s="5" t="s">
        <v>8</v>
      </c>
      <c r="F4061" s="5" t="s">
        <v>8</v>
      </c>
      <c r="G4061" s="5" t="s">
        <v>8</v>
      </c>
    </row>
    <row r="4062" spans="1:7" x14ac:dyDescent="0.25">
      <c r="A4062" s="5" t="s">
        <v>10535</v>
      </c>
      <c r="B4062" s="5">
        <v>1.1872471477739801</v>
      </c>
      <c r="C4062" s="5" t="s">
        <v>10536</v>
      </c>
      <c r="D4062" s="5" t="s">
        <v>10537</v>
      </c>
      <c r="E4062" s="5" t="s">
        <v>10538</v>
      </c>
      <c r="F4062" s="5" t="s">
        <v>10539</v>
      </c>
      <c r="G4062" s="5" t="s">
        <v>10540</v>
      </c>
    </row>
    <row r="4063" spans="1:7" x14ac:dyDescent="0.25">
      <c r="A4063" s="5" t="s">
        <v>11723</v>
      </c>
      <c r="B4063" s="5">
        <v>1.1872471477739801</v>
      </c>
      <c r="C4063" s="5" t="s">
        <v>8</v>
      </c>
      <c r="D4063" s="5" t="s">
        <v>8</v>
      </c>
      <c r="E4063" s="5" t="s">
        <v>8</v>
      </c>
      <c r="F4063" s="5" t="s">
        <v>8</v>
      </c>
      <c r="G4063" s="5" t="s">
        <v>8</v>
      </c>
    </row>
    <row r="4064" spans="1:7" x14ac:dyDescent="0.25">
      <c r="A4064" s="5" t="s">
        <v>14227</v>
      </c>
      <c r="B4064" s="5">
        <v>1.1872471477739801</v>
      </c>
      <c r="C4064" s="5" t="s">
        <v>8</v>
      </c>
      <c r="D4064" s="5" t="s">
        <v>8</v>
      </c>
      <c r="E4064" s="5" t="s">
        <v>8</v>
      </c>
      <c r="F4064" s="5" t="s">
        <v>8</v>
      </c>
      <c r="G4064" s="5" t="s">
        <v>8</v>
      </c>
    </row>
    <row r="4065" spans="1:7" x14ac:dyDescent="0.25">
      <c r="A4065" s="5" t="s">
        <v>11403</v>
      </c>
      <c r="B4065" s="5">
        <v>1.1870174579128301</v>
      </c>
      <c r="C4065" s="5" t="s">
        <v>8</v>
      </c>
      <c r="D4065" s="5" t="s">
        <v>8</v>
      </c>
      <c r="E4065" s="5" t="s">
        <v>8</v>
      </c>
      <c r="F4065" s="5" t="s">
        <v>8</v>
      </c>
      <c r="G4065" s="5" t="s">
        <v>8</v>
      </c>
    </row>
    <row r="4066" spans="1:7" x14ac:dyDescent="0.25">
      <c r="A4066" s="5" t="s">
        <v>15016</v>
      </c>
      <c r="B4066" s="5">
        <v>1.1870174579128301</v>
      </c>
      <c r="C4066" s="5" t="s">
        <v>8</v>
      </c>
      <c r="D4066" s="5" t="s">
        <v>8</v>
      </c>
      <c r="E4066" s="5" t="s">
        <v>8</v>
      </c>
      <c r="F4066" s="5" t="s">
        <v>8</v>
      </c>
      <c r="G4066" s="5" t="s">
        <v>8</v>
      </c>
    </row>
    <row r="4067" spans="1:7" x14ac:dyDescent="0.25">
      <c r="A4067" s="5" t="s">
        <v>4337</v>
      </c>
      <c r="B4067" s="5">
        <v>1.1868673577400599</v>
      </c>
      <c r="C4067" s="5" t="s">
        <v>8</v>
      </c>
      <c r="D4067" s="5" t="s">
        <v>8</v>
      </c>
      <c r="E4067" s="5" t="s">
        <v>8</v>
      </c>
      <c r="F4067" s="5" t="s">
        <v>8</v>
      </c>
      <c r="G4067" s="5" t="s">
        <v>8</v>
      </c>
    </row>
    <row r="4068" spans="1:7" x14ac:dyDescent="0.25">
      <c r="A4068" s="5" t="s">
        <v>10659</v>
      </c>
      <c r="B4068" s="5">
        <v>1.18655330467702</v>
      </c>
      <c r="C4068" s="5" t="s">
        <v>8</v>
      </c>
      <c r="D4068" s="5" t="s">
        <v>8</v>
      </c>
      <c r="E4068" s="5" t="s">
        <v>8</v>
      </c>
      <c r="F4068" s="5" t="s">
        <v>8</v>
      </c>
      <c r="G4068" s="5" t="s">
        <v>8</v>
      </c>
    </row>
    <row r="4069" spans="1:7" x14ac:dyDescent="0.25">
      <c r="A4069" s="5" t="s">
        <v>2713</v>
      </c>
      <c r="B4069" s="5">
        <v>1.18652857915641</v>
      </c>
      <c r="C4069" s="5" t="s">
        <v>8</v>
      </c>
      <c r="D4069" s="5" t="s">
        <v>8</v>
      </c>
      <c r="E4069" s="5" t="s">
        <v>8</v>
      </c>
      <c r="F4069" s="5" t="s">
        <v>8</v>
      </c>
      <c r="G4069" s="5" t="s">
        <v>8</v>
      </c>
    </row>
    <row r="4070" spans="1:7" x14ac:dyDescent="0.25">
      <c r="A4070" s="5" t="s">
        <v>3720</v>
      </c>
      <c r="B4070" s="5">
        <v>1.1864658512875901</v>
      </c>
      <c r="C4070" s="5" t="s">
        <v>8</v>
      </c>
      <c r="D4070" s="5" t="s">
        <v>8</v>
      </c>
      <c r="E4070" s="5" t="s">
        <v>8</v>
      </c>
      <c r="F4070" s="5" t="s">
        <v>8</v>
      </c>
      <c r="G4070" s="5" t="s">
        <v>8</v>
      </c>
    </row>
    <row r="4071" spans="1:7" x14ac:dyDescent="0.25">
      <c r="A4071" s="5" t="s">
        <v>7992</v>
      </c>
      <c r="B4071" s="5">
        <v>1.1859626986829399</v>
      </c>
      <c r="C4071" s="5" t="s">
        <v>8</v>
      </c>
      <c r="D4071" s="5" t="s">
        <v>8</v>
      </c>
      <c r="E4071" s="5" t="s">
        <v>8</v>
      </c>
      <c r="F4071" s="5" t="s">
        <v>8</v>
      </c>
      <c r="G4071" s="5" t="s">
        <v>8</v>
      </c>
    </row>
    <row r="4072" spans="1:7" x14ac:dyDescent="0.25">
      <c r="A4072" s="5" t="s">
        <v>2169</v>
      </c>
      <c r="B4072" s="5">
        <v>1.18545486162779</v>
      </c>
      <c r="C4072" s="5" t="s">
        <v>8</v>
      </c>
      <c r="D4072" s="5" t="s">
        <v>8</v>
      </c>
      <c r="E4072" s="5" t="s">
        <v>8</v>
      </c>
      <c r="F4072" s="5" t="s">
        <v>8</v>
      </c>
      <c r="G4072" s="5" t="s">
        <v>8</v>
      </c>
    </row>
    <row r="4073" spans="1:7" x14ac:dyDescent="0.25">
      <c r="A4073" s="5" t="s">
        <v>255</v>
      </c>
      <c r="B4073" s="5">
        <v>1.18491607743095</v>
      </c>
      <c r="C4073" s="5" t="s">
        <v>8</v>
      </c>
      <c r="D4073" s="5" t="s">
        <v>8</v>
      </c>
      <c r="E4073" s="5" t="s">
        <v>8</v>
      </c>
      <c r="F4073" s="5" t="s">
        <v>8</v>
      </c>
      <c r="G4073" s="5" t="s">
        <v>8</v>
      </c>
    </row>
    <row r="4074" spans="1:7" x14ac:dyDescent="0.25">
      <c r="A4074" s="5" t="s">
        <v>1205</v>
      </c>
      <c r="B4074" s="5">
        <v>1.18491607743095</v>
      </c>
      <c r="C4074" s="5" t="s">
        <v>8</v>
      </c>
      <c r="D4074" s="5" t="s">
        <v>8</v>
      </c>
      <c r="E4074" s="5" t="s">
        <v>8</v>
      </c>
      <c r="F4074" s="5" t="s">
        <v>8</v>
      </c>
      <c r="G4074" s="5" t="s">
        <v>8</v>
      </c>
    </row>
    <row r="4075" spans="1:7" x14ac:dyDescent="0.25">
      <c r="A4075" s="5" t="s">
        <v>1208</v>
      </c>
      <c r="B4075" s="5">
        <v>1.18491607743095</v>
      </c>
      <c r="C4075" s="5" t="s">
        <v>8</v>
      </c>
      <c r="D4075" s="5" t="s">
        <v>8</v>
      </c>
      <c r="E4075" s="5" t="s">
        <v>8</v>
      </c>
      <c r="F4075" s="5" t="s">
        <v>8</v>
      </c>
      <c r="G4075" s="5" t="s">
        <v>8</v>
      </c>
    </row>
    <row r="4076" spans="1:7" x14ac:dyDescent="0.25">
      <c r="A4076" s="5" t="s">
        <v>1310</v>
      </c>
      <c r="B4076" s="5">
        <v>1.18491607743095</v>
      </c>
      <c r="C4076" s="5" t="s">
        <v>8</v>
      </c>
      <c r="D4076" s="5" t="s">
        <v>8</v>
      </c>
      <c r="E4076" s="5" t="s">
        <v>8</v>
      </c>
      <c r="F4076" s="5" t="s">
        <v>8</v>
      </c>
      <c r="G4076" s="5" t="s">
        <v>8</v>
      </c>
    </row>
    <row r="4077" spans="1:7" x14ac:dyDescent="0.25">
      <c r="A4077" s="5" t="s">
        <v>2181</v>
      </c>
      <c r="B4077" s="5">
        <v>1.18491607743095</v>
      </c>
      <c r="C4077" s="5" t="s">
        <v>8</v>
      </c>
      <c r="D4077" s="5" t="s">
        <v>8</v>
      </c>
      <c r="E4077" s="5" t="s">
        <v>8</v>
      </c>
      <c r="F4077" s="5" t="s">
        <v>8</v>
      </c>
      <c r="G4077" s="5" t="s">
        <v>8</v>
      </c>
    </row>
    <row r="4078" spans="1:7" x14ac:dyDescent="0.25">
      <c r="A4078" s="5" t="s">
        <v>3297</v>
      </c>
      <c r="B4078" s="5">
        <v>1.18491607743095</v>
      </c>
      <c r="C4078" s="5" t="s">
        <v>8</v>
      </c>
      <c r="D4078" s="5" t="s">
        <v>8</v>
      </c>
      <c r="E4078" s="5" t="s">
        <v>8</v>
      </c>
      <c r="F4078" s="5" t="s">
        <v>8</v>
      </c>
      <c r="G4078" s="5" t="s">
        <v>8</v>
      </c>
    </row>
    <row r="4079" spans="1:7" x14ac:dyDescent="0.25">
      <c r="A4079" s="5" t="s">
        <v>4336</v>
      </c>
      <c r="B4079" s="5">
        <v>1.18491607743095</v>
      </c>
      <c r="C4079" s="5" t="s">
        <v>8</v>
      </c>
      <c r="D4079" s="5" t="s">
        <v>8</v>
      </c>
      <c r="E4079" s="5" t="s">
        <v>8</v>
      </c>
      <c r="F4079" s="5" t="s">
        <v>8</v>
      </c>
      <c r="G4079" s="5" t="s">
        <v>8</v>
      </c>
    </row>
    <row r="4080" spans="1:7" x14ac:dyDescent="0.25">
      <c r="A4080" s="5" t="s">
        <v>4406</v>
      </c>
      <c r="B4080" s="5">
        <v>1.18491607743095</v>
      </c>
      <c r="C4080" s="5" t="s">
        <v>8</v>
      </c>
      <c r="D4080" s="5" t="s">
        <v>8</v>
      </c>
      <c r="E4080" s="5" t="s">
        <v>8</v>
      </c>
      <c r="F4080" s="5" t="s">
        <v>8</v>
      </c>
      <c r="G4080" s="5" t="s">
        <v>8</v>
      </c>
    </row>
    <row r="4081" spans="1:7" x14ac:dyDescent="0.25">
      <c r="A4081" s="5" t="s">
        <v>5450</v>
      </c>
      <c r="B4081" s="5">
        <v>1.18491607743095</v>
      </c>
      <c r="C4081" s="5" t="s">
        <v>5451</v>
      </c>
      <c r="D4081" s="5" t="s">
        <v>5452</v>
      </c>
      <c r="E4081" s="5" t="s">
        <v>5453</v>
      </c>
      <c r="F4081" s="5" t="s">
        <v>5454</v>
      </c>
      <c r="G4081" s="5" t="s">
        <v>5455</v>
      </c>
    </row>
    <row r="4082" spans="1:7" x14ac:dyDescent="0.25">
      <c r="A4082" s="5" t="s">
        <v>6107</v>
      </c>
      <c r="B4082" s="5">
        <v>1.18491607743095</v>
      </c>
      <c r="C4082" s="5" t="s">
        <v>8</v>
      </c>
      <c r="D4082" s="5" t="s">
        <v>8</v>
      </c>
      <c r="E4082" s="5" t="s">
        <v>8</v>
      </c>
      <c r="F4082" s="5" t="s">
        <v>8</v>
      </c>
      <c r="G4082" s="5" t="s">
        <v>8</v>
      </c>
    </row>
    <row r="4083" spans="1:7" x14ac:dyDescent="0.25">
      <c r="A4083" s="5" t="s">
        <v>6891</v>
      </c>
      <c r="B4083" s="5">
        <v>1.18491607743095</v>
      </c>
      <c r="C4083" s="5" t="s">
        <v>8</v>
      </c>
      <c r="D4083" s="5" t="s">
        <v>8</v>
      </c>
      <c r="E4083" s="5" t="s">
        <v>8</v>
      </c>
      <c r="F4083" s="5" t="s">
        <v>8</v>
      </c>
      <c r="G4083" s="5" t="s">
        <v>8</v>
      </c>
    </row>
    <row r="4084" spans="1:7" x14ac:dyDescent="0.25">
      <c r="A4084" s="5" t="s">
        <v>6930</v>
      </c>
      <c r="B4084" s="5">
        <v>1.18491607743095</v>
      </c>
      <c r="C4084" s="5" t="s">
        <v>8</v>
      </c>
      <c r="D4084" s="5" t="s">
        <v>8</v>
      </c>
      <c r="E4084" s="5" t="s">
        <v>8</v>
      </c>
      <c r="F4084" s="5" t="s">
        <v>8</v>
      </c>
      <c r="G4084" s="5" t="s">
        <v>8</v>
      </c>
    </row>
    <row r="4085" spans="1:7" x14ac:dyDescent="0.25">
      <c r="A4085" s="5" t="s">
        <v>7111</v>
      </c>
      <c r="B4085" s="5">
        <v>1.18491607743095</v>
      </c>
      <c r="C4085" s="5" t="s">
        <v>8</v>
      </c>
      <c r="D4085" s="5" t="s">
        <v>8</v>
      </c>
      <c r="E4085" s="5" t="s">
        <v>8</v>
      </c>
      <c r="F4085" s="5" t="s">
        <v>8</v>
      </c>
      <c r="G4085" s="5" t="s">
        <v>8</v>
      </c>
    </row>
    <row r="4086" spans="1:7" x14ac:dyDescent="0.25">
      <c r="A4086" s="5" t="s">
        <v>7709</v>
      </c>
      <c r="B4086" s="5">
        <v>1.18491607743095</v>
      </c>
      <c r="C4086" s="5" t="s">
        <v>7710</v>
      </c>
      <c r="D4086" s="5" t="s">
        <v>7711</v>
      </c>
      <c r="E4086" s="5" t="s">
        <v>7712</v>
      </c>
      <c r="F4086" s="5" t="s">
        <v>7713</v>
      </c>
      <c r="G4086" s="5" t="s">
        <v>7714</v>
      </c>
    </row>
    <row r="4087" spans="1:7" x14ac:dyDescent="0.25">
      <c r="A4087" s="5" t="s">
        <v>7861</v>
      </c>
      <c r="B4087" s="5">
        <v>1.18491607743095</v>
      </c>
      <c r="C4087" s="5" t="s">
        <v>7862</v>
      </c>
      <c r="D4087" s="5" t="s">
        <v>7863</v>
      </c>
      <c r="E4087" s="5" t="s">
        <v>8</v>
      </c>
      <c r="F4087" s="5" t="s">
        <v>8</v>
      </c>
      <c r="G4087" s="5" t="s">
        <v>7864</v>
      </c>
    </row>
    <row r="4088" spans="1:7" x14ac:dyDescent="0.25">
      <c r="A4088" s="5" t="s">
        <v>8221</v>
      </c>
      <c r="B4088" s="5">
        <v>1.18491607743095</v>
      </c>
      <c r="C4088" s="5" t="s">
        <v>8</v>
      </c>
      <c r="D4088" s="5" t="s">
        <v>8</v>
      </c>
      <c r="E4088" s="5" t="s">
        <v>8</v>
      </c>
      <c r="F4088" s="5" t="s">
        <v>8</v>
      </c>
      <c r="G4088" s="5" t="s">
        <v>8</v>
      </c>
    </row>
    <row r="4089" spans="1:7" x14ac:dyDescent="0.25">
      <c r="A4089" s="5" t="s">
        <v>8384</v>
      </c>
      <c r="B4089" s="5">
        <v>1.18491607743095</v>
      </c>
      <c r="C4089" s="5" t="s">
        <v>8</v>
      </c>
      <c r="D4089" s="5" t="s">
        <v>8</v>
      </c>
      <c r="E4089" s="5" t="s">
        <v>8</v>
      </c>
      <c r="F4089" s="5" t="s">
        <v>8</v>
      </c>
      <c r="G4089" s="5" t="s">
        <v>8</v>
      </c>
    </row>
    <row r="4090" spans="1:7" x14ac:dyDescent="0.25">
      <c r="A4090" s="5" t="s">
        <v>8550</v>
      </c>
      <c r="B4090" s="5">
        <v>1.18491607743095</v>
      </c>
      <c r="C4090" s="5" t="s">
        <v>8</v>
      </c>
      <c r="D4090" s="5" t="s">
        <v>8</v>
      </c>
      <c r="E4090" s="5" t="s">
        <v>8</v>
      </c>
      <c r="F4090" s="5" t="s">
        <v>8</v>
      </c>
      <c r="G4090" s="5" t="s">
        <v>8</v>
      </c>
    </row>
    <row r="4091" spans="1:7" x14ac:dyDescent="0.25">
      <c r="A4091" s="5" t="s">
        <v>9481</v>
      </c>
      <c r="B4091" s="5">
        <v>1.18491607743095</v>
      </c>
      <c r="C4091" s="5" t="s">
        <v>8</v>
      </c>
      <c r="D4091" s="5" t="s">
        <v>8</v>
      </c>
      <c r="E4091" s="5" t="s">
        <v>8</v>
      </c>
      <c r="F4091" s="5" t="s">
        <v>8</v>
      </c>
      <c r="G4091" s="5" t="s">
        <v>8</v>
      </c>
    </row>
    <row r="4092" spans="1:7" x14ac:dyDescent="0.25">
      <c r="A4092" s="5" t="s">
        <v>9917</v>
      </c>
      <c r="B4092" s="5">
        <v>1.18491607743095</v>
      </c>
      <c r="C4092" s="5" t="s">
        <v>8</v>
      </c>
      <c r="D4092" s="5" t="s">
        <v>8</v>
      </c>
      <c r="E4092" s="5" t="s">
        <v>8</v>
      </c>
      <c r="F4092" s="5" t="s">
        <v>8</v>
      </c>
      <c r="G4092" s="5" t="s">
        <v>8</v>
      </c>
    </row>
    <row r="4093" spans="1:7" x14ac:dyDescent="0.25">
      <c r="A4093" s="5" t="s">
        <v>10504</v>
      </c>
      <c r="B4093" s="5">
        <v>1.18491607743095</v>
      </c>
      <c r="C4093" s="5" t="s">
        <v>8</v>
      </c>
      <c r="D4093" s="5" t="s">
        <v>8</v>
      </c>
      <c r="E4093" s="5" t="s">
        <v>8</v>
      </c>
      <c r="F4093" s="5" t="s">
        <v>8</v>
      </c>
      <c r="G4093" s="5" t="s">
        <v>8</v>
      </c>
    </row>
    <row r="4094" spans="1:7" x14ac:dyDescent="0.25">
      <c r="A4094" s="5" t="s">
        <v>11461</v>
      </c>
      <c r="B4094" s="5">
        <v>1.18491607743095</v>
      </c>
      <c r="C4094" s="5" t="s">
        <v>8</v>
      </c>
      <c r="D4094" s="5" t="s">
        <v>8</v>
      </c>
      <c r="E4094" s="5" t="s">
        <v>8</v>
      </c>
      <c r="F4094" s="5" t="s">
        <v>8</v>
      </c>
      <c r="G4094" s="5" t="s">
        <v>8</v>
      </c>
    </row>
    <row r="4095" spans="1:7" x14ac:dyDescent="0.25">
      <c r="A4095" s="5" t="s">
        <v>11604</v>
      </c>
      <c r="B4095" s="5">
        <v>1.18491607743095</v>
      </c>
      <c r="C4095" s="5" t="s">
        <v>8</v>
      </c>
      <c r="D4095" s="5" t="s">
        <v>8</v>
      </c>
      <c r="E4095" s="5" t="s">
        <v>8</v>
      </c>
      <c r="F4095" s="5" t="s">
        <v>8</v>
      </c>
      <c r="G4095" s="5" t="s">
        <v>8</v>
      </c>
    </row>
    <row r="4096" spans="1:7" x14ac:dyDescent="0.25">
      <c r="A4096" s="5" t="s">
        <v>11961</v>
      </c>
      <c r="B4096" s="5">
        <v>1.18491607743095</v>
      </c>
      <c r="C4096" s="5" t="s">
        <v>8</v>
      </c>
      <c r="D4096" s="5" t="s">
        <v>8</v>
      </c>
      <c r="E4096" s="5" t="s">
        <v>8</v>
      </c>
      <c r="F4096" s="5" t="s">
        <v>8</v>
      </c>
      <c r="G4096" s="5" t="s">
        <v>8</v>
      </c>
    </row>
    <row r="4097" spans="1:7" x14ac:dyDescent="0.25">
      <c r="A4097" s="5" t="s">
        <v>11981</v>
      </c>
      <c r="B4097" s="5">
        <v>1.18491607743095</v>
      </c>
      <c r="C4097" s="5" t="s">
        <v>8</v>
      </c>
      <c r="D4097" s="5" t="s">
        <v>8</v>
      </c>
      <c r="E4097" s="5" t="s">
        <v>11982</v>
      </c>
      <c r="F4097" s="5" t="s">
        <v>8</v>
      </c>
      <c r="G4097" s="5" t="s">
        <v>5357</v>
      </c>
    </row>
    <row r="4098" spans="1:7" x14ac:dyDescent="0.25">
      <c r="A4098" s="5" t="s">
        <v>12131</v>
      </c>
      <c r="B4098" s="5">
        <v>1.18491607743095</v>
      </c>
      <c r="C4098" s="5" t="s">
        <v>8</v>
      </c>
      <c r="D4098" s="5" t="s">
        <v>8</v>
      </c>
      <c r="E4098" s="5" t="s">
        <v>8</v>
      </c>
      <c r="F4098" s="5" t="s">
        <v>8</v>
      </c>
      <c r="G4098" s="5" t="s">
        <v>8</v>
      </c>
    </row>
    <row r="4099" spans="1:7" x14ac:dyDescent="0.25">
      <c r="A4099" s="5" t="s">
        <v>12811</v>
      </c>
      <c r="B4099" s="5">
        <v>1.18491607743095</v>
      </c>
      <c r="C4099" s="5" t="s">
        <v>8</v>
      </c>
      <c r="D4099" s="5" t="s">
        <v>8</v>
      </c>
      <c r="E4099" s="5" t="s">
        <v>8</v>
      </c>
      <c r="F4099" s="5" t="s">
        <v>8</v>
      </c>
      <c r="G4099" s="5" t="s">
        <v>597</v>
      </c>
    </row>
    <row r="4100" spans="1:7" x14ac:dyDescent="0.25">
      <c r="A4100" s="5" t="s">
        <v>13557</v>
      </c>
      <c r="B4100" s="5">
        <v>1.18491607743095</v>
      </c>
      <c r="C4100" s="5" t="s">
        <v>8</v>
      </c>
      <c r="D4100" s="5" t="s">
        <v>8</v>
      </c>
      <c r="E4100" s="5" t="s">
        <v>8</v>
      </c>
      <c r="F4100" s="5" t="s">
        <v>8</v>
      </c>
      <c r="G4100" s="5" t="s">
        <v>8</v>
      </c>
    </row>
    <row r="4101" spans="1:7" x14ac:dyDescent="0.25">
      <c r="A4101" s="5" t="s">
        <v>14158</v>
      </c>
      <c r="B4101" s="5">
        <v>1.18491607743095</v>
      </c>
      <c r="C4101" s="5" t="s">
        <v>8</v>
      </c>
      <c r="D4101" s="5" t="s">
        <v>8</v>
      </c>
      <c r="E4101" s="5" t="s">
        <v>14159</v>
      </c>
      <c r="F4101" s="5" t="s">
        <v>8</v>
      </c>
      <c r="G4101" s="5" t="s">
        <v>8</v>
      </c>
    </row>
    <row r="4102" spans="1:7" x14ac:dyDescent="0.25">
      <c r="A4102" s="5" t="s">
        <v>14451</v>
      </c>
      <c r="B4102" s="5">
        <v>1.18491607743095</v>
      </c>
      <c r="C4102" s="5" t="s">
        <v>8</v>
      </c>
      <c r="D4102" s="5" t="s">
        <v>8</v>
      </c>
      <c r="E4102" s="5" t="s">
        <v>8</v>
      </c>
      <c r="F4102" s="5" t="s">
        <v>8</v>
      </c>
      <c r="G4102" s="5" t="s">
        <v>8</v>
      </c>
    </row>
    <row r="4103" spans="1:7" x14ac:dyDescent="0.25">
      <c r="A4103" s="5" t="s">
        <v>14522</v>
      </c>
      <c r="B4103" s="5">
        <v>1.18491607743095</v>
      </c>
      <c r="C4103" s="5" t="s">
        <v>8</v>
      </c>
      <c r="D4103" s="5" t="s">
        <v>8</v>
      </c>
      <c r="E4103" s="5" t="s">
        <v>8</v>
      </c>
      <c r="F4103" s="5" t="s">
        <v>8</v>
      </c>
      <c r="G4103" s="5" t="s">
        <v>8</v>
      </c>
    </row>
    <row r="4104" spans="1:7" x14ac:dyDescent="0.25">
      <c r="A4104" s="5" t="s">
        <v>14923</v>
      </c>
      <c r="B4104" s="5">
        <v>1.18491607743095</v>
      </c>
      <c r="C4104" s="5" t="s">
        <v>8</v>
      </c>
      <c r="D4104" s="5" t="s">
        <v>8</v>
      </c>
      <c r="E4104" s="5" t="s">
        <v>8</v>
      </c>
      <c r="F4104" s="5" t="s">
        <v>8</v>
      </c>
      <c r="G4104" s="5" t="s">
        <v>8</v>
      </c>
    </row>
    <row r="4105" spans="1:7" x14ac:dyDescent="0.25">
      <c r="A4105" s="5" t="s">
        <v>15322</v>
      </c>
      <c r="B4105" s="5">
        <v>1.18491607743095</v>
      </c>
      <c r="C4105" s="5" t="s">
        <v>8</v>
      </c>
      <c r="D4105" s="5" t="s">
        <v>8</v>
      </c>
      <c r="E4105" s="5" t="s">
        <v>8</v>
      </c>
      <c r="F4105" s="5" t="s">
        <v>8</v>
      </c>
      <c r="G4105" s="5" t="s">
        <v>8</v>
      </c>
    </row>
    <row r="4106" spans="1:7" x14ac:dyDescent="0.25">
      <c r="A4106" s="5" t="s">
        <v>10583</v>
      </c>
      <c r="B4106" s="5">
        <v>1.18479346639126</v>
      </c>
      <c r="C4106" s="5" t="s">
        <v>8</v>
      </c>
      <c r="D4106" s="5" t="s">
        <v>8</v>
      </c>
      <c r="E4106" s="5" t="s">
        <v>8</v>
      </c>
      <c r="F4106" s="5" t="s">
        <v>8</v>
      </c>
      <c r="G4106" s="5" t="s">
        <v>8</v>
      </c>
    </row>
    <row r="4107" spans="1:7" x14ac:dyDescent="0.25">
      <c r="A4107" s="5" t="s">
        <v>11368</v>
      </c>
      <c r="B4107" s="5">
        <v>1.1843842647215399</v>
      </c>
      <c r="C4107" s="5" t="s">
        <v>8</v>
      </c>
      <c r="D4107" s="5" t="s">
        <v>8</v>
      </c>
      <c r="E4107" s="5" t="s">
        <v>8</v>
      </c>
      <c r="F4107" s="5" t="s">
        <v>8</v>
      </c>
      <c r="G4107" s="5" t="s">
        <v>11369</v>
      </c>
    </row>
    <row r="4108" spans="1:7" x14ac:dyDescent="0.25">
      <c r="A4108" s="5" t="s">
        <v>13723</v>
      </c>
      <c r="B4108" s="5">
        <v>1.1843842647215399</v>
      </c>
      <c r="C4108" s="5" t="s">
        <v>8</v>
      </c>
      <c r="D4108" s="5" t="s">
        <v>8</v>
      </c>
      <c r="E4108" s="5" t="s">
        <v>8</v>
      </c>
      <c r="F4108" s="5" t="s">
        <v>8</v>
      </c>
      <c r="G4108" s="5" t="s">
        <v>8</v>
      </c>
    </row>
    <row r="4109" spans="1:7" x14ac:dyDescent="0.25">
      <c r="A4109" s="5" t="s">
        <v>6015</v>
      </c>
      <c r="B4109" s="5">
        <v>1.1841873956603901</v>
      </c>
      <c r="C4109" s="5" t="s">
        <v>8</v>
      </c>
      <c r="D4109" s="5" t="s">
        <v>8</v>
      </c>
      <c r="E4109" s="5" t="s">
        <v>8</v>
      </c>
      <c r="F4109" s="5" t="s">
        <v>8</v>
      </c>
      <c r="G4109" s="5" t="s">
        <v>8</v>
      </c>
    </row>
    <row r="4110" spans="1:7" x14ac:dyDescent="0.25">
      <c r="A4110" s="5" t="s">
        <v>7927</v>
      </c>
      <c r="B4110" s="5">
        <v>1.1841873956603901</v>
      </c>
      <c r="C4110" s="5" t="s">
        <v>8</v>
      </c>
      <c r="D4110" s="5" t="s">
        <v>8</v>
      </c>
      <c r="E4110" s="5" t="s">
        <v>8</v>
      </c>
      <c r="F4110" s="5" t="s">
        <v>8</v>
      </c>
      <c r="G4110" s="5" t="s">
        <v>8</v>
      </c>
    </row>
    <row r="4111" spans="1:7" x14ac:dyDescent="0.25">
      <c r="A4111" s="5" t="s">
        <v>8553</v>
      </c>
      <c r="B4111" s="5">
        <v>1.1840848230375201</v>
      </c>
      <c r="C4111" s="5" t="s">
        <v>8</v>
      </c>
      <c r="D4111" s="5" t="s">
        <v>8</v>
      </c>
      <c r="E4111" s="5" t="s">
        <v>8</v>
      </c>
      <c r="F4111" s="5" t="s">
        <v>8</v>
      </c>
      <c r="G4111" s="5" t="s">
        <v>8</v>
      </c>
    </row>
    <row r="4112" spans="1:7" x14ac:dyDescent="0.25">
      <c r="A4112" s="5" t="s">
        <v>10211</v>
      </c>
      <c r="B4112" s="5">
        <v>1.1840848230375201</v>
      </c>
      <c r="C4112" s="5" t="s">
        <v>10212</v>
      </c>
      <c r="D4112" s="5" t="s">
        <v>10213</v>
      </c>
      <c r="E4112" s="5" t="s">
        <v>10214</v>
      </c>
      <c r="F4112" s="5" t="s">
        <v>10215</v>
      </c>
      <c r="G4112" s="5" t="s">
        <v>10216</v>
      </c>
    </row>
    <row r="4113" spans="1:7" x14ac:dyDescent="0.25">
      <c r="A4113" s="5" t="s">
        <v>4785</v>
      </c>
      <c r="B4113" s="5">
        <v>1.1840218879065301</v>
      </c>
      <c r="C4113" s="5" t="s">
        <v>8</v>
      </c>
      <c r="D4113" s="5" t="s">
        <v>8</v>
      </c>
      <c r="E4113" s="5" t="s">
        <v>8</v>
      </c>
      <c r="F4113" s="5" t="s">
        <v>8</v>
      </c>
      <c r="G4113" s="5" t="s">
        <v>8</v>
      </c>
    </row>
    <row r="4114" spans="1:7" x14ac:dyDescent="0.25">
      <c r="A4114" s="5" t="s">
        <v>15472</v>
      </c>
      <c r="B4114" s="5">
        <v>1.18326720512323</v>
      </c>
      <c r="C4114" s="5" t="s">
        <v>15473</v>
      </c>
      <c r="D4114" s="5" t="s">
        <v>15474</v>
      </c>
      <c r="E4114" s="5" t="s">
        <v>15475</v>
      </c>
      <c r="F4114" s="5" t="s">
        <v>15476</v>
      </c>
      <c r="G4114" s="5" t="s">
        <v>15477</v>
      </c>
    </row>
    <row r="4115" spans="1:7" x14ac:dyDescent="0.25">
      <c r="A4115" s="5" t="s">
        <v>10340</v>
      </c>
      <c r="B4115" s="5">
        <v>1.1830549743146701</v>
      </c>
      <c r="C4115" s="5" t="s">
        <v>8</v>
      </c>
      <c r="D4115" s="5" t="s">
        <v>8</v>
      </c>
      <c r="E4115" s="5" t="s">
        <v>10341</v>
      </c>
      <c r="F4115" s="5" t="s">
        <v>8</v>
      </c>
      <c r="G4115" s="5" t="s">
        <v>1751</v>
      </c>
    </row>
    <row r="4116" spans="1:7" x14ac:dyDescent="0.25">
      <c r="A4116" s="5" t="s">
        <v>14747</v>
      </c>
      <c r="B4116" s="5">
        <v>1.1830549743146701</v>
      </c>
      <c r="C4116" s="5" t="s">
        <v>8</v>
      </c>
      <c r="D4116" s="5" t="s">
        <v>8</v>
      </c>
      <c r="E4116" s="5" t="s">
        <v>8</v>
      </c>
      <c r="F4116" s="5" t="s">
        <v>8</v>
      </c>
      <c r="G4116" s="5" t="s">
        <v>8</v>
      </c>
    </row>
    <row r="4117" spans="1:7" x14ac:dyDescent="0.25">
      <c r="A4117" s="5" t="s">
        <v>993</v>
      </c>
      <c r="B4117" s="5">
        <v>1.1825206290925301</v>
      </c>
      <c r="C4117" s="5" t="s">
        <v>8</v>
      </c>
      <c r="D4117" s="5" t="s">
        <v>8</v>
      </c>
      <c r="E4117" s="5" t="s">
        <v>8</v>
      </c>
      <c r="F4117" s="5" t="s">
        <v>8</v>
      </c>
      <c r="G4117" s="5" t="s">
        <v>8</v>
      </c>
    </row>
    <row r="4118" spans="1:7" x14ac:dyDescent="0.25">
      <c r="A4118" s="5" t="s">
        <v>11166</v>
      </c>
      <c r="B4118" s="5">
        <v>1.1825206290925301</v>
      </c>
      <c r="C4118" s="5" t="s">
        <v>8</v>
      </c>
      <c r="D4118" s="5" t="s">
        <v>8</v>
      </c>
      <c r="E4118" s="5" t="s">
        <v>8</v>
      </c>
      <c r="F4118" s="5" t="s">
        <v>8</v>
      </c>
      <c r="G4118" s="5" t="s">
        <v>8</v>
      </c>
    </row>
    <row r="4119" spans="1:7" x14ac:dyDescent="0.25">
      <c r="A4119" s="5" t="s">
        <v>13400</v>
      </c>
      <c r="B4119" s="5">
        <v>1.1825206290925301</v>
      </c>
      <c r="C4119" s="5" t="s">
        <v>8</v>
      </c>
      <c r="D4119" s="5" t="s">
        <v>8</v>
      </c>
      <c r="E4119" s="5" t="s">
        <v>3561</v>
      </c>
      <c r="F4119" s="5" t="s">
        <v>8</v>
      </c>
      <c r="G4119" s="5" t="s">
        <v>8</v>
      </c>
    </row>
    <row r="4120" spans="1:7" x14ac:dyDescent="0.25">
      <c r="A4120" s="5" t="s">
        <v>4589</v>
      </c>
      <c r="B4120" s="5">
        <v>1.1818330453860699</v>
      </c>
      <c r="C4120" s="5" t="s">
        <v>8</v>
      </c>
      <c r="D4120" s="5" t="s">
        <v>8</v>
      </c>
      <c r="E4120" s="5" t="s">
        <v>4245</v>
      </c>
      <c r="F4120" s="5" t="s">
        <v>8</v>
      </c>
      <c r="G4120" s="5" t="s">
        <v>8</v>
      </c>
    </row>
    <row r="4121" spans="1:7" x14ac:dyDescent="0.25">
      <c r="A4121" s="5" t="s">
        <v>1410</v>
      </c>
      <c r="B4121" s="5">
        <v>1.1817633726641401</v>
      </c>
      <c r="C4121" s="5" t="s">
        <v>8</v>
      </c>
      <c r="D4121" s="5" t="s">
        <v>8</v>
      </c>
      <c r="E4121" s="5" t="s">
        <v>8</v>
      </c>
      <c r="F4121" s="5" t="s">
        <v>8</v>
      </c>
      <c r="G4121" s="5" t="s">
        <v>8</v>
      </c>
    </row>
    <row r="4122" spans="1:7" x14ac:dyDescent="0.25">
      <c r="A4122" s="5" t="s">
        <v>3913</v>
      </c>
      <c r="B4122" s="5">
        <v>1.1817633726641401</v>
      </c>
      <c r="C4122" s="5" t="s">
        <v>8</v>
      </c>
      <c r="D4122" s="5" t="s">
        <v>8</v>
      </c>
      <c r="E4122" s="5" t="s">
        <v>8</v>
      </c>
      <c r="F4122" s="5" t="s">
        <v>8</v>
      </c>
      <c r="G4122" s="5" t="s">
        <v>8</v>
      </c>
    </row>
    <row r="4123" spans="1:7" x14ac:dyDescent="0.25">
      <c r="A4123" s="5" t="s">
        <v>4570</v>
      </c>
      <c r="B4123" s="5">
        <v>1.1817633726641401</v>
      </c>
      <c r="C4123" s="5" t="s">
        <v>8</v>
      </c>
      <c r="D4123" s="5" t="s">
        <v>8</v>
      </c>
      <c r="E4123" s="5" t="s">
        <v>8</v>
      </c>
      <c r="F4123" s="5" t="s">
        <v>8</v>
      </c>
      <c r="G4123" s="5" t="s">
        <v>4571</v>
      </c>
    </row>
    <row r="4124" spans="1:7" x14ac:dyDescent="0.25">
      <c r="A4124" s="5" t="s">
        <v>8952</v>
      </c>
      <c r="B4124" s="5">
        <v>1.1817633726641401</v>
      </c>
      <c r="C4124" s="5" t="s">
        <v>8</v>
      </c>
      <c r="D4124" s="5" t="s">
        <v>8</v>
      </c>
      <c r="E4124" s="5" t="s">
        <v>8</v>
      </c>
      <c r="F4124" s="5" t="s">
        <v>8</v>
      </c>
      <c r="G4124" s="5" t="s">
        <v>8</v>
      </c>
    </row>
    <row r="4125" spans="1:7" x14ac:dyDescent="0.25">
      <c r="A4125" s="5" t="s">
        <v>9648</v>
      </c>
      <c r="B4125" s="5">
        <v>1.1817633726641401</v>
      </c>
      <c r="C4125" s="5" t="s">
        <v>9649</v>
      </c>
      <c r="D4125" s="5" t="s">
        <v>8</v>
      </c>
      <c r="E4125" s="5" t="s">
        <v>8</v>
      </c>
      <c r="F4125" s="5" t="s">
        <v>8</v>
      </c>
      <c r="G4125" s="5" t="s">
        <v>9650</v>
      </c>
    </row>
    <row r="4126" spans="1:7" x14ac:dyDescent="0.25">
      <c r="A4126" s="5" t="s">
        <v>11389</v>
      </c>
      <c r="B4126" s="5">
        <v>1.1817633726641401</v>
      </c>
      <c r="C4126" s="5" t="s">
        <v>8</v>
      </c>
      <c r="D4126" s="5" t="s">
        <v>8</v>
      </c>
      <c r="E4126" s="5" t="s">
        <v>11390</v>
      </c>
      <c r="F4126" s="5" t="s">
        <v>8</v>
      </c>
      <c r="G4126" s="5" t="s">
        <v>8</v>
      </c>
    </row>
    <row r="4127" spans="1:7" x14ac:dyDescent="0.25">
      <c r="A4127" s="5" t="s">
        <v>12890</v>
      </c>
      <c r="B4127" s="5">
        <v>1.1817633726641401</v>
      </c>
      <c r="C4127" s="5" t="s">
        <v>8</v>
      </c>
      <c r="D4127" s="5" t="s">
        <v>8</v>
      </c>
      <c r="E4127" s="5" t="s">
        <v>12891</v>
      </c>
      <c r="F4127" s="5" t="s">
        <v>8</v>
      </c>
      <c r="G4127" s="5" t="s">
        <v>8</v>
      </c>
    </row>
    <row r="4128" spans="1:7" x14ac:dyDescent="0.25">
      <c r="A4128" s="5" t="s">
        <v>14558</v>
      </c>
      <c r="B4128" s="5">
        <v>1.1817633726641401</v>
      </c>
      <c r="C4128" s="5" t="s">
        <v>8</v>
      </c>
      <c r="D4128" s="5" t="s">
        <v>8</v>
      </c>
      <c r="E4128" s="5" t="s">
        <v>14559</v>
      </c>
      <c r="F4128" s="5" t="s">
        <v>8</v>
      </c>
      <c r="G4128" s="5" t="s">
        <v>14560</v>
      </c>
    </row>
    <row r="4129" spans="1:7" x14ac:dyDescent="0.25">
      <c r="A4129" s="5" t="s">
        <v>15363</v>
      </c>
      <c r="B4129" s="5">
        <v>1.1817633726641401</v>
      </c>
      <c r="C4129" s="5" t="s">
        <v>8</v>
      </c>
      <c r="D4129" s="5" t="s">
        <v>8</v>
      </c>
      <c r="E4129" s="5" t="s">
        <v>8</v>
      </c>
      <c r="F4129" s="5" t="s">
        <v>8</v>
      </c>
      <c r="G4129" s="5" t="s">
        <v>8</v>
      </c>
    </row>
    <row r="4130" spans="1:7" x14ac:dyDescent="0.25">
      <c r="A4130" s="5" t="s">
        <v>15556</v>
      </c>
      <c r="B4130" s="5">
        <v>1.1817633726641401</v>
      </c>
      <c r="C4130" s="5" t="s">
        <v>15557</v>
      </c>
      <c r="D4130" s="5" t="s">
        <v>15558</v>
      </c>
      <c r="E4130" s="5" t="s">
        <v>15559</v>
      </c>
      <c r="F4130" s="5" t="s">
        <v>15560</v>
      </c>
      <c r="G4130" s="5" t="s">
        <v>15561</v>
      </c>
    </row>
    <row r="4131" spans="1:7" x14ac:dyDescent="0.25">
      <c r="A4131" s="5" t="s">
        <v>11357</v>
      </c>
      <c r="B4131" s="5">
        <v>1.18131642796406</v>
      </c>
      <c r="C4131" s="5" t="s">
        <v>8</v>
      </c>
      <c r="D4131" s="5" t="s">
        <v>8</v>
      </c>
      <c r="E4131" s="5" t="s">
        <v>8</v>
      </c>
      <c r="F4131" s="5" t="s">
        <v>8</v>
      </c>
      <c r="G4131" s="5" t="s">
        <v>8</v>
      </c>
    </row>
    <row r="4132" spans="1:7" x14ac:dyDescent="0.25">
      <c r="A4132" s="5" t="s">
        <v>5630</v>
      </c>
      <c r="B4132" s="5">
        <v>1.1812108153152501</v>
      </c>
      <c r="C4132" s="5" t="s">
        <v>8</v>
      </c>
      <c r="D4132" s="5" t="s">
        <v>8</v>
      </c>
      <c r="E4132" s="5" t="s">
        <v>8</v>
      </c>
      <c r="F4132" s="5" t="s">
        <v>8</v>
      </c>
      <c r="G4132" s="5" t="s">
        <v>8</v>
      </c>
    </row>
    <row r="4133" spans="1:7" x14ac:dyDescent="0.25">
      <c r="A4133" s="5" t="s">
        <v>1708</v>
      </c>
      <c r="B4133" s="5">
        <v>1.1810124346633799</v>
      </c>
      <c r="C4133" s="5" t="s">
        <v>8</v>
      </c>
      <c r="D4133" s="5" t="s">
        <v>8</v>
      </c>
      <c r="E4133" s="5" t="s">
        <v>8</v>
      </c>
      <c r="F4133" s="5" t="s">
        <v>8</v>
      </c>
      <c r="G4133" s="5" t="s">
        <v>8</v>
      </c>
    </row>
    <row r="4134" spans="1:7" x14ac:dyDescent="0.25">
      <c r="A4134" s="5" t="s">
        <v>5372</v>
      </c>
      <c r="B4134" s="5">
        <v>1.1810104364114999</v>
      </c>
      <c r="C4134" s="5" t="s">
        <v>8</v>
      </c>
      <c r="D4134" s="5" t="s">
        <v>8</v>
      </c>
      <c r="E4134" s="5" t="s">
        <v>8</v>
      </c>
      <c r="F4134" s="5" t="s">
        <v>8</v>
      </c>
      <c r="G4134" s="5" t="s">
        <v>8</v>
      </c>
    </row>
    <row r="4135" spans="1:7" x14ac:dyDescent="0.25">
      <c r="A4135" s="5" t="s">
        <v>14005</v>
      </c>
      <c r="B4135" s="5">
        <v>1.1808637324147</v>
      </c>
      <c r="C4135" s="5" t="s">
        <v>8</v>
      </c>
      <c r="D4135" s="5" t="s">
        <v>8</v>
      </c>
      <c r="E4135" s="5" t="s">
        <v>8</v>
      </c>
      <c r="F4135" s="5" t="s">
        <v>8</v>
      </c>
      <c r="G4135" s="5" t="s">
        <v>8</v>
      </c>
    </row>
    <row r="4136" spans="1:7" x14ac:dyDescent="0.25">
      <c r="A4136" s="5" t="s">
        <v>1362</v>
      </c>
      <c r="B4136" s="5">
        <v>1.17999468559261</v>
      </c>
      <c r="C4136" s="5" t="s">
        <v>8</v>
      </c>
      <c r="D4136" s="5" t="s">
        <v>8</v>
      </c>
      <c r="E4136" s="5" t="s">
        <v>8</v>
      </c>
      <c r="F4136" s="5" t="s">
        <v>8</v>
      </c>
      <c r="G4136" s="5" t="s">
        <v>8</v>
      </c>
    </row>
    <row r="4137" spans="1:7" x14ac:dyDescent="0.25">
      <c r="A4137" s="5" t="s">
        <v>2273</v>
      </c>
      <c r="B4137" s="5">
        <v>1.17999468559261</v>
      </c>
      <c r="C4137" s="5" t="s">
        <v>8</v>
      </c>
      <c r="D4137" s="5" t="s">
        <v>8</v>
      </c>
      <c r="E4137" s="5" t="s">
        <v>8</v>
      </c>
      <c r="F4137" s="5" t="s">
        <v>8</v>
      </c>
      <c r="G4137" s="5" t="s">
        <v>8</v>
      </c>
    </row>
    <row r="4138" spans="1:7" x14ac:dyDescent="0.25">
      <c r="A4138" s="5" t="s">
        <v>2864</v>
      </c>
      <c r="B4138" s="5">
        <v>1.17999468559261</v>
      </c>
      <c r="C4138" s="5" t="s">
        <v>2865</v>
      </c>
      <c r="D4138" s="5" t="s">
        <v>2866</v>
      </c>
      <c r="E4138" s="5" t="s">
        <v>2867</v>
      </c>
      <c r="F4138" s="5" t="s">
        <v>2868</v>
      </c>
      <c r="G4138" s="5" t="s">
        <v>2869</v>
      </c>
    </row>
    <row r="4139" spans="1:7" x14ac:dyDescent="0.25">
      <c r="A4139" s="5" t="s">
        <v>10030</v>
      </c>
      <c r="B4139" s="5">
        <v>1.17999468559261</v>
      </c>
      <c r="C4139" s="5" t="s">
        <v>8</v>
      </c>
      <c r="D4139" s="5" t="s">
        <v>8</v>
      </c>
      <c r="E4139" s="5" t="s">
        <v>8</v>
      </c>
      <c r="F4139" s="5" t="s">
        <v>8</v>
      </c>
      <c r="G4139" s="5" t="s">
        <v>8</v>
      </c>
    </row>
    <row r="4140" spans="1:7" x14ac:dyDescent="0.25">
      <c r="A4140" s="5" t="s">
        <v>10776</v>
      </c>
      <c r="B4140" s="5">
        <v>1.17889674921364</v>
      </c>
      <c r="C4140" s="5" t="s">
        <v>8</v>
      </c>
      <c r="D4140" s="5" t="s">
        <v>8</v>
      </c>
      <c r="E4140" s="5" t="s">
        <v>8</v>
      </c>
      <c r="F4140" s="5" t="s">
        <v>8</v>
      </c>
      <c r="G4140" s="5" t="s">
        <v>8</v>
      </c>
    </row>
    <row r="4141" spans="1:7" x14ac:dyDescent="0.25">
      <c r="A4141" s="5" t="s">
        <v>1535</v>
      </c>
      <c r="B4141" s="5">
        <v>1.17886268863385</v>
      </c>
      <c r="C4141" s="5" t="s">
        <v>8</v>
      </c>
      <c r="D4141" s="5" t="s">
        <v>8</v>
      </c>
      <c r="E4141" s="5" t="s">
        <v>8</v>
      </c>
      <c r="F4141" s="5" t="s">
        <v>8</v>
      </c>
      <c r="G4141" s="5" t="s">
        <v>8</v>
      </c>
    </row>
    <row r="4142" spans="1:7" x14ac:dyDescent="0.25">
      <c r="A4142" s="5" t="s">
        <v>10208</v>
      </c>
      <c r="B4142" s="5">
        <v>1.17886268863385</v>
      </c>
      <c r="C4142" s="5" t="s">
        <v>8</v>
      </c>
      <c r="D4142" s="5" t="s">
        <v>8</v>
      </c>
      <c r="E4142" s="5" t="s">
        <v>2076</v>
      </c>
      <c r="F4142" s="5" t="s">
        <v>8</v>
      </c>
      <c r="G4142" s="5" t="s">
        <v>1751</v>
      </c>
    </row>
    <row r="4143" spans="1:7" x14ac:dyDescent="0.25">
      <c r="A4143" s="5" t="s">
        <v>13555</v>
      </c>
      <c r="B4143" s="5">
        <v>1.17886268863385</v>
      </c>
      <c r="C4143" s="5" t="s">
        <v>8</v>
      </c>
      <c r="D4143" s="5" t="s">
        <v>8</v>
      </c>
      <c r="E4143" s="5" t="s">
        <v>8</v>
      </c>
      <c r="F4143" s="5" t="s">
        <v>8</v>
      </c>
      <c r="G4143" s="5" t="s">
        <v>8</v>
      </c>
    </row>
    <row r="4144" spans="1:7" x14ac:dyDescent="0.25">
      <c r="A4144" s="5" t="s">
        <v>5560</v>
      </c>
      <c r="B4144" s="5">
        <v>1.1780760293422201</v>
      </c>
      <c r="C4144" s="5" t="s">
        <v>8</v>
      </c>
      <c r="D4144" s="5" t="s">
        <v>8</v>
      </c>
      <c r="E4144" s="5" t="s">
        <v>8</v>
      </c>
      <c r="F4144" s="5" t="s">
        <v>8</v>
      </c>
      <c r="G4144" s="5" t="s">
        <v>8</v>
      </c>
    </row>
    <row r="4145" spans="1:7" x14ac:dyDescent="0.25">
      <c r="A4145" s="5" t="s">
        <v>1139</v>
      </c>
      <c r="B4145" s="5">
        <v>1.17749759424348</v>
      </c>
      <c r="C4145" s="5" t="s">
        <v>8</v>
      </c>
      <c r="D4145" s="5" t="s">
        <v>8</v>
      </c>
      <c r="E4145" s="5" t="s">
        <v>8</v>
      </c>
      <c r="F4145" s="5" t="s">
        <v>8</v>
      </c>
      <c r="G4145" s="5" t="s">
        <v>8</v>
      </c>
    </row>
    <row r="4146" spans="1:7" x14ac:dyDescent="0.25">
      <c r="A4146" s="5" t="s">
        <v>8814</v>
      </c>
      <c r="B4146" s="5">
        <v>1.17673743031642</v>
      </c>
      <c r="C4146" s="5" t="s">
        <v>8</v>
      </c>
      <c r="D4146" s="5" t="s">
        <v>8</v>
      </c>
      <c r="E4146" s="5" t="s">
        <v>8</v>
      </c>
      <c r="F4146" s="5" t="s">
        <v>8</v>
      </c>
      <c r="G4146" s="5" t="s">
        <v>8</v>
      </c>
    </row>
    <row r="4147" spans="1:7" x14ac:dyDescent="0.25">
      <c r="A4147" s="5" t="s">
        <v>686</v>
      </c>
      <c r="B4147" s="5">
        <v>1.17655813170167</v>
      </c>
      <c r="C4147" s="5" t="s">
        <v>8</v>
      </c>
      <c r="D4147" s="5" t="s">
        <v>8</v>
      </c>
      <c r="E4147" s="5" t="s">
        <v>8</v>
      </c>
      <c r="F4147" s="5" t="s">
        <v>8</v>
      </c>
      <c r="G4147" s="5" t="s">
        <v>8</v>
      </c>
    </row>
    <row r="4148" spans="1:7" x14ac:dyDescent="0.25">
      <c r="A4148" s="5" t="s">
        <v>1217</v>
      </c>
      <c r="B4148" s="5">
        <v>1.17655813170167</v>
      </c>
      <c r="C4148" s="5" t="s">
        <v>8</v>
      </c>
      <c r="D4148" s="5" t="s">
        <v>8</v>
      </c>
      <c r="E4148" s="5" t="s">
        <v>8</v>
      </c>
      <c r="F4148" s="5" t="s">
        <v>8</v>
      </c>
      <c r="G4148" s="5" t="s">
        <v>8</v>
      </c>
    </row>
    <row r="4149" spans="1:7" x14ac:dyDescent="0.25">
      <c r="A4149" s="5" t="s">
        <v>1452</v>
      </c>
      <c r="B4149" s="5">
        <v>1.17655813170167</v>
      </c>
      <c r="C4149" s="5" t="s">
        <v>8</v>
      </c>
      <c r="D4149" s="5" t="s">
        <v>8</v>
      </c>
      <c r="E4149" s="5" t="s">
        <v>8</v>
      </c>
      <c r="F4149" s="5" t="s">
        <v>8</v>
      </c>
      <c r="G4149" s="5" t="s">
        <v>8</v>
      </c>
    </row>
    <row r="4150" spans="1:7" x14ac:dyDescent="0.25">
      <c r="A4150" s="5" t="s">
        <v>1519</v>
      </c>
      <c r="B4150" s="5">
        <v>1.17655813170167</v>
      </c>
      <c r="C4150" s="5" t="s">
        <v>8</v>
      </c>
      <c r="D4150" s="5" t="s">
        <v>1520</v>
      </c>
      <c r="E4150" s="5" t="s">
        <v>8</v>
      </c>
      <c r="F4150" s="5" t="s">
        <v>8</v>
      </c>
      <c r="G4150" s="5" t="s">
        <v>1521</v>
      </c>
    </row>
    <row r="4151" spans="1:7" x14ac:dyDescent="0.25">
      <c r="A4151" s="5" t="s">
        <v>3004</v>
      </c>
      <c r="B4151" s="5">
        <v>1.17655813170167</v>
      </c>
      <c r="C4151" s="5" t="s">
        <v>8</v>
      </c>
      <c r="D4151" s="5" t="s">
        <v>8</v>
      </c>
      <c r="E4151" s="5" t="s">
        <v>8</v>
      </c>
      <c r="F4151" s="5" t="s">
        <v>8</v>
      </c>
      <c r="G4151" s="5" t="s">
        <v>8</v>
      </c>
    </row>
    <row r="4152" spans="1:7" x14ac:dyDescent="0.25">
      <c r="A4152" s="5" t="s">
        <v>3164</v>
      </c>
      <c r="B4152" s="5">
        <v>1.17655813170167</v>
      </c>
      <c r="C4152" s="5" t="s">
        <v>8</v>
      </c>
      <c r="D4152" s="5" t="s">
        <v>8</v>
      </c>
      <c r="E4152" s="5" t="s">
        <v>8</v>
      </c>
      <c r="F4152" s="5" t="s">
        <v>8</v>
      </c>
      <c r="G4152" s="5" t="s">
        <v>8</v>
      </c>
    </row>
    <row r="4153" spans="1:7" x14ac:dyDescent="0.25">
      <c r="A4153" s="5" t="s">
        <v>3373</v>
      </c>
      <c r="B4153" s="5">
        <v>1.17655813170167</v>
      </c>
      <c r="C4153" s="5" t="s">
        <v>8</v>
      </c>
      <c r="D4153" s="5" t="s">
        <v>8</v>
      </c>
      <c r="E4153" s="5" t="s">
        <v>8</v>
      </c>
      <c r="F4153" s="5" t="s">
        <v>8</v>
      </c>
      <c r="G4153" s="5" t="s">
        <v>8</v>
      </c>
    </row>
    <row r="4154" spans="1:7" x14ac:dyDescent="0.25">
      <c r="A4154" s="5" t="s">
        <v>3679</v>
      </c>
      <c r="B4154" s="5">
        <v>1.17655813170167</v>
      </c>
      <c r="C4154" s="5" t="s">
        <v>8</v>
      </c>
      <c r="D4154" s="5" t="s">
        <v>8</v>
      </c>
      <c r="E4154" s="5" t="s">
        <v>8</v>
      </c>
      <c r="F4154" s="5" t="s">
        <v>8</v>
      </c>
      <c r="G4154" s="5" t="s">
        <v>8</v>
      </c>
    </row>
    <row r="4155" spans="1:7" x14ac:dyDescent="0.25">
      <c r="A4155" s="5" t="s">
        <v>4202</v>
      </c>
      <c r="B4155" s="5">
        <v>1.17655813170167</v>
      </c>
      <c r="C4155" s="5" t="s">
        <v>8</v>
      </c>
      <c r="D4155" s="5" t="s">
        <v>8</v>
      </c>
      <c r="E4155" s="5" t="s">
        <v>8</v>
      </c>
      <c r="F4155" s="5" t="s">
        <v>8</v>
      </c>
      <c r="G4155" s="5" t="s">
        <v>8</v>
      </c>
    </row>
    <row r="4156" spans="1:7" x14ac:dyDescent="0.25">
      <c r="A4156" s="5" t="s">
        <v>4326</v>
      </c>
      <c r="B4156" s="5">
        <v>1.17655813170167</v>
      </c>
      <c r="C4156" s="5" t="s">
        <v>8</v>
      </c>
      <c r="D4156" s="5" t="s">
        <v>8</v>
      </c>
      <c r="E4156" s="5" t="s">
        <v>8</v>
      </c>
      <c r="F4156" s="5" t="s">
        <v>8</v>
      </c>
      <c r="G4156" s="5" t="s">
        <v>8</v>
      </c>
    </row>
    <row r="4157" spans="1:7" x14ac:dyDescent="0.25">
      <c r="A4157" s="5" t="s">
        <v>4514</v>
      </c>
      <c r="B4157" s="5">
        <v>1.17655813170167</v>
      </c>
      <c r="C4157" s="5" t="s">
        <v>8</v>
      </c>
      <c r="D4157" s="5" t="s">
        <v>8</v>
      </c>
      <c r="E4157" s="5" t="s">
        <v>4515</v>
      </c>
      <c r="F4157" s="5" t="s">
        <v>8</v>
      </c>
      <c r="G4157" s="5" t="s">
        <v>8</v>
      </c>
    </row>
    <row r="4158" spans="1:7" x14ac:dyDescent="0.25">
      <c r="A4158" s="5" t="s">
        <v>5532</v>
      </c>
      <c r="B4158" s="5">
        <v>1.17655813170167</v>
      </c>
      <c r="C4158" s="5" t="s">
        <v>8</v>
      </c>
      <c r="D4158" s="5" t="s">
        <v>8</v>
      </c>
      <c r="E4158" s="5" t="s">
        <v>8</v>
      </c>
      <c r="F4158" s="5" t="s">
        <v>8</v>
      </c>
      <c r="G4158" s="5" t="s">
        <v>8</v>
      </c>
    </row>
    <row r="4159" spans="1:7" x14ac:dyDescent="0.25">
      <c r="A4159" s="5" t="s">
        <v>5608</v>
      </c>
      <c r="B4159" s="5">
        <v>1.17655813170167</v>
      </c>
      <c r="C4159" s="5" t="s">
        <v>8</v>
      </c>
      <c r="D4159" s="5" t="s">
        <v>8</v>
      </c>
      <c r="E4159" s="5" t="s">
        <v>8</v>
      </c>
      <c r="F4159" s="5" t="s">
        <v>8</v>
      </c>
      <c r="G4159" s="5" t="s">
        <v>5609</v>
      </c>
    </row>
    <row r="4160" spans="1:7" x14ac:dyDescent="0.25">
      <c r="A4160" s="5" t="s">
        <v>5774</v>
      </c>
      <c r="B4160" s="5">
        <v>1.17655813170167</v>
      </c>
      <c r="C4160" s="5" t="s">
        <v>8</v>
      </c>
      <c r="D4160" s="5" t="s">
        <v>8</v>
      </c>
      <c r="E4160" s="5" t="s">
        <v>8</v>
      </c>
      <c r="F4160" s="5" t="s">
        <v>8</v>
      </c>
      <c r="G4160" s="5" t="s">
        <v>8</v>
      </c>
    </row>
    <row r="4161" spans="1:7" x14ac:dyDescent="0.25">
      <c r="A4161" s="5" t="s">
        <v>6189</v>
      </c>
      <c r="B4161" s="5">
        <v>1.17655813170167</v>
      </c>
      <c r="C4161" s="5" t="s">
        <v>8</v>
      </c>
      <c r="D4161" s="5" t="s">
        <v>8</v>
      </c>
      <c r="E4161" s="5" t="s">
        <v>8</v>
      </c>
      <c r="F4161" s="5" t="s">
        <v>8</v>
      </c>
      <c r="G4161" s="5" t="s">
        <v>8</v>
      </c>
    </row>
    <row r="4162" spans="1:7" x14ac:dyDescent="0.25">
      <c r="A4162" s="5" t="s">
        <v>6437</v>
      </c>
      <c r="B4162" s="5">
        <v>1.17655813170167</v>
      </c>
      <c r="C4162" s="5" t="s">
        <v>8</v>
      </c>
      <c r="D4162" s="5" t="s">
        <v>8</v>
      </c>
      <c r="E4162" s="5" t="s">
        <v>8</v>
      </c>
      <c r="F4162" s="5" t="s">
        <v>8</v>
      </c>
      <c r="G4162" s="5" t="s">
        <v>8</v>
      </c>
    </row>
    <row r="4163" spans="1:7" x14ac:dyDescent="0.25">
      <c r="A4163" s="5" t="s">
        <v>6516</v>
      </c>
      <c r="B4163" s="5">
        <v>1.17655813170167</v>
      </c>
      <c r="C4163" s="5" t="s">
        <v>8</v>
      </c>
      <c r="D4163" s="5" t="s">
        <v>8</v>
      </c>
      <c r="E4163" s="5" t="s">
        <v>8</v>
      </c>
      <c r="F4163" s="5" t="s">
        <v>8</v>
      </c>
      <c r="G4163" s="5" t="s">
        <v>8</v>
      </c>
    </row>
    <row r="4164" spans="1:7" x14ac:dyDescent="0.25">
      <c r="A4164" s="5" t="s">
        <v>6580</v>
      </c>
      <c r="B4164" s="5">
        <v>1.17655813170167</v>
      </c>
      <c r="C4164" s="5" t="s">
        <v>8</v>
      </c>
      <c r="D4164" s="5" t="s">
        <v>8</v>
      </c>
      <c r="E4164" s="5" t="s">
        <v>8</v>
      </c>
      <c r="F4164" s="5" t="s">
        <v>8</v>
      </c>
      <c r="G4164" s="5" t="s">
        <v>8</v>
      </c>
    </row>
    <row r="4165" spans="1:7" x14ac:dyDescent="0.25">
      <c r="A4165" s="5" t="s">
        <v>7052</v>
      </c>
      <c r="B4165" s="5">
        <v>1.17655813170167</v>
      </c>
      <c r="C4165" s="5" t="s">
        <v>8</v>
      </c>
      <c r="D4165" s="5" t="s">
        <v>8</v>
      </c>
      <c r="E4165" s="5" t="s">
        <v>7053</v>
      </c>
      <c r="F4165" s="5" t="s">
        <v>8</v>
      </c>
      <c r="G4165" s="5" t="s">
        <v>634</v>
      </c>
    </row>
    <row r="4166" spans="1:7" x14ac:dyDescent="0.25">
      <c r="A4166" s="5" t="s">
        <v>7074</v>
      </c>
      <c r="B4166" s="5">
        <v>1.17655813170167</v>
      </c>
      <c r="C4166" s="5" t="s">
        <v>8</v>
      </c>
      <c r="D4166" s="5" t="s">
        <v>8</v>
      </c>
      <c r="E4166" s="5" t="s">
        <v>8</v>
      </c>
      <c r="F4166" s="5" t="s">
        <v>8</v>
      </c>
      <c r="G4166" s="5" t="s">
        <v>8</v>
      </c>
    </row>
    <row r="4167" spans="1:7" x14ac:dyDescent="0.25">
      <c r="A4167" s="5" t="s">
        <v>7088</v>
      </c>
      <c r="B4167" s="5">
        <v>1.17655813170167</v>
      </c>
      <c r="C4167" s="5" t="s">
        <v>8</v>
      </c>
      <c r="D4167" s="5" t="s">
        <v>8</v>
      </c>
      <c r="E4167" s="5" t="s">
        <v>7089</v>
      </c>
      <c r="F4167" s="5" t="s">
        <v>8</v>
      </c>
      <c r="G4167" s="5" t="s">
        <v>8</v>
      </c>
    </row>
    <row r="4168" spans="1:7" x14ac:dyDescent="0.25">
      <c r="A4168" s="5" t="s">
        <v>7166</v>
      </c>
      <c r="B4168" s="5">
        <v>1.17655813170167</v>
      </c>
      <c r="C4168" s="5" t="s">
        <v>8</v>
      </c>
      <c r="D4168" s="5" t="s">
        <v>8</v>
      </c>
      <c r="E4168" s="5" t="s">
        <v>8</v>
      </c>
      <c r="F4168" s="5" t="s">
        <v>8</v>
      </c>
      <c r="G4168" s="5" t="s">
        <v>391</v>
      </c>
    </row>
    <row r="4169" spans="1:7" x14ac:dyDescent="0.25">
      <c r="A4169" s="5" t="s">
        <v>7226</v>
      </c>
      <c r="B4169" s="5">
        <v>1.17655813170167</v>
      </c>
      <c r="C4169" s="5" t="s">
        <v>8</v>
      </c>
      <c r="D4169" s="5" t="s">
        <v>8</v>
      </c>
      <c r="E4169" s="5" t="s">
        <v>8</v>
      </c>
      <c r="F4169" s="5" t="s">
        <v>8</v>
      </c>
      <c r="G4169" s="5" t="s">
        <v>8</v>
      </c>
    </row>
    <row r="4170" spans="1:7" x14ac:dyDescent="0.25">
      <c r="A4170" s="5" t="s">
        <v>7265</v>
      </c>
      <c r="B4170" s="5">
        <v>1.17655813170167</v>
      </c>
      <c r="C4170" s="5" t="s">
        <v>8</v>
      </c>
      <c r="D4170" s="5" t="s">
        <v>8</v>
      </c>
      <c r="E4170" s="5" t="s">
        <v>8</v>
      </c>
      <c r="F4170" s="5" t="s">
        <v>8</v>
      </c>
      <c r="G4170" s="5" t="s">
        <v>8</v>
      </c>
    </row>
    <row r="4171" spans="1:7" x14ac:dyDescent="0.25">
      <c r="A4171" s="5" t="s">
        <v>8024</v>
      </c>
      <c r="B4171" s="5">
        <v>1.17655813170167</v>
      </c>
      <c r="C4171" s="5" t="s">
        <v>8</v>
      </c>
      <c r="D4171" s="5" t="s">
        <v>8</v>
      </c>
      <c r="E4171" s="5" t="s">
        <v>8</v>
      </c>
      <c r="F4171" s="5" t="s">
        <v>8</v>
      </c>
      <c r="G4171" s="5" t="s">
        <v>8</v>
      </c>
    </row>
    <row r="4172" spans="1:7" x14ac:dyDescent="0.25">
      <c r="A4172" s="5" t="s">
        <v>8054</v>
      </c>
      <c r="B4172" s="5">
        <v>1.17655813170167</v>
      </c>
      <c r="C4172" s="5" t="s">
        <v>8</v>
      </c>
      <c r="D4172" s="5" t="s">
        <v>8</v>
      </c>
      <c r="E4172" s="5" t="s">
        <v>8055</v>
      </c>
      <c r="F4172" s="5" t="s">
        <v>8</v>
      </c>
      <c r="G4172" s="5" t="s">
        <v>8</v>
      </c>
    </row>
    <row r="4173" spans="1:7" x14ac:dyDescent="0.25">
      <c r="A4173" s="5" t="s">
        <v>8147</v>
      </c>
      <c r="B4173" s="5">
        <v>1.17655813170167</v>
      </c>
      <c r="C4173" s="5" t="s">
        <v>8</v>
      </c>
      <c r="D4173" s="5" t="s">
        <v>8</v>
      </c>
      <c r="E4173" s="5" t="s">
        <v>8</v>
      </c>
      <c r="F4173" s="5" t="s">
        <v>8</v>
      </c>
      <c r="G4173" s="5" t="s">
        <v>8</v>
      </c>
    </row>
    <row r="4174" spans="1:7" x14ac:dyDescent="0.25">
      <c r="A4174" s="5" t="s">
        <v>8469</v>
      </c>
      <c r="B4174" s="5">
        <v>1.17655813170167</v>
      </c>
      <c r="C4174" s="5" t="s">
        <v>8470</v>
      </c>
      <c r="D4174" s="5" t="s">
        <v>8471</v>
      </c>
      <c r="E4174" s="5" t="s">
        <v>8472</v>
      </c>
      <c r="F4174" s="5" t="s">
        <v>8473</v>
      </c>
      <c r="G4174" s="5" t="s">
        <v>8474</v>
      </c>
    </row>
    <row r="4175" spans="1:7" x14ac:dyDescent="0.25">
      <c r="A4175" s="5" t="s">
        <v>10139</v>
      </c>
      <c r="B4175" s="5">
        <v>1.17655813170167</v>
      </c>
      <c r="C4175" s="5" t="s">
        <v>8</v>
      </c>
      <c r="D4175" s="5" t="s">
        <v>8</v>
      </c>
      <c r="E4175" s="5" t="s">
        <v>8</v>
      </c>
      <c r="F4175" s="5" t="s">
        <v>8</v>
      </c>
      <c r="G4175" s="5" t="s">
        <v>8</v>
      </c>
    </row>
    <row r="4176" spans="1:7" x14ac:dyDescent="0.25">
      <c r="A4176" s="5" t="s">
        <v>10224</v>
      </c>
      <c r="B4176" s="5">
        <v>1.17655813170167</v>
      </c>
      <c r="C4176" s="5" t="s">
        <v>8</v>
      </c>
      <c r="D4176" s="5" t="s">
        <v>8</v>
      </c>
      <c r="E4176" s="5" t="s">
        <v>8</v>
      </c>
      <c r="F4176" s="5" t="s">
        <v>8</v>
      </c>
      <c r="G4176" s="5" t="s">
        <v>8</v>
      </c>
    </row>
    <row r="4177" spans="1:7" x14ac:dyDescent="0.25">
      <c r="A4177" s="5" t="s">
        <v>11521</v>
      </c>
      <c r="B4177" s="5">
        <v>1.17655813170167</v>
      </c>
      <c r="C4177" s="5" t="s">
        <v>8</v>
      </c>
      <c r="D4177" s="5" t="s">
        <v>8</v>
      </c>
      <c r="E4177" s="5" t="s">
        <v>8</v>
      </c>
      <c r="F4177" s="5" t="s">
        <v>8</v>
      </c>
      <c r="G4177" s="5" t="s">
        <v>8</v>
      </c>
    </row>
    <row r="4178" spans="1:7" x14ac:dyDescent="0.25">
      <c r="A4178" s="5" t="s">
        <v>11645</v>
      </c>
      <c r="B4178" s="5">
        <v>1.17655813170167</v>
      </c>
      <c r="C4178" s="5" t="s">
        <v>8</v>
      </c>
      <c r="D4178" s="5" t="s">
        <v>8</v>
      </c>
      <c r="E4178" s="5" t="s">
        <v>8</v>
      </c>
      <c r="F4178" s="5" t="s">
        <v>8</v>
      </c>
      <c r="G4178" s="5" t="s">
        <v>8</v>
      </c>
    </row>
    <row r="4179" spans="1:7" x14ac:dyDescent="0.25">
      <c r="A4179" s="5" t="s">
        <v>11828</v>
      </c>
      <c r="B4179" s="5">
        <v>1.17655813170167</v>
      </c>
      <c r="C4179" s="5" t="s">
        <v>8</v>
      </c>
      <c r="D4179" s="5" t="s">
        <v>8</v>
      </c>
      <c r="E4179" s="5" t="s">
        <v>8</v>
      </c>
      <c r="F4179" s="5" t="s">
        <v>8</v>
      </c>
      <c r="G4179" s="5" t="s">
        <v>8</v>
      </c>
    </row>
    <row r="4180" spans="1:7" x14ac:dyDescent="0.25">
      <c r="A4180" s="5" t="s">
        <v>12045</v>
      </c>
      <c r="B4180" s="5">
        <v>1.17655813170167</v>
      </c>
      <c r="C4180" s="5" t="s">
        <v>8</v>
      </c>
      <c r="D4180" s="5" t="s">
        <v>8</v>
      </c>
      <c r="E4180" s="5" t="s">
        <v>8</v>
      </c>
      <c r="F4180" s="5" t="s">
        <v>8</v>
      </c>
      <c r="G4180" s="5" t="s">
        <v>8</v>
      </c>
    </row>
    <row r="4181" spans="1:7" x14ac:dyDescent="0.25">
      <c r="A4181" s="5" t="s">
        <v>12228</v>
      </c>
      <c r="B4181" s="5">
        <v>1.17655813170167</v>
      </c>
      <c r="C4181" s="5" t="s">
        <v>8</v>
      </c>
      <c r="D4181" s="5" t="s">
        <v>8</v>
      </c>
      <c r="E4181" s="5" t="s">
        <v>8</v>
      </c>
      <c r="F4181" s="5" t="s">
        <v>8</v>
      </c>
      <c r="G4181" s="5" t="s">
        <v>8</v>
      </c>
    </row>
    <row r="4182" spans="1:7" x14ac:dyDescent="0.25">
      <c r="A4182" s="5" t="s">
        <v>12987</v>
      </c>
      <c r="B4182" s="5">
        <v>1.17655813170167</v>
      </c>
      <c r="C4182" s="5" t="s">
        <v>8</v>
      </c>
      <c r="D4182" s="5" t="s">
        <v>8</v>
      </c>
      <c r="E4182" s="5" t="s">
        <v>8</v>
      </c>
      <c r="F4182" s="5" t="s">
        <v>8</v>
      </c>
      <c r="G4182" s="5" t="s">
        <v>8</v>
      </c>
    </row>
    <row r="4183" spans="1:7" x14ac:dyDescent="0.25">
      <c r="A4183" s="5" t="s">
        <v>13461</v>
      </c>
      <c r="B4183" s="5">
        <v>1.17655813170167</v>
      </c>
      <c r="C4183" s="5" t="s">
        <v>8</v>
      </c>
      <c r="D4183" s="5" t="s">
        <v>8</v>
      </c>
      <c r="E4183" s="5" t="s">
        <v>8</v>
      </c>
      <c r="F4183" s="5" t="s">
        <v>8</v>
      </c>
      <c r="G4183" s="5" t="s">
        <v>8</v>
      </c>
    </row>
    <row r="4184" spans="1:7" x14ac:dyDescent="0.25">
      <c r="A4184" s="5" t="s">
        <v>13507</v>
      </c>
      <c r="B4184" s="5">
        <v>1.17655813170167</v>
      </c>
      <c r="C4184" s="5" t="s">
        <v>8</v>
      </c>
      <c r="D4184" s="5" t="s">
        <v>8</v>
      </c>
      <c r="E4184" s="5" t="s">
        <v>8</v>
      </c>
      <c r="F4184" s="5" t="s">
        <v>8</v>
      </c>
      <c r="G4184" s="5" t="s">
        <v>8</v>
      </c>
    </row>
    <row r="4185" spans="1:7" x14ac:dyDescent="0.25">
      <c r="A4185" s="5" t="s">
        <v>13510</v>
      </c>
      <c r="B4185" s="5">
        <v>1.17655813170167</v>
      </c>
      <c r="C4185" s="5" t="s">
        <v>8</v>
      </c>
      <c r="D4185" s="5" t="s">
        <v>8</v>
      </c>
      <c r="E4185" s="5" t="s">
        <v>8</v>
      </c>
      <c r="F4185" s="5" t="s">
        <v>8</v>
      </c>
      <c r="G4185" s="5" t="s">
        <v>8</v>
      </c>
    </row>
    <row r="4186" spans="1:7" x14ac:dyDescent="0.25">
      <c r="A4186" s="5" t="s">
        <v>13516</v>
      </c>
      <c r="B4186" s="5">
        <v>1.17655813170167</v>
      </c>
      <c r="C4186" s="5" t="s">
        <v>8</v>
      </c>
      <c r="D4186" s="5" t="s">
        <v>8</v>
      </c>
      <c r="E4186" s="5" t="s">
        <v>8</v>
      </c>
      <c r="F4186" s="5" t="s">
        <v>8</v>
      </c>
      <c r="G4186" s="5" t="s">
        <v>8</v>
      </c>
    </row>
    <row r="4187" spans="1:7" x14ac:dyDescent="0.25">
      <c r="A4187" s="5" t="s">
        <v>13765</v>
      </c>
      <c r="B4187" s="5">
        <v>1.17655813170167</v>
      </c>
      <c r="C4187" s="5" t="s">
        <v>8</v>
      </c>
      <c r="D4187" s="5" t="s">
        <v>8</v>
      </c>
      <c r="E4187" s="5" t="s">
        <v>8</v>
      </c>
      <c r="F4187" s="5" t="s">
        <v>8</v>
      </c>
      <c r="G4187" s="5" t="s">
        <v>8</v>
      </c>
    </row>
    <row r="4188" spans="1:7" x14ac:dyDescent="0.25">
      <c r="A4188" s="5" t="s">
        <v>14183</v>
      </c>
      <c r="B4188" s="5">
        <v>1.17655813170167</v>
      </c>
      <c r="C4188" s="5" t="s">
        <v>8</v>
      </c>
      <c r="D4188" s="5" t="s">
        <v>8</v>
      </c>
      <c r="E4188" s="5" t="s">
        <v>8</v>
      </c>
      <c r="F4188" s="5" t="s">
        <v>8</v>
      </c>
      <c r="G4188" s="5" t="s">
        <v>8</v>
      </c>
    </row>
    <row r="4189" spans="1:7" x14ac:dyDescent="0.25">
      <c r="A4189" s="5" t="s">
        <v>15103</v>
      </c>
      <c r="B4189" s="5">
        <v>1.17655813170167</v>
      </c>
      <c r="C4189" s="5" t="s">
        <v>8</v>
      </c>
      <c r="D4189" s="5" t="s">
        <v>8</v>
      </c>
      <c r="E4189" s="5" t="s">
        <v>8</v>
      </c>
      <c r="F4189" s="5" t="s">
        <v>8</v>
      </c>
      <c r="G4189" s="5" t="s">
        <v>8</v>
      </c>
    </row>
    <row r="4190" spans="1:7" x14ac:dyDescent="0.25">
      <c r="A4190" s="5" t="s">
        <v>15362</v>
      </c>
      <c r="B4190" s="5">
        <v>1.17655813170167</v>
      </c>
      <c r="C4190" s="5" t="s">
        <v>8</v>
      </c>
      <c r="D4190" s="5" t="s">
        <v>8</v>
      </c>
      <c r="E4190" s="5" t="s">
        <v>8</v>
      </c>
      <c r="F4190" s="5" t="s">
        <v>8</v>
      </c>
      <c r="G4190" s="5" t="s">
        <v>8</v>
      </c>
    </row>
    <row r="4191" spans="1:7" x14ac:dyDescent="0.25">
      <c r="A4191" s="5" t="s">
        <v>765</v>
      </c>
      <c r="B4191" s="5">
        <v>1.1757145527730399</v>
      </c>
      <c r="C4191" s="5" t="s">
        <v>8</v>
      </c>
      <c r="D4191" s="5" t="s">
        <v>8</v>
      </c>
      <c r="E4191" s="5" t="s">
        <v>8</v>
      </c>
      <c r="F4191" s="5" t="s">
        <v>8</v>
      </c>
      <c r="G4191" s="5" t="s">
        <v>8</v>
      </c>
    </row>
    <row r="4192" spans="1:7" x14ac:dyDescent="0.25">
      <c r="A4192" s="5" t="s">
        <v>1016</v>
      </c>
      <c r="B4192" s="5">
        <v>1.1757145527730399</v>
      </c>
      <c r="C4192" s="5" t="s">
        <v>8</v>
      </c>
      <c r="D4192" s="5" t="s">
        <v>8</v>
      </c>
      <c r="E4192" s="5" t="s">
        <v>8</v>
      </c>
      <c r="F4192" s="5" t="s">
        <v>8</v>
      </c>
      <c r="G4192" s="5" t="s">
        <v>8</v>
      </c>
    </row>
    <row r="4193" spans="1:7" x14ac:dyDescent="0.25">
      <c r="A4193" s="5" t="s">
        <v>1542</v>
      </c>
      <c r="B4193" s="5">
        <v>1.1757145527730399</v>
      </c>
      <c r="C4193" s="5" t="s">
        <v>8</v>
      </c>
      <c r="D4193" s="5" t="s">
        <v>8</v>
      </c>
      <c r="E4193" s="5" t="s">
        <v>8</v>
      </c>
      <c r="F4193" s="5" t="s">
        <v>8</v>
      </c>
      <c r="G4193" s="5" t="s">
        <v>8</v>
      </c>
    </row>
    <row r="4194" spans="1:7" x14ac:dyDescent="0.25">
      <c r="A4194" s="5" t="s">
        <v>2136</v>
      </c>
      <c r="B4194" s="5">
        <v>1.1757145527730399</v>
      </c>
      <c r="C4194" s="5" t="s">
        <v>8</v>
      </c>
      <c r="D4194" s="5" t="s">
        <v>8</v>
      </c>
      <c r="E4194" s="5" t="s">
        <v>2137</v>
      </c>
      <c r="F4194" s="5" t="s">
        <v>8</v>
      </c>
      <c r="G4194" s="5" t="s">
        <v>2138</v>
      </c>
    </row>
    <row r="4195" spans="1:7" x14ac:dyDescent="0.25">
      <c r="A4195" s="5" t="s">
        <v>8154</v>
      </c>
      <c r="B4195" s="5">
        <v>1.1757145527730399</v>
      </c>
      <c r="C4195" s="5" t="s">
        <v>8</v>
      </c>
      <c r="D4195" s="5" t="s">
        <v>8</v>
      </c>
      <c r="E4195" s="5" t="s">
        <v>8</v>
      </c>
      <c r="F4195" s="5" t="s">
        <v>8</v>
      </c>
      <c r="G4195" s="5" t="s">
        <v>8</v>
      </c>
    </row>
    <row r="4196" spans="1:7" x14ac:dyDescent="0.25">
      <c r="A4196" s="5" t="s">
        <v>8456</v>
      </c>
      <c r="B4196" s="5">
        <v>1.1757145527730399</v>
      </c>
      <c r="C4196" s="5" t="s">
        <v>8</v>
      </c>
      <c r="D4196" s="5" t="s">
        <v>8</v>
      </c>
      <c r="E4196" s="5" t="s">
        <v>8457</v>
      </c>
      <c r="F4196" s="5" t="s">
        <v>8</v>
      </c>
      <c r="G4196" s="5" t="s">
        <v>8</v>
      </c>
    </row>
    <row r="4197" spans="1:7" x14ac:dyDescent="0.25">
      <c r="A4197" s="5" t="s">
        <v>8481</v>
      </c>
      <c r="B4197" s="5">
        <v>1.1757145527730399</v>
      </c>
      <c r="C4197" s="5" t="s">
        <v>8</v>
      </c>
      <c r="D4197" s="5" t="s">
        <v>8</v>
      </c>
      <c r="E4197" s="5" t="s">
        <v>8</v>
      </c>
      <c r="F4197" s="5" t="s">
        <v>8</v>
      </c>
      <c r="G4197" s="5" t="s">
        <v>8</v>
      </c>
    </row>
    <row r="4198" spans="1:7" x14ac:dyDescent="0.25">
      <c r="A4198" s="5" t="s">
        <v>9280</v>
      </c>
      <c r="B4198" s="5">
        <v>1.1757145527730399</v>
      </c>
      <c r="C4198" s="5" t="s">
        <v>8</v>
      </c>
      <c r="D4198" s="5" t="s">
        <v>8</v>
      </c>
      <c r="E4198" s="5" t="s">
        <v>9281</v>
      </c>
      <c r="F4198" s="5" t="s">
        <v>8</v>
      </c>
      <c r="G4198" s="5" t="s">
        <v>8</v>
      </c>
    </row>
    <row r="4199" spans="1:7" x14ac:dyDescent="0.25">
      <c r="A4199" s="5" t="s">
        <v>11671</v>
      </c>
      <c r="B4199" s="5">
        <v>1.1757145527730399</v>
      </c>
      <c r="C4199" s="5" t="s">
        <v>8</v>
      </c>
      <c r="D4199" s="5" t="s">
        <v>8</v>
      </c>
      <c r="E4199" s="5" t="s">
        <v>8</v>
      </c>
      <c r="F4199" s="5" t="s">
        <v>8</v>
      </c>
      <c r="G4199" s="5" t="s">
        <v>8</v>
      </c>
    </row>
    <row r="4200" spans="1:7" x14ac:dyDescent="0.25">
      <c r="A4200" s="5" t="s">
        <v>12307</v>
      </c>
      <c r="B4200" s="5">
        <v>1.1757145527730399</v>
      </c>
      <c r="C4200" s="5" t="s">
        <v>8</v>
      </c>
      <c r="D4200" s="5" t="s">
        <v>8</v>
      </c>
      <c r="E4200" s="5" t="s">
        <v>8</v>
      </c>
      <c r="F4200" s="5" t="s">
        <v>8</v>
      </c>
      <c r="G4200" s="5" t="s">
        <v>8</v>
      </c>
    </row>
    <row r="4201" spans="1:7" x14ac:dyDescent="0.25">
      <c r="A4201" s="5" t="s">
        <v>13892</v>
      </c>
      <c r="B4201" s="5">
        <v>1.1757145527730399</v>
      </c>
      <c r="C4201" s="5" t="s">
        <v>8</v>
      </c>
      <c r="D4201" s="5" t="s">
        <v>8</v>
      </c>
      <c r="E4201" s="5" t="s">
        <v>8</v>
      </c>
      <c r="F4201" s="5" t="s">
        <v>8</v>
      </c>
      <c r="G4201" s="5" t="s">
        <v>8</v>
      </c>
    </row>
    <row r="4202" spans="1:7" x14ac:dyDescent="0.25">
      <c r="A4202" s="5" t="s">
        <v>13950</v>
      </c>
      <c r="B4202" s="5">
        <v>1.1757145527730399</v>
      </c>
      <c r="C4202" s="5" t="s">
        <v>13951</v>
      </c>
      <c r="D4202" s="5" t="s">
        <v>13952</v>
      </c>
      <c r="E4202" s="5" t="s">
        <v>13953</v>
      </c>
      <c r="F4202" s="5" t="s">
        <v>13954</v>
      </c>
      <c r="G4202" s="5" t="s">
        <v>13955</v>
      </c>
    </row>
    <row r="4203" spans="1:7" x14ac:dyDescent="0.25">
      <c r="A4203" s="5" t="s">
        <v>14260</v>
      </c>
      <c r="B4203" s="5">
        <v>1.1757145527730399</v>
      </c>
      <c r="C4203" s="5" t="s">
        <v>14261</v>
      </c>
      <c r="D4203" s="5" t="s">
        <v>14262</v>
      </c>
      <c r="E4203" s="5" t="s">
        <v>14263</v>
      </c>
      <c r="F4203" s="5" t="s">
        <v>14264</v>
      </c>
      <c r="G4203" s="5" t="s">
        <v>7219</v>
      </c>
    </row>
    <row r="4204" spans="1:7" x14ac:dyDescent="0.25">
      <c r="A4204" s="5" t="s">
        <v>12565</v>
      </c>
      <c r="B4204" s="5">
        <v>1.1752560238890599</v>
      </c>
      <c r="C4204" s="5" t="s">
        <v>8</v>
      </c>
      <c r="D4204" s="5" t="s">
        <v>8</v>
      </c>
      <c r="E4204" s="5" t="s">
        <v>8</v>
      </c>
      <c r="F4204" s="5" t="s">
        <v>8</v>
      </c>
      <c r="G4204" s="5" t="s">
        <v>8</v>
      </c>
    </row>
    <row r="4205" spans="1:7" x14ac:dyDescent="0.25">
      <c r="A4205" s="5" t="s">
        <v>15087</v>
      </c>
      <c r="B4205" s="5">
        <v>1.1752560238890599</v>
      </c>
      <c r="C4205" s="5" t="s">
        <v>8</v>
      </c>
      <c r="D4205" s="5" t="s">
        <v>15088</v>
      </c>
      <c r="E4205" s="5" t="s">
        <v>8</v>
      </c>
      <c r="F4205" s="5" t="s">
        <v>15089</v>
      </c>
      <c r="G4205" s="5" t="s">
        <v>15090</v>
      </c>
    </row>
    <row r="4206" spans="1:7" x14ac:dyDescent="0.25">
      <c r="A4206" s="5" t="s">
        <v>4029</v>
      </c>
      <c r="B4206" s="5">
        <v>1.1749678992902</v>
      </c>
      <c r="C4206" s="5" t="s">
        <v>8</v>
      </c>
      <c r="D4206" s="5" t="s">
        <v>8</v>
      </c>
      <c r="E4206" s="5" t="s">
        <v>8</v>
      </c>
      <c r="F4206" s="5" t="s">
        <v>8</v>
      </c>
      <c r="G4206" s="5" t="s">
        <v>8</v>
      </c>
    </row>
    <row r="4207" spans="1:7" x14ac:dyDescent="0.25">
      <c r="A4207" s="5" t="s">
        <v>9506</v>
      </c>
      <c r="B4207" s="5">
        <v>1.1749678992902</v>
      </c>
      <c r="C4207" s="5" t="s">
        <v>8</v>
      </c>
      <c r="D4207" s="5" t="s">
        <v>8</v>
      </c>
      <c r="E4207" s="5" t="s">
        <v>8</v>
      </c>
      <c r="F4207" s="5" t="s">
        <v>8</v>
      </c>
      <c r="G4207" s="5" t="s">
        <v>8</v>
      </c>
    </row>
    <row r="4208" spans="1:7" x14ac:dyDescent="0.25">
      <c r="A4208" s="5" t="s">
        <v>8064</v>
      </c>
      <c r="B4208" s="5">
        <v>1.1746258450756599</v>
      </c>
      <c r="C4208" s="5" t="s">
        <v>8</v>
      </c>
      <c r="D4208" s="5" t="s">
        <v>8</v>
      </c>
      <c r="E4208" s="5" t="s">
        <v>8</v>
      </c>
      <c r="F4208" s="5" t="s">
        <v>8</v>
      </c>
      <c r="G4208" s="5" t="s">
        <v>8</v>
      </c>
    </row>
    <row r="4209" spans="1:7" x14ac:dyDescent="0.25">
      <c r="A4209" s="5" t="s">
        <v>9872</v>
      </c>
      <c r="B4209" s="5">
        <v>1.1746258450756599</v>
      </c>
      <c r="C4209" s="5" t="s">
        <v>8</v>
      </c>
      <c r="D4209" s="5" t="s">
        <v>8</v>
      </c>
      <c r="E4209" s="5" t="s">
        <v>8</v>
      </c>
      <c r="F4209" s="5" t="s">
        <v>8</v>
      </c>
      <c r="G4209" s="5" t="s">
        <v>8</v>
      </c>
    </row>
    <row r="4210" spans="1:7" x14ac:dyDescent="0.25">
      <c r="A4210" s="5" t="s">
        <v>13732</v>
      </c>
      <c r="B4210" s="5">
        <v>1.1744296303944901</v>
      </c>
      <c r="C4210" s="5" t="s">
        <v>8</v>
      </c>
      <c r="D4210" s="5" t="s">
        <v>8</v>
      </c>
      <c r="E4210" s="5" t="s">
        <v>8</v>
      </c>
      <c r="F4210" s="5" t="s">
        <v>8</v>
      </c>
      <c r="G4210" s="5" t="s">
        <v>8</v>
      </c>
    </row>
    <row r="4211" spans="1:7" x14ac:dyDescent="0.25">
      <c r="A4211" s="5" t="s">
        <v>342</v>
      </c>
      <c r="B4211" s="5">
        <v>1.1742131564972</v>
      </c>
      <c r="C4211" s="5" t="s">
        <v>8</v>
      </c>
      <c r="D4211" s="5" t="s">
        <v>8</v>
      </c>
      <c r="E4211" s="5" t="s">
        <v>343</v>
      </c>
      <c r="F4211" s="5" t="s">
        <v>8</v>
      </c>
      <c r="G4211" s="5" t="s">
        <v>8</v>
      </c>
    </row>
    <row r="4212" spans="1:7" x14ac:dyDescent="0.25">
      <c r="A4212" s="5" t="s">
        <v>11012</v>
      </c>
      <c r="B4212" s="5">
        <v>1.1725647987241801</v>
      </c>
      <c r="C4212" s="5" t="s">
        <v>8</v>
      </c>
      <c r="D4212" s="5" t="s">
        <v>8</v>
      </c>
      <c r="E4212" s="5" t="s">
        <v>8</v>
      </c>
      <c r="F4212" s="5" t="s">
        <v>8</v>
      </c>
      <c r="G4212" s="5" t="s">
        <v>8</v>
      </c>
    </row>
    <row r="4213" spans="1:7" x14ac:dyDescent="0.25">
      <c r="A4213" s="5" t="s">
        <v>7450</v>
      </c>
      <c r="B4213" s="5">
        <v>1.1724713607194199</v>
      </c>
      <c r="C4213" s="5" t="s">
        <v>147</v>
      </c>
      <c r="D4213" s="5" t="s">
        <v>4447</v>
      </c>
      <c r="E4213" s="5" t="s">
        <v>7451</v>
      </c>
      <c r="F4213" s="5" t="s">
        <v>7452</v>
      </c>
      <c r="G4213" s="5" t="s">
        <v>151</v>
      </c>
    </row>
    <row r="4214" spans="1:7" x14ac:dyDescent="0.25">
      <c r="A4214" s="5" t="s">
        <v>2863</v>
      </c>
      <c r="B4214" s="5">
        <v>1.1718699170339599</v>
      </c>
      <c r="C4214" s="5" t="s">
        <v>8</v>
      </c>
      <c r="D4214" s="5" t="s">
        <v>8</v>
      </c>
      <c r="E4214" s="5" t="s">
        <v>8</v>
      </c>
      <c r="F4214" s="5" t="s">
        <v>8</v>
      </c>
      <c r="G4214" s="5" t="s">
        <v>8</v>
      </c>
    </row>
    <row r="4215" spans="1:7" x14ac:dyDescent="0.25">
      <c r="A4215" s="5" t="s">
        <v>6893</v>
      </c>
      <c r="B4215" s="5">
        <v>1.1718699170339599</v>
      </c>
      <c r="C4215" s="5" t="s">
        <v>8</v>
      </c>
      <c r="D4215" s="5" t="s">
        <v>8</v>
      </c>
      <c r="E4215" s="5" t="s">
        <v>8</v>
      </c>
      <c r="F4215" s="5" t="s">
        <v>8</v>
      </c>
      <c r="G4215" s="5" t="s">
        <v>8</v>
      </c>
    </row>
    <row r="4216" spans="1:7" x14ac:dyDescent="0.25">
      <c r="A4216" s="5" t="s">
        <v>12625</v>
      </c>
      <c r="B4216" s="5">
        <v>1.17161524622867</v>
      </c>
      <c r="C4216" s="5" t="s">
        <v>8</v>
      </c>
      <c r="D4216" s="5" t="s">
        <v>8</v>
      </c>
      <c r="E4216" s="5" t="s">
        <v>8</v>
      </c>
      <c r="F4216" s="5" t="s">
        <v>8</v>
      </c>
      <c r="G4216" s="5" t="s">
        <v>8</v>
      </c>
    </row>
    <row r="4217" spans="1:7" x14ac:dyDescent="0.25">
      <c r="A4217" s="5" t="s">
        <v>4333</v>
      </c>
      <c r="B4217" s="5">
        <v>1.1715071906643</v>
      </c>
      <c r="C4217" s="5" t="s">
        <v>8</v>
      </c>
      <c r="D4217" s="5" t="s">
        <v>8</v>
      </c>
      <c r="E4217" s="5" t="s">
        <v>8</v>
      </c>
      <c r="F4217" s="5" t="s">
        <v>8</v>
      </c>
      <c r="G4217" s="5" t="s">
        <v>8</v>
      </c>
    </row>
    <row r="4218" spans="1:7" x14ac:dyDescent="0.25">
      <c r="A4218" s="5" t="s">
        <v>14979</v>
      </c>
      <c r="B4218" s="5">
        <v>1.17138043470449</v>
      </c>
      <c r="C4218" s="5" t="s">
        <v>14980</v>
      </c>
      <c r="D4218" s="5" t="s">
        <v>8</v>
      </c>
      <c r="E4218" s="5" t="s">
        <v>8</v>
      </c>
      <c r="F4218" s="5" t="s">
        <v>8</v>
      </c>
      <c r="G4218" s="5" t="s">
        <v>14981</v>
      </c>
    </row>
    <row r="4219" spans="1:7" x14ac:dyDescent="0.25">
      <c r="A4219" s="5" t="s">
        <v>3582</v>
      </c>
      <c r="B4219" s="5">
        <v>1.17127852167288</v>
      </c>
      <c r="C4219" s="5" t="s">
        <v>3583</v>
      </c>
      <c r="D4219" s="5" t="s">
        <v>3584</v>
      </c>
      <c r="E4219" s="5" t="s">
        <v>8</v>
      </c>
      <c r="F4219" s="5" t="s">
        <v>3585</v>
      </c>
      <c r="G4219" s="5" t="s">
        <v>3586</v>
      </c>
    </row>
    <row r="4220" spans="1:7" x14ac:dyDescent="0.25">
      <c r="A4220" s="5" t="s">
        <v>2241</v>
      </c>
      <c r="B4220" s="5">
        <v>1.17081247204774</v>
      </c>
      <c r="C4220" s="5" t="s">
        <v>8</v>
      </c>
      <c r="D4220" s="5" t="s">
        <v>8</v>
      </c>
      <c r="E4220" s="5" t="s">
        <v>8</v>
      </c>
      <c r="F4220" s="5" t="s">
        <v>8</v>
      </c>
      <c r="G4220" s="5" t="s">
        <v>8</v>
      </c>
    </row>
    <row r="4221" spans="1:7" x14ac:dyDescent="0.25">
      <c r="A4221" s="5" t="s">
        <v>15794</v>
      </c>
      <c r="B4221" s="5">
        <v>1.17081247204774</v>
      </c>
      <c r="C4221" s="5" t="s">
        <v>8</v>
      </c>
      <c r="D4221" s="5" t="s">
        <v>8</v>
      </c>
      <c r="E4221" s="5" t="s">
        <v>15795</v>
      </c>
      <c r="F4221" s="5" t="s">
        <v>8</v>
      </c>
      <c r="G4221" s="5" t="s">
        <v>391</v>
      </c>
    </row>
    <row r="4222" spans="1:7" x14ac:dyDescent="0.25">
      <c r="A4222" s="5" t="s">
        <v>3907</v>
      </c>
      <c r="B4222" s="5">
        <v>1.1706369275014901</v>
      </c>
      <c r="C4222" s="5" t="s">
        <v>8</v>
      </c>
      <c r="D4222" s="5" t="s">
        <v>8</v>
      </c>
      <c r="E4222" s="5" t="s">
        <v>8</v>
      </c>
      <c r="F4222" s="5" t="s">
        <v>8</v>
      </c>
      <c r="G4222" s="5" t="s">
        <v>8</v>
      </c>
    </row>
    <row r="4223" spans="1:7" x14ac:dyDescent="0.25">
      <c r="A4223" s="5" t="s">
        <v>3508</v>
      </c>
      <c r="B4223" s="5">
        <v>1.1704391521497699</v>
      </c>
      <c r="C4223" s="5" t="s">
        <v>8</v>
      </c>
      <c r="D4223" s="5" t="s">
        <v>8</v>
      </c>
      <c r="E4223" s="5" t="s">
        <v>8</v>
      </c>
      <c r="F4223" s="5" t="s">
        <v>8</v>
      </c>
      <c r="G4223" s="5" t="s">
        <v>8</v>
      </c>
    </row>
    <row r="4224" spans="1:7" x14ac:dyDescent="0.25">
      <c r="A4224" s="5" t="s">
        <v>126</v>
      </c>
      <c r="B4224" s="5">
        <v>1.1701248850219499</v>
      </c>
      <c r="C4224" s="5" t="s">
        <v>8</v>
      </c>
      <c r="D4224" s="5" t="s">
        <v>8</v>
      </c>
      <c r="E4224" s="5" t="s">
        <v>8</v>
      </c>
      <c r="F4224" s="5" t="s">
        <v>8</v>
      </c>
      <c r="G4224" s="5" t="s">
        <v>8</v>
      </c>
    </row>
    <row r="4225" spans="1:7" x14ac:dyDescent="0.25">
      <c r="A4225" s="5" t="s">
        <v>7531</v>
      </c>
      <c r="B4225" s="5">
        <v>1.1701248850219499</v>
      </c>
      <c r="C4225" s="5" t="s">
        <v>8</v>
      </c>
      <c r="D4225" s="5" t="s">
        <v>8</v>
      </c>
      <c r="E4225" s="5" t="s">
        <v>8</v>
      </c>
      <c r="F4225" s="5" t="s">
        <v>8</v>
      </c>
      <c r="G4225" s="5" t="s">
        <v>8</v>
      </c>
    </row>
    <row r="4226" spans="1:7" x14ac:dyDescent="0.25">
      <c r="A4226" s="5" t="s">
        <v>7584</v>
      </c>
      <c r="B4226" s="5">
        <v>1.1701248850219499</v>
      </c>
      <c r="C4226" s="5" t="s">
        <v>8</v>
      </c>
      <c r="D4226" s="5" t="s">
        <v>8</v>
      </c>
      <c r="E4226" s="5" t="s">
        <v>8</v>
      </c>
      <c r="F4226" s="5" t="s">
        <v>8</v>
      </c>
      <c r="G4226" s="5" t="s">
        <v>8</v>
      </c>
    </row>
    <row r="4227" spans="1:7" x14ac:dyDescent="0.25">
      <c r="A4227" s="5" t="s">
        <v>7918</v>
      </c>
      <c r="B4227" s="5">
        <v>1.1701248850219499</v>
      </c>
      <c r="C4227" s="5" t="s">
        <v>8</v>
      </c>
      <c r="D4227" s="5" t="s">
        <v>8</v>
      </c>
      <c r="E4227" s="5" t="s">
        <v>8</v>
      </c>
      <c r="F4227" s="5" t="s">
        <v>8</v>
      </c>
      <c r="G4227" s="5" t="s">
        <v>8</v>
      </c>
    </row>
    <row r="4228" spans="1:7" x14ac:dyDescent="0.25">
      <c r="A4228" s="5" t="s">
        <v>8853</v>
      </c>
      <c r="B4228" s="5">
        <v>1.1701248850219499</v>
      </c>
      <c r="C4228" s="5" t="s">
        <v>8</v>
      </c>
      <c r="D4228" s="5" t="s">
        <v>8</v>
      </c>
      <c r="E4228" s="5" t="s">
        <v>8</v>
      </c>
      <c r="F4228" s="5" t="s">
        <v>8</v>
      </c>
      <c r="G4228" s="5" t="s">
        <v>8</v>
      </c>
    </row>
    <row r="4229" spans="1:7" x14ac:dyDescent="0.25">
      <c r="A4229" s="5" t="s">
        <v>10262</v>
      </c>
      <c r="B4229" s="5">
        <v>1.1701248850219499</v>
      </c>
      <c r="C4229" s="5" t="s">
        <v>8</v>
      </c>
      <c r="D4229" s="5" t="s">
        <v>8</v>
      </c>
      <c r="E4229" s="5" t="s">
        <v>8</v>
      </c>
      <c r="F4229" s="5" t="s">
        <v>8</v>
      </c>
      <c r="G4229" s="5" t="s">
        <v>8</v>
      </c>
    </row>
    <row r="4230" spans="1:7" x14ac:dyDescent="0.25">
      <c r="A4230" s="5" t="s">
        <v>10306</v>
      </c>
      <c r="B4230" s="5">
        <v>1.1701248850219499</v>
      </c>
      <c r="C4230" s="5" t="s">
        <v>8</v>
      </c>
      <c r="D4230" s="5" t="s">
        <v>8</v>
      </c>
      <c r="E4230" s="5" t="s">
        <v>8</v>
      </c>
      <c r="F4230" s="5" t="s">
        <v>8</v>
      </c>
      <c r="G4230" s="5" t="s">
        <v>8</v>
      </c>
    </row>
    <row r="4231" spans="1:7" x14ac:dyDescent="0.25">
      <c r="A4231" s="5" t="s">
        <v>10456</v>
      </c>
      <c r="B4231" s="5">
        <v>1.1701248850219499</v>
      </c>
      <c r="C4231" s="5" t="s">
        <v>8</v>
      </c>
      <c r="D4231" s="5" t="s">
        <v>8</v>
      </c>
      <c r="E4231" s="5" t="s">
        <v>8</v>
      </c>
      <c r="F4231" s="5" t="s">
        <v>8</v>
      </c>
      <c r="G4231" s="5" t="s">
        <v>8</v>
      </c>
    </row>
    <row r="4232" spans="1:7" x14ac:dyDescent="0.25">
      <c r="A4232" s="5" t="s">
        <v>13827</v>
      </c>
      <c r="B4232" s="5">
        <v>1.1701248850219499</v>
      </c>
      <c r="C4232" s="5" t="s">
        <v>8</v>
      </c>
      <c r="D4232" s="5" t="s">
        <v>8</v>
      </c>
      <c r="E4232" s="5" t="s">
        <v>8</v>
      </c>
      <c r="F4232" s="5" t="s">
        <v>8</v>
      </c>
      <c r="G4232" s="5" t="s">
        <v>8</v>
      </c>
    </row>
    <row r="4233" spans="1:7" x14ac:dyDescent="0.25">
      <c r="A4233" s="5" t="s">
        <v>3719</v>
      </c>
      <c r="B4233" s="5">
        <v>1.17002525457591</v>
      </c>
      <c r="C4233" s="5" t="s">
        <v>8</v>
      </c>
      <c r="D4233" s="5" t="s">
        <v>8</v>
      </c>
      <c r="E4233" s="5" t="s">
        <v>8</v>
      </c>
      <c r="F4233" s="5" t="s">
        <v>8</v>
      </c>
      <c r="G4233" s="5" t="s">
        <v>8</v>
      </c>
    </row>
    <row r="4234" spans="1:7" x14ac:dyDescent="0.25">
      <c r="A4234" s="5" t="s">
        <v>1282</v>
      </c>
      <c r="B4234" s="5">
        <v>1.16913406507579</v>
      </c>
      <c r="C4234" s="5" t="s">
        <v>8</v>
      </c>
      <c r="D4234" s="5" t="s">
        <v>8</v>
      </c>
      <c r="E4234" s="5" t="s">
        <v>8</v>
      </c>
      <c r="F4234" s="5" t="s">
        <v>8</v>
      </c>
      <c r="G4234" s="5" t="s">
        <v>8</v>
      </c>
    </row>
    <row r="4235" spans="1:7" x14ac:dyDescent="0.25">
      <c r="A4235" s="5" t="s">
        <v>1852</v>
      </c>
      <c r="B4235" s="5">
        <v>1.16900854909131</v>
      </c>
      <c r="C4235" s="5" t="s">
        <v>8</v>
      </c>
      <c r="D4235" s="5" t="s">
        <v>8</v>
      </c>
      <c r="E4235" s="5" t="s">
        <v>8</v>
      </c>
      <c r="F4235" s="5" t="s">
        <v>8</v>
      </c>
      <c r="G4235" s="5" t="s">
        <v>8</v>
      </c>
    </row>
    <row r="4236" spans="1:7" x14ac:dyDescent="0.25">
      <c r="A4236" s="5" t="s">
        <v>1853</v>
      </c>
      <c r="B4236" s="5">
        <v>1.16900854909131</v>
      </c>
      <c r="C4236" s="5" t="s">
        <v>8</v>
      </c>
      <c r="D4236" s="5" t="s">
        <v>8</v>
      </c>
      <c r="E4236" s="5" t="s">
        <v>8</v>
      </c>
      <c r="F4236" s="5" t="s">
        <v>8</v>
      </c>
      <c r="G4236" s="5" t="s">
        <v>8</v>
      </c>
    </row>
    <row r="4237" spans="1:7" x14ac:dyDescent="0.25">
      <c r="A4237" s="5" t="s">
        <v>1971</v>
      </c>
      <c r="B4237" s="5">
        <v>1.16900854909131</v>
      </c>
      <c r="C4237" s="5" t="s">
        <v>8</v>
      </c>
      <c r="D4237" s="5" t="s">
        <v>8</v>
      </c>
      <c r="E4237" s="5" t="s">
        <v>8</v>
      </c>
      <c r="F4237" s="5" t="s">
        <v>8</v>
      </c>
      <c r="G4237" s="5" t="s">
        <v>8</v>
      </c>
    </row>
    <row r="4238" spans="1:7" x14ac:dyDescent="0.25">
      <c r="A4238" s="5" t="s">
        <v>3824</v>
      </c>
      <c r="B4238" s="5">
        <v>1.16900854909131</v>
      </c>
      <c r="C4238" s="5" t="s">
        <v>8</v>
      </c>
      <c r="D4238" s="5" t="s">
        <v>8</v>
      </c>
      <c r="E4238" s="5" t="s">
        <v>8</v>
      </c>
      <c r="F4238" s="5" t="s">
        <v>8</v>
      </c>
      <c r="G4238" s="5" t="s">
        <v>8</v>
      </c>
    </row>
    <row r="4239" spans="1:7" x14ac:dyDescent="0.25">
      <c r="A4239" s="5" t="s">
        <v>7444</v>
      </c>
      <c r="B4239" s="5">
        <v>1.16900854909131</v>
      </c>
      <c r="C4239" s="5" t="s">
        <v>8</v>
      </c>
      <c r="D4239" s="5" t="s">
        <v>8</v>
      </c>
      <c r="E4239" s="5" t="s">
        <v>8</v>
      </c>
      <c r="F4239" s="5" t="s">
        <v>8</v>
      </c>
      <c r="G4239" s="5" t="s">
        <v>8</v>
      </c>
    </row>
    <row r="4240" spans="1:7" x14ac:dyDescent="0.25">
      <c r="A4240" s="5" t="s">
        <v>7619</v>
      </c>
      <c r="B4240" s="5">
        <v>1.16900854909131</v>
      </c>
      <c r="C4240" s="5" t="s">
        <v>8</v>
      </c>
      <c r="D4240" s="5" t="s">
        <v>8</v>
      </c>
      <c r="E4240" s="5" t="s">
        <v>8</v>
      </c>
      <c r="F4240" s="5" t="s">
        <v>8</v>
      </c>
      <c r="G4240" s="5" t="s">
        <v>8</v>
      </c>
    </row>
    <row r="4241" spans="1:7" x14ac:dyDescent="0.25">
      <c r="A4241" s="5" t="s">
        <v>7814</v>
      </c>
      <c r="B4241" s="5">
        <v>1.16900854909131</v>
      </c>
      <c r="C4241" s="5" t="s">
        <v>8</v>
      </c>
      <c r="D4241" s="5" t="s">
        <v>8</v>
      </c>
      <c r="E4241" s="5" t="s">
        <v>754</v>
      </c>
      <c r="F4241" s="5" t="s">
        <v>8</v>
      </c>
      <c r="G4241" s="5" t="s">
        <v>8</v>
      </c>
    </row>
    <row r="4242" spans="1:7" x14ac:dyDescent="0.25">
      <c r="A4242" s="5" t="s">
        <v>8199</v>
      </c>
      <c r="B4242" s="5">
        <v>1.16900854909131</v>
      </c>
      <c r="C4242" s="5" t="s">
        <v>8</v>
      </c>
      <c r="D4242" s="5" t="s">
        <v>8</v>
      </c>
      <c r="E4242" s="5" t="s">
        <v>8</v>
      </c>
      <c r="F4242" s="5" t="s">
        <v>8</v>
      </c>
      <c r="G4242" s="5" t="s">
        <v>8</v>
      </c>
    </row>
    <row r="4243" spans="1:7" x14ac:dyDescent="0.25">
      <c r="A4243" s="5" t="s">
        <v>11205</v>
      </c>
      <c r="B4243" s="5">
        <v>1.16900854909131</v>
      </c>
      <c r="C4243" s="5" t="s">
        <v>8</v>
      </c>
      <c r="D4243" s="5" t="s">
        <v>8</v>
      </c>
      <c r="E4243" s="5" t="s">
        <v>8</v>
      </c>
      <c r="F4243" s="5" t="s">
        <v>8</v>
      </c>
      <c r="G4243" s="5" t="s">
        <v>8</v>
      </c>
    </row>
    <row r="4244" spans="1:7" x14ac:dyDescent="0.25">
      <c r="A4244" s="5" t="s">
        <v>13066</v>
      </c>
      <c r="B4244" s="5">
        <v>1.16900854909131</v>
      </c>
      <c r="C4244" s="5" t="s">
        <v>8</v>
      </c>
      <c r="D4244" s="5" t="s">
        <v>8</v>
      </c>
      <c r="E4244" s="5" t="s">
        <v>8</v>
      </c>
      <c r="F4244" s="5" t="s">
        <v>8</v>
      </c>
      <c r="G4244" s="5" t="s">
        <v>8</v>
      </c>
    </row>
    <row r="4245" spans="1:7" x14ac:dyDescent="0.25">
      <c r="A4245" s="5" t="s">
        <v>13323</v>
      </c>
      <c r="B4245" s="5">
        <v>1.16900854909131</v>
      </c>
      <c r="C4245" s="5" t="s">
        <v>8</v>
      </c>
      <c r="D4245" s="5" t="s">
        <v>8</v>
      </c>
      <c r="E4245" s="5" t="s">
        <v>8</v>
      </c>
      <c r="F4245" s="5" t="s">
        <v>8</v>
      </c>
      <c r="G4245" s="5" t="s">
        <v>8</v>
      </c>
    </row>
    <row r="4246" spans="1:7" x14ac:dyDescent="0.25">
      <c r="A4246" s="5" t="s">
        <v>14665</v>
      </c>
      <c r="B4246" s="5">
        <v>1.16900854909131</v>
      </c>
      <c r="C4246" s="5" t="s">
        <v>8</v>
      </c>
      <c r="D4246" s="5" t="s">
        <v>8</v>
      </c>
      <c r="E4246" s="5" t="s">
        <v>8</v>
      </c>
      <c r="F4246" s="5" t="s">
        <v>8</v>
      </c>
      <c r="G4246" s="5" t="s">
        <v>8</v>
      </c>
    </row>
    <row r="4247" spans="1:7" x14ac:dyDescent="0.25">
      <c r="A4247" s="5" t="s">
        <v>14733</v>
      </c>
      <c r="B4247" s="5">
        <v>1.16900854909131</v>
      </c>
      <c r="C4247" s="5" t="s">
        <v>8</v>
      </c>
      <c r="D4247" s="5" t="s">
        <v>8</v>
      </c>
      <c r="E4247" s="5" t="s">
        <v>8</v>
      </c>
      <c r="F4247" s="5" t="s">
        <v>8</v>
      </c>
      <c r="G4247" s="5" t="s">
        <v>8</v>
      </c>
    </row>
    <row r="4248" spans="1:7" x14ac:dyDescent="0.25">
      <c r="A4248" s="5" t="s">
        <v>15713</v>
      </c>
      <c r="B4248" s="5">
        <v>1.16900854909131</v>
      </c>
      <c r="C4248" s="5" t="s">
        <v>10520</v>
      </c>
      <c r="D4248" s="5" t="s">
        <v>10521</v>
      </c>
      <c r="E4248" s="5" t="s">
        <v>10522</v>
      </c>
      <c r="F4248" s="5" t="s">
        <v>10523</v>
      </c>
      <c r="G4248" s="5" t="s">
        <v>10524</v>
      </c>
    </row>
    <row r="4249" spans="1:7" x14ac:dyDescent="0.25">
      <c r="A4249" s="5" t="s">
        <v>956</v>
      </c>
      <c r="B4249" s="5">
        <v>1.16874858529513</v>
      </c>
      <c r="C4249" s="5" t="s">
        <v>8</v>
      </c>
      <c r="D4249" s="5" t="s">
        <v>8</v>
      </c>
      <c r="E4249" s="5" t="s">
        <v>8</v>
      </c>
      <c r="F4249" s="5" t="s">
        <v>8</v>
      </c>
      <c r="G4249" s="5" t="s">
        <v>8</v>
      </c>
    </row>
    <row r="4250" spans="1:7" x14ac:dyDescent="0.25">
      <c r="A4250" s="5" t="s">
        <v>8204</v>
      </c>
      <c r="B4250" s="5">
        <v>1.1684554710498001</v>
      </c>
      <c r="C4250" s="5" t="s">
        <v>8</v>
      </c>
      <c r="D4250" s="5" t="s">
        <v>8</v>
      </c>
      <c r="E4250" s="5" t="s">
        <v>8</v>
      </c>
      <c r="F4250" s="5" t="s">
        <v>8</v>
      </c>
      <c r="G4250" s="5" t="s">
        <v>8</v>
      </c>
    </row>
    <row r="4251" spans="1:7" x14ac:dyDescent="0.25">
      <c r="A4251" s="5" t="s">
        <v>14169</v>
      </c>
      <c r="B4251" s="5">
        <v>1.1678125711916401</v>
      </c>
      <c r="C4251" s="5" t="s">
        <v>8</v>
      </c>
      <c r="D4251" s="5" t="s">
        <v>8</v>
      </c>
      <c r="E4251" s="5" t="s">
        <v>8</v>
      </c>
      <c r="F4251" s="5" t="s">
        <v>8</v>
      </c>
      <c r="G4251" s="5" t="s">
        <v>8</v>
      </c>
    </row>
    <row r="4252" spans="1:7" x14ac:dyDescent="0.25">
      <c r="A4252" s="5" t="s">
        <v>7926</v>
      </c>
      <c r="B4252" s="5">
        <v>1.16706998632393</v>
      </c>
      <c r="C4252" s="5" t="s">
        <v>8</v>
      </c>
      <c r="D4252" s="5" t="s">
        <v>8</v>
      </c>
      <c r="E4252" s="5" t="s">
        <v>8</v>
      </c>
      <c r="F4252" s="5" t="s">
        <v>8</v>
      </c>
      <c r="G4252" s="5" t="s">
        <v>8</v>
      </c>
    </row>
    <row r="4253" spans="1:7" x14ac:dyDescent="0.25">
      <c r="A4253" s="5" t="s">
        <v>109</v>
      </c>
      <c r="B4253" s="5">
        <v>1.1668807685185301</v>
      </c>
      <c r="C4253" s="5" t="s">
        <v>8</v>
      </c>
      <c r="D4253" s="5" t="s">
        <v>8</v>
      </c>
      <c r="E4253" s="5" t="s">
        <v>8</v>
      </c>
      <c r="F4253" s="5" t="s">
        <v>8</v>
      </c>
      <c r="G4253" s="5" t="s">
        <v>8</v>
      </c>
    </row>
    <row r="4254" spans="1:7" x14ac:dyDescent="0.25">
      <c r="A4254" s="5" t="s">
        <v>397</v>
      </c>
      <c r="B4254" s="5">
        <v>1.1668807685185301</v>
      </c>
      <c r="C4254" s="5" t="s">
        <v>8</v>
      </c>
      <c r="D4254" s="5" t="s">
        <v>8</v>
      </c>
      <c r="E4254" s="5" t="s">
        <v>8</v>
      </c>
      <c r="F4254" s="5" t="s">
        <v>8</v>
      </c>
      <c r="G4254" s="5" t="s">
        <v>8</v>
      </c>
    </row>
    <row r="4255" spans="1:7" x14ac:dyDescent="0.25">
      <c r="A4255" s="5" t="s">
        <v>550</v>
      </c>
      <c r="B4255" s="5">
        <v>1.1668807685185301</v>
      </c>
      <c r="C4255" s="5" t="s">
        <v>8</v>
      </c>
      <c r="D4255" s="5" t="s">
        <v>8</v>
      </c>
      <c r="E4255" s="5" t="s">
        <v>8</v>
      </c>
      <c r="F4255" s="5" t="s">
        <v>8</v>
      </c>
      <c r="G4255" s="5" t="s">
        <v>8</v>
      </c>
    </row>
    <row r="4256" spans="1:7" x14ac:dyDescent="0.25">
      <c r="A4256" s="5" t="s">
        <v>648</v>
      </c>
      <c r="B4256" s="5">
        <v>1.1668807685185301</v>
      </c>
      <c r="C4256" s="5" t="s">
        <v>8</v>
      </c>
      <c r="D4256" s="5" t="s">
        <v>8</v>
      </c>
      <c r="E4256" s="5" t="s">
        <v>8</v>
      </c>
      <c r="F4256" s="5" t="s">
        <v>8</v>
      </c>
      <c r="G4256" s="5" t="s">
        <v>8</v>
      </c>
    </row>
    <row r="4257" spans="1:7" x14ac:dyDescent="0.25">
      <c r="A4257" s="5" t="s">
        <v>778</v>
      </c>
      <c r="B4257" s="5">
        <v>1.1668807685185301</v>
      </c>
      <c r="C4257" s="5" t="s">
        <v>8</v>
      </c>
      <c r="D4257" s="5" t="s">
        <v>8</v>
      </c>
      <c r="E4257" s="5" t="s">
        <v>8</v>
      </c>
      <c r="F4257" s="5" t="s">
        <v>8</v>
      </c>
      <c r="G4257" s="5" t="s">
        <v>8</v>
      </c>
    </row>
    <row r="4258" spans="1:7" x14ac:dyDescent="0.25">
      <c r="A4258" s="5" t="s">
        <v>1096</v>
      </c>
      <c r="B4258" s="5">
        <v>1.1668807685185301</v>
      </c>
      <c r="C4258" s="5" t="s">
        <v>1097</v>
      </c>
      <c r="D4258" s="5" t="s">
        <v>1098</v>
      </c>
      <c r="E4258" s="5" t="s">
        <v>1099</v>
      </c>
      <c r="F4258" s="5" t="s">
        <v>1100</v>
      </c>
      <c r="G4258" s="5" t="s">
        <v>1101</v>
      </c>
    </row>
    <row r="4259" spans="1:7" x14ac:dyDescent="0.25">
      <c r="A4259" s="5" t="s">
        <v>1180</v>
      </c>
      <c r="B4259" s="5">
        <v>1.1668807685185301</v>
      </c>
      <c r="C4259" s="5" t="s">
        <v>8</v>
      </c>
      <c r="D4259" s="5" t="s">
        <v>8</v>
      </c>
      <c r="E4259" s="5" t="s">
        <v>8</v>
      </c>
      <c r="F4259" s="5" t="s">
        <v>8</v>
      </c>
      <c r="G4259" s="5" t="s">
        <v>8</v>
      </c>
    </row>
    <row r="4260" spans="1:7" x14ac:dyDescent="0.25">
      <c r="A4260" s="5" t="s">
        <v>1910</v>
      </c>
      <c r="B4260" s="5">
        <v>1.1668807685185301</v>
      </c>
      <c r="C4260" s="5" t="s">
        <v>8</v>
      </c>
      <c r="D4260" s="5" t="s">
        <v>8</v>
      </c>
      <c r="E4260" s="5" t="s">
        <v>8</v>
      </c>
      <c r="F4260" s="5" t="s">
        <v>8</v>
      </c>
      <c r="G4260" s="5" t="s">
        <v>8</v>
      </c>
    </row>
    <row r="4261" spans="1:7" x14ac:dyDescent="0.25">
      <c r="A4261" s="5" t="s">
        <v>1924</v>
      </c>
      <c r="B4261" s="5">
        <v>1.1668807685185301</v>
      </c>
      <c r="C4261" s="5" t="s">
        <v>8</v>
      </c>
      <c r="D4261" s="5" t="s">
        <v>8</v>
      </c>
      <c r="E4261" s="5" t="s">
        <v>8</v>
      </c>
      <c r="F4261" s="5" t="s">
        <v>8</v>
      </c>
      <c r="G4261" s="5" t="s">
        <v>8</v>
      </c>
    </row>
    <row r="4262" spans="1:7" x14ac:dyDescent="0.25">
      <c r="A4262" s="5" t="s">
        <v>2089</v>
      </c>
      <c r="B4262" s="5">
        <v>1.1668807685185301</v>
      </c>
      <c r="C4262" s="5" t="s">
        <v>8</v>
      </c>
      <c r="D4262" s="5" t="s">
        <v>8</v>
      </c>
      <c r="E4262" s="5" t="s">
        <v>8</v>
      </c>
      <c r="F4262" s="5" t="s">
        <v>8</v>
      </c>
      <c r="G4262" s="5" t="s">
        <v>8</v>
      </c>
    </row>
    <row r="4263" spans="1:7" x14ac:dyDescent="0.25">
      <c r="A4263" s="5" t="s">
        <v>2168</v>
      </c>
      <c r="B4263" s="5">
        <v>1.1668807685185301</v>
      </c>
      <c r="C4263" s="5" t="s">
        <v>8</v>
      </c>
      <c r="D4263" s="5" t="s">
        <v>8</v>
      </c>
      <c r="E4263" s="5" t="s">
        <v>8</v>
      </c>
      <c r="F4263" s="5" t="s">
        <v>8</v>
      </c>
      <c r="G4263" s="5" t="s">
        <v>8</v>
      </c>
    </row>
    <row r="4264" spans="1:7" x14ac:dyDescent="0.25">
      <c r="A4264" s="5" t="s">
        <v>2252</v>
      </c>
      <c r="B4264" s="5">
        <v>1.1668807685185301</v>
      </c>
      <c r="C4264" s="5" t="s">
        <v>8</v>
      </c>
      <c r="D4264" s="5" t="s">
        <v>8</v>
      </c>
      <c r="E4264" s="5" t="s">
        <v>8</v>
      </c>
      <c r="F4264" s="5" t="s">
        <v>8</v>
      </c>
      <c r="G4264" s="5" t="s">
        <v>8</v>
      </c>
    </row>
    <row r="4265" spans="1:7" x14ac:dyDescent="0.25">
      <c r="A4265" s="5" t="s">
        <v>2590</v>
      </c>
      <c r="B4265" s="5">
        <v>1.1668807685185301</v>
      </c>
      <c r="C4265" s="5" t="s">
        <v>8</v>
      </c>
      <c r="D4265" s="5" t="s">
        <v>8</v>
      </c>
      <c r="E4265" s="5" t="s">
        <v>8</v>
      </c>
      <c r="F4265" s="5" t="s">
        <v>8</v>
      </c>
      <c r="G4265" s="5" t="s">
        <v>8</v>
      </c>
    </row>
    <row r="4266" spans="1:7" x14ac:dyDescent="0.25">
      <c r="A4266" s="5" t="s">
        <v>3095</v>
      </c>
      <c r="B4266" s="5">
        <v>1.1668807685185301</v>
      </c>
      <c r="C4266" s="5" t="s">
        <v>8</v>
      </c>
      <c r="D4266" s="5" t="s">
        <v>8</v>
      </c>
      <c r="E4266" s="5" t="s">
        <v>3096</v>
      </c>
      <c r="F4266" s="5" t="s">
        <v>8</v>
      </c>
      <c r="G4266" s="5" t="s">
        <v>3097</v>
      </c>
    </row>
    <row r="4267" spans="1:7" x14ac:dyDescent="0.25">
      <c r="A4267" s="5" t="s">
        <v>3271</v>
      </c>
      <c r="B4267" s="5">
        <v>1.1668807685185301</v>
      </c>
      <c r="C4267" s="5" t="s">
        <v>8</v>
      </c>
      <c r="D4267" s="5" t="s">
        <v>8</v>
      </c>
      <c r="E4267" s="5" t="s">
        <v>8</v>
      </c>
      <c r="F4267" s="5" t="s">
        <v>8</v>
      </c>
      <c r="G4267" s="5" t="s">
        <v>8</v>
      </c>
    </row>
    <row r="4268" spans="1:7" x14ac:dyDescent="0.25">
      <c r="A4268" s="5" t="s">
        <v>4405</v>
      </c>
      <c r="B4268" s="5">
        <v>1.1668807685185301</v>
      </c>
      <c r="C4268" s="5" t="s">
        <v>8</v>
      </c>
      <c r="D4268" s="5" t="s">
        <v>8</v>
      </c>
      <c r="E4268" s="5" t="s">
        <v>8</v>
      </c>
      <c r="F4268" s="5" t="s">
        <v>8</v>
      </c>
      <c r="G4268" s="5" t="s">
        <v>8</v>
      </c>
    </row>
    <row r="4269" spans="1:7" x14ac:dyDescent="0.25">
      <c r="A4269" s="5" t="s">
        <v>4470</v>
      </c>
      <c r="B4269" s="5">
        <v>1.1668807685185301</v>
      </c>
      <c r="C4269" s="5" t="s">
        <v>8</v>
      </c>
      <c r="D4269" s="5" t="s">
        <v>8</v>
      </c>
      <c r="E4269" s="5" t="s">
        <v>4471</v>
      </c>
      <c r="F4269" s="5" t="s">
        <v>8</v>
      </c>
      <c r="G4269" s="5" t="s">
        <v>8</v>
      </c>
    </row>
    <row r="4270" spans="1:7" x14ac:dyDescent="0.25">
      <c r="A4270" s="5" t="s">
        <v>4794</v>
      </c>
      <c r="B4270" s="5">
        <v>1.1668807685185301</v>
      </c>
      <c r="C4270" s="5" t="s">
        <v>4795</v>
      </c>
      <c r="D4270" s="5" t="s">
        <v>4796</v>
      </c>
      <c r="E4270" s="5" t="s">
        <v>4797</v>
      </c>
      <c r="F4270" s="5" t="s">
        <v>4798</v>
      </c>
      <c r="G4270" s="5" t="s">
        <v>4799</v>
      </c>
    </row>
    <row r="4271" spans="1:7" x14ac:dyDescent="0.25">
      <c r="A4271" s="5" t="s">
        <v>5038</v>
      </c>
      <c r="B4271" s="5">
        <v>1.1668807685185301</v>
      </c>
      <c r="C4271" s="5" t="s">
        <v>8</v>
      </c>
      <c r="D4271" s="5" t="s">
        <v>8</v>
      </c>
      <c r="E4271" s="5" t="s">
        <v>5039</v>
      </c>
      <c r="F4271" s="5" t="s">
        <v>8</v>
      </c>
      <c r="G4271" s="5" t="s">
        <v>8</v>
      </c>
    </row>
    <row r="4272" spans="1:7" x14ac:dyDescent="0.25">
      <c r="A4272" s="5" t="s">
        <v>5782</v>
      </c>
      <c r="B4272" s="5">
        <v>1.1668807685185301</v>
      </c>
      <c r="C4272" s="5" t="s">
        <v>8</v>
      </c>
      <c r="D4272" s="5" t="s">
        <v>8</v>
      </c>
      <c r="E4272" s="5" t="s">
        <v>8</v>
      </c>
      <c r="F4272" s="5" t="s">
        <v>8</v>
      </c>
      <c r="G4272" s="5" t="s">
        <v>8</v>
      </c>
    </row>
    <row r="4273" spans="1:7" x14ac:dyDescent="0.25">
      <c r="A4273" s="5" t="s">
        <v>6130</v>
      </c>
      <c r="B4273" s="5">
        <v>1.1668807685185301</v>
      </c>
      <c r="C4273" s="5" t="s">
        <v>8</v>
      </c>
      <c r="D4273" s="5" t="s">
        <v>8</v>
      </c>
      <c r="E4273" s="5" t="s">
        <v>8</v>
      </c>
      <c r="F4273" s="5" t="s">
        <v>8</v>
      </c>
      <c r="G4273" s="5" t="s">
        <v>8</v>
      </c>
    </row>
    <row r="4274" spans="1:7" x14ac:dyDescent="0.25">
      <c r="A4274" s="5" t="s">
        <v>6267</v>
      </c>
      <c r="B4274" s="5">
        <v>1.1668807685185301</v>
      </c>
      <c r="C4274" s="5" t="s">
        <v>8</v>
      </c>
      <c r="D4274" s="5" t="s">
        <v>8</v>
      </c>
      <c r="E4274" s="5" t="s">
        <v>8</v>
      </c>
      <c r="F4274" s="5" t="s">
        <v>8</v>
      </c>
      <c r="G4274" s="5" t="s">
        <v>8</v>
      </c>
    </row>
    <row r="4275" spans="1:7" x14ac:dyDescent="0.25">
      <c r="A4275" s="5" t="s">
        <v>6282</v>
      </c>
      <c r="B4275" s="5">
        <v>1.1668807685185301</v>
      </c>
      <c r="C4275" s="5" t="s">
        <v>8</v>
      </c>
      <c r="D4275" s="5" t="s">
        <v>8</v>
      </c>
      <c r="E4275" s="5" t="s">
        <v>8</v>
      </c>
      <c r="F4275" s="5" t="s">
        <v>8</v>
      </c>
      <c r="G4275" s="5" t="s">
        <v>8</v>
      </c>
    </row>
    <row r="4276" spans="1:7" x14ac:dyDescent="0.25">
      <c r="A4276" s="5" t="s">
        <v>7137</v>
      </c>
      <c r="B4276" s="5">
        <v>1.1668807685185301</v>
      </c>
      <c r="C4276" s="5" t="s">
        <v>8</v>
      </c>
      <c r="D4276" s="5" t="s">
        <v>8</v>
      </c>
      <c r="E4276" s="5" t="s">
        <v>8</v>
      </c>
      <c r="F4276" s="5" t="s">
        <v>8</v>
      </c>
      <c r="G4276" s="5" t="s">
        <v>8</v>
      </c>
    </row>
    <row r="4277" spans="1:7" x14ac:dyDescent="0.25">
      <c r="A4277" s="5" t="s">
        <v>7174</v>
      </c>
      <c r="B4277" s="5">
        <v>1.1668807685185301</v>
      </c>
      <c r="C4277" s="5" t="s">
        <v>8</v>
      </c>
      <c r="D4277" s="5" t="s">
        <v>8</v>
      </c>
      <c r="E4277" s="5" t="s">
        <v>8</v>
      </c>
      <c r="F4277" s="5" t="s">
        <v>8</v>
      </c>
      <c r="G4277" s="5" t="s">
        <v>597</v>
      </c>
    </row>
    <row r="4278" spans="1:7" x14ac:dyDescent="0.25">
      <c r="A4278" s="5" t="s">
        <v>7655</v>
      </c>
      <c r="B4278" s="5">
        <v>1.1668807685185301</v>
      </c>
      <c r="C4278" s="5" t="s">
        <v>8</v>
      </c>
      <c r="D4278" s="5" t="s">
        <v>8</v>
      </c>
      <c r="E4278" s="5" t="s">
        <v>8</v>
      </c>
      <c r="F4278" s="5" t="s">
        <v>8</v>
      </c>
      <c r="G4278" s="5" t="s">
        <v>8</v>
      </c>
    </row>
    <row r="4279" spans="1:7" x14ac:dyDescent="0.25">
      <c r="A4279" s="5" t="s">
        <v>7746</v>
      </c>
      <c r="B4279" s="5">
        <v>1.1668807685185301</v>
      </c>
      <c r="C4279" s="5" t="s">
        <v>8</v>
      </c>
      <c r="D4279" s="5" t="s">
        <v>8</v>
      </c>
      <c r="E4279" s="5" t="s">
        <v>8</v>
      </c>
      <c r="F4279" s="5" t="s">
        <v>8</v>
      </c>
      <c r="G4279" s="5" t="s">
        <v>8</v>
      </c>
    </row>
    <row r="4280" spans="1:7" x14ac:dyDescent="0.25">
      <c r="A4280" s="5" t="s">
        <v>8106</v>
      </c>
      <c r="B4280" s="5">
        <v>1.1668807685185301</v>
      </c>
      <c r="C4280" s="5" t="s">
        <v>8</v>
      </c>
      <c r="D4280" s="5" t="s">
        <v>8</v>
      </c>
      <c r="E4280" s="5" t="s">
        <v>8</v>
      </c>
      <c r="F4280" s="5" t="s">
        <v>8</v>
      </c>
      <c r="G4280" s="5" t="s">
        <v>8</v>
      </c>
    </row>
    <row r="4281" spans="1:7" x14ac:dyDescent="0.25">
      <c r="A4281" s="5" t="s">
        <v>8139</v>
      </c>
      <c r="B4281" s="5">
        <v>1.1668807685185301</v>
      </c>
      <c r="C4281" s="5" t="s">
        <v>8</v>
      </c>
      <c r="D4281" s="5" t="s">
        <v>8</v>
      </c>
      <c r="E4281" s="5" t="s">
        <v>8</v>
      </c>
      <c r="F4281" s="5" t="s">
        <v>8</v>
      </c>
      <c r="G4281" s="5" t="s">
        <v>8</v>
      </c>
    </row>
    <row r="4282" spans="1:7" x14ac:dyDescent="0.25">
      <c r="A4282" s="5" t="s">
        <v>8141</v>
      </c>
      <c r="B4282" s="5">
        <v>1.1668807685185301</v>
      </c>
      <c r="C4282" s="5" t="s">
        <v>8</v>
      </c>
      <c r="D4282" s="5" t="s">
        <v>8</v>
      </c>
      <c r="E4282" s="5" t="s">
        <v>8</v>
      </c>
      <c r="F4282" s="5" t="s">
        <v>8</v>
      </c>
      <c r="G4282" s="5" t="s">
        <v>8</v>
      </c>
    </row>
    <row r="4283" spans="1:7" x14ac:dyDescent="0.25">
      <c r="A4283" s="5" t="s">
        <v>8346</v>
      </c>
      <c r="B4283" s="5">
        <v>1.1668807685185301</v>
      </c>
      <c r="C4283" s="5" t="s">
        <v>8</v>
      </c>
      <c r="D4283" s="5" t="s">
        <v>8</v>
      </c>
      <c r="E4283" s="5" t="s">
        <v>8</v>
      </c>
      <c r="F4283" s="5" t="s">
        <v>8</v>
      </c>
      <c r="G4283" s="5" t="s">
        <v>8</v>
      </c>
    </row>
    <row r="4284" spans="1:7" x14ac:dyDescent="0.25">
      <c r="A4284" s="5" t="s">
        <v>8496</v>
      </c>
      <c r="B4284" s="5">
        <v>1.1668807685185301</v>
      </c>
      <c r="C4284" s="5" t="s">
        <v>8497</v>
      </c>
      <c r="D4284" s="5" t="s">
        <v>8</v>
      </c>
      <c r="E4284" s="5" t="s">
        <v>8498</v>
      </c>
      <c r="F4284" s="5" t="s">
        <v>8</v>
      </c>
      <c r="G4284" s="5" t="s">
        <v>8499</v>
      </c>
    </row>
    <row r="4285" spans="1:7" x14ac:dyDescent="0.25">
      <c r="A4285" s="5" t="s">
        <v>8880</v>
      </c>
      <c r="B4285" s="5">
        <v>1.1668807685185301</v>
      </c>
      <c r="C4285" s="5" t="s">
        <v>8</v>
      </c>
      <c r="D4285" s="5" t="s">
        <v>8</v>
      </c>
      <c r="E4285" s="5" t="s">
        <v>8</v>
      </c>
      <c r="F4285" s="5" t="s">
        <v>8</v>
      </c>
      <c r="G4285" s="5" t="s">
        <v>8</v>
      </c>
    </row>
    <row r="4286" spans="1:7" x14ac:dyDescent="0.25">
      <c r="A4286" s="5" t="s">
        <v>8909</v>
      </c>
      <c r="B4286" s="5">
        <v>1.1668807685185301</v>
      </c>
      <c r="C4286" s="5" t="s">
        <v>8</v>
      </c>
      <c r="D4286" s="5" t="s">
        <v>8</v>
      </c>
      <c r="E4286" s="5" t="s">
        <v>8</v>
      </c>
      <c r="F4286" s="5" t="s">
        <v>8</v>
      </c>
      <c r="G4286" s="5" t="s">
        <v>8</v>
      </c>
    </row>
    <row r="4287" spans="1:7" x14ac:dyDescent="0.25">
      <c r="A4287" s="5" t="s">
        <v>9114</v>
      </c>
      <c r="B4287" s="5">
        <v>1.1668807685185301</v>
      </c>
      <c r="C4287" s="5" t="s">
        <v>8</v>
      </c>
      <c r="D4287" s="5" t="s">
        <v>8</v>
      </c>
      <c r="E4287" s="5" t="s">
        <v>8</v>
      </c>
      <c r="F4287" s="5" t="s">
        <v>8</v>
      </c>
      <c r="G4287" s="5" t="s">
        <v>8</v>
      </c>
    </row>
    <row r="4288" spans="1:7" x14ac:dyDescent="0.25">
      <c r="A4288" s="5" t="s">
        <v>9150</v>
      </c>
      <c r="B4288" s="5">
        <v>1.1668807685185301</v>
      </c>
      <c r="C4288" s="5" t="s">
        <v>8</v>
      </c>
      <c r="D4288" s="5" t="s">
        <v>8</v>
      </c>
      <c r="E4288" s="5" t="s">
        <v>8</v>
      </c>
      <c r="F4288" s="5" t="s">
        <v>8</v>
      </c>
      <c r="G4288" s="5" t="s">
        <v>8</v>
      </c>
    </row>
    <row r="4289" spans="1:7" x14ac:dyDescent="0.25">
      <c r="A4289" s="5" t="s">
        <v>9350</v>
      </c>
      <c r="B4289" s="5">
        <v>1.1668807685185301</v>
      </c>
      <c r="C4289" s="5" t="s">
        <v>8</v>
      </c>
      <c r="D4289" s="5" t="s">
        <v>8</v>
      </c>
      <c r="E4289" s="5" t="s">
        <v>9351</v>
      </c>
      <c r="F4289" s="5" t="s">
        <v>8</v>
      </c>
      <c r="G4289" s="5" t="s">
        <v>8</v>
      </c>
    </row>
    <row r="4290" spans="1:7" x14ac:dyDescent="0.25">
      <c r="A4290" s="5" t="s">
        <v>9383</v>
      </c>
      <c r="B4290" s="5">
        <v>1.1668807685185301</v>
      </c>
      <c r="C4290" s="5" t="s">
        <v>8</v>
      </c>
      <c r="D4290" s="5" t="s">
        <v>8</v>
      </c>
      <c r="E4290" s="5" t="s">
        <v>8</v>
      </c>
      <c r="F4290" s="5" t="s">
        <v>8</v>
      </c>
      <c r="G4290" s="5" t="s">
        <v>8</v>
      </c>
    </row>
    <row r="4291" spans="1:7" x14ac:dyDescent="0.25">
      <c r="A4291" s="5" t="s">
        <v>9479</v>
      </c>
      <c r="B4291" s="5">
        <v>1.1668807685185301</v>
      </c>
      <c r="C4291" s="5" t="s">
        <v>8</v>
      </c>
      <c r="D4291" s="5" t="s">
        <v>8</v>
      </c>
      <c r="E4291" s="5" t="s">
        <v>8</v>
      </c>
      <c r="F4291" s="5" t="s">
        <v>8</v>
      </c>
      <c r="G4291" s="5" t="s">
        <v>8</v>
      </c>
    </row>
    <row r="4292" spans="1:7" x14ac:dyDescent="0.25">
      <c r="A4292" s="5" t="s">
        <v>9483</v>
      </c>
      <c r="B4292" s="5">
        <v>1.1668807685185301</v>
      </c>
      <c r="C4292" s="5" t="s">
        <v>8</v>
      </c>
      <c r="D4292" s="5" t="s">
        <v>8</v>
      </c>
      <c r="E4292" s="5" t="s">
        <v>8</v>
      </c>
      <c r="F4292" s="5" t="s">
        <v>8</v>
      </c>
      <c r="G4292" s="5" t="s">
        <v>8</v>
      </c>
    </row>
    <row r="4293" spans="1:7" x14ac:dyDescent="0.25">
      <c r="A4293" s="5" t="s">
        <v>9865</v>
      </c>
      <c r="B4293" s="5">
        <v>1.1668807685185301</v>
      </c>
      <c r="C4293" s="5" t="s">
        <v>8</v>
      </c>
      <c r="D4293" s="5" t="s">
        <v>8</v>
      </c>
      <c r="E4293" s="5" t="s">
        <v>8</v>
      </c>
      <c r="F4293" s="5" t="s">
        <v>8</v>
      </c>
      <c r="G4293" s="5" t="s">
        <v>8</v>
      </c>
    </row>
    <row r="4294" spans="1:7" x14ac:dyDescent="0.25">
      <c r="A4294" s="5" t="s">
        <v>9894</v>
      </c>
      <c r="B4294" s="5">
        <v>1.1668807685185301</v>
      </c>
      <c r="C4294" s="5" t="s">
        <v>8</v>
      </c>
      <c r="D4294" s="5" t="s">
        <v>8</v>
      </c>
      <c r="E4294" s="5" t="s">
        <v>8</v>
      </c>
      <c r="F4294" s="5" t="s">
        <v>8</v>
      </c>
      <c r="G4294" s="5" t="s">
        <v>8</v>
      </c>
    </row>
    <row r="4295" spans="1:7" x14ac:dyDescent="0.25">
      <c r="A4295" s="5" t="s">
        <v>9937</v>
      </c>
      <c r="B4295" s="5">
        <v>1.1668807685185301</v>
      </c>
      <c r="C4295" s="5" t="s">
        <v>8</v>
      </c>
      <c r="D4295" s="5" t="s">
        <v>8</v>
      </c>
      <c r="E4295" s="5" t="s">
        <v>8</v>
      </c>
      <c r="F4295" s="5" t="s">
        <v>8</v>
      </c>
      <c r="G4295" s="5" t="s">
        <v>8</v>
      </c>
    </row>
    <row r="4296" spans="1:7" x14ac:dyDescent="0.25">
      <c r="A4296" s="5" t="s">
        <v>10046</v>
      </c>
      <c r="B4296" s="5">
        <v>1.1668807685185301</v>
      </c>
      <c r="C4296" s="5" t="s">
        <v>8</v>
      </c>
      <c r="D4296" s="5" t="s">
        <v>8</v>
      </c>
      <c r="E4296" s="5" t="s">
        <v>8</v>
      </c>
      <c r="F4296" s="5" t="s">
        <v>8</v>
      </c>
      <c r="G4296" s="5" t="s">
        <v>8</v>
      </c>
    </row>
    <row r="4297" spans="1:7" x14ac:dyDescent="0.25">
      <c r="A4297" s="5" t="s">
        <v>10594</v>
      </c>
      <c r="B4297" s="5">
        <v>1.1668807685185301</v>
      </c>
      <c r="C4297" s="5" t="s">
        <v>8</v>
      </c>
      <c r="D4297" s="5" t="s">
        <v>8</v>
      </c>
      <c r="E4297" s="5" t="s">
        <v>8</v>
      </c>
      <c r="F4297" s="5" t="s">
        <v>8</v>
      </c>
      <c r="G4297" s="5" t="s">
        <v>8</v>
      </c>
    </row>
    <row r="4298" spans="1:7" x14ac:dyDescent="0.25">
      <c r="A4298" s="5" t="s">
        <v>11008</v>
      </c>
      <c r="B4298" s="5">
        <v>1.1668807685185301</v>
      </c>
      <c r="C4298" s="5" t="s">
        <v>8</v>
      </c>
      <c r="D4298" s="5" t="s">
        <v>8</v>
      </c>
      <c r="E4298" s="5" t="s">
        <v>8</v>
      </c>
      <c r="F4298" s="5" t="s">
        <v>8</v>
      </c>
      <c r="G4298" s="5" t="s">
        <v>8</v>
      </c>
    </row>
    <row r="4299" spans="1:7" x14ac:dyDescent="0.25">
      <c r="A4299" s="5" t="s">
        <v>11038</v>
      </c>
      <c r="B4299" s="5">
        <v>1.1668807685185301</v>
      </c>
      <c r="C4299" s="5" t="s">
        <v>8</v>
      </c>
      <c r="D4299" s="5" t="s">
        <v>8</v>
      </c>
      <c r="E4299" s="5" t="s">
        <v>8</v>
      </c>
      <c r="F4299" s="5" t="s">
        <v>8</v>
      </c>
      <c r="G4299" s="5" t="s">
        <v>8</v>
      </c>
    </row>
    <row r="4300" spans="1:7" x14ac:dyDescent="0.25">
      <c r="A4300" s="5" t="s">
        <v>11174</v>
      </c>
      <c r="B4300" s="5">
        <v>1.1668807685185301</v>
      </c>
      <c r="C4300" s="5" t="s">
        <v>8</v>
      </c>
      <c r="D4300" s="5" t="s">
        <v>8</v>
      </c>
      <c r="E4300" s="5" t="s">
        <v>8</v>
      </c>
      <c r="F4300" s="5" t="s">
        <v>8</v>
      </c>
      <c r="G4300" s="5" t="s">
        <v>8</v>
      </c>
    </row>
    <row r="4301" spans="1:7" x14ac:dyDescent="0.25">
      <c r="A4301" s="5" t="s">
        <v>11523</v>
      </c>
      <c r="B4301" s="5">
        <v>1.1668807685185301</v>
      </c>
      <c r="C4301" s="5" t="s">
        <v>8</v>
      </c>
      <c r="D4301" s="5" t="s">
        <v>8</v>
      </c>
      <c r="E4301" s="5" t="s">
        <v>8</v>
      </c>
      <c r="F4301" s="5" t="s">
        <v>8</v>
      </c>
      <c r="G4301" s="5" t="s">
        <v>8</v>
      </c>
    </row>
    <row r="4302" spans="1:7" x14ac:dyDescent="0.25">
      <c r="A4302" s="5" t="s">
        <v>12015</v>
      </c>
      <c r="B4302" s="5">
        <v>1.1668807685185301</v>
      </c>
      <c r="C4302" s="5" t="s">
        <v>8</v>
      </c>
      <c r="D4302" s="5" t="s">
        <v>8</v>
      </c>
      <c r="E4302" s="5" t="s">
        <v>8</v>
      </c>
      <c r="F4302" s="5" t="s">
        <v>8</v>
      </c>
      <c r="G4302" s="5" t="s">
        <v>8</v>
      </c>
    </row>
    <row r="4303" spans="1:7" x14ac:dyDescent="0.25">
      <c r="A4303" s="5" t="s">
        <v>12763</v>
      </c>
      <c r="B4303" s="5">
        <v>1.1668807685185301</v>
      </c>
      <c r="C4303" s="5" t="s">
        <v>6573</v>
      </c>
      <c r="D4303" s="5" t="s">
        <v>8</v>
      </c>
      <c r="E4303" s="5" t="s">
        <v>8</v>
      </c>
      <c r="F4303" s="5" t="s">
        <v>8</v>
      </c>
      <c r="G4303" s="5" t="s">
        <v>6574</v>
      </c>
    </row>
    <row r="4304" spans="1:7" x14ac:dyDescent="0.25">
      <c r="A4304" s="5" t="s">
        <v>12806</v>
      </c>
      <c r="B4304" s="5">
        <v>1.1668807685185301</v>
      </c>
      <c r="C4304" s="5" t="s">
        <v>8</v>
      </c>
      <c r="D4304" s="5" t="s">
        <v>8</v>
      </c>
      <c r="E4304" s="5" t="s">
        <v>8</v>
      </c>
      <c r="F4304" s="5" t="s">
        <v>8</v>
      </c>
      <c r="G4304" s="5" t="s">
        <v>8</v>
      </c>
    </row>
    <row r="4305" spans="1:7" x14ac:dyDescent="0.25">
      <c r="A4305" s="5" t="s">
        <v>13893</v>
      </c>
      <c r="B4305" s="5">
        <v>1.1668807685185301</v>
      </c>
      <c r="C4305" s="5" t="s">
        <v>8</v>
      </c>
      <c r="D4305" s="5" t="s">
        <v>8</v>
      </c>
      <c r="E4305" s="5" t="s">
        <v>8</v>
      </c>
      <c r="F4305" s="5" t="s">
        <v>8</v>
      </c>
      <c r="G4305" s="5" t="s">
        <v>8</v>
      </c>
    </row>
    <row r="4306" spans="1:7" x14ac:dyDescent="0.25">
      <c r="A4306" s="5" t="s">
        <v>13985</v>
      </c>
      <c r="B4306" s="5">
        <v>1.1668807685185301</v>
      </c>
      <c r="C4306" s="5" t="s">
        <v>8</v>
      </c>
      <c r="D4306" s="5" t="s">
        <v>8</v>
      </c>
      <c r="E4306" s="5" t="s">
        <v>8</v>
      </c>
      <c r="F4306" s="5" t="s">
        <v>8</v>
      </c>
      <c r="G4306" s="5" t="s">
        <v>8</v>
      </c>
    </row>
    <row r="4307" spans="1:7" x14ac:dyDescent="0.25">
      <c r="A4307" s="5" t="s">
        <v>14674</v>
      </c>
      <c r="B4307" s="5">
        <v>1.1668807685185301</v>
      </c>
      <c r="C4307" s="5" t="s">
        <v>8</v>
      </c>
      <c r="D4307" s="5" t="s">
        <v>8</v>
      </c>
      <c r="E4307" s="5" t="s">
        <v>8</v>
      </c>
      <c r="F4307" s="5" t="s">
        <v>8</v>
      </c>
      <c r="G4307" s="5" t="s">
        <v>8</v>
      </c>
    </row>
    <row r="4308" spans="1:7" x14ac:dyDescent="0.25">
      <c r="A4308" s="5" t="s">
        <v>14971</v>
      </c>
      <c r="B4308" s="5">
        <v>1.1668807685185301</v>
      </c>
      <c r="C4308" s="5" t="s">
        <v>8</v>
      </c>
      <c r="D4308" s="5" t="s">
        <v>8</v>
      </c>
      <c r="E4308" s="5" t="s">
        <v>8</v>
      </c>
      <c r="F4308" s="5" t="s">
        <v>8</v>
      </c>
      <c r="G4308" s="5" t="s">
        <v>8</v>
      </c>
    </row>
    <row r="4309" spans="1:7" x14ac:dyDescent="0.25">
      <c r="A4309" s="5" t="s">
        <v>15168</v>
      </c>
      <c r="B4309" s="5">
        <v>1.1668807685185301</v>
      </c>
      <c r="C4309" s="5" t="s">
        <v>8</v>
      </c>
      <c r="D4309" s="5" t="s">
        <v>8</v>
      </c>
      <c r="E4309" s="5" t="s">
        <v>15169</v>
      </c>
      <c r="F4309" s="5" t="s">
        <v>8</v>
      </c>
      <c r="G4309" s="5" t="s">
        <v>8</v>
      </c>
    </row>
    <row r="4310" spans="1:7" x14ac:dyDescent="0.25">
      <c r="A4310" s="5" t="s">
        <v>15634</v>
      </c>
      <c r="B4310" s="5">
        <v>1.1668807685185301</v>
      </c>
      <c r="C4310" s="5" t="s">
        <v>8</v>
      </c>
      <c r="D4310" s="5" t="s">
        <v>8</v>
      </c>
      <c r="E4310" s="5" t="s">
        <v>8</v>
      </c>
      <c r="F4310" s="5" t="s">
        <v>8</v>
      </c>
      <c r="G4310" s="5" t="s">
        <v>8</v>
      </c>
    </row>
    <row r="4311" spans="1:7" x14ac:dyDescent="0.25">
      <c r="A4311" s="5" t="s">
        <v>3229</v>
      </c>
      <c r="B4311" s="5">
        <v>1.1663693194012901</v>
      </c>
      <c r="C4311" s="5" t="s">
        <v>8</v>
      </c>
      <c r="D4311" s="5" t="s">
        <v>8</v>
      </c>
      <c r="E4311" s="5" t="s">
        <v>8</v>
      </c>
      <c r="F4311" s="5" t="s">
        <v>8</v>
      </c>
      <c r="G4311" s="5" t="s">
        <v>8</v>
      </c>
    </row>
    <row r="4312" spans="1:7" x14ac:dyDescent="0.25">
      <c r="A4312" s="5" t="s">
        <v>4063</v>
      </c>
      <c r="B4312" s="5">
        <v>1.1663693194012901</v>
      </c>
      <c r="C4312" s="5" t="s">
        <v>8</v>
      </c>
      <c r="D4312" s="5" t="s">
        <v>8</v>
      </c>
      <c r="E4312" s="5" t="s">
        <v>8</v>
      </c>
      <c r="F4312" s="5" t="s">
        <v>8</v>
      </c>
      <c r="G4312" s="5" t="s">
        <v>8</v>
      </c>
    </row>
    <row r="4313" spans="1:7" x14ac:dyDescent="0.25">
      <c r="A4313" s="5" t="s">
        <v>10040</v>
      </c>
      <c r="B4313" s="5">
        <v>1.1663693194012901</v>
      </c>
      <c r="C4313" s="5" t="s">
        <v>8</v>
      </c>
      <c r="D4313" s="5" t="s">
        <v>8</v>
      </c>
      <c r="E4313" s="5" t="s">
        <v>8</v>
      </c>
      <c r="F4313" s="5" t="s">
        <v>8</v>
      </c>
      <c r="G4313" s="5" t="s">
        <v>8</v>
      </c>
    </row>
    <row r="4314" spans="1:7" x14ac:dyDescent="0.25">
      <c r="A4314" s="5" t="s">
        <v>11108</v>
      </c>
      <c r="B4314" s="5">
        <v>1.1663693194012901</v>
      </c>
      <c r="C4314" s="5" t="s">
        <v>8</v>
      </c>
      <c r="D4314" s="5" t="s">
        <v>8</v>
      </c>
      <c r="E4314" s="5" t="s">
        <v>8</v>
      </c>
      <c r="F4314" s="5" t="s">
        <v>8</v>
      </c>
      <c r="G4314" s="5" t="s">
        <v>8</v>
      </c>
    </row>
    <row r="4315" spans="1:7" x14ac:dyDescent="0.25">
      <c r="A4315" s="5" t="s">
        <v>7230</v>
      </c>
      <c r="B4315" s="5">
        <v>1.1662256634375701</v>
      </c>
      <c r="C4315" s="5" t="s">
        <v>82</v>
      </c>
      <c r="D4315" s="5" t="s">
        <v>7231</v>
      </c>
      <c r="E4315" s="5" t="s">
        <v>84</v>
      </c>
      <c r="F4315" s="5" t="s">
        <v>7232</v>
      </c>
      <c r="G4315" s="5" t="s">
        <v>86</v>
      </c>
    </row>
    <row r="4316" spans="1:7" x14ac:dyDescent="0.25">
      <c r="A4316" s="5" t="s">
        <v>1616</v>
      </c>
      <c r="B4316" s="5">
        <v>1.16611862837386</v>
      </c>
      <c r="C4316" s="5" t="s">
        <v>8</v>
      </c>
      <c r="D4316" s="5" t="s">
        <v>8</v>
      </c>
      <c r="E4316" s="5" t="s">
        <v>8</v>
      </c>
      <c r="F4316" s="5" t="s">
        <v>8</v>
      </c>
      <c r="G4316" s="5" t="s">
        <v>8</v>
      </c>
    </row>
    <row r="4317" spans="1:7" x14ac:dyDescent="0.25">
      <c r="A4317" s="5" t="s">
        <v>13449</v>
      </c>
      <c r="B4317" s="5">
        <v>1.1655121875729799</v>
      </c>
      <c r="C4317" s="5" t="s">
        <v>8</v>
      </c>
      <c r="D4317" s="5" t="s">
        <v>8</v>
      </c>
      <c r="E4317" s="5" t="s">
        <v>343</v>
      </c>
      <c r="F4317" s="5" t="s">
        <v>8</v>
      </c>
      <c r="G4317" s="5" t="s">
        <v>8</v>
      </c>
    </row>
    <row r="4318" spans="1:7" x14ac:dyDescent="0.25">
      <c r="A4318" s="5" t="s">
        <v>6933</v>
      </c>
      <c r="B4318" s="5">
        <v>1.16485347773457</v>
      </c>
      <c r="C4318" s="5" t="s">
        <v>8</v>
      </c>
      <c r="D4318" s="5" t="s">
        <v>8</v>
      </c>
      <c r="E4318" s="5" t="s">
        <v>8</v>
      </c>
      <c r="F4318" s="5" t="s">
        <v>8</v>
      </c>
      <c r="G4318" s="5" t="s">
        <v>8</v>
      </c>
    </row>
    <row r="4319" spans="1:7" x14ac:dyDescent="0.25">
      <c r="A4319" s="5" t="s">
        <v>834</v>
      </c>
      <c r="B4319" s="5">
        <v>1.1645503655182099</v>
      </c>
      <c r="C4319" s="5" t="s">
        <v>8</v>
      </c>
      <c r="D4319" s="5" t="s">
        <v>8</v>
      </c>
      <c r="E4319" s="5" t="s">
        <v>8</v>
      </c>
      <c r="F4319" s="5" t="s">
        <v>8</v>
      </c>
      <c r="G4319" s="5" t="s">
        <v>8</v>
      </c>
    </row>
    <row r="4320" spans="1:7" x14ac:dyDescent="0.25">
      <c r="A4320" s="5" t="s">
        <v>3933</v>
      </c>
      <c r="B4320" s="5">
        <v>1.1645503655182099</v>
      </c>
      <c r="C4320" s="5" t="s">
        <v>8</v>
      </c>
      <c r="D4320" s="5" t="s">
        <v>8</v>
      </c>
      <c r="E4320" s="5" t="s">
        <v>8</v>
      </c>
      <c r="F4320" s="5" t="s">
        <v>8</v>
      </c>
      <c r="G4320" s="5" t="s">
        <v>8</v>
      </c>
    </row>
    <row r="4321" spans="1:7" x14ac:dyDescent="0.25">
      <c r="A4321" s="5" t="s">
        <v>4014</v>
      </c>
      <c r="B4321" s="5">
        <v>1.1645503655182099</v>
      </c>
      <c r="C4321" s="5" t="s">
        <v>8</v>
      </c>
      <c r="D4321" s="5" t="s">
        <v>8</v>
      </c>
      <c r="E4321" s="5" t="s">
        <v>8</v>
      </c>
      <c r="F4321" s="5" t="s">
        <v>8</v>
      </c>
      <c r="G4321" s="5" t="s">
        <v>8</v>
      </c>
    </row>
    <row r="4322" spans="1:7" x14ac:dyDescent="0.25">
      <c r="A4322" s="5" t="s">
        <v>7308</v>
      </c>
      <c r="B4322" s="5">
        <v>1.1645503655182099</v>
      </c>
      <c r="C4322" s="5" t="s">
        <v>8</v>
      </c>
      <c r="D4322" s="5" t="s">
        <v>8</v>
      </c>
      <c r="E4322" s="5" t="s">
        <v>8</v>
      </c>
      <c r="F4322" s="5" t="s">
        <v>8</v>
      </c>
      <c r="G4322" s="5" t="s">
        <v>8</v>
      </c>
    </row>
    <row r="4323" spans="1:7" x14ac:dyDescent="0.25">
      <c r="A4323" s="5" t="s">
        <v>9275</v>
      </c>
      <c r="B4323" s="5">
        <v>1.1645503655182099</v>
      </c>
      <c r="C4323" s="5" t="s">
        <v>8</v>
      </c>
      <c r="D4323" s="5" t="s">
        <v>8</v>
      </c>
      <c r="E4323" s="5" t="s">
        <v>8</v>
      </c>
      <c r="F4323" s="5" t="s">
        <v>8</v>
      </c>
      <c r="G4323" s="5" t="s">
        <v>8</v>
      </c>
    </row>
    <row r="4324" spans="1:7" x14ac:dyDescent="0.25">
      <c r="A4324" s="5" t="s">
        <v>12598</v>
      </c>
      <c r="B4324" s="5">
        <v>1.1645503655182099</v>
      </c>
      <c r="C4324" s="5" t="s">
        <v>8</v>
      </c>
      <c r="D4324" s="5" t="s">
        <v>8</v>
      </c>
      <c r="E4324" s="5" t="s">
        <v>8</v>
      </c>
      <c r="F4324" s="5" t="s">
        <v>8</v>
      </c>
      <c r="G4324" s="5" t="s">
        <v>8</v>
      </c>
    </row>
    <row r="4325" spans="1:7" x14ac:dyDescent="0.25">
      <c r="A4325" s="5" t="s">
        <v>13947</v>
      </c>
      <c r="B4325" s="5">
        <v>1.1645503655182099</v>
      </c>
      <c r="C4325" s="5" t="s">
        <v>8</v>
      </c>
      <c r="D4325" s="5" t="s">
        <v>8</v>
      </c>
      <c r="E4325" s="5" t="s">
        <v>8</v>
      </c>
      <c r="F4325" s="5" t="s">
        <v>8</v>
      </c>
      <c r="G4325" s="5" t="s">
        <v>8</v>
      </c>
    </row>
    <row r="4326" spans="1:7" x14ac:dyDescent="0.25">
      <c r="A4326" s="5" t="s">
        <v>14698</v>
      </c>
      <c r="B4326" s="5">
        <v>1.1645503655182099</v>
      </c>
      <c r="C4326" s="5" t="s">
        <v>8</v>
      </c>
      <c r="D4326" s="5" t="s">
        <v>8</v>
      </c>
      <c r="E4326" s="5" t="s">
        <v>8</v>
      </c>
      <c r="F4326" s="5" t="s">
        <v>8</v>
      </c>
      <c r="G4326" s="5" t="s">
        <v>8</v>
      </c>
    </row>
    <row r="4327" spans="1:7" x14ac:dyDescent="0.25">
      <c r="A4327" s="5" t="s">
        <v>15667</v>
      </c>
      <c r="B4327" s="5">
        <v>1.1645503655182099</v>
      </c>
      <c r="C4327" s="5" t="s">
        <v>8</v>
      </c>
      <c r="D4327" s="5" t="s">
        <v>8</v>
      </c>
      <c r="E4327" s="5" t="s">
        <v>8</v>
      </c>
      <c r="F4327" s="5" t="s">
        <v>8</v>
      </c>
      <c r="G4327" s="5" t="s">
        <v>8</v>
      </c>
    </row>
    <row r="4328" spans="1:7" x14ac:dyDescent="0.25">
      <c r="A4328" s="5" t="s">
        <v>6383</v>
      </c>
      <c r="B4328" s="5">
        <v>1.16406159840858</v>
      </c>
      <c r="C4328" s="5" t="s">
        <v>8</v>
      </c>
      <c r="D4328" s="5" t="s">
        <v>8</v>
      </c>
      <c r="E4328" s="5" t="s">
        <v>8</v>
      </c>
      <c r="F4328" s="5" t="s">
        <v>8</v>
      </c>
      <c r="G4328" s="5" t="s">
        <v>8</v>
      </c>
    </row>
    <row r="4329" spans="1:7" x14ac:dyDescent="0.25">
      <c r="A4329" s="5" t="s">
        <v>15579</v>
      </c>
      <c r="B4329" s="5">
        <v>1.1636023317158</v>
      </c>
      <c r="C4329" s="5" t="s">
        <v>8</v>
      </c>
      <c r="D4329" s="5" t="s">
        <v>8</v>
      </c>
      <c r="E4329" s="5" t="s">
        <v>8</v>
      </c>
      <c r="F4329" s="5" t="s">
        <v>8</v>
      </c>
      <c r="G4329" s="5" t="s">
        <v>8</v>
      </c>
    </row>
    <row r="4330" spans="1:7" x14ac:dyDescent="0.25">
      <c r="A4330" s="5" t="s">
        <v>19</v>
      </c>
      <c r="B4330" s="5">
        <v>1.16321154951048</v>
      </c>
      <c r="C4330" s="5" t="s">
        <v>8</v>
      </c>
      <c r="D4330" s="5" t="s">
        <v>8</v>
      </c>
      <c r="E4330" s="5" t="s">
        <v>8</v>
      </c>
      <c r="F4330" s="5" t="s">
        <v>8</v>
      </c>
      <c r="G4330" s="5" t="s">
        <v>8</v>
      </c>
    </row>
    <row r="4331" spans="1:7" x14ac:dyDescent="0.25">
      <c r="A4331" s="5" t="s">
        <v>13123</v>
      </c>
      <c r="B4331" s="5">
        <v>1.1628199846970799</v>
      </c>
      <c r="C4331" s="5" t="s">
        <v>8</v>
      </c>
      <c r="D4331" s="5" t="s">
        <v>8</v>
      </c>
      <c r="E4331" s="5" t="s">
        <v>8</v>
      </c>
      <c r="F4331" s="5" t="s">
        <v>8</v>
      </c>
      <c r="G4331" s="5" t="s">
        <v>8</v>
      </c>
    </row>
    <row r="4332" spans="1:7" x14ac:dyDescent="0.25">
      <c r="A4332" s="5" t="s">
        <v>10024</v>
      </c>
      <c r="B4332" s="5">
        <v>1.16228807338561</v>
      </c>
      <c r="C4332" s="5" t="s">
        <v>8</v>
      </c>
      <c r="D4332" s="5" t="s">
        <v>8</v>
      </c>
      <c r="E4332" s="5" t="s">
        <v>8</v>
      </c>
      <c r="F4332" s="5" t="s">
        <v>8</v>
      </c>
      <c r="G4332" s="5" t="s">
        <v>8</v>
      </c>
    </row>
    <row r="4333" spans="1:7" x14ac:dyDescent="0.25">
      <c r="A4333" s="5" t="s">
        <v>8738</v>
      </c>
      <c r="B4333" s="5">
        <v>1.16169826981757</v>
      </c>
      <c r="C4333" s="5" t="s">
        <v>8</v>
      </c>
      <c r="D4333" s="5" t="s">
        <v>8</v>
      </c>
      <c r="E4333" s="5" t="s">
        <v>8739</v>
      </c>
      <c r="F4333" s="5" t="s">
        <v>8</v>
      </c>
      <c r="G4333" s="5" t="s">
        <v>8</v>
      </c>
    </row>
    <row r="4334" spans="1:7" x14ac:dyDescent="0.25">
      <c r="A4334" s="5" t="s">
        <v>14807</v>
      </c>
      <c r="B4334" s="5">
        <v>1.1616416937496801</v>
      </c>
      <c r="C4334" s="5" t="s">
        <v>8</v>
      </c>
      <c r="D4334" s="5" t="s">
        <v>8</v>
      </c>
      <c r="E4334" s="5" t="s">
        <v>14808</v>
      </c>
      <c r="F4334" s="5" t="s">
        <v>8</v>
      </c>
      <c r="G4334" s="5" t="s">
        <v>8</v>
      </c>
    </row>
    <row r="4335" spans="1:7" x14ac:dyDescent="0.25">
      <c r="A4335" s="5" t="s">
        <v>7138</v>
      </c>
      <c r="B4335" s="5">
        <v>1.1616074626839601</v>
      </c>
      <c r="C4335" s="5" t="s">
        <v>8</v>
      </c>
      <c r="D4335" s="5" t="s">
        <v>8</v>
      </c>
      <c r="E4335" s="5" t="s">
        <v>8</v>
      </c>
      <c r="F4335" s="5" t="s">
        <v>8</v>
      </c>
      <c r="G4335" s="5" t="s">
        <v>8</v>
      </c>
    </row>
    <row r="4336" spans="1:7" x14ac:dyDescent="0.25">
      <c r="A4336" s="5" t="s">
        <v>1829</v>
      </c>
      <c r="B4336" s="5">
        <v>1.1615320222355601</v>
      </c>
      <c r="C4336" s="5" t="s">
        <v>8</v>
      </c>
      <c r="D4336" s="5" t="s">
        <v>8</v>
      </c>
      <c r="E4336" s="5" t="s">
        <v>8</v>
      </c>
      <c r="F4336" s="5" t="s">
        <v>8</v>
      </c>
      <c r="G4336" s="5" t="s">
        <v>8</v>
      </c>
    </row>
    <row r="4337" spans="1:7" x14ac:dyDescent="0.25">
      <c r="A4337" s="5" t="s">
        <v>1897</v>
      </c>
      <c r="B4337" s="5">
        <v>1.1615320222355601</v>
      </c>
      <c r="C4337" s="5" t="s">
        <v>8</v>
      </c>
      <c r="D4337" s="5" t="s">
        <v>8</v>
      </c>
      <c r="E4337" s="5" t="s">
        <v>8</v>
      </c>
      <c r="F4337" s="5" t="s">
        <v>8</v>
      </c>
      <c r="G4337" s="5" t="s">
        <v>8</v>
      </c>
    </row>
    <row r="4338" spans="1:7" x14ac:dyDescent="0.25">
      <c r="A4338" s="5" t="s">
        <v>3257</v>
      </c>
      <c r="B4338" s="5">
        <v>1.1615320222355601</v>
      </c>
      <c r="C4338" s="5" t="s">
        <v>8</v>
      </c>
      <c r="D4338" s="5" t="s">
        <v>8</v>
      </c>
      <c r="E4338" s="5" t="s">
        <v>8</v>
      </c>
      <c r="F4338" s="5" t="s">
        <v>8</v>
      </c>
      <c r="G4338" s="5" t="s">
        <v>8</v>
      </c>
    </row>
    <row r="4339" spans="1:7" x14ac:dyDescent="0.25">
      <c r="A4339" s="5" t="s">
        <v>4189</v>
      </c>
      <c r="B4339" s="5">
        <v>1.1615320222355601</v>
      </c>
      <c r="C4339" s="5" t="s">
        <v>8</v>
      </c>
      <c r="D4339" s="5" t="s">
        <v>8</v>
      </c>
      <c r="E4339" s="5" t="s">
        <v>8</v>
      </c>
      <c r="F4339" s="5" t="s">
        <v>8</v>
      </c>
      <c r="G4339" s="5" t="s">
        <v>8</v>
      </c>
    </row>
    <row r="4340" spans="1:7" x14ac:dyDescent="0.25">
      <c r="A4340" s="5" t="s">
        <v>5142</v>
      </c>
      <c r="B4340" s="5">
        <v>1.1615320222355601</v>
      </c>
      <c r="C4340" s="5" t="s">
        <v>2660</v>
      </c>
      <c r="D4340" s="5" t="s">
        <v>8</v>
      </c>
      <c r="E4340" s="5" t="s">
        <v>8</v>
      </c>
      <c r="F4340" s="5" t="s">
        <v>8</v>
      </c>
      <c r="G4340" s="5" t="s">
        <v>5143</v>
      </c>
    </row>
    <row r="4341" spans="1:7" x14ac:dyDescent="0.25">
      <c r="A4341" s="5" t="s">
        <v>7386</v>
      </c>
      <c r="B4341" s="5">
        <v>1.1615320222355601</v>
      </c>
      <c r="C4341" s="5" t="s">
        <v>8</v>
      </c>
      <c r="D4341" s="5" t="s">
        <v>8</v>
      </c>
      <c r="E4341" s="5" t="s">
        <v>8</v>
      </c>
      <c r="F4341" s="5" t="s">
        <v>8</v>
      </c>
      <c r="G4341" s="5" t="s">
        <v>8</v>
      </c>
    </row>
    <row r="4342" spans="1:7" x14ac:dyDescent="0.25">
      <c r="A4342" s="5" t="s">
        <v>8453</v>
      </c>
      <c r="B4342" s="5">
        <v>1.1615320222355601</v>
      </c>
      <c r="C4342" s="5" t="s">
        <v>8</v>
      </c>
      <c r="D4342" s="5" t="s">
        <v>8</v>
      </c>
      <c r="E4342" s="5" t="s">
        <v>8</v>
      </c>
      <c r="F4342" s="5" t="s">
        <v>8</v>
      </c>
      <c r="G4342" s="5" t="s">
        <v>8</v>
      </c>
    </row>
    <row r="4343" spans="1:7" x14ac:dyDescent="0.25">
      <c r="A4343" s="5" t="s">
        <v>8487</v>
      </c>
      <c r="B4343" s="5">
        <v>1.1615320222355601</v>
      </c>
      <c r="C4343" s="5" t="s">
        <v>8</v>
      </c>
      <c r="D4343" s="5" t="s">
        <v>8</v>
      </c>
      <c r="E4343" s="5" t="s">
        <v>8</v>
      </c>
      <c r="F4343" s="5" t="s">
        <v>8</v>
      </c>
      <c r="G4343" s="5" t="s">
        <v>8</v>
      </c>
    </row>
    <row r="4344" spans="1:7" x14ac:dyDescent="0.25">
      <c r="A4344" s="5" t="s">
        <v>8679</v>
      </c>
      <c r="B4344" s="5">
        <v>1.1615320222355601</v>
      </c>
      <c r="C4344" s="5" t="s">
        <v>8680</v>
      </c>
      <c r="D4344" s="5" t="s">
        <v>8681</v>
      </c>
      <c r="E4344" s="5" t="s">
        <v>1175</v>
      </c>
      <c r="F4344" s="5" t="s">
        <v>1176</v>
      </c>
      <c r="G4344" s="5" t="s">
        <v>8682</v>
      </c>
    </row>
    <row r="4345" spans="1:7" x14ac:dyDescent="0.25">
      <c r="A4345" s="5" t="s">
        <v>9310</v>
      </c>
      <c r="B4345" s="5">
        <v>1.1615320222355601</v>
      </c>
      <c r="C4345" s="5" t="s">
        <v>8</v>
      </c>
      <c r="D4345" s="5" t="s">
        <v>8</v>
      </c>
      <c r="E4345" s="5" t="s">
        <v>8</v>
      </c>
      <c r="F4345" s="5" t="s">
        <v>8</v>
      </c>
      <c r="G4345" s="5" t="s">
        <v>8</v>
      </c>
    </row>
    <row r="4346" spans="1:7" x14ac:dyDescent="0.25">
      <c r="A4346" s="5" t="s">
        <v>9458</v>
      </c>
      <c r="B4346" s="5">
        <v>1.1615320222355601</v>
      </c>
      <c r="C4346" s="5" t="s">
        <v>8</v>
      </c>
      <c r="D4346" s="5" t="s">
        <v>8</v>
      </c>
      <c r="E4346" s="5" t="s">
        <v>8</v>
      </c>
      <c r="F4346" s="5" t="s">
        <v>8</v>
      </c>
      <c r="G4346" s="5" t="s">
        <v>8</v>
      </c>
    </row>
    <row r="4347" spans="1:7" x14ac:dyDescent="0.25">
      <c r="A4347" s="5" t="s">
        <v>9731</v>
      </c>
      <c r="B4347" s="5">
        <v>1.1615320222355601</v>
      </c>
      <c r="C4347" s="5" t="s">
        <v>8</v>
      </c>
      <c r="D4347" s="5" t="s">
        <v>8</v>
      </c>
      <c r="E4347" s="5" t="s">
        <v>8</v>
      </c>
      <c r="F4347" s="5" t="s">
        <v>8</v>
      </c>
      <c r="G4347" s="5" t="s">
        <v>8</v>
      </c>
    </row>
    <row r="4348" spans="1:7" x14ac:dyDescent="0.25">
      <c r="A4348" s="5" t="s">
        <v>9965</v>
      </c>
      <c r="B4348" s="5">
        <v>1.1615320222355601</v>
      </c>
      <c r="C4348" s="5" t="s">
        <v>8</v>
      </c>
      <c r="D4348" s="5" t="s">
        <v>8</v>
      </c>
      <c r="E4348" s="5" t="s">
        <v>8</v>
      </c>
      <c r="F4348" s="5" t="s">
        <v>8</v>
      </c>
      <c r="G4348" s="5" t="s">
        <v>8</v>
      </c>
    </row>
    <row r="4349" spans="1:7" x14ac:dyDescent="0.25">
      <c r="A4349" s="5" t="s">
        <v>10089</v>
      </c>
      <c r="B4349" s="5">
        <v>1.1615320222355601</v>
      </c>
      <c r="C4349" s="5" t="s">
        <v>8</v>
      </c>
      <c r="D4349" s="5" t="s">
        <v>8</v>
      </c>
      <c r="E4349" s="5" t="s">
        <v>8</v>
      </c>
      <c r="F4349" s="5" t="s">
        <v>8</v>
      </c>
      <c r="G4349" s="5" t="s">
        <v>8</v>
      </c>
    </row>
    <row r="4350" spans="1:7" x14ac:dyDescent="0.25">
      <c r="A4350" s="5" t="s">
        <v>10713</v>
      </c>
      <c r="B4350" s="5">
        <v>1.1615320222355601</v>
      </c>
      <c r="C4350" s="5" t="s">
        <v>8</v>
      </c>
      <c r="D4350" s="5" t="s">
        <v>8</v>
      </c>
      <c r="E4350" s="5" t="s">
        <v>8</v>
      </c>
      <c r="F4350" s="5" t="s">
        <v>8</v>
      </c>
      <c r="G4350" s="5" t="s">
        <v>8</v>
      </c>
    </row>
    <row r="4351" spans="1:7" x14ac:dyDescent="0.25">
      <c r="A4351" s="5" t="s">
        <v>11805</v>
      </c>
      <c r="B4351" s="5">
        <v>1.1615320222355601</v>
      </c>
      <c r="C4351" s="5" t="s">
        <v>8</v>
      </c>
      <c r="D4351" s="5" t="s">
        <v>8</v>
      </c>
      <c r="E4351" s="5" t="s">
        <v>8</v>
      </c>
      <c r="F4351" s="5" t="s">
        <v>8</v>
      </c>
      <c r="G4351" s="5" t="s">
        <v>8</v>
      </c>
    </row>
    <row r="4352" spans="1:7" x14ac:dyDescent="0.25">
      <c r="A4352" s="5" t="s">
        <v>12058</v>
      </c>
      <c r="B4352" s="5">
        <v>1.1615320222355601</v>
      </c>
      <c r="C4352" s="5" t="s">
        <v>8</v>
      </c>
      <c r="D4352" s="5" t="s">
        <v>8</v>
      </c>
      <c r="E4352" s="5" t="s">
        <v>8</v>
      </c>
      <c r="F4352" s="5" t="s">
        <v>8</v>
      </c>
      <c r="G4352" s="5" t="s">
        <v>8</v>
      </c>
    </row>
    <row r="4353" spans="1:7" x14ac:dyDescent="0.25">
      <c r="A4353" s="5" t="s">
        <v>12219</v>
      </c>
      <c r="B4353" s="5">
        <v>1.1615320222355601</v>
      </c>
      <c r="C4353" s="5" t="s">
        <v>8</v>
      </c>
      <c r="D4353" s="5" t="s">
        <v>8</v>
      </c>
      <c r="E4353" s="5" t="s">
        <v>8</v>
      </c>
      <c r="F4353" s="5" t="s">
        <v>8</v>
      </c>
      <c r="G4353" s="5" t="s">
        <v>8</v>
      </c>
    </row>
    <row r="4354" spans="1:7" x14ac:dyDescent="0.25">
      <c r="A4354" s="5" t="s">
        <v>12707</v>
      </c>
      <c r="B4354" s="5">
        <v>1.1615320222355601</v>
      </c>
      <c r="C4354" s="5" t="s">
        <v>8</v>
      </c>
      <c r="D4354" s="5" t="s">
        <v>8</v>
      </c>
      <c r="E4354" s="5" t="s">
        <v>8</v>
      </c>
      <c r="F4354" s="5" t="s">
        <v>8</v>
      </c>
      <c r="G4354" s="5" t="s">
        <v>8</v>
      </c>
    </row>
    <row r="4355" spans="1:7" x14ac:dyDescent="0.25">
      <c r="A4355" s="5" t="s">
        <v>12870</v>
      </c>
      <c r="B4355" s="5">
        <v>1.1615320222355601</v>
      </c>
      <c r="C4355" s="5" t="s">
        <v>8</v>
      </c>
      <c r="D4355" s="5" t="s">
        <v>8</v>
      </c>
      <c r="E4355" s="5" t="s">
        <v>8</v>
      </c>
      <c r="F4355" s="5" t="s">
        <v>8</v>
      </c>
      <c r="G4355" s="5" t="s">
        <v>8</v>
      </c>
    </row>
    <row r="4356" spans="1:7" x14ac:dyDescent="0.25">
      <c r="A4356" s="5" t="s">
        <v>13223</v>
      </c>
      <c r="B4356" s="5">
        <v>1.1615320222355601</v>
      </c>
      <c r="C4356" s="5" t="s">
        <v>8</v>
      </c>
      <c r="D4356" s="5" t="s">
        <v>8</v>
      </c>
      <c r="E4356" s="5" t="s">
        <v>8</v>
      </c>
      <c r="F4356" s="5" t="s">
        <v>8</v>
      </c>
      <c r="G4356" s="5" t="s">
        <v>8</v>
      </c>
    </row>
    <row r="4357" spans="1:7" x14ac:dyDescent="0.25">
      <c r="A4357" s="5" t="s">
        <v>13469</v>
      </c>
      <c r="B4357" s="5">
        <v>1.1615320222355601</v>
      </c>
      <c r="C4357" s="5" t="s">
        <v>8</v>
      </c>
      <c r="D4357" s="5" t="s">
        <v>8</v>
      </c>
      <c r="E4357" s="5" t="s">
        <v>8</v>
      </c>
      <c r="F4357" s="5" t="s">
        <v>8</v>
      </c>
      <c r="G4357" s="5" t="s">
        <v>8</v>
      </c>
    </row>
    <row r="4358" spans="1:7" x14ac:dyDescent="0.25">
      <c r="A4358" s="5" t="s">
        <v>13570</v>
      </c>
      <c r="B4358" s="5">
        <v>1.1615320222355601</v>
      </c>
      <c r="C4358" s="5" t="s">
        <v>8</v>
      </c>
      <c r="D4358" s="5" t="s">
        <v>8</v>
      </c>
      <c r="E4358" s="5" t="s">
        <v>8</v>
      </c>
      <c r="F4358" s="5" t="s">
        <v>8</v>
      </c>
      <c r="G4358" s="5" t="s">
        <v>8</v>
      </c>
    </row>
    <row r="4359" spans="1:7" x14ac:dyDescent="0.25">
      <c r="A4359" s="5" t="s">
        <v>13958</v>
      </c>
      <c r="B4359" s="5">
        <v>1.1615320222355601</v>
      </c>
      <c r="C4359" s="5" t="s">
        <v>8</v>
      </c>
      <c r="D4359" s="5" t="s">
        <v>8</v>
      </c>
      <c r="E4359" s="5" t="s">
        <v>8</v>
      </c>
      <c r="F4359" s="5" t="s">
        <v>8</v>
      </c>
      <c r="G4359" s="5" t="s">
        <v>8</v>
      </c>
    </row>
    <row r="4360" spans="1:7" x14ac:dyDescent="0.25">
      <c r="A4360" s="5" t="s">
        <v>14226</v>
      </c>
      <c r="B4360" s="5">
        <v>1.1615320222355601</v>
      </c>
      <c r="C4360" s="5" t="s">
        <v>8</v>
      </c>
      <c r="D4360" s="5" t="s">
        <v>8</v>
      </c>
      <c r="E4360" s="5" t="s">
        <v>8</v>
      </c>
      <c r="F4360" s="5" t="s">
        <v>8</v>
      </c>
      <c r="G4360" s="5" t="s">
        <v>8</v>
      </c>
    </row>
    <row r="4361" spans="1:7" x14ac:dyDescent="0.25">
      <c r="A4361" s="5" t="s">
        <v>14251</v>
      </c>
      <c r="B4361" s="5">
        <v>1.1615320222355601</v>
      </c>
      <c r="C4361" s="5" t="s">
        <v>8</v>
      </c>
      <c r="D4361" s="5" t="s">
        <v>8</v>
      </c>
      <c r="E4361" s="5" t="s">
        <v>8</v>
      </c>
      <c r="F4361" s="5" t="s">
        <v>8</v>
      </c>
      <c r="G4361" s="5" t="s">
        <v>8</v>
      </c>
    </row>
    <row r="4362" spans="1:7" x14ac:dyDescent="0.25">
      <c r="A4362" s="5" t="s">
        <v>14322</v>
      </c>
      <c r="B4362" s="5">
        <v>1.1615320222355601</v>
      </c>
      <c r="C4362" s="5" t="s">
        <v>8</v>
      </c>
      <c r="D4362" s="5" t="s">
        <v>8</v>
      </c>
      <c r="E4362" s="5" t="s">
        <v>376</v>
      </c>
      <c r="F4362" s="5" t="s">
        <v>8</v>
      </c>
      <c r="G4362" s="5" t="s">
        <v>622</v>
      </c>
    </row>
    <row r="4363" spans="1:7" x14ac:dyDescent="0.25">
      <c r="A4363" s="5" t="s">
        <v>13878</v>
      </c>
      <c r="B4363" s="5">
        <v>1.1595195164616099</v>
      </c>
      <c r="C4363" s="5" t="s">
        <v>8</v>
      </c>
      <c r="D4363" s="5" t="s">
        <v>8</v>
      </c>
      <c r="E4363" s="5" t="s">
        <v>13879</v>
      </c>
      <c r="F4363" s="5" t="s">
        <v>8</v>
      </c>
      <c r="G4363" s="5" t="s">
        <v>8</v>
      </c>
    </row>
    <row r="4364" spans="1:7" x14ac:dyDescent="0.25">
      <c r="A4364" s="5" t="s">
        <v>14003</v>
      </c>
      <c r="B4364" s="5">
        <v>1.1593164669396501</v>
      </c>
      <c r="C4364" s="5" t="s">
        <v>8</v>
      </c>
      <c r="D4364" s="5" t="s">
        <v>8</v>
      </c>
      <c r="E4364" s="5" t="s">
        <v>12754</v>
      </c>
      <c r="F4364" s="5" t="s">
        <v>8</v>
      </c>
      <c r="G4364" s="5" t="s">
        <v>8</v>
      </c>
    </row>
    <row r="4365" spans="1:7" x14ac:dyDescent="0.25">
      <c r="A4365" s="5" t="s">
        <v>5836</v>
      </c>
      <c r="B4365" s="5">
        <v>1.15920215054599</v>
      </c>
      <c r="C4365" s="5" t="s">
        <v>8</v>
      </c>
      <c r="D4365" s="5" t="s">
        <v>8</v>
      </c>
      <c r="E4365" s="5" t="s">
        <v>8</v>
      </c>
      <c r="F4365" s="5" t="s">
        <v>8</v>
      </c>
      <c r="G4365" s="5" t="s">
        <v>8</v>
      </c>
    </row>
    <row r="4366" spans="1:7" x14ac:dyDescent="0.25">
      <c r="A4366" s="5" t="s">
        <v>5317</v>
      </c>
      <c r="B4366" s="5">
        <v>1.1584723540981601</v>
      </c>
      <c r="C4366" s="5" t="s">
        <v>8</v>
      </c>
      <c r="D4366" s="5" t="s">
        <v>8</v>
      </c>
      <c r="E4366" s="5" t="s">
        <v>8</v>
      </c>
      <c r="F4366" s="5" t="s">
        <v>8</v>
      </c>
      <c r="G4366" s="5" t="s">
        <v>8</v>
      </c>
    </row>
    <row r="4367" spans="1:7" x14ac:dyDescent="0.25">
      <c r="A4367" s="5" t="s">
        <v>5481</v>
      </c>
      <c r="B4367" s="5">
        <v>1.1584723540981601</v>
      </c>
      <c r="C4367" s="5" t="s">
        <v>8</v>
      </c>
      <c r="D4367" s="5" t="s">
        <v>8</v>
      </c>
      <c r="E4367" s="5" t="s">
        <v>8</v>
      </c>
      <c r="F4367" s="5" t="s">
        <v>8</v>
      </c>
      <c r="G4367" s="5" t="s">
        <v>8</v>
      </c>
    </row>
    <row r="4368" spans="1:7" x14ac:dyDescent="0.25">
      <c r="A4368" s="5" t="s">
        <v>5884</v>
      </c>
      <c r="B4368" s="5">
        <v>1.1584723540981601</v>
      </c>
      <c r="C4368" s="5" t="s">
        <v>8</v>
      </c>
      <c r="D4368" s="5" t="s">
        <v>8</v>
      </c>
      <c r="E4368" s="5" t="s">
        <v>8</v>
      </c>
      <c r="F4368" s="5" t="s">
        <v>8</v>
      </c>
      <c r="G4368" s="5" t="s">
        <v>8</v>
      </c>
    </row>
    <row r="4369" spans="1:7" x14ac:dyDescent="0.25">
      <c r="A4369" s="5" t="s">
        <v>8059</v>
      </c>
      <c r="B4369" s="5">
        <v>1.1584723540981601</v>
      </c>
      <c r="C4369" s="5" t="s">
        <v>8</v>
      </c>
      <c r="D4369" s="5" t="s">
        <v>8</v>
      </c>
      <c r="E4369" s="5" t="s">
        <v>8</v>
      </c>
      <c r="F4369" s="5" t="s">
        <v>8</v>
      </c>
      <c r="G4369" s="5" t="s">
        <v>8</v>
      </c>
    </row>
    <row r="4370" spans="1:7" x14ac:dyDescent="0.25">
      <c r="A4370" s="5" t="s">
        <v>8065</v>
      </c>
      <c r="B4370" s="5">
        <v>1.1584723540981601</v>
      </c>
      <c r="C4370" s="5" t="s">
        <v>8</v>
      </c>
      <c r="D4370" s="5" t="s">
        <v>8</v>
      </c>
      <c r="E4370" s="5" t="s">
        <v>8</v>
      </c>
      <c r="F4370" s="5" t="s">
        <v>8</v>
      </c>
      <c r="G4370" s="5" t="s">
        <v>8</v>
      </c>
    </row>
    <row r="4371" spans="1:7" x14ac:dyDescent="0.25">
      <c r="A4371" s="5" t="s">
        <v>8156</v>
      </c>
      <c r="B4371" s="5">
        <v>1.1584723540981601</v>
      </c>
      <c r="C4371" s="5" t="s">
        <v>8157</v>
      </c>
      <c r="D4371" s="5" t="s">
        <v>8158</v>
      </c>
      <c r="E4371" s="5" t="s">
        <v>8159</v>
      </c>
      <c r="F4371" s="5" t="s">
        <v>8160</v>
      </c>
      <c r="G4371" s="5" t="s">
        <v>8161</v>
      </c>
    </row>
    <row r="4372" spans="1:7" x14ac:dyDescent="0.25">
      <c r="A4372" s="5" t="s">
        <v>10005</v>
      </c>
      <c r="B4372" s="5">
        <v>1.1584723540981601</v>
      </c>
      <c r="C4372" s="5" t="s">
        <v>8</v>
      </c>
      <c r="D4372" s="5" t="s">
        <v>8</v>
      </c>
      <c r="E4372" s="5" t="s">
        <v>8</v>
      </c>
      <c r="F4372" s="5" t="s">
        <v>8</v>
      </c>
      <c r="G4372" s="5" t="s">
        <v>8</v>
      </c>
    </row>
    <row r="4373" spans="1:7" x14ac:dyDescent="0.25">
      <c r="A4373" s="5" t="s">
        <v>10071</v>
      </c>
      <c r="B4373" s="5">
        <v>1.1584723540981601</v>
      </c>
      <c r="C4373" s="5" t="s">
        <v>8</v>
      </c>
      <c r="D4373" s="5" t="s">
        <v>8</v>
      </c>
      <c r="E4373" s="5" t="s">
        <v>8</v>
      </c>
      <c r="F4373" s="5" t="s">
        <v>8</v>
      </c>
      <c r="G4373" s="5" t="s">
        <v>8</v>
      </c>
    </row>
    <row r="4374" spans="1:7" x14ac:dyDescent="0.25">
      <c r="A4374" s="5" t="s">
        <v>12423</v>
      </c>
      <c r="B4374" s="5">
        <v>1.1584723540981601</v>
      </c>
      <c r="C4374" s="5" t="s">
        <v>8</v>
      </c>
      <c r="D4374" s="5" t="s">
        <v>8</v>
      </c>
      <c r="E4374" s="5" t="s">
        <v>709</v>
      </c>
      <c r="F4374" s="5" t="s">
        <v>8</v>
      </c>
      <c r="G4374" s="5" t="s">
        <v>8</v>
      </c>
    </row>
    <row r="4375" spans="1:7" x14ac:dyDescent="0.25">
      <c r="A4375" s="5" t="s">
        <v>13956</v>
      </c>
      <c r="B4375" s="5">
        <v>1.1584723540981601</v>
      </c>
      <c r="C4375" s="5" t="s">
        <v>8</v>
      </c>
      <c r="D4375" s="5" t="s">
        <v>8</v>
      </c>
      <c r="E4375" s="5" t="s">
        <v>8</v>
      </c>
      <c r="F4375" s="5" t="s">
        <v>8</v>
      </c>
      <c r="G4375" s="5" t="s">
        <v>8</v>
      </c>
    </row>
    <row r="4376" spans="1:7" x14ac:dyDescent="0.25">
      <c r="A4376" s="5" t="s">
        <v>5823</v>
      </c>
      <c r="B4376" s="5">
        <v>1.1576272789654301</v>
      </c>
      <c r="C4376" s="5" t="s">
        <v>8</v>
      </c>
      <c r="D4376" s="5" t="s">
        <v>8</v>
      </c>
      <c r="E4376" s="5" t="s">
        <v>8</v>
      </c>
      <c r="F4376" s="5" t="s">
        <v>8</v>
      </c>
      <c r="G4376" s="5" t="s">
        <v>8</v>
      </c>
    </row>
    <row r="4377" spans="1:7" x14ac:dyDescent="0.25">
      <c r="A4377" s="5" t="s">
        <v>8871</v>
      </c>
      <c r="B4377" s="5">
        <v>1.15710830213792</v>
      </c>
      <c r="C4377" s="5" t="s">
        <v>8</v>
      </c>
      <c r="D4377" s="5" t="s">
        <v>8</v>
      </c>
      <c r="E4377" s="5" t="s">
        <v>8872</v>
      </c>
      <c r="F4377" s="5" t="s">
        <v>8</v>
      </c>
      <c r="G4377" s="5" t="s">
        <v>8</v>
      </c>
    </row>
    <row r="4378" spans="1:7" x14ac:dyDescent="0.25">
      <c r="A4378" s="5" t="s">
        <v>7646</v>
      </c>
      <c r="B4378" s="5">
        <v>1.1567537063132101</v>
      </c>
      <c r="C4378" s="5" t="s">
        <v>8</v>
      </c>
      <c r="D4378" s="5" t="s">
        <v>8</v>
      </c>
      <c r="E4378" s="5" t="s">
        <v>8</v>
      </c>
      <c r="F4378" s="5" t="s">
        <v>8</v>
      </c>
      <c r="G4378" s="5" t="s">
        <v>8</v>
      </c>
    </row>
    <row r="4379" spans="1:7" x14ac:dyDescent="0.25">
      <c r="A4379" s="5" t="s">
        <v>3467</v>
      </c>
      <c r="B4379" s="5">
        <v>1.1565609639986101</v>
      </c>
      <c r="C4379" s="5" t="s">
        <v>8</v>
      </c>
      <c r="D4379" s="5" t="s">
        <v>8</v>
      </c>
      <c r="E4379" s="5" t="s">
        <v>8</v>
      </c>
      <c r="F4379" s="5" t="s">
        <v>8</v>
      </c>
      <c r="G4379" s="5" t="s">
        <v>8</v>
      </c>
    </row>
    <row r="4380" spans="1:7" x14ac:dyDescent="0.25">
      <c r="A4380" s="5" t="s">
        <v>10228</v>
      </c>
      <c r="B4380" s="5">
        <v>1.1564913067375</v>
      </c>
      <c r="C4380" s="5" t="s">
        <v>8</v>
      </c>
      <c r="D4380" s="5" t="s">
        <v>8</v>
      </c>
      <c r="E4380" s="5" t="s">
        <v>8</v>
      </c>
      <c r="F4380" s="5" t="s">
        <v>8</v>
      </c>
      <c r="G4380" s="5" t="s">
        <v>8</v>
      </c>
    </row>
    <row r="4381" spans="1:7" x14ac:dyDescent="0.25">
      <c r="A4381" s="5" t="s">
        <v>12798</v>
      </c>
      <c r="B4381" s="5">
        <v>1.1564913067375</v>
      </c>
      <c r="C4381" s="5" t="s">
        <v>8</v>
      </c>
      <c r="D4381" s="5" t="s">
        <v>8</v>
      </c>
      <c r="E4381" s="5" t="s">
        <v>8</v>
      </c>
      <c r="F4381" s="5" t="s">
        <v>8</v>
      </c>
      <c r="G4381" s="5" t="s">
        <v>8</v>
      </c>
    </row>
    <row r="4382" spans="1:7" x14ac:dyDescent="0.25">
      <c r="A4382" s="5" t="s">
        <v>13734</v>
      </c>
      <c r="B4382" s="5">
        <v>1.1564913067375</v>
      </c>
      <c r="C4382" s="5" t="s">
        <v>8</v>
      </c>
      <c r="D4382" s="5" t="s">
        <v>8</v>
      </c>
      <c r="E4382" s="5" t="s">
        <v>8</v>
      </c>
      <c r="F4382" s="5" t="s">
        <v>8</v>
      </c>
      <c r="G4382" s="5" t="s">
        <v>8</v>
      </c>
    </row>
    <row r="4383" spans="1:7" x14ac:dyDescent="0.25">
      <c r="A4383" s="5" t="s">
        <v>3814</v>
      </c>
      <c r="B4383" s="5">
        <v>1.15614038122856</v>
      </c>
      <c r="C4383" s="5" t="s">
        <v>8</v>
      </c>
      <c r="D4383" s="5" t="s">
        <v>8</v>
      </c>
      <c r="E4383" s="5" t="s">
        <v>8</v>
      </c>
      <c r="F4383" s="5" t="s">
        <v>8</v>
      </c>
      <c r="G4383" s="5" t="s">
        <v>8</v>
      </c>
    </row>
    <row r="4384" spans="1:7" x14ac:dyDescent="0.25">
      <c r="A4384" s="5" t="s">
        <v>13337</v>
      </c>
      <c r="B4384" s="5">
        <v>1.1557905256699199</v>
      </c>
      <c r="C4384" s="5" t="s">
        <v>8</v>
      </c>
      <c r="D4384" s="5" t="s">
        <v>8</v>
      </c>
      <c r="E4384" s="5" t="s">
        <v>8</v>
      </c>
      <c r="F4384" s="5" t="s">
        <v>8</v>
      </c>
      <c r="G4384" s="5" t="s">
        <v>8</v>
      </c>
    </row>
    <row r="4385" spans="1:7" x14ac:dyDescent="0.25">
      <c r="A4385" s="5" t="s">
        <v>8878</v>
      </c>
      <c r="B4385" s="5">
        <v>1.15511189322611</v>
      </c>
      <c r="C4385" s="5" t="s">
        <v>8</v>
      </c>
      <c r="D4385" s="5" t="s">
        <v>8</v>
      </c>
      <c r="E4385" s="5" t="s">
        <v>8879</v>
      </c>
      <c r="F4385" s="5" t="s">
        <v>8</v>
      </c>
      <c r="G4385" s="5" t="s">
        <v>8</v>
      </c>
    </row>
    <row r="4386" spans="1:7" x14ac:dyDescent="0.25">
      <c r="A4386" s="5" t="s">
        <v>10739</v>
      </c>
      <c r="B4386" s="5">
        <v>1.1551039818731601</v>
      </c>
      <c r="C4386" s="5" t="s">
        <v>8</v>
      </c>
      <c r="D4386" s="5" t="s">
        <v>8</v>
      </c>
      <c r="E4386" s="5" t="s">
        <v>8</v>
      </c>
      <c r="F4386" s="5" t="s">
        <v>8</v>
      </c>
      <c r="G4386" s="5" t="s">
        <v>8</v>
      </c>
    </row>
    <row r="4387" spans="1:7" x14ac:dyDescent="0.25">
      <c r="A4387" s="5" t="s">
        <v>4269</v>
      </c>
      <c r="B4387" s="5">
        <v>1.1550043288154399</v>
      </c>
      <c r="C4387" s="5" t="s">
        <v>8</v>
      </c>
      <c r="D4387" s="5" t="s">
        <v>8</v>
      </c>
      <c r="E4387" s="5" t="s">
        <v>8</v>
      </c>
      <c r="F4387" s="5" t="s">
        <v>8</v>
      </c>
      <c r="G4387" s="5" t="s">
        <v>8</v>
      </c>
    </row>
    <row r="4388" spans="1:7" x14ac:dyDescent="0.25">
      <c r="A4388" s="5" t="s">
        <v>719</v>
      </c>
      <c r="B4388" s="5">
        <v>1.1545561427298701</v>
      </c>
      <c r="C4388" s="5" t="s">
        <v>8</v>
      </c>
      <c r="D4388" s="5" t="s">
        <v>8</v>
      </c>
      <c r="E4388" s="5" t="s">
        <v>8</v>
      </c>
      <c r="F4388" s="5" t="s">
        <v>8</v>
      </c>
      <c r="G4388" s="5" t="s">
        <v>8</v>
      </c>
    </row>
    <row r="4389" spans="1:7" x14ac:dyDescent="0.25">
      <c r="A4389" s="5" t="s">
        <v>13544</v>
      </c>
      <c r="B4389" s="5">
        <v>1.15407825403978</v>
      </c>
      <c r="C4389" s="5" t="s">
        <v>8</v>
      </c>
      <c r="D4389" s="5" t="s">
        <v>8</v>
      </c>
      <c r="E4389" s="5" t="s">
        <v>8</v>
      </c>
      <c r="F4389" s="5" t="s">
        <v>8</v>
      </c>
      <c r="G4389" s="5" t="s">
        <v>8</v>
      </c>
    </row>
    <row r="4390" spans="1:7" x14ac:dyDescent="0.25">
      <c r="A4390" s="5" t="s">
        <v>2310</v>
      </c>
      <c r="B4390" s="5">
        <v>1.1531439572709601</v>
      </c>
      <c r="C4390" s="5" t="s">
        <v>8</v>
      </c>
      <c r="D4390" s="5" t="s">
        <v>8</v>
      </c>
      <c r="E4390" s="5" t="s">
        <v>8</v>
      </c>
      <c r="F4390" s="5" t="s">
        <v>8</v>
      </c>
      <c r="G4390" s="5" t="s">
        <v>8</v>
      </c>
    </row>
    <row r="4391" spans="1:7" x14ac:dyDescent="0.25">
      <c r="A4391" s="5" t="s">
        <v>2848</v>
      </c>
      <c r="B4391" s="5">
        <v>1.1531439572709601</v>
      </c>
      <c r="C4391" s="5" t="s">
        <v>2849</v>
      </c>
      <c r="D4391" s="5" t="s">
        <v>2850</v>
      </c>
      <c r="E4391" s="5" t="s">
        <v>2851</v>
      </c>
      <c r="F4391" s="5" t="s">
        <v>2852</v>
      </c>
      <c r="G4391" s="5" t="s">
        <v>2853</v>
      </c>
    </row>
    <row r="4392" spans="1:7" x14ac:dyDescent="0.25">
      <c r="A4392" s="5" t="s">
        <v>5724</v>
      </c>
      <c r="B4392" s="5">
        <v>1.1531439572709601</v>
      </c>
      <c r="C4392" s="5" t="s">
        <v>8</v>
      </c>
      <c r="D4392" s="5" t="s">
        <v>8</v>
      </c>
      <c r="E4392" s="5" t="s">
        <v>8</v>
      </c>
      <c r="F4392" s="5" t="s">
        <v>8</v>
      </c>
      <c r="G4392" s="5" t="s">
        <v>8</v>
      </c>
    </row>
    <row r="4393" spans="1:7" x14ac:dyDescent="0.25">
      <c r="A4393" s="5" t="s">
        <v>6001</v>
      </c>
      <c r="B4393" s="5">
        <v>1.1531439572709601</v>
      </c>
      <c r="C4393" s="5" t="s">
        <v>8</v>
      </c>
      <c r="D4393" s="5" t="s">
        <v>8</v>
      </c>
      <c r="E4393" s="5" t="s">
        <v>8</v>
      </c>
      <c r="F4393" s="5" t="s">
        <v>8</v>
      </c>
      <c r="G4393" s="5" t="s">
        <v>8</v>
      </c>
    </row>
    <row r="4394" spans="1:7" x14ac:dyDescent="0.25">
      <c r="A4394" s="5" t="s">
        <v>6056</v>
      </c>
      <c r="B4394" s="5">
        <v>1.1531439572709601</v>
      </c>
      <c r="C4394" s="5" t="s">
        <v>8</v>
      </c>
      <c r="D4394" s="5" t="s">
        <v>8</v>
      </c>
      <c r="E4394" s="5" t="s">
        <v>8</v>
      </c>
      <c r="F4394" s="5" t="s">
        <v>8</v>
      </c>
      <c r="G4394" s="5" t="s">
        <v>8</v>
      </c>
    </row>
    <row r="4395" spans="1:7" x14ac:dyDescent="0.25">
      <c r="A4395" s="5" t="s">
        <v>6722</v>
      </c>
      <c r="B4395" s="5">
        <v>1.1531439572709601</v>
      </c>
      <c r="C4395" s="5" t="s">
        <v>8</v>
      </c>
      <c r="D4395" s="5" t="s">
        <v>8</v>
      </c>
      <c r="E4395" s="5" t="s">
        <v>8</v>
      </c>
      <c r="F4395" s="5" t="s">
        <v>8</v>
      </c>
      <c r="G4395" s="5" t="s">
        <v>8</v>
      </c>
    </row>
    <row r="4396" spans="1:7" x14ac:dyDescent="0.25">
      <c r="A4396" s="5" t="s">
        <v>7153</v>
      </c>
      <c r="B4396" s="5">
        <v>1.1531439572709601</v>
      </c>
      <c r="C4396" s="5" t="s">
        <v>8</v>
      </c>
      <c r="D4396" s="5" t="s">
        <v>8</v>
      </c>
      <c r="E4396" s="5" t="s">
        <v>8</v>
      </c>
      <c r="F4396" s="5" t="s">
        <v>8</v>
      </c>
      <c r="G4396" s="5" t="s">
        <v>8</v>
      </c>
    </row>
    <row r="4397" spans="1:7" x14ac:dyDescent="0.25">
      <c r="A4397" s="5" t="s">
        <v>7441</v>
      </c>
      <c r="B4397" s="5">
        <v>1.1531439572709601</v>
      </c>
      <c r="C4397" s="5" t="s">
        <v>8</v>
      </c>
      <c r="D4397" s="5" t="s">
        <v>8</v>
      </c>
      <c r="E4397" s="5" t="s">
        <v>8</v>
      </c>
      <c r="F4397" s="5" t="s">
        <v>8</v>
      </c>
      <c r="G4397" s="5" t="s">
        <v>8</v>
      </c>
    </row>
    <row r="4398" spans="1:7" x14ac:dyDescent="0.25">
      <c r="A4398" s="5" t="s">
        <v>9278</v>
      </c>
      <c r="B4398" s="5">
        <v>1.1531439572709601</v>
      </c>
      <c r="C4398" s="5" t="s">
        <v>8</v>
      </c>
      <c r="D4398" s="5" t="s">
        <v>8</v>
      </c>
      <c r="E4398" s="5" t="s">
        <v>8</v>
      </c>
      <c r="F4398" s="5" t="s">
        <v>8</v>
      </c>
      <c r="G4398" s="5" t="s">
        <v>8</v>
      </c>
    </row>
    <row r="4399" spans="1:7" x14ac:dyDescent="0.25">
      <c r="A4399" s="5" t="s">
        <v>9540</v>
      </c>
      <c r="B4399" s="5">
        <v>1.1531439572709601</v>
      </c>
      <c r="C4399" s="5" t="s">
        <v>8</v>
      </c>
      <c r="D4399" s="5" t="s">
        <v>8</v>
      </c>
      <c r="E4399" s="5" t="s">
        <v>9541</v>
      </c>
      <c r="F4399" s="5" t="s">
        <v>8</v>
      </c>
      <c r="G4399" s="5" t="s">
        <v>1751</v>
      </c>
    </row>
    <row r="4400" spans="1:7" x14ac:dyDescent="0.25">
      <c r="A4400" s="5" t="s">
        <v>9603</v>
      </c>
      <c r="B4400" s="5">
        <v>1.1531439572709601</v>
      </c>
      <c r="C4400" s="5" t="s">
        <v>8</v>
      </c>
      <c r="D4400" s="5" t="s">
        <v>8</v>
      </c>
      <c r="E4400" s="5" t="s">
        <v>8</v>
      </c>
      <c r="F4400" s="5" t="s">
        <v>8</v>
      </c>
      <c r="G4400" s="5" t="s">
        <v>8</v>
      </c>
    </row>
    <row r="4401" spans="1:7" x14ac:dyDescent="0.25">
      <c r="A4401" s="5" t="s">
        <v>10630</v>
      </c>
      <c r="B4401" s="5">
        <v>1.1531439572709601</v>
      </c>
      <c r="C4401" s="5" t="s">
        <v>8</v>
      </c>
      <c r="D4401" s="5" t="s">
        <v>8</v>
      </c>
      <c r="E4401" s="5" t="s">
        <v>8</v>
      </c>
      <c r="F4401" s="5" t="s">
        <v>8</v>
      </c>
      <c r="G4401" s="5" t="s">
        <v>8</v>
      </c>
    </row>
    <row r="4402" spans="1:7" x14ac:dyDescent="0.25">
      <c r="A4402" s="5" t="s">
        <v>12772</v>
      </c>
      <c r="B4402" s="5">
        <v>1.1531439572709601</v>
      </c>
      <c r="C4402" s="5" t="s">
        <v>8</v>
      </c>
      <c r="D4402" s="5" t="s">
        <v>8</v>
      </c>
      <c r="E4402" s="5" t="s">
        <v>8</v>
      </c>
      <c r="F4402" s="5" t="s">
        <v>8</v>
      </c>
      <c r="G4402" s="5" t="s">
        <v>8</v>
      </c>
    </row>
    <row r="4403" spans="1:7" x14ac:dyDescent="0.25">
      <c r="A4403" s="5" t="s">
        <v>13473</v>
      </c>
      <c r="B4403" s="5">
        <v>1.1531439572709601</v>
      </c>
      <c r="C4403" s="5" t="s">
        <v>8</v>
      </c>
      <c r="D4403" s="5" t="s">
        <v>8</v>
      </c>
      <c r="E4403" s="5" t="s">
        <v>8</v>
      </c>
      <c r="F4403" s="5" t="s">
        <v>8</v>
      </c>
      <c r="G4403" s="5" t="s">
        <v>8</v>
      </c>
    </row>
    <row r="4404" spans="1:7" x14ac:dyDescent="0.25">
      <c r="A4404" s="5" t="s">
        <v>14076</v>
      </c>
      <c r="B4404" s="5">
        <v>1.1531439572709601</v>
      </c>
      <c r="C4404" s="5" t="s">
        <v>8</v>
      </c>
      <c r="D4404" s="5" t="s">
        <v>8</v>
      </c>
      <c r="E4404" s="5" t="s">
        <v>8</v>
      </c>
      <c r="F4404" s="5" t="s">
        <v>8</v>
      </c>
      <c r="G4404" s="5" t="s">
        <v>8</v>
      </c>
    </row>
    <row r="4405" spans="1:7" x14ac:dyDescent="0.25">
      <c r="A4405" s="5" t="s">
        <v>14467</v>
      </c>
      <c r="B4405" s="5">
        <v>1.1531439572709601</v>
      </c>
      <c r="C4405" s="5" t="s">
        <v>8</v>
      </c>
      <c r="D4405" s="5" t="s">
        <v>8</v>
      </c>
      <c r="E4405" s="5" t="s">
        <v>8</v>
      </c>
      <c r="F4405" s="5" t="s">
        <v>8</v>
      </c>
      <c r="G4405" s="5" t="s">
        <v>8</v>
      </c>
    </row>
    <row r="4406" spans="1:7" x14ac:dyDescent="0.25">
      <c r="A4406" s="5" t="s">
        <v>14569</v>
      </c>
      <c r="B4406" s="5">
        <v>1.1531439572709601</v>
      </c>
      <c r="C4406" s="5" t="s">
        <v>8</v>
      </c>
      <c r="D4406" s="5" t="s">
        <v>8</v>
      </c>
      <c r="E4406" s="5" t="s">
        <v>8</v>
      </c>
      <c r="F4406" s="5" t="s">
        <v>8</v>
      </c>
      <c r="G4406" s="5" t="s">
        <v>8</v>
      </c>
    </row>
    <row r="4407" spans="1:7" x14ac:dyDescent="0.25">
      <c r="A4407" s="5" t="s">
        <v>14973</v>
      </c>
      <c r="B4407" s="5">
        <v>1.1531439572709601</v>
      </c>
      <c r="C4407" s="5" t="s">
        <v>8</v>
      </c>
      <c r="D4407" s="5" t="s">
        <v>8</v>
      </c>
      <c r="E4407" s="5" t="s">
        <v>8</v>
      </c>
      <c r="F4407" s="5" t="s">
        <v>8</v>
      </c>
      <c r="G4407" s="5" t="s">
        <v>8</v>
      </c>
    </row>
    <row r="4408" spans="1:7" x14ac:dyDescent="0.25">
      <c r="A4408" s="5" t="s">
        <v>15523</v>
      </c>
      <c r="B4408" s="5">
        <v>1.1531439572709601</v>
      </c>
      <c r="C4408" s="5" t="s">
        <v>15524</v>
      </c>
      <c r="D4408" s="5" t="s">
        <v>15525</v>
      </c>
      <c r="E4408" s="5" t="s">
        <v>15526</v>
      </c>
      <c r="F4408" s="5" t="s">
        <v>1204</v>
      </c>
      <c r="G4408" s="5" t="s">
        <v>15527</v>
      </c>
    </row>
    <row r="4409" spans="1:7" x14ac:dyDescent="0.25">
      <c r="A4409" s="5" t="s">
        <v>15859</v>
      </c>
      <c r="B4409" s="5">
        <v>1.1531439572709601</v>
      </c>
      <c r="C4409" s="5" t="s">
        <v>15860</v>
      </c>
      <c r="D4409" s="5" t="s">
        <v>15861</v>
      </c>
      <c r="E4409" s="5" t="s">
        <v>15862</v>
      </c>
      <c r="F4409" s="5" t="s">
        <v>15863</v>
      </c>
      <c r="G4409" s="5" t="s">
        <v>15864</v>
      </c>
    </row>
    <row r="4410" spans="1:7" x14ac:dyDescent="0.25">
      <c r="A4410" s="5" t="s">
        <v>1264</v>
      </c>
      <c r="B4410" s="5">
        <v>1.1526630186035001</v>
      </c>
      <c r="C4410" s="5" t="s">
        <v>8</v>
      </c>
      <c r="D4410" s="5" t="s">
        <v>8</v>
      </c>
      <c r="E4410" s="5" t="s">
        <v>8</v>
      </c>
      <c r="F4410" s="5" t="s">
        <v>8</v>
      </c>
      <c r="G4410" s="5" t="s">
        <v>8</v>
      </c>
    </row>
    <row r="4411" spans="1:7" x14ac:dyDescent="0.25">
      <c r="A4411" s="5" t="s">
        <v>8010</v>
      </c>
      <c r="B4411" s="5">
        <v>1.1526630186035001</v>
      </c>
      <c r="C4411" s="5" t="s">
        <v>8</v>
      </c>
      <c r="D4411" s="5" t="s">
        <v>8</v>
      </c>
      <c r="E4411" s="5" t="s">
        <v>8</v>
      </c>
      <c r="F4411" s="5" t="s">
        <v>8</v>
      </c>
      <c r="G4411" s="5" t="s">
        <v>8</v>
      </c>
    </row>
    <row r="4412" spans="1:7" x14ac:dyDescent="0.25">
      <c r="A4412" s="5" t="s">
        <v>11682</v>
      </c>
      <c r="B4412" s="5">
        <v>1.1526630186035001</v>
      </c>
      <c r="C4412" s="5" t="s">
        <v>8</v>
      </c>
      <c r="D4412" s="5" t="s">
        <v>8</v>
      </c>
      <c r="E4412" s="5" t="s">
        <v>8</v>
      </c>
      <c r="F4412" s="5" t="s">
        <v>8</v>
      </c>
      <c r="G4412" s="5" t="s">
        <v>8</v>
      </c>
    </row>
    <row r="4413" spans="1:7" x14ac:dyDescent="0.25">
      <c r="A4413" s="5" t="s">
        <v>3614</v>
      </c>
      <c r="B4413" s="5">
        <v>1.1521542940432501</v>
      </c>
      <c r="C4413" s="5" t="s">
        <v>8</v>
      </c>
      <c r="D4413" s="5" t="s">
        <v>8</v>
      </c>
      <c r="E4413" s="5" t="s">
        <v>8</v>
      </c>
      <c r="F4413" s="5" t="s">
        <v>8</v>
      </c>
      <c r="G4413" s="5" t="s">
        <v>8</v>
      </c>
    </row>
    <row r="4414" spans="1:7" x14ac:dyDescent="0.25">
      <c r="A4414" s="5" t="s">
        <v>5646</v>
      </c>
      <c r="B4414" s="5">
        <v>1.1518193492067801</v>
      </c>
      <c r="C4414" s="5" t="s">
        <v>8</v>
      </c>
      <c r="D4414" s="5" t="s">
        <v>8</v>
      </c>
      <c r="E4414" s="5" t="s">
        <v>5647</v>
      </c>
      <c r="F4414" s="5" t="s">
        <v>8</v>
      </c>
      <c r="G4414" s="5" t="s">
        <v>8</v>
      </c>
    </row>
    <row r="4415" spans="1:7" x14ac:dyDescent="0.25">
      <c r="A4415" s="5" t="s">
        <v>6595</v>
      </c>
      <c r="B4415" s="5">
        <v>1.1518193492067801</v>
      </c>
      <c r="C4415" s="5" t="s">
        <v>8</v>
      </c>
      <c r="D4415" s="5" t="s">
        <v>8</v>
      </c>
      <c r="E4415" s="5" t="s">
        <v>8</v>
      </c>
      <c r="F4415" s="5" t="s">
        <v>8</v>
      </c>
      <c r="G4415" s="5" t="s">
        <v>8</v>
      </c>
    </row>
    <row r="4416" spans="1:7" x14ac:dyDescent="0.25">
      <c r="A4416" s="5" t="s">
        <v>7987</v>
      </c>
      <c r="B4416" s="5">
        <v>1.1518193492067801</v>
      </c>
      <c r="C4416" s="5" t="s">
        <v>8</v>
      </c>
      <c r="D4416" s="5" t="s">
        <v>8</v>
      </c>
      <c r="E4416" s="5" t="s">
        <v>8</v>
      </c>
      <c r="F4416" s="5" t="s">
        <v>8</v>
      </c>
      <c r="G4416" s="5" t="s">
        <v>8</v>
      </c>
    </row>
    <row r="4417" spans="1:7" x14ac:dyDescent="0.25">
      <c r="A4417" s="5" t="s">
        <v>12198</v>
      </c>
      <c r="B4417" s="5">
        <v>1.1518193492067801</v>
      </c>
      <c r="C4417" s="5" t="s">
        <v>12199</v>
      </c>
      <c r="D4417" s="5" t="s">
        <v>12200</v>
      </c>
      <c r="E4417" s="5" t="s">
        <v>12201</v>
      </c>
      <c r="F4417" s="5" t="s">
        <v>12202</v>
      </c>
      <c r="G4417" s="5" t="s">
        <v>12203</v>
      </c>
    </row>
    <row r="4418" spans="1:7" x14ac:dyDescent="0.25">
      <c r="A4418" s="5" t="s">
        <v>15511</v>
      </c>
      <c r="B4418" s="5">
        <v>1.1518193492067801</v>
      </c>
      <c r="C4418" s="5" t="s">
        <v>8</v>
      </c>
      <c r="D4418" s="5" t="s">
        <v>8</v>
      </c>
      <c r="E4418" s="5" t="s">
        <v>8</v>
      </c>
      <c r="F4418" s="5" t="s">
        <v>8</v>
      </c>
      <c r="G4418" s="5" t="s">
        <v>8</v>
      </c>
    </row>
    <row r="4419" spans="1:7" x14ac:dyDescent="0.25">
      <c r="A4419" s="5" t="s">
        <v>15720</v>
      </c>
      <c r="B4419" s="5">
        <v>1.1518193492067801</v>
      </c>
      <c r="C4419" s="5" t="s">
        <v>8</v>
      </c>
      <c r="D4419" s="5" t="s">
        <v>8</v>
      </c>
      <c r="E4419" s="5" t="s">
        <v>15721</v>
      </c>
      <c r="F4419" s="5" t="s">
        <v>8</v>
      </c>
      <c r="G4419" s="5" t="s">
        <v>3200</v>
      </c>
    </row>
    <row r="4420" spans="1:7" x14ac:dyDescent="0.25">
      <c r="A4420" s="5" t="s">
        <v>1543</v>
      </c>
      <c r="B4420" s="5">
        <v>1.1518074663753901</v>
      </c>
      <c r="C4420" s="5" t="s">
        <v>8</v>
      </c>
      <c r="D4420" s="5" t="s">
        <v>8</v>
      </c>
      <c r="E4420" s="5" t="s">
        <v>1544</v>
      </c>
      <c r="F4420" s="5" t="s">
        <v>8</v>
      </c>
      <c r="G4420" s="5" t="s">
        <v>8</v>
      </c>
    </row>
    <row r="4421" spans="1:7" x14ac:dyDescent="0.25">
      <c r="A4421" s="5" t="s">
        <v>10694</v>
      </c>
      <c r="B4421" s="5">
        <v>1.1517327295581501</v>
      </c>
      <c r="C4421" s="5" t="s">
        <v>8</v>
      </c>
      <c r="D4421" s="5" t="s">
        <v>8</v>
      </c>
      <c r="E4421" s="5" t="s">
        <v>10043</v>
      </c>
      <c r="F4421" s="5" t="s">
        <v>8</v>
      </c>
      <c r="G4421" s="5" t="s">
        <v>8</v>
      </c>
    </row>
    <row r="4422" spans="1:7" x14ac:dyDescent="0.25">
      <c r="A4422" s="5" t="s">
        <v>8552</v>
      </c>
      <c r="B4422" s="5">
        <v>1.15097974590746</v>
      </c>
      <c r="C4422" s="5" t="s">
        <v>8</v>
      </c>
      <c r="D4422" s="5" t="s">
        <v>8</v>
      </c>
      <c r="E4422" s="5" t="s">
        <v>8</v>
      </c>
      <c r="F4422" s="5" t="s">
        <v>8</v>
      </c>
      <c r="G4422" s="5" t="s">
        <v>8</v>
      </c>
    </row>
    <row r="4423" spans="1:7" x14ac:dyDescent="0.25">
      <c r="A4423" s="5" t="s">
        <v>8593</v>
      </c>
      <c r="B4423" s="5">
        <v>1.15097974590746</v>
      </c>
      <c r="C4423" s="5" t="s">
        <v>8</v>
      </c>
      <c r="D4423" s="5" t="s">
        <v>8</v>
      </c>
      <c r="E4423" s="5" t="s">
        <v>8</v>
      </c>
      <c r="F4423" s="5" t="s">
        <v>8</v>
      </c>
      <c r="G4423" s="5" t="s">
        <v>8</v>
      </c>
    </row>
    <row r="4424" spans="1:7" x14ac:dyDescent="0.25">
      <c r="A4424" s="5" t="s">
        <v>10754</v>
      </c>
      <c r="B4424" s="5">
        <v>1.15097974590746</v>
      </c>
      <c r="C4424" s="5" t="s">
        <v>8</v>
      </c>
      <c r="D4424" s="5" t="s">
        <v>8</v>
      </c>
      <c r="E4424" s="5" t="s">
        <v>8</v>
      </c>
      <c r="F4424" s="5" t="s">
        <v>8</v>
      </c>
      <c r="G4424" s="5" t="s">
        <v>8</v>
      </c>
    </row>
    <row r="4425" spans="1:7" x14ac:dyDescent="0.25">
      <c r="A4425" s="5" t="s">
        <v>12450</v>
      </c>
      <c r="B4425" s="5">
        <v>1.15097974590746</v>
      </c>
      <c r="C4425" s="5" t="s">
        <v>8</v>
      </c>
      <c r="D4425" s="5" t="s">
        <v>8</v>
      </c>
      <c r="E4425" s="5" t="s">
        <v>8</v>
      </c>
      <c r="F4425" s="5" t="s">
        <v>8</v>
      </c>
      <c r="G4425" s="5" t="s">
        <v>8</v>
      </c>
    </row>
    <row r="4426" spans="1:7" x14ac:dyDescent="0.25">
      <c r="A4426" s="5" t="s">
        <v>13514</v>
      </c>
      <c r="B4426" s="5">
        <v>1.15097974590746</v>
      </c>
      <c r="C4426" s="5" t="s">
        <v>8</v>
      </c>
      <c r="D4426" s="5" t="s">
        <v>8</v>
      </c>
      <c r="E4426" s="5" t="s">
        <v>8</v>
      </c>
      <c r="F4426" s="5" t="s">
        <v>8</v>
      </c>
      <c r="G4426" s="5" t="s">
        <v>8</v>
      </c>
    </row>
    <row r="4427" spans="1:7" x14ac:dyDescent="0.25">
      <c r="A4427" s="5" t="s">
        <v>6354</v>
      </c>
      <c r="B4427" s="5">
        <v>1.1505844097847</v>
      </c>
      <c r="C4427" s="5" t="s">
        <v>8</v>
      </c>
      <c r="D4427" s="5" t="s">
        <v>8</v>
      </c>
      <c r="E4427" s="5" t="s">
        <v>8</v>
      </c>
      <c r="F4427" s="5" t="s">
        <v>8</v>
      </c>
      <c r="G4427" s="5" t="s">
        <v>8</v>
      </c>
    </row>
    <row r="4428" spans="1:7" x14ac:dyDescent="0.25">
      <c r="A4428" s="5" t="s">
        <v>7396</v>
      </c>
      <c r="B4428" s="5">
        <v>1.1503999912103799</v>
      </c>
      <c r="C4428" s="5" t="s">
        <v>7397</v>
      </c>
      <c r="D4428" s="5" t="s">
        <v>7398</v>
      </c>
      <c r="E4428" s="5" t="s">
        <v>7399</v>
      </c>
      <c r="F4428" s="5" t="s">
        <v>7400</v>
      </c>
      <c r="G4428" s="5" t="s">
        <v>7401</v>
      </c>
    </row>
    <row r="4429" spans="1:7" x14ac:dyDescent="0.25">
      <c r="A4429" s="5" t="s">
        <v>12496</v>
      </c>
      <c r="B4429" s="5">
        <v>1.1503999912103799</v>
      </c>
      <c r="C4429" s="5" t="s">
        <v>8</v>
      </c>
      <c r="D4429" s="5" t="s">
        <v>8</v>
      </c>
      <c r="E4429" s="5" t="s">
        <v>8</v>
      </c>
      <c r="F4429" s="5" t="s">
        <v>8</v>
      </c>
      <c r="G4429" s="5" t="s">
        <v>8</v>
      </c>
    </row>
    <row r="4430" spans="1:7" x14ac:dyDescent="0.25">
      <c r="A4430" s="5" t="s">
        <v>854</v>
      </c>
      <c r="B4430" s="5">
        <v>1.1499756198330799</v>
      </c>
      <c r="C4430" s="5" t="s">
        <v>8</v>
      </c>
      <c r="D4430" s="5" t="s">
        <v>8</v>
      </c>
      <c r="E4430" s="5" t="s">
        <v>8</v>
      </c>
      <c r="F4430" s="5" t="s">
        <v>8</v>
      </c>
      <c r="G4430" s="5" t="s">
        <v>8</v>
      </c>
    </row>
    <row r="4431" spans="1:7" x14ac:dyDescent="0.25">
      <c r="A4431" s="5" t="s">
        <v>4814</v>
      </c>
      <c r="B4431" s="5">
        <v>1.1499756198330799</v>
      </c>
      <c r="C4431" s="5" t="s">
        <v>8</v>
      </c>
      <c r="D4431" s="5" t="s">
        <v>8</v>
      </c>
      <c r="E4431" s="5" t="s">
        <v>8</v>
      </c>
      <c r="F4431" s="5" t="s">
        <v>8</v>
      </c>
      <c r="G4431" s="5" t="s">
        <v>8</v>
      </c>
    </row>
    <row r="4432" spans="1:7" x14ac:dyDescent="0.25">
      <c r="A4432" s="5" t="s">
        <v>8493</v>
      </c>
      <c r="B4432" s="5">
        <v>1.1496515459542</v>
      </c>
      <c r="C4432" s="5" t="s">
        <v>8</v>
      </c>
      <c r="D4432" s="5" t="s">
        <v>8</v>
      </c>
      <c r="E4432" s="5" t="s">
        <v>8</v>
      </c>
      <c r="F4432" s="5" t="s">
        <v>8</v>
      </c>
      <c r="G4432" s="5" t="s">
        <v>8</v>
      </c>
    </row>
    <row r="4433" spans="1:7" x14ac:dyDescent="0.25">
      <c r="A4433" s="5" t="s">
        <v>5924</v>
      </c>
      <c r="B4433" s="5">
        <v>1.1493959703216701</v>
      </c>
      <c r="C4433" s="5" t="s">
        <v>8</v>
      </c>
      <c r="D4433" s="5" t="s">
        <v>8</v>
      </c>
      <c r="E4433" s="5" t="s">
        <v>8</v>
      </c>
      <c r="F4433" s="5" t="s">
        <v>8</v>
      </c>
      <c r="G4433" s="5" t="s">
        <v>8</v>
      </c>
    </row>
    <row r="4434" spans="1:7" x14ac:dyDescent="0.25">
      <c r="A4434" s="5" t="s">
        <v>7521</v>
      </c>
      <c r="B4434" s="5">
        <v>1.1493959703216701</v>
      </c>
      <c r="C4434" s="5" t="s">
        <v>7522</v>
      </c>
      <c r="D4434" s="5" t="s">
        <v>7523</v>
      </c>
      <c r="E4434" s="5" t="s">
        <v>7524</v>
      </c>
      <c r="F4434" s="5" t="s">
        <v>7525</v>
      </c>
      <c r="G4434" s="5" t="s">
        <v>7526</v>
      </c>
    </row>
    <row r="4435" spans="1:7" x14ac:dyDescent="0.25">
      <c r="A4435" s="5" t="s">
        <v>12365</v>
      </c>
      <c r="B4435" s="5">
        <v>1.1493959703216701</v>
      </c>
      <c r="C4435" s="5" t="s">
        <v>8</v>
      </c>
      <c r="D4435" s="5" t="s">
        <v>8</v>
      </c>
      <c r="E4435" s="5" t="s">
        <v>8</v>
      </c>
      <c r="F4435" s="5" t="s">
        <v>8</v>
      </c>
      <c r="G4435" s="5" t="s">
        <v>8</v>
      </c>
    </row>
    <row r="4436" spans="1:7" x14ac:dyDescent="0.25">
      <c r="A4436" s="5" t="s">
        <v>15600</v>
      </c>
      <c r="B4436" s="5">
        <v>1.1493959703216701</v>
      </c>
      <c r="C4436" s="5" t="s">
        <v>8</v>
      </c>
      <c r="D4436" s="5" t="s">
        <v>8</v>
      </c>
      <c r="E4436" s="5" t="s">
        <v>8</v>
      </c>
      <c r="F4436" s="5" t="s">
        <v>8</v>
      </c>
      <c r="G4436" s="5" t="s">
        <v>8</v>
      </c>
    </row>
    <row r="4437" spans="1:7" x14ac:dyDescent="0.25">
      <c r="A4437" s="5" t="s">
        <v>13695</v>
      </c>
      <c r="B4437" s="5">
        <v>1.1464729253516099</v>
      </c>
      <c r="C4437" s="5" t="s">
        <v>8</v>
      </c>
      <c r="D4437" s="5" t="s">
        <v>8</v>
      </c>
      <c r="E4437" s="5" t="s">
        <v>8</v>
      </c>
      <c r="F4437" s="5" t="s">
        <v>8</v>
      </c>
      <c r="G4437" s="5" t="s">
        <v>8</v>
      </c>
    </row>
    <row r="4438" spans="1:7" x14ac:dyDescent="0.25">
      <c r="A4438" s="5" t="s">
        <v>379</v>
      </c>
      <c r="B4438" s="5">
        <v>1.1463581732277599</v>
      </c>
      <c r="C4438" s="5" t="s">
        <v>8</v>
      </c>
      <c r="D4438" s="5" t="s">
        <v>8</v>
      </c>
      <c r="E4438" s="5" t="s">
        <v>8</v>
      </c>
      <c r="F4438" s="5" t="s">
        <v>8</v>
      </c>
      <c r="G4438" s="5" t="s">
        <v>8</v>
      </c>
    </row>
    <row r="4439" spans="1:7" x14ac:dyDescent="0.25">
      <c r="A4439" s="5" t="s">
        <v>5688</v>
      </c>
      <c r="B4439" s="5">
        <v>1.1462867472009</v>
      </c>
      <c r="C4439" s="5" t="s">
        <v>8</v>
      </c>
      <c r="D4439" s="5" t="s">
        <v>8</v>
      </c>
      <c r="E4439" s="5" t="s">
        <v>8</v>
      </c>
      <c r="F4439" s="5" t="s">
        <v>8</v>
      </c>
      <c r="G4439" s="5" t="s">
        <v>8</v>
      </c>
    </row>
    <row r="4440" spans="1:7" x14ac:dyDescent="0.25">
      <c r="A4440" s="5" t="s">
        <v>1265</v>
      </c>
      <c r="B4440" s="5">
        <v>1.1459798198148301</v>
      </c>
      <c r="C4440" s="5" t="s">
        <v>8</v>
      </c>
      <c r="D4440" s="5" t="s">
        <v>8</v>
      </c>
      <c r="E4440" s="5" t="s">
        <v>8</v>
      </c>
      <c r="F4440" s="5" t="s">
        <v>8</v>
      </c>
      <c r="G4440" s="5" t="s">
        <v>8</v>
      </c>
    </row>
    <row r="4441" spans="1:7" x14ac:dyDescent="0.25">
      <c r="A4441" s="5" t="s">
        <v>1450</v>
      </c>
      <c r="B4441" s="5">
        <v>1.14582791315277</v>
      </c>
      <c r="C4441" s="5" t="s">
        <v>8</v>
      </c>
      <c r="D4441" s="5" t="s">
        <v>8</v>
      </c>
      <c r="E4441" s="5" t="s">
        <v>8</v>
      </c>
      <c r="F4441" s="5" t="s">
        <v>8</v>
      </c>
      <c r="G4441" s="5" t="s">
        <v>8</v>
      </c>
    </row>
    <row r="4442" spans="1:7" x14ac:dyDescent="0.25">
      <c r="A4442" s="5" t="s">
        <v>1784</v>
      </c>
      <c r="B4442" s="5">
        <v>1.14563410782874</v>
      </c>
      <c r="C4442" s="5" t="s">
        <v>1785</v>
      </c>
      <c r="D4442" s="5" t="s">
        <v>1786</v>
      </c>
      <c r="E4442" s="5" t="s">
        <v>1787</v>
      </c>
      <c r="F4442" s="5" t="s">
        <v>1788</v>
      </c>
      <c r="G4442" s="5" t="s">
        <v>1789</v>
      </c>
    </row>
    <row r="4443" spans="1:7" x14ac:dyDescent="0.25">
      <c r="A4443" s="5" t="s">
        <v>7611</v>
      </c>
      <c r="B4443" s="5">
        <v>1.14563410782874</v>
      </c>
      <c r="C4443" s="5" t="s">
        <v>8</v>
      </c>
      <c r="D4443" s="5" t="s">
        <v>8</v>
      </c>
      <c r="E4443" s="5" t="s">
        <v>8</v>
      </c>
      <c r="F4443" s="5" t="s">
        <v>8</v>
      </c>
      <c r="G4443" s="5" t="s">
        <v>8</v>
      </c>
    </row>
    <row r="4444" spans="1:7" x14ac:dyDescent="0.25">
      <c r="A4444" s="5" t="s">
        <v>190</v>
      </c>
      <c r="B4444" s="5">
        <v>1.14537829616985</v>
      </c>
      <c r="C4444" s="5" t="s">
        <v>191</v>
      </c>
      <c r="D4444" s="5" t="s">
        <v>192</v>
      </c>
      <c r="E4444" s="5" t="s">
        <v>193</v>
      </c>
      <c r="F4444" s="5" t="s">
        <v>194</v>
      </c>
      <c r="G4444" s="5" t="s">
        <v>195</v>
      </c>
    </row>
    <row r="4445" spans="1:7" x14ac:dyDescent="0.25">
      <c r="A4445" s="5" t="s">
        <v>10081</v>
      </c>
      <c r="B4445" s="5">
        <v>1.14537829616985</v>
      </c>
      <c r="C4445" s="5" t="s">
        <v>8</v>
      </c>
      <c r="D4445" s="5" t="s">
        <v>8</v>
      </c>
      <c r="E4445" s="5" t="s">
        <v>8</v>
      </c>
      <c r="F4445" s="5" t="s">
        <v>8</v>
      </c>
      <c r="G4445" s="5" t="s">
        <v>8</v>
      </c>
    </row>
    <row r="4446" spans="1:7" x14ac:dyDescent="0.25">
      <c r="A4446" s="5" t="s">
        <v>11358</v>
      </c>
      <c r="B4446" s="5">
        <v>1.14537829616985</v>
      </c>
      <c r="C4446" s="5" t="s">
        <v>8</v>
      </c>
      <c r="D4446" s="5" t="s">
        <v>8</v>
      </c>
      <c r="E4446" s="5" t="s">
        <v>8</v>
      </c>
      <c r="F4446" s="5" t="s">
        <v>8</v>
      </c>
      <c r="G4446" s="5" t="s">
        <v>8</v>
      </c>
    </row>
    <row r="4447" spans="1:7" x14ac:dyDescent="0.25">
      <c r="A4447" s="5" t="s">
        <v>2840</v>
      </c>
      <c r="B4447" s="5">
        <v>1.1450250537100799</v>
      </c>
      <c r="C4447" s="5" t="s">
        <v>8</v>
      </c>
      <c r="D4447" s="5" t="s">
        <v>8</v>
      </c>
      <c r="E4447" s="5" t="s">
        <v>8</v>
      </c>
      <c r="F4447" s="5" t="s">
        <v>8</v>
      </c>
      <c r="G4447" s="5" t="s">
        <v>8</v>
      </c>
    </row>
    <row r="4448" spans="1:7" x14ac:dyDescent="0.25">
      <c r="A4448" s="5" t="s">
        <v>8444</v>
      </c>
      <c r="B4448" s="5">
        <v>1.1450250537100799</v>
      </c>
      <c r="C4448" s="5" t="s">
        <v>8</v>
      </c>
      <c r="D4448" s="5" t="s">
        <v>8</v>
      </c>
      <c r="E4448" s="5" t="s">
        <v>8</v>
      </c>
      <c r="F4448" s="5" t="s">
        <v>8</v>
      </c>
      <c r="G4448" s="5" t="s">
        <v>8</v>
      </c>
    </row>
    <row r="4449" spans="1:7" x14ac:dyDescent="0.25">
      <c r="A4449" s="5" t="s">
        <v>8525</v>
      </c>
      <c r="B4449" s="5">
        <v>1.1450250537100799</v>
      </c>
      <c r="C4449" s="5" t="s">
        <v>8</v>
      </c>
      <c r="D4449" s="5" t="s">
        <v>8</v>
      </c>
      <c r="E4449" s="5" t="s">
        <v>8</v>
      </c>
      <c r="F4449" s="5" t="s">
        <v>8</v>
      </c>
      <c r="G4449" s="5" t="s">
        <v>8</v>
      </c>
    </row>
    <row r="4450" spans="1:7" x14ac:dyDescent="0.25">
      <c r="A4450" s="5" t="s">
        <v>13171</v>
      </c>
      <c r="B4450" s="5">
        <v>1.1450250537100799</v>
      </c>
      <c r="C4450" s="5" t="s">
        <v>8</v>
      </c>
      <c r="D4450" s="5" t="s">
        <v>8</v>
      </c>
      <c r="E4450" s="5" t="s">
        <v>8</v>
      </c>
      <c r="F4450" s="5" t="s">
        <v>8</v>
      </c>
      <c r="G4450" s="5" t="s">
        <v>8</v>
      </c>
    </row>
    <row r="4451" spans="1:7" x14ac:dyDescent="0.25">
      <c r="A4451" s="5" t="s">
        <v>14237</v>
      </c>
      <c r="B4451" s="5">
        <v>1.1450250537100799</v>
      </c>
      <c r="C4451" s="5" t="s">
        <v>8</v>
      </c>
      <c r="D4451" s="5" t="s">
        <v>8</v>
      </c>
      <c r="E4451" s="5" t="s">
        <v>8</v>
      </c>
      <c r="F4451" s="5" t="s">
        <v>8</v>
      </c>
      <c r="G4451" s="5" t="s">
        <v>8</v>
      </c>
    </row>
    <row r="4452" spans="1:7" x14ac:dyDescent="0.25">
      <c r="A4452" s="5" t="s">
        <v>14454</v>
      </c>
      <c r="B4452" s="5">
        <v>1.1450250537100799</v>
      </c>
      <c r="C4452" s="5" t="s">
        <v>8</v>
      </c>
      <c r="D4452" s="5" t="s">
        <v>8</v>
      </c>
      <c r="E4452" s="5" t="s">
        <v>8</v>
      </c>
      <c r="F4452" s="5" t="s">
        <v>8</v>
      </c>
      <c r="G4452" s="5" t="s">
        <v>8</v>
      </c>
    </row>
    <row r="4453" spans="1:7" x14ac:dyDescent="0.25">
      <c r="A4453" s="5" t="s">
        <v>14731</v>
      </c>
      <c r="B4453" s="5">
        <v>1.1450250537100799</v>
      </c>
      <c r="C4453" s="5" t="s">
        <v>8</v>
      </c>
      <c r="D4453" s="5" t="s">
        <v>8</v>
      </c>
      <c r="E4453" s="5" t="s">
        <v>8</v>
      </c>
      <c r="F4453" s="5" t="s">
        <v>8</v>
      </c>
      <c r="G4453" s="5" t="s">
        <v>8</v>
      </c>
    </row>
    <row r="4454" spans="1:7" x14ac:dyDescent="0.25">
      <c r="A4454" s="5" t="s">
        <v>9359</v>
      </c>
      <c r="B4454" s="5">
        <v>1.14494040671907</v>
      </c>
      <c r="C4454" s="5" t="s">
        <v>8</v>
      </c>
      <c r="D4454" s="5" t="s">
        <v>8</v>
      </c>
      <c r="E4454" s="5" t="s">
        <v>8</v>
      </c>
      <c r="F4454" s="5" t="s">
        <v>8</v>
      </c>
      <c r="G4454" s="5" t="s">
        <v>8</v>
      </c>
    </row>
    <row r="4455" spans="1:7" x14ac:dyDescent="0.25">
      <c r="A4455" s="5" t="s">
        <v>855</v>
      </c>
      <c r="B4455" s="5">
        <v>1.1445056242787499</v>
      </c>
      <c r="C4455" s="5" t="s">
        <v>8</v>
      </c>
      <c r="D4455" s="5" t="s">
        <v>8</v>
      </c>
      <c r="E4455" s="5" t="s">
        <v>8</v>
      </c>
      <c r="F4455" s="5" t="s">
        <v>8</v>
      </c>
      <c r="G4455" s="5" t="s">
        <v>8</v>
      </c>
    </row>
    <row r="4456" spans="1:7" x14ac:dyDescent="0.25">
      <c r="A4456" s="5" t="s">
        <v>1275</v>
      </c>
      <c r="B4456" s="5">
        <v>1.1445056242787499</v>
      </c>
      <c r="C4456" s="5" t="s">
        <v>1276</v>
      </c>
      <c r="D4456" s="5" t="s">
        <v>1277</v>
      </c>
      <c r="E4456" s="5" t="s">
        <v>1278</v>
      </c>
      <c r="F4456" s="5" t="s">
        <v>1279</v>
      </c>
      <c r="G4456" s="5" t="s">
        <v>1280</v>
      </c>
    </row>
    <row r="4457" spans="1:7" x14ac:dyDescent="0.25">
      <c r="A4457" s="5" t="s">
        <v>1512</v>
      </c>
      <c r="B4457" s="5">
        <v>1.1445056242787499</v>
      </c>
      <c r="C4457" s="5" t="s">
        <v>8</v>
      </c>
      <c r="D4457" s="5" t="s">
        <v>8</v>
      </c>
      <c r="E4457" s="5" t="s">
        <v>8</v>
      </c>
      <c r="F4457" s="5" t="s">
        <v>8</v>
      </c>
      <c r="G4457" s="5" t="s">
        <v>8</v>
      </c>
    </row>
    <row r="4458" spans="1:7" x14ac:dyDescent="0.25">
      <c r="A4458" s="5" t="s">
        <v>2314</v>
      </c>
      <c r="B4458" s="5">
        <v>1.1445056242787499</v>
      </c>
      <c r="C4458" s="5" t="s">
        <v>8</v>
      </c>
      <c r="D4458" s="5" t="s">
        <v>8</v>
      </c>
      <c r="E4458" s="5" t="s">
        <v>8</v>
      </c>
      <c r="F4458" s="5" t="s">
        <v>8</v>
      </c>
      <c r="G4458" s="5" t="s">
        <v>8</v>
      </c>
    </row>
    <row r="4459" spans="1:7" x14ac:dyDescent="0.25">
      <c r="A4459" s="5" t="s">
        <v>4351</v>
      </c>
      <c r="B4459" s="5">
        <v>1.1445056242787499</v>
      </c>
      <c r="C4459" s="5" t="s">
        <v>8</v>
      </c>
      <c r="D4459" s="5" t="s">
        <v>8</v>
      </c>
      <c r="E4459" s="5" t="s">
        <v>8</v>
      </c>
      <c r="F4459" s="5" t="s">
        <v>8</v>
      </c>
      <c r="G4459" s="5" t="s">
        <v>8</v>
      </c>
    </row>
    <row r="4460" spans="1:7" x14ac:dyDescent="0.25">
      <c r="A4460" s="5" t="s">
        <v>6502</v>
      </c>
      <c r="B4460" s="5">
        <v>1.1445056242787499</v>
      </c>
      <c r="C4460" s="5" t="s">
        <v>8</v>
      </c>
      <c r="D4460" s="5" t="s">
        <v>8</v>
      </c>
      <c r="E4460" s="5" t="s">
        <v>8</v>
      </c>
      <c r="F4460" s="5" t="s">
        <v>8</v>
      </c>
      <c r="G4460" s="5" t="s">
        <v>8</v>
      </c>
    </row>
    <row r="4461" spans="1:7" x14ac:dyDescent="0.25">
      <c r="A4461" s="5" t="s">
        <v>8463</v>
      </c>
      <c r="B4461" s="5">
        <v>1.1445056242787499</v>
      </c>
      <c r="C4461" s="5" t="s">
        <v>8</v>
      </c>
      <c r="D4461" s="5" t="s">
        <v>8</v>
      </c>
      <c r="E4461" s="5" t="s">
        <v>8</v>
      </c>
      <c r="F4461" s="5" t="s">
        <v>8</v>
      </c>
      <c r="G4461" s="5" t="s">
        <v>8</v>
      </c>
    </row>
    <row r="4462" spans="1:7" x14ac:dyDescent="0.25">
      <c r="A4462" s="5" t="s">
        <v>9401</v>
      </c>
      <c r="B4462" s="5">
        <v>1.1445056242787499</v>
      </c>
      <c r="C4462" s="5" t="s">
        <v>8</v>
      </c>
      <c r="D4462" s="5" t="s">
        <v>8</v>
      </c>
      <c r="E4462" s="5" t="s">
        <v>8</v>
      </c>
      <c r="F4462" s="5" t="s">
        <v>8</v>
      </c>
      <c r="G4462" s="5" t="s">
        <v>8</v>
      </c>
    </row>
    <row r="4463" spans="1:7" x14ac:dyDescent="0.25">
      <c r="A4463" s="5" t="s">
        <v>9471</v>
      </c>
      <c r="B4463" s="5">
        <v>1.1445056242787499</v>
      </c>
      <c r="C4463" s="5" t="s">
        <v>8</v>
      </c>
      <c r="D4463" s="5" t="s">
        <v>8</v>
      </c>
      <c r="E4463" s="5" t="s">
        <v>8</v>
      </c>
      <c r="F4463" s="5" t="s">
        <v>8</v>
      </c>
      <c r="G4463" s="5" t="s">
        <v>8</v>
      </c>
    </row>
    <row r="4464" spans="1:7" x14ac:dyDescent="0.25">
      <c r="A4464" s="5" t="s">
        <v>11418</v>
      </c>
      <c r="B4464" s="5">
        <v>1.1445056242787499</v>
      </c>
      <c r="C4464" s="5" t="s">
        <v>8</v>
      </c>
      <c r="D4464" s="5" t="s">
        <v>8</v>
      </c>
      <c r="E4464" s="5" t="s">
        <v>8</v>
      </c>
      <c r="F4464" s="5" t="s">
        <v>8</v>
      </c>
      <c r="G4464" s="5" t="s">
        <v>11419</v>
      </c>
    </row>
    <row r="4465" spans="1:7" x14ac:dyDescent="0.25">
      <c r="A4465" s="5" t="s">
        <v>11700</v>
      </c>
      <c r="B4465" s="5">
        <v>1.1445056242787499</v>
      </c>
      <c r="C4465" s="5" t="s">
        <v>8</v>
      </c>
      <c r="D4465" s="5" t="s">
        <v>8</v>
      </c>
      <c r="E4465" s="5" t="s">
        <v>8</v>
      </c>
      <c r="F4465" s="5" t="s">
        <v>8</v>
      </c>
      <c r="G4465" s="5" t="s">
        <v>8</v>
      </c>
    </row>
    <row r="4466" spans="1:7" x14ac:dyDescent="0.25">
      <c r="A4466" s="5" t="s">
        <v>12421</v>
      </c>
      <c r="B4466" s="5">
        <v>1.1445056242787499</v>
      </c>
      <c r="C4466" s="5" t="s">
        <v>8</v>
      </c>
      <c r="D4466" s="5" t="s">
        <v>8</v>
      </c>
      <c r="E4466" s="5" t="s">
        <v>8</v>
      </c>
      <c r="F4466" s="5" t="s">
        <v>8</v>
      </c>
      <c r="G4466" s="5" t="s">
        <v>8</v>
      </c>
    </row>
    <row r="4467" spans="1:7" x14ac:dyDescent="0.25">
      <c r="A4467" s="5" t="s">
        <v>12753</v>
      </c>
      <c r="B4467" s="5">
        <v>1.1445056242787499</v>
      </c>
      <c r="C4467" s="5" t="s">
        <v>8</v>
      </c>
      <c r="D4467" s="5" t="s">
        <v>8</v>
      </c>
      <c r="E4467" s="5" t="s">
        <v>12754</v>
      </c>
      <c r="F4467" s="5" t="s">
        <v>8</v>
      </c>
      <c r="G4467" s="5" t="s">
        <v>8</v>
      </c>
    </row>
    <row r="4468" spans="1:7" x14ac:dyDescent="0.25">
      <c r="A4468" s="5" t="s">
        <v>15577</v>
      </c>
      <c r="B4468" s="5">
        <v>1.1445056242787499</v>
      </c>
      <c r="C4468" s="5" t="s">
        <v>8</v>
      </c>
      <c r="D4468" s="5" t="s">
        <v>8</v>
      </c>
      <c r="E4468" s="5" t="s">
        <v>8</v>
      </c>
      <c r="F4468" s="5" t="s">
        <v>8</v>
      </c>
      <c r="G4468" s="5" t="s">
        <v>8</v>
      </c>
    </row>
    <row r="4469" spans="1:7" x14ac:dyDescent="0.25">
      <c r="A4469" s="5" t="s">
        <v>1332</v>
      </c>
      <c r="B4469" s="5">
        <v>1.1443306160223301</v>
      </c>
      <c r="C4469" s="5" t="s">
        <v>8</v>
      </c>
      <c r="D4469" s="5" t="s">
        <v>8</v>
      </c>
      <c r="E4469" s="5" t="s">
        <v>8</v>
      </c>
      <c r="F4469" s="5" t="s">
        <v>8</v>
      </c>
      <c r="G4469" s="5" t="s">
        <v>8</v>
      </c>
    </row>
    <row r="4470" spans="1:7" x14ac:dyDescent="0.25">
      <c r="A4470" s="5" t="s">
        <v>4588</v>
      </c>
      <c r="B4470" s="5">
        <v>1.14412387795314</v>
      </c>
      <c r="C4470" s="5" t="s">
        <v>8</v>
      </c>
      <c r="D4470" s="5" t="s">
        <v>8</v>
      </c>
      <c r="E4470" s="5" t="s">
        <v>8</v>
      </c>
      <c r="F4470" s="5" t="s">
        <v>8</v>
      </c>
      <c r="G4470" s="5" t="s">
        <v>8</v>
      </c>
    </row>
    <row r="4471" spans="1:7" x14ac:dyDescent="0.25">
      <c r="A4471" s="5" t="s">
        <v>14490</v>
      </c>
      <c r="B4471" s="5">
        <v>1.14412387795314</v>
      </c>
      <c r="C4471" s="5" t="s">
        <v>8</v>
      </c>
      <c r="D4471" s="5" t="s">
        <v>8</v>
      </c>
      <c r="E4471" s="5" t="s">
        <v>8</v>
      </c>
      <c r="F4471" s="5" t="s">
        <v>8</v>
      </c>
      <c r="G4471" s="5" t="s">
        <v>8</v>
      </c>
    </row>
    <row r="4472" spans="1:7" x14ac:dyDescent="0.25">
      <c r="A4472" s="5" t="s">
        <v>15597</v>
      </c>
      <c r="B4472" s="5">
        <v>1.1438854316415099</v>
      </c>
      <c r="C4472" s="5" t="s">
        <v>8</v>
      </c>
      <c r="D4472" s="5" t="s">
        <v>8</v>
      </c>
      <c r="E4472" s="5" t="s">
        <v>8</v>
      </c>
      <c r="F4472" s="5" t="s">
        <v>8</v>
      </c>
      <c r="G4472" s="5" t="s">
        <v>8</v>
      </c>
    </row>
    <row r="4473" spans="1:7" x14ac:dyDescent="0.25">
      <c r="A4473" s="5" t="s">
        <v>312</v>
      </c>
      <c r="B4473" s="5">
        <v>1.14366665846739</v>
      </c>
      <c r="C4473" s="5" t="s">
        <v>8</v>
      </c>
      <c r="D4473" s="5" t="s">
        <v>8</v>
      </c>
      <c r="E4473" s="5" t="s">
        <v>8</v>
      </c>
      <c r="F4473" s="5" t="s">
        <v>8</v>
      </c>
      <c r="G4473" s="5" t="s">
        <v>8</v>
      </c>
    </row>
    <row r="4474" spans="1:7" x14ac:dyDescent="0.25">
      <c r="A4474" s="5" t="s">
        <v>1149</v>
      </c>
      <c r="B4474" s="5">
        <v>1.14366665846739</v>
      </c>
      <c r="C4474" s="5" t="s">
        <v>8</v>
      </c>
      <c r="D4474" s="5" t="s">
        <v>8</v>
      </c>
      <c r="E4474" s="5" t="s">
        <v>8</v>
      </c>
      <c r="F4474" s="5" t="s">
        <v>8</v>
      </c>
      <c r="G4474" s="5" t="s">
        <v>8</v>
      </c>
    </row>
    <row r="4475" spans="1:7" x14ac:dyDescent="0.25">
      <c r="A4475" s="5" t="s">
        <v>1344</v>
      </c>
      <c r="B4475" s="5">
        <v>1.14366665846739</v>
      </c>
      <c r="C4475" s="5" t="s">
        <v>8</v>
      </c>
      <c r="D4475" s="5" t="s">
        <v>8</v>
      </c>
      <c r="E4475" s="5" t="s">
        <v>8</v>
      </c>
      <c r="F4475" s="5" t="s">
        <v>8</v>
      </c>
      <c r="G4475" s="5" t="s">
        <v>8</v>
      </c>
    </row>
    <row r="4476" spans="1:7" x14ac:dyDescent="0.25">
      <c r="A4476" s="5" t="s">
        <v>1591</v>
      </c>
      <c r="B4476" s="5">
        <v>1.14366665846739</v>
      </c>
      <c r="C4476" s="5" t="s">
        <v>8</v>
      </c>
      <c r="D4476" s="5" t="s">
        <v>8</v>
      </c>
      <c r="E4476" s="5" t="s">
        <v>8</v>
      </c>
      <c r="F4476" s="5" t="s">
        <v>8</v>
      </c>
      <c r="G4476" s="5" t="s">
        <v>8</v>
      </c>
    </row>
    <row r="4477" spans="1:7" x14ac:dyDescent="0.25">
      <c r="A4477" s="5" t="s">
        <v>1671</v>
      </c>
      <c r="B4477" s="5">
        <v>1.14366665846739</v>
      </c>
      <c r="C4477" s="5" t="s">
        <v>8</v>
      </c>
      <c r="D4477" s="5" t="s">
        <v>8</v>
      </c>
      <c r="E4477" s="5" t="s">
        <v>8</v>
      </c>
      <c r="F4477" s="5" t="s">
        <v>8</v>
      </c>
      <c r="G4477" s="5" t="s">
        <v>8</v>
      </c>
    </row>
    <row r="4478" spans="1:7" x14ac:dyDescent="0.25">
      <c r="A4478" s="5" t="s">
        <v>2192</v>
      </c>
      <c r="B4478" s="5">
        <v>1.14366665846739</v>
      </c>
      <c r="C4478" s="5" t="s">
        <v>8</v>
      </c>
      <c r="D4478" s="5" t="s">
        <v>8</v>
      </c>
      <c r="E4478" s="5" t="s">
        <v>8</v>
      </c>
      <c r="F4478" s="5" t="s">
        <v>8</v>
      </c>
      <c r="G4478" s="5" t="s">
        <v>8</v>
      </c>
    </row>
    <row r="4479" spans="1:7" x14ac:dyDescent="0.25">
      <c r="A4479" s="5" t="s">
        <v>2239</v>
      </c>
      <c r="B4479" s="5">
        <v>1.14366665846739</v>
      </c>
      <c r="C4479" s="5" t="s">
        <v>8</v>
      </c>
      <c r="D4479" s="5" t="s">
        <v>8</v>
      </c>
      <c r="E4479" s="5" t="s">
        <v>8</v>
      </c>
      <c r="F4479" s="5" t="s">
        <v>8</v>
      </c>
      <c r="G4479" s="5" t="s">
        <v>8</v>
      </c>
    </row>
    <row r="4480" spans="1:7" x14ac:dyDescent="0.25">
      <c r="A4480" s="5" t="s">
        <v>2586</v>
      </c>
      <c r="B4480" s="5">
        <v>1.14366665846739</v>
      </c>
      <c r="C4480" s="5" t="s">
        <v>8</v>
      </c>
      <c r="D4480" s="5" t="s">
        <v>8</v>
      </c>
      <c r="E4480" s="5" t="s">
        <v>8</v>
      </c>
      <c r="F4480" s="5" t="s">
        <v>8</v>
      </c>
      <c r="G4480" s="5" t="s">
        <v>8</v>
      </c>
    </row>
    <row r="4481" spans="1:7" x14ac:dyDescent="0.25">
      <c r="A4481" s="5" t="s">
        <v>3121</v>
      </c>
      <c r="B4481" s="5">
        <v>1.14366665846739</v>
      </c>
      <c r="C4481" s="5" t="s">
        <v>8</v>
      </c>
      <c r="D4481" s="5" t="s">
        <v>8</v>
      </c>
      <c r="E4481" s="5" t="s">
        <v>8</v>
      </c>
      <c r="F4481" s="5" t="s">
        <v>8</v>
      </c>
      <c r="G4481" s="5" t="s">
        <v>8</v>
      </c>
    </row>
    <row r="4482" spans="1:7" x14ac:dyDescent="0.25">
      <c r="A4482" s="5" t="s">
        <v>3403</v>
      </c>
      <c r="B4482" s="5">
        <v>1.14366665846739</v>
      </c>
      <c r="C4482" s="5" t="s">
        <v>8</v>
      </c>
      <c r="D4482" s="5" t="s">
        <v>8</v>
      </c>
      <c r="E4482" s="5" t="s">
        <v>8</v>
      </c>
      <c r="F4482" s="5" t="s">
        <v>8</v>
      </c>
      <c r="G4482" s="5" t="s">
        <v>8</v>
      </c>
    </row>
    <row r="4483" spans="1:7" x14ac:dyDescent="0.25">
      <c r="A4483" s="5" t="s">
        <v>3564</v>
      </c>
      <c r="B4483" s="5">
        <v>1.14366665846739</v>
      </c>
      <c r="C4483" s="5" t="s">
        <v>8</v>
      </c>
      <c r="D4483" s="5" t="s">
        <v>8</v>
      </c>
      <c r="E4483" s="5" t="s">
        <v>8</v>
      </c>
      <c r="F4483" s="5" t="s">
        <v>8</v>
      </c>
      <c r="G4483" s="5" t="s">
        <v>8</v>
      </c>
    </row>
    <row r="4484" spans="1:7" x14ac:dyDescent="0.25">
      <c r="A4484" s="5" t="s">
        <v>4108</v>
      </c>
      <c r="B4484" s="5">
        <v>1.14366665846739</v>
      </c>
      <c r="C4484" s="5" t="s">
        <v>8</v>
      </c>
      <c r="D4484" s="5" t="s">
        <v>8</v>
      </c>
      <c r="E4484" s="5" t="s">
        <v>8</v>
      </c>
      <c r="F4484" s="5" t="s">
        <v>8</v>
      </c>
      <c r="G4484" s="5" t="s">
        <v>8</v>
      </c>
    </row>
    <row r="4485" spans="1:7" x14ac:dyDescent="0.25">
      <c r="A4485" s="5" t="s">
        <v>4137</v>
      </c>
      <c r="B4485" s="5">
        <v>1.14366665846739</v>
      </c>
      <c r="C4485" s="5" t="s">
        <v>8</v>
      </c>
      <c r="D4485" s="5" t="s">
        <v>8</v>
      </c>
      <c r="E4485" s="5" t="s">
        <v>8</v>
      </c>
      <c r="F4485" s="5" t="s">
        <v>8</v>
      </c>
      <c r="G4485" s="5" t="s">
        <v>8</v>
      </c>
    </row>
    <row r="4486" spans="1:7" x14ac:dyDescent="0.25">
      <c r="A4486" s="5" t="s">
        <v>4152</v>
      </c>
      <c r="B4486" s="5">
        <v>1.14366665846739</v>
      </c>
      <c r="C4486" s="5" t="s">
        <v>8</v>
      </c>
      <c r="D4486" s="5" t="s">
        <v>8</v>
      </c>
      <c r="E4486" s="5" t="s">
        <v>8</v>
      </c>
      <c r="F4486" s="5" t="s">
        <v>8</v>
      </c>
      <c r="G4486" s="5" t="s">
        <v>8</v>
      </c>
    </row>
    <row r="4487" spans="1:7" x14ac:dyDescent="0.25">
      <c r="A4487" s="5" t="s">
        <v>4663</v>
      </c>
      <c r="B4487" s="5">
        <v>1.14366665846739</v>
      </c>
      <c r="C4487" s="5" t="s">
        <v>8</v>
      </c>
      <c r="D4487" s="5" t="s">
        <v>8</v>
      </c>
      <c r="E4487" s="5" t="s">
        <v>8</v>
      </c>
      <c r="F4487" s="5" t="s">
        <v>8</v>
      </c>
      <c r="G4487" s="5" t="s">
        <v>8</v>
      </c>
    </row>
    <row r="4488" spans="1:7" x14ac:dyDescent="0.25">
      <c r="A4488" s="5" t="s">
        <v>5362</v>
      </c>
      <c r="B4488" s="5">
        <v>1.14366665846739</v>
      </c>
      <c r="C4488" s="5" t="s">
        <v>8</v>
      </c>
      <c r="D4488" s="5" t="s">
        <v>8</v>
      </c>
      <c r="E4488" s="5" t="s">
        <v>8</v>
      </c>
      <c r="F4488" s="5" t="s">
        <v>8</v>
      </c>
      <c r="G4488" s="5" t="s">
        <v>8</v>
      </c>
    </row>
    <row r="4489" spans="1:7" x14ac:dyDescent="0.25">
      <c r="A4489" s="5" t="s">
        <v>5633</v>
      </c>
      <c r="B4489" s="5">
        <v>1.14366665846739</v>
      </c>
      <c r="C4489" s="5" t="s">
        <v>5634</v>
      </c>
      <c r="D4489" s="5" t="s">
        <v>8</v>
      </c>
      <c r="E4489" s="5" t="s">
        <v>8</v>
      </c>
      <c r="F4489" s="5" t="s">
        <v>8</v>
      </c>
      <c r="G4489" s="5" t="s">
        <v>5635</v>
      </c>
    </row>
    <row r="4490" spans="1:7" x14ac:dyDescent="0.25">
      <c r="A4490" s="5" t="s">
        <v>5802</v>
      </c>
      <c r="B4490" s="5">
        <v>1.14366665846739</v>
      </c>
      <c r="C4490" s="5" t="s">
        <v>8</v>
      </c>
      <c r="D4490" s="5" t="s">
        <v>8</v>
      </c>
      <c r="E4490" s="5" t="s">
        <v>8</v>
      </c>
      <c r="F4490" s="5" t="s">
        <v>8</v>
      </c>
      <c r="G4490" s="5" t="s">
        <v>8</v>
      </c>
    </row>
    <row r="4491" spans="1:7" x14ac:dyDescent="0.25">
      <c r="A4491" s="5" t="s">
        <v>6255</v>
      </c>
      <c r="B4491" s="5">
        <v>1.14366665846739</v>
      </c>
      <c r="C4491" s="5" t="s">
        <v>8</v>
      </c>
      <c r="D4491" s="5" t="s">
        <v>8</v>
      </c>
      <c r="E4491" s="5" t="s">
        <v>8</v>
      </c>
      <c r="F4491" s="5" t="s">
        <v>8</v>
      </c>
      <c r="G4491" s="5" t="s">
        <v>8</v>
      </c>
    </row>
    <row r="4492" spans="1:7" x14ac:dyDescent="0.25">
      <c r="A4492" s="5" t="s">
        <v>7415</v>
      </c>
      <c r="B4492" s="5">
        <v>1.14366665846739</v>
      </c>
      <c r="C4492" s="5" t="s">
        <v>8</v>
      </c>
      <c r="D4492" s="5" t="s">
        <v>8</v>
      </c>
      <c r="E4492" s="5" t="s">
        <v>8</v>
      </c>
      <c r="F4492" s="5" t="s">
        <v>8</v>
      </c>
      <c r="G4492" s="5" t="s">
        <v>8</v>
      </c>
    </row>
    <row r="4493" spans="1:7" x14ac:dyDescent="0.25">
      <c r="A4493" s="5" t="s">
        <v>7816</v>
      </c>
      <c r="B4493" s="5">
        <v>1.14366665846739</v>
      </c>
      <c r="C4493" s="5" t="s">
        <v>8</v>
      </c>
      <c r="D4493" s="5" t="s">
        <v>8</v>
      </c>
      <c r="E4493" s="5" t="s">
        <v>8</v>
      </c>
      <c r="F4493" s="5" t="s">
        <v>8</v>
      </c>
      <c r="G4493" s="5" t="s">
        <v>70</v>
      </c>
    </row>
    <row r="4494" spans="1:7" x14ac:dyDescent="0.25">
      <c r="A4494" s="5" t="s">
        <v>8234</v>
      </c>
      <c r="B4494" s="5">
        <v>1.14366665846739</v>
      </c>
      <c r="C4494" s="5" t="s">
        <v>8</v>
      </c>
      <c r="D4494" s="5" t="s">
        <v>8</v>
      </c>
      <c r="E4494" s="5" t="s">
        <v>8</v>
      </c>
      <c r="F4494" s="5" t="s">
        <v>8</v>
      </c>
      <c r="G4494" s="5" t="s">
        <v>8</v>
      </c>
    </row>
    <row r="4495" spans="1:7" x14ac:dyDescent="0.25">
      <c r="A4495" s="5" t="s">
        <v>9033</v>
      </c>
      <c r="B4495" s="5">
        <v>1.14366665846739</v>
      </c>
      <c r="C4495" s="5" t="s">
        <v>8</v>
      </c>
      <c r="D4495" s="5" t="s">
        <v>8</v>
      </c>
      <c r="E4495" s="5" t="s">
        <v>8</v>
      </c>
      <c r="F4495" s="5" t="s">
        <v>8</v>
      </c>
      <c r="G4495" s="5" t="s">
        <v>8</v>
      </c>
    </row>
    <row r="4496" spans="1:7" x14ac:dyDescent="0.25">
      <c r="A4496" s="5" t="s">
        <v>10518</v>
      </c>
      <c r="B4496" s="5">
        <v>1.14366665846739</v>
      </c>
      <c r="C4496" s="5" t="s">
        <v>8</v>
      </c>
      <c r="D4496" s="5" t="s">
        <v>8</v>
      </c>
      <c r="E4496" s="5" t="s">
        <v>8</v>
      </c>
      <c r="F4496" s="5" t="s">
        <v>8</v>
      </c>
      <c r="G4496" s="5" t="s">
        <v>8</v>
      </c>
    </row>
    <row r="4497" spans="1:7" x14ac:dyDescent="0.25">
      <c r="A4497" s="5" t="s">
        <v>11977</v>
      </c>
      <c r="B4497" s="5">
        <v>1.14366665846739</v>
      </c>
      <c r="C4497" s="5" t="s">
        <v>8</v>
      </c>
      <c r="D4497" s="5" t="s">
        <v>8</v>
      </c>
      <c r="E4497" s="5" t="s">
        <v>8</v>
      </c>
      <c r="F4497" s="5" t="s">
        <v>8</v>
      </c>
      <c r="G4497" s="5" t="s">
        <v>11978</v>
      </c>
    </row>
    <row r="4498" spans="1:7" x14ac:dyDescent="0.25">
      <c r="A4498" s="5" t="s">
        <v>12231</v>
      </c>
      <c r="B4498" s="5">
        <v>1.14366665846739</v>
      </c>
      <c r="C4498" s="5" t="s">
        <v>8</v>
      </c>
      <c r="D4498" s="5" t="s">
        <v>8</v>
      </c>
      <c r="E4498" s="5" t="s">
        <v>8</v>
      </c>
      <c r="F4498" s="5" t="s">
        <v>8</v>
      </c>
      <c r="G4498" s="5" t="s">
        <v>1359</v>
      </c>
    </row>
    <row r="4499" spans="1:7" x14ac:dyDescent="0.25">
      <c r="A4499" s="5" t="s">
        <v>12428</v>
      </c>
      <c r="B4499" s="5">
        <v>1.14366665846739</v>
      </c>
      <c r="C4499" s="5" t="s">
        <v>8</v>
      </c>
      <c r="D4499" s="5" t="s">
        <v>8</v>
      </c>
      <c r="E4499" s="5" t="s">
        <v>8</v>
      </c>
      <c r="F4499" s="5" t="s">
        <v>8</v>
      </c>
      <c r="G4499" s="5" t="s">
        <v>8</v>
      </c>
    </row>
    <row r="4500" spans="1:7" x14ac:dyDescent="0.25">
      <c r="A4500" s="5" t="s">
        <v>12602</v>
      </c>
      <c r="B4500" s="5">
        <v>1.14366665846739</v>
      </c>
      <c r="C4500" s="5" t="s">
        <v>8</v>
      </c>
      <c r="D4500" s="5" t="s">
        <v>8</v>
      </c>
      <c r="E4500" s="5" t="s">
        <v>8</v>
      </c>
      <c r="F4500" s="5" t="s">
        <v>8</v>
      </c>
      <c r="G4500" s="5" t="s">
        <v>8</v>
      </c>
    </row>
    <row r="4501" spans="1:7" x14ac:dyDescent="0.25">
      <c r="A4501" s="5" t="s">
        <v>12847</v>
      </c>
      <c r="B4501" s="5">
        <v>1.14366665846739</v>
      </c>
      <c r="C4501" s="5" t="s">
        <v>8</v>
      </c>
      <c r="D4501" s="5" t="s">
        <v>8</v>
      </c>
      <c r="E4501" s="5" t="s">
        <v>8</v>
      </c>
      <c r="F4501" s="5" t="s">
        <v>8</v>
      </c>
      <c r="G4501" s="5" t="s">
        <v>8</v>
      </c>
    </row>
    <row r="4502" spans="1:7" x14ac:dyDescent="0.25">
      <c r="A4502" s="5" t="s">
        <v>12961</v>
      </c>
      <c r="B4502" s="5">
        <v>1.14366665846739</v>
      </c>
      <c r="C4502" s="5" t="s">
        <v>8</v>
      </c>
      <c r="D4502" s="5" t="s">
        <v>8</v>
      </c>
      <c r="E4502" s="5" t="s">
        <v>12962</v>
      </c>
      <c r="F4502" s="5" t="s">
        <v>8</v>
      </c>
      <c r="G4502" s="5" t="s">
        <v>8</v>
      </c>
    </row>
    <row r="4503" spans="1:7" x14ac:dyDescent="0.25">
      <c r="A4503" s="5" t="s">
        <v>12997</v>
      </c>
      <c r="B4503" s="5">
        <v>1.14366665846739</v>
      </c>
      <c r="C4503" s="5" t="s">
        <v>8</v>
      </c>
      <c r="D4503" s="5" t="s">
        <v>12998</v>
      </c>
      <c r="E4503" s="5" t="s">
        <v>12999</v>
      </c>
      <c r="F4503" s="5" t="s">
        <v>13000</v>
      </c>
      <c r="G4503" s="5" t="s">
        <v>13001</v>
      </c>
    </row>
    <row r="4504" spans="1:7" x14ac:dyDescent="0.25">
      <c r="A4504" s="5" t="s">
        <v>13776</v>
      </c>
      <c r="B4504" s="5">
        <v>1.14366665846739</v>
      </c>
      <c r="C4504" s="5" t="s">
        <v>8</v>
      </c>
      <c r="D4504" s="5" t="s">
        <v>8</v>
      </c>
      <c r="E4504" s="5" t="s">
        <v>8</v>
      </c>
      <c r="F4504" s="5" t="s">
        <v>8</v>
      </c>
      <c r="G4504" s="5" t="s">
        <v>8</v>
      </c>
    </row>
    <row r="4505" spans="1:7" x14ac:dyDescent="0.25">
      <c r="A4505" s="5" t="s">
        <v>13875</v>
      </c>
      <c r="B4505" s="5">
        <v>1.14366665846739</v>
      </c>
      <c r="C4505" s="5" t="s">
        <v>8</v>
      </c>
      <c r="D4505" s="5" t="s">
        <v>8</v>
      </c>
      <c r="E4505" s="5" t="s">
        <v>8</v>
      </c>
      <c r="F4505" s="5" t="s">
        <v>8</v>
      </c>
      <c r="G4505" s="5" t="s">
        <v>8</v>
      </c>
    </row>
    <row r="4506" spans="1:7" x14ac:dyDescent="0.25">
      <c r="A4506" s="5" t="s">
        <v>14224</v>
      </c>
      <c r="B4506" s="5">
        <v>1.14366665846739</v>
      </c>
      <c r="C4506" s="5" t="s">
        <v>8</v>
      </c>
      <c r="D4506" s="5" t="s">
        <v>8</v>
      </c>
      <c r="E4506" s="5" t="s">
        <v>8</v>
      </c>
      <c r="F4506" s="5" t="s">
        <v>8</v>
      </c>
      <c r="G4506" s="5" t="s">
        <v>8</v>
      </c>
    </row>
    <row r="4507" spans="1:7" x14ac:dyDescent="0.25">
      <c r="A4507" s="5" t="s">
        <v>14258</v>
      </c>
      <c r="B4507" s="5">
        <v>1.14366665846739</v>
      </c>
      <c r="C4507" s="5" t="s">
        <v>8</v>
      </c>
      <c r="D4507" s="5" t="s">
        <v>8</v>
      </c>
      <c r="E4507" s="5" t="s">
        <v>8</v>
      </c>
      <c r="F4507" s="5" t="s">
        <v>8</v>
      </c>
      <c r="G4507" s="5" t="s">
        <v>8</v>
      </c>
    </row>
    <row r="4508" spans="1:7" x14ac:dyDescent="0.25">
      <c r="A4508" s="5" t="s">
        <v>14897</v>
      </c>
      <c r="B4508" s="5">
        <v>1.14366665846739</v>
      </c>
      <c r="C4508" s="5" t="s">
        <v>14898</v>
      </c>
      <c r="D4508" s="5" t="s">
        <v>14899</v>
      </c>
      <c r="E4508" s="5" t="s">
        <v>14900</v>
      </c>
      <c r="F4508" s="5" t="s">
        <v>14901</v>
      </c>
      <c r="G4508" s="5" t="s">
        <v>14902</v>
      </c>
    </row>
    <row r="4509" spans="1:7" x14ac:dyDescent="0.25">
      <c r="A4509" s="5" t="s">
        <v>15829</v>
      </c>
      <c r="B4509" s="5">
        <v>1.14366665846739</v>
      </c>
      <c r="C4509" s="5" t="s">
        <v>8</v>
      </c>
      <c r="D4509" s="5" t="s">
        <v>8</v>
      </c>
      <c r="E4509" s="5" t="s">
        <v>8</v>
      </c>
      <c r="F4509" s="5" t="s">
        <v>8</v>
      </c>
      <c r="G4509" s="5" t="s">
        <v>8</v>
      </c>
    </row>
    <row r="4510" spans="1:7" x14ac:dyDescent="0.25">
      <c r="A4510" s="5" t="s">
        <v>3575</v>
      </c>
      <c r="B4510" s="5">
        <v>1.1430473849749001</v>
      </c>
      <c r="C4510" s="5" t="s">
        <v>3576</v>
      </c>
      <c r="D4510" s="5" t="s">
        <v>3577</v>
      </c>
      <c r="E4510" s="5" t="s">
        <v>3578</v>
      </c>
      <c r="F4510" s="5" t="s">
        <v>3579</v>
      </c>
      <c r="G4510" s="5" t="s">
        <v>3580</v>
      </c>
    </row>
    <row r="4511" spans="1:7" x14ac:dyDescent="0.25">
      <c r="A4511" s="5" t="s">
        <v>2178</v>
      </c>
      <c r="B4511" s="5">
        <v>1.1430044187461701</v>
      </c>
      <c r="C4511" s="5" t="s">
        <v>8</v>
      </c>
      <c r="D4511" s="5" t="s">
        <v>8</v>
      </c>
      <c r="E4511" s="5" t="s">
        <v>8</v>
      </c>
      <c r="F4511" s="5" t="s">
        <v>8</v>
      </c>
      <c r="G4511" s="5" t="s">
        <v>8</v>
      </c>
    </row>
    <row r="4512" spans="1:7" x14ac:dyDescent="0.25">
      <c r="A4512" s="5" t="s">
        <v>2476</v>
      </c>
      <c r="B4512" s="5">
        <v>1.1428122176031601</v>
      </c>
      <c r="C4512" s="5" t="s">
        <v>8</v>
      </c>
      <c r="D4512" s="5" t="s">
        <v>8</v>
      </c>
      <c r="E4512" s="5" t="s">
        <v>8</v>
      </c>
      <c r="F4512" s="5" t="s">
        <v>8</v>
      </c>
      <c r="G4512" s="5" t="s">
        <v>8</v>
      </c>
    </row>
    <row r="4513" spans="1:7" x14ac:dyDescent="0.25">
      <c r="A4513" s="5" t="s">
        <v>81</v>
      </c>
      <c r="B4513" s="5">
        <v>1.1424041113199901</v>
      </c>
      <c r="C4513" s="5" t="s">
        <v>82</v>
      </c>
      <c r="D4513" s="5" t="s">
        <v>83</v>
      </c>
      <c r="E4513" s="5" t="s">
        <v>84</v>
      </c>
      <c r="F4513" s="5" t="s">
        <v>85</v>
      </c>
      <c r="G4513" s="5" t="s">
        <v>86</v>
      </c>
    </row>
    <row r="4514" spans="1:7" x14ac:dyDescent="0.25">
      <c r="A4514" s="5" t="s">
        <v>9978</v>
      </c>
      <c r="B4514" s="5">
        <v>1.1424041113199901</v>
      </c>
      <c r="C4514" s="5" t="s">
        <v>9979</v>
      </c>
      <c r="D4514" s="5" t="s">
        <v>9980</v>
      </c>
      <c r="E4514" s="5" t="s">
        <v>9981</v>
      </c>
      <c r="F4514" s="5" t="s">
        <v>9982</v>
      </c>
      <c r="G4514" s="5" t="s">
        <v>9983</v>
      </c>
    </row>
    <row r="4515" spans="1:7" x14ac:dyDescent="0.25">
      <c r="A4515" s="5" t="s">
        <v>5545</v>
      </c>
      <c r="B4515" s="5">
        <v>1.1418034768441501</v>
      </c>
      <c r="C4515" s="5" t="s">
        <v>5546</v>
      </c>
      <c r="D4515" s="5" t="s">
        <v>5547</v>
      </c>
      <c r="E4515" s="5" t="s">
        <v>5548</v>
      </c>
      <c r="F4515" s="5" t="s">
        <v>5549</v>
      </c>
      <c r="G4515" s="5" t="s">
        <v>5550</v>
      </c>
    </row>
    <row r="4516" spans="1:7" x14ac:dyDescent="0.25">
      <c r="A4516" s="5" t="s">
        <v>12401</v>
      </c>
      <c r="B4516" s="5">
        <v>1.1415608522720799</v>
      </c>
      <c r="C4516" s="5" t="s">
        <v>8</v>
      </c>
      <c r="D4516" s="5" t="s">
        <v>8</v>
      </c>
      <c r="E4516" s="5" t="s">
        <v>8</v>
      </c>
      <c r="F4516" s="5" t="s">
        <v>8</v>
      </c>
      <c r="G4516" s="5" t="s">
        <v>8</v>
      </c>
    </row>
    <row r="4517" spans="1:7" x14ac:dyDescent="0.25">
      <c r="A4517" s="5" t="s">
        <v>5505</v>
      </c>
      <c r="B4517" s="5">
        <v>1.14103220777547</v>
      </c>
      <c r="C4517" s="5" t="s">
        <v>8</v>
      </c>
      <c r="D4517" s="5" t="s">
        <v>8</v>
      </c>
      <c r="E4517" s="5" t="s">
        <v>8</v>
      </c>
      <c r="F4517" s="5" t="s">
        <v>8</v>
      </c>
      <c r="G4517" s="5" t="s">
        <v>8</v>
      </c>
    </row>
    <row r="4518" spans="1:7" x14ac:dyDescent="0.25">
      <c r="A4518" s="5" t="s">
        <v>6176</v>
      </c>
      <c r="B4518" s="5">
        <v>1.14103220777547</v>
      </c>
      <c r="C4518" s="5" t="s">
        <v>8</v>
      </c>
      <c r="D4518" s="5" t="s">
        <v>8</v>
      </c>
      <c r="E4518" s="5" t="s">
        <v>8</v>
      </c>
      <c r="F4518" s="5" t="s">
        <v>8</v>
      </c>
      <c r="G4518" s="5" t="s">
        <v>8</v>
      </c>
    </row>
    <row r="4519" spans="1:7" x14ac:dyDescent="0.25">
      <c r="A4519" s="5" t="s">
        <v>9109</v>
      </c>
      <c r="B4519" s="5">
        <v>1.14103220777547</v>
      </c>
      <c r="C4519" s="5" t="s">
        <v>8</v>
      </c>
      <c r="D4519" s="5" t="s">
        <v>8</v>
      </c>
      <c r="E4519" s="5" t="s">
        <v>8</v>
      </c>
      <c r="F4519" s="5" t="s">
        <v>8</v>
      </c>
      <c r="G4519" s="5" t="s">
        <v>8</v>
      </c>
    </row>
    <row r="4520" spans="1:7" x14ac:dyDescent="0.25">
      <c r="A4520" s="5" t="s">
        <v>5773</v>
      </c>
      <c r="B4520" s="5">
        <v>1.14067123570155</v>
      </c>
      <c r="C4520" s="5" t="s">
        <v>8</v>
      </c>
      <c r="D4520" s="5" t="s">
        <v>8</v>
      </c>
      <c r="E4520" s="5" t="s">
        <v>8</v>
      </c>
      <c r="F4520" s="5" t="s">
        <v>8</v>
      </c>
      <c r="G4520" s="5" t="s">
        <v>1121</v>
      </c>
    </row>
    <row r="4521" spans="1:7" x14ac:dyDescent="0.25">
      <c r="A4521" s="5" t="s">
        <v>6910</v>
      </c>
      <c r="B4521" s="5">
        <v>1.1404312006461601</v>
      </c>
      <c r="C4521" s="5" t="s">
        <v>8</v>
      </c>
      <c r="D4521" s="5" t="s">
        <v>8</v>
      </c>
      <c r="E4521" s="5" t="s">
        <v>8</v>
      </c>
      <c r="F4521" s="5" t="s">
        <v>8</v>
      </c>
      <c r="G4521" s="5" t="s">
        <v>8</v>
      </c>
    </row>
    <row r="4522" spans="1:7" x14ac:dyDescent="0.25">
      <c r="A4522" s="5" t="s">
        <v>3552</v>
      </c>
      <c r="B4522" s="5">
        <v>1.14000555177208</v>
      </c>
      <c r="C4522" s="5" t="s">
        <v>8</v>
      </c>
      <c r="D4522" s="5" t="s">
        <v>8</v>
      </c>
      <c r="E4522" s="5" t="s">
        <v>8</v>
      </c>
      <c r="F4522" s="5" t="s">
        <v>8</v>
      </c>
      <c r="G4522" s="5" t="s">
        <v>8</v>
      </c>
    </row>
    <row r="4523" spans="1:7" x14ac:dyDescent="0.25">
      <c r="A4523" s="5" t="s">
        <v>4218</v>
      </c>
      <c r="B4523" s="5">
        <v>1.14000555177208</v>
      </c>
      <c r="C4523" s="5" t="s">
        <v>8</v>
      </c>
      <c r="D4523" s="5" t="s">
        <v>8</v>
      </c>
      <c r="E4523" s="5" t="s">
        <v>8</v>
      </c>
      <c r="F4523" s="5" t="s">
        <v>8</v>
      </c>
      <c r="G4523" s="5" t="s">
        <v>8</v>
      </c>
    </row>
    <row r="4524" spans="1:7" x14ac:dyDescent="0.25">
      <c r="A4524" s="5" t="s">
        <v>13914</v>
      </c>
      <c r="B4524" s="5">
        <v>1.14000555177208</v>
      </c>
      <c r="C4524" s="5" t="s">
        <v>13915</v>
      </c>
      <c r="D4524" s="5" t="s">
        <v>13916</v>
      </c>
      <c r="E4524" s="5" t="s">
        <v>13917</v>
      </c>
      <c r="F4524" s="5" t="s">
        <v>13918</v>
      </c>
      <c r="G4524" s="5" t="s">
        <v>13919</v>
      </c>
    </row>
    <row r="4525" spans="1:7" x14ac:dyDescent="0.25">
      <c r="A4525" s="5" t="s">
        <v>8418</v>
      </c>
      <c r="B4525" s="5">
        <v>1.1395299014953399</v>
      </c>
      <c r="C4525" s="5" t="s">
        <v>8</v>
      </c>
      <c r="D4525" s="5" t="s">
        <v>8</v>
      </c>
      <c r="E4525" s="5" t="s">
        <v>8</v>
      </c>
      <c r="F4525" s="5" t="s">
        <v>8</v>
      </c>
      <c r="G4525" s="5" t="s">
        <v>8</v>
      </c>
    </row>
    <row r="4526" spans="1:7" x14ac:dyDescent="0.25">
      <c r="A4526" s="5" t="s">
        <v>13447</v>
      </c>
      <c r="B4526" s="5">
        <v>1.13938410572173</v>
      </c>
      <c r="C4526" s="5" t="s">
        <v>8</v>
      </c>
      <c r="D4526" s="5" t="s">
        <v>8</v>
      </c>
      <c r="E4526" s="5" t="s">
        <v>8</v>
      </c>
      <c r="F4526" s="5" t="s">
        <v>8</v>
      </c>
      <c r="G4526" s="5" t="s">
        <v>8</v>
      </c>
    </row>
    <row r="4527" spans="1:7" x14ac:dyDescent="0.25">
      <c r="A4527" s="5" t="s">
        <v>1723</v>
      </c>
      <c r="B4527" s="5">
        <v>1.13931893173676</v>
      </c>
      <c r="C4527" s="5" t="s">
        <v>8</v>
      </c>
      <c r="D4527" s="5" t="s">
        <v>8</v>
      </c>
      <c r="E4527" s="5" t="s">
        <v>8</v>
      </c>
      <c r="F4527" s="5" t="s">
        <v>8</v>
      </c>
      <c r="G4527" s="5" t="s">
        <v>8</v>
      </c>
    </row>
    <row r="4528" spans="1:7" x14ac:dyDescent="0.25">
      <c r="A4528" s="5" t="s">
        <v>12981</v>
      </c>
      <c r="B4528" s="5">
        <v>1.13931893173676</v>
      </c>
      <c r="C4528" s="5" t="s">
        <v>8</v>
      </c>
      <c r="D4528" s="5" t="s">
        <v>8</v>
      </c>
      <c r="E4528" s="5" t="s">
        <v>8</v>
      </c>
      <c r="F4528" s="5" t="s">
        <v>8</v>
      </c>
      <c r="G4528" s="5" t="s">
        <v>8</v>
      </c>
    </row>
    <row r="4529" spans="1:7" x14ac:dyDescent="0.25">
      <c r="A4529" s="5" t="s">
        <v>11950</v>
      </c>
      <c r="B4529" s="5">
        <v>1.1386573870357899</v>
      </c>
      <c r="C4529" s="5" t="s">
        <v>577</v>
      </c>
      <c r="D4529" s="5" t="s">
        <v>8</v>
      </c>
      <c r="E4529" s="5" t="s">
        <v>11951</v>
      </c>
      <c r="F4529" s="5" t="s">
        <v>8</v>
      </c>
      <c r="G4529" s="5" t="s">
        <v>8</v>
      </c>
    </row>
    <row r="4530" spans="1:7" x14ac:dyDescent="0.25">
      <c r="A4530" s="5" t="s">
        <v>3980</v>
      </c>
      <c r="B4530" s="5">
        <v>1.138571492469</v>
      </c>
      <c r="C4530" s="5" t="s">
        <v>8</v>
      </c>
      <c r="D4530" s="5" t="s">
        <v>8</v>
      </c>
      <c r="E4530" s="5" t="s">
        <v>8</v>
      </c>
      <c r="F4530" s="5" t="s">
        <v>8</v>
      </c>
      <c r="G4530" s="5" t="s">
        <v>8</v>
      </c>
    </row>
    <row r="4531" spans="1:7" x14ac:dyDescent="0.25">
      <c r="A4531" s="5" t="s">
        <v>11578</v>
      </c>
      <c r="B4531" s="5">
        <v>1.138571492469</v>
      </c>
      <c r="C4531" s="5" t="s">
        <v>8</v>
      </c>
      <c r="D4531" s="5" t="s">
        <v>8</v>
      </c>
      <c r="E4531" s="5" t="s">
        <v>8</v>
      </c>
      <c r="F4531" s="5" t="s">
        <v>8</v>
      </c>
      <c r="G4531" s="5" t="s">
        <v>8</v>
      </c>
    </row>
    <row r="4532" spans="1:7" x14ac:dyDescent="0.25">
      <c r="A4532" s="5" t="s">
        <v>14071</v>
      </c>
      <c r="B4532" s="5">
        <v>1.138571492469</v>
      </c>
      <c r="C4532" s="5" t="s">
        <v>8</v>
      </c>
      <c r="D4532" s="5" t="s">
        <v>8</v>
      </c>
      <c r="E4532" s="5" t="s">
        <v>8</v>
      </c>
      <c r="F4532" s="5" t="s">
        <v>8</v>
      </c>
      <c r="G4532" s="5" t="s">
        <v>8</v>
      </c>
    </row>
    <row r="4533" spans="1:7" x14ac:dyDescent="0.25">
      <c r="A4533" s="5" t="s">
        <v>15402</v>
      </c>
      <c r="B4533" s="5">
        <v>1.138571492469</v>
      </c>
      <c r="C4533" s="5" t="s">
        <v>8</v>
      </c>
      <c r="D4533" s="5" t="s">
        <v>8</v>
      </c>
      <c r="E4533" s="5" t="s">
        <v>8</v>
      </c>
      <c r="F4533" s="5" t="s">
        <v>8</v>
      </c>
      <c r="G4533" s="5" t="s">
        <v>8</v>
      </c>
    </row>
    <row r="4534" spans="1:7" x14ac:dyDescent="0.25">
      <c r="A4534" s="5" t="s">
        <v>8657</v>
      </c>
      <c r="B4534" s="5">
        <v>1.1382924962968299</v>
      </c>
      <c r="C4534" s="5" t="s">
        <v>8</v>
      </c>
      <c r="D4534" s="5" t="s">
        <v>8</v>
      </c>
      <c r="E4534" s="5" t="s">
        <v>8658</v>
      </c>
      <c r="F4534" s="5" t="s">
        <v>8</v>
      </c>
      <c r="G4534" s="5" t="s">
        <v>8</v>
      </c>
    </row>
    <row r="4535" spans="1:7" x14ac:dyDescent="0.25">
      <c r="A4535" s="5" t="s">
        <v>11876</v>
      </c>
      <c r="B4535" s="5">
        <v>1.13807588663147</v>
      </c>
      <c r="C4535" s="5" t="s">
        <v>8</v>
      </c>
      <c r="D4535" s="5" t="s">
        <v>8</v>
      </c>
      <c r="E4535" s="5" t="s">
        <v>8</v>
      </c>
      <c r="F4535" s="5" t="s">
        <v>8</v>
      </c>
      <c r="G4535" s="5" t="s">
        <v>8</v>
      </c>
    </row>
    <row r="4536" spans="1:7" x14ac:dyDescent="0.25">
      <c r="A4536" s="5" t="s">
        <v>3231</v>
      </c>
      <c r="B4536" s="5">
        <v>1.13756197527706</v>
      </c>
      <c r="C4536" s="5" t="s">
        <v>8</v>
      </c>
      <c r="D4536" s="5" t="s">
        <v>8</v>
      </c>
      <c r="E4536" s="5" t="s">
        <v>8</v>
      </c>
      <c r="F4536" s="5" t="s">
        <v>8</v>
      </c>
      <c r="G4536" s="5" t="s">
        <v>8</v>
      </c>
    </row>
    <row r="4537" spans="1:7" x14ac:dyDescent="0.25">
      <c r="A4537" s="5" t="s">
        <v>8910</v>
      </c>
      <c r="B4537" s="5">
        <v>1.13756197527706</v>
      </c>
      <c r="C4537" s="5" t="s">
        <v>8</v>
      </c>
      <c r="D4537" s="5" t="s">
        <v>8</v>
      </c>
      <c r="E4537" s="5" t="s">
        <v>8</v>
      </c>
      <c r="F4537" s="5" t="s">
        <v>8</v>
      </c>
      <c r="G4537" s="5" t="s">
        <v>8</v>
      </c>
    </row>
    <row r="4538" spans="1:7" x14ac:dyDescent="0.25">
      <c r="A4538" s="5" t="s">
        <v>9357</v>
      </c>
      <c r="B4538" s="5">
        <v>1.13756197527706</v>
      </c>
      <c r="C4538" s="5" t="s">
        <v>8</v>
      </c>
      <c r="D4538" s="5" t="s">
        <v>8</v>
      </c>
      <c r="E4538" s="5" t="s">
        <v>8</v>
      </c>
      <c r="F4538" s="5" t="s">
        <v>8</v>
      </c>
      <c r="G4538" s="5" t="s">
        <v>8</v>
      </c>
    </row>
    <row r="4539" spans="1:7" x14ac:dyDescent="0.25">
      <c r="A4539" s="5" t="s">
        <v>13533</v>
      </c>
      <c r="B4539" s="5">
        <v>1.13756197527706</v>
      </c>
      <c r="C4539" s="5" t="s">
        <v>8</v>
      </c>
      <c r="D4539" s="5" t="s">
        <v>8</v>
      </c>
      <c r="E4539" s="5" t="s">
        <v>8</v>
      </c>
      <c r="F4539" s="5" t="s">
        <v>8</v>
      </c>
      <c r="G4539" s="5" t="s">
        <v>8</v>
      </c>
    </row>
    <row r="4540" spans="1:7" x14ac:dyDescent="0.25">
      <c r="A4540" s="5" t="s">
        <v>15345</v>
      </c>
      <c r="B4540" s="5">
        <v>1.1372876615549901</v>
      </c>
      <c r="C4540" s="5" t="s">
        <v>8</v>
      </c>
      <c r="D4540" s="5" t="s">
        <v>8</v>
      </c>
      <c r="E4540" s="5" t="s">
        <v>8</v>
      </c>
      <c r="F4540" s="5" t="s">
        <v>8</v>
      </c>
      <c r="G4540" s="5" t="s">
        <v>8</v>
      </c>
    </row>
    <row r="4541" spans="1:7" x14ac:dyDescent="0.25">
      <c r="A4541" s="5" t="s">
        <v>8008</v>
      </c>
      <c r="B4541" s="5">
        <v>1.1370930360131399</v>
      </c>
      <c r="C4541" s="5" t="s">
        <v>8</v>
      </c>
      <c r="D4541" s="5" t="s">
        <v>8</v>
      </c>
      <c r="E4541" s="5" t="s">
        <v>8</v>
      </c>
      <c r="F4541" s="5" t="s">
        <v>8</v>
      </c>
      <c r="G4541" s="5" t="s">
        <v>8</v>
      </c>
    </row>
    <row r="4542" spans="1:7" x14ac:dyDescent="0.25">
      <c r="A4542" s="5" t="s">
        <v>7724</v>
      </c>
      <c r="B4542" s="5">
        <v>1.1370827794362499</v>
      </c>
      <c r="C4542" s="5" t="s">
        <v>8</v>
      </c>
      <c r="D4542" s="5" t="s">
        <v>8</v>
      </c>
      <c r="E4542" s="5" t="s">
        <v>8</v>
      </c>
      <c r="F4542" s="5" t="s">
        <v>8</v>
      </c>
      <c r="G4542" s="5" t="s">
        <v>8</v>
      </c>
    </row>
    <row r="4543" spans="1:7" x14ac:dyDescent="0.25">
      <c r="A4543" s="5" t="s">
        <v>263</v>
      </c>
      <c r="B4543" s="5">
        <v>1.1364275011345299</v>
      </c>
      <c r="C4543" s="5" t="s">
        <v>8</v>
      </c>
      <c r="D4543" s="5" t="s">
        <v>8</v>
      </c>
      <c r="E4543" s="5" t="s">
        <v>8</v>
      </c>
      <c r="F4543" s="5" t="s">
        <v>8</v>
      </c>
      <c r="G4543" s="5" t="s">
        <v>8</v>
      </c>
    </row>
    <row r="4544" spans="1:7" x14ac:dyDescent="0.25">
      <c r="A4544" s="5" t="s">
        <v>1516</v>
      </c>
      <c r="B4544" s="5">
        <v>1.1364275011345299</v>
      </c>
      <c r="C4544" s="5" t="s">
        <v>8</v>
      </c>
      <c r="D4544" s="5" t="s">
        <v>8</v>
      </c>
      <c r="E4544" s="5" t="s">
        <v>8</v>
      </c>
      <c r="F4544" s="5" t="s">
        <v>8</v>
      </c>
      <c r="G4544" s="5" t="s">
        <v>8</v>
      </c>
    </row>
    <row r="4545" spans="1:7" x14ac:dyDescent="0.25">
      <c r="A4545" s="5" t="s">
        <v>1755</v>
      </c>
      <c r="B4545" s="5">
        <v>1.1364275011345299</v>
      </c>
      <c r="C4545" s="5" t="s">
        <v>8</v>
      </c>
      <c r="D4545" s="5" t="s">
        <v>8</v>
      </c>
      <c r="E4545" s="5" t="s">
        <v>1756</v>
      </c>
      <c r="F4545" s="5" t="s">
        <v>8</v>
      </c>
      <c r="G4545" s="5" t="s">
        <v>622</v>
      </c>
    </row>
    <row r="4546" spans="1:7" x14ac:dyDescent="0.25">
      <c r="A4546" s="5" t="s">
        <v>3113</v>
      </c>
      <c r="B4546" s="5">
        <v>1.1364275011345299</v>
      </c>
      <c r="C4546" s="5" t="s">
        <v>8</v>
      </c>
      <c r="D4546" s="5" t="s">
        <v>8</v>
      </c>
      <c r="E4546" s="5" t="s">
        <v>8</v>
      </c>
      <c r="F4546" s="5" t="s">
        <v>8</v>
      </c>
      <c r="G4546" s="5" t="s">
        <v>8</v>
      </c>
    </row>
    <row r="4547" spans="1:7" x14ac:dyDescent="0.25">
      <c r="A4547" s="5" t="s">
        <v>3855</v>
      </c>
      <c r="B4547" s="5">
        <v>1.1364275011345299</v>
      </c>
      <c r="C4547" s="5" t="s">
        <v>8</v>
      </c>
      <c r="D4547" s="5" t="s">
        <v>8</v>
      </c>
      <c r="E4547" s="5" t="s">
        <v>8</v>
      </c>
      <c r="F4547" s="5" t="s">
        <v>8</v>
      </c>
      <c r="G4547" s="5" t="s">
        <v>8</v>
      </c>
    </row>
    <row r="4548" spans="1:7" x14ac:dyDescent="0.25">
      <c r="A4548" s="5" t="s">
        <v>4495</v>
      </c>
      <c r="B4548" s="5">
        <v>1.1364275011345299</v>
      </c>
      <c r="C4548" s="5" t="s">
        <v>8</v>
      </c>
      <c r="D4548" s="5" t="s">
        <v>8</v>
      </c>
      <c r="E4548" s="5" t="s">
        <v>8</v>
      </c>
      <c r="F4548" s="5" t="s">
        <v>8</v>
      </c>
      <c r="G4548" s="5" t="s">
        <v>8</v>
      </c>
    </row>
    <row r="4549" spans="1:7" x14ac:dyDescent="0.25">
      <c r="A4549" s="5" t="s">
        <v>6581</v>
      </c>
      <c r="B4549" s="5">
        <v>1.1364275011345299</v>
      </c>
      <c r="C4549" s="5" t="s">
        <v>8</v>
      </c>
      <c r="D4549" s="5" t="s">
        <v>8</v>
      </c>
      <c r="E4549" s="5" t="s">
        <v>8</v>
      </c>
      <c r="F4549" s="5" t="s">
        <v>8</v>
      </c>
      <c r="G4549" s="5" t="s">
        <v>8</v>
      </c>
    </row>
    <row r="4550" spans="1:7" x14ac:dyDescent="0.25">
      <c r="A4550" s="5" t="s">
        <v>6874</v>
      </c>
      <c r="B4550" s="5">
        <v>1.1364275011345299</v>
      </c>
      <c r="C4550" s="5" t="s">
        <v>8</v>
      </c>
      <c r="D4550" s="5" t="s">
        <v>8</v>
      </c>
      <c r="E4550" s="5" t="s">
        <v>8</v>
      </c>
      <c r="F4550" s="5" t="s">
        <v>8</v>
      </c>
      <c r="G4550" s="5" t="s">
        <v>8</v>
      </c>
    </row>
    <row r="4551" spans="1:7" x14ac:dyDescent="0.25">
      <c r="A4551" s="5" t="s">
        <v>9265</v>
      </c>
      <c r="B4551" s="5">
        <v>1.1364275011345299</v>
      </c>
      <c r="C4551" s="5" t="s">
        <v>8</v>
      </c>
      <c r="D4551" s="5" t="s">
        <v>8</v>
      </c>
      <c r="E4551" s="5" t="s">
        <v>8</v>
      </c>
      <c r="F4551" s="5" t="s">
        <v>8</v>
      </c>
      <c r="G4551" s="5" t="s">
        <v>8</v>
      </c>
    </row>
    <row r="4552" spans="1:7" x14ac:dyDescent="0.25">
      <c r="A4552" s="5" t="s">
        <v>9751</v>
      </c>
      <c r="B4552" s="5">
        <v>1.1364275011345299</v>
      </c>
      <c r="C4552" s="5" t="s">
        <v>9752</v>
      </c>
      <c r="D4552" s="5" t="s">
        <v>9753</v>
      </c>
      <c r="E4552" s="5" t="s">
        <v>9754</v>
      </c>
      <c r="F4552" s="5" t="s">
        <v>9755</v>
      </c>
      <c r="G4552" s="5" t="s">
        <v>9756</v>
      </c>
    </row>
    <row r="4553" spans="1:7" x14ac:dyDescent="0.25">
      <c r="A4553" s="5" t="s">
        <v>10305</v>
      </c>
      <c r="B4553" s="5">
        <v>1.1364275011345299</v>
      </c>
      <c r="C4553" s="5" t="s">
        <v>8</v>
      </c>
      <c r="D4553" s="5" t="s">
        <v>8</v>
      </c>
      <c r="E4553" s="5" t="s">
        <v>8</v>
      </c>
      <c r="F4553" s="5" t="s">
        <v>8</v>
      </c>
      <c r="G4553" s="5" t="s">
        <v>8</v>
      </c>
    </row>
    <row r="4554" spans="1:7" x14ac:dyDescent="0.25">
      <c r="A4554" s="5" t="s">
        <v>10757</v>
      </c>
      <c r="B4554" s="5">
        <v>1.1364275011345299</v>
      </c>
      <c r="C4554" s="5" t="s">
        <v>8</v>
      </c>
      <c r="D4554" s="5" t="s">
        <v>8</v>
      </c>
      <c r="E4554" s="5" t="s">
        <v>8</v>
      </c>
      <c r="F4554" s="5" t="s">
        <v>8</v>
      </c>
      <c r="G4554" s="5" t="s">
        <v>8</v>
      </c>
    </row>
    <row r="4555" spans="1:7" x14ac:dyDescent="0.25">
      <c r="A4555" s="5" t="s">
        <v>10768</v>
      </c>
      <c r="B4555" s="5">
        <v>1.1364275011345299</v>
      </c>
      <c r="C4555" s="5" t="s">
        <v>8</v>
      </c>
      <c r="D4555" s="5" t="s">
        <v>8</v>
      </c>
      <c r="E4555" s="5" t="s">
        <v>8</v>
      </c>
      <c r="F4555" s="5" t="s">
        <v>8</v>
      </c>
      <c r="G4555" s="5" t="s">
        <v>8</v>
      </c>
    </row>
    <row r="4556" spans="1:7" x14ac:dyDescent="0.25">
      <c r="A4556" s="5" t="s">
        <v>10841</v>
      </c>
      <c r="B4556" s="5">
        <v>1.1364275011345299</v>
      </c>
      <c r="C4556" s="5" t="s">
        <v>8</v>
      </c>
      <c r="D4556" s="5" t="s">
        <v>8</v>
      </c>
      <c r="E4556" s="5" t="s">
        <v>8</v>
      </c>
      <c r="F4556" s="5" t="s">
        <v>8</v>
      </c>
      <c r="G4556" s="5" t="s">
        <v>8</v>
      </c>
    </row>
    <row r="4557" spans="1:7" x14ac:dyDescent="0.25">
      <c r="A4557" s="5" t="s">
        <v>11377</v>
      </c>
      <c r="B4557" s="5">
        <v>1.1364275011345299</v>
      </c>
      <c r="C4557" s="5" t="s">
        <v>8</v>
      </c>
      <c r="D4557" s="5" t="s">
        <v>8</v>
      </c>
      <c r="E4557" s="5" t="s">
        <v>8</v>
      </c>
      <c r="F4557" s="5" t="s">
        <v>8</v>
      </c>
      <c r="G4557" s="5" t="s">
        <v>8</v>
      </c>
    </row>
    <row r="4558" spans="1:7" x14ac:dyDescent="0.25">
      <c r="A4558" s="5" t="s">
        <v>11867</v>
      </c>
      <c r="B4558" s="5">
        <v>1.1364275011345299</v>
      </c>
      <c r="C4558" s="5" t="s">
        <v>8</v>
      </c>
      <c r="D4558" s="5" t="s">
        <v>8</v>
      </c>
      <c r="E4558" s="5" t="s">
        <v>8</v>
      </c>
      <c r="F4558" s="5" t="s">
        <v>8</v>
      </c>
      <c r="G4558" s="5" t="s">
        <v>8</v>
      </c>
    </row>
    <row r="4559" spans="1:7" x14ac:dyDescent="0.25">
      <c r="A4559" s="5" t="s">
        <v>12155</v>
      </c>
      <c r="B4559" s="5">
        <v>1.1364275011345299</v>
      </c>
      <c r="C4559" s="5" t="s">
        <v>8</v>
      </c>
      <c r="D4559" s="5" t="s">
        <v>8</v>
      </c>
      <c r="E4559" s="5" t="s">
        <v>8</v>
      </c>
      <c r="F4559" s="5" t="s">
        <v>8</v>
      </c>
      <c r="G4559" s="5" t="s">
        <v>8</v>
      </c>
    </row>
    <row r="4560" spans="1:7" x14ac:dyDescent="0.25">
      <c r="A4560" s="5" t="s">
        <v>13531</v>
      </c>
      <c r="B4560" s="5">
        <v>1.1364275011345299</v>
      </c>
      <c r="C4560" s="5" t="s">
        <v>8</v>
      </c>
      <c r="D4560" s="5" t="s">
        <v>8</v>
      </c>
      <c r="E4560" s="5" t="s">
        <v>8</v>
      </c>
      <c r="F4560" s="5" t="s">
        <v>8</v>
      </c>
      <c r="G4560" s="5" t="s">
        <v>8</v>
      </c>
    </row>
    <row r="4561" spans="1:7" x14ac:dyDescent="0.25">
      <c r="A4561" s="5" t="s">
        <v>14266</v>
      </c>
      <c r="B4561" s="5">
        <v>1.1364275011345299</v>
      </c>
      <c r="C4561" s="5" t="s">
        <v>8</v>
      </c>
      <c r="D4561" s="5" t="s">
        <v>8</v>
      </c>
      <c r="E4561" s="5" t="s">
        <v>8</v>
      </c>
      <c r="F4561" s="5" t="s">
        <v>8</v>
      </c>
      <c r="G4561" s="5" t="s">
        <v>8</v>
      </c>
    </row>
    <row r="4562" spans="1:7" x14ac:dyDescent="0.25">
      <c r="A4562" s="5" t="s">
        <v>14599</v>
      </c>
      <c r="B4562" s="5">
        <v>1.1364275011345299</v>
      </c>
      <c r="C4562" s="5" t="s">
        <v>8</v>
      </c>
      <c r="D4562" s="5" t="s">
        <v>8</v>
      </c>
      <c r="E4562" s="5" t="s">
        <v>8</v>
      </c>
      <c r="F4562" s="5" t="s">
        <v>8</v>
      </c>
      <c r="G4562" s="5" t="s">
        <v>8</v>
      </c>
    </row>
    <row r="4563" spans="1:7" x14ac:dyDescent="0.25">
      <c r="A4563" s="5" t="s">
        <v>15061</v>
      </c>
      <c r="B4563" s="5">
        <v>1.1364275011345299</v>
      </c>
      <c r="C4563" s="5" t="s">
        <v>8</v>
      </c>
      <c r="D4563" s="5" t="s">
        <v>8</v>
      </c>
      <c r="E4563" s="5" t="s">
        <v>8</v>
      </c>
      <c r="F4563" s="5" t="s">
        <v>8</v>
      </c>
      <c r="G4563" s="5" t="s">
        <v>8</v>
      </c>
    </row>
    <row r="4564" spans="1:7" x14ac:dyDescent="0.25">
      <c r="A4564" s="5" t="s">
        <v>15269</v>
      </c>
      <c r="B4564" s="5">
        <v>1.1364275011345299</v>
      </c>
      <c r="C4564" s="5" t="s">
        <v>15270</v>
      </c>
      <c r="D4564" s="5" t="s">
        <v>15271</v>
      </c>
      <c r="E4564" s="5" t="s">
        <v>15272</v>
      </c>
      <c r="F4564" s="5" t="s">
        <v>15273</v>
      </c>
      <c r="G4564" s="5" t="s">
        <v>15274</v>
      </c>
    </row>
    <row r="4565" spans="1:7" x14ac:dyDescent="0.25">
      <c r="A4565" s="5" t="s">
        <v>15985</v>
      </c>
      <c r="B4565" s="5">
        <v>1.1364275011345299</v>
      </c>
      <c r="C4565" s="5" t="s">
        <v>8</v>
      </c>
      <c r="D4565" s="5" t="s">
        <v>8</v>
      </c>
      <c r="E4565" s="5" t="s">
        <v>8</v>
      </c>
      <c r="F4565" s="5" t="s">
        <v>8</v>
      </c>
      <c r="G4565" s="5" t="s">
        <v>8</v>
      </c>
    </row>
    <row r="4566" spans="1:7" x14ac:dyDescent="0.25">
      <c r="A4566" s="5" t="s">
        <v>10726</v>
      </c>
      <c r="B4566" s="5">
        <v>1.1361457441015199</v>
      </c>
      <c r="C4566" s="5" t="s">
        <v>8</v>
      </c>
      <c r="D4566" s="5" t="s">
        <v>8</v>
      </c>
      <c r="E4566" s="5" t="s">
        <v>8</v>
      </c>
      <c r="F4566" s="5" t="s">
        <v>8</v>
      </c>
      <c r="G4566" s="5" t="s">
        <v>8</v>
      </c>
    </row>
    <row r="4567" spans="1:7" x14ac:dyDescent="0.25">
      <c r="A4567" s="5" t="s">
        <v>11338</v>
      </c>
      <c r="B4567" s="5">
        <v>1.1361457441015199</v>
      </c>
      <c r="C4567" s="5" t="s">
        <v>11339</v>
      </c>
      <c r="D4567" s="5" t="s">
        <v>11340</v>
      </c>
      <c r="E4567" s="5" t="s">
        <v>11341</v>
      </c>
      <c r="F4567" s="5" t="s">
        <v>11342</v>
      </c>
      <c r="G4567" s="5" t="s">
        <v>11343</v>
      </c>
    </row>
    <row r="4568" spans="1:7" x14ac:dyDescent="0.25">
      <c r="A4568" s="5" t="s">
        <v>2662</v>
      </c>
      <c r="B4568" s="5">
        <v>1.1360273898306901</v>
      </c>
      <c r="C4568" s="5" t="s">
        <v>2663</v>
      </c>
      <c r="D4568" s="5" t="s">
        <v>2664</v>
      </c>
      <c r="E4568" s="5" t="s">
        <v>2665</v>
      </c>
      <c r="F4568" s="5" t="s">
        <v>2666</v>
      </c>
      <c r="G4568" s="5" t="s">
        <v>2667</v>
      </c>
    </row>
    <row r="4569" spans="1:7" x14ac:dyDescent="0.25">
      <c r="A4569" s="5" t="s">
        <v>5145</v>
      </c>
      <c r="B4569" s="5">
        <v>1.1360162881764999</v>
      </c>
      <c r="C4569" s="5" t="s">
        <v>8</v>
      </c>
      <c r="D4569" s="5" t="s">
        <v>8</v>
      </c>
      <c r="E4569" s="5" t="s">
        <v>5146</v>
      </c>
      <c r="F4569" s="5" t="s">
        <v>8</v>
      </c>
      <c r="G4569" s="5" t="s">
        <v>1751</v>
      </c>
    </row>
    <row r="4570" spans="1:7" x14ac:dyDescent="0.25">
      <c r="A4570" s="5" t="s">
        <v>5169</v>
      </c>
      <c r="B4570" s="5">
        <v>1.13596224498889</v>
      </c>
      <c r="C4570" s="5" t="s">
        <v>8</v>
      </c>
      <c r="D4570" s="5" t="s">
        <v>8</v>
      </c>
      <c r="E4570" s="5" t="s">
        <v>8</v>
      </c>
      <c r="F4570" s="5" t="s">
        <v>8</v>
      </c>
      <c r="G4570" s="5" t="s">
        <v>8</v>
      </c>
    </row>
    <row r="4571" spans="1:7" x14ac:dyDescent="0.25">
      <c r="A4571" s="5" t="s">
        <v>11852</v>
      </c>
      <c r="B4571" s="5">
        <v>1.1352248537065099</v>
      </c>
      <c r="C4571" s="5" t="s">
        <v>8</v>
      </c>
      <c r="D4571" s="5" t="s">
        <v>8</v>
      </c>
      <c r="E4571" s="5" t="s">
        <v>8</v>
      </c>
      <c r="F4571" s="5" t="s">
        <v>8</v>
      </c>
      <c r="G4571" s="5" t="s">
        <v>8</v>
      </c>
    </row>
    <row r="4572" spans="1:7" x14ac:dyDescent="0.25">
      <c r="A4572" s="5" t="s">
        <v>2715</v>
      </c>
      <c r="B4572" s="5">
        <v>1.1347270640045799</v>
      </c>
      <c r="C4572" s="5" t="s">
        <v>8</v>
      </c>
      <c r="D4572" s="5" t="s">
        <v>8</v>
      </c>
      <c r="E4572" s="5" t="s">
        <v>8</v>
      </c>
      <c r="F4572" s="5" t="s">
        <v>8</v>
      </c>
      <c r="G4572" s="5" t="s">
        <v>8</v>
      </c>
    </row>
    <row r="4573" spans="1:7" x14ac:dyDescent="0.25">
      <c r="A4573" s="5" t="s">
        <v>3665</v>
      </c>
      <c r="B4573" s="5">
        <v>1.1347270640045799</v>
      </c>
      <c r="C4573" s="5" t="s">
        <v>3666</v>
      </c>
      <c r="D4573" s="5" t="s">
        <v>3667</v>
      </c>
      <c r="E4573" s="5" t="s">
        <v>3668</v>
      </c>
      <c r="F4573" s="5" t="s">
        <v>3669</v>
      </c>
      <c r="G4573" s="5" t="s">
        <v>3670</v>
      </c>
    </row>
    <row r="4574" spans="1:7" x14ac:dyDescent="0.25">
      <c r="A4574" s="5" t="s">
        <v>11011</v>
      </c>
      <c r="B4574" s="5">
        <v>1.1347270640045799</v>
      </c>
      <c r="C4574" s="5" t="s">
        <v>8</v>
      </c>
      <c r="D4574" s="5" t="s">
        <v>8</v>
      </c>
      <c r="E4574" s="5" t="s">
        <v>8</v>
      </c>
      <c r="F4574" s="5" t="s">
        <v>8</v>
      </c>
      <c r="G4574" s="5" t="s">
        <v>8</v>
      </c>
    </row>
    <row r="4575" spans="1:7" x14ac:dyDescent="0.25">
      <c r="A4575" s="5" t="s">
        <v>777</v>
      </c>
      <c r="B4575" s="5">
        <v>1.13424357227738</v>
      </c>
      <c r="C4575" s="5" t="s">
        <v>8</v>
      </c>
      <c r="D4575" s="5" t="s">
        <v>8</v>
      </c>
      <c r="E4575" s="5" t="s">
        <v>8</v>
      </c>
      <c r="F4575" s="5" t="s">
        <v>8</v>
      </c>
      <c r="G4575" s="5" t="s">
        <v>8</v>
      </c>
    </row>
    <row r="4576" spans="1:7" x14ac:dyDescent="0.25">
      <c r="A4576" s="5" t="s">
        <v>790</v>
      </c>
      <c r="B4576" s="5">
        <v>1.13424357227738</v>
      </c>
      <c r="C4576" s="5" t="s">
        <v>791</v>
      </c>
      <c r="D4576" s="5" t="s">
        <v>792</v>
      </c>
      <c r="E4576" s="5" t="s">
        <v>793</v>
      </c>
      <c r="F4576" s="5" t="s">
        <v>794</v>
      </c>
      <c r="G4576" s="5" t="s">
        <v>795</v>
      </c>
    </row>
    <row r="4577" spans="1:7" x14ac:dyDescent="0.25">
      <c r="A4577" s="5" t="s">
        <v>1322</v>
      </c>
      <c r="B4577" s="5">
        <v>1.13424357227738</v>
      </c>
      <c r="C4577" s="5" t="s">
        <v>8</v>
      </c>
      <c r="D4577" s="5" t="s">
        <v>8</v>
      </c>
      <c r="E4577" s="5" t="s">
        <v>8</v>
      </c>
      <c r="F4577" s="5" t="s">
        <v>8</v>
      </c>
      <c r="G4577" s="5" t="s">
        <v>8</v>
      </c>
    </row>
    <row r="4578" spans="1:7" x14ac:dyDescent="0.25">
      <c r="A4578" s="5" t="s">
        <v>6474</v>
      </c>
      <c r="B4578" s="5">
        <v>1.13424357227738</v>
      </c>
      <c r="C4578" s="5" t="s">
        <v>8</v>
      </c>
      <c r="D4578" s="5" t="s">
        <v>8</v>
      </c>
      <c r="E4578" s="5" t="s">
        <v>8</v>
      </c>
      <c r="F4578" s="5" t="s">
        <v>8</v>
      </c>
      <c r="G4578" s="5" t="s">
        <v>8</v>
      </c>
    </row>
    <row r="4579" spans="1:7" x14ac:dyDescent="0.25">
      <c r="A4579" s="5" t="s">
        <v>8308</v>
      </c>
      <c r="B4579" s="5">
        <v>1.13424357227738</v>
      </c>
      <c r="C4579" s="5" t="s">
        <v>8309</v>
      </c>
      <c r="D4579" s="5" t="s">
        <v>8</v>
      </c>
      <c r="E4579" s="5" t="s">
        <v>8</v>
      </c>
      <c r="F4579" s="5" t="s">
        <v>8</v>
      </c>
      <c r="G4579" s="5" t="s">
        <v>8310</v>
      </c>
    </row>
    <row r="4580" spans="1:7" x14ac:dyDescent="0.25">
      <c r="A4580" s="5" t="s">
        <v>10716</v>
      </c>
      <c r="B4580" s="5">
        <v>1.13424357227738</v>
      </c>
      <c r="C4580" s="5" t="s">
        <v>8</v>
      </c>
      <c r="D4580" s="5" t="s">
        <v>8</v>
      </c>
      <c r="E4580" s="5" t="s">
        <v>8</v>
      </c>
      <c r="F4580" s="5" t="s">
        <v>8</v>
      </c>
      <c r="G4580" s="5" t="s">
        <v>8</v>
      </c>
    </row>
    <row r="4581" spans="1:7" x14ac:dyDescent="0.25">
      <c r="A4581" s="5" t="s">
        <v>14008</v>
      </c>
      <c r="B4581" s="5">
        <v>1.13379611647875</v>
      </c>
      <c r="C4581" s="5" t="s">
        <v>8</v>
      </c>
      <c r="D4581" s="5" t="s">
        <v>8</v>
      </c>
      <c r="E4581" s="5" t="s">
        <v>8</v>
      </c>
      <c r="F4581" s="5" t="s">
        <v>8</v>
      </c>
      <c r="G4581" s="5" t="s">
        <v>8</v>
      </c>
    </row>
    <row r="4582" spans="1:7" x14ac:dyDescent="0.25">
      <c r="A4582" s="5" t="s">
        <v>14182</v>
      </c>
      <c r="B4582" s="5">
        <v>1.13379611647875</v>
      </c>
      <c r="C4582" s="5" t="s">
        <v>8</v>
      </c>
      <c r="D4582" s="5" t="s">
        <v>8</v>
      </c>
      <c r="E4582" s="5" t="s">
        <v>8</v>
      </c>
      <c r="F4582" s="5" t="s">
        <v>8</v>
      </c>
      <c r="G4582" s="5" t="s">
        <v>8</v>
      </c>
    </row>
    <row r="4583" spans="1:7" x14ac:dyDescent="0.25">
      <c r="A4583" s="5" t="s">
        <v>14244</v>
      </c>
      <c r="B4583" s="5">
        <v>1.1333276881927099</v>
      </c>
      <c r="C4583" s="5" t="s">
        <v>8</v>
      </c>
      <c r="D4583" s="5" t="s">
        <v>8</v>
      </c>
      <c r="E4583" s="5" t="s">
        <v>2076</v>
      </c>
      <c r="F4583" s="5" t="s">
        <v>8</v>
      </c>
      <c r="G4583" s="5" t="s">
        <v>8</v>
      </c>
    </row>
    <row r="4584" spans="1:7" x14ac:dyDescent="0.25">
      <c r="A4584" s="5" t="s">
        <v>5237</v>
      </c>
      <c r="B4584" s="5">
        <v>1.1331382760529101</v>
      </c>
      <c r="C4584" s="5" t="s">
        <v>8</v>
      </c>
      <c r="D4584" s="5" t="s">
        <v>8</v>
      </c>
      <c r="E4584" s="5" t="s">
        <v>8</v>
      </c>
      <c r="F4584" s="5" t="s">
        <v>8</v>
      </c>
      <c r="G4584" s="5" t="s">
        <v>8</v>
      </c>
    </row>
    <row r="4585" spans="1:7" x14ac:dyDescent="0.25">
      <c r="A4585" s="5" t="s">
        <v>6456</v>
      </c>
      <c r="B4585" s="5">
        <v>1.13308534009069</v>
      </c>
      <c r="C4585" s="5" t="s">
        <v>8</v>
      </c>
      <c r="D4585" s="5" t="s">
        <v>8</v>
      </c>
      <c r="E4585" s="5" t="s">
        <v>8</v>
      </c>
      <c r="F4585" s="5" t="s">
        <v>8</v>
      </c>
      <c r="G4585" s="5" t="s">
        <v>8</v>
      </c>
    </row>
    <row r="4586" spans="1:7" x14ac:dyDescent="0.25">
      <c r="A4586" s="5" t="s">
        <v>8058</v>
      </c>
      <c r="B4586" s="5">
        <v>1.13308534009069</v>
      </c>
      <c r="C4586" s="5" t="s">
        <v>8</v>
      </c>
      <c r="D4586" s="5" t="s">
        <v>8</v>
      </c>
      <c r="E4586" s="5" t="s">
        <v>8</v>
      </c>
      <c r="F4586" s="5" t="s">
        <v>8</v>
      </c>
      <c r="G4586" s="5" t="s">
        <v>8</v>
      </c>
    </row>
    <row r="4587" spans="1:7" x14ac:dyDescent="0.25">
      <c r="A4587" s="5" t="s">
        <v>13880</v>
      </c>
      <c r="B4587" s="5">
        <v>1.13308534009069</v>
      </c>
      <c r="C4587" s="5" t="s">
        <v>8</v>
      </c>
      <c r="D4587" s="5" t="s">
        <v>8</v>
      </c>
      <c r="E4587" s="5" t="s">
        <v>8</v>
      </c>
      <c r="F4587" s="5" t="s">
        <v>8</v>
      </c>
      <c r="G4587" s="5" t="s">
        <v>8</v>
      </c>
    </row>
    <row r="4588" spans="1:7" x14ac:dyDescent="0.25">
      <c r="A4588" s="5" t="s">
        <v>1325</v>
      </c>
      <c r="B4588" s="5">
        <v>1.13287297895624</v>
      </c>
      <c r="C4588" s="5" t="s">
        <v>8</v>
      </c>
      <c r="D4588" s="5" t="s">
        <v>8</v>
      </c>
      <c r="E4588" s="5" t="s">
        <v>1326</v>
      </c>
      <c r="F4588" s="5" t="s">
        <v>8</v>
      </c>
      <c r="G4588" s="5" t="s">
        <v>1327</v>
      </c>
    </row>
    <row r="4589" spans="1:7" x14ac:dyDescent="0.25">
      <c r="A4589" s="5" t="s">
        <v>1552</v>
      </c>
      <c r="B4589" s="5">
        <v>1.13287297895624</v>
      </c>
      <c r="C4589" s="5" t="s">
        <v>8</v>
      </c>
      <c r="D4589" s="5" t="s">
        <v>8</v>
      </c>
      <c r="E4589" s="5" t="s">
        <v>8</v>
      </c>
      <c r="F4589" s="5" t="s">
        <v>8</v>
      </c>
      <c r="G4589" s="5" t="s">
        <v>8</v>
      </c>
    </row>
    <row r="4590" spans="1:7" x14ac:dyDescent="0.25">
      <c r="A4590" s="5" t="s">
        <v>1640</v>
      </c>
      <c r="B4590" s="5">
        <v>1.13287297895624</v>
      </c>
      <c r="C4590" s="5" t="s">
        <v>8</v>
      </c>
      <c r="D4590" s="5" t="s">
        <v>8</v>
      </c>
      <c r="E4590" s="5" t="s">
        <v>8</v>
      </c>
      <c r="F4590" s="5" t="s">
        <v>8</v>
      </c>
      <c r="G4590" s="5" t="s">
        <v>8</v>
      </c>
    </row>
    <row r="4591" spans="1:7" x14ac:dyDescent="0.25">
      <c r="A4591" s="5" t="s">
        <v>2240</v>
      </c>
      <c r="B4591" s="5">
        <v>1.13287297895624</v>
      </c>
      <c r="C4591" s="5" t="s">
        <v>8</v>
      </c>
      <c r="D4591" s="5" t="s">
        <v>8</v>
      </c>
      <c r="E4591" s="5" t="s">
        <v>8</v>
      </c>
      <c r="F4591" s="5" t="s">
        <v>8</v>
      </c>
      <c r="G4591" s="5" t="s">
        <v>8</v>
      </c>
    </row>
    <row r="4592" spans="1:7" x14ac:dyDescent="0.25">
      <c r="A4592" s="5" t="s">
        <v>3065</v>
      </c>
      <c r="B4592" s="5">
        <v>1.13287297895624</v>
      </c>
      <c r="C4592" s="5" t="s">
        <v>3066</v>
      </c>
      <c r="D4592" s="5" t="s">
        <v>8</v>
      </c>
      <c r="E4592" s="5" t="s">
        <v>8</v>
      </c>
      <c r="F4592" s="5" t="s">
        <v>8</v>
      </c>
      <c r="G4592" s="5" t="s">
        <v>240</v>
      </c>
    </row>
    <row r="4593" spans="1:7" x14ac:dyDescent="0.25">
      <c r="A4593" s="5" t="s">
        <v>3073</v>
      </c>
      <c r="B4593" s="5">
        <v>1.13287297895624</v>
      </c>
      <c r="C4593" s="5" t="s">
        <v>8</v>
      </c>
      <c r="D4593" s="5" t="s">
        <v>8</v>
      </c>
      <c r="E4593" s="5" t="s">
        <v>8</v>
      </c>
      <c r="F4593" s="5" t="s">
        <v>8</v>
      </c>
      <c r="G4593" s="5" t="s">
        <v>8</v>
      </c>
    </row>
    <row r="4594" spans="1:7" x14ac:dyDescent="0.25">
      <c r="A4594" s="5" t="s">
        <v>3110</v>
      </c>
      <c r="B4594" s="5">
        <v>1.13287297895624</v>
      </c>
      <c r="C4594" s="5" t="s">
        <v>8</v>
      </c>
      <c r="D4594" s="5" t="s">
        <v>8</v>
      </c>
      <c r="E4594" s="5" t="s">
        <v>8</v>
      </c>
      <c r="F4594" s="5" t="s">
        <v>8</v>
      </c>
      <c r="G4594" s="5" t="s">
        <v>8</v>
      </c>
    </row>
    <row r="4595" spans="1:7" x14ac:dyDescent="0.25">
      <c r="A4595" s="5" t="s">
        <v>3236</v>
      </c>
      <c r="B4595" s="5">
        <v>1.13287297895624</v>
      </c>
      <c r="C4595" s="5" t="s">
        <v>8</v>
      </c>
      <c r="D4595" s="5" t="s">
        <v>8</v>
      </c>
      <c r="E4595" s="5" t="s">
        <v>8</v>
      </c>
      <c r="F4595" s="5" t="s">
        <v>8</v>
      </c>
      <c r="G4595" s="5" t="s">
        <v>8</v>
      </c>
    </row>
    <row r="4596" spans="1:7" x14ac:dyDescent="0.25">
      <c r="A4596" s="5" t="s">
        <v>3296</v>
      </c>
      <c r="B4596" s="5">
        <v>1.13287297895624</v>
      </c>
      <c r="C4596" s="5" t="s">
        <v>8</v>
      </c>
      <c r="D4596" s="5" t="s">
        <v>8</v>
      </c>
      <c r="E4596" s="5" t="s">
        <v>8</v>
      </c>
      <c r="F4596" s="5" t="s">
        <v>8</v>
      </c>
      <c r="G4596" s="5" t="s">
        <v>8</v>
      </c>
    </row>
    <row r="4597" spans="1:7" x14ac:dyDescent="0.25">
      <c r="A4597" s="5" t="s">
        <v>3435</v>
      </c>
      <c r="B4597" s="5">
        <v>1.13287297895624</v>
      </c>
      <c r="C4597" s="5" t="s">
        <v>8</v>
      </c>
      <c r="D4597" s="5" t="s">
        <v>8</v>
      </c>
      <c r="E4597" s="5" t="s">
        <v>8</v>
      </c>
      <c r="F4597" s="5" t="s">
        <v>8</v>
      </c>
      <c r="G4597" s="5" t="s">
        <v>8</v>
      </c>
    </row>
    <row r="4598" spans="1:7" x14ac:dyDescent="0.25">
      <c r="A4598" s="5" t="s">
        <v>3492</v>
      </c>
      <c r="B4598" s="5">
        <v>1.13287297895624</v>
      </c>
      <c r="C4598" s="5" t="s">
        <v>3493</v>
      </c>
      <c r="D4598" s="5" t="s">
        <v>3494</v>
      </c>
      <c r="E4598" s="5" t="s">
        <v>3495</v>
      </c>
      <c r="F4598" s="5" t="s">
        <v>3496</v>
      </c>
      <c r="G4598" s="5" t="s">
        <v>3497</v>
      </c>
    </row>
    <row r="4599" spans="1:7" x14ac:dyDescent="0.25">
      <c r="A4599" s="5" t="s">
        <v>3595</v>
      </c>
      <c r="B4599" s="5">
        <v>1.13287297895624</v>
      </c>
      <c r="C4599" s="5" t="s">
        <v>8</v>
      </c>
      <c r="D4599" s="5" t="s">
        <v>8</v>
      </c>
      <c r="E4599" s="5" t="s">
        <v>8</v>
      </c>
      <c r="F4599" s="5" t="s">
        <v>8</v>
      </c>
      <c r="G4599" s="5" t="s">
        <v>8</v>
      </c>
    </row>
    <row r="4600" spans="1:7" x14ac:dyDescent="0.25">
      <c r="A4600" s="5" t="s">
        <v>3876</v>
      </c>
      <c r="B4600" s="5">
        <v>1.13287297895624</v>
      </c>
      <c r="C4600" s="5" t="s">
        <v>8</v>
      </c>
      <c r="D4600" s="5" t="s">
        <v>8</v>
      </c>
      <c r="E4600" s="5" t="s">
        <v>8</v>
      </c>
      <c r="F4600" s="5" t="s">
        <v>8</v>
      </c>
      <c r="G4600" s="5" t="s">
        <v>8</v>
      </c>
    </row>
    <row r="4601" spans="1:7" x14ac:dyDescent="0.25">
      <c r="A4601" s="5" t="s">
        <v>4170</v>
      </c>
      <c r="B4601" s="5">
        <v>1.13287297895624</v>
      </c>
      <c r="C4601" s="5" t="s">
        <v>8</v>
      </c>
      <c r="D4601" s="5" t="s">
        <v>8</v>
      </c>
      <c r="E4601" s="5" t="s">
        <v>8</v>
      </c>
      <c r="F4601" s="5" t="s">
        <v>8</v>
      </c>
      <c r="G4601" s="5" t="s">
        <v>8</v>
      </c>
    </row>
    <row r="4602" spans="1:7" x14ac:dyDescent="0.25">
      <c r="A4602" s="5" t="s">
        <v>4621</v>
      </c>
      <c r="B4602" s="5">
        <v>1.13287297895624</v>
      </c>
      <c r="C4602" s="5" t="s">
        <v>8</v>
      </c>
      <c r="D4602" s="5" t="s">
        <v>8</v>
      </c>
      <c r="E4602" s="5" t="s">
        <v>8</v>
      </c>
      <c r="F4602" s="5" t="s">
        <v>8</v>
      </c>
      <c r="G4602" s="5" t="s">
        <v>8</v>
      </c>
    </row>
    <row r="4603" spans="1:7" x14ac:dyDescent="0.25">
      <c r="A4603" s="5" t="s">
        <v>4664</v>
      </c>
      <c r="B4603" s="5">
        <v>1.13287297895624</v>
      </c>
      <c r="C4603" s="5" t="s">
        <v>8</v>
      </c>
      <c r="D4603" s="5" t="s">
        <v>8</v>
      </c>
      <c r="E4603" s="5" t="s">
        <v>8</v>
      </c>
      <c r="F4603" s="5" t="s">
        <v>8</v>
      </c>
      <c r="G4603" s="5" t="s">
        <v>8</v>
      </c>
    </row>
    <row r="4604" spans="1:7" x14ac:dyDescent="0.25">
      <c r="A4604" s="5" t="s">
        <v>5124</v>
      </c>
      <c r="B4604" s="5">
        <v>1.13287297895624</v>
      </c>
      <c r="C4604" s="5" t="s">
        <v>8</v>
      </c>
      <c r="D4604" s="5" t="s">
        <v>8</v>
      </c>
      <c r="E4604" s="5" t="s">
        <v>8</v>
      </c>
      <c r="F4604" s="5" t="s">
        <v>8</v>
      </c>
      <c r="G4604" s="5" t="s">
        <v>8</v>
      </c>
    </row>
    <row r="4605" spans="1:7" x14ac:dyDescent="0.25">
      <c r="A4605" s="5" t="s">
        <v>5417</v>
      </c>
      <c r="B4605" s="5">
        <v>1.13287297895624</v>
      </c>
      <c r="C4605" s="5" t="s">
        <v>8</v>
      </c>
      <c r="D4605" s="5" t="s">
        <v>8</v>
      </c>
      <c r="E4605" s="5" t="s">
        <v>8</v>
      </c>
      <c r="F4605" s="5" t="s">
        <v>8</v>
      </c>
      <c r="G4605" s="5" t="s">
        <v>8</v>
      </c>
    </row>
    <row r="4606" spans="1:7" x14ac:dyDescent="0.25">
      <c r="A4606" s="5" t="s">
        <v>5831</v>
      </c>
      <c r="B4606" s="5">
        <v>1.13287297895624</v>
      </c>
      <c r="C4606" s="5" t="s">
        <v>8</v>
      </c>
      <c r="D4606" s="5" t="s">
        <v>8</v>
      </c>
      <c r="E4606" s="5" t="s">
        <v>8</v>
      </c>
      <c r="F4606" s="5" t="s">
        <v>8</v>
      </c>
      <c r="G4606" s="5" t="s">
        <v>8</v>
      </c>
    </row>
    <row r="4607" spans="1:7" x14ac:dyDescent="0.25">
      <c r="A4607" s="5" t="s">
        <v>5930</v>
      </c>
      <c r="B4607" s="5">
        <v>1.13287297895624</v>
      </c>
      <c r="C4607" s="5" t="s">
        <v>8</v>
      </c>
      <c r="D4607" s="5" t="s">
        <v>8</v>
      </c>
      <c r="E4607" s="5" t="s">
        <v>8</v>
      </c>
      <c r="F4607" s="5" t="s">
        <v>8</v>
      </c>
      <c r="G4607" s="5" t="s">
        <v>8</v>
      </c>
    </row>
    <row r="4608" spans="1:7" x14ac:dyDescent="0.25">
      <c r="A4608" s="5" t="s">
        <v>6071</v>
      </c>
      <c r="B4608" s="5">
        <v>1.13287297895624</v>
      </c>
      <c r="C4608" s="5" t="s">
        <v>6072</v>
      </c>
      <c r="D4608" s="5" t="s">
        <v>6073</v>
      </c>
      <c r="E4608" s="5" t="s">
        <v>6074</v>
      </c>
      <c r="F4608" s="5" t="s">
        <v>6075</v>
      </c>
      <c r="G4608" s="5" t="s">
        <v>6076</v>
      </c>
    </row>
    <row r="4609" spans="1:7" x14ac:dyDescent="0.25">
      <c r="A4609" s="5" t="s">
        <v>6252</v>
      </c>
      <c r="B4609" s="5">
        <v>1.13287297895624</v>
      </c>
      <c r="C4609" s="5" t="s">
        <v>8</v>
      </c>
      <c r="D4609" s="5" t="s">
        <v>8</v>
      </c>
      <c r="E4609" s="5" t="s">
        <v>8</v>
      </c>
      <c r="F4609" s="5" t="s">
        <v>8</v>
      </c>
      <c r="G4609" s="5" t="s">
        <v>8</v>
      </c>
    </row>
    <row r="4610" spans="1:7" x14ac:dyDescent="0.25">
      <c r="A4610" s="5" t="s">
        <v>6324</v>
      </c>
      <c r="B4610" s="5">
        <v>1.13287297895624</v>
      </c>
      <c r="C4610" s="5" t="s">
        <v>8</v>
      </c>
      <c r="D4610" s="5" t="s">
        <v>8</v>
      </c>
      <c r="E4610" s="5" t="s">
        <v>6325</v>
      </c>
      <c r="F4610" s="5" t="s">
        <v>8</v>
      </c>
      <c r="G4610" s="5" t="s">
        <v>6326</v>
      </c>
    </row>
    <row r="4611" spans="1:7" x14ac:dyDescent="0.25">
      <c r="A4611" s="5" t="s">
        <v>6775</v>
      </c>
      <c r="B4611" s="5">
        <v>1.13287297895624</v>
      </c>
      <c r="C4611" s="5" t="s">
        <v>8</v>
      </c>
      <c r="D4611" s="5" t="s">
        <v>8</v>
      </c>
      <c r="E4611" s="5" t="s">
        <v>8</v>
      </c>
      <c r="F4611" s="5" t="s">
        <v>8</v>
      </c>
      <c r="G4611" s="5" t="s">
        <v>8</v>
      </c>
    </row>
    <row r="4612" spans="1:7" x14ac:dyDescent="0.25">
      <c r="A4612" s="5" t="s">
        <v>6857</v>
      </c>
      <c r="B4612" s="5">
        <v>1.13287297895624</v>
      </c>
      <c r="C4612" s="5" t="s">
        <v>8</v>
      </c>
      <c r="D4612" s="5" t="s">
        <v>8</v>
      </c>
      <c r="E4612" s="5" t="s">
        <v>8</v>
      </c>
      <c r="F4612" s="5" t="s">
        <v>8</v>
      </c>
      <c r="G4612" s="5" t="s">
        <v>8</v>
      </c>
    </row>
    <row r="4613" spans="1:7" x14ac:dyDescent="0.25">
      <c r="A4613" s="5" t="s">
        <v>7007</v>
      </c>
      <c r="B4613" s="5">
        <v>1.13287297895624</v>
      </c>
      <c r="C4613" s="5" t="s">
        <v>8</v>
      </c>
      <c r="D4613" s="5" t="s">
        <v>8</v>
      </c>
      <c r="E4613" s="5" t="s">
        <v>8</v>
      </c>
      <c r="F4613" s="5" t="s">
        <v>8</v>
      </c>
      <c r="G4613" s="5" t="s">
        <v>8</v>
      </c>
    </row>
    <row r="4614" spans="1:7" x14ac:dyDescent="0.25">
      <c r="A4614" s="5" t="s">
        <v>7492</v>
      </c>
      <c r="B4614" s="5">
        <v>1.13287297895624</v>
      </c>
      <c r="C4614" s="5" t="s">
        <v>8</v>
      </c>
      <c r="D4614" s="5" t="s">
        <v>8</v>
      </c>
      <c r="E4614" s="5" t="s">
        <v>8</v>
      </c>
      <c r="F4614" s="5" t="s">
        <v>8</v>
      </c>
      <c r="G4614" s="5" t="s">
        <v>8</v>
      </c>
    </row>
    <row r="4615" spans="1:7" x14ac:dyDescent="0.25">
      <c r="A4615" s="5" t="s">
        <v>7544</v>
      </c>
      <c r="B4615" s="5">
        <v>1.13287297895624</v>
      </c>
      <c r="C4615" s="5" t="s">
        <v>8</v>
      </c>
      <c r="D4615" s="5" t="s">
        <v>8</v>
      </c>
      <c r="E4615" s="5" t="s">
        <v>8</v>
      </c>
      <c r="F4615" s="5" t="s">
        <v>8</v>
      </c>
      <c r="G4615" s="5" t="s">
        <v>8</v>
      </c>
    </row>
    <row r="4616" spans="1:7" x14ac:dyDescent="0.25">
      <c r="A4616" s="5" t="s">
        <v>7941</v>
      </c>
      <c r="B4616" s="5">
        <v>1.13287297895624</v>
      </c>
      <c r="C4616" s="5" t="s">
        <v>8</v>
      </c>
      <c r="D4616" s="5" t="s">
        <v>8</v>
      </c>
      <c r="E4616" s="5" t="s">
        <v>8</v>
      </c>
      <c r="F4616" s="5" t="s">
        <v>8</v>
      </c>
      <c r="G4616" s="5" t="s">
        <v>8</v>
      </c>
    </row>
    <row r="4617" spans="1:7" x14ac:dyDescent="0.25">
      <c r="A4617" s="5" t="s">
        <v>8075</v>
      </c>
      <c r="B4617" s="5">
        <v>1.13287297895624</v>
      </c>
      <c r="C4617" s="5" t="s">
        <v>8</v>
      </c>
      <c r="D4617" s="5" t="s">
        <v>8</v>
      </c>
      <c r="E4617" s="5" t="s">
        <v>8</v>
      </c>
      <c r="F4617" s="5" t="s">
        <v>8</v>
      </c>
      <c r="G4617" s="5" t="s">
        <v>8</v>
      </c>
    </row>
    <row r="4618" spans="1:7" x14ac:dyDescent="0.25">
      <c r="A4618" s="5" t="s">
        <v>8107</v>
      </c>
      <c r="B4618" s="5">
        <v>1.13287297895624</v>
      </c>
      <c r="C4618" s="5" t="s">
        <v>8</v>
      </c>
      <c r="D4618" s="5" t="s">
        <v>8</v>
      </c>
      <c r="E4618" s="5" t="s">
        <v>8</v>
      </c>
      <c r="F4618" s="5" t="s">
        <v>8</v>
      </c>
      <c r="G4618" s="5" t="s">
        <v>8</v>
      </c>
    </row>
    <row r="4619" spans="1:7" x14ac:dyDescent="0.25">
      <c r="A4619" s="5" t="s">
        <v>8465</v>
      </c>
      <c r="B4619" s="5">
        <v>1.13287297895624</v>
      </c>
      <c r="C4619" s="5" t="s">
        <v>8</v>
      </c>
      <c r="D4619" s="5" t="s">
        <v>8</v>
      </c>
      <c r="E4619" s="5" t="s">
        <v>8</v>
      </c>
      <c r="F4619" s="5" t="s">
        <v>8</v>
      </c>
      <c r="G4619" s="5" t="s">
        <v>8</v>
      </c>
    </row>
    <row r="4620" spans="1:7" x14ac:dyDescent="0.25">
      <c r="A4620" s="5" t="s">
        <v>9078</v>
      </c>
      <c r="B4620" s="5">
        <v>1.13287297895624</v>
      </c>
      <c r="C4620" s="5" t="s">
        <v>8</v>
      </c>
      <c r="D4620" s="5" t="s">
        <v>8</v>
      </c>
      <c r="E4620" s="5" t="s">
        <v>8</v>
      </c>
      <c r="F4620" s="5" t="s">
        <v>8</v>
      </c>
      <c r="G4620" s="5" t="s">
        <v>8</v>
      </c>
    </row>
    <row r="4621" spans="1:7" x14ac:dyDescent="0.25">
      <c r="A4621" s="5" t="s">
        <v>10312</v>
      </c>
      <c r="B4621" s="5">
        <v>1.13287297895624</v>
      </c>
      <c r="C4621" s="5" t="s">
        <v>8</v>
      </c>
      <c r="D4621" s="5" t="s">
        <v>8</v>
      </c>
      <c r="E4621" s="5" t="s">
        <v>8</v>
      </c>
      <c r="F4621" s="5" t="s">
        <v>8</v>
      </c>
      <c r="G4621" s="5" t="s">
        <v>8</v>
      </c>
    </row>
    <row r="4622" spans="1:7" x14ac:dyDescent="0.25">
      <c r="A4622" s="5" t="s">
        <v>10619</v>
      </c>
      <c r="B4622" s="5">
        <v>1.13287297895624</v>
      </c>
      <c r="C4622" s="5" t="s">
        <v>8</v>
      </c>
      <c r="D4622" s="5" t="s">
        <v>8</v>
      </c>
      <c r="E4622" s="5" t="s">
        <v>8</v>
      </c>
      <c r="F4622" s="5" t="s">
        <v>8</v>
      </c>
      <c r="G4622" s="5" t="s">
        <v>8</v>
      </c>
    </row>
    <row r="4623" spans="1:7" x14ac:dyDescent="0.25">
      <c r="A4623" s="5" t="s">
        <v>11932</v>
      </c>
      <c r="B4623" s="5">
        <v>1.13287297895624</v>
      </c>
      <c r="C4623" s="5" t="s">
        <v>8</v>
      </c>
      <c r="D4623" s="5" t="s">
        <v>8</v>
      </c>
      <c r="E4623" s="5" t="s">
        <v>1756</v>
      </c>
      <c r="F4623" s="5" t="s">
        <v>8</v>
      </c>
      <c r="G4623" s="5" t="s">
        <v>165</v>
      </c>
    </row>
    <row r="4624" spans="1:7" x14ac:dyDescent="0.25">
      <c r="A4624" s="5" t="s">
        <v>12349</v>
      </c>
      <c r="B4624" s="5">
        <v>1.13287297895624</v>
      </c>
      <c r="C4624" s="5" t="s">
        <v>8</v>
      </c>
      <c r="D4624" s="5" t="s">
        <v>8</v>
      </c>
      <c r="E4624" s="5" t="s">
        <v>8</v>
      </c>
      <c r="F4624" s="5" t="s">
        <v>8</v>
      </c>
      <c r="G4624" s="5" t="s">
        <v>8</v>
      </c>
    </row>
    <row r="4625" spans="1:7" x14ac:dyDescent="0.25">
      <c r="A4625" s="5" t="s">
        <v>12644</v>
      </c>
      <c r="B4625" s="5">
        <v>1.13287297895624</v>
      </c>
      <c r="C4625" s="5" t="s">
        <v>8</v>
      </c>
      <c r="D4625" s="5" t="s">
        <v>8</v>
      </c>
      <c r="E4625" s="5" t="s">
        <v>8</v>
      </c>
      <c r="F4625" s="5" t="s">
        <v>8</v>
      </c>
      <c r="G4625" s="5" t="s">
        <v>8</v>
      </c>
    </row>
    <row r="4626" spans="1:7" x14ac:dyDescent="0.25">
      <c r="A4626" s="5" t="s">
        <v>13486</v>
      </c>
      <c r="B4626" s="5">
        <v>1.13287297895624</v>
      </c>
      <c r="C4626" s="5" t="s">
        <v>8</v>
      </c>
      <c r="D4626" s="5" t="s">
        <v>8</v>
      </c>
      <c r="E4626" s="5" t="s">
        <v>8</v>
      </c>
      <c r="F4626" s="5" t="s">
        <v>8</v>
      </c>
      <c r="G4626" s="5" t="s">
        <v>8</v>
      </c>
    </row>
    <row r="4627" spans="1:7" x14ac:dyDescent="0.25">
      <c r="A4627" s="5" t="s">
        <v>13499</v>
      </c>
      <c r="B4627" s="5">
        <v>1.13287297895624</v>
      </c>
      <c r="C4627" s="5" t="s">
        <v>8</v>
      </c>
      <c r="D4627" s="5" t="s">
        <v>8</v>
      </c>
      <c r="E4627" s="5" t="s">
        <v>3368</v>
      </c>
      <c r="F4627" s="5" t="s">
        <v>8</v>
      </c>
      <c r="G4627" s="5" t="s">
        <v>3369</v>
      </c>
    </row>
    <row r="4628" spans="1:7" x14ac:dyDescent="0.25">
      <c r="A4628" s="5" t="s">
        <v>13534</v>
      </c>
      <c r="B4628" s="5">
        <v>1.13287297895624</v>
      </c>
      <c r="C4628" s="5" t="s">
        <v>8</v>
      </c>
      <c r="D4628" s="5" t="s">
        <v>8</v>
      </c>
      <c r="E4628" s="5" t="s">
        <v>8</v>
      </c>
      <c r="F4628" s="5" t="s">
        <v>8</v>
      </c>
      <c r="G4628" s="5" t="s">
        <v>8</v>
      </c>
    </row>
    <row r="4629" spans="1:7" x14ac:dyDescent="0.25">
      <c r="A4629" s="5" t="s">
        <v>13638</v>
      </c>
      <c r="B4629" s="5">
        <v>1.13287297895624</v>
      </c>
      <c r="C4629" s="5" t="s">
        <v>8</v>
      </c>
      <c r="D4629" s="5" t="s">
        <v>8</v>
      </c>
      <c r="E4629" s="5" t="s">
        <v>8</v>
      </c>
      <c r="F4629" s="5" t="s">
        <v>8</v>
      </c>
      <c r="G4629" s="5" t="s">
        <v>8</v>
      </c>
    </row>
    <row r="4630" spans="1:7" x14ac:dyDescent="0.25">
      <c r="A4630" s="5" t="s">
        <v>15084</v>
      </c>
      <c r="B4630" s="5">
        <v>1.13287297895624</v>
      </c>
      <c r="C4630" s="5" t="s">
        <v>8</v>
      </c>
      <c r="D4630" s="5" t="s">
        <v>8</v>
      </c>
      <c r="E4630" s="5" t="s">
        <v>8</v>
      </c>
      <c r="F4630" s="5" t="s">
        <v>8</v>
      </c>
      <c r="G4630" s="5" t="s">
        <v>8</v>
      </c>
    </row>
    <row r="4631" spans="1:7" x14ac:dyDescent="0.25">
      <c r="A4631" s="5" t="s">
        <v>15122</v>
      </c>
      <c r="B4631" s="5">
        <v>1.13287297895624</v>
      </c>
      <c r="C4631" s="5" t="s">
        <v>8</v>
      </c>
      <c r="D4631" s="5" t="s">
        <v>15123</v>
      </c>
      <c r="E4631" s="5" t="s">
        <v>15124</v>
      </c>
      <c r="F4631" s="5" t="s">
        <v>15125</v>
      </c>
      <c r="G4631" s="5" t="s">
        <v>15126</v>
      </c>
    </row>
    <row r="4632" spans="1:7" x14ac:dyDescent="0.25">
      <c r="A4632" s="5" t="s">
        <v>15171</v>
      </c>
      <c r="B4632" s="5">
        <v>1.13287297895624</v>
      </c>
      <c r="C4632" s="5" t="s">
        <v>15172</v>
      </c>
      <c r="D4632" s="5" t="s">
        <v>15173</v>
      </c>
      <c r="E4632" s="5" t="s">
        <v>15174</v>
      </c>
      <c r="F4632" s="5" t="s">
        <v>15175</v>
      </c>
      <c r="G4632" s="5" t="s">
        <v>15176</v>
      </c>
    </row>
    <row r="4633" spans="1:7" x14ac:dyDescent="0.25">
      <c r="A4633" s="5" t="s">
        <v>15491</v>
      </c>
      <c r="B4633" s="5">
        <v>1.13287297895624</v>
      </c>
      <c r="C4633" s="5" t="s">
        <v>8</v>
      </c>
      <c r="D4633" s="5" t="s">
        <v>8</v>
      </c>
      <c r="E4633" s="5" t="s">
        <v>8</v>
      </c>
      <c r="F4633" s="5" t="s">
        <v>8</v>
      </c>
      <c r="G4633" s="5" t="s">
        <v>8</v>
      </c>
    </row>
    <row r="4634" spans="1:7" x14ac:dyDescent="0.25">
      <c r="A4634" s="5" t="s">
        <v>15689</v>
      </c>
      <c r="B4634" s="5">
        <v>1.13287297895624</v>
      </c>
      <c r="C4634" s="5" t="s">
        <v>8</v>
      </c>
      <c r="D4634" s="5" t="s">
        <v>8</v>
      </c>
      <c r="E4634" s="5" t="s">
        <v>8</v>
      </c>
      <c r="F4634" s="5" t="s">
        <v>8</v>
      </c>
      <c r="G4634" s="5" t="s">
        <v>8</v>
      </c>
    </row>
    <row r="4635" spans="1:7" x14ac:dyDescent="0.25">
      <c r="A4635" s="5" t="s">
        <v>13061</v>
      </c>
      <c r="B4635" s="5">
        <v>1.1323676316190101</v>
      </c>
      <c r="C4635" s="5" t="s">
        <v>8</v>
      </c>
      <c r="D4635" s="5" t="s">
        <v>8</v>
      </c>
      <c r="E4635" s="5" t="s">
        <v>8</v>
      </c>
      <c r="F4635" s="5" t="s">
        <v>8</v>
      </c>
      <c r="G4635" s="5" t="s">
        <v>8</v>
      </c>
    </row>
    <row r="4636" spans="1:7" x14ac:dyDescent="0.25">
      <c r="A4636" s="5" t="s">
        <v>13147</v>
      </c>
      <c r="B4636" s="5">
        <v>1.1323676316190101</v>
      </c>
      <c r="C4636" s="5" t="s">
        <v>8</v>
      </c>
      <c r="D4636" s="5" t="s">
        <v>8</v>
      </c>
      <c r="E4636" s="5" t="s">
        <v>8</v>
      </c>
      <c r="F4636" s="5" t="s">
        <v>8</v>
      </c>
      <c r="G4636" s="5" t="s">
        <v>13148</v>
      </c>
    </row>
    <row r="4637" spans="1:7" x14ac:dyDescent="0.25">
      <c r="A4637" s="5" t="s">
        <v>13924</v>
      </c>
      <c r="B4637" s="5">
        <v>1.1323676316190101</v>
      </c>
      <c r="C4637" s="5" t="s">
        <v>8</v>
      </c>
      <c r="D4637" s="5" t="s">
        <v>8</v>
      </c>
      <c r="E4637" s="5" t="s">
        <v>8</v>
      </c>
      <c r="F4637" s="5" t="s">
        <v>8</v>
      </c>
      <c r="G4637" s="5" t="s">
        <v>8</v>
      </c>
    </row>
    <row r="4638" spans="1:7" x14ac:dyDescent="0.25">
      <c r="A4638" s="5" t="s">
        <v>4474</v>
      </c>
      <c r="B4638" s="5">
        <v>1.1322702347886899</v>
      </c>
      <c r="C4638" s="5" t="s">
        <v>8</v>
      </c>
      <c r="D4638" s="5" t="s">
        <v>8</v>
      </c>
      <c r="E4638" s="5" t="s">
        <v>8</v>
      </c>
      <c r="F4638" s="5" t="s">
        <v>8</v>
      </c>
      <c r="G4638" s="5" t="s">
        <v>8</v>
      </c>
    </row>
    <row r="4639" spans="1:7" x14ac:dyDescent="0.25">
      <c r="A4639" s="5" t="s">
        <v>14058</v>
      </c>
      <c r="B4639" s="5">
        <v>1.1322288534959</v>
      </c>
      <c r="C4639" s="5" t="s">
        <v>8</v>
      </c>
      <c r="D4639" s="5" t="s">
        <v>8</v>
      </c>
      <c r="E4639" s="5" t="s">
        <v>8</v>
      </c>
      <c r="F4639" s="5" t="s">
        <v>8</v>
      </c>
      <c r="G4639" s="5" t="s">
        <v>8</v>
      </c>
    </row>
    <row r="4640" spans="1:7" x14ac:dyDescent="0.25">
      <c r="A4640" s="5" t="s">
        <v>15648</v>
      </c>
      <c r="B4640" s="5">
        <v>1.1321914196290599</v>
      </c>
      <c r="C4640" s="5" t="s">
        <v>8</v>
      </c>
      <c r="D4640" s="5" t="s">
        <v>8</v>
      </c>
      <c r="E4640" s="5" t="s">
        <v>8</v>
      </c>
      <c r="F4640" s="5" t="s">
        <v>8</v>
      </c>
      <c r="G4640" s="5" t="s">
        <v>8</v>
      </c>
    </row>
    <row r="4641" spans="1:7" x14ac:dyDescent="0.25">
      <c r="A4641" s="5" t="s">
        <v>1626</v>
      </c>
      <c r="B4641" s="5">
        <v>1.1315535568159201</v>
      </c>
      <c r="C4641" s="5" t="s">
        <v>8</v>
      </c>
      <c r="D4641" s="5" t="s">
        <v>8</v>
      </c>
      <c r="E4641" s="5" t="s">
        <v>8</v>
      </c>
      <c r="F4641" s="5" t="s">
        <v>8</v>
      </c>
      <c r="G4641" s="5" t="s">
        <v>8</v>
      </c>
    </row>
    <row r="4642" spans="1:7" x14ac:dyDescent="0.25">
      <c r="A4642" s="5" t="s">
        <v>5057</v>
      </c>
      <c r="B4642" s="5">
        <v>1.1315535568159201</v>
      </c>
      <c r="C4642" s="5" t="s">
        <v>5058</v>
      </c>
      <c r="D4642" s="5" t="s">
        <v>5059</v>
      </c>
      <c r="E4642" s="5" t="s">
        <v>5060</v>
      </c>
      <c r="F4642" s="5" t="s">
        <v>5061</v>
      </c>
      <c r="G4642" s="5" t="s">
        <v>5062</v>
      </c>
    </row>
    <row r="4643" spans="1:7" x14ac:dyDescent="0.25">
      <c r="A4643" s="5" t="s">
        <v>5663</v>
      </c>
      <c r="B4643" s="5">
        <v>1.1315535568159201</v>
      </c>
      <c r="C4643" s="5" t="s">
        <v>8</v>
      </c>
      <c r="D4643" s="5" t="s">
        <v>8</v>
      </c>
      <c r="E4643" s="5" t="s">
        <v>8</v>
      </c>
      <c r="F4643" s="5" t="s">
        <v>8</v>
      </c>
      <c r="G4643" s="5" t="s">
        <v>8</v>
      </c>
    </row>
    <row r="4644" spans="1:7" x14ac:dyDescent="0.25">
      <c r="A4644" s="5" t="s">
        <v>5847</v>
      </c>
      <c r="B4644" s="5">
        <v>1.1315535568159201</v>
      </c>
      <c r="C4644" s="5" t="s">
        <v>8</v>
      </c>
      <c r="D4644" s="5" t="s">
        <v>8</v>
      </c>
      <c r="E4644" s="5" t="s">
        <v>8</v>
      </c>
      <c r="F4644" s="5" t="s">
        <v>8</v>
      </c>
      <c r="G4644" s="5" t="s">
        <v>8</v>
      </c>
    </row>
    <row r="4645" spans="1:7" x14ac:dyDescent="0.25">
      <c r="A4645" s="5" t="s">
        <v>6321</v>
      </c>
      <c r="B4645" s="5">
        <v>1.1315535568159201</v>
      </c>
      <c r="C4645" s="5" t="s">
        <v>8</v>
      </c>
      <c r="D4645" s="5" t="s">
        <v>8</v>
      </c>
      <c r="E4645" s="5" t="s">
        <v>8</v>
      </c>
      <c r="F4645" s="5" t="s">
        <v>8</v>
      </c>
      <c r="G4645" s="5" t="s">
        <v>8</v>
      </c>
    </row>
    <row r="4646" spans="1:7" x14ac:dyDescent="0.25">
      <c r="A4646" s="5" t="s">
        <v>10962</v>
      </c>
      <c r="B4646" s="5">
        <v>1.1315535568159201</v>
      </c>
      <c r="C4646" s="5" t="s">
        <v>8</v>
      </c>
      <c r="D4646" s="5" t="s">
        <v>8</v>
      </c>
      <c r="E4646" s="5" t="s">
        <v>8</v>
      </c>
      <c r="F4646" s="5" t="s">
        <v>8</v>
      </c>
      <c r="G4646" s="5" t="s">
        <v>8</v>
      </c>
    </row>
    <row r="4647" spans="1:7" x14ac:dyDescent="0.25">
      <c r="A4647" s="5" t="s">
        <v>12083</v>
      </c>
      <c r="B4647" s="5">
        <v>1.1315535568159201</v>
      </c>
      <c r="C4647" s="5" t="s">
        <v>8</v>
      </c>
      <c r="D4647" s="5" t="s">
        <v>8</v>
      </c>
      <c r="E4647" s="5" t="s">
        <v>8</v>
      </c>
      <c r="F4647" s="5" t="s">
        <v>8</v>
      </c>
      <c r="G4647" s="5" t="s">
        <v>8</v>
      </c>
    </row>
    <row r="4648" spans="1:7" x14ac:dyDescent="0.25">
      <c r="A4648" s="5" t="s">
        <v>13003</v>
      </c>
      <c r="B4648" s="5">
        <v>1.1315535568159201</v>
      </c>
      <c r="C4648" s="5" t="s">
        <v>8</v>
      </c>
      <c r="D4648" s="5" t="s">
        <v>8</v>
      </c>
      <c r="E4648" s="5" t="s">
        <v>8</v>
      </c>
      <c r="F4648" s="5" t="s">
        <v>8</v>
      </c>
      <c r="G4648" s="5" t="s">
        <v>8</v>
      </c>
    </row>
    <row r="4649" spans="1:7" x14ac:dyDescent="0.25">
      <c r="A4649" s="5" t="s">
        <v>13608</v>
      </c>
      <c r="B4649" s="5">
        <v>1.1315535568159201</v>
      </c>
      <c r="C4649" s="5" t="s">
        <v>8</v>
      </c>
      <c r="D4649" s="5" t="s">
        <v>8</v>
      </c>
      <c r="E4649" s="5" t="s">
        <v>8</v>
      </c>
      <c r="F4649" s="5" t="s">
        <v>8</v>
      </c>
      <c r="G4649" s="5" t="s">
        <v>8</v>
      </c>
    </row>
    <row r="4650" spans="1:7" x14ac:dyDescent="0.25">
      <c r="A4650" s="5" t="s">
        <v>12093</v>
      </c>
      <c r="B4650" s="5">
        <v>1.13094744941609</v>
      </c>
      <c r="C4650" s="5" t="s">
        <v>8</v>
      </c>
      <c r="D4650" s="5" t="s">
        <v>8</v>
      </c>
      <c r="E4650" s="5" t="s">
        <v>8</v>
      </c>
      <c r="F4650" s="5" t="s">
        <v>8</v>
      </c>
      <c r="G4650" s="5" t="s">
        <v>8</v>
      </c>
    </row>
    <row r="4651" spans="1:7" x14ac:dyDescent="0.25">
      <c r="A4651" s="5" t="s">
        <v>12642</v>
      </c>
      <c r="B4651" s="5">
        <v>1.13094744941609</v>
      </c>
      <c r="C4651" s="5" t="s">
        <v>8</v>
      </c>
      <c r="D4651" s="5" t="s">
        <v>8</v>
      </c>
      <c r="E4651" s="5" t="s">
        <v>8</v>
      </c>
      <c r="F4651" s="5" t="s">
        <v>8</v>
      </c>
      <c r="G4651" s="5" t="s">
        <v>8</v>
      </c>
    </row>
    <row r="4652" spans="1:7" x14ac:dyDescent="0.25">
      <c r="A4652" s="5" t="s">
        <v>14758</v>
      </c>
      <c r="B4652" s="5">
        <v>1.1307756186275499</v>
      </c>
      <c r="C4652" s="5" t="s">
        <v>14759</v>
      </c>
      <c r="D4652" s="5" t="s">
        <v>14760</v>
      </c>
      <c r="E4652" s="5" t="s">
        <v>14761</v>
      </c>
      <c r="F4652" s="5" t="s">
        <v>14762</v>
      </c>
      <c r="G4652" s="5" t="s">
        <v>1733</v>
      </c>
    </row>
    <row r="4653" spans="1:7" x14ac:dyDescent="0.25">
      <c r="A4653" s="5" t="s">
        <v>11115</v>
      </c>
      <c r="B4653" s="5">
        <v>1.1305992923636099</v>
      </c>
      <c r="C4653" s="5" t="s">
        <v>8</v>
      </c>
      <c r="D4653" s="5" t="s">
        <v>8</v>
      </c>
      <c r="E4653" s="5" t="s">
        <v>8</v>
      </c>
      <c r="F4653" s="5" t="s">
        <v>8</v>
      </c>
      <c r="G4653" s="5" t="s">
        <v>8</v>
      </c>
    </row>
    <row r="4654" spans="1:7" x14ac:dyDescent="0.25">
      <c r="A4654" s="5" t="s">
        <v>14478</v>
      </c>
      <c r="B4654" s="5">
        <v>1.1305992923636099</v>
      </c>
      <c r="C4654" s="5" t="s">
        <v>8</v>
      </c>
      <c r="D4654" s="5" t="s">
        <v>8</v>
      </c>
      <c r="E4654" s="5" t="s">
        <v>8</v>
      </c>
      <c r="F4654" s="5" t="s">
        <v>8</v>
      </c>
      <c r="G4654" s="5" t="s">
        <v>8</v>
      </c>
    </row>
    <row r="4655" spans="1:7" x14ac:dyDescent="0.25">
      <c r="A4655" s="5" t="s">
        <v>14663</v>
      </c>
      <c r="B4655" s="5">
        <v>1.1305992923636099</v>
      </c>
      <c r="C4655" s="5" t="s">
        <v>8</v>
      </c>
      <c r="D4655" s="5" t="s">
        <v>8</v>
      </c>
      <c r="E4655" s="5" t="s">
        <v>8</v>
      </c>
      <c r="F4655" s="5" t="s">
        <v>8</v>
      </c>
      <c r="G4655" s="5" t="s">
        <v>8</v>
      </c>
    </row>
    <row r="4656" spans="1:7" x14ac:dyDescent="0.25">
      <c r="A4656" s="5" t="s">
        <v>8446</v>
      </c>
      <c r="B4656" s="5">
        <v>1.1300070793128001</v>
      </c>
      <c r="C4656" s="5" t="s">
        <v>8</v>
      </c>
      <c r="D4656" s="5" t="s">
        <v>8</v>
      </c>
      <c r="E4656" s="5" t="s">
        <v>8</v>
      </c>
      <c r="F4656" s="5" t="s">
        <v>8</v>
      </c>
      <c r="G4656" s="5" t="s">
        <v>8</v>
      </c>
    </row>
    <row r="4657" spans="1:7" x14ac:dyDescent="0.25">
      <c r="A4657" s="5" t="s">
        <v>14884</v>
      </c>
      <c r="B4657" s="5">
        <v>1.1300070793128001</v>
      </c>
      <c r="C4657" s="5" t="s">
        <v>8</v>
      </c>
      <c r="D4657" s="5" t="s">
        <v>8</v>
      </c>
      <c r="E4657" s="5" t="s">
        <v>8</v>
      </c>
      <c r="F4657" s="5" t="s">
        <v>8</v>
      </c>
      <c r="G4657" s="5" t="s">
        <v>8</v>
      </c>
    </row>
    <row r="4658" spans="1:7" x14ac:dyDescent="0.25">
      <c r="A4658" s="5" t="s">
        <v>5863</v>
      </c>
      <c r="B4658" s="5">
        <v>1.1290094996122899</v>
      </c>
      <c r="C4658" s="5" t="s">
        <v>8</v>
      </c>
      <c r="D4658" s="5" t="s">
        <v>8</v>
      </c>
      <c r="E4658" s="5" t="s">
        <v>8</v>
      </c>
      <c r="F4658" s="5" t="s">
        <v>8</v>
      </c>
      <c r="G4658" s="5" t="s">
        <v>8</v>
      </c>
    </row>
    <row r="4659" spans="1:7" x14ac:dyDescent="0.25">
      <c r="A4659" s="5" t="s">
        <v>3648</v>
      </c>
      <c r="B4659" s="5">
        <v>1.1285397816191001</v>
      </c>
      <c r="C4659" s="5" t="s">
        <v>8</v>
      </c>
      <c r="D4659" s="5" t="s">
        <v>8</v>
      </c>
      <c r="E4659" s="5" t="s">
        <v>8</v>
      </c>
      <c r="F4659" s="5" t="s">
        <v>8</v>
      </c>
      <c r="G4659" s="5" t="s">
        <v>8</v>
      </c>
    </row>
    <row r="4660" spans="1:7" x14ac:dyDescent="0.25">
      <c r="A4660" s="5" t="s">
        <v>15432</v>
      </c>
      <c r="B4660" s="5">
        <v>1.1285397816191001</v>
      </c>
      <c r="C4660" s="5" t="s">
        <v>8</v>
      </c>
      <c r="D4660" s="5" t="s">
        <v>8</v>
      </c>
      <c r="E4660" s="5" t="s">
        <v>8</v>
      </c>
      <c r="F4660" s="5" t="s">
        <v>8</v>
      </c>
      <c r="G4660" s="5" t="s">
        <v>8</v>
      </c>
    </row>
    <row r="4661" spans="1:7" x14ac:dyDescent="0.25">
      <c r="A4661" s="5" t="s">
        <v>1821</v>
      </c>
      <c r="B4661" s="5">
        <v>1.12835343796559</v>
      </c>
      <c r="C4661" s="5" t="s">
        <v>8</v>
      </c>
      <c r="D4661" s="5" t="s">
        <v>8</v>
      </c>
      <c r="E4661" s="5" t="s">
        <v>8</v>
      </c>
      <c r="F4661" s="5" t="s">
        <v>8</v>
      </c>
      <c r="G4661" s="5" t="s">
        <v>8</v>
      </c>
    </row>
    <row r="4662" spans="1:7" x14ac:dyDescent="0.25">
      <c r="A4662" s="5" t="s">
        <v>7393</v>
      </c>
      <c r="B4662" s="5">
        <v>1.12835343796559</v>
      </c>
      <c r="C4662" s="5" t="s">
        <v>8</v>
      </c>
      <c r="D4662" s="5" t="s">
        <v>8</v>
      </c>
      <c r="E4662" s="5" t="s">
        <v>8</v>
      </c>
      <c r="F4662" s="5" t="s">
        <v>8</v>
      </c>
      <c r="G4662" s="5" t="s">
        <v>8</v>
      </c>
    </row>
    <row r="4663" spans="1:7" x14ac:dyDescent="0.25">
      <c r="A4663" s="5" t="s">
        <v>13441</v>
      </c>
      <c r="B4663" s="5">
        <v>1.12835343796559</v>
      </c>
      <c r="C4663" s="5" t="s">
        <v>13442</v>
      </c>
      <c r="D4663" s="5" t="s">
        <v>13443</v>
      </c>
      <c r="E4663" s="5" t="s">
        <v>13444</v>
      </c>
      <c r="F4663" s="5" t="s">
        <v>13445</v>
      </c>
      <c r="G4663" s="5" t="s">
        <v>13446</v>
      </c>
    </row>
    <row r="4664" spans="1:7" x14ac:dyDescent="0.25">
      <c r="A4664" s="5" t="s">
        <v>336</v>
      </c>
      <c r="B4664" s="5">
        <v>1.1281037977644299</v>
      </c>
      <c r="C4664" s="5" t="s">
        <v>8</v>
      </c>
      <c r="D4664" s="5" t="s">
        <v>8</v>
      </c>
      <c r="E4664" s="5" t="s">
        <v>8</v>
      </c>
      <c r="F4664" s="5" t="s">
        <v>8</v>
      </c>
      <c r="G4664" s="5" t="s">
        <v>8</v>
      </c>
    </row>
    <row r="4665" spans="1:7" x14ac:dyDescent="0.25">
      <c r="A4665" s="5" t="s">
        <v>5900</v>
      </c>
      <c r="B4665" s="5">
        <v>1.1280484186147199</v>
      </c>
      <c r="C4665" s="5" t="s">
        <v>8</v>
      </c>
      <c r="D4665" s="5" t="s">
        <v>8</v>
      </c>
      <c r="E4665" s="5" t="s">
        <v>8</v>
      </c>
      <c r="F4665" s="5" t="s">
        <v>8</v>
      </c>
      <c r="G4665" s="5" t="s">
        <v>5901</v>
      </c>
    </row>
    <row r="4666" spans="1:7" x14ac:dyDescent="0.25">
      <c r="A4666" s="5" t="s">
        <v>7778</v>
      </c>
      <c r="B4666" s="5">
        <v>1.1280484186147199</v>
      </c>
      <c r="C4666" s="5" t="s">
        <v>8</v>
      </c>
      <c r="D4666" s="5" t="s">
        <v>8</v>
      </c>
      <c r="E4666" s="5" t="s">
        <v>8</v>
      </c>
      <c r="F4666" s="5" t="s">
        <v>8</v>
      </c>
      <c r="G4666" s="5" t="s">
        <v>8</v>
      </c>
    </row>
    <row r="4667" spans="1:7" x14ac:dyDescent="0.25">
      <c r="A4667" s="5" t="s">
        <v>5309</v>
      </c>
      <c r="B4667" s="5">
        <v>1.1279012024930899</v>
      </c>
      <c r="C4667" s="5" t="s">
        <v>8</v>
      </c>
      <c r="D4667" s="5" t="s">
        <v>8</v>
      </c>
      <c r="E4667" s="5" t="s">
        <v>8</v>
      </c>
      <c r="F4667" s="5" t="s">
        <v>8</v>
      </c>
      <c r="G4667" s="5" t="s">
        <v>8</v>
      </c>
    </row>
    <row r="4668" spans="1:7" x14ac:dyDescent="0.25">
      <c r="A4668" s="5" t="s">
        <v>15747</v>
      </c>
      <c r="B4668" s="5">
        <v>1.12754291064262</v>
      </c>
      <c r="C4668" s="5" t="s">
        <v>8</v>
      </c>
      <c r="D4668" s="5" t="s">
        <v>8</v>
      </c>
      <c r="E4668" s="5" t="s">
        <v>8</v>
      </c>
      <c r="F4668" s="5" t="s">
        <v>8</v>
      </c>
      <c r="G4668" s="5" t="s">
        <v>8</v>
      </c>
    </row>
    <row r="4669" spans="1:7" x14ac:dyDescent="0.25">
      <c r="A4669" s="5" t="s">
        <v>130</v>
      </c>
      <c r="B4669" s="5">
        <v>1.12745838562116</v>
      </c>
      <c r="C4669" s="5" t="s">
        <v>8</v>
      </c>
      <c r="D4669" s="5" t="s">
        <v>8</v>
      </c>
      <c r="E4669" s="5" t="s">
        <v>8</v>
      </c>
      <c r="F4669" s="5" t="s">
        <v>8</v>
      </c>
      <c r="G4669" s="5" t="s">
        <v>8</v>
      </c>
    </row>
    <row r="4670" spans="1:7" x14ac:dyDescent="0.25">
      <c r="A4670" s="5" t="s">
        <v>1618</v>
      </c>
      <c r="B4670" s="5">
        <v>1.12745838562116</v>
      </c>
      <c r="C4670" s="5" t="s">
        <v>8</v>
      </c>
      <c r="D4670" s="5" t="s">
        <v>8</v>
      </c>
      <c r="E4670" s="5" t="s">
        <v>8</v>
      </c>
      <c r="F4670" s="5" t="s">
        <v>8</v>
      </c>
      <c r="G4670" s="5" t="s">
        <v>8</v>
      </c>
    </row>
    <row r="4671" spans="1:7" x14ac:dyDescent="0.25">
      <c r="A4671" s="5" t="s">
        <v>2194</v>
      </c>
      <c r="B4671" s="5">
        <v>1.12745838562116</v>
      </c>
      <c r="C4671" s="5" t="s">
        <v>8</v>
      </c>
      <c r="D4671" s="5" t="s">
        <v>8</v>
      </c>
      <c r="E4671" s="5" t="s">
        <v>8</v>
      </c>
      <c r="F4671" s="5" t="s">
        <v>8</v>
      </c>
      <c r="G4671" s="5" t="s">
        <v>8</v>
      </c>
    </row>
    <row r="4672" spans="1:7" x14ac:dyDescent="0.25">
      <c r="A4672" s="5" t="s">
        <v>3234</v>
      </c>
      <c r="B4672" s="5">
        <v>1.12745838562116</v>
      </c>
      <c r="C4672" s="5" t="s">
        <v>8</v>
      </c>
      <c r="D4672" s="5" t="s">
        <v>8</v>
      </c>
      <c r="E4672" s="5" t="s">
        <v>8</v>
      </c>
      <c r="F4672" s="5" t="s">
        <v>8</v>
      </c>
      <c r="G4672" s="5" t="s">
        <v>8</v>
      </c>
    </row>
    <row r="4673" spans="1:7" x14ac:dyDescent="0.25">
      <c r="A4673" s="5" t="s">
        <v>4098</v>
      </c>
      <c r="B4673" s="5">
        <v>1.12745838562116</v>
      </c>
      <c r="C4673" s="5" t="s">
        <v>8</v>
      </c>
      <c r="D4673" s="5" t="s">
        <v>8</v>
      </c>
      <c r="E4673" s="5" t="s">
        <v>8</v>
      </c>
      <c r="F4673" s="5" t="s">
        <v>8</v>
      </c>
      <c r="G4673" s="5" t="s">
        <v>8</v>
      </c>
    </row>
    <row r="4674" spans="1:7" x14ac:dyDescent="0.25">
      <c r="A4674" s="5" t="s">
        <v>4673</v>
      </c>
      <c r="B4674" s="5">
        <v>1.12745838562116</v>
      </c>
      <c r="C4674" s="5" t="s">
        <v>8</v>
      </c>
      <c r="D4674" s="5" t="s">
        <v>8</v>
      </c>
      <c r="E4674" s="5" t="s">
        <v>8</v>
      </c>
      <c r="F4674" s="5" t="s">
        <v>8</v>
      </c>
      <c r="G4674" s="5" t="s">
        <v>8</v>
      </c>
    </row>
    <row r="4675" spans="1:7" x14ac:dyDescent="0.25">
      <c r="A4675" s="5" t="s">
        <v>5261</v>
      </c>
      <c r="B4675" s="5">
        <v>1.12745838562116</v>
      </c>
      <c r="C4675" s="5" t="s">
        <v>8</v>
      </c>
      <c r="D4675" s="5" t="s">
        <v>8</v>
      </c>
      <c r="E4675" s="5" t="s">
        <v>8</v>
      </c>
      <c r="F4675" s="5" t="s">
        <v>8</v>
      </c>
      <c r="G4675" s="5" t="s">
        <v>8</v>
      </c>
    </row>
    <row r="4676" spans="1:7" x14ac:dyDescent="0.25">
      <c r="A4676" s="5" t="s">
        <v>5431</v>
      </c>
      <c r="B4676" s="5">
        <v>1.12745838562116</v>
      </c>
      <c r="C4676" s="5" t="s">
        <v>5432</v>
      </c>
      <c r="D4676" s="5" t="s">
        <v>5433</v>
      </c>
      <c r="E4676" s="5" t="s">
        <v>5434</v>
      </c>
      <c r="F4676" s="5" t="s">
        <v>5435</v>
      </c>
      <c r="G4676" s="5" t="s">
        <v>5436</v>
      </c>
    </row>
    <row r="4677" spans="1:7" x14ac:dyDescent="0.25">
      <c r="A4677" s="5" t="s">
        <v>7328</v>
      </c>
      <c r="B4677" s="5">
        <v>1.12745838562116</v>
      </c>
      <c r="C4677" s="5" t="s">
        <v>8</v>
      </c>
      <c r="D4677" s="5" t="s">
        <v>8</v>
      </c>
      <c r="E4677" s="5" t="s">
        <v>8</v>
      </c>
      <c r="F4677" s="5" t="s">
        <v>8</v>
      </c>
      <c r="G4677" s="5" t="s">
        <v>8</v>
      </c>
    </row>
    <row r="4678" spans="1:7" x14ac:dyDescent="0.25">
      <c r="A4678" s="5" t="s">
        <v>7649</v>
      </c>
      <c r="B4678" s="5">
        <v>1.12745838562116</v>
      </c>
      <c r="C4678" s="5" t="s">
        <v>7650</v>
      </c>
      <c r="D4678" s="5" t="s">
        <v>7651</v>
      </c>
      <c r="E4678" s="5" t="s">
        <v>7652</v>
      </c>
      <c r="F4678" s="5" t="s">
        <v>3473</v>
      </c>
      <c r="G4678" s="5" t="s">
        <v>7653</v>
      </c>
    </row>
    <row r="4679" spans="1:7" x14ac:dyDescent="0.25">
      <c r="A4679" s="5" t="s">
        <v>7718</v>
      </c>
      <c r="B4679" s="5">
        <v>1.12745838562116</v>
      </c>
      <c r="C4679" s="5" t="s">
        <v>8</v>
      </c>
      <c r="D4679" s="5" t="s">
        <v>8</v>
      </c>
      <c r="E4679" s="5" t="s">
        <v>8</v>
      </c>
      <c r="F4679" s="5" t="s">
        <v>8</v>
      </c>
      <c r="G4679" s="5" t="s">
        <v>8</v>
      </c>
    </row>
    <row r="4680" spans="1:7" x14ac:dyDescent="0.25">
      <c r="A4680" s="5" t="s">
        <v>8035</v>
      </c>
      <c r="B4680" s="5">
        <v>1.12745838562116</v>
      </c>
      <c r="C4680" s="5" t="s">
        <v>8</v>
      </c>
      <c r="D4680" s="5" t="s">
        <v>8</v>
      </c>
      <c r="E4680" s="5" t="s">
        <v>8</v>
      </c>
      <c r="F4680" s="5" t="s">
        <v>8</v>
      </c>
      <c r="G4680" s="5" t="s">
        <v>8</v>
      </c>
    </row>
    <row r="4681" spans="1:7" x14ac:dyDescent="0.25">
      <c r="A4681" s="5" t="s">
        <v>8050</v>
      </c>
      <c r="B4681" s="5">
        <v>1.12745838562116</v>
      </c>
      <c r="C4681" s="5" t="s">
        <v>8</v>
      </c>
      <c r="D4681" s="5" t="s">
        <v>8</v>
      </c>
      <c r="E4681" s="5" t="s">
        <v>8</v>
      </c>
      <c r="F4681" s="5" t="s">
        <v>8</v>
      </c>
      <c r="G4681" s="5" t="s">
        <v>8</v>
      </c>
    </row>
    <row r="4682" spans="1:7" x14ac:dyDescent="0.25">
      <c r="A4682" s="5" t="s">
        <v>8775</v>
      </c>
      <c r="B4682" s="5">
        <v>1.12745838562116</v>
      </c>
      <c r="C4682" s="5" t="s">
        <v>8</v>
      </c>
      <c r="D4682" s="5" t="s">
        <v>8</v>
      </c>
      <c r="E4682" s="5" t="s">
        <v>8</v>
      </c>
      <c r="F4682" s="5" t="s">
        <v>8</v>
      </c>
      <c r="G4682" s="5" t="s">
        <v>8</v>
      </c>
    </row>
    <row r="4683" spans="1:7" x14ac:dyDescent="0.25">
      <c r="A4683" s="5" t="s">
        <v>10473</v>
      </c>
      <c r="B4683" s="5">
        <v>1.12745838562116</v>
      </c>
      <c r="C4683" s="5" t="s">
        <v>8</v>
      </c>
      <c r="D4683" s="5" t="s">
        <v>8</v>
      </c>
      <c r="E4683" s="5" t="s">
        <v>8</v>
      </c>
      <c r="F4683" s="5" t="s">
        <v>8</v>
      </c>
      <c r="G4683" s="5" t="s">
        <v>8</v>
      </c>
    </row>
    <row r="4684" spans="1:7" x14ac:dyDescent="0.25">
      <c r="A4684" s="5" t="s">
        <v>10517</v>
      </c>
      <c r="B4684" s="5">
        <v>1.12745838562116</v>
      </c>
      <c r="C4684" s="5" t="s">
        <v>8</v>
      </c>
      <c r="D4684" s="5" t="s">
        <v>8</v>
      </c>
      <c r="E4684" s="5" t="s">
        <v>8</v>
      </c>
      <c r="F4684" s="5" t="s">
        <v>8</v>
      </c>
      <c r="G4684" s="5" t="s">
        <v>8</v>
      </c>
    </row>
    <row r="4685" spans="1:7" x14ac:dyDescent="0.25">
      <c r="A4685" s="5" t="s">
        <v>11548</v>
      </c>
      <c r="B4685" s="5">
        <v>1.12745838562116</v>
      </c>
      <c r="C4685" s="5" t="s">
        <v>8</v>
      </c>
      <c r="D4685" s="5" t="s">
        <v>8</v>
      </c>
      <c r="E4685" s="5" t="s">
        <v>8</v>
      </c>
      <c r="F4685" s="5" t="s">
        <v>8</v>
      </c>
      <c r="G4685" s="5" t="s">
        <v>8</v>
      </c>
    </row>
    <row r="4686" spans="1:7" x14ac:dyDescent="0.25">
      <c r="A4686" s="5" t="s">
        <v>13450</v>
      </c>
      <c r="B4686" s="5">
        <v>1.12745838562116</v>
      </c>
      <c r="C4686" s="5" t="s">
        <v>8</v>
      </c>
      <c r="D4686" s="5" t="s">
        <v>8</v>
      </c>
      <c r="E4686" s="5" t="s">
        <v>8</v>
      </c>
      <c r="F4686" s="5" t="s">
        <v>8</v>
      </c>
      <c r="G4686" s="5" t="s">
        <v>8</v>
      </c>
    </row>
    <row r="4687" spans="1:7" x14ac:dyDescent="0.25">
      <c r="A4687" s="5" t="s">
        <v>13498</v>
      </c>
      <c r="B4687" s="5">
        <v>1.12745838562116</v>
      </c>
      <c r="C4687" s="5" t="s">
        <v>8</v>
      </c>
      <c r="D4687" s="5" t="s">
        <v>8</v>
      </c>
      <c r="E4687" s="5" t="s">
        <v>8</v>
      </c>
      <c r="F4687" s="5" t="s">
        <v>8</v>
      </c>
      <c r="G4687" s="5" t="s">
        <v>8</v>
      </c>
    </row>
    <row r="4688" spans="1:7" x14ac:dyDescent="0.25">
      <c r="A4688" s="5" t="s">
        <v>13814</v>
      </c>
      <c r="B4688" s="5">
        <v>1.12745838562116</v>
      </c>
      <c r="C4688" s="5" t="s">
        <v>8</v>
      </c>
      <c r="D4688" s="5" t="s">
        <v>8</v>
      </c>
      <c r="E4688" s="5" t="s">
        <v>8</v>
      </c>
      <c r="F4688" s="5" t="s">
        <v>8</v>
      </c>
      <c r="G4688" s="5" t="s">
        <v>8</v>
      </c>
    </row>
    <row r="4689" spans="1:7" x14ac:dyDescent="0.25">
      <c r="A4689" s="5" t="s">
        <v>14574</v>
      </c>
      <c r="B4689" s="5">
        <v>1.12745838562116</v>
      </c>
      <c r="C4689" s="5" t="s">
        <v>8</v>
      </c>
      <c r="D4689" s="5" t="s">
        <v>8</v>
      </c>
      <c r="E4689" s="5" t="s">
        <v>8</v>
      </c>
      <c r="F4689" s="5" t="s">
        <v>8</v>
      </c>
      <c r="G4689" s="5" t="s">
        <v>8</v>
      </c>
    </row>
    <row r="4690" spans="1:7" x14ac:dyDescent="0.25">
      <c r="A4690" s="5" t="s">
        <v>4101</v>
      </c>
      <c r="B4690" s="5">
        <v>1.12540645330543</v>
      </c>
      <c r="C4690" s="5" t="s">
        <v>8</v>
      </c>
      <c r="D4690" s="5" t="s">
        <v>8</v>
      </c>
      <c r="E4690" s="5" t="s">
        <v>8</v>
      </c>
      <c r="F4690" s="5" t="s">
        <v>8</v>
      </c>
      <c r="G4690" s="5" t="s">
        <v>8</v>
      </c>
    </row>
    <row r="4691" spans="1:7" x14ac:dyDescent="0.25">
      <c r="A4691" s="5" t="s">
        <v>4239</v>
      </c>
      <c r="B4691" s="5">
        <v>1.12540645330543</v>
      </c>
      <c r="C4691" s="5" t="s">
        <v>8</v>
      </c>
      <c r="D4691" s="5" t="s">
        <v>8</v>
      </c>
      <c r="E4691" s="5" t="s">
        <v>4240</v>
      </c>
      <c r="F4691" s="5" t="s">
        <v>8</v>
      </c>
      <c r="G4691" s="5" t="s">
        <v>8</v>
      </c>
    </row>
    <row r="4692" spans="1:7" x14ac:dyDescent="0.25">
      <c r="A4692" s="5" t="s">
        <v>4282</v>
      </c>
      <c r="B4692" s="5">
        <v>1.12540645330543</v>
      </c>
      <c r="C4692" s="5" t="s">
        <v>8</v>
      </c>
      <c r="D4692" s="5" t="s">
        <v>8</v>
      </c>
      <c r="E4692" s="5" t="s">
        <v>8</v>
      </c>
      <c r="F4692" s="5" t="s">
        <v>8</v>
      </c>
      <c r="G4692" s="5" t="s">
        <v>8</v>
      </c>
    </row>
    <row r="4693" spans="1:7" x14ac:dyDescent="0.25">
      <c r="A4693" s="5" t="s">
        <v>4374</v>
      </c>
      <c r="B4693" s="5">
        <v>1.12540645330543</v>
      </c>
      <c r="C4693" s="5" t="s">
        <v>8</v>
      </c>
      <c r="D4693" s="5" t="s">
        <v>8</v>
      </c>
      <c r="E4693" s="5" t="s">
        <v>8</v>
      </c>
      <c r="F4693" s="5" t="s">
        <v>8</v>
      </c>
      <c r="G4693" s="5" t="s">
        <v>8</v>
      </c>
    </row>
    <row r="4694" spans="1:7" x14ac:dyDescent="0.25">
      <c r="A4694" s="5" t="s">
        <v>5025</v>
      </c>
      <c r="B4694" s="5">
        <v>1.12540645330543</v>
      </c>
      <c r="C4694" s="5" t="s">
        <v>8</v>
      </c>
      <c r="D4694" s="5" t="s">
        <v>8</v>
      </c>
      <c r="E4694" s="5" t="s">
        <v>8</v>
      </c>
      <c r="F4694" s="5" t="s">
        <v>8</v>
      </c>
      <c r="G4694" s="5" t="s">
        <v>8</v>
      </c>
    </row>
    <row r="4695" spans="1:7" x14ac:dyDescent="0.25">
      <c r="A4695" s="5" t="s">
        <v>14677</v>
      </c>
      <c r="B4695" s="5">
        <v>1.12540645330543</v>
      </c>
      <c r="C4695" s="5" t="s">
        <v>8</v>
      </c>
      <c r="D4695" s="5" t="s">
        <v>8</v>
      </c>
      <c r="E4695" s="5" t="s">
        <v>8</v>
      </c>
      <c r="F4695" s="5" t="s">
        <v>8</v>
      </c>
      <c r="G4695" s="5" t="s">
        <v>8</v>
      </c>
    </row>
    <row r="4696" spans="1:7" x14ac:dyDescent="0.25">
      <c r="A4696" s="5" t="s">
        <v>12154</v>
      </c>
      <c r="B4696" s="5">
        <v>1.1253255774726201</v>
      </c>
      <c r="C4696" s="5" t="s">
        <v>8</v>
      </c>
      <c r="D4696" s="5" t="s">
        <v>8</v>
      </c>
      <c r="E4696" s="5" t="s">
        <v>2076</v>
      </c>
      <c r="F4696" s="5" t="s">
        <v>8</v>
      </c>
      <c r="G4696" s="5" t="s">
        <v>1751</v>
      </c>
    </row>
    <row r="4697" spans="1:7" x14ac:dyDescent="0.25">
      <c r="A4697" s="5" t="s">
        <v>5456</v>
      </c>
      <c r="B4697" s="5">
        <v>1.12453197255753</v>
      </c>
      <c r="C4697" s="5" t="s">
        <v>8</v>
      </c>
      <c r="D4697" s="5" t="s">
        <v>8</v>
      </c>
      <c r="E4697" s="5" t="s">
        <v>8</v>
      </c>
      <c r="F4697" s="5" t="s">
        <v>8</v>
      </c>
      <c r="G4697" s="5" t="s">
        <v>8</v>
      </c>
    </row>
    <row r="4698" spans="1:7" x14ac:dyDescent="0.25">
      <c r="A4698" s="5" t="s">
        <v>12627</v>
      </c>
      <c r="B4698" s="5">
        <v>1.12453197255753</v>
      </c>
      <c r="C4698" s="5" t="s">
        <v>8</v>
      </c>
      <c r="D4698" s="5" t="s">
        <v>8</v>
      </c>
      <c r="E4698" s="5" t="s">
        <v>8</v>
      </c>
      <c r="F4698" s="5" t="s">
        <v>8</v>
      </c>
      <c r="G4698" s="5" t="s">
        <v>8</v>
      </c>
    </row>
    <row r="4699" spans="1:7" x14ac:dyDescent="0.25">
      <c r="A4699" s="5" t="s">
        <v>12790</v>
      </c>
      <c r="B4699" s="5">
        <v>1.12453197255753</v>
      </c>
      <c r="C4699" s="5" t="s">
        <v>8</v>
      </c>
      <c r="D4699" s="5" t="s">
        <v>8</v>
      </c>
      <c r="E4699" s="5" t="s">
        <v>8</v>
      </c>
      <c r="F4699" s="5" t="s">
        <v>8</v>
      </c>
      <c r="G4699" s="5" t="s">
        <v>8</v>
      </c>
    </row>
    <row r="4700" spans="1:7" x14ac:dyDescent="0.25">
      <c r="A4700" s="5" t="s">
        <v>15213</v>
      </c>
      <c r="B4700" s="5">
        <v>1.12453197255753</v>
      </c>
      <c r="C4700" s="5" t="s">
        <v>8</v>
      </c>
      <c r="D4700" s="5" t="s">
        <v>8</v>
      </c>
      <c r="E4700" s="5" t="s">
        <v>8</v>
      </c>
      <c r="F4700" s="5" t="s">
        <v>8</v>
      </c>
      <c r="G4700" s="5" t="s">
        <v>8</v>
      </c>
    </row>
    <row r="4701" spans="1:7" x14ac:dyDescent="0.25">
      <c r="A4701" s="5" t="s">
        <v>1607</v>
      </c>
      <c r="B4701" s="5">
        <v>1.1243652765882</v>
      </c>
      <c r="C4701" s="5" t="s">
        <v>8</v>
      </c>
      <c r="D4701" s="5" t="s">
        <v>8</v>
      </c>
      <c r="E4701" s="5" t="s">
        <v>8</v>
      </c>
      <c r="F4701" s="5" t="s">
        <v>8</v>
      </c>
      <c r="G4701" s="5" t="s">
        <v>8</v>
      </c>
    </row>
    <row r="4702" spans="1:7" x14ac:dyDescent="0.25">
      <c r="A4702" s="5" t="s">
        <v>9352</v>
      </c>
      <c r="B4702" s="5">
        <v>1.1240474167644401</v>
      </c>
      <c r="C4702" s="5" t="s">
        <v>8</v>
      </c>
      <c r="D4702" s="5" t="s">
        <v>8</v>
      </c>
      <c r="E4702" s="5" t="s">
        <v>8</v>
      </c>
      <c r="F4702" s="5" t="s">
        <v>8</v>
      </c>
      <c r="G4702" s="5" t="s">
        <v>8</v>
      </c>
    </row>
    <row r="4703" spans="1:7" x14ac:dyDescent="0.25">
      <c r="A4703" s="5" t="s">
        <v>10009</v>
      </c>
      <c r="B4703" s="5">
        <v>1.1240474167644401</v>
      </c>
      <c r="C4703" s="5" t="s">
        <v>8</v>
      </c>
      <c r="D4703" s="5" t="s">
        <v>8</v>
      </c>
      <c r="E4703" s="5" t="s">
        <v>8</v>
      </c>
      <c r="F4703" s="5" t="s">
        <v>8</v>
      </c>
      <c r="G4703" s="5" t="s">
        <v>8</v>
      </c>
    </row>
    <row r="4704" spans="1:7" x14ac:dyDescent="0.25">
      <c r="A4704" s="5" t="s">
        <v>15121</v>
      </c>
      <c r="B4704" s="5">
        <v>1.12403433799858</v>
      </c>
      <c r="C4704" s="5" t="s">
        <v>8</v>
      </c>
      <c r="D4704" s="5" t="s">
        <v>8</v>
      </c>
      <c r="E4704" s="5" t="s">
        <v>8</v>
      </c>
      <c r="F4704" s="5" t="s">
        <v>8</v>
      </c>
      <c r="G4704" s="5" t="s">
        <v>8</v>
      </c>
    </row>
    <row r="4705" spans="1:7" x14ac:dyDescent="0.25">
      <c r="A4705" s="5" t="s">
        <v>1073</v>
      </c>
      <c r="B4705" s="5">
        <v>1.1238937332616601</v>
      </c>
      <c r="C4705" s="5" t="s">
        <v>1074</v>
      </c>
      <c r="D4705" s="5" t="s">
        <v>1075</v>
      </c>
      <c r="E4705" s="5" t="s">
        <v>1076</v>
      </c>
      <c r="F4705" s="5" t="s">
        <v>1077</v>
      </c>
      <c r="G4705" s="5" t="s">
        <v>1078</v>
      </c>
    </row>
    <row r="4706" spans="1:7" x14ac:dyDescent="0.25">
      <c r="A4706" s="5" t="s">
        <v>4356</v>
      </c>
      <c r="B4706" s="5">
        <v>1.1238937332616601</v>
      </c>
      <c r="C4706" s="5" t="s">
        <v>8</v>
      </c>
      <c r="D4706" s="5" t="s">
        <v>8</v>
      </c>
      <c r="E4706" s="5" t="s">
        <v>8</v>
      </c>
      <c r="F4706" s="5" t="s">
        <v>8</v>
      </c>
      <c r="G4706" s="5" t="s">
        <v>8</v>
      </c>
    </row>
    <row r="4707" spans="1:7" x14ac:dyDescent="0.25">
      <c r="A4707" s="5" t="s">
        <v>7017</v>
      </c>
      <c r="B4707" s="5">
        <v>1.1238937332616601</v>
      </c>
      <c r="C4707" s="5" t="s">
        <v>8</v>
      </c>
      <c r="D4707" s="5" t="s">
        <v>8</v>
      </c>
      <c r="E4707" s="5" t="s">
        <v>8</v>
      </c>
      <c r="F4707" s="5" t="s">
        <v>8</v>
      </c>
      <c r="G4707" s="5" t="s">
        <v>8</v>
      </c>
    </row>
    <row r="4708" spans="1:7" x14ac:dyDescent="0.25">
      <c r="A4708" s="5" t="s">
        <v>9036</v>
      </c>
      <c r="B4708" s="5">
        <v>1.1238937332616601</v>
      </c>
      <c r="C4708" s="5" t="s">
        <v>8</v>
      </c>
      <c r="D4708" s="5" t="s">
        <v>8</v>
      </c>
      <c r="E4708" s="5" t="s">
        <v>8</v>
      </c>
      <c r="F4708" s="5" t="s">
        <v>8</v>
      </c>
      <c r="G4708" s="5" t="s">
        <v>8</v>
      </c>
    </row>
    <row r="4709" spans="1:7" x14ac:dyDescent="0.25">
      <c r="A4709" s="5" t="s">
        <v>9126</v>
      </c>
      <c r="B4709" s="5">
        <v>1.1238937332616601</v>
      </c>
      <c r="C4709" s="5" t="s">
        <v>9127</v>
      </c>
      <c r="D4709" s="5" t="s">
        <v>9128</v>
      </c>
      <c r="E4709" s="5" t="s">
        <v>9129</v>
      </c>
      <c r="F4709" s="5" t="s">
        <v>9130</v>
      </c>
      <c r="G4709" s="5" t="s">
        <v>9131</v>
      </c>
    </row>
    <row r="4710" spans="1:7" x14ac:dyDescent="0.25">
      <c r="A4710" s="5" t="s">
        <v>14113</v>
      </c>
      <c r="B4710" s="5">
        <v>1.1238937332616601</v>
      </c>
      <c r="C4710" s="5" t="s">
        <v>8</v>
      </c>
      <c r="D4710" s="5" t="s">
        <v>8</v>
      </c>
      <c r="E4710" s="5" t="s">
        <v>8</v>
      </c>
      <c r="F4710" s="5" t="s">
        <v>8</v>
      </c>
      <c r="G4710" s="5" t="s">
        <v>8</v>
      </c>
    </row>
    <row r="4711" spans="1:7" x14ac:dyDescent="0.25">
      <c r="A4711" s="5" t="s">
        <v>9031</v>
      </c>
      <c r="B4711" s="5">
        <v>1.1237075650036199</v>
      </c>
      <c r="C4711" s="5" t="s">
        <v>8</v>
      </c>
      <c r="D4711" s="5" t="s">
        <v>8</v>
      </c>
      <c r="E4711" s="5" t="s">
        <v>8</v>
      </c>
      <c r="F4711" s="5" t="s">
        <v>8</v>
      </c>
      <c r="G4711" s="5" t="s">
        <v>8</v>
      </c>
    </row>
    <row r="4712" spans="1:7" x14ac:dyDescent="0.25">
      <c r="A4712" s="5" t="s">
        <v>2224</v>
      </c>
      <c r="B4712" s="5">
        <v>1.12359322593987</v>
      </c>
      <c r="C4712" s="5" t="s">
        <v>8</v>
      </c>
      <c r="D4712" s="5" t="s">
        <v>8</v>
      </c>
      <c r="E4712" s="5" t="s">
        <v>8</v>
      </c>
      <c r="F4712" s="5" t="s">
        <v>8</v>
      </c>
      <c r="G4712" s="5" t="s">
        <v>8</v>
      </c>
    </row>
    <row r="4713" spans="1:7" x14ac:dyDescent="0.25">
      <c r="A4713" s="5" t="s">
        <v>3739</v>
      </c>
      <c r="B4713" s="5">
        <v>1.1233437665801</v>
      </c>
      <c r="C4713" s="5" t="s">
        <v>8</v>
      </c>
      <c r="D4713" s="5" t="s">
        <v>8</v>
      </c>
      <c r="E4713" s="5" t="s">
        <v>8</v>
      </c>
      <c r="F4713" s="5" t="s">
        <v>8</v>
      </c>
      <c r="G4713" s="5" t="s">
        <v>8</v>
      </c>
    </row>
    <row r="4714" spans="1:7" x14ac:dyDescent="0.25">
      <c r="A4714" s="5" t="s">
        <v>11385</v>
      </c>
      <c r="B4714" s="5">
        <v>1.1233437665801</v>
      </c>
      <c r="C4714" s="5" t="s">
        <v>8</v>
      </c>
      <c r="D4714" s="5" t="s">
        <v>8</v>
      </c>
      <c r="E4714" s="5" t="s">
        <v>8</v>
      </c>
      <c r="F4714" s="5" t="s">
        <v>8</v>
      </c>
      <c r="G4714" s="5" t="s">
        <v>8</v>
      </c>
    </row>
    <row r="4715" spans="1:7" x14ac:dyDescent="0.25">
      <c r="A4715" s="5" t="s">
        <v>14241</v>
      </c>
      <c r="B4715" s="5">
        <v>1.1228334180042201</v>
      </c>
      <c r="C4715" s="5" t="s">
        <v>8</v>
      </c>
      <c r="D4715" s="5" t="s">
        <v>8</v>
      </c>
      <c r="E4715" s="5" t="s">
        <v>8</v>
      </c>
      <c r="F4715" s="5" t="s">
        <v>8</v>
      </c>
      <c r="G4715" s="5" t="s">
        <v>14242</v>
      </c>
    </row>
    <row r="4716" spans="1:7" x14ac:dyDescent="0.25">
      <c r="A4716" s="5" t="s">
        <v>12479</v>
      </c>
      <c r="B4716" s="5">
        <v>1.12271152398643</v>
      </c>
      <c r="C4716" s="5" t="s">
        <v>8</v>
      </c>
      <c r="D4716" s="5" t="s">
        <v>8</v>
      </c>
      <c r="E4716" s="5" t="s">
        <v>8</v>
      </c>
      <c r="F4716" s="5" t="s">
        <v>8</v>
      </c>
      <c r="G4716" s="5" t="s">
        <v>8</v>
      </c>
    </row>
    <row r="4717" spans="1:7" x14ac:dyDescent="0.25">
      <c r="A4717" s="5" t="s">
        <v>4428</v>
      </c>
      <c r="B4717" s="5">
        <v>1.1219514973110201</v>
      </c>
      <c r="C4717" s="5" t="s">
        <v>8</v>
      </c>
      <c r="D4717" s="5" t="s">
        <v>8</v>
      </c>
      <c r="E4717" s="5" t="s">
        <v>8</v>
      </c>
      <c r="F4717" s="5" t="s">
        <v>8</v>
      </c>
      <c r="G4717" s="5" t="s">
        <v>8</v>
      </c>
    </row>
    <row r="4718" spans="1:7" x14ac:dyDescent="0.25">
      <c r="A4718" s="5" t="s">
        <v>5080</v>
      </c>
      <c r="B4718" s="5">
        <v>1.1219514973110201</v>
      </c>
      <c r="C4718" s="5" t="s">
        <v>5081</v>
      </c>
      <c r="D4718" s="5" t="s">
        <v>5082</v>
      </c>
      <c r="E4718" s="5" t="s">
        <v>5083</v>
      </c>
      <c r="F4718" s="5" t="s">
        <v>5084</v>
      </c>
      <c r="G4718" s="5" t="s">
        <v>5085</v>
      </c>
    </row>
    <row r="4719" spans="1:7" x14ac:dyDescent="0.25">
      <c r="A4719" s="5" t="s">
        <v>811</v>
      </c>
      <c r="B4719" s="5">
        <v>1.1218521523895499</v>
      </c>
      <c r="C4719" s="5" t="s">
        <v>812</v>
      </c>
      <c r="D4719" s="5" t="s">
        <v>813</v>
      </c>
      <c r="E4719" s="5" t="s">
        <v>814</v>
      </c>
      <c r="F4719" s="5" t="s">
        <v>815</v>
      </c>
      <c r="G4719" s="5" t="s">
        <v>816</v>
      </c>
    </row>
    <row r="4720" spans="1:7" x14ac:dyDescent="0.25">
      <c r="A4720" s="5" t="s">
        <v>1736</v>
      </c>
      <c r="B4720" s="5">
        <v>1.1216953120116899</v>
      </c>
      <c r="C4720" s="5" t="s">
        <v>8</v>
      </c>
      <c r="D4720" s="5" t="s">
        <v>8</v>
      </c>
      <c r="E4720" s="5" t="s">
        <v>8</v>
      </c>
      <c r="F4720" s="5" t="s">
        <v>8</v>
      </c>
      <c r="G4720" s="5" t="s">
        <v>8</v>
      </c>
    </row>
    <row r="4721" spans="1:7" x14ac:dyDescent="0.25">
      <c r="A4721" s="5" t="s">
        <v>12538</v>
      </c>
      <c r="B4721" s="5">
        <v>1.1216886606218199</v>
      </c>
      <c r="C4721" s="5" t="s">
        <v>8</v>
      </c>
      <c r="D4721" s="5" t="s">
        <v>8</v>
      </c>
      <c r="E4721" s="5" t="s">
        <v>8</v>
      </c>
      <c r="F4721" s="5" t="s">
        <v>8</v>
      </c>
      <c r="G4721" s="5" t="s">
        <v>8</v>
      </c>
    </row>
    <row r="4722" spans="1:7" x14ac:dyDescent="0.25">
      <c r="A4722" s="5" t="s">
        <v>3615</v>
      </c>
      <c r="B4722" s="5">
        <v>1.1213692710105101</v>
      </c>
      <c r="C4722" s="5" t="s">
        <v>8</v>
      </c>
      <c r="D4722" s="5" t="s">
        <v>8</v>
      </c>
      <c r="E4722" s="5" t="s">
        <v>8</v>
      </c>
      <c r="F4722" s="5" t="s">
        <v>8</v>
      </c>
      <c r="G4722" s="5" t="s">
        <v>8</v>
      </c>
    </row>
    <row r="4723" spans="1:7" x14ac:dyDescent="0.25">
      <c r="A4723" s="5" t="s">
        <v>6468</v>
      </c>
      <c r="B4723" s="5">
        <v>1.1213692710105101</v>
      </c>
      <c r="C4723" s="5" t="s">
        <v>8</v>
      </c>
      <c r="D4723" s="5" t="s">
        <v>8</v>
      </c>
      <c r="E4723" s="5" t="s">
        <v>8</v>
      </c>
      <c r="F4723" s="5" t="s">
        <v>8</v>
      </c>
      <c r="G4723" s="5" t="s">
        <v>8</v>
      </c>
    </row>
    <row r="4724" spans="1:7" x14ac:dyDescent="0.25">
      <c r="A4724" s="5" t="s">
        <v>8170</v>
      </c>
      <c r="B4724" s="5">
        <v>1.1213692710105101</v>
      </c>
      <c r="C4724" s="5" t="s">
        <v>8</v>
      </c>
      <c r="D4724" s="5" t="s">
        <v>8</v>
      </c>
      <c r="E4724" s="5" t="s">
        <v>8</v>
      </c>
      <c r="F4724" s="5" t="s">
        <v>8</v>
      </c>
      <c r="G4724" s="5" t="s">
        <v>8</v>
      </c>
    </row>
    <row r="4725" spans="1:7" x14ac:dyDescent="0.25">
      <c r="A4725" s="5" t="s">
        <v>14371</v>
      </c>
      <c r="B4725" s="5">
        <v>1.1213692710105101</v>
      </c>
      <c r="C4725" s="5" t="s">
        <v>8</v>
      </c>
      <c r="D4725" s="5" t="s">
        <v>8</v>
      </c>
      <c r="E4725" s="5" t="s">
        <v>8</v>
      </c>
      <c r="F4725" s="5" t="s">
        <v>8</v>
      </c>
      <c r="G4725" s="5" t="s">
        <v>8</v>
      </c>
    </row>
    <row r="4726" spans="1:7" x14ac:dyDescent="0.25">
      <c r="A4726" s="5" t="s">
        <v>14778</v>
      </c>
      <c r="B4726" s="5">
        <v>1.1213692710105101</v>
      </c>
      <c r="C4726" s="5" t="s">
        <v>8</v>
      </c>
      <c r="D4726" s="5" t="s">
        <v>8</v>
      </c>
      <c r="E4726" s="5" t="s">
        <v>8</v>
      </c>
      <c r="F4726" s="5" t="s">
        <v>8</v>
      </c>
      <c r="G4726" s="5" t="s">
        <v>8</v>
      </c>
    </row>
    <row r="4727" spans="1:7" x14ac:dyDescent="0.25">
      <c r="A4727" s="5" t="s">
        <v>10412</v>
      </c>
      <c r="B4727" s="5">
        <v>1.1210644976803901</v>
      </c>
      <c r="C4727" s="5" t="s">
        <v>8</v>
      </c>
      <c r="D4727" s="5" t="s">
        <v>8</v>
      </c>
      <c r="E4727" s="5" t="s">
        <v>8</v>
      </c>
      <c r="F4727" s="5" t="s">
        <v>8</v>
      </c>
      <c r="G4727" s="5" t="s">
        <v>8</v>
      </c>
    </row>
    <row r="4728" spans="1:7" x14ac:dyDescent="0.25">
      <c r="A4728" s="5" t="s">
        <v>3119</v>
      </c>
      <c r="B4728" s="5">
        <v>1.1210123090184101</v>
      </c>
      <c r="C4728" s="5" t="s">
        <v>8</v>
      </c>
      <c r="D4728" s="5" t="s">
        <v>8</v>
      </c>
      <c r="E4728" s="5" t="s">
        <v>8</v>
      </c>
      <c r="F4728" s="5" t="s">
        <v>8</v>
      </c>
      <c r="G4728" s="5" t="s">
        <v>8</v>
      </c>
    </row>
    <row r="4729" spans="1:7" x14ac:dyDescent="0.25">
      <c r="A4729" s="5" t="s">
        <v>958</v>
      </c>
      <c r="B4729" s="5">
        <v>1.1204678086806501</v>
      </c>
      <c r="C4729" s="5" t="s">
        <v>8</v>
      </c>
      <c r="D4729" s="5" t="s">
        <v>8</v>
      </c>
      <c r="E4729" s="5" t="s">
        <v>8</v>
      </c>
      <c r="F4729" s="5" t="s">
        <v>8</v>
      </c>
      <c r="G4729" s="5" t="s">
        <v>240</v>
      </c>
    </row>
    <row r="4730" spans="1:7" x14ac:dyDescent="0.25">
      <c r="A4730" s="5" t="s">
        <v>1313</v>
      </c>
      <c r="B4730" s="5">
        <v>1.1204678086806501</v>
      </c>
      <c r="C4730" s="5" t="s">
        <v>8</v>
      </c>
      <c r="D4730" s="5" t="s">
        <v>8</v>
      </c>
      <c r="E4730" s="5" t="s">
        <v>8</v>
      </c>
      <c r="F4730" s="5" t="s">
        <v>8</v>
      </c>
      <c r="G4730" s="5" t="s">
        <v>8</v>
      </c>
    </row>
    <row r="4731" spans="1:7" x14ac:dyDescent="0.25">
      <c r="A4731" s="5" t="s">
        <v>1545</v>
      </c>
      <c r="B4731" s="5">
        <v>1.1204678086806501</v>
      </c>
      <c r="C4731" s="5" t="s">
        <v>8</v>
      </c>
      <c r="D4731" s="5" t="s">
        <v>8</v>
      </c>
      <c r="E4731" s="5" t="s">
        <v>8</v>
      </c>
      <c r="F4731" s="5" t="s">
        <v>8</v>
      </c>
      <c r="G4731" s="5" t="s">
        <v>8</v>
      </c>
    </row>
    <row r="4732" spans="1:7" x14ac:dyDescent="0.25">
      <c r="A4732" s="5" t="s">
        <v>1779</v>
      </c>
      <c r="B4732" s="5">
        <v>1.1204678086806501</v>
      </c>
      <c r="C4732" s="5" t="s">
        <v>8</v>
      </c>
      <c r="D4732" s="5" t="s">
        <v>8</v>
      </c>
      <c r="E4732" s="5" t="s">
        <v>8</v>
      </c>
      <c r="F4732" s="5" t="s">
        <v>8</v>
      </c>
      <c r="G4732" s="5" t="s">
        <v>8</v>
      </c>
    </row>
    <row r="4733" spans="1:7" x14ac:dyDescent="0.25">
      <c r="A4733" s="5" t="s">
        <v>1932</v>
      </c>
      <c r="B4733" s="5">
        <v>1.1204678086806501</v>
      </c>
      <c r="C4733" s="5" t="s">
        <v>8</v>
      </c>
      <c r="D4733" s="5" t="s">
        <v>8</v>
      </c>
      <c r="E4733" s="5" t="s">
        <v>8</v>
      </c>
      <c r="F4733" s="5" t="s">
        <v>8</v>
      </c>
      <c r="G4733" s="5" t="s">
        <v>8</v>
      </c>
    </row>
    <row r="4734" spans="1:7" x14ac:dyDescent="0.25">
      <c r="A4734" s="5" t="s">
        <v>2060</v>
      </c>
      <c r="B4734" s="5">
        <v>1.1204678086806501</v>
      </c>
      <c r="C4734" s="5" t="s">
        <v>8</v>
      </c>
      <c r="D4734" s="5" t="s">
        <v>8</v>
      </c>
      <c r="E4734" s="5" t="s">
        <v>8</v>
      </c>
      <c r="F4734" s="5" t="s">
        <v>8</v>
      </c>
      <c r="G4734" s="5" t="s">
        <v>8</v>
      </c>
    </row>
    <row r="4735" spans="1:7" x14ac:dyDescent="0.25">
      <c r="A4735" s="5" t="s">
        <v>2373</v>
      </c>
      <c r="B4735" s="5">
        <v>1.1204678086806501</v>
      </c>
      <c r="C4735" s="5" t="s">
        <v>8</v>
      </c>
      <c r="D4735" s="5" t="s">
        <v>8</v>
      </c>
      <c r="E4735" s="5" t="s">
        <v>8</v>
      </c>
      <c r="F4735" s="5" t="s">
        <v>8</v>
      </c>
      <c r="G4735" s="5" t="s">
        <v>8</v>
      </c>
    </row>
    <row r="4736" spans="1:7" x14ac:dyDescent="0.25">
      <c r="A4736" s="5" t="s">
        <v>2709</v>
      </c>
      <c r="B4736" s="5">
        <v>1.1204678086806501</v>
      </c>
      <c r="C4736" s="5" t="s">
        <v>8</v>
      </c>
      <c r="D4736" s="5" t="s">
        <v>8</v>
      </c>
      <c r="E4736" s="5" t="s">
        <v>8</v>
      </c>
      <c r="F4736" s="5" t="s">
        <v>8</v>
      </c>
      <c r="G4736" s="5" t="s">
        <v>8</v>
      </c>
    </row>
    <row r="4737" spans="1:7" x14ac:dyDescent="0.25">
      <c r="A4737" s="5" t="s">
        <v>3258</v>
      </c>
      <c r="B4737" s="5">
        <v>1.1204678086806501</v>
      </c>
      <c r="C4737" s="5" t="s">
        <v>8</v>
      </c>
      <c r="D4737" s="5" t="s">
        <v>8</v>
      </c>
      <c r="E4737" s="5" t="s">
        <v>8</v>
      </c>
      <c r="F4737" s="5" t="s">
        <v>8</v>
      </c>
      <c r="G4737" s="5" t="s">
        <v>8</v>
      </c>
    </row>
    <row r="4738" spans="1:7" x14ac:dyDescent="0.25">
      <c r="A4738" s="5" t="s">
        <v>4236</v>
      </c>
      <c r="B4738" s="5">
        <v>1.1204678086806501</v>
      </c>
      <c r="C4738" s="5" t="s">
        <v>8</v>
      </c>
      <c r="D4738" s="5" t="s">
        <v>8</v>
      </c>
      <c r="E4738" s="5" t="s">
        <v>8</v>
      </c>
      <c r="F4738" s="5" t="s">
        <v>8</v>
      </c>
      <c r="G4738" s="5" t="s">
        <v>8</v>
      </c>
    </row>
    <row r="4739" spans="1:7" x14ac:dyDescent="0.25">
      <c r="A4739" s="5" t="s">
        <v>4399</v>
      </c>
      <c r="B4739" s="5">
        <v>1.1204678086806501</v>
      </c>
      <c r="C4739" s="5" t="s">
        <v>8</v>
      </c>
      <c r="D4739" s="5" t="s">
        <v>8</v>
      </c>
      <c r="E4739" s="5" t="s">
        <v>8</v>
      </c>
      <c r="F4739" s="5" t="s">
        <v>8</v>
      </c>
      <c r="G4739" s="5" t="s">
        <v>8</v>
      </c>
    </row>
    <row r="4740" spans="1:7" x14ac:dyDescent="0.25">
      <c r="A4740" s="5" t="s">
        <v>4628</v>
      </c>
      <c r="B4740" s="5">
        <v>1.1204678086806501</v>
      </c>
      <c r="C4740" s="5" t="s">
        <v>8</v>
      </c>
      <c r="D4740" s="5" t="s">
        <v>8</v>
      </c>
      <c r="E4740" s="5" t="s">
        <v>8</v>
      </c>
      <c r="F4740" s="5" t="s">
        <v>8</v>
      </c>
      <c r="G4740" s="5" t="s">
        <v>8</v>
      </c>
    </row>
    <row r="4741" spans="1:7" x14ac:dyDescent="0.25">
      <c r="A4741" s="5" t="s">
        <v>5657</v>
      </c>
      <c r="B4741" s="5">
        <v>1.1204678086806501</v>
      </c>
      <c r="C4741" s="5" t="s">
        <v>8</v>
      </c>
      <c r="D4741" s="5" t="s">
        <v>8</v>
      </c>
      <c r="E4741" s="5" t="s">
        <v>8</v>
      </c>
      <c r="F4741" s="5" t="s">
        <v>8</v>
      </c>
      <c r="G4741" s="5" t="s">
        <v>8</v>
      </c>
    </row>
    <row r="4742" spans="1:7" x14ac:dyDescent="0.25">
      <c r="A4742" s="5" t="s">
        <v>5838</v>
      </c>
      <c r="B4742" s="5">
        <v>1.1204678086806501</v>
      </c>
      <c r="C4742" s="5" t="s">
        <v>8</v>
      </c>
      <c r="D4742" s="5" t="s">
        <v>8</v>
      </c>
      <c r="E4742" s="5" t="s">
        <v>8</v>
      </c>
      <c r="F4742" s="5" t="s">
        <v>8</v>
      </c>
      <c r="G4742" s="5" t="s">
        <v>8</v>
      </c>
    </row>
    <row r="4743" spans="1:7" x14ac:dyDescent="0.25">
      <c r="A4743" s="5" t="s">
        <v>5883</v>
      </c>
      <c r="B4743" s="5">
        <v>1.1204678086806501</v>
      </c>
      <c r="C4743" s="5" t="s">
        <v>8</v>
      </c>
      <c r="D4743" s="5" t="s">
        <v>8</v>
      </c>
      <c r="E4743" s="5" t="s">
        <v>8</v>
      </c>
      <c r="F4743" s="5" t="s">
        <v>8</v>
      </c>
      <c r="G4743" s="5" t="s">
        <v>8</v>
      </c>
    </row>
    <row r="4744" spans="1:7" x14ac:dyDescent="0.25">
      <c r="A4744" s="5" t="s">
        <v>5892</v>
      </c>
      <c r="B4744" s="5">
        <v>1.1204678086806501</v>
      </c>
      <c r="C4744" s="5" t="s">
        <v>8</v>
      </c>
      <c r="D4744" s="5" t="s">
        <v>8</v>
      </c>
      <c r="E4744" s="5" t="s">
        <v>8</v>
      </c>
      <c r="F4744" s="5" t="s">
        <v>8</v>
      </c>
      <c r="G4744" s="5" t="s">
        <v>8</v>
      </c>
    </row>
    <row r="4745" spans="1:7" x14ac:dyDescent="0.25">
      <c r="A4745" s="5" t="s">
        <v>6043</v>
      </c>
      <c r="B4745" s="5">
        <v>1.1204678086806501</v>
      </c>
      <c r="C4745" s="5" t="s">
        <v>8</v>
      </c>
      <c r="D4745" s="5" t="s">
        <v>8</v>
      </c>
      <c r="E4745" s="5" t="s">
        <v>8</v>
      </c>
      <c r="F4745" s="5" t="s">
        <v>8</v>
      </c>
      <c r="G4745" s="5" t="s">
        <v>8</v>
      </c>
    </row>
    <row r="4746" spans="1:7" x14ac:dyDescent="0.25">
      <c r="A4746" s="5" t="s">
        <v>6116</v>
      </c>
      <c r="B4746" s="5">
        <v>1.1204678086806501</v>
      </c>
      <c r="C4746" s="5" t="s">
        <v>8</v>
      </c>
      <c r="D4746" s="5" t="s">
        <v>8</v>
      </c>
      <c r="E4746" s="5" t="s">
        <v>8</v>
      </c>
      <c r="F4746" s="5" t="s">
        <v>8</v>
      </c>
      <c r="G4746" s="5" t="s">
        <v>8</v>
      </c>
    </row>
    <row r="4747" spans="1:7" x14ac:dyDescent="0.25">
      <c r="A4747" s="5" t="s">
        <v>6381</v>
      </c>
      <c r="B4747" s="5">
        <v>1.1204678086806501</v>
      </c>
      <c r="C4747" s="5" t="s">
        <v>8</v>
      </c>
      <c r="D4747" s="5" t="s">
        <v>8</v>
      </c>
      <c r="E4747" s="5" t="s">
        <v>8</v>
      </c>
      <c r="F4747" s="5" t="s">
        <v>8</v>
      </c>
      <c r="G4747" s="5" t="s">
        <v>8</v>
      </c>
    </row>
    <row r="4748" spans="1:7" x14ac:dyDescent="0.25">
      <c r="A4748" s="5" t="s">
        <v>6515</v>
      </c>
      <c r="B4748" s="5">
        <v>1.1204678086806501</v>
      </c>
      <c r="C4748" s="5" t="s">
        <v>8</v>
      </c>
      <c r="D4748" s="5" t="s">
        <v>8</v>
      </c>
      <c r="E4748" s="5" t="s">
        <v>8</v>
      </c>
      <c r="F4748" s="5" t="s">
        <v>8</v>
      </c>
      <c r="G4748" s="5" t="s">
        <v>8</v>
      </c>
    </row>
    <row r="4749" spans="1:7" x14ac:dyDescent="0.25">
      <c r="A4749" s="5" t="s">
        <v>6587</v>
      </c>
      <c r="B4749" s="5">
        <v>1.1204678086806501</v>
      </c>
      <c r="C4749" s="5" t="s">
        <v>8</v>
      </c>
      <c r="D4749" s="5" t="s">
        <v>8</v>
      </c>
      <c r="E4749" s="5" t="s">
        <v>8</v>
      </c>
      <c r="F4749" s="5" t="s">
        <v>8</v>
      </c>
      <c r="G4749" s="5" t="s">
        <v>8</v>
      </c>
    </row>
    <row r="4750" spans="1:7" x14ac:dyDescent="0.25">
      <c r="A4750" s="5" t="s">
        <v>7256</v>
      </c>
      <c r="B4750" s="5">
        <v>1.1204678086806501</v>
      </c>
      <c r="C4750" s="5" t="s">
        <v>8</v>
      </c>
      <c r="D4750" s="5" t="s">
        <v>8</v>
      </c>
      <c r="E4750" s="5" t="s">
        <v>8</v>
      </c>
      <c r="F4750" s="5" t="s">
        <v>8</v>
      </c>
      <c r="G4750" s="5" t="s">
        <v>8</v>
      </c>
    </row>
    <row r="4751" spans="1:7" x14ac:dyDescent="0.25">
      <c r="A4751" s="5" t="s">
        <v>7289</v>
      </c>
      <c r="B4751" s="5">
        <v>1.1204678086806501</v>
      </c>
      <c r="C4751" s="5" t="s">
        <v>8</v>
      </c>
      <c r="D4751" s="5" t="s">
        <v>8</v>
      </c>
      <c r="E4751" s="5" t="s">
        <v>8</v>
      </c>
      <c r="F4751" s="5" t="s">
        <v>8</v>
      </c>
      <c r="G4751" s="5" t="s">
        <v>8</v>
      </c>
    </row>
    <row r="4752" spans="1:7" x14ac:dyDescent="0.25">
      <c r="A4752" s="5" t="s">
        <v>7528</v>
      </c>
      <c r="B4752" s="5">
        <v>1.1204678086806501</v>
      </c>
      <c r="C4752" s="5" t="s">
        <v>8</v>
      </c>
      <c r="D4752" s="5" t="s">
        <v>8</v>
      </c>
      <c r="E4752" s="5" t="s">
        <v>8</v>
      </c>
      <c r="F4752" s="5" t="s">
        <v>8</v>
      </c>
      <c r="G4752" s="5" t="s">
        <v>8</v>
      </c>
    </row>
    <row r="4753" spans="1:7" x14ac:dyDescent="0.25">
      <c r="A4753" s="5" t="s">
        <v>8225</v>
      </c>
      <c r="B4753" s="5">
        <v>1.1204678086806501</v>
      </c>
      <c r="C4753" s="5" t="s">
        <v>8</v>
      </c>
      <c r="D4753" s="5" t="s">
        <v>8226</v>
      </c>
      <c r="E4753" s="5" t="s">
        <v>8227</v>
      </c>
      <c r="F4753" s="5" t="s">
        <v>8</v>
      </c>
      <c r="G4753" s="5" t="s">
        <v>8228</v>
      </c>
    </row>
    <row r="4754" spans="1:7" x14ac:dyDescent="0.25">
      <c r="A4754" s="5" t="s">
        <v>8574</v>
      </c>
      <c r="B4754" s="5">
        <v>1.1204678086806501</v>
      </c>
      <c r="C4754" s="5" t="s">
        <v>8575</v>
      </c>
      <c r="D4754" s="5" t="s">
        <v>8</v>
      </c>
      <c r="E4754" s="5" t="s">
        <v>8576</v>
      </c>
      <c r="F4754" s="5" t="s">
        <v>8577</v>
      </c>
      <c r="G4754" s="5" t="s">
        <v>8578</v>
      </c>
    </row>
    <row r="4755" spans="1:7" x14ac:dyDescent="0.25">
      <c r="A4755" s="5" t="s">
        <v>8815</v>
      </c>
      <c r="B4755" s="5">
        <v>1.1204678086806501</v>
      </c>
      <c r="C4755" s="5" t="s">
        <v>8</v>
      </c>
      <c r="D4755" s="5" t="s">
        <v>8</v>
      </c>
      <c r="E4755" s="5" t="s">
        <v>8</v>
      </c>
      <c r="F4755" s="5" t="s">
        <v>8</v>
      </c>
      <c r="G4755" s="5" t="s">
        <v>8</v>
      </c>
    </row>
    <row r="4756" spans="1:7" x14ac:dyDescent="0.25">
      <c r="A4756" s="5" t="s">
        <v>9149</v>
      </c>
      <c r="B4756" s="5">
        <v>1.1204678086806501</v>
      </c>
      <c r="C4756" s="5" t="s">
        <v>8</v>
      </c>
      <c r="D4756" s="5" t="s">
        <v>8</v>
      </c>
      <c r="E4756" s="5" t="s">
        <v>8</v>
      </c>
      <c r="F4756" s="5" t="s">
        <v>8</v>
      </c>
      <c r="G4756" s="5" t="s">
        <v>8</v>
      </c>
    </row>
    <row r="4757" spans="1:7" x14ac:dyDescent="0.25">
      <c r="A4757" s="5" t="s">
        <v>9276</v>
      </c>
      <c r="B4757" s="5">
        <v>1.1204678086806501</v>
      </c>
      <c r="C4757" s="5" t="s">
        <v>8</v>
      </c>
      <c r="D4757" s="5" t="s">
        <v>8</v>
      </c>
      <c r="E4757" s="5" t="s">
        <v>8</v>
      </c>
      <c r="F4757" s="5" t="s">
        <v>8</v>
      </c>
      <c r="G4757" s="5" t="s">
        <v>5365</v>
      </c>
    </row>
    <row r="4758" spans="1:7" x14ac:dyDescent="0.25">
      <c r="A4758" s="5" t="s">
        <v>9473</v>
      </c>
      <c r="B4758" s="5">
        <v>1.1204678086806501</v>
      </c>
      <c r="C4758" s="5" t="s">
        <v>8</v>
      </c>
      <c r="D4758" s="5" t="s">
        <v>8</v>
      </c>
      <c r="E4758" s="5" t="s">
        <v>8</v>
      </c>
      <c r="F4758" s="5" t="s">
        <v>8</v>
      </c>
      <c r="G4758" s="5" t="s">
        <v>8</v>
      </c>
    </row>
    <row r="4759" spans="1:7" x14ac:dyDescent="0.25">
      <c r="A4759" s="5" t="s">
        <v>9628</v>
      </c>
      <c r="B4759" s="5">
        <v>1.1204678086806501</v>
      </c>
      <c r="C4759" s="5" t="s">
        <v>9629</v>
      </c>
      <c r="D4759" s="5" t="s">
        <v>9630</v>
      </c>
      <c r="E4759" s="5" t="s">
        <v>9631</v>
      </c>
      <c r="F4759" s="5" t="s">
        <v>9632</v>
      </c>
      <c r="G4759" s="5" t="s">
        <v>9633</v>
      </c>
    </row>
    <row r="4760" spans="1:7" x14ac:dyDescent="0.25">
      <c r="A4760" s="5" t="s">
        <v>9680</v>
      </c>
      <c r="B4760" s="5">
        <v>1.1204678086806501</v>
      </c>
      <c r="C4760" s="5" t="s">
        <v>8</v>
      </c>
      <c r="D4760" s="5" t="s">
        <v>8</v>
      </c>
      <c r="E4760" s="5" t="s">
        <v>8</v>
      </c>
      <c r="F4760" s="5" t="s">
        <v>8</v>
      </c>
      <c r="G4760" s="5" t="s">
        <v>8</v>
      </c>
    </row>
    <row r="4761" spans="1:7" x14ac:dyDescent="0.25">
      <c r="A4761" s="5" t="s">
        <v>10181</v>
      </c>
      <c r="B4761" s="5">
        <v>1.1204678086806501</v>
      </c>
      <c r="C4761" s="5" t="s">
        <v>8</v>
      </c>
      <c r="D4761" s="5" t="s">
        <v>8</v>
      </c>
      <c r="E4761" s="5" t="s">
        <v>8</v>
      </c>
      <c r="F4761" s="5" t="s">
        <v>8</v>
      </c>
      <c r="G4761" s="5" t="s">
        <v>8</v>
      </c>
    </row>
    <row r="4762" spans="1:7" x14ac:dyDescent="0.25">
      <c r="A4762" s="5" t="s">
        <v>10437</v>
      </c>
      <c r="B4762" s="5">
        <v>1.1204678086806501</v>
      </c>
      <c r="C4762" s="5" t="s">
        <v>8</v>
      </c>
      <c r="D4762" s="5" t="s">
        <v>8</v>
      </c>
      <c r="E4762" s="5" t="s">
        <v>8</v>
      </c>
      <c r="F4762" s="5" t="s">
        <v>8</v>
      </c>
      <c r="G4762" s="5" t="s">
        <v>8</v>
      </c>
    </row>
    <row r="4763" spans="1:7" x14ac:dyDescent="0.25">
      <c r="A4763" s="5" t="s">
        <v>10817</v>
      </c>
      <c r="B4763" s="5">
        <v>1.1204678086806501</v>
      </c>
      <c r="C4763" s="5" t="s">
        <v>8</v>
      </c>
      <c r="D4763" s="5" t="s">
        <v>8</v>
      </c>
      <c r="E4763" s="5" t="s">
        <v>8</v>
      </c>
      <c r="F4763" s="5" t="s">
        <v>8</v>
      </c>
      <c r="G4763" s="5" t="s">
        <v>8</v>
      </c>
    </row>
    <row r="4764" spans="1:7" x14ac:dyDescent="0.25">
      <c r="A4764" s="5" t="s">
        <v>11796</v>
      </c>
      <c r="B4764" s="5">
        <v>1.1204678086806501</v>
      </c>
      <c r="C4764" s="5" t="s">
        <v>8</v>
      </c>
      <c r="D4764" s="5" t="s">
        <v>8</v>
      </c>
      <c r="E4764" s="5" t="s">
        <v>8</v>
      </c>
      <c r="F4764" s="5" t="s">
        <v>8</v>
      </c>
      <c r="G4764" s="5" t="s">
        <v>8</v>
      </c>
    </row>
    <row r="4765" spans="1:7" x14ac:dyDescent="0.25">
      <c r="A4765" s="5" t="s">
        <v>11871</v>
      </c>
      <c r="B4765" s="5">
        <v>1.1204678086806501</v>
      </c>
      <c r="C4765" s="5" t="s">
        <v>8</v>
      </c>
      <c r="D4765" s="5" t="s">
        <v>8</v>
      </c>
      <c r="E4765" s="5" t="s">
        <v>8</v>
      </c>
      <c r="F4765" s="5" t="s">
        <v>8</v>
      </c>
      <c r="G4765" s="5" t="s">
        <v>8</v>
      </c>
    </row>
    <row r="4766" spans="1:7" x14ac:dyDescent="0.25">
      <c r="A4766" s="5" t="s">
        <v>11965</v>
      </c>
      <c r="B4766" s="5">
        <v>1.1204678086806501</v>
      </c>
      <c r="C4766" s="5" t="s">
        <v>8</v>
      </c>
      <c r="D4766" s="5" t="s">
        <v>8</v>
      </c>
      <c r="E4766" s="5" t="s">
        <v>8</v>
      </c>
      <c r="F4766" s="5" t="s">
        <v>8</v>
      </c>
      <c r="G4766" s="5" t="s">
        <v>8</v>
      </c>
    </row>
    <row r="4767" spans="1:7" x14ac:dyDescent="0.25">
      <c r="A4767" s="5" t="s">
        <v>12943</v>
      </c>
      <c r="B4767" s="5">
        <v>1.1204678086806501</v>
      </c>
      <c r="C4767" s="5" t="s">
        <v>8</v>
      </c>
      <c r="D4767" s="5" t="s">
        <v>8</v>
      </c>
      <c r="E4767" s="5" t="s">
        <v>8</v>
      </c>
      <c r="F4767" s="5" t="s">
        <v>8</v>
      </c>
      <c r="G4767" s="5" t="s">
        <v>8</v>
      </c>
    </row>
    <row r="4768" spans="1:7" x14ac:dyDescent="0.25">
      <c r="A4768" s="5" t="s">
        <v>12959</v>
      </c>
      <c r="B4768" s="5">
        <v>1.1204678086806501</v>
      </c>
      <c r="C4768" s="5" t="s">
        <v>8</v>
      </c>
      <c r="D4768" s="5" t="s">
        <v>8</v>
      </c>
      <c r="E4768" s="5" t="s">
        <v>8</v>
      </c>
      <c r="F4768" s="5" t="s">
        <v>8</v>
      </c>
      <c r="G4768" s="5" t="s">
        <v>8</v>
      </c>
    </row>
    <row r="4769" spans="1:7" x14ac:dyDescent="0.25">
      <c r="A4769" s="5" t="s">
        <v>13278</v>
      </c>
      <c r="B4769" s="5">
        <v>1.1204678086806501</v>
      </c>
      <c r="C4769" s="5" t="s">
        <v>8</v>
      </c>
      <c r="D4769" s="5" t="s">
        <v>8</v>
      </c>
      <c r="E4769" s="5" t="s">
        <v>8</v>
      </c>
      <c r="F4769" s="5" t="s">
        <v>8</v>
      </c>
      <c r="G4769" s="5" t="s">
        <v>8</v>
      </c>
    </row>
    <row r="4770" spans="1:7" x14ac:dyDescent="0.25">
      <c r="A4770" s="5" t="s">
        <v>13429</v>
      </c>
      <c r="B4770" s="5">
        <v>1.1204678086806501</v>
      </c>
      <c r="C4770" s="5" t="s">
        <v>8</v>
      </c>
      <c r="D4770" s="5" t="s">
        <v>8</v>
      </c>
      <c r="E4770" s="5" t="s">
        <v>8</v>
      </c>
      <c r="F4770" s="5" t="s">
        <v>8</v>
      </c>
      <c r="G4770" s="5" t="s">
        <v>8</v>
      </c>
    </row>
    <row r="4771" spans="1:7" x14ac:dyDescent="0.25">
      <c r="A4771" s="5" t="s">
        <v>13894</v>
      </c>
      <c r="B4771" s="5">
        <v>1.1204678086806501</v>
      </c>
      <c r="C4771" s="5" t="s">
        <v>8</v>
      </c>
      <c r="D4771" s="5" t="s">
        <v>8</v>
      </c>
      <c r="E4771" s="5" t="s">
        <v>8</v>
      </c>
      <c r="F4771" s="5" t="s">
        <v>8</v>
      </c>
      <c r="G4771" s="5" t="s">
        <v>8</v>
      </c>
    </row>
    <row r="4772" spans="1:7" x14ac:dyDescent="0.25">
      <c r="A4772" s="5" t="s">
        <v>13942</v>
      </c>
      <c r="B4772" s="5">
        <v>1.1204678086806501</v>
      </c>
      <c r="C4772" s="5" t="s">
        <v>8</v>
      </c>
      <c r="D4772" s="5" t="s">
        <v>8</v>
      </c>
      <c r="E4772" s="5" t="s">
        <v>8</v>
      </c>
      <c r="F4772" s="5" t="s">
        <v>8</v>
      </c>
      <c r="G4772" s="5" t="s">
        <v>8</v>
      </c>
    </row>
    <row r="4773" spans="1:7" x14ac:dyDescent="0.25">
      <c r="A4773" s="5" t="s">
        <v>13944</v>
      </c>
      <c r="B4773" s="5">
        <v>1.1204678086806501</v>
      </c>
      <c r="C4773" s="5" t="s">
        <v>8</v>
      </c>
      <c r="D4773" s="5" t="s">
        <v>8</v>
      </c>
      <c r="E4773" s="5" t="s">
        <v>8</v>
      </c>
      <c r="F4773" s="5" t="s">
        <v>8</v>
      </c>
      <c r="G4773" s="5" t="s">
        <v>8</v>
      </c>
    </row>
    <row r="4774" spans="1:7" x14ac:dyDescent="0.25">
      <c r="A4774" s="5" t="s">
        <v>14715</v>
      </c>
      <c r="B4774" s="5">
        <v>1.1204678086806501</v>
      </c>
      <c r="C4774" s="5" t="s">
        <v>8</v>
      </c>
      <c r="D4774" s="5" t="s">
        <v>8</v>
      </c>
      <c r="E4774" s="5" t="s">
        <v>8</v>
      </c>
      <c r="F4774" s="5" t="s">
        <v>8</v>
      </c>
      <c r="G4774" s="5" t="s">
        <v>8</v>
      </c>
    </row>
    <row r="4775" spans="1:7" x14ac:dyDescent="0.25">
      <c r="A4775" s="5" t="s">
        <v>14889</v>
      </c>
      <c r="B4775" s="5">
        <v>1.1204678086806501</v>
      </c>
      <c r="C4775" s="5" t="s">
        <v>8</v>
      </c>
      <c r="D4775" s="5" t="s">
        <v>8</v>
      </c>
      <c r="E4775" s="5" t="s">
        <v>8</v>
      </c>
      <c r="F4775" s="5" t="s">
        <v>8</v>
      </c>
      <c r="G4775" s="5" t="s">
        <v>8</v>
      </c>
    </row>
    <row r="4776" spans="1:7" x14ac:dyDescent="0.25">
      <c r="A4776" s="5" t="s">
        <v>15257</v>
      </c>
      <c r="B4776" s="5">
        <v>1.1204678086806501</v>
      </c>
      <c r="C4776" s="5" t="s">
        <v>8</v>
      </c>
      <c r="D4776" s="5" t="s">
        <v>8</v>
      </c>
      <c r="E4776" s="5" t="s">
        <v>8</v>
      </c>
      <c r="F4776" s="5" t="s">
        <v>8</v>
      </c>
      <c r="G4776" s="5" t="s">
        <v>8</v>
      </c>
    </row>
    <row r="4777" spans="1:7" x14ac:dyDescent="0.25">
      <c r="A4777" s="5" t="s">
        <v>15409</v>
      </c>
      <c r="B4777" s="5">
        <v>1.1204678086806501</v>
      </c>
      <c r="C4777" s="5" t="s">
        <v>8</v>
      </c>
      <c r="D4777" s="5" t="s">
        <v>8</v>
      </c>
      <c r="E4777" s="5" t="s">
        <v>8</v>
      </c>
      <c r="F4777" s="5" t="s">
        <v>8</v>
      </c>
      <c r="G4777" s="5" t="s">
        <v>8</v>
      </c>
    </row>
    <row r="4778" spans="1:7" x14ac:dyDescent="0.25">
      <c r="A4778" s="5" t="s">
        <v>15662</v>
      </c>
      <c r="B4778" s="5">
        <v>1.1204678086806501</v>
      </c>
      <c r="C4778" s="5" t="s">
        <v>8</v>
      </c>
      <c r="D4778" s="5" t="s">
        <v>8</v>
      </c>
      <c r="E4778" s="5" t="s">
        <v>8</v>
      </c>
      <c r="F4778" s="5" t="s">
        <v>8</v>
      </c>
      <c r="G4778" s="5" t="s">
        <v>8</v>
      </c>
    </row>
    <row r="4779" spans="1:7" x14ac:dyDescent="0.25">
      <c r="A4779" s="5" t="s">
        <v>15988</v>
      </c>
      <c r="B4779" s="5">
        <v>1.1204678086806501</v>
      </c>
      <c r="C4779" s="5" t="s">
        <v>8</v>
      </c>
      <c r="D4779" s="5" t="s">
        <v>8</v>
      </c>
      <c r="E4779" s="5" t="s">
        <v>8</v>
      </c>
      <c r="F4779" s="5" t="s">
        <v>8</v>
      </c>
      <c r="G4779" s="5" t="s">
        <v>8</v>
      </c>
    </row>
    <row r="4780" spans="1:7" x14ac:dyDescent="0.25">
      <c r="A4780" s="5" t="s">
        <v>9160</v>
      </c>
      <c r="B4780" s="5">
        <v>1.1203311916747301</v>
      </c>
      <c r="C4780" s="5" t="s">
        <v>9161</v>
      </c>
      <c r="D4780" s="5" t="s">
        <v>9162</v>
      </c>
      <c r="E4780" s="5" t="s">
        <v>9163</v>
      </c>
      <c r="F4780" s="5" t="s">
        <v>9164</v>
      </c>
      <c r="G4780" s="5" t="s">
        <v>9165</v>
      </c>
    </row>
    <row r="4781" spans="1:7" x14ac:dyDescent="0.25">
      <c r="A4781" s="5" t="s">
        <v>2510</v>
      </c>
      <c r="B4781" s="5">
        <v>1.1194876660989801</v>
      </c>
      <c r="C4781" s="5" t="s">
        <v>2511</v>
      </c>
      <c r="D4781" s="5" t="s">
        <v>8</v>
      </c>
      <c r="E4781" s="5" t="s">
        <v>2512</v>
      </c>
      <c r="F4781" s="5" t="s">
        <v>8</v>
      </c>
      <c r="G4781" s="5" t="s">
        <v>2513</v>
      </c>
    </row>
    <row r="4782" spans="1:7" x14ac:dyDescent="0.25">
      <c r="A4782" s="5" t="s">
        <v>2519</v>
      </c>
      <c r="B4782" s="5">
        <v>1.1194876660989801</v>
      </c>
      <c r="C4782" s="5" t="s">
        <v>8</v>
      </c>
      <c r="D4782" s="5" t="s">
        <v>8</v>
      </c>
      <c r="E4782" s="5" t="s">
        <v>8</v>
      </c>
      <c r="F4782" s="5" t="s">
        <v>8</v>
      </c>
      <c r="G4782" s="5" t="s">
        <v>8</v>
      </c>
    </row>
    <row r="4783" spans="1:7" x14ac:dyDescent="0.25">
      <c r="A4783" s="5" t="s">
        <v>11160</v>
      </c>
      <c r="B4783" s="5">
        <v>1.1194876660989801</v>
      </c>
      <c r="C4783" s="5" t="s">
        <v>8</v>
      </c>
      <c r="D4783" s="5" t="s">
        <v>8</v>
      </c>
      <c r="E4783" s="5" t="s">
        <v>8</v>
      </c>
      <c r="F4783" s="5" t="s">
        <v>8</v>
      </c>
      <c r="G4783" s="5" t="s">
        <v>8</v>
      </c>
    </row>
    <row r="4784" spans="1:7" x14ac:dyDescent="0.25">
      <c r="A4784" s="5" t="s">
        <v>11572</v>
      </c>
      <c r="B4784" s="5">
        <v>1.1194876660989801</v>
      </c>
      <c r="C4784" s="5" t="s">
        <v>8</v>
      </c>
      <c r="D4784" s="5" t="s">
        <v>8</v>
      </c>
      <c r="E4784" s="5" t="s">
        <v>8</v>
      </c>
      <c r="F4784" s="5" t="s">
        <v>8</v>
      </c>
      <c r="G4784" s="5" t="s">
        <v>8</v>
      </c>
    </row>
    <row r="4785" spans="1:7" x14ac:dyDescent="0.25">
      <c r="A4785" s="5" t="s">
        <v>10161</v>
      </c>
      <c r="B4785" s="5">
        <v>1.1191976967148001</v>
      </c>
      <c r="C4785" s="5" t="s">
        <v>8</v>
      </c>
      <c r="D4785" s="5" t="s">
        <v>8</v>
      </c>
      <c r="E4785" s="5" t="s">
        <v>8</v>
      </c>
      <c r="F4785" s="5" t="s">
        <v>8</v>
      </c>
      <c r="G4785" s="5" t="s">
        <v>8</v>
      </c>
    </row>
    <row r="4786" spans="1:7" x14ac:dyDescent="0.25">
      <c r="A4786" s="5" t="s">
        <v>3122</v>
      </c>
      <c r="B4786" s="5">
        <v>1.1189772033204299</v>
      </c>
      <c r="C4786" s="5" t="s">
        <v>8</v>
      </c>
      <c r="D4786" s="5" t="s">
        <v>8</v>
      </c>
      <c r="E4786" s="5" t="s">
        <v>8</v>
      </c>
      <c r="F4786" s="5" t="s">
        <v>8</v>
      </c>
      <c r="G4786" s="5" t="s">
        <v>8</v>
      </c>
    </row>
    <row r="4787" spans="1:7" x14ac:dyDescent="0.25">
      <c r="A4787" s="5" t="s">
        <v>12060</v>
      </c>
      <c r="B4787" s="5">
        <v>1.1184052984852999</v>
      </c>
      <c r="C4787" s="5" t="s">
        <v>8</v>
      </c>
      <c r="D4787" s="5" t="s">
        <v>8</v>
      </c>
      <c r="E4787" s="5" t="s">
        <v>8</v>
      </c>
      <c r="F4787" s="5" t="s">
        <v>8</v>
      </c>
      <c r="G4787" s="5" t="s">
        <v>8</v>
      </c>
    </row>
    <row r="4788" spans="1:7" x14ac:dyDescent="0.25">
      <c r="A4788" s="5" t="s">
        <v>9963</v>
      </c>
      <c r="B4788" s="5">
        <v>1.11803109514455</v>
      </c>
      <c r="C4788" s="5" t="s">
        <v>8</v>
      </c>
      <c r="D4788" s="5" t="s">
        <v>8</v>
      </c>
      <c r="E4788" s="5" t="s">
        <v>8</v>
      </c>
      <c r="F4788" s="5" t="s">
        <v>8</v>
      </c>
      <c r="G4788" s="5" t="s">
        <v>8</v>
      </c>
    </row>
    <row r="4789" spans="1:7" x14ac:dyDescent="0.25">
      <c r="A4789" s="5" t="s">
        <v>11728</v>
      </c>
      <c r="B4789" s="5">
        <v>1.11803109514455</v>
      </c>
      <c r="C4789" s="5" t="s">
        <v>8</v>
      </c>
      <c r="D4789" s="5" t="s">
        <v>8</v>
      </c>
      <c r="E4789" s="5" t="s">
        <v>8</v>
      </c>
      <c r="F4789" s="5" t="s">
        <v>8</v>
      </c>
      <c r="G4789" s="5" t="s">
        <v>11729</v>
      </c>
    </row>
    <row r="4790" spans="1:7" x14ac:dyDescent="0.25">
      <c r="A4790" s="5" t="s">
        <v>3558</v>
      </c>
      <c r="B4790" s="5">
        <v>1.117702811137</v>
      </c>
      <c r="C4790" s="5" t="s">
        <v>8</v>
      </c>
      <c r="D4790" s="5" t="s">
        <v>8</v>
      </c>
      <c r="E4790" s="5" t="s">
        <v>3559</v>
      </c>
      <c r="F4790" s="5" t="s">
        <v>8</v>
      </c>
      <c r="G4790" s="5" t="s">
        <v>8</v>
      </c>
    </row>
    <row r="4791" spans="1:7" x14ac:dyDescent="0.25">
      <c r="A4791" s="5" t="s">
        <v>50</v>
      </c>
      <c r="B4791" s="5">
        <v>1.1174420571050401</v>
      </c>
      <c r="C4791" s="5" t="s">
        <v>8</v>
      </c>
      <c r="D4791" s="5" t="s">
        <v>8</v>
      </c>
      <c r="E4791" s="5" t="s">
        <v>8</v>
      </c>
      <c r="F4791" s="5" t="s">
        <v>8</v>
      </c>
      <c r="G4791" s="5" t="s">
        <v>8</v>
      </c>
    </row>
    <row r="4792" spans="1:7" x14ac:dyDescent="0.25">
      <c r="A4792" s="5" t="s">
        <v>156</v>
      </c>
      <c r="B4792" s="5">
        <v>1.1174420571050401</v>
      </c>
      <c r="C4792" s="5" t="s">
        <v>8</v>
      </c>
      <c r="D4792" s="5" t="s">
        <v>8</v>
      </c>
      <c r="E4792" s="5" t="s">
        <v>8</v>
      </c>
      <c r="F4792" s="5" t="s">
        <v>8</v>
      </c>
      <c r="G4792" s="5" t="s">
        <v>8</v>
      </c>
    </row>
    <row r="4793" spans="1:7" x14ac:dyDescent="0.25">
      <c r="A4793" s="5" t="s">
        <v>828</v>
      </c>
      <c r="B4793" s="5">
        <v>1.1174420571050401</v>
      </c>
      <c r="C4793" s="5" t="s">
        <v>8</v>
      </c>
      <c r="D4793" s="5" t="s">
        <v>8</v>
      </c>
      <c r="E4793" s="5" t="s">
        <v>8</v>
      </c>
      <c r="F4793" s="5" t="s">
        <v>8</v>
      </c>
      <c r="G4793" s="5" t="s">
        <v>8</v>
      </c>
    </row>
    <row r="4794" spans="1:7" x14ac:dyDescent="0.25">
      <c r="A4794" s="5" t="s">
        <v>941</v>
      </c>
      <c r="B4794" s="5">
        <v>1.1174420571050401</v>
      </c>
      <c r="C4794" s="5" t="s">
        <v>8</v>
      </c>
      <c r="D4794" s="5" t="s">
        <v>8</v>
      </c>
      <c r="E4794" s="5" t="s">
        <v>8</v>
      </c>
      <c r="F4794" s="5" t="s">
        <v>8</v>
      </c>
      <c r="G4794" s="5" t="s">
        <v>942</v>
      </c>
    </row>
    <row r="4795" spans="1:7" x14ac:dyDescent="0.25">
      <c r="A4795" s="5" t="s">
        <v>954</v>
      </c>
      <c r="B4795" s="5">
        <v>1.1174420571050401</v>
      </c>
      <c r="C4795" s="5" t="s">
        <v>8</v>
      </c>
      <c r="D4795" s="5" t="s">
        <v>8</v>
      </c>
      <c r="E4795" s="5" t="s">
        <v>8</v>
      </c>
      <c r="F4795" s="5" t="s">
        <v>8</v>
      </c>
      <c r="G4795" s="5" t="s">
        <v>940</v>
      </c>
    </row>
    <row r="4796" spans="1:7" x14ac:dyDescent="0.25">
      <c r="A4796" s="5" t="s">
        <v>1008</v>
      </c>
      <c r="B4796" s="5">
        <v>1.1174420571050401</v>
      </c>
      <c r="C4796" s="5" t="s">
        <v>8</v>
      </c>
      <c r="D4796" s="5" t="s">
        <v>8</v>
      </c>
      <c r="E4796" s="5" t="s">
        <v>8</v>
      </c>
      <c r="F4796" s="5" t="s">
        <v>8</v>
      </c>
      <c r="G4796" s="5" t="s">
        <v>8</v>
      </c>
    </row>
    <row r="4797" spans="1:7" x14ac:dyDescent="0.25">
      <c r="A4797" s="5" t="s">
        <v>1331</v>
      </c>
      <c r="B4797" s="5">
        <v>1.1174420571050401</v>
      </c>
      <c r="C4797" s="5" t="s">
        <v>8</v>
      </c>
      <c r="D4797" s="5" t="s">
        <v>8</v>
      </c>
      <c r="E4797" s="5" t="s">
        <v>8</v>
      </c>
      <c r="F4797" s="5" t="s">
        <v>8</v>
      </c>
      <c r="G4797" s="5" t="s">
        <v>8</v>
      </c>
    </row>
    <row r="4798" spans="1:7" x14ac:dyDescent="0.25">
      <c r="A4798" s="5" t="s">
        <v>2186</v>
      </c>
      <c r="B4798" s="5">
        <v>1.1174420571050401</v>
      </c>
      <c r="C4798" s="5" t="s">
        <v>8</v>
      </c>
      <c r="D4798" s="5" t="s">
        <v>8</v>
      </c>
      <c r="E4798" s="5" t="s">
        <v>8</v>
      </c>
      <c r="F4798" s="5" t="s">
        <v>8</v>
      </c>
      <c r="G4798" s="5" t="s">
        <v>8</v>
      </c>
    </row>
    <row r="4799" spans="1:7" x14ac:dyDescent="0.25">
      <c r="A4799" s="5" t="s">
        <v>2472</v>
      </c>
      <c r="B4799" s="5">
        <v>1.1174420571050401</v>
      </c>
      <c r="C4799" s="5" t="s">
        <v>8</v>
      </c>
      <c r="D4799" s="5" t="s">
        <v>8</v>
      </c>
      <c r="E4799" s="5" t="s">
        <v>8</v>
      </c>
      <c r="F4799" s="5" t="s">
        <v>8</v>
      </c>
      <c r="G4799" s="5" t="s">
        <v>8</v>
      </c>
    </row>
    <row r="4800" spans="1:7" x14ac:dyDescent="0.25">
      <c r="A4800" s="5" t="s">
        <v>3676</v>
      </c>
      <c r="B4800" s="5">
        <v>1.1174420571050401</v>
      </c>
      <c r="C4800" s="5" t="s">
        <v>8</v>
      </c>
      <c r="D4800" s="5" t="s">
        <v>8</v>
      </c>
      <c r="E4800" s="5" t="s">
        <v>8</v>
      </c>
      <c r="F4800" s="5" t="s">
        <v>8</v>
      </c>
      <c r="G4800" s="5" t="s">
        <v>8</v>
      </c>
    </row>
    <row r="4801" spans="1:7" x14ac:dyDescent="0.25">
      <c r="A4801" s="5" t="s">
        <v>3768</v>
      </c>
      <c r="B4801" s="5">
        <v>1.1174420571050401</v>
      </c>
      <c r="C4801" s="5" t="s">
        <v>8</v>
      </c>
      <c r="D4801" s="5" t="s">
        <v>8</v>
      </c>
      <c r="E4801" s="5" t="s">
        <v>8</v>
      </c>
      <c r="F4801" s="5" t="s">
        <v>8</v>
      </c>
      <c r="G4801" s="5" t="s">
        <v>8</v>
      </c>
    </row>
    <row r="4802" spans="1:7" x14ac:dyDescent="0.25">
      <c r="A4802" s="5" t="s">
        <v>4431</v>
      </c>
      <c r="B4802" s="5">
        <v>1.1174420571050401</v>
      </c>
      <c r="C4802" s="5" t="s">
        <v>8</v>
      </c>
      <c r="D4802" s="5" t="s">
        <v>8</v>
      </c>
      <c r="E4802" s="5" t="s">
        <v>8</v>
      </c>
      <c r="F4802" s="5" t="s">
        <v>8</v>
      </c>
      <c r="G4802" s="5" t="s">
        <v>8</v>
      </c>
    </row>
    <row r="4803" spans="1:7" x14ac:dyDescent="0.25">
      <c r="A4803" s="5" t="s">
        <v>4627</v>
      </c>
      <c r="B4803" s="5">
        <v>1.1174420571050401</v>
      </c>
      <c r="C4803" s="5" t="s">
        <v>8</v>
      </c>
      <c r="D4803" s="5" t="s">
        <v>8</v>
      </c>
      <c r="E4803" s="5" t="s">
        <v>8</v>
      </c>
      <c r="F4803" s="5" t="s">
        <v>8</v>
      </c>
      <c r="G4803" s="5" t="s">
        <v>8</v>
      </c>
    </row>
    <row r="4804" spans="1:7" x14ac:dyDescent="0.25">
      <c r="A4804" s="5" t="s">
        <v>4748</v>
      </c>
      <c r="B4804" s="5">
        <v>1.1174420571050401</v>
      </c>
      <c r="C4804" s="5" t="s">
        <v>4749</v>
      </c>
      <c r="D4804" s="5" t="s">
        <v>4750</v>
      </c>
      <c r="E4804" s="5" t="s">
        <v>4751</v>
      </c>
      <c r="F4804" s="5" t="s">
        <v>4752</v>
      </c>
      <c r="G4804" s="5" t="s">
        <v>4753</v>
      </c>
    </row>
    <row r="4805" spans="1:7" x14ac:dyDescent="0.25">
      <c r="A4805" s="5" t="s">
        <v>5966</v>
      </c>
      <c r="B4805" s="5">
        <v>1.1174420571050401</v>
      </c>
      <c r="C4805" s="5" t="s">
        <v>5967</v>
      </c>
      <c r="D4805" s="5" t="s">
        <v>5968</v>
      </c>
      <c r="E4805" s="5" t="s">
        <v>5969</v>
      </c>
      <c r="F4805" s="5" t="s">
        <v>5970</v>
      </c>
      <c r="G4805" s="5" t="s">
        <v>5971</v>
      </c>
    </row>
    <row r="4806" spans="1:7" x14ac:dyDescent="0.25">
      <c r="A4806" s="5" t="s">
        <v>6093</v>
      </c>
      <c r="B4806" s="5">
        <v>1.1174420571050401</v>
      </c>
      <c r="C4806" s="5" t="s">
        <v>8</v>
      </c>
      <c r="D4806" s="5" t="s">
        <v>8</v>
      </c>
      <c r="E4806" s="5" t="s">
        <v>8</v>
      </c>
      <c r="F4806" s="5" t="s">
        <v>8</v>
      </c>
      <c r="G4806" s="5" t="s">
        <v>8</v>
      </c>
    </row>
    <row r="4807" spans="1:7" x14ac:dyDescent="0.25">
      <c r="A4807" s="5" t="s">
        <v>6111</v>
      </c>
      <c r="B4807" s="5">
        <v>1.1174420571050401</v>
      </c>
      <c r="C4807" s="5" t="s">
        <v>8</v>
      </c>
      <c r="D4807" s="5" t="s">
        <v>8</v>
      </c>
      <c r="E4807" s="5" t="s">
        <v>8</v>
      </c>
      <c r="F4807" s="5" t="s">
        <v>8</v>
      </c>
      <c r="G4807" s="5" t="s">
        <v>8</v>
      </c>
    </row>
    <row r="4808" spans="1:7" x14ac:dyDescent="0.25">
      <c r="A4808" s="5" t="s">
        <v>6117</v>
      </c>
      <c r="B4808" s="5">
        <v>1.1174420571050401</v>
      </c>
      <c r="C4808" s="5" t="s">
        <v>8</v>
      </c>
      <c r="D4808" s="5" t="s">
        <v>8</v>
      </c>
      <c r="E4808" s="5" t="s">
        <v>6118</v>
      </c>
      <c r="F4808" s="5" t="s">
        <v>8</v>
      </c>
      <c r="G4808" s="5" t="s">
        <v>8</v>
      </c>
    </row>
    <row r="4809" spans="1:7" x14ac:dyDescent="0.25">
      <c r="A4809" s="5" t="s">
        <v>6245</v>
      </c>
      <c r="B4809" s="5">
        <v>1.1174420571050401</v>
      </c>
      <c r="C4809" s="5" t="s">
        <v>8</v>
      </c>
      <c r="D4809" s="5" t="s">
        <v>8</v>
      </c>
      <c r="E4809" s="5" t="s">
        <v>8</v>
      </c>
      <c r="F4809" s="5" t="s">
        <v>8</v>
      </c>
      <c r="G4809" s="5" t="s">
        <v>8</v>
      </c>
    </row>
    <row r="4810" spans="1:7" x14ac:dyDescent="0.25">
      <c r="A4810" s="5" t="s">
        <v>6430</v>
      </c>
      <c r="B4810" s="5">
        <v>1.1174420571050401</v>
      </c>
      <c r="C4810" s="5" t="s">
        <v>6431</v>
      </c>
      <c r="D4810" s="5" t="s">
        <v>6432</v>
      </c>
      <c r="E4810" s="5" t="s">
        <v>6433</v>
      </c>
      <c r="F4810" s="5" t="s">
        <v>6434</v>
      </c>
      <c r="G4810" s="5" t="s">
        <v>6435</v>
      </c>
    </row>
    <row r="4811" spans="1:7" x14ac:dyDescent="0.25">
      <c r="A4811" s="5" t="s">
        <v>8413</v>
      </c>
      <c r="B4811" s="5">
        <v>1.1174420571050401</v>
      </c>
      <c r="C4811" s="5" t="s">
        <v>8</v>
      </c>
      <c r="D4811" s="5" t="s">
        <v>8</v>
      </c>
      <c r="E4811" s="5" t="s">
        <v>8</v>
      </c>
      <c r="F4811" s="5" t="s">
        <v>8</v>
      </c>
      <c r="G4811" s="5" t="s">
        <v>8</v>
      </c>
    </row>
    <row r="4812" spans="1:7" x14ac:dyDescent="0.25">
      <c r="A4812" s="5" t="s">
        <v>9679</v>
      </c>
      <c r="B4812" s="5">
        <v>1.1174420571050401</v>
      </c>
      <c r="C4812" s="5" t="s">
        <v>8</v>
      </c>
      <c r="D4812" s="5" t="s">
        <v>8</v>
      </c>
      <c r="E4812" s="5" t="s">
        <v>8</v>
      </c>
      <c r="F4812" s="5" t="s">
        <v>8</v>
      </c>
      <c r="G4812" s="5" t="s">
        <v>8</v>
      </c>
    </row>
    <row r="4813" spans="1:7" x14ac:dyDescent="0.25">
      <c r="A4813" s="5" t="s">
        <v>10464</v>
      </c>
      <c r="B4813" s="5">
        <v>1.1174420571050401</v>
      </c>
      <c r="C4813" s="5" t="s">
        <v>8</v>
      </c>
      <c r="D4813" s="5" t="s">
        <v>8</v>
      </c>
      <c r="E4813" s="5" t="s">
        <v>8</v>
      </c>
      <c r="F4813" s="5" t="s">
        <v>8</v>
      </c>
      <c r="G4813" s="5" t="s">
        <v>8</v>
      </c>
    </row>
    <row r="4814" spans="1:7" x14ac:dyDescent="0.25">
      <c r="A4814" s="5" t="s">
        <v>10710</v>
      </c>
      <c r="B4814" s="5">
        <v>1.1174420571050401</v>
      </c>
      <c r="C4814" s="5" t="s">
        <v>8</v>
      </c>
      <c r="D4814" s="5" t="s">
        <v>8</v>
      </c>
      <c r="E4814" s="5" t="s">
        <v>8</v>
      </c>
      <c r="F4814" s="5" t="s">
        <v>8</v>
      </c>
      <c r="G4814" s="5" t="s">
        <v>8</v>
      </c>
    </row>
    <row r="4815" spans="1:7" x14ac:dyDescent="0.25">
      <c r="A4815" s="5" t="s">
        <v>13736</v>
      </c>
      <c r="B4815" s="5">
        <v>1.1174420571050401</v>
      </c>
      <c r="C4815" s="5" t="s">
        <v>8</v>
      </c>
      <c r="D4815" s="5" t="s">
        <v>8</v>
      </c>
      <c r="E4815" s="5" t="s">
        <v>8</v>
      </c>
      <c r="F4815" s="5" t="s">
        <v>8</v>
      </c>
      <c r="G4815" s="5" t="s">
        <v>8</v>
      </c>
    </row>
    <row r="4816" spans="1:7" x14ac:dyDescent="0.25">
      <c r="A4816" s="5" t="s">
        <v>13904</v>
      </c>
      <c r="B4816" s="5">
        <v>1.1174420571050401</v>
      </c>
      <c r="C4816" s="5" t="s">
        <v>13905</v>
      </c>
      <c r="D4816" s="5" t="s">
        <v>8</v>
      </c>
      <c r="E4816" s="5" t="s">
        <v>13906</v>
      </c>
      <c r="F4816" s="5" t="s">
        <v>8</v>
      </c>
      <c r="G4816" s="5" t="s">
        <v>13907</v>
      </c>
    </row>
    <row r="4817" spans="1:7" x14ac:dyDescent="0.25">
      <c r="A4817" s="5" t="s">
        <v>14006</v>
      </c>
      <c r="B4817" s="5">
        <v>1.1174420571050401</v>
      </c>
      <c r="C4817" s="5" t="s">
        <v>8</v>
      </c>
      <c r="D4817" s="5" t="s">
        <v>8</v>
      </c>
      <c r="E4817" s="5" t="s">
        <v>8</v>
      </c>
      <c r="F4817" s="5" t="s">
        <v>8</v>
      </c>
      <c r="G4817" s="5" t="s">
        <v>8</v>
      </c>
    </row>
    <row r="4818" spans="1:7" x14ac:dyDescent="0.25">
      <c r="A4818" s="5" t="s">
        <v>14186</v>
      </c>
      <c r="B4818" s="5">
        <v>1.1174420571050401</v>
      </c>
      <c r="C4818" s="5" t="s">
        <v>8</v>
      </c>
      <c r="D4818" s="5" t="s">
        <v>8</v>
      </c>
      <c r="E4818" s="5" t="s">
        <v>8</v>
      </c>
      <c r="F4818" s="5" t="s">
        <v>8</v>
      </c>
      <c r="G4818" s="5" t="s">
        <v>8</v>
      </c>
    </row>
    <row r="4819" spans="1:7" x14ac:dyDescent="0.25">
      <c r="A4819" s="5" t="s">
        <v>15461</v>
      </c>
      <c r="B4819" s="5">
        <v>1.1174420571050401</v>
      </c>
      <c r="C4819" s="5" t="s">
        <v>8</v>
      </c>
      <c r="D4819" s="5" t="s">
        <v>8</v>
      </c>
      <c r="E4819" s="5" t="s">
        <v>8</v>
      </c>
      <c r="F4819" s="5" t="s">
        <v>8</v>
      </c>
      <c r="G4819" s="5" t="s">
        <v>8</v>
      </c>
    </row>
    <row r="4820" spans="1:7" x14ac:dyDescent="0.25">
      <c r="A4820" s="5" t="s">
        <v>10892</v>
      </c>
      <c r="B4820" s="5">
        <v>1.1174123041571999</v>
      </c>
      <c r="C4820" s="5" t="s">
        <v>8</v>
      </c>
      <c r="D4820" s="5" t="s">
        <v>8</v>
      </c>
      <c r="E4820" s="5" t="s">
        <v>8</v>
      </c>
      <c r="F4820" s="5" t="s">
        <v>8</v>
      </c>
      <c r="G4820" s="5" t="s">
        <v>8</v>
      </c>
    </row>
    <row r="4821" spans="1:7" x14ac:dyDescent="0.25">
      <c r="A4821" s="5" t="s">
        <v>14867</v>
      </c>
      <c r="B4821" s="5">
        <v>1.1166967100734599</v>
      </c>
      <c r="C4821" s="5" t="s">
        <v>8</v>
      </c>
      <c r="D4821" s="5" t="s">
        <v>8</v>
      </c>
      <c r="E4821" s="5" t="s">
        <v>8</v>
      </c>
      <c r="F4821" s="5" t="s">
        <v>8</v>
      </c>
      <c r="G4821" s="5" t="s">
        <v>8</v>
      </c>
    </row>
    <row r="4822" spans="1:7" x14ac:dyDescent="0.25">
      <c r="A4822" s="5" t="s">
        <v>8941</v>
      </c>
      <c r="B4822" s="5">
        <v>1.1166128859320901</v>
      </c>
      <c r="C4822" s="5" t="s">
        <v>8</v>
      </c>
      <c r="D4822" s="5" t="s">
        <v>8</v>
      </c>
      <c r="E4822" s="5" t="s">
        <v>8</v>
      </c>
      <c r="F4822" s="5" t="s">
        <v>8</v>
      </c>
      <c r="G4822" s="5" t="s">
        <v>8</v>
      </c>
    </row>
    <row r="4823" spans="1:7" x14ac:dyDescent="0.25">
      <c r="A4823" s="5" t="s">
        <v>1860</v>
      </c>
      <c r="B4823" s="5">
        <v>1.1159231389089801</v>
      </c>
      <c r="C4823" s="5" t="s">
        <v>8</v>
      </c>
      <c r="D4823" s="5" t="s">
        <v>8</v>
      </c>
      <c r="E4823" s="5" t="s">
        <v>8</v>
      </c>
      <c r="F4823" s="5" t="s">
        <v>8</v>
      </c>
      <c r="G4823" s="5" t="s">
        <v>8</v>
      </c>
    </row>
    <row r="4824" spans="1:7" x14ac:dyDescent="0.25">
      <c r="A4824" s="5" t="s">
        <v>14148</v>
      </c>
      <c r="B4824" s="5">
        <v>1.1159231389089801</v>
      </c>
      <c r="C4824" s="5" t="s">
        <v>8</v>
      </c>
      <c r="D4824" s="5" t="s">
        <v>8</v>
      </c>
      <c r="E4824" s="5" t="s">
        <v>8</v>
      </c>
      <c r="F4824" s="5" t="s">
        <v>8</v>
      </c>
      <c r="G4824" s="5" t="s">
        <v>8</v>
      </c>
    </row>
    <row r="4825" spans="1:7" x14ac:dyDescent="0.25">
      <c r="A4825" s="5" t="s">
        <v>1189</v>
      </c>
      <c r="B4825" s="5">
        <v>1.11549961258813</v>
      </c>
      <c r="C4825" s="5" t="s">
        <v>8</v>
      </c>
      <c r="D4825" s="5" t="s">
        <v>8</v>
      </c>
      <c r="E4825" s="5" t="s">
        <v>8</v>
      </c>
      <c r="F4825" s="5" t="s">
        <v>8</v>
      </c>
      <c r="G4825" s="5" t="s">
        <v>8</v>
      </c>
    </row>
    <row r="4826" spans="1:7" x14ac:dyDescent="0.25">
      <c r="A4826" s="5" t="s">
        <v>1329</v>
      </c>
      <c r="B4826" s="5">
        <v>1.11549961258813</v>
      </c>
      <c r="C4826" s="5" t="s">
        <v>8</v>
      </c>
      <c r="D4826" s="5" t="s">
        <v>8</v>
      </c>
      <c r="E4826" s="5" t="s">
        <v>8</v>
      </c>
      <c r="F4826" s="5" t="s">
        <v>8</v>
      </c>
      <c r="G4826" s="5" t="s">
        <v>8</v>
      </c>
    </row>
    <row r="4827" spans="1:7" x14ac:dyDescent="0.25">
      <c r="A4827" s="5" t="s">
        <v>2302</v>
      </c>
      <c r="B4827" s="5">
        <v>1.11549961258813</v>
      </c>
      <c r="C4827" s="5" t="s">
        <v>8</v>
      </c>
      <c r="D4827" s="5" t="s">
        <v>8</v>
      </c>
      <c r="E4827" s="5" t="s">
        <v>8</v>
      </c>
      <c r="F4827" s="5" t="s">
        <v>8</v>
      </c>
      <c r="G4827" s="5" t="s">
        <v>8</v>
      </c>
    </row>
    <row r="4828" spans="1:7" x14ac:dyDescent="0.25">
      <c r="A4828" s="5" t="s">
        <v>3744</v>
      </c>
      <c r="B4828" s="5">
        <v>1.11549961258813</v>
      </c>
      <c r="C4828" s="5" t="s">
        <v>8</v>
      </c>
      <c r="D4828" s="5" t="s">
        <v>8</v>
      </c>
      <c r="E4828" s="5" t="s">
        <v>8</v>
      </c>
      <c r="F4828" s="5" t="s">
        <v>8</v>
      </c>
      <c r="G4828" s="5" t="s">
        <v>8</v>
      </c>
    </row>
    <row r="4829" spans="1:7" x14ac:dyDescent="0.25">
      <c r="A4829" s="5" t="s">
        <v>3853</v>
      </c>
      <c r="B4829" s="5">
        <v>1.11549961258813</v>
      </c>
      <c r="C4829" s="5" t="s">
        <v>8</v>
      </c>
      <c r="D4829" s="5" t="s">
        <v>8</v>
      </c>
      <c r="E4829" s="5" t="s">
        <v>3854</v>
      </c>
      <c r="F4829" s="5" t="s">
        <v>8</v>
      </c>
      <c r="G4829" s="5" t="s">
        <v>8</v>
      </c>
    </row>
    <row r="4830" spans="1:7" x14ac:dyDescent="0.25">
      <c r="A4830" s="5" t="s">
        <v>5475</v>
      </c>
      <c r="B4830" s="5">
        <v>1.11549961258813</v>
      </c>
      <c r="C4830" s="5" t="s">
        <v>8</v>
      </c>
      <c r="D4830" s="5" t="s">
        <v>8</v>
      </c>
      <c r="E4830" s="5" t="s">
        <v>5476</v>
      </c>
      <c r="F4830" s="5" t="s">
        <v>8</v>
      </c>
      <c r="G4830" s="5" t="s">
        <v>8</v>
      </c>
    </row>
    <row r="4831" spans="1:7" x14ac:dyDescent="0.25">
      <c r="A4831" s="5" t="s">
        <v>9080</v>
      </c>
      <c r="B4831" s="5">
        <v>1.11549961258813</v>
      </c>
      <c r="C4831" s="5" t="s">
        <v>8</v>
      </c>
      <c r="D4831" s="5" t="s">
        <v>8</v>
      </c>
      <c r="E4831" s="5" t="s">
        <v>8</v>
      </c>
      <c r="F4831" s="5" t="s">
        <v>8</v>
      </c>
      <c r="G4831" s="5" t="s">
        <v>8</v>
      </c>
    </row>
    <row r="4832" spans="1:7" x14ac:dyDescent="0.25">
      <c r="A4832" s="5" t="s">
        <v>10095</v>
      </c>
      <c r="B4832" s="5">
        <v>1.11549961258813</v>
      </c>
      <c r="C4832" s="5" t="s">
        <v>8</v>
      </c>
      <c r="D4832" s="5" t="s">
        <v>8</v>
      </c>
      <c r="E4832" s="5" t="s">
        <v>8</v>
      </c>
      <c r="F4832" s="5" t="s">
        <v>8</v>
      </c>
      <c r="G4832" s="5" t="s">
        <v>8</v>
      </c>
    </row>
    <row r="4833" spans="1:7" x14ac:dyDescent="0.25">
      <c r="A4833" s="5" t="s">
        <v>11498</v>
      </c>
      <c r="B4833" s="5">
        <v>1.11549961258813</v>
      </c>
      <c r="C4833" s="5" t="s">
        <v>8</v>
      </c>
      <c r="D4833" s="5" t="s">
        <v>8</v>
      </c>
      <c r="E4833" s="5" t="s">
        <v>8</v>
      </c>
      <c r="F4833" s="5" t="s">
        <v>8</v>
      </c>
      <c r="G4833" s="5" t="s">
        <v>8</v>
      </c>
    </row>
    <row r="4834" spans="1:7" x14ac:dyDescent="0.25">
      <c r="A4834" s="5" t="s">
        <v>12063</v>
      </c>
      <c r="B4834" s="5">
        <v>1.11549961258813</v>
      </c>
      <c r="C4834" s="5" t="s">
        <v>8</v>
      </c>
      <c r="D4834" s="5" t="s">
        <v>8</v>
      </c>
      <c r="E4834" s="5" t="s">
        <v>8</v>
      </c>
      <c r="F4834" s="5" t="s">
        <v>8</v>
      </c>
      <c r="G4834" s="5" t="s">
        <v>8</v>
      </c>
    </row>
    <row r="4835" spans="1:7" x14ac:dyDescent="0.25">
      <c r="A4835" s="5" t="s">
        <v>12800</v>
      </c>
      <c r="B4835" s="5">
        <v>1.11549961258813</v>
      </c>
      <c r="C4835" s="5" t="s">
        <v>8</v>
      </c>
      <c r="D4835" s="5" t="s">
        <v>8</v>
      </c>
      <c r="E4835" s="5" t="s">
        <v>8</v>
      </c>
      <c r="F4835" s="5" t="s">
        <v>8</v>
      </c>
      <c r="G4835" s="5" t="s">
        <v>8</v>
      </c>
    </row>
    <row r="4836" spans="1:7" x14ac:dyDescent="0.25">
      <c r="A4836" s="5" t="s">
        <v>13051</v>
      </c>
      <c r="B4836" s="5">
        <v>1.11549961258813</v>
      </c>
      <c r="C4836" s="5" t="s">
        <v>8</v>
      </c>
      <c r="D4836" s="5" t="s">
        <v>8</v>
      </c>
      <c r="E4836" s="5" t="s">
        <v>8</v>
      </c>
      <c r="F4836" s="5" t="s">
        <v>8</v>
      </c>
      <c r="G4836" s="5" t="s">
        <v>8</v>
      </c>
    </row>
    <row r="4837" spans="1:7" x14ac:dyDescent="0.25">
      <c r="A4837" s="5" t="s">
        <v>13169</v>
      </c>
      <c r="B4837" s="5">
        <v>1.11549961258813</v>
      </c>
      <c r="C4837" s="5" t="s">
        <v>8</v>
      </c>
      <c r="D4837" s="5" t="s">
        <v>8</v>
      </c>
      <c r="E4837" s="5" t="s">
        <v>8</v>
      </c>
      <c r="F4837" s="5" t="s">
        <v>8</v>
      </c>
      <c r="G4837" s="5" t="s">
        <v>8</v>
      </c>
    </row>
    <row r="4838" spans="1:7" x14ac:dyDescent="0.25">
      <c r="A4838" s="5" t="s">
        <v>13389</v>
      </c>
      <c r="B4838" s="5">
        <v>1.11549961258813</v>
      </c>
      <c r="C4838" s="5" t="s">
        <v>8</v>
      </c>
      <c r="D4838" s="5" t="s">
        <v>8</v>
      </c>
      <c r="E4838" s="5" t="s">
        <v>8</v>
      </c>
      <c r="F4838" s="5" t="s">
        <v>8</v>
      </c>
      <c r="G4838" s="5" t="s">
        <v>8</v>
      </c>
    </row>
    <row r="4839" spans="1:7" x14ac:dyDescent="0.25">
      <c r="A4839" s="5" t="s">
        <v>15143</v>
      </c>
      <c r="B4839" s="5">
        <v>1.11549961258813</v>
      </c>
      <c r="C4839" s="5" t="s">
        <v>8</v>
      </c>
      <c r="D4839" s="5" t="s">
        <v>8</v>
      </c>
      <c r="E4839" s="5" t="s">
        <v>8</v>
      </c>
      <c r="F4839" s="5" t="s">
        <v>8</v>
      </c>
      <c r="G4839" s="5" t="s">
        <v>8</v>
      </c>
    </row>
    <row r="4840" spans="1:7" x14ac:dyDescent="0.25">
      <c r="A4840" s="5" t="s">
        <v>1207</v>
      </c>
      <c r="B4840" s="5">
        <v>1.11513590192336</v>
      </c>
      <c r="C4840" s="5" t="s">
        <v>8</v>
      </c>
      <c r="D4840" s="5" t="s">
        <v>8</v>
      </c>
      <c r="E4840" s="5" t="s">
        <v>8</v>
      </c>
      <c r="F4840" s="5" t="s">
        <v>8</v>
      </c>
      <c r="G4840" s="5" t="s">
        <v>8</v>
      </c>
    </row>
    <row r="4841" spans="1:7" x14ac:dyDescent="0.25">
      <c r="A4841" s="5" t="s">
        <v>5041</v>
      </c>
      <c r="B4841" s="5">
        <v>1.1150819610701701</v>
      </c>
      <c r="C4841" s="5" t="s">
        <v>8</v>
      </c>
      <c r="D4841" s="5" t="s">
        <v>8</v>
      </c>
      <c r="E4841" s="5" t="s">
        <v>8</v>
      </c>
      <c r="F4841" s="5" t="s">
        <v>8</v>
      </c>
      <c r="G4841" s="5" t="s">
        <v>8</v>
      </c>
    </row>
    <row r="4842" spans="1:7" x14ac:dyDescent="0.25">
      <c r="A4842" s="5" t="s">
        <v>12789</v>
      </c>
      <c r="B4842" s="5">
        <v>1.11447115436543</v>
      </c>
      <c r="C4842" s="5" t="s">
        <v>8</v>
      </c>
      <c r="D4842" s="5" t="s">
        <v>8</v>
      </c>
      <c r="E4842" s="5" t="s">
        <v>8</v>
      </c>
      <c r="F4842" s="5" t="s">
        <v>8</v>
      </c>
      <c r="G4842" s="5" t="s">
        <v>8</v>
      </c>
    </row>
    <row r="4843" spans="1:7" x14ac:dyDescent="0.25">
      <c r="A4843" s="5" t="s">
        <v>6889</v>
      </c>
      <c r="B4843" s="5">
        <v>1.1141470253402399</v>
      </c>
      <c r="C4843" s="5" t="s">
        <v>8</v>
      </c>
      <c r="D4843" s="5" t="s">
        <v>8</v>
      </c>
      <c r="E4843" s="5" t="s">
        <v>8</v>
      </c>
      <c r="F4843" s="5" t="s">
        <v>8</v>
      </c>
      <c r="G4843" s="5" t="s">
        <v>8</v>
      </c>
    </row>
    <row r="4844" spans="1:7" x14ac:dyDescent="0.25">
      <c r="A4844" s="5" t="s">
        <v>12770</v>
      </c>
      <c r="B4844" s="5">
        <v>1.1141470253402399</v>
      </c>
      <c r="C4844" s="5" t="s">
        <v>8</v>
      </c>
      <c r="D4844" s="5" t="s">
        <v>8</v>
      </c>
      <c r="E4844" s="5" t="s">
        <v>8</v>
      </c>
      <c r="F4844" s="5" t="s">
        <v>8</v>
      </c>
      <c r="G4844" s="5" t="s">
        <v>8</v>
      </c>
    </row>
    <row r="4845" spans="1:7" x14ac:dyDescent="0.25">
      <c r="A4845" s="5" t="s">
        <v>13011</v>
      </c>
      <c r="B4845" s="5">
        <v>1.1141470253402399</v>
      </c>
      <c r="C4845" s="5" t="s">
        <v>8</v>
      </c>
      <c r="D4845" s="5" t="s">
        <v>8</v>
      </c>
      <c r="E4845" s="5" t="s">
        <v>8</v>
      </c>
      <c r="F4845" s="5" t="s">
        <v>8</v>
      </c>
      <c r="G4845" s="5" t="s">
        <v>8</v>
      </c>
    </row>
    <row r="4846" spans="1:7" x14ac:dyDescent="0.25">
      <c r="A4846" s="5" t="s">
        <v>15743</v>
      </c>
      <c r="B4846" s="5">
        <v>1.1141470253402399</v>
      </c>
      <c r="C4846" s="5" t="s">
        <v>8</v>
      </c>
      <c r="D4846" s="5" t="s">
        <v>8</v>
      </c>
      <c r="E4846" s="5" t="s">
        <v>10341</v>
      </c>
      <c r="F4846" s="5" t="s">
        <v>8</v>
      </c>
      <c r="G4846" s="5" t="s">
        <v>8</v>
      </c>
    </row>
    <row r="4847" spans="1:7" x14ac:dyDescent="0.25">
      <c r="A4847" s="5" t="s">
        <v>8123</v>
      </c>
      <c r="B4847" s="5">
        <v>1.1139023717526599</v>
      </c>
      <c r="C4847" s="5" t="s">
        <v>8</v>
      </c>
      <c r="D4847" s="5" t="s">
        <v>8</v>
      </c>
      <c r="E4847" s="5" t="s">
        <v>8</v>
      </c>
      <c r="F4847" s="5" t="s">
        <v>8</v>
      </c>
      <c r="G4847" s="5" t="s">
        <v>8</v>
      </c>
    </row>
    <row r="4848" spans="1:7" x14ac:dyDescent="0.25">
      <c r="A4848" s="5" t="s">
        <v>14017</v>
      </c>
      <c r="B4848" s="5">
        <v>1.1139023717526599</v>
      </c>
      <c r="C4848" s="5" t="s">
        <v>8</v>
      </c>
      <c r="D4848" s="5" t="s">
        <v>8</v>
      </c>
      <c r="E4848" s="5" t="s">
        <v>8</v>
      </c>
      <c r="F4848" s="5" t="s">
        <v>8</v>
      </c>
      <c r="G4848" s="5" t="s">
        <v>8</v>
      </c>
    </row>
    <row r="4849" spans="1:7" x14ac:dyDescent="0.25">
      <c r="A4849" s="5" t="s">
        <v>674</v>
      </c>
      <c r="B4849" s="5">
        <v>1.11349903881461</v>
      </c>
      <c r="C4849" s="5" t="s">
        <v>8</v>
      </c>
      <c r="D4849" s="5" t="s">
        <v>8</v>
      </c>
      <c r="E4849" s="5" t="s">
        <v>8</v>
      </c>
      <c r="F4849" s="5" t="s">
        <v>8</v>
      </c>
      <c r="G4849" s="5" t="s">
        <v>8</v>
      </c>
    </row>
    <row r="4850" spans="1:7" x14ac:dyDescent="0.25">
      <c r="A4850" s="5" t="s">
        <v>2749</v>
      </c>
      <c r="B4850" s="5">
        <v>1.11315103150211</v>
      </c>
      <c r="C4850" s="5" t="s">
        <v>8</v>
      </c>
      <c r="D4850" s="5" t="s">
        <v>8</v>
      </c>
      <c r="E4850" s="5" t="s">
        <v>8</v>
      </c>
      <c r="F4850" s="5" t="s">
        <v>8</v>
      </c>
      <c r="G4850" s="5" t="s">
        <v>8</v>
      </c>
    </row>
    <row r="4851" spans="1:7" x14ac:dyDescent="0.25">
      <c r="A4851" s="5" t="s">
        <v>2945</v>
      </c>
      <c r="B4851" s="5">
        <v>1.11315103150211</v>
      </c>
      <c r="C4851" s="5" t="s">
        <v>8</v>
      </c>
      <c r="D4851" s="5" t="s">
        <v>8</v>
      </c>
      <c r="E4851" s="5" t="s">
        <v>8</v>
      </c>
      <c r="F4851" s="5" t="s">
        <v>8</v>
      </c>
      <c r="G4851" s="5" t="s">
        <v>8</v>
      </c>
    </row>
    <row r="4852" spans="1:7" x14ac:dyDescent="0.25">
      <c r="A4852" s="5" t="s">
        <v>5032</v>
      </c>
      <c r="B4852" s="5">
        <v>1.11315103150211</v>
      </c>
      <c r="C4852" s="5" t="s">
        <v>8</v>
      </c>
      <c r="D4852" s="5" t="s">
        <v>8</v>
      </c>
      <c r="E4852" s="5" t="s">
        <v>8</v>
      </c>
      <c r="F4852" s="5" t="s">
        <v>8</v>
      </c>
      <c r="G4852" s="5" t="s">
        <v>8</v>
      </c>
    </row>
    <row r="4853" spans="1:7" x14ac:dyDescent="0.25">
      <c r="A4853" s="5" t="s">
        <v>13060</v>
      </c>
      <c r="B4853" s="5">
        <v>1.11315103150211</v>
      </c>
      <c r="C4853" s="5" t="s">
        <v>8</v>
      </c>
      <c r="D4853" s="5" t="s">
        <v>8</v>
      </c>
      <c r="E4853" s="5" t="s">
        <v>8</v>
      </c>
      <c r="F4853" s="5" t="s">
        <v>8</v>
      </c>
      <c r="G4853" s="5" t="s">
        <v>8</v>
      </c>
    </row>
    <row r="4854" spans="1:7" x14ac:dyDescent="0.25">
      <c r="A4854" s="5" t="s">
        <v>6704</v>
      </c>
      <c r="B4854" s="5">
        <v>1.1124412574528899</v>
      </c>
      <c r="C4854" s="5" t="s">
        <v>8</v>
      </c>
      <c r="D4854" s="5" t="s">
        <v>8</v>
      </c>
      <c r="E4854" s="5" t="s">
        <v>8</v>
      </c>
      <c r="F4854" s="5" t="s">
        <v>8</v>
      </c>
      <c r="G4854" s="5" t="s">
        <v>8</v>
      </c>
    </row>
    <row r="4855" spans="1:7" x14ac:dyDescent="0.25">
      <c r="A4855" s="5" t="s">
        <v>10824</v>
      </c>
      <c r="B4855" s="5">
        <v>1.1123991851108299</v>
      </c>
      <c r="C4855" s="5" t="s">
        <v>8</v>
      </c>
      <c r="D4855" s="5" t="s">
        <v>8</v>
      </c>
      <c r="E4855" s="5" t="s">
        <v>8</v>
      </c>
      <c r="F4855" s="5" t="s">
        <v>8</v>
      </c>
      <c r="G4855" s="5" t="s">
        <v>8</v>
      </c>
    </row>
    <row r="4856" spans="1:7" x14ac:dyDescent="0.25">
      <c r="A4856" s="5" t="s">
        <v>4246</v>
      </c>
      <c r="B4856" s="5">
        <v>1.11238703734083</v>
      </c>
      <c r="C4856" s="5" t="s">
        <v>8</v>
      </c>
      <c r="D4856" s="5" t="s">
        <v>8</v>
      </c>
      <c r="E4856" s="5" t="s">
        <v>8</v>
      </c>
      <c r="F4856" s="5" t="s">
        <v>8</v>
      </c>
      <c r="G4856" s="5" t="s">
        <v>8</v>
      </c>
    </row>
    <row r="4857" spans="1:7" x14ac:dyDescent="0.25">
      <c r="A4857" s="5" t="s">
        <v>5139</v>
      </c>
      <c r="B4857" s="5">
        <v>1.11238703734083</v>
      </c>
      <c r="C4857" s="5" t="s">
        <v>8</v>
      </c>
      <c r="D4857" s="5" t="s">
        <v>8</v>
      </c>
      <c r="E4857" s="5" t="s">
        <v>8</v>
      </c>
      <c r="F4857" s="5" t="s">
        <v>8</v>
      </c>
      <c r="G4857" s="5" t="s">
        <v>8</v>
      </c>
    </row>
    <row r="4858" spans="1:7" x14ac:dyDescent="0.25">
      <c r="A4858" s="5" t="s">
        <v>7113</v>
      </c>
      <c r="B4858" s="5">
        <v>1.11238703734083</v>
      </c>
      <c r="C4858" s="5" t="s">
        <v>8</v>
      </c>
      <c r="D4858" s="5" t="s">
        <v>8</v>
      </c>
      <c r="E4858" s="5" t="s">
        <v>8</v>
      </c>
      <c r="F4858" s="5" t="s">
        <v>8</v>
      </c>
      <c r="G4858" s="5" t="s">
        <v>8</v>
      </c>
    </row>
    <row r="4859" spans="1:7" x14ac:dyDescent="0.25">
      <c r="A4859" s="5" t="s">
        <v>13997</v>
      </c>
      <c r="B4859" s="5">
        <v>1.11238703734083</v>
      </c>
      <c r="C4859" s="5" t="s">
        <v>8</v>
      </c>
      <c r="D4859" s="5" t="s">
        <v>8</v>
      </c>
      <c r="E4859" s="5" t="s">
        <v>8</v>
      </c>
      <c r="F4859" s="5" t="s">
        <v>8</v>
      </c>
      <c r="G4859" s="5" t="s">
        <v>8</v>
      </c>
    </row>
    <row r="4860" spans="1:7" x14ac:dyDescent="0.25">
      <c r="A4860" s="5" t="s">
        <v>15081</v>
      </c>
      <c r="B4860" s="5">
        <v>1.11238703734083</v>
      </c>
      <c r="C4860" s="5" t="s">
        <v>8</v>
      </c>
      <c r="D4860" s="5" t="s">
        <v>8</v>
      </c>
      <c r="E4860" s="5" t="s">
        <v>8</v>
      </c>
      <c r="F4860" s="5" t="s">
        <v>8</v>
      </c>
      <c r="G4860" s="5" t="s">
        <v>8</v>
      </c>
    </row>
    <row r="4861" spans="1:7" x14ac:dyDescent="0.25">
      <c r="A4861" s="5" t="s">
        <v>7527</v>
      </c>
      <c r="B4861" s="5">
        <v>1.1123347494845499</v>
      </c>
      <c r="C4861" s="5" t="s">
        <v>8</v>
      </c>
      <c r="D4861" s="5" t="s">
        <v>8</v>
      </c>
      <c r="E4861" s="5" t="s">
        <v>8</v>
      </c>
      <c r="F4861" s="5" t="s">
        <v>8</v>
      </c>
      <c r="G4861" s="5" t="s">
        <v>8</v>
      </c>
    </row>
    <row r="4862" spans="1:7" x14ac:dyDescent="0.25">
      <c r="A4862" s="5" t="s">
        <v>12671</v>
      </c>
      <c r="B4862" s="5">
        <v>1.1122643907533301</v>
      </c>
      <c r="C4862" s="5" t="s">
        <v>8</v>
      </c>
      <c r="D4862" s="5" t="s">
        <v>8</v>
      </c>
      <c r="E4862" s="5" t="s">
        <v>8</v>
      </c>
      <c r="F4862" s="5" t="s">
        <v>8</v>
      </c>
      <c r="G4862" s="5" t="s">
        <v>8</v>
      </c>
    </row>
    <row r="4863" spans="1:7" x14ac:dyDescent="0.25">
      <c r="A4863" s="5" t="s">
        <v>2277</v>
      </c>
      <c r="B4863" s="5">
        <v>1.1117824382509001</v>
      </c>
      <c r="C4863" s="5" t="s">
        <v>8</v>
      </c>
      <c r="D4863" s="5" t="s">
        <v>8</v>
      </c>
      <c r="E4863" s="5" t="s">
        <v>8</v>
      </c>
      <c r="F4863" s="5" t="s">
        <v>8</v>
      </c>
      <c r="G4863" s="5" t="s">
        <v>8</v>
      </c>
    </row>
    <row r="4864" spans="1:7" x14ac:dyDescent="0.25">
      <c r="A4864" s="5" t="s">
        <v>14234</v>
      </c>
      <c r="B4864" s="5">
        <v>1.11062055298268</v>
      </c>
      <c r="C4864" s="5" t="s">
        <v>8</v>
      </c>
      <c r="D4864" s="5" t="s">
        <v>8</v>
      </c>
      <c r="E4864" s="5" t="s">
        <v>8</v>
      </c>
      <c r="F4864" s="5" t="s">
        <v>8</v>
      </c>
      <c r="G4864" s="5" t="s">
        <v>8</v>
      </c>
    </row>
    <row r="4865" spans="1:7" x14ac:dyDescent="0.25">
      <c r="A4865" s="5" t="s">
        <v>6279</v>
      </c>
      <c r="B4865" s="5">
        <v>1.11054844115768</v>
      </c>
      <c r="C4865" s="5" t="s">
        <v>8</v>
      </c>
      <c r="D4865" s="5" t="s">
        <v>8</v>
      </c>
      <c r="E4865" s="5" t="s">
        <v>8</v>
      </c>
      <c r="F4865" s="5" t="s">
        <v>8</v>
      </c>
      <c r="G4865" s="5" t="s">
        <v>8</v>
      </c>
    </row>
    <row r="4866" spans="1:7" x14ac:dyDescent="0.25">
      <c r="A4866" s="5" t="s">
        <v>15755</v>
      </c>
      <c r="B4866" s="5">
        <v>1.1105450820928799</v>
      </c>
      <c r="C4866" s="5" t="s">
        <v>8</v>
      </c>
      <c r="D4866" s="5" t="s">
        <v>8</v>
      </c>
      <c r="E4866" s="5" t="s">
        <v>8</v>
      </c>
      <c r="F4866" s="5" t="s">
        <v>8</v>
      </c>
      <c r="G4866" s="5" t="s">
        <v>8</v>
      </c>
    </row>
    <row r="4867" spans="1:7" x14ac:dyDescent="0.25">
      <c r="A4867" s="5" t="s">
        <v>3737</v>
      </c>
      <c r="B4867" s="5">
        <v>1.1102540628656199</v>
      </c>
      <c r="C4867" s="5" t="s">
        <v>577</v>
      </c>
      <c r="D4867" s="5" t="s">
        <v>8</v>
      </c>
      <c r="E4867" s="5" t="s">
        <v>3738</v>
      </c>
      <c r="F4867" s="5" t="s">
        <v>1204</v>
      </c>
      <c r="G4867" s="5" t="s">
        <v>8</v>
      </c>
    </row>
    <row r="4868" spans="1:7" x14ac:dyDescent="0.25">
      <c r="A4868" s="5" t="s">
        <v>10400</v>
      </c>
      <c r="B4868" s="5">
        <v>1.1102540628656199</v>
      </c>
      <c r="C4868" s="5" t="s">
        <v>8</v>
      </c>
      <c r="D4868" s="5" t="s">
        <v>8</v>
      </c>
      <c r="E4868" s="5" t="s">
        <v>10401</v>
      </c>
      <c r="F4868" s="5" t="s">
        <v>8</v>
      </c>
      <c r="G4868" s="5" t="s">
        <v>10402</v>
      </c>
    </row>
    <row r="4869" spans="1:7" x14ac:dyDescent="0.25">
      <c r="A4869" s="5" t="s">
        <v>15481</v>
      </c>
      <c r="B4869" s="5">
        <v>1.10986642994235</v>
      </c>
      <c r="C4869" s="5" t="s">
        <v>8</v>
      </c>
      <c r="D4869" s="5" t="s">
        <v>8</v>
      </c>
      <c r="E4869" s="5" t="s">
        <v>8</v>
      </c>
      <c r="F4869" s="5" t="s">
        <v>8</v>
      </c>
      <c r="G4869" s="5" t="s">
        <v>8</v>
      </c>
    </row>
    <row r="4870" spans="1:7" x14ac:dyDescent="0.25">
      <c r="A4870" s="5" t="s">
        <v>9002</v>
      </c>
      <c r="B4870" s="5">
        <v>1.10985071653635</v>
      </c>
      <c r="C4870" s="5" t="s">
        <v>8</v>
      </c>
      <c r="D4870" s="5" t="s">
        <v>8</v>
      </c>
      <c r="E4870" s="5" t="s">
        <v>8</v>
      </c>
      <c r="F4870" s="5" t="s">
        <v>8</v>
      </c>
      <c r="G4870" s="5" t="s">
        <v>8</v>
      </c>
    </row>
    <row r="4871" spans="1:7" x14ac:dyDescent="0.25">
      <c r="A4871" s="5" t="s">
        <v>9183</v>
      </c>
      <c r="B4871" s="5">
        <v>1.10978405410215</v>
      </c>
      <c r="C4871" s="5" t="s">
        <v>8</v>
      </c>
      <c r="D4871" s="5" t="s">
        <v>8</v>
      </c>
      <c r="E4871" s="5" t="s">
        <v>8</v>
      </c>
      <c r="F4871" s="5" t="s">
        <v>8</v>
      </c>
      <c r="G4871" s="5" t="s">
        <v>597</v>
      </c>
    </row>
    <row r="4872" spans="1:7" x14ac:dyDescent="0.25">
      <c r="A4872" s="5" t="s">
        <v>14425</v>
      </c>
      <c r="B4872" s="5">
        <v>1.10978405410215</v>
      </c>
      <c r="C4872" s="5" t="s">
        <v>8</v>
      </c>
      <c r="D4872" s="5" t="s">
        <v>8</v>
      </c>
      <c r="E4872" s="5" t="s">
        <v>14426</v>
      </c>
      <c r="F4872" s="5" t="s">
        <v>8</v>
      </c>
      <c r="G4872" s="5" t="s">
        <v>8</v>
      </c>
    </row>
    <row r="4873" spans="1:7" x14ac:dyDescent="0.25">
      <c r="A4873" s="5" t="s">
        <v>842</v>
      </c>
      <c r="B4873" s="5">
        <v>1.10900857939408</v>
      </c>
      <c r="C4873" s="5" t="s">
        <v>8</v>
      </c>
      <c r="D4873" s="5" t="s">
        <v>8</v>
      </c>
      <c r="E4873" s="5" t="s">
        <v>8</v>
      </c>
      <c r="F4873" s="5" t="s">
        <v>8</v>
      </c>
      <c r="G4873" s="5" t="s">
        <v>8</v>
      </c>
    </row>
    <row r="4874" spans="1:7" x14ac:dyDescent="0.25">
      <c r="A4874" s="5" t="s">
        <v>8928</v>
      </c>
      <c r="B4874" s="5">
        <v>1.1088271389769</v>
      </c>
      <c r="C4874" s="5" t="s">
        <v>8</v>
      </c>
      <c r="D4874" s="5" t="s">
        <v>8</v>
      </c>
      <c r="E4874" s="5" t="s">
        <v>8</v>
      </c>
      <c r="F4874" s="5" t="s">
        <v>8</v>
      </c>
      <c r="G4874" s="5" t="s">
        <v>8</v>
      </c>
    </row>
    <row r="4875" spans="1:7" x14ac:dyDescent="0.25">
      <c r="A4875" s="5" t="s">
        <v>3906</v>
      </c>
      <c r="B4875" s="5">
        <v>1.1065562427503799</v>
      </c>
      <c r="C4875" s="5" t="s">
        <v>8</v>
      </c>
      <c r="D4875" s="5" t="s">
        <v>8</v>
      </c>
      <c r="E4875" s="5" t="s">
        <v>8</v>
      </c>
      <c r="F4875" s="5" t="s">
        <v>8</v>
      </c>
      <c r="G4875" s="5" t="s">
        <v>8</v>
      </c>
    </row>
    <row r="4876" spans="1:7" x14ac:dyDescent="0.25">
      <c r="A4876" s="5" t="s">
        <v>10693</v>
      </c>
      <c r="B4876" s="5">
        <v>1.1065157204760001</v>
      </c>
      <c r="C4876" s="5" t="s">
        <v>8</v>
      </c>
      <c r="D4876" s="5" t="s">
        <v>8</v>
      </c>
      <c r="E4876" s="5" t="s">
        <v>8</v>
      </c>
      <c r="F4876" s="5" t="s">
        <v>8</v>
      </c>
      <c r="G4876" s="5" t="s">
        <v>8</v>
      </c>
    </row>
    <row r="4877" spans="1:7" x14ac:dyDescent="0.25">
      <c r="A4877" s="5" t="s">
        <v>14452</v>
      </c>
      <c r="B4877" s="5">
        <v>1.10650008372841</v>
      </c>
      <c r="C4877" s="5" t="s">
        <v>8</v>
      </c>
      <c r="D4877" s="5" t="s">
        <v>8</v>
      </c>
      <c r="E4877" s="5" t="s">
        <v>8</v>
      </c>
      <c r="F4877" s="5" t="s">
        <v>8</v>
      </c>
      <c r="G4877" s="5" t="s">
        <v>8</v>
      </c>
    </row>
    <row r="4878" spans="1:7" x14ac:dyDescent="0.25">
      <c r="A4878" s="5" t="s">
        <v>10427</v>
      </c>
      <c r="B4878" s="5">
        <v>1.1064833254548301</v>
      </c>
      <c r="C4878" s="5" t="s">
        <v>8</v>
      </c>
      <c r="D4878" s="5" t="s">
        <v>8</v>
      </c>
      <c r="E4878" s="5" t="s">
        <v>8</v>
      </c>
      <c r="F4878" s="5" t="s">
        <v>8</v>
      </c>
      <c r="G4878" s="5" t="s">
        <v>8</v>
      </c>
    </row>
    <row r="4879" spans="1:7" x14ac:dyDescent="0.25">
      <c r="A4879" s="5" t="s">
        <v>8350</v>
      </c>
      <c r="B4879" s="5">
        <v>1.1064762806969199</v>
      </c>
      <c r="C4879" s="5" t="s">
        <v>8</v>
      </c>
      <c r="D4879" s="5" t="s">
        <v>8</v>
      </c>
      <c r="E4879" s="5" t="s">
        <v>8</v>
      </c>
      <c r="F4879" s="5" t="s">
        <v>8</v>
      </c>
      <c r="G4879" s="5" t="s">
        <v>8</v>
      </c>
    </row>
    <row r="4880" spans="1:7" x14ac:dyDescent="0.25">
      <c r="A4880" s="5" t="s">
        <v>8257</v>
      </c>
      <c r="B4880" s="5">
        <v>1.10646825192077</v>
      </c>
      <c r="C4880" s="5" t="s">
        <v>8</v>
      </c>
      <c r="D4880" s="5" t="s">
        <v>8</v>
      </c>
      <c r="E4880" s="5" t="s">
        <v>8</v>
      </c>
      <c r="F4880" s="5" t="s">
        <v>8</v>
      </c>
      <c r="G4880" s="5" t="s">
        <v>8</v>
      </c>
    </row>
    <row r="4881" spans="1:7" x14ac:dyDescent="0.25">
      <c r="A4881" s="5" t="s">
        <v>4097</v>
      </c>
      <c r="B4881" s="5">
        <v>1.1064482837259</v>
      </c>
      <c r="C4881" s="5" t="s">
        <v>8</v>
      </c>
      <c r="D4881" s="5" t="s">
        <v>8</v>
      </c>
      <c r="E4881" s="5" t="s">
        <v>8</v>
      </c>
      <c r="F4881" s="5" t="s">
        <v>8</v>
      </c>
      <c r="G4881" s="5" t="s">
        <v>8</v>
      </c>
    </row>
    <row r="4882" spans="1:7" x14ac:dyDescent="0.25">
      <c r="A4882" s="5" t="s">
        <v>429</v>
      </c>
      <c r="B4882" s="5">
        <v>1.10640225975892</v>
      </c>
      <c r="C4882" s="5" t="s">
        <v>8</v>
      </c>
      <c r="D4882" s="5" t="s">
        <v>8</v>
      </c>
      <c r="E4882" s="5" t="s">
        <v>8</v>
      </c>
      <c r="F4882" s="5" t="s">
        <v>8</v>
      </c>
      <c r="G4882" s="5" t="s">
        <v>8</v>
      </c>
    </row>
    <row r="4883" spans="1:7" x14ac:dyDescent="0.25">
      <c r="A4883" s="5" t="s">
        <v>1717</v>
      </c>
      <c r="B4883" s="5">
        <v>1.10640225975892</v>
      </c>
      <c r="C4883" s="5" t="s">
        <v>1718</v>
      </c>
      <c r="D4883" s="5" t="s">
        <v>1719</v>
      </c>
      <c r="E4883" s="5" t="s">
        <v>1720</v>
      </c>
      <c r="F4883" s="5" t="s">
        <v>1721</v>
      </c>
      <c r="G4883" s="5" t="s">
        <v>1722</v>
      </c>
    </row>
    <row r="4884" spans="1:7" x14ac:dyDescent="0.25">
      <c r="A4884" s="5" t="s">
        <v>12549</v>
      </c>
      <c r="B4884" s="5">
        <v>1.10640225975892</v>
      </c>
      <c r="C4884" s="5" t="s">
        <v>8</v>
      </c>
      <c r="D4884" s="5" t="s">
        <v>8</v>
      </c>
      <c r="E4884" s="5" t="s">
        <v>8</v>
      </c>
      <c r="F4884" s="5" t="s">
        <v>8</v>
      </c>
      <c r="G4884" s="5" t="s">
        <v>8</v>
      </c>
    </row>
    <row r="4885" spans="1:7" x14ac:dyDescent="0.25">
      <c r="A4885" s="5" t="s">
        <v>8007</v>
      </c>
      <c r="B4885" s="5">
        <v>1.10637954133628</v>
      </c>
      <c r="C4885" s="5" t="s">
        <v>8</v>
      </c>
      <c r="D4885" s="5" t="s">
        <v>8</v>
      </c>
      <c r="E4885" s="5" t="s">
        <v>8</v>
      </c>
      <c r="F4885" s="5" t="s">
        <v>8</v>
      </c>
      <c r="G4885" s="5" t="s">
        <v>8</v>
      </c>
    </row>
    <row r="4886" spans="1:7" x14ac:dyDescent="0.25">
      <c r="A4886" s="5" t="s">
        <v>8358</v>
      </c>
      <c r="B4886" s="5">
        <v>1.10637954133628</v>
      </c>
      <c r="C4886" s="5" t="s">
        <v>8</v>
      </c>
      <c r="D4886" s="5" t="s">
        <v>8</v>
      </c>
      <c r="E4886" s="5" t="s">
        <v>8</v>
      </c>
      <c r="F4886" s="5" t="s">
        <v>8</v>
      </c>
      <c r="G4886" s="5" t="s">
        <v>8</v>
      </c>
    </row>
    <row r="4887" spans="1:7" x14ac:dyDescent="0.25">
      <c r="A4887" s="5" t="s">
        <v>8743</v>
      </c>
      <c r="B4887" s="5">
        <v>1.10637954133628</v>
      </c>
      <c r="C4887" s="5" t="s">
        <v>8</v>
      </c>
      <c r="D4887" s="5" t="s">
        <v>8</v>
      </c>
      <c r="E4887" s="5" t="s">
        <v>8</v>
      </c>
      <c r="F4887" s="5" t="s">
        <v>8</v>
      </c>
      <c r="G4887" s="5" t="s">
        <v>8</v>
      </c>
    </row>
    <row r="4888" spans="1:7" x14ac:dyDescent="0.25">
      <c r="A4888" s="5" t="s">
        <v>12431</v>
      </c>
      <c r="B4888" s="5">
        <v>1.10637954133628</v>
      </c>
      <c r="C4888" s="5" t="s">
        <v>8</v>
      </c>
      <c r="D4888" s="5" t="s">
        <v>8</v>
      </c>
      <c r="E4888" s="5" t="s">
        <v>8</v>
      </c>
      <c r="F4888" s="5" t="s">
        <v>8</v>
      </c>
      <c r="G4888" s="5" t="s">
        <v>8</v>
      </c>
    </row>
    <row r="4889" spans="1:7" x14ac:dyDescent="0.25">
      <c r="A4889" s="5" t="s">
        <v>15418</v>
      </c>
      <c r="B4889" s="5">
        <v>1.10637954133628</v>
      </c>
      <c r="C4889" s="5" t="s">
        <v>8</v>
      </c>
      <c r="D4889" s="5" t="s">
        <v>8</v>
      </c>
      <c r="E4889" s="5" t="s">
        <v>8</v>
      </c>
      <c r="F4889" s="5" t="s">
        <v>8</v>
      </c>
      <c r="G4889" s="5" t="s">
        <v>8</v>
      </c>
    </row>
    <row r="4890" spans="1:7" x14ac:dyDescent="0.25">
      <c r="A4890" s="5" t="s">
        <v>1160</v>
      </c>
      <c r="B4890" s="5">
        <v>1.1063506142933399</v>
      </c>
      <c r="C4890" s="5" t="s">
        <v>8</v>
      </c>
      <c r="D4890" s="5" t="s">
        <v>8</v>
      </c>
      <c r="E4890" s="5" t="s">
        <v>8</v>
      </c>
      <c r="F4890" s="5" t="s">
        <v>8</v>
      </c>
      <c r="G4890" s="5" t="s">
        <v>8</v>
      </c>
    </row>
    <row r="4891" spans="1:7" x14ac:dyDescent="0.25">
      <c r="A4891" s="5" t="s">
        <v>5771</v>
      </c>
      <c r="B4891" s="5">
        <v>1.1063506142933399</v>
      </c>
      <c r="C4891" s="5" t="s">
        <v>8</v>
      </c>
      <c r="D4891" s="5" t="s">
        <v>8</v>
      </c>
      <c r="E4891" s="5" t="s">
        <v>8</v>
      </c>
      <c r="F4891" s="5" t="s">
        <v>8</v>
      </c>
      <c r="G4891" s="5" t="s">
        <v>8</v>
      </c>
    </row>
    <row r="4892" spans="1:7" x14ac:dyDescent="0.25">
      <c r="A4892" s="5" t="s">
        <v>6217</v>
      </c>
      <c r="B4892" s="5">
        <v>1.1063506142933399</v>
      </c>
      <c r="C4892" s="5" t="s">
        <v>8</v>
      </c>
      <c r="D4892" s="5" t="s">
        <v>8</v>
      </c>
      <c r="E4892" s="5" t="s">
        <v>8</v>
      </c>
      <c r="F4892" s="5" t="s">
        <v>8</v>
      </c>
      <c r="G4892" s="5" t="s">
        <v>8</v>
      </c>
    </row>
    <row r="4893" spans="1:7" x14ac:dyDescent="0.25">
      <c r="A4893" s="5" t="s">
        <v>9421</v>
      </c>
      <c r="B4893" s="5">
        <v>1.1063506142933399</v>
      </c>
      <c r="C4893" s="5" t="s">
        <v>8</v>
      </c>
      <c r="D4893" s="5" t="s">
        <v>8</v>
      </c>
      <c r="E4893" s="5" t="s">
        <v>8</v>
      </c>
      <c r="F4893" s="5" t="s">
        <v>8</v>
      </c>
      <c r="G4893" s="5" t="s">
        <v>8</v>
      </c>
    </row>
    <row r="4894" spans="1:7" x14ac:dyDescent="0.25">
      <c r="A4894" s="5" t="s">
        <v>10342</v>
      </c>
      <c r="B4894" s="5">
        <v>1.1063506142933399</v>
      </c>
      <c r="C4894" s="5" t="s">
        <v>8</v>
      </c>
      <c r="D4894" s="5" t="s">
        <v>8</v>
      </c>
      <c r="E4894" s="5" t="s">
        <v>8</v>
      </c>
      <c r="F4894" s="5" t="s">
        <v>8</v>
      </c>
      <c r="G4894" s="5" t="s">
        <v>8</v>
      </c>
    </row>
    <row r="4895" spans="1:7" x14ac:dyDescent="0.25">
      <c r="A4895" s="5" t="s">
        <v>12355</v>
      </c>
      <c r="B4895" s="5">
        <v>1.1063506142933399</v>
      </c>
      <c r="C4895" s="5" t="s">
        <v>8</v>
      </c>
      <c r="D4895" s="5" t="s">
        <v>8</v>
      </c>
      <c r="E4895" s="5" t="s">
        <v>8</v>
      </c>
      <c r="F4895" s="5" t="s">
        <v>8</v>
      </c>
      <c r="G4895" s="5" t="s">
        <v>8</v>
      </c>
    </row>
    <row r="4896" spans="1:7" x14ac:dyDescent="0.25">
      <c r="A4896" s="5" t="s">
        <v>14712</v>
      </c>
      <c r="B4896" s="5">
        <v>1.1063506142933399</v>
      </c>
      <c r="C4896" s="5" t="s">
        <v>8</v>
      </c>
      <c r="D4896" s="5" t="s">
        <v>8</v>
      </c>
      <c r="E4896" s="5" t="s">
        <v>8</v>
      </c>
      <c r="F4896" s="5" t="s">
        <v>8</v>
      </c>
      <c r="G4896" s="5" t="s">
        <v>8</v>
      </c>
    </row>
    <row r="4897" spans="1:7" x14ac:dyDescent="0.25">
      <c r="A4897" s="5" t="s">
        <v>1574</v>
      </c>
      <c r="B4897" s="5">
        <v>1.1063125307297601</v>
      </c>
      <c r="C4897" s="5" t="s">
        <v>1575</v>
      </c>
      <c r="D4897" s="5" t="s">
        <v>1576</v>
      </c>
      <c r="E4897" s="5" t="s">
        <v>1577</v>
      </c>
      <c r="F4897" s="5" t="s">
        <v>1578</v>
      </c>
      <c r="G4897" s="5" t="s">
        <v>1579</v>
      </c>
    </row>
    <row r="4898" spans="1:7" x14ac:dyDescent="0.25">
      <c r="A4898" s="5" t="s">
        <v>4311</v>
      </c>
      <c r="B4898" s="5">
        <v>1.1063125307297601</v>
      </c>
      <c r="C4898" s="5" t="s">
        <v>8</v>
      </c>
      <c r="D4898" s="5" t="s">
        <v>8</v>
      </c>
      <c r="E4898" s="5" t="s">
        <v>8</v>
      </c>
      <c r="F4898" s="5" t="s">
        <v>8</v>
      </c>
      <c r="G4898" s="5" t="s">
        <v>8</v>
      </c>
    </row>
    <row r="4899" spans="1:7" x14ac:dyDescent="0.25">
      <c r="A4899" s="5" t="s">
        <v>4874</v>
      </c>
      <c r="B4899" s="5">
        <v>1.1063125307297601</v>
      </c>
      <c r="C4899" s="5" t="s">
        <v>8</v>
      </c>
      <c r="D4899" s="5" t="s">
        <v>8</v>
      </c>
      <c r="E4899" s="5" t="s">
        <v>8</v>
      </c>
      <c r="F4899" s="5" t="s">
        <v>8</v>
      </c>
      <c r="G4899" s="5" t="s">
        <v>8</v>
      </c>
    </row>
    <row r="4900" spans="1:7" x14ac:dyDescent="0.25">
      <c r="A4900" s="5" t="s">
        <v>5189</v>
      </c>
      <c r="B4900" s="5">
        <v>1.1063125307297601</v>
      </c>
      <c r="C4900" s="5" t="s">
        <v>8</v>
      </c>
      <c r="D4900" s="5" t="s">
        <v>8</v>
      </c>
      <c r="E4900" s="5" t="s">
        <v>8</v>
      </c>
      <c r="F4900" s="5" t="s">
        <v>8</v>
      </c>
      <c r="G4900" s="5" t="s">
        <v>8</v>
      </c>
    </row>
    <row r="4901" spans="1:7" x14ac:dyDescent="0.25">
      <c r="A4901" s="5" t="s">
        <v>6426</v>
      </c>
      <c r="B4901" s="5">
        <v>1.1063125307297601</v>
      </c>
      <c r="C4901" s="5" t="s">
        <v>8</v>
      </c>
      <c r="D4901" s="5" t="s">
        <v>8</v>
      </c>
      <c r="E4901" s="5" t="s">
        <v>8</v>
      </c>
      <c r="F4901" s="5" t="s">
        <v>8</v>
      </c>
      <c r="G4901" s="5" t="s">
        <v>8</v>
      </c>
    </row>
    <row r="4902" spans="1:7" x14ac:dyDescent="0.25">
      <c r="A4902" s="5" t="s">
        <v>6754</v>
      </c>
      <c r="B4902" s="5">
        <v>1.1063125307297601</v>
      </c>
      <c r="C4902" s="5" t="s">
        <v>8</v>
      </c>
      <c r="D4902" s="5" t="s">
        <v>8</v>
      </c>
      <c r="E4902" s="5" t="s">
        <v>8</v>
      </c>
      <c r="F4902" s="5" t="s">
        <v>8</v>
      </c>
      <c r="G4902" s="5" t="s">
        <v>8</v>
      </c>
    </row>
    <row r="4903" spans="1:7" x14ac:dyDescent="0.25">
      <c r="A4903" s="5" t="s">
        <v>7564</v>
      </c>
      <c r="B4903" s="5">
        <v>1.1063125307297601</v>
      </c>
      <c r="C4903" s="5" t="s">
        <v>8</v>
      </c>
      <c r="D4903" s="5" t="s">
        <v>8</v>
      </c>
      <c r="E4903" s="5" t="s">
        <v>8</v>
      </c>
      <c r="F4903" s="5" t="s">
        <v>8</v>
      </c>
      <c r="G4903" s="5" t="s">
        <v>8</v>
      </c>
    </row>
    <row r="4904" spans="1:7" x14ac:dyDescent="0.25">
      <c r="A4904" s="5" t="s">
        <v>8554</v>
      </c>
      <c r="B4904" s="5">
        <v>1.1063125307297601</v>
      </c>
      <c r="C4904" s="5" t="s">
        <v>8555</v>
      </c>
      <c r="D4904" s="5" t="s">
        <v>8556</v>
      </c>
      <c r="E4904" s="5" t="s">
        <v>8557</v>
      </c>
      <c r="F4904" s="5" t="s">
        <v>8558</v>
      </c>
      <c r="G4904" s="5" t="s">
        <v>8559</v>
      </c>
    </row>
    <row r="4905" spans="1:7" x14ac:dyDescent="0.25">
      <c r="A4905" s="5" t="s">
        <v>8843</v>
      </c>
      <c r="B4905" s="5">
        <v>1.1063125307297601</v>
      </c>
      <c r="C4905" s="5" t="s">
        <v>8844</v>
      </c>
      <c r="D4905" s="5" t="s">
        <v>8</v>
      </c>
      <c r="E4905" s="5" t="s">
        <v>8</v>
      </c>
      <c r="F4905" s="5" t="s">
        <v>8</v>
      </c>
      <c r="G4905" s="5" t="s">
        <v>8</v>
      </c>
    </row>
    <row r="4906" spans="1:7" x14ac:dyDescent="0.25">
      <c r="A4906" s="5" t="s">
        <v>12124</v>
      </c>
      <c r="B4906" s="5">
        <v>1.1063125307297601</v>
      </c>
      <c r="C4906" s="5" t="s">
        <v>12125</v>
      </c>
      <c r="D4906" s="5" t="s">
        <v>12126</v>
      </c>
      <c r="E4906" s="5" t="s">
        <v>12127</v>
      </c>
      <c r="F4906" s="5" t="s">
        <v>12128</v>
      </c>
      <c r="G4906" s="5" t="s">
        <v>12129</v>
      </c>
    </row>
    <row r="4907" spans="1:7" x14ac:dyDescent="0.25">
      <c r="A4907" s="5" t="s">
        <v>13735</v>
      </c>
      <c r="B4907" s="5">
        <v>1.1063125307297601</v>
      </c>
      <c r="C4907" s="5" t="s">
        <v>8</v>
      </c>
      <c r="D4907" s="5" t="s">
        <v>8</v>
      </c>
      <c r="E4907" s="5" t="s">
        <v>8</v>
      </c>
      <c r="F4907" s="5" t="s">
        <v>8</v>
      </c>
      <c r="G4907" s="5" t="s">
        <v>8</v>
      </c>
    </row>
    <row r="4908" spans="1:7" x14ac:dyDescent="0.25">
      <c r="A4908" s="5" t="s">
        <v>15844</v>
      </c>
      <c r="B4908" s="5">
        <v>1.1063125307297601</v>
      </c>
      <c r="C4908" s="5" t="s">
        <v>8</v>
      </c>
      <c r="D4908" s="5" t="s">
        <v>8</v>
      </c>
      <c r="E4908" s="5" t="s">
        <v>8</v>
      </c>
      <c r="F4908" s="5" t="s">
        <v>8</v>
      </c>
      <c r="G4908" s="5" t="s">
        <v>8</v>
      </c>
    </row>
    <row r="4909" spans="1:7" x14ac:dyDescent="0.25">
      <c r="A4909" s="5" t="s">
        <v>134</v>
      </c>
      <c r="B4909" s="5">
        <v>1.1062601255903399</v>
      </c>
      <c r="C4909" s="5" t="s">
        <v>8</v>
      </c>
      <c r="D4909" s="5" t="s">
        <v>8</v>
      </c>
      <c r="E4909" s="5" t="s">
        <v>8</v>
      </c>
      <c r="F4909" s="5" t="s">
        <v>8</v>
      </c>
      <c r="G4909" s="5" t="s">
        <v>8</v>
      </c>
    </row>
    <row r="4910" spans="1:7" x14ac:dyDescent="0.25">
      <c r="A4910" s="5" t="s">
        <v>1731</v>
      </c>
      <c r="B4910" s="5">
        <v>1.1062601255903399</v>
      </c>
      <c r="C4910" s="5" t="s">
        <v>8</v>
      </c>
      <c r="D4910" s="5" t="s">
        <v>8</v>
      </c>
      <c r="E4910" s="5" t="s">
        <v>8</v>
      </c>
      <c r="F4910" s="5" t="s">
        <v>8</v>
      </c>
      <c r="G4910" s="5" t="s">
        <v>8</v>
      </c>
    </row>
    <row r="4911" spans="1:7" x14ac:dyDescent="0.25">
      <c r="A4911" s="5" t="s">
        <v>4952</v>
      </c>
      <c r="B4911" s="5">
        <v>1.1062601255903399</v>
      </c>
      <c r="C4911" s="5" t="s">
        <v>8</v>
      </c>
      <c r="D4911" s="5" t="s">
        <v>8</v>
      </c>
      <c r="E4911" s="5" t="s">
        <v>8</v>
      </c>
      <c r="F4911" s="5" t="s">
        <v>8</v>
      </c>
      <c r="G4911" s="5" t="s">
        <v>8</v>
      </c>
    </row>
    <row r="4912" spans="1:7" x14ac:dyDescent="0.25">
      <c r="A4912" s="5" t="s">
        <v>5233</v>
      </c>
      <c r="B4912" s="5">
        <v>1.1062601255903399</v>
      </c>
      <c r="C4912" s="5" t="s">
        <v>8</v>
      </c>
      <c r="D4912" s="5" t="s">
        <v>8</v>
      </c>
      <c r="E4912" s="5" t="s">
        <v>8</v>
      </c>
      <c r="F4912" s="5" t="s">
        <v>8</v>
      </c>
      <c r="G4912" s="5" t="s">
        <v>8</v>
      </c>
    </row>
    <row r="4913" spans="1:7" x14ac:dyDescent="0.25">
      <c r="A4913" s="5" t="s">
        <v>5416</v>
      </c>
      <c r="B4913" s="5">
        <v>1.1062601255903399</v>
      </c>
      <c r="C4913" s="5" t="s">
        <v>8</v>
      </c>
      <c r="D4913" s="5" t="s">
        <v>8</v>
      </c>
      <c r="E4913" s="5" t="s">
        <v>8</v>
      </c>
      <c r="F4913" s="5" t="s">
        <v>8</v>
      </c>
      <c r="G4913" s="5" t="s">
        <v>8</v>
      </c>
    </row>
    <row r="4914" spans="1:7" x14ac:dyDescent="0.25">
      <c r="A4914" s="5" t="s">
        <v>7374</v>
      </c>
      <c r="B4914" s="5">
        <v>1.1062601255903399</v>
      </c>
      <c r="C4914" s="5" t="s">
        <v>8</v>
      </c>
      <c r="D4914" s="5" t="s">
        <v>8</v>
      </c>
      <c r="E4914" s="5" t="s">
        <v>7375</v>
      </c>
      <c r="F4914" s="5" t="s">
        <v>8</v>
      </c>
      <c r="G4914" s="5" t="s">
        <v>3200</v>
      </c>
    </row>
    <row r="4915" spans="1:7" x14ac:dyDescent="0.25">
      <c r="A4915" s="5" t="s">
        <v>7725</v>
      </c>
      <c r="B4915" s="5">
        <v>1.1062601255903399</v>
      </c>
      <c r="C4915" s="5" t="s">
        <v>8</v>
      </c>
      <c r="D4915" s="5" t="s">
        <v>8</v>
      </c>
      <c r="E4915" s="5" t="s">
        <v>8</v>
      </c>
      <c r="F4915" s="5" t="s">
        <v>8</v>
      </c>
      <c r="G4915" s="5" t="s">
        <v>8</v>
      </c>
    </row>
    <row r="4916" spans="1:7" x14ac:dyDescent="0.25">
      <c r="A4916" s="5" t="s">
        <v>10778</v>
      </c>
      <c r="B4916" s="5">
        <v>1.1062601255903399</v>
      </c>
      <c r="C4916" s="5" t="s">
        <v>8</v>
      </c>
      <c r="D4916" s="5" t="s">
        <v>8</v>
      </c>
      <c r="E4916" s="5" t="s">
        <v>8</v>
      </c>
      <c r="F4916" s="5" t="s">
        <v>8</v>
      </c>
      <c r="G4916" s="5" t="s">
        <v>8</v>
      </c>
    </row>
    <row r="4917" spans="1:7" x14ac:dyDescent="0.25">
      <c r="A4917" s="5" t="s">
        <v>13403</v>
      </c>
      <c r="B4917" s="5">
        <v>1.1062601255903399</v>
      </c>
      <c r="C4917" s="5" t="s">
        <v>577</v>
      </c>
      <c r="D4917" s="5" t="s">
        <v>8</v>
      </c>
      <c r="E4917" s="5" t="s">
        <v>13404</v>
      </c>
      <c r="F4917" s="5" t="s">
        <v>1204</v>
      </c>
      <c r="G4917" s="5" t="s">
        <v>8</v>
      </c>
    </row>
    <row r="4918" spans="1:7" x14ac:dyDescent="0.25">
      <c r="A4918" s="5" t="s">
        <v>15986</v>
      </c>
      <c r="B4918" s="5">
        <v>1.1062601255903399</v>
      </c>
      <c r="C4918" s="5" t="s">
        <v>8</v>
      </c>
      <c r="D4918" s="5" t="s">
        <v>8</v>
      </c>
      <c r="E4918" s="5" t="s">
        <v>8</v>
      </c>
      <c r="F4918" s="5" t="s">
        <v>8</v>
      </c>
      <c r="G4918" s="5" t="s">
        <v>8</v>
      </c>
    </row>
    <row r="4919" spans="1:7" x14ac:dyDescent="0.25">
      <c r="A4919" s="5" t="s">
        <v>1039</v>
      </c>
      <c r="B4919" s="5">
        <v>1.10618344953201</v>
      </c>
      <c r="C4919" s="5" t="s">
        <v>8</v>
      </c>
      <c r="D4919" s="5" t="s">
        <v>8</v>
      </c>
      <c r="E4919" s="5" t="s">
        <v>8</v>
      </c>
      <c r="F4919" s="5" t="s">
        <v>8</v>
      </c>
      <c r="G4919" s="5" t="s">
        <v>8</v>
      </c>
    </row>
    <row r="4920" spans="1:7" x14ac:dyDescent="0.25">
      <c r="A4920" s="5" t="s">
        <v>1926</v>
      </c>
      <c r="B4920" s="5">
        <v>1.10618344953201</v>
      </c>
      <c r="C4920" s="5" t="s">
        <v>8</v>
      </c>
      <c r="D4920" s="5" t="s">
        <v>8</v>
      </c>
      <c r="E4920" s="5" t="s">
        <v>8</v>
      </c>
      <c r="F4920" s="5" t="s">
        <v>8</v>
      </c>
      <c r="G4920" s="5" t="s">
        <v>8</v>
      </c>
    </row>
    <row r="4921" spans="1:7" x14ac:dyDescent="0.25">
      <c r="A4921" s="5" t="s">
        <v>2335</v>
      </c>
      <c r="B4921" s="5">
        <v>1.10618344953201</v>
      </c>
      <c r="C4921" s="5" t="s">
        <v>8</v>
      </c>
      <c r="D4921" s="5" t="s">
        <v>8</v>
      </c>
      <c r="E4921" s="5" t="s">
        <v>8</v>
      </c>
      <c r="F4921" s="5" t="s">
        <v>8</v>
      </c>
      <c r="G4921" s="5" t="s">
        <v>2336</v>
      </c>
    </row>
    <row r="4922" spans="1:7" x14ac:dyDescent="0.25">
      <c r="A4922" s="5" t="s">
        <v>4166</v>
      </c>
      <c r="B4922" s="5">
        <v>1.10618344953201</v>
      </c>
      <c r="C4922" s="5" t="s">
        <v>8</v>
      </c>
      <c r="D4922" s="5" t="s">
        <v>8</v>
      </c>
      <c r="E4922" s="5" t="s">
        <v>8</v>
      </c>
      <c r="F4922" s="5" t="s">
        <v>8</v>
      </c>
      <c r="G4922" s="5" t="s">
        <v>8</v>
      </c>
    </row>
    <row r="4923" spans="1:7" x14ac:dyDescent="0.25">
      <c r="A4923" s="5" t="s">
        <v>4414</v>
      </c>
      <c r="B4923" s="5">
        <v>1.10618344953201</v>
      </c>
      <c r="C4923" s="5" t="s">
        <v>8</v>
      </c>
      <c r="D4923" s="5" t="s">
        <v>8</v>
      </c>
      <c r="E4923" s="5" t="s">
        <v>8</v>
      </c>
      <c r="F4923" s="5" t="s">
        <v>8</v>
      </c>
      <c r="G4923" s="5" t="s">
        <v>8</v>
      </c>
    </row>
    <row r="4924" spans="1:7" x14ac:dyDescent="0.25">
      <c r="A4924" s="5" t="s">
        <v>4991</v>
      </c>
      <c r="B4924" s="5">
        <v>1.10618344953201</v>
      </c>
      <c r="C4924" s="5" t="s">
        <v>8</v>
      </c>
      <c r="D4924" s="5" t="s">
        <v>8</v>
      </c>
      <c r="E4924" s="5" t="s">
        <v>8</v>
      </c>
      <c r="F4924" s="5" t="s">
        <v>8</v>
      </c>
      <c r="G4924" s="5" t="s">
        <v>8</v>
      </c>
    </row>
    <row r="4925" spans="1:7" x14ac:dyDescent="0.25">
      <c r="A4925" s="5" t="s">
        <v>5223</v>
      </c>
      <c r="B4925" s="5">
        <v>1.10618344953201</v>
      </c>
      <c r="C4925" s="5" t="s">
        <v>8</v>
      </c>
      <c r="D4925" s="5" t="s">
        <v>8</v>
      </c>
      <c r="E4925" s="5" t="s">
        <v>8</v>
      </c>
      <c r="F4925" s="5" t="s">
        <v>8</v>
      </c>
      <c r="G4925" s="5" t="s">
        <v>8</v>
      </c>
    </row>
    <row r="4926" spans="1:7" x14ac:dyDescent="0.25">
      <c r="A4926" s="5" t="s">
        <v>5752</v>
      </c>
      <c r="B4926" s="5">
        <v>1.10618344953201</v>
      </c>
      <c r="C4926" s="5" t="s">
        <v>8</v>
      </c>
      <c r="D4926" s="5" t="s">
        <v>8</v>
      </c>
      <c r="E4926" s="5" t="s">
        <v>8</v>
      </c>
      <c r="F4926" s="5" t="s">
        <v>8</v>
      </c>
      <c r="G4926" s="5" t="s">
        <v>8</v>
      </c>
    </row>
    <row r="4927" spans="1:7" x14ac:dyDescent="0.25">
      <c r="A4927" s="5" t="s">
        <v>6897</v>
      </c>
      <c r="B4927" s="5">
        <v>1.10618344953201</v>
      </c>
      <c r="C4927" s="5" t="s">
        <v>8</v>
      </c>
      <c r="D4927" s="5" t="s">
        <v>8</v>
      </c>
      <c r="E4927" s="5" t="s">
        <v>8</v>
      </c>
      <c r="F4927" s="5" t="s">
        <v>8</v>
      </c>
      <c r="G4927" s="5" t="s">
        <v>8</v>
      </c>
    </row>
    <row r="4928" spans="1:7" x14ac:dyDescent="0.25">
      <c r="A4928" s="5" t="s">
        <v>6901</v>
      </c>
      <c r="B4928" s="5">
        <v>1.10618344953201</v>
      </c>
      <c r="C4928" s="5" t="s">
        <v>8</v>
      </c>
      <c r="D4928" s="5" t="s">
        <v>8</v>
      </c>
      <c r="E4928" s="5" t="s">
        <v>6902</v>
      </c>
      <c r="F4928" s="5" t="s">
        <v>8</v>
      </c>
      <c r="G4928" s="5" t="s">
        <v>8</v>
      </c>
    </row>
    <row r="4929" spans="1:7" x14ac:dyDescent="0.25">
      <c r="A4929" s="5" t="s">
        <v>7347</v>
      </c>
      <c r="B4929" s="5">
        <v>1.10618344953201</v>
      </c>
      <c r="C4929" s="5" t="s">
        <v>8</v>
      </c>
      <c r="D4929" s="5" t="s">
        <v>8</v>
      </c>
      <c r="E4929" s="5" t="s">
        <v>8</v>
      </c>
      <c r="F4929" s="5" t="s">
        <v>8</v>
      </c>
      <c r="G4929" s="5" t="s">
        <v>8</v>
      </c>
    </row>
    <row r="4930" spans="1:7" x14ac:dyDescent="0.25">
      <c r="A4930" s="5" t="s">
        <v>7413</v>
      </c>
      <c r="B4930" s="5">
        <v>1.10618344953201</v>
      </c>
      <c r="C4930" s="5" t="s">
        <v>8</v>
      </c>
      <c r="D4930" s="5" t="s">
        <v>8</v>
      </c>
      <c r="E4930" s="5" t="s">
        <v>8</v>
      </c>
      <c r="F4930" s="5" t="s">
        <v>8</v>
      </c>
      <c r="G4930" s="5" t="s">
        <v>7414</v>
      </c>
    </row>
    <row r="4931" spans="1:7" x14ac:dyDescent="0.25">
      <c r="A4931" s="5" t="s">
        <v>8363</v>
      </c>
      <c r="B4931" s="5">
        <v>1.10618344953201</v>
      </c>
      <c r="C4931" s="5" t="s">
        <v>8</v>
      </c>
      <c r="D4931" s="5" t="s">
        <v>8</v>
      </c>
      <c r="E4931" s="5" t="s">
        <v>8</v>
      </c>
      <c r="F4931" s="5" t="s">
        <v>8</v>
      </c>
      <c r="G4931" s="5" t="s">
        <v>8</v>
      </c>
    </row>
    <row r="4932" spans="1:7" x14ac:dyDescent="0.25">
      <c r="A4932" s="5" t="s">
        <v>8867</v>
      </c>
      <c r="B4932" s="5">
        <v>1.10618344953201</v>
      </c>
      <c r="C4932" s="5" t="s">
        <v>8</v>
      </c>
      <c r="D4932" s="5" t="s">
        <v>8</v>
      </c>
      <c r="E4932" s="5" t="s">
        <v>8</v>
      </c>
      <c r="F4932" s="5" t="s">
        <v>8</v>
      </c>
      <c r="G4932" s="5" t="s">
        <v>8</v>
      </c>
    </row>
    <row r="4933" spans="1:7" x14ac:dyDescent="0.25">
      <c r="A4933" s="5" t="s">
        <v>9614</v>
      </c>
      <c r="B4933" s="5">
        <v>1.10618344953201</v>
      </c>
      <c r="C4933" s="5" t="s">
        <v>8</v>
      </c>
      <c r="D4933" s="5" t="s">
        <v>8</v>
      </c>
      <c r="E4933" s="5" t="s">
        <v>8</v>
      </c>
      <c r="F4933" s="5" t="s">
        <v>8</v>
      </c>
      <c r="G4933" s="5" t="s">
        <v>8</v>
      </c>
    </row>
    <row r="4934" spans="1:7" x14ac:dyDescent="0.25">
      <c r="A4934" s="5" t="s">
        <v>10360</v>
      </c>
      <c r="B4934" s="5">
        <v>1.10618344953201</v>
      </c>
      <c r="C4934" s="5" t="s">
        <v>8</v>
      </c>
      <c r="D4934" s="5" t="s">
        <v>8</v>
      </c>
      <c r="E4934" s="5" t="s">
        <v>8</v>
      </c>
      <c r="F4934" s="5" t="s">
        <v>8</v>
      </c>
      <c r="G4934" s="5" t="s">
        <v>10361</v>
      </c>
    </row>
    <row r="4935" spans="1:7" x14ac:dyDescent="0.25">
      <c r="A4935" s="5" t="s">
        <v>10519</v>
      </c>
      <c r="B4935" s="5">
        <v>1.10618344953201</v>
      </c>
      <c r="C4935" s="5" t="s">
        <v>10520</v>
      </c>
      <c r="D4935" s="5" t="s">
        <v>10521</v>
      </c>
      <c r="E4935" s="5" t="s">
        <v>10522</v>
      </c>
      <c r="F4935" s="5" t="s">
        <v>10523</v>
      </c>
      <c r="G4935" s="5" t="s">
        <v>10524</v>
      </c>
    </row>
    <row r="4936" spans="1:7" x14ac:dyDescent="0.25">
      <c r="A4936" s="5" t="s">
        <v>10731</v>
      </c>
      <c r="B4936" s="5">
        <v>1.10618344953201</v>
      </c>
      <c r="C4936" s="5" t="s">
        <v>8</v>
      </c>
      <c r="D4936" s="5" t="s">
        <v>8</v>
      </c>
      <c r="E4936" s="5" t="s">
        <v>8</v>
      </c>
      <c r="F4936" s="5" t="s">
        <v>8</v>
      </c>
      <c r="G4936" s="5" t="s">
        <v>8</v>
      </c>
    </row>
    <row r="4937" spans="1:7" x14ac:dyDescent="0.25">
      <c r="A4937" s="5" t="s">
        <v>10785</v>
      </c>
      <c r="B4937" s="5">
        <v>1.10618344953201</v>
      </c>
      <c r="C4937" s="5" t="s">
        <v>8</v>
      </c>
      <c r="D4937" s="5" t="s">
        <v>8</v>
      </c>
      <c r="E4937" s="5" t="s">
        <v>8</v>
      </c>
      <c r="F4937" s="5" t="s">
        <v>8</v>
      </c>
      <c r="G4937" s="5" t="s">
        <v>8</v>
      </c>
    </row>
    <row r="4938" spans="1:7" x14ac:dyDescent="0.25">
      <c r="A4938" s="5" t="s">
        <v>11052</v>
      </c>
      <c r="B4938" s="5">
        <v>1.10618344953201</v>
      </c>
      <c r="C4938" s="5" t="s">
        <v>8</v>
      </c>
      <c r="D4938" s="5" t="s">
        <v>8</v>
      </c>
      <c r="E4938" s="5" t="s">
        <v>8</v>
      </c>
      <c r="F4938" s="5" t="s">
        <v>8</v>
      </c>
      <c r="G4938" s="5" t="s">
        <v>8</v>
      </c>
    </row>
    <row r="4939" spans="1:7" x14ac:dyDescent="0.25">
      <c r="A4939" s="5" t="s">
        <v>11197</v>
      </c>
      <c r="B4939" s="5">
        <v>1.10618344953201</v>
      </c>
      <c r="C4939" s="5" t="s">
        <v>8</v>
      </c>
      <c r="D4939" s="5" t="s">
        <v>8</v>
      </c>
      <c r="E4939" s="5" t="s">
        <v>8</v>
      </c>
      <c r="F4939" s="5" t="s">
        <v>8</v>
      </c>
      <c r="G4939" s="5" t="s">
        <v>8</v>
      </c>
    </row>
    <row r="4940" spans="1:7" x14ac:dyDescent="0.25">
      <c r="A4940" s="5" t="s">
        <v>11352</v>
      </c>
      <c r="B4940" s="5">
        <v>1.10618344953201</v>
      </c>
      <c r="C4940" s="5" t="s">
        <v>8</v>
      </c>
      <c r="D4940" s="5" t="s">
        <v>8</v>
      </c>
      <c r="E4940" s="5" t="s">
        <v>8</v>
      </c>
      <c r="F4940" s="5" t="s">
        <v>8</v>
      </c>
      <c r="G4940" s="5" t="s">
        <v>8</v>
      </c>
    </row>
    <row r="4941" spans="1:7" x14ac:dyDescent="0.25">
      <c r="A4941" s="5" t="s">
        <v>11361</v>
      </c>
      <c r="B4941" s="5">
        <v>1.10618344953201</v>
      </c>
      <c r="C4941" s="5" t="s">
        <v>8</v>
      </c>
      <c r="D4941" s="5" t="s">
        <v>8</v>
      </c>
      <c r="E4941" s="5" t="s">
        <v>8</v>
      </c>
      <c r="F4941" s="5" t="s">
        <v>8</v>
      </c>
      <c r="G4941" s="5" t="s">
        <v>8</v>
      </c>
    </row>
    <row r="4942" spans="1:7" x14ac:dyDescent="0.25">
      <c r="A4942" s="5" t="s">
        <v>12323</v>
      </c>
      <c r="B4942" s="5">
        <v>1.10618344953201</v>
      </c>
      <c r="C4942" s="5" t="s">
        <v>12324</v>
      </c>
      <c r="D4942" s="5" t="s">
        <v>12325</v>
      </c>
      <c r="E4942" s="5" t="s">
        <v>12326</v>
      </c>
      <c r="F4942" s="5" t="s">
        <v>12327</v>
      </c>
      <c r="G4942" s="5" t="s">
        <v>12328</v>
      </c>
    </row>
    <row r="4943" spans="1:7" x14ac:dyDescent="0.25">
      <c r="A4943" s="5" t="s">
        <v>12882</v>
      </c>
      <c r="B4943" s="5">
        <v>1.10618344953201</v>
      </c>
      <c r="C4943" s="5" t="s">
        <v>8</v>
      </c>
      <c r="D4943" s="5" t="s">
        <v>8</v>
      </c>
      <c r="E4943" s="5" t="s">
        <v>8</v>
      </c>
      <c r="F4943" s="5" t="s">
        <v>8</v>
      </c>
      <c r="G4943" s="5" t="s">
        <v>8</v>
      </c>
    </row>
    <row r="4944" spans="1:7" x14ac:dyDescent="0.25">
      <c r="A4944" s="5" t="s">
        <v>13525</v>
      </c>
      <c r="B4944" s="5">
        <v>1.10618344953201</v>
      </c>
      <c r="C4944" s="5" t="s">
        <v>8</v>
      </c>
      <c r="D4944" s="5" t="s">
        <v>8</v>
      </c>
      <c r="E4944" s="5" t="s">
        <v>8</v>
      </c>
      <c r="F4944" s="5" t="s">
        <v>8</v>
      </c>
      <c r="G4944" s="5" t="s">
        <v>8</v>
      </c>
    </row>
    <row r="4945" spans="1:7" x14ac:dyDescent="0.25">
      <c r="A4945" s="5" t="s">
        <v>13561</v>
      </c>
      <c r="B4945" s="5">
        <v>1.10618344953201</v>
      </c>
      <c r="C4945" s="5" t="s">
        <v>8</v>
      </c>
      <c r="D4945" s="5" t="s">
        <v>8</v>
      </c>
      <c r="E4945" s="5" t="s">
        <v>8</v>
      </c>
      <c r="F4945" s="5" t="s">
        <v>8</v>
      </c>
      <c r="G4945" s="5" t="s">
        <v>8</v>
      </c>
    </row>
    <row r="4946" spans="1:7" x14ac:dyDescent="0.25">
      <c r="A4946" s="5" t="s">
        <v>13897</v>
      </c>
      <c r="B4946" s="5">
        <v>1.10618344953201</v>
      </c>
      <c r="C4946" s="5" t="s">
        <v>8</v>
      </c>
      <c r="D4946" s="5" t="s">
        <v>8</v>
      </c>
      <c r="E4946" s="5" t="s">
        <v>8</v>
      </c>
      <c r="F4946" s="5" t="s">
        <v>8</v>
      </c>
      <c r="G4946" s="5" t="s">
        <v>8</v>
      </c>
    </row>
    <row r="4947" spans="1:7" x14ac:dyDescent="0.25">
      <c r="A4947" s="5" t="s">
        <v>14040</v>
      </c>
      <c r="B4947" s="5">
        <v>1.10618344953201</v>
      </c>
      <c r="C4947" s="5" t="s">
        <v>8</v>
      </c>
      <c r="D4947" s="5" t="s">
        <v>8</v>
      </c>
      <c r="E4947" s="5" t="s">
        <v>8</v>
      </c>
      <c r="F4947" s="5" t="s">
        <v>8</v>
      </c>
      <c r="G4947" s="5" t="s">
        <v>8</v>
      </c>
    </row>
    <row r="4948" spans="1:7" x14ac:dyDescent="0.25">
      <c r="A4948" s="5" t="s">
        <v>14216</v>
      </c>
      <c r="B4948" s="5">
        <v>1.10618344953201</v>
      </c>
      <c r="C4948" s="5" t="s">
        <v>8</v>
      </c>
      <c r="D4948" s="5" t="s">
        <v>8</v>
      </c>
      <c r="E4948" s="5" t="s">
        <v>8</v>
      </c>
      <c r="F4948" s="5" t="s">
        <v>8</v>
      </c>
      <c r="G4948" s="5" t="s">
        <v>8</v>
      </c>
    </row>
    <row r="4949" spans="1:7" x14ac:dyDescent="0.25">
      <c r="A4949" s="5" t="s">
        <v>14402</v>
      </c>
      <c r="B4949" s="5">
        <v>1.10618344953201</v>
      </c>
      <c r="C4949" s="5" t="s">
        <v>8</v>
      </c>
      <c r="D4949" s="5" t="s">
        <v>8</v>
      </c>
      <c r="E4949" s="5" t="s">
        <v>8</v>
      </c>
      <c r="F4949" s="5" t="s">
        <v>8</v>
      </c>
      <c r="G4949" s="5" t="s">
        <v>8</v>
      </c>
    </row>
    <row r="4950" spans="1:7" x14ac:dyDescent="0.25">
      <c r="A4950" s="5" t="s">
        <v>14496</v>
      </c>
      <c r="B4950" s="5">
        <v>1.10618344953201</v>
      </c>
      <c r="C4950" s="5" t="s">
        <v>8</v>
      </c>
      <c r="D4950" s="5" t="s">
        <v>8</v>
      </c>
      <c r="E4950" s="5" t="s">
        <v>8</v>
      </c>
      <c r="F4950" s="5" t="s">
        <v>8</v>
      </c>
      <c r="G4950" s="5" t="s">
        <v>8</v>
      </c>
    </row>
    <row r="4951" spans="1:7" x14ac:dyDescent="0.25">
      <c r="A4951" s="5" t="s">
        <v>14961</v>
      </c>
      <c r="B4951" s="5">
        <v>1.10618344953201</v>
      </c>
      <c r="C4951" s="5" t="s">
        <v>14962</v>
      </c>
      <c r="D4951" s="5" t="s">
        <v>14963</v>
      </c>
      <c r="E4951" s="5" t="s">
        <v>8</v>
      </c>
      <c r="F4951" s="5" t="s">
        <v>14964</v>
      </c>
      <c r="G4951" s="5" t="s">
        <v>14965</v>
      </c>
    </row>
    <row r="4952" spans="1:7" x14ac:dyDescent="0.25">
      <c r="A4952" s="5" t="s">
        <v>15621</v>
      </c>
      <c r="B4952" s="5">
        <v>1.10618344953201</v>
      </c>
      <c r="C4952" s="5" t="s">
        <v>15622</v>
      </c>
      <c r="D4952" s="5" t="s">
        <v>15623</v>
      </c>
      <c r="E4952" s="5" t="s">
        <v>15624</v>
      </c>
      <c r="F4952" s="5" t="s">
        <v>15625</v>
      </c>
      <c r="G4952" s="5" t="s">
        <v>15626</v>
      </c>
    </row>
    <row r="4953" spans="1:7" x14ac:dyDescent="0.25">
      <c r="A4953" s="5" t="s">
        <v>46</v>
      </c>
      <c r="B4953" s="5">
        <v>1.1060605600842299</v>
      </c>
      <c r="C4953" s="5" t="s">
        <v>8</v>
      </c>
      <c r="D4953" s="5" t="s">
        <v>8</v>
      </c>
      <c r="E4953" s="5" t="s">
        <v>8</v>
      </c>
      <c r="F4953" s="5" t="s">
        <v>8</v>
      </c>
      <c r="G4953" s="5" t="s">
        <v>8</v>
      </c>
    </row>
    <row r="4954" spans="1:7" x14ac:dyDescent="0.25">
      <c r="A4954" s="5" t="s">
        <v>144</v>
      </c>
      <c r="B4954" s="5">
        <v>1.1060605600842299</v>
      </c>
      <c r="C4954" s="5" t="s">
        <v>8</v>
      </c>
      <c r="D4954" s="5" t="s">
        <v>8</v>
      </c>
      <c r="E4954" s="5" t="s">
        <v>145</v>
      </c>
      <c r="F4954" s="5" t="s">
        <v>8</v>
      </c>
      <c r="G4954" s="5" t="s">
        <v>8</v>
      </c>
    </row>
    <row r="4955" spans="1:7" x14ac:dyDescent="0.25">
      <c r="A4955" s="5" t="s">
        <v>152</v>
      </c>
      <c r="B4955" s="5">
        <v>1.1060605600842299</v>
      </c>
      <c r="C4955" s="5" t="s">
        <v>8</v>
      </c>
      <c r="D4955" s="5" t="s">
        <v>8</v>
      </c>
      <c r="E4955" s="5" t="s">
        <v>8</v>
      </c>
      <c r="F4955" s="5" t="s">
        <v>8</v>
      </c>
      <c r="G4955" s="5" t="s">
        <v>8</v>
      </c>
    </row>
    <row r="4956" spans="1:7" x14ac:dyDescent="0.25">
      <c r="A4956" s="5" t="s">
        <v>398</v>
      </c>
      <c r="B4956" s="5">
        <v>1.1060605600842299</v>
      </c>
      <c r="C4956" s="5" t="s">
        <v>399</v>
      </c>
      <c r="D4956" s="5" t="s">
        <v>400</v>
      </c>
      <c r="E4956" s="5" t="s">
        <v>401</v>
      </c>
      <c r="F4956" s="5" t="s">
        <v>402</v>
      </c>
      <c r="G4956" s="5" t="s">
        <v>403</v>
      </c>
    </row>
    <row r="4957" spans="1:7" x14ac:dyDescent="0.25">
      <c r="A4957" s="5" t="s">
        <v>582</v>
      </c>
      <c r="B4957" s="5">
        <v>1.1060605600842299</v>
      </c>
      <c r="C4957" s="5" t="s">
        <v>583</v>
      </c>
      <c r="D4957" s="5" t="s">
        <v>584</v>
      </c>
      <c r="E4957" s="5" t="s">
        <v>585</v>
      </c>
      <c r="F4957" s="5" t="s">
        <v>586</v>
      </c>
      <c r="G4957" s="5" t="s">
        <v>587</v>
      </c>
    </row>
    <row r="4958" spans="1:7" x14ac:dyDescent="0.25">
      <c r="A4958" s="5" t="s">
        <v>625</v>
      </c>
      <c r="B4958" s="5">
        <v>1.1060605600842299</v>
      </c>
      <c r="C4958" s="5" t="s">
        <v>8</v>
      </c>
      <c r="D4958" s="5" t="s">
        <v>8</v>
      </c>
      <c r="E4958" s="5" t="s">
        <v>8</v>
      </c>
      <c r="F4958" s="5" t="s">
        <v>8</v>
      </c>
      <c r="G4958" s="5" t="s">
        <v>8</v>
      </c>
    </row>
    <row r="4959" spans="1:7" x14ac:dyDescent="0.25">
      <c r="A4959" s="5" t="s">
        <v>652</v>
      </c>
      <c r="B4959" s="5">
        <v>1.1060605600842299</v>
      </c>
      <c r="C4959" s="5" t="s">
        <v>8</v>
      </c>
      <c r="D4959" s="5" t="s">
        <v>8</v>
      </c>
      <c r="E4959" s="5" t="s">
        <v>8</v>
      </c>
      <c r="F4959" s="5" t="s">
        <v>8</v>
      </c>
      <c r="G4959" s="5" t="s">
        <v>8</v>
      </c>
    </row>
    <row r="4960" spans="1:7" x14ac:dyDescent="0.25">
      <c r="A4960" s="5" t="s">
        <v>775</v>
      </c>
      <c r="B4960" s="5">
        <v>1.1060605600842299</v>
      </c>
      <c r="C4960" s="5" t="s">
        <v>8</v>
      </c>
      <c r="D4960" s="5" t="s">
        <v>8</v>
      </c>
      <c r="E4960" s="5" t="s">
        <v>8</v>
      </c>
      <c r="F4960" s="5" t="s">
        <v>8</v>
      </c>
      <c r="G4960" s="5" t="s">
        <v>8</v>
      </c>
    </row>
    <row r="4961" spans="1:7" x14ac:dyDescent="0.25">
      <c r="A4961" s="5" t="s">
        <v>986</v>
      </c>
      <c r="B4961" s="5">
        <v>1.1060605600842299</v>
      </c>
      <c r="C4961" s="5" t="s">
        <v>8</v>
      </c>
      <c r="D4961" s="5" t="s">
        <v>8</v>
      </c>
      <c r="E4961" s="5" t="s">
        <v>8</v>
      </c>
      <c r="F4961" s="5" t="s">
        <v>8</v>
      </c>
      <c r="G4961" s="5" t="s">
        <v>8</v>
      </c>
    </row>
    <row r="4962" spans="1:7" x14ac:dyDescent="0.25">
      <c r="A4962" s="5" t="s">
        <v>998</v>
      </c>
      <c r="B4962" s="5">
        <v>1.1060605600842299</v>
      </c>
      <c r="C4962" s="5" t="s">
        <v>8</v>
      </c>
      <c r="D4962" s="5" t="s">
        <v>8</v>
      </c>
      <c r="E4962" s="5" t="s">
        <v>8</v>
      </c>
      <c r="F4962" s="5" t="s">
        <v>8</v>
      </c>
      <c r="G4962" s="5" t="s">
        <v>8</v>
      </c>
    </row>
    <row r="4963" spans="1:7" x14ac:dyDescent="0.25">
      <c r="A4963" s="5" t="s">
        <v>1281</v>
      </c>
      <c r="B4963" s="5">
        <v>1.1060605600842299</v>
      </c>
      <c r="C4963" s="5" t="s">
        <v>8</v>
      </c>
      <c r="D4963" s="5" t="s">
        <v>8</v>
      </c>
      <c r="E4963" s="5" t="s">
        <v>8</v>
      </c>
      <c r="F4963" s="5" t="s">
        <v>8</v>
      </c>
      <c r="G4963" s="5" t="s">
        <v>8</v>
      </c>
    </row>
    <row r="4964" spans="1:7" x14ac:dyDescent="0.25">
      <c r="A4964" s="5" t="s">
        <v>1889</v>
      </c>
      <c r="B4964" s="5">
        <v>1.1060605600842299</v>
      </c>
      <c r="C4964" s="5" t="s">
        <v>8</v>
      </c>
      <c r="D4964" s="5" t="s">
        <v>8</v>
      </c>
      <c r="E4964" s="5" t="s">
        <v>8</v>
      </c>
      <c r="F4964" s="5" t="s">
        <v>8</v>
      </c>
      <c r="G4964" s="5" t="s">
        <v>8</v>
      </c>
    </row>
    <row r="4965" spans="1:7" x14ac:dyDescent="0.25">
      <c r="A4965" s="5" t="s">
        <v>2156</v>
      </c>
      <c r="B4965" s="5">
        <v>1.1060605600842299</v>
      </c>
      <c r="C4965" s="5" t="s">
        <v>8</v>
      </c>
      <c r="D4965" s="5" t="s">
        <v>8</v>
      </c>
      <c r="E4965" s="5" t="s">
        <v>8</v>
      </c>
      <c r="F4965" s="5" t="s">
        <v>8</v>
      </c>
      <c r="G4965" s="5" t="s">
        <v>8</v>
      </c>
    </row>
    <row r="4966" spans="1:7" x14ac:dyDescent="0.25">
      <c r="A4966" s="5" t="s">
        <v>2204</v>
      </c>
      <c r="B4966" s="5">
        <v>1.1060605600842299</v>
      </c>
      <c r="C4966" s="5" t="s">
        <v>8</v>
      </c>
      <c r="D4966" s="5" t="s">
        <v>8</v>
      </c>
      <c r="E4966" s="5" t="s">
        <v>8</v>
      </c>
      <c r="F4966" s="5" t="s">
        <v>8</v>
      </c>
      <c r="G4966" s="5" t="s">
        <v>8</v>
      </c>
    </row>
    <row r="4967" spans="1:7" x14ac:dyDescent="0.25">
      <c r="A4967" s="5" t="s">
        <v>2385</v>
      </c>
      <c r="B4967" s="5">
        <v>1.1060605600842299</v>
      </c>
      <c r="C4967" s="5" t="s">
        <v>8</v>
      </c>
      <c r="D4967" s="5" t="s">
        <v>8</v>
      </c>
      <c r="E4967" s="5" t="s">
        <v>8</v>
      </c>
      <c r="F4967" s="5" t="s">
        <v>8</v>
      </c>
      <c r="G4967" s="5" t="s">
        <v>8</v>
      </c>
    </row>
    <row r="4968" spans="1:7" x14ac:dyDescent="0.25">
      <c r="A4968" s="5" t="s">
        <v>2481</v>
      </c>
      <c r="B4968" s="5">
        <v>1.1060605600842299</v>
      </c>
      <c r="C4968" s="5" t="s">
        <v>8</v>
      </c>
      <c r="D4968" s="5" t="s">
        <v>8</v>
      </c>
      <c r="E4968" s="5" t="s">
        <v>8</v>
      </c>
      <c r="F4968" s="5" t="s">
        <v>8</v>
      </c>
      <c r="G4968" s="5" t="s">
        <v>8</v>
      </c>
    </row>
    <row r="4969" spans="1:7" x14ac:dyDescent="0.25">
      <c r="A4969" s="5" t="s">
        <v>2601</v>
      </c>
      <c r="B4969" s="5">
        <v>1.1060605600842299</v>
      </c>
      <c r="C4969" s="5" t="s">
        <v>8</v>
      </c>
      <c r="D4969" s="5" t="s">
        <v>8</v>
      </c>
      <c r="E4969" s="5" t="s">
        <v>2602</v>
      </c>
      <c r="F4969" s="5" t="s">
        <v>8</v>
      </c>
      <c r="G4969" s="5" t="s">
        <v>8</v>
      </c>
    </row>
    <row r="4970" spans="1:7" x14ac:dyDescent="0.25">
      <c r="A4970" s="5" t="s">
        <v>3184</v>
      </c>
      <c r="B4970" s="5">
        <v>1.1060605600842299</v>
      </c>
      <c r="C4970" s="5" t="s">
        <v>3185</v>
      </c>
      <c r="D4970" s="5" t="s">
        <v>8</v>
      </c>
      <c r="E4970" s="5" t="s">
        <v>8</v>
      </c>
      <c r="F4970" s="5" t="s">
        <v>3186</v>
      </c>
      <c r="G4970" s="5" t="s">
        <v>3187</v>
      </c>
    </row>
    <row r="4971" spans="1:7" x14ac:dyDescent="0.25">
      <c r="A4971" s="5" t="s">
        <v>3230</v>
      </c>
      <c r="B4971" s="5">
        <v>1.1060605600842299</v>
      </c>
      <c r="C4971" s="5" t="s">
        <v>8</v>
      </c>
      <c r="D4971" s="5" t="s">
        <v>8</v>
      </c>
      <c r="E4971" s="5" t="s">
        <v>8</v>
      </c>
      <c r="F4971" s="5" t="s">
        <v>8</v>
      </c>
      <c r="G4971" s="5" t="s">
        <v>8</v>
      </c>
    </row>
    <row r="4972" spans="1:7" x14ac:dyDescent="0.25">
      <c r="A4972" s="5" t="s">
        <v>3466</v>
      </c>
      <c r="B4972" s="5">
        <v>1.1060605600842299</v>
      </c>
      <c r="C4972" s="5" t="s">
        <v>8</v>
      </c>
      <c r="D4972" s="5" t="s">
        <v>8</v>
      </c>
      <c r="E4972" s="5" t="s">
        <v>8</v>
      </c>
      <c r="F4972" s="5" t="s">
        <v>8</v>
      </c>
      <c r="G4972" s="5" t="s">
        <v>8</v>
      </c>
    </row>
    <row r="4973" spans="1:7" x14ac:dyDescent="0.25">
      <c r="A4973" s="5" t="s">
        <v>3717</v>
      </c>
      <c r="B4973" s="5">
        <v>1.1060605600842299</v>
      </c>
      <c r="C4973" s="5" t="s">
        <v>8</v>
      </c>
      <c r="D4973" s="5" t="s">
        <v>8</v>
      </c>
      <c r="E4973" s="5" t="s">
        <v>8</v>
      </c>
      <c r="F4973" s="5" t="s">
        <v>8</v>
      </c>
      <c r="G4973" s="5" t="s">
        <v>8</v>
      </c>
    </row>
    <row r="4974" spans="1:7" x14ac:dyDescent="0.25">
      <c r="A4974" s="5" t="s">
        <v>3851</v>
      </c>
      <c r="B4974" s="5">
        <v>1.1060605600842299</v>
      </c>
      <c r="C4974" s="5" t="s">
        <v>8</v>
      </c>
      <c r="D4974" s="5" t="s">
        <v>8</v>
      </c>
      <c r="E4974" s="5" t="s">
        <v>8</v>
      </c>
      <c r="F4974" s="5" t="s">
        <v>8</v>
      </c>
      <c r="G4974" s="5" t="s">
        <v>8</v>
      </c>
    </row>
    <row r="4975" spans="1:7" x14ac:dyDescent="0.25">
      <c r="A4975" s="5" t="s">
        <v>3975</v>
      </c>
      <c r="B4975" s="5">
        <v>1.1060605600842299</v>
      </c>
      <c r="C4975" s="5" t="s">
        <v>8</v>
      </c>
      <c r="D4975" s="5" t="s">
        <v>8</v>
      </c>
      <c r="E4975" s="5" t="s">
        <v>8</v>
      </c>
      <c r="F4975" s="5" t="s">
        <v>8</v>
      </c>
      <c r="G4975" s="5" t="s">
        <v>8</v>
      </c>
    </row>
    <row r="4976" spans="1:7" x14ac:dyDescent="0.25">
      <c r="A4976" s="5" t="s">
        <v>4521</v>
      </c>
      <c r="B4976" s="5">
        <v>1.1060605600842299</v>
      </c>
      <c r="C4976" s="5" t="s">
        <v>8</v>
      </c>
      <c r="D4976" s="5" t="s">
        <v>8</v>
      </c>
      <c r="E4976" s="5" t="s">
        <v>8</v>
      </c>
      <c r="F4976" s="5" t="s">
        <v>8</v>
      </c>
      <c r="G4976" s="5" t="s">
        <v>8</v>
      </c>
    </row>
    <row r="4977" spans="1:7" x14ac:dyDescent="0.25">
      <c r="A4977" s="5" t="s">
        <v>4658</v>
      </c>
      <c r="B4977" s="5">
        <v>1.1060605600842299</v>
      </c>
      <c r="C4977" s="5" t="s">
        <v>8</v>
      </c>
      <c r="D4977" s="5" t="s">
        <v>8</v>
      </c>
      <c r="E4977" s="5" t="s">
        <v>8</v>
      </c>
      <c r="F4977" s="5" t="s">
        <v>8</v>
      </c>
      <c r="G4977" s="5" t="s">
        <v>8</v>
      </c>
    </row>
    <row r="4978" spans="1:7" x14ac:dyDescent="0.25">
      <c r="A4978" s="5" t="s">
        <v>4705</v>
      </c>
      <c r="B4978" s="5">
        <v>1.1060605600842299</v>
      </c>
      <c r="C4978" s="5" t="s">
        <v>8</v>
      </c>
      <c r="D4978" s="5" t="s">
        <v>8</v>
      </c>
      <c r="E4978" s="5" t="s">
        <v>8</v>
      </c>
      <c r="F4978" s="5" t="s">
        <v>8</v>
      </c>
      <c r="G4978" s="5" t="s">
        <v>8</v>
      </c>
    </row>
    <row r="4979" spans="1:7" x14ac:dyDescent="0.25">
      <c r="A4979" s="5" t="s">
        <v>4807</v>
      </c>
      <c r="B4979" s="5">
        <v>1.1060605600842299</v>
      </c>
      <c r="C4979" s="5" t="s">
        <v>8</v>
      </c>
      <c r="D4979" s="5" t="s">
        <v>8</v>
      </c>
      <c r="E4979" s="5" t="s">
        <v>8</v>
      </c>
      <c r="F4979" s="5" t="s">
        <v>8</v>
      </c>
      <c r="G4979" s="5" t="s">
        <v>8</v>
      </c>
    </row>
    <row r="4980" spans="1:7" x14ac:dyDescent="0.25">
      <c r="A4980" s="5" t="s">
        <v>5152</v>
      </c>
      <c r="B4980" s="5">
        <v>1.1060605600842299</v>
      </c>
      <c r="C4980" s="5" t="s">
        <v>8</v>
      </c>
      <c r="D4980" s="5" t="s">
        <v>8</v>
      </c>
      <c r="E4980" s="5" t="s">
        <v>8</v>
      </c>
      <c r="F4980" s="5" t="s">
        <v>8</v>
      </c>
      <c r="G4980" s="5" t="s">
        <v>8</v>
      </c>
    </row>
    <row r="4981" spans="1:7" x14ac:dyDescent="0.25">
      <c r="A4981" s="5" t="s">
        <v>5708</v>
      </c>
      <c r="B4981" s="5">
        <v>1.1060605600842299</v>
      </c>
      <c r="C4981" s="5" t="s">
        <v>8</v>
      </c>
      <c r="D4981" s="5" t="s">
        <v>8</v>
      </c>
      <c r="E4981" s="5" t="s">
        <v>8</v>
      </c>
      <c r="F4981" s="5" t="s">
        <v>8</v>
      </c>
      <c r="G4981" s="5" t="s">
        <v>8</v>
      </c>
    </row>
    <row r="4982" spans="1:7" x14ac:dyDescent="0.25">
      <c r="A4982" s="5" t="s">
        <v>6011</v>
      </c>
      <c r="B4982" s="5">
        <v>1.1060605600842299</v>
      </c>
      <c r="C4982" s="5" t="s">
        <v>8</v>
      </c>
      <c r="D4982" s="5" t="s">
        <v>8</v>
      </c>
      <c r="E4982" s="5" t="s">
        <v>8</v>
      </c>
      <c r="F4982" s="5" t="s">
        <v>8</v>
      </c>
      <c r="G4982" s="5" t="s">
        <v>8</v>
      </c>
    </row>
    <row r="4983" spans="1:7" x14ac:dyDescent="0.25">
      <c r="A4983" s="5" t="s">
        <v>6057</v>
      </c>
      <c r="B4983" s="5">
        <v>1.1060605600842299</v>
      </c>
      <c r="C4983" s="5" t="s">
        <v>8</v>
      </c>
      <c r="D4983" s="5" t="s">
        <v>8</v>
      </c>
      <c r="E4983" s="5" t="s">
        <v>8</v>
      </c>
      <c r="F4983" s="5" t="s">
        <v>8</v>
      </c>
      <c r="G4983" s="5" t="s">
        <v>8</v>
      </c>
    </row>
    <row r="4984" spans="1:7" x14ac:dyDescent="0.25">
      <c r="A4984" s="5" t="s">
        <v>6151</v>
      </c>
      <c r="B4984" s="5">
        <v>1.1060605600842299</v>
      </c>
      <c r="C4984" s="5" t="s">
        <v>6152</v>
      </c>
      <c r="D4984" s="5" t="s">
        <v>6153</v>
      </c>
      <c r="E4984" s="5" t="s">
        <v>6154</v>
      </c>
      <c r="F4984" s="5" t="s">
        <v>6155</v>
      </c>
      <c r="G4984" s="5" t="s">
        <v>6156</v>
      </c>
    </row>
    <row r="4985" spans="1:7" x14ac:dyDescent="0.25">
      <c r="A4985" s="5" t="s">
        <v>6371</v>
      </c>
      <c r="B4985" s="5">
        <v>1.1060605600842299</v>
      </c>
      <c r="C4985" s="5" t="s">
        <v>8</v>
      </c>
      <c r="D4985" s="5" t="s">
        <v>6372</v>
      </c>
      <c r="E4985" s="5" t="s">
        <v>8</v>
      </c>
      <c r="F4985" s="5" t="s">
        <v>6373</v>
      </c>
      <c r="G4985" s="5" t="s">
        <v>8</v>
      </c>
    </row>
    <row r="4986" spans="1:7" x14ac:dyDescent="0.25">
      <c r="A4986" s="5" t="s">
        <v>6617</v>
      </c>
      <c r="B4986" s="5">
        <v>1.1060605600842299</v>
      </c>
      <c r="C4986" s="5" t="s">
        <v>8</v>
      </c>
      <c r="D4986" s="5" t="s">
        <v>8</v>
      </c>
      <c r="E4986" s="5" t="s">
        <v>8</v>
      </c>
      <c r="F4986" s="5" t="s">
        <v>8</v>
      </c>
      <c r="G4986" s="5" t="s">
        <v>8</v>
      </c>
    </row>
    <row r="4987" spans="1:7" x14ac:dyDescent="0.25">
      <c r="A4987" s="5" t="s">
        <v>6900</v>
      </c>
      <c r="B4987" s="5">
        <v>1.1060605600842299</v>
      </c>
      <c r="C4987" s="5" t="s">
        <v>8</v>
      </c>
      <c r="D4987" s="5" t="s">
        <v>8</v>
      </c>
      <c r="E4987" s="5" t="s">
        <v>8</v>
      </c>
      <c r="F4987" s="5" t="s">
        <v>8</v>
      </c>
      <c r="G4987" s="5" t="s">
        <v>8</v>
      </c>
    </row>
    <row r="4988" spans="1:7" x14ac:dyDescent="0.25">
      <c r="A4988" s="5" t="s">
        <v>7022</v>
      </c>
      <c r="B4988" s="5">
        <v>1.1060605600842299</v>
      </c>
      <c r="C4988" s="5" t="s">
        <v>7023</v>
      </c>
      <c r="D4988" s="5" t="s">
        <v>7024</v>
      </c>
      <c r="E4988" s="5" t="s">
        <v>7025</v>
      </c>
      <c r="F4988" s="5" t="s">
        <v>7026</v>
      </c>
      <c r="G4988" s="5" t="s">
        <v>7027</v>
      </c>
    </row>
    <row r="4989" spans="1:7" x14ac:dyDescent="0.25">
      <c r="A4989" s="5" t="s">
        <v>7341</v>
      </c>
      <c r="B4989" s="5">
        <v>1.1060605600842299</v>
      </c>
      <c r="C4989" s="5" t="s">
        <v>8</v>
      </c>
      <c r="D4989" s="5" t="s">
        <v>8</v>
      </c>
      <c r="E4989" s="5" t="s">
        <v>8</v>
      </c>
      <c r="F4989" s="5" t="s">
        <v>8</v>
      </c>
      <c r="G4989" s="5" t="s">
        <v>8</v>
      </c>
    </row>
    <row r="4990" spans="1:7" x14ac:dyDescent="0.25">
      <c r="A4990" s="5" t="s">
        <v>7623</v>
      </c>
      <c r="B4990" s="5">
        <v>1.1060605600842299</v>
      </c>
      <c r="C4990" s="5" t="s">
        <v>8</v>
      </c>
      <c r="D4990" s="5" t="s">
        <v>8</v>
      </c>
      <c r="E4990" s="5" t="s">
        <v>8</v>
      </c>
      <c r="F4990" s="5" t="s">
        <v>8</v>
      </c>
      <c r="G4990" s="5" t="s">
        <v>8</v>
      </c>
    </row>
    <row r="4991" spans="1:7" x14ac:dyDescent="0.25">
      <c r="A4991" s="5" t="s">
        <v>7695</v>
      </c>
      <c r="B4991" s="5">
        <v>1.1060605600842299</v>
      </c>
      <c r="C4991" s="5" t="s">
        <v>8</v>
      </c>
      <c r="D4991" s="5" t="s">
        <v>8</v>
      </c>
      <c r="E4991" s="5" t="s">
        <v>8</v>
      </c>
      <c r="F4991" s="5" t="s">
        <v>7696</v>
      </c>
      <c r="G4991" s="5" t="s">
        <v>7697</v>
      </c>
    </row>
    <row r="4992" spans="1:7" x14ac:dyDescent="0.25">
      <c r="A4992" s="5" t="s">
        <v>7902</v>
      </c>
      <c r="B4992" s="5">
        <v>1.1060605600842299</v>
      </c>
      <c r="C4992" s="5" t="s">
        <v>8</v>
      </c>
      <c r="D4992" s="5" t="s">
        <v>8</v>
      </c>
      <c r="E4992" s="5" t="s">
        <v>8</v>
      </c>
      <c r="F4992" s="5" t="s">
        <v>8</v>
      </c>
      <c r="G4992" s="5" t="s">
        <v>8</v>
      </c>
    </row>
    <row r="4993" spans="1:7" x14ac:dyDescent="0.25">
      <c r="A4993" s="5" t="s">
        <v>8114</v>
      </c>
      <c r="B4993" s="5">
        <v>1.1060605600842299</v>
      </c>
      <c r="C4993" s="5" t="s">
        <v>8</v>
      </c>
      <c r="D4993" s="5" t="s">
        <v>8</v>
      </c>
      <c r="E4993" s="5" t="s">
        <v>8</v>
      </c>
      <c r="F4993" s="5" t="s">
        <v>8</v>
      </c>
      <c r="G4993" s="5" t="s">
        <v>8</v>
      </c>
    </row>
    <row r="4994" spans="1:7" x14ac:dyDescent="0.25">
      <c r="A4994" s="5" t="s">
        <v>8166</v>
      </c>
      <c r="B4994" s="5">
        <v>1.1060605600842299</v>
      </c>
      <c r="C4994" s="5" t="s">
        <v>8</v>
      </c>
      <c r="D4994" s="5" t="s">
        <v>8</v>
      </c>
      <c r="E4994" s="5" t="s">
        <v>8</v>
      </c>
      <c r="F4994" s="5" t="s">
        <v>8</v>
      </c>
      <c r="G4994" s="5" t="s">
        <v>8</v>
      </c>
    </row>
    <row r="4995" spans="1:7" x14ac:dyDescent="0.25">
      <c r="A4995" s="5" t="s">
        <v>8625</v>
      </c>
      <c r="B4995" s="5">
        <v>1.1060605600842299</v>
      </c>
      <c r="C4995" s="5" t="s">
        <v>8</v>
      </c>
      <c r="D4995" s="5" t="s">
        <v>8</v>
      </c>
      <c r="E4995" s="5" t="s">
        <v>8</v>
      </c>
      <c r="F4995" s="5" t="s">
        <v>8</v>
      </c>
      <c r="G4995" s="5" t="s">
        <v>8</v>
      </c>
    </row>
    <row r="4996" spans="1:7" x14ac:dyDescent="0.25">
      <c r="A4996" s="5" t="s">
        <v>8656</v>
      </c>
      <c r="B4996" s="5">
        <v>1.1060605600842299</v>
      </c>
      <c r="C4996" s="5" t="s">
        <v>8</v>
      </c>
      <c r="D4996" s="5" t="s">
        <v>8</v>
      </c>
      <c r="E4996" s="5" t="s">
        <v>8</v>
      </c>
      <c r="F4996" s="5" t="s">
        <v>8</v>
      </c>
      <c r="G4996" s="5" t="s">
        <v>8</v>
      </c>
    </row>
    <row r="4997" spans="1:7" x14ac:dyDescent="0.25">
      <c r="A4997" s="5" t="s">
        <v>8779</v>
      </c>
      <c r="B4997" s="5">
        <v>1.1060605600842299</v>
      </c>
      <c r="C4997" s="5" t="s">
        <v>8</v>
      </c>
      <c r="D4997" s="5" t="s">
        <v>8</v>
      </c>
      <c r="E4997" s="5" t="s">
        <v>8</v>
      </c>
      <c r="F4997" s="5" t="s">
        <v>8</v>
      </c>
      <c r="G4997" s="5" t="s">
        <v>8</v>
      </c>
    </row>
    <row r="4998" spans="1:7" x14ac:dyDescent="0.25">
      <c r="A4998" s="5" t="s">
        <v>8862</v>
      </c>
      <c r="B4998" s="5">
        <v>1.1060605600842299</v>
      </c>
      <c r="C4998" s="5" t="s">
        <v>8</v>
      </c>
      <c r="D4998" s="5" t="s">
        <v>8</v>
      </c>
      <c r="E4998" s="5" t="s">
        <v>8</v>
      </c>
      <c r="F4998" s="5" t="s">
        <v>8</v>
      </c>
      <c r="G4998" s="5" t="s">
        <v>8</v>
      </c>
    </row>
    <row r="4999" spans="1:7" x14ac:dyDescent="0.25">
      <c r="A4999" s="5" t="s">
        <v>8942</v>
      </c>
      <c r="B4999" s="5">
        <v>1.1060605600842299</v>
      </c>
      <c r="C4999" s="5" t="s">
        <v>8943</v>
      </c>
      <c r="D4999" s="5" t="s">
        <v>8944</v>
      </c>
      <c r="E4999" s="5" t="s">
        <v>8945</v>
      </c>
      <c r="F4999" s="5" t="s">
        <v>8946</v>
      </c>
      <c r="G4999" s="5" t="s">
        <v>8947</v>
      </c>
    </row>
    <row r="5000" spans="1:7" x14ac:dyDescent="0.25">
      <c r="A5000" s="5" t="s">
        <v>8988</v>
      </c>
      <c r="B5000" s="5">
        <v>1.1060605600842299</v>
      </c>
      <c r="C5000" s="5" t="s">
        <v>8</v>
      </c>
      <c r="D5000" s="5" t="s">
        <v>8</v>
      </c>
      <c r="E5000" s="5" t="s">
        <v>8</v>
      </c>
      <c r="F5000" s="5" t="s">
        <v>8</v>
      </c>
      <c r="G5000" s="5" t="s">
        <v>8</v>
      </c>
    </row>
    <row r="5001" spans="1:7" x14ac:dyDescent="0.25">
      <c r="A5001" s="5" t="s">
        <v>9072</v>
      </c>
      <c r="B5001" s="5">
        <v>1.1060605600842299</v>
      </c>
      <c r="C5001" s="5" t="s">
        <v>8</v>
      </c>
      <c r="D5001" s="5" t="s">
        <v>8</v>
      </c>
      <c r="E5001" s="5" t="s">
        <v>8</v>
      </c>
      <c r="F5001" s="5" t="s">
        <v>8</v>
      </c>
      <c r="G5001" s="5" t="s">
        <v>8</v>
      </c>
    </row>
    <row r="5002" spans="1:7" x14ac:dyDescent="0.25">
      <c r="A5002" s="5" t="s">
        <v>9662</v>
      </c>
      <c r="B5002" s="5">
        <v>1.1060605600842299</v>
      </c>
      <c r="C5002" s="5" t="s">
        <v>8</v>
      </c>
      <c r="D5002" s="5" t="s">
        <v>8</v>
      </c>
      <c r="E5002" s="5" t="s">
        <v>8</v>
      </c>
      <c r="F5002" s="5" t="s">
        <v>8</v>
      </c>
      <c r="G5002" s="5" t="s">
        <v>8</v>
      </c>
    </row>
    <row r="5003" spans="1:7" x14ac:dyDescent="0.25">
      <c r="A5003" s="5" t="s">
        <v>9711</v>
      </c>
      <c r="B5003" s="5">
        <v>1.1060605600842299</v>
      </c>
      <c r="C5003" s="5" t="s">
        <v>8</v>
      </c>
      <c r="D5003" s="5" t="s">
        <v>8</v>
      </c>
      <c r="E5003" s="5" t="s">
        <v>8</v>
      </c>
      <c r="F5003" s="5" t="s">
        <v>8</v>
      </c>
      <c r="G5003" s="5" t="s">
        <v>8</v>
      </c>
    </row>
    <row r="5004" spans="1:7" x14ac:dyDescent="0.25">
      <c r="A5004" s="5" t="s">
        <v>9810</v>
      </c>
      <c r="B5004" s="5">
        <v>1.1060605600842299</v>
      </c>
      <c r="C5004" s="5" t="s">
        <v>8</v>
      </c>
      <c r="D5004" s="5" t="s">
        <v>8</v>
      </c>
      <c r="E5004" s="5" t="s">
        <v>5243</v>
      </c>
      <c r="F5004" s="5" t="s">
        <v>8</v>
      </c>
      <c r="G5004" s="5" t="s">
        <v>8</v>
      </c>
    </row>
    <row r="5005" spans="1:7" x14ac:dyDescent="0.25">
      <c r="A5005" s="5" t="s">
        <v>10114</v>
      </c>
      <c r="B5005" s="5">
        <v>1.1060605600842299</v>
      </c>
      <c r="C5005" s="5" t="s">
        <v>8</v>
      </c>
      <c r="D5005" s="5" t="s">
        <v>8</v>
      </c>
      <c r="E5005" s="5" t="s">
        <v>8</v>
      </c>
      <c r="F5005" s="5" t="s">
        <v>8</v>
      </c>
      <c r="G5005" s="5" t="s">
        <v>8</v>
      </c>
    </row>
    <row r="5006" spans="1:7" x14ac:dyDescent="0.25">
      <c r="A5006" s="5" t="s">
        <v>10732</v>
      </c>
      <c r="B5006" s="5">
        <v>1.1060605600842299</v>
      </c>
      <c r="C5006" s="5" t="s">
        <v>4892</v>
      </c>
      <c r="D5006" s="5" t="s">
        <v>10733</v>
      </c>
      <c r="E5006" s="5" t="s">
        <v>4894</v>
      </c>
      <c r="F5006" s="5" t="s">
        <v>10734</v>
      </c>
      <c r="G5006" s="5" t="s">
        <v>10735</v>
      </c>
    </row>
    <row r="5007" spans="1:7" x14ac:dyDescent="0.25">
      <c r="A5007" s="5" t="s">
        <v>11017</v>
      </c>
      <c r="B5007" s="5">
        <v>1.1060605600842299</v>
      </c>
      <c r="C5007" s="5" t="s">
        <v>8</v>
      </c>
      <c r="D5007" s="5" t="s">
        <v>8</v>
      </c>
      <c r="E5007" s="5" t="s">
        <v>8</v>
      </c>
      <c r="F5007" s="5" t="s">
        <v>8</v>
      </c>
      <c r="G5007" s="5" t="s">
        <v>8</v>
      </c>
    </row>
    <row r="5008" spans="1:7" x14ac:dyDescent="0.25">
      <c r="A5008" s="5" t="s">
        <v>11137</v>
      </c>
      <c r="B5008" s="5">
        <v>1.1060605600842299</v>
      </c>
      <c r="C5008" s="5" t="s">
        <v>8</v>
      </c>
      <c r="D5008" s="5" t="s">
        <v>8</v>
      </c>
      <c r="E5008" s="5" t="s">
        <v>8</v>
      </c>
      <c r="F5008" s="5" t="s">
        <v>8</v>
      </c>
      <c r="G5008" s="5" t="s">
        <v>8</v>
      </c>
    </row>
    <row r="5009" spans="1:7" x14ac:dyDescent="0.25">
      <c r="A5009" s="5" t="s">
        <v>11337</v>
      </c>
      <c r="B5009" s="5">
        <v>1.1060605600842299</v>
      </c>
      <c r="C5009" s="5" t="s">
        <v>8</v>
      </c>
      <c r="D5009" s="5" t="s">
        <v>8</v>
      </c>
      <c r="E5009" s="5" t="s">
        <v>8</v>
      </c>
      <c r="F5009" s="5" t="s">
        <v>8</v>
      </c>
      <c r="G5009" s="5" t="s">
        <v>8</v>
      </c>
    </row>
    <row r="5010" spans="1:7" x14ac:dyDescent="0.25">
      <c r="A5010" s="5" t="s">
        <v>11563</v>
      </c>
      <c r="B5010" s="5">
        <v>1.1060605600842299</v>
      </c>
      <c r="C5010" s="5" t="s">
        <v>8</v>
      </c>
      <c r="D5010" s="5" t="s">
        <v>8</v>
      </c>
      <c r="E5010" s="5" t="s">
        <v>8</v>
      </c>
      <c r="F5010" s="5" t="s">
        <v>8</v>
      </c>
      <c r="G5010" s="5" t="s">
        <v>11564</v>
      </c>
    </row>
    <row r="5011" spans="1:7" x14ac:dyDescent="0.25">
      <c r="A5011" s="5" t="s">
        <v>12204</v>
      </c>
      <c r="B5011" s="5">
        <v>1.1060605600842299</v>
      </c>
      <c r="C5011" s="5" t="s">
        <v>8</v>
      </c>
      <c r="D5011" s="5" t="s">
        <v>8</v>
      </c>
      <c r="E5011" s="5" t="s">
        <v>8</v>
      </c>
      <c r="F5011" s="5" t="s">
        <v>8</v>
      </c>
      <c r="G5011" s="5" t="s">
        <v>8</v>
      </c>
    </row>
    <row r="5012" spans="1:7" x14ac:dyDescent="0.25">
      <c r="A5012" s="5" t="s">
        <v>12510</v>
      </c>
      <c r="B5012" s="5">
        <v>1.1060605600842299</v>
      </c>
      <c r="C5012" s="5" t="s">
        <v>8</v>
      </c>
      <c r="D5012" s="5" t="s">
        <v>8</v>
      </c>
      <c r="E5012" s="5" t="s">
        <v>8</v>
      </c>
      <c r="F5012" s="5" t="s">
        <v>8</v>
      </c>
      <c r="G5012" s="5" t="s">
        <v>8</v>
      </c>
    </row>
    <row r="5013" spans="1:7" x14ac:dyDescent="0.25">
      <c r="A5013" s="5" t="s">
        <v>12519</v>
      </c>
      <c r="B5013" s="5">
        <v>1.1060605600842299</v>
      </c>
      <c r="C5013" s="5" t="s">
        <v>8</v>
      </c>
      <c r="D5013" s="5" t="s">
        <v>8</v>
      </c>
      <c r="E5013" s="5" t="s">
        <v>8</v>
      </c>
      <c r="F5013" s="5" t="s">
        <v>8</v>
      </c>
      <c r="G5013" s="5" t="s">
        <v>8</v>
      </c>
    </row>
    <row r="5014" spans="1:7" x14ac:dyDescent="0.25">
      <c r="A5014" s="5" t="s">
        <v>12595</v>
      </c>
      <c r="B5014" s="5">
        <v>1.1060605600842299</v>
      </c>
      <c r="C5014" s="5" t="s">
        <v>8</v>
      </c>
      <c r="D5014" s="5" t="s">
        <v>8</v>
      </c>
      <c r="E5014" s="5" t="s">
        <v>8</v>
      </c>
      <c r="F5014" s="5" t="s">
        <v>8</v>
      </c>
      <c r="G5014" s="5" t="s">
        <v>8</v>
      </c>
    </row>
    <row r="5015" spans="1:7" x14ac:dyDescent="0.25">
      <c r="A5015" s="5" t="s">
        <v>12663</v>
      </c>
      <c r="B5015" s="5">
        <v>1.1060605600842299</v>
      </c>
      <c r="C5015" s="5" t="s">
        <v>8</v>
      </c>
      <c r="D5015" s="5" t="s">
        <v>8</v>
      </c>
      <c r="E5015" s="5" t="s">
        <v>8</v>
      </c>
      <c r="F5015" s="5" t="s">
        <v>8</v>
      </c>
      <c r="G5015" s="5" t="s">
        <v>8</v>
      </c>
    </row>
    <row r="5016" spans="1:7" x14ac:dyDescent="0.25">
      <c r="A5016" s="5" t="s">
        <v>12664</v>
      </c>
      <c r="B5016" s="5">
        <v>1.1060605600842299</v>
      </c>
      <c r="C5016" s="5" t="s">
        <v>8</v>
      </c>
      <c r="D5016" s="5" t="s">
        <v>8</v>
      </c>
      <c r="E5016" s="5" t="s">
        <v>8</v>
      </c>
      <c r="F5016" s="5" t="s">
        <v>8</v>
      </c>
      <c r="G5016" s="5" t="s">
        <v>8</v>
      </c>
    </row>
    <row r="5017" spans="1:7" x14ac:dyDescent="0.25">
      <c r="A5017" s="5" t="s">
        <v>13094</v>
      </c>
      <c r="B5017" s="5">
        <v>1.1060605600842299</v>
      </c>
      <c r="C5017" s="5" t="s">
        <v>8</v>
      </c>
      <c r="D5017" s="5" t="s">
        <v>8</v>
      </c>
      <c r="E5017" s="5" t="s">
        <v>8</v>
      </c>
      <c r="F5017" s="5" t="s">
        <v>8</v>
      </c>
      <c r="G5017" s="5" t="s">
        <v>8</v>
      </c>
    </row>
    <row r="5018" spans="1:7" x14ac:dyDescent="0.25">
      <c r="A5018" s="5" t="s">
        <v>13244</v>
      </c>
      <c r="B5018" s="5">
        <v>1.1060605600842299</v>
      </c>
      <c r="C5018" s="5" t="s">
        <v>8</v>
      </c>
      <c r="D5018" s="5" t="s">
        <v>8</v>
      </c>
      <c r="E5018" s="5" t="s">
        <v>8</v>
      </c>
      <c r="F5018" s="5" t="s">
        <v>8</v>
      </c>
      <c r="G5018" s="5" t="s">
        <v>8</v>
      </c>
    </row>
    <row r="5019" spans="1:7" x14ac:dyDescent="0.25">
      <c r="A5019" s="5" t="s">
        <v>13542</v>
      </c>
      <c r="B5019" s="5">
        <v>1.1060605600842299</v>
      </c>
      <c r="C5019" s="5" t="s">
        <v>8</v>
      </c>
      <c r="D5019" s="5" t="s">
        <v>8</v>
      </c>
      <c r="E5019" s="5" t="s">
        <v>8</v>
      </c>
      <c r="F5019" s="5" t="s">
        <v>8</v>
      </c>
      <c r="G5019" s="5" t="s">
        <v>8</v>
      </c>
    </row>
    <row r="5020" spans="1:7" x14ac:dyDescent="0.25">
      <c r="A5020" s="5" t="s">
        <v>13811</v>
      </c>
      <c r="B5020" s="5">
        <v>1.1060605600842299</v>
      </c>
      <c r="C5020" s="5" t="s">
        <v>8</v>
      </c>
      <c r="D5020" s="5" t="s">
        <v>8</v>
      </c>
      <c r="E5020" s="5" t="s">
        <v>8</v>
      </c>
      <c r="F5020" s="5" t="s">
        <v>8</v>
      </c>
      <c r="G5020" s="5" t="s">
        <v>8</v>
      </c>
    </row>
    <row r="5021" spans="1:7" x14ac:dyDescent="0.25">
      <c r="A5021" s="5" t="s">
        <v>13841</v>
      </c>
      <c r="B5021" s="5">
        <v>1.1060605600842299</v>
      </c>
      <c r="C5021" s="5" t="s">
        <v>8</v>
      </c>
      <c r="D5021" s="5" t="s">
        <v>8</v>
      </c>
      <c r="E5021" s="5" t="s">
        <v>8</v>
      </c>
      <c r="F5021" s="5" t="s">
        <v>8</v>
      </c>
      <c r="G5021" s="5" t="s">
        <v>8</v>
      </c>
    </row>
    <row r="5022" spans="1:7" x14ac:dyDescent="0.25">
      <c r="A5022" s="5" t="s">
        <v>13864</v>
      </c>
      <c r="B5022" s="5">
        <v>1.1060605600842299</v>
      </c>
      <c r="C5022" s="5" t="s">
        <v>8</v>
      </c>
      <c r="D5022" s="5" t="s">
        <v>8</v>
      </c>
      <c r="E5022" s="5" t="s">
        <v>8</v>
      </c>
      <c r="F5022" s="5" t="s">
        <v>8</v>
      </c>
      <c r="G5022" s="5" t="s">
        <v>13865</v>
      </c>
    </row>
    <row r="5023" spans="1:7" x14ac:dyDescent="0.25">
      <c r="A5023" s="5" t="s">
        <v>14507</v>
      </c>
      <c r="B5023" s="5">
        <v>1.1060605600842299</v>
      </c>
      <c r="C5023" s="5" t="s">
        <v>8</v>
      </c>
      <c r="D5023" s="5" t="s">
        <v>8</v>
      </c>
      <c r="E5023" s="5" t="s">
        <v>8</v>
      </c>
      <c r="F5023" s="5" t="s">
        <v>8</v>
      </c>
      <c r="G5023" s="5" t="s">
        <v>8</v>
      </c>
    </row>
    <row r="5024" spans="1:7" x14ac:dyDescent="0.25">
      <c r="A5024" s="5" t="s">
        <v>14744</v>
      </c>
      <c r="B5024" s="5">
        <v>1.1060605600842299</v>
      </c>
      <c r="C5024" s="5" t="s">
        <v>8</v>
      </c>
      <c r="D5024" s="5" t="s">
        <v>8</v>
      </c>
      <c r="E5024" s="5" t="s">
        <v>8</v>
      </c>
      <c r="F5024" s="5" t="s">
        <v>8</v>
      </c>
      <c r="G5024" s="5" t="s">
        <v>8</v>
      </c>
    </row>
    <row r="5025" spans="1:7" x14ac:dyDescent="0.25">
      <c r="A5025" s="5" t="s">
        <v>14784</v>
      </c>
      <c r="B5025" s="5">
        <v>1.1060605600842299</v>
      </c>
      <c r="C5025" s="5" t="s">
        <v>8</v>
      </c>
      <c r="D5025" s="5" t="s">
        <v>8</v>
      </c>
      <c r="E5025" s="5" t="s">
        <v>8</v>
      </c>
      <c r="F5025" s="5" t="s">
        <v>8</v>
      </c>
      <c r="G5025" s="5" t="s">
        <v>8</v>
      </c>
    </row>
    <row r="5026" spans="1:7" x14ac:dyDescent="0.25">
      <c r="A5026" s="5" t="s">
        <v>14811</v>
      </c>
      <c r="B5026" s="5">
        <v>1.1060605600842299</v>
      </c>
      <c r="C5026" s="5" t="s">
        <v>8</v>
      </c>
      <c r="D5026" s="5" t="s">
        <v>8</v>
      </c>
      <c r="E5026" s="5" t="s">
        <v>8</v>
      </c>
      <c r="F5026" s="5" t="s">
        <v>8</v>
      </c>
      <c r="G5026" s="5" t="s">
        <v>8</v>
      </c>
    </row>
    <row r="5027" spans="1:7" x14ac:dyDescent="0.25">
      <c r="A5027" s="5" t="s">
        <v>14978</v>
      </c>
      <c r="B5027" s="5">
        <v>1.1060605600842299</v>
      </c>
      <c r="C5027" s="5" t="s">
        <v>8</v>
      </c>
      <c r="D5027" s="5" t="s">
        <v>8</v>
      </c>
      <c r="E5027" s="5" t="s">
        <v>8</v>
      </c>
      <c r="F5027" s="5" t="s">
        <v>8</v>
      </c>
      <c r="G5027" s="5" t="s">
        <v>8</v>
      </c>
    </row>
    <row r="5028" spans="1:7" x14ac:dyDescent="0.25">
      <c r="A5028" s="5" t="s">
        <v>15421</v>
      </c>
      <c r="B5028" s="5">
        <v>1.1060605600842299</v>
      </c>
      <c r="C5028" s="5" t="s">
        <v>8</v>
      </c>
      <c r="D5028" s="5" t="s">
        <v>8</v>
      </c>
      <c r="E5028" s="5" t="s">
        <v>15422</v>
      </c>
      <c r="F5028" s="5" t="s">
        <v>8</v>
      </c>
      <c r="G5028" s="5" t="s">
        <v>15423</v>
      </c>
    </row>
    <row r="5029" spans="1:7" x14ac:dyDescent="0.25">
      <c r="A5029" s="5" t="s">
        <v>15793</v>
      </c>
      <c r="B5029" s="5">
        <v>1.1060605600842299</v>
      </c>
      <c r="C5029" s="5" t="s">
        <v>8</v>
      </c>
      <c r="D5029" s="5" t="s">
        <v>8</v>
      </c>
      <c r="E5029" s="5" t="s">
        <v>8</v>
      </c>
      <c r="F5029" s="5" t="s">
        <v>8</v>
      </c>
      <c r="G5029" s="5" t="s">
        <v>8</v>
      </c>
    </row>
    <row r="5030" spans="1:7" x14ac:dyDescent="0.25">
      <c r="A5030" s="5" t="s">
        <v>15867</v>
      </c>
      <c r="B5030" s="5">
        <v>1.1060605600842299</v>
      </c>
      <c r="C5030" s="5" t="s">
        <v>8</v>
      </c>
      <c r="D5030" s="5" t="s">
        <v>8</v>
      </c>
      <c r="E5030" s="5" t="s">
        <v>8</v>
      </c>
      <c r="F5030" s="5" t="s">
        <v>8</v>
      </c>
      <c r="G5030" s="5" t="s">
        <v>8</v>
      </c>
    </row>
    <row r="5031" spans="1:7" x14ac:dyDescent="0.25">
      <c r="A5031" s="5" t="s">
        <v>5341</v>
      </c>
      <c r="B5031" s="5">
        <v>1.10605327344797</v>
      </c>
      <c r="C5031" s="5" t="s">
        <v>8</v>
      </c>
      <c r="D5031" s="5" t="s">
        <v>8</v>
      </c>
      <c r="E5031" s="5" t="s">
        <v>8</v>
      </c>
      <c r="F5031" s="5" t="s">
        <v>8</v>
      </c>
      <c r="G5031" s="5" t="s">
        <v>1121</v>
      </c>
    </row>
    <row r="5032" spans="1:7" x14ac:dyDescent="0.25">
      <c r="A5032" s="5" t="s">
        <v>15420</v>
      </c>
      <c r="B5032" s="5">
        <v>1.1051530451750999</v>
      </c>
      <c r="C5032" s="5" t="s">
        <v>8</v>
      </c>
      <c r="D5032" s="5" t="s">
        <v>8</v>
      </c>
      <c r="E5032" s="5" t="s">
        <v>8</v>
      </c>
      <c r="F5032" s="5" t="s">
        <v>8</v>
      </c>
      <c r="G5032" s="5" t="s">
        <v>8</v>
      </c>
    </row>
    <row r="5033" spans="1:7" x14ac:dyDescent="0.25">
      <c r="A5033" s="5" t="s">
        <v>868</v>
      </c>
      <c r="B5033" s="5">
        <v>1.10507098101293</v>
      </c>
      <c r="C5033" s="5" t="s">
        <v>8</v>
      </c>
      <c r="D5033" s="5" t="s">
        <v>8</v>
      </c>
      <c r="E5033" s="5" t="s">
        <v>869</v>
      </c>
      <c r="F5033" s="5" t="s">
        <v>8</v>
      </c>
      <c r="G5033" s="5" t="s">
        <v>8</v>
      </c>
    </row>
    <row r="5034" spans="1:7" x14ac:dyDescent="0.25">
      <c r="A5034" s="5" t="s">
        <v>15725</v>
      </c>
      <c r="B5034" s="5">
        <v>1.1040599058996701</v>
      </c>
      <c r="C5034" s="5" t="s">
        <v>8</v>
      </c>
      <c r="D5034" s="5" t="s">
        <v>8</v>
      </c>
      <c r="E5034" s="5" t="s">
        <v>8</v>
      </c>
      <c r="F5034" s="5" t="s">
        <v>8</v>
      </c>
      <c r="G5034" s="5" t="s">
        <v>8</v>
      </c>
    </row>
    <row r="5035" spans="1:7" x14ac:dyDescent="0.25">
      <c r="A5035" s="5" t="s">
        <v>11206</v>
      </c>
      <c r="B5035" s="5">
        <v>1.1034660613274501</v>
      </c>
      <c r="C5035" s="5" t="s">
        <v>8</v>
      </c>
      <c r="D5035" s="5" t="s">
        <v>8</v>
      </c>
      <c r="E5035" s="5" t="s">
        <v>8</v>
      </c>
      <c r="F5035" s="5" t="s">
        <v>8</v>
      </c>
      <c r="G5035" s="5" t="s">
        <v>8</v>
      </c>
    </row>
    <row r="5036" spans="1:7" x14ac:dyDescent="0.25">
      <c r="A5036" s="5" t="s">
        <v>6507</v>
      </c>
      <c r="B5036" s="5">
        <v>1.10279878611885</v>
      </c>
      <c r="C5036" s="5" t="s">
        <v>8</v>
      </c>
      <c r="D5036" s="5" t="s">
        <v>8</v>
      </c>
      <c r="E5036" s="5" t="s">
        <v>8</v>
      </c>
      <c r="F5036" s="5" t="s">
        <v>8</v>
      </c>
      <c r="G5036" s="5" t="s">
        <v>8</v>
      </c>
    </row>
    <row r="5037" spans="1:7" x14ac:dyDescent="0.25">
      <c r="A5037" s="5" t="s">
        <v>11963</v>
      </c>
      <c r="B5037" s="5">
        <v>1.1026778570825599</v>
      </c>
      <c r="C5037" s="5" t="s">
        <v>8</v>
      </c>
      <c r="D5037" s="5" t="s">
        <v>8</v>
      </c>
      <c r="E5037" s="5" t="s">
        <v>8</v>
      </c>
      <c r="F5037" s="5" t="s">
        <v>8</v>
      </c>
      <c r="G5037" s="5" t="s">
        <v>8</v>
      </c>
    </row>
    <row r="5038" spans="1:7" x14ac:dyDescent="0.25">
      <c r="A5038" s="5" t="s">
        <v>4561</v>
      </c>
      <c r="B5038" s="5">
        <v>1.10158224384843</v>
      </c>
      <c r="C5038" s="5" t="s">
        <v>8</v>
      </c>
      <c r="D5038" s="5" t="s">
        <v>8</v>
      </c>
      <c r="E5038" s="5" t="s">
        <v>8</v>
      </c>
      <c r="F5038" s="5" t="s">
        <v>8</v>
      </c>
      <c r="G5038" s="5" t="s">
        <v>8</v>
      </c>
    </row>
    <row r="5039" spans="1:7" x14ac:dyDescent="0.25">
      <c r="A5039" s="5" t="s">
        <v>12633</v>
      </c>
      <c r="B5039" s="5">
        <v>1.10128942277899</v>
      </c>
      <c r="C5039" s="5" t="s">
        <v>8</v>
      </c>
      <c r="D5039" s="5" t="s">
        <v>8</v>
      </c>
      <c r="E5039" s="5" t="s">
        <v>8</v>
      </c>
      <c r="F5039" s="5" t="s">
        <v>8</v>
      </c>
      <c r="G5039" s="5" t="s">
        <v>12634</v>
      </c>
    </row>
    <row r="5040" spans="1:7" x14ac:dyDescent="0.25">
      <c r="A5040" s="5" t="s">
        <v>13866</v>
      </c>
      <c r="B5040" s="5">
        <v>1.10128942277899</v>
      </c>
      <c r="C5040" s="5" t="s">
        <v>8</v>
      </c>
      <c r="D5040" s="5" t="s">
        <v>8</v>
      </c>
      <c r="E5040" s="5" t="s">
        <v>8</v>
      </c>
      <c r="F5040" s="5" t="s">
        <v>8</v>
      </c>
      <c r="G5040" s="5" t="s">
        <v>8</v>
      </c>
    </row>
    <row r="5041" spans="1:7" x14ac:dyDescent="0.25">
      <c r="A5041" s="5" t="s">
        <v>1015</v>
      </c>
      <c r="B5041" s="5">
        <v>1.1010846567310499</v>
      </c>
      <c r="C5041" s="5" t="s">
        <v>8</v>
      </c>
      <c r="D5041" s="5" t="s">
        <v>8</v>
      </c>
      <c r="E5041" s="5" t="s">
        <v>8</v>
      </c>
      <c r="F5041" s="5" t="s">
        <v>8</v>
      </c>
      <c r="G5041" s="5" t="s">
        <v>8</v>
      </c>
    </row>
    <row r="5042" spans="1:7" x14ac:dyDescent="0.25">
      <c r="A5042" s="5" t="s">
        <v>8893</v>
      </c>
      <c r="B5042" s="5">
        <v>1.1007036169212701</v>
      </c>
      <c r="C5042" s="5" t="s">
        <v>8</v>
      </c>
      <c r="D5042" s="5" t="s">
        <v>8</v>
      </c>
      <c r="E5042" s="5" t="s">
        <v>8</v>
      </c>
      <c r="F5042" s="5" t="s">
        <v>8</v>
      </c>
      <c r="G5042" s="5" t="s">
        <v>8</v>
      </c>
    </row>
    <row r="5043" spans="1:7" x14ac:dyDescent="0.25">
      <c r="A5043" s="5" t="s">
        <v>6797</v>
      </c>
      <c r="B5043" s="5">
        <v>1.1006972436707501</v>
      </c>
      <c r="C5043" s="5" t="s">
        <v>8</v>
      </c>
      <c r="D5043" s="5" t="s">
        <v>8</v>
      </c>
      <c r="E5043" s="5" t="s">
        <v>8</v>
      </c>
      <c r="F5043" s="5" t="s">
        <v>8</v>
      </c>
      <c r="G5043" s="5" t="s">
        <v>8</v>
      </c>
    </row>
    <row r="5044" spans="1:7" x14ac:dyDescent="0.25">
      <c r="A5044" s="5" t="s">
        <v>4329</v>
      </c>
      <c r="B5044" s="5">
        <v>1.1003460464906001</v>
      </c>
      <c r="C5044" s="5" t="s">
        <v>8</v>
      </c>
      <c r="D5044" s="5" t="s">
        <v>8</v>
      </c>
      <c r="E5044" s="5" t="s">
        <v>8</v>
      </c>
      <c r="F5044" s="5" t="s">
        <v>8</v>
      </c>
      <c r="G5044" s="5" t="s">
        <v>8</v>
      </c>
    </row>
    <row r="5045" spans="1:7" x14ac:dyDescent="0.25">
      <c r="A5045" s="5" t="s">
        <v>4634</v>
      </c>
      <c r="B5045" s="5">
        <v>1.09997227742755</v>
      </c>
      <c r="C5045" s="5" t="s">
        <v>8</v>
      </c>
      <c r="D5045" s="5" t="s">
        <v>8</v>
      </c>
      <c r="E5045" s="5" t="s">
        <v>8</v>
      </c>
      <c r="F5045" s="5" t="s">
        <v>8</v>
      </c>
      <c r="G5045" s="5" t="s">
        <v>8</v>
      </c>
    </row>
    <row r="5046" spans="1:7" x14ac:dyDescent="0.25">
      <c r="A5046" s="5" t="s">
        <v>7482</v>
      </c>
      <c r="B5046" s="5">
        <v>1.09997227742755</v>
      </c>
      <c r="C5046" s="5" t="s">
        <v>8</v>
      </c>
      <c r="D5046" s="5" t="s">
        <v>8</v>
      </c>
      <c r="E5046" s="5" t="s">
        <v>8</v>
      </c>
      <c r="F5046" s="5" t="s">
        <v>8</v>
      </c>
      <c r="G5046" s="5" t="s">
        <v>8</v>
      </c>
    </row>
    <row r="5047" spans="1:7" x14ac:dyDescent="0.25">
      <c r="A5047" s="5" t="s">
        <v>11997</v>
      </c>
      <c r="B5047" s="5">
        <v>1.09997227742755</v>
      </c>
      <c r="C5047" s="5" t="s">
        <v>8</v>
      </c>
      <c r="D5047" s="5" t="s">
        <v>8</v>
      </c>
      <c r="E5047" s="5" t="s">
        <v>8</v>
      </c>
      <c r="F5047" s="5" t="s">
        <v>8</v>
      </c>
      <c r="G5047" s="5" t="s">
        <v>8</v>
      </c>
    </row>
    <row r="5048" spans="1:7" x14ac:dyDescent="0.25">
      <c r="A5048" s="5" t="s">
        <v>6346</v>
      </c>
      <c r="B5048" s="5">
        <v>1.0995011068581899</v>
      </c>
      <c r="C5048" s="5" t="s">
        <v>8</v>
      </c>
      <c r="D5048" s="5" t="s">
        <v>8</v>
      </c>
      <c r="E5048" s="5" t="s">
        <v>8</v>
      </c>
      <c r="F5048" s="5" t="s">
        <v>8</v>
      </c>
      <c r="G5048" s="5" t="s">
        <v>8</v>
      </c>
    </row>
    <row r="5049" spans="1:7" x14ac:dyDescent="0.25">
      <c r="A5049" s="5" t="s">
        <v>1936</v>
      </c>
      <c r="B5049" s="5">
        <v>1.0990334789295699</v>
      </c>
      <c r="C5049" s="5" t="s">
        <v>1937</v>
      </c>
      <c r="D5049" s="5" t="s">
        <v>8</v>
      </c>
      <c r="E5049" s="5" t="s">
        <v>8</v>
      </c>
      <c r="F5049" s="5" t="s">
        <v>8</v>
      </c>
      <c r="G5049" s="5" t="s">
        <v>1938</v>
      </c>
    </row>
    <row r="5050" spans="1:7" x14ac:dyDescent="0.25">
      <c r="A5050" s="5" t="s">
        <v>4681</v>
      </c>
      <c r="B5050" s="5">
        <v>1.0990334789295699</v>
      </c>
      <c r="C5050" s="5" t="s">
        <v>8</v>
      </c>
      <c r="D5050" s="5" t="s">
        <v>8</v>
      </c>
      <c r="E5050" s="5" t="s">
        <v>3927</v>
      </c>
      <c r="F5050" s="5" t="s">
        <v>8</v>
      </c>
      <c r="G5050" s="5" t="s">
        <v>8</v>
      </c>
    </row>
    <row r="5051" spans="1:7" x14ac:dyDescent="0.25">
      <c r="A5051" s="5" t="s">
        <v>7815</v>
      </c>
      <c r="B5051" s="5">
        <v>1.0990334789295699</v>
      </c>
      <c r="C5051" s="5" t="s">
        <v>8</v>
      </c>
      <c r="D5051" s="5" t="s">
        <v>8</v>
      </c>
      <c r="E5051" s="5" t="s">
        <v>8</v>
      </c>
      <c r="F5051" s="5" t="s">
        <v>8</v>
      </c>
      <c r="G5051" s="5" t="s">
        <v>8</v>
      </c>
    </row>
    <row r="5052" spans="1:7" x14ac:dyDescent="0.25">
      <c r="A5052" s="5" t="s">
        <v>8600</v>
      </c>
      <c r="B5052" s="5">
        <v>1.0990334789295699</v>
      </c>
      <c r="C5052" s="5" t="s">
        <v>8</v>
      </c>
      <c r="D5052" s="5" t="s">
        <v>8</v>
      </c>
      <c r="E5052" s="5" t="s">
        <v>8</v>
      </c>
      <c r="F5052" s="5" t="s">
        <v>8</v>
      </c>
      <c r="G5052" s="5" t="s">
        <v>8</v>
      </c>
    </row>
    <row r="5053" spans="1:7" x14ac:dyDescent="0.25">
      <c r="A5053" s="5" t="s">
        <v>12973</v>
      </c>
      <c r="B5053" s="5">
        <v>1.0990334789295699</v>
      </c>
      <c r="C5053" s="5" t="s">
        <v>8</v>
      </c>
      <c r="D5053" s="5" t="s">
        <v>8</v>
      </c>
      <c r="E5053" s="5" t="s">
        <v>8</v>
      </c>
      <c r="F5053" s="5" t="s">
        <v>8</v>
      </c>
      <c r="G5053" s="5" t="s">
        <v>8</v>
      </c>
    </row>
    <row r="5054" spans="1:7" x14ac:dyDescent="0.25">
      <c r="A5054" s="5" t="s">
        <v>15681</v>
      </c>
      <c r="B5054" s="5">
        <v>1.0990334789295699</v>
      </c>
      <c r="C5054" s="5" t="s">
        <v>8</v>
      </c>
      <c r="D5054" s="5" t="s">
        <v>8</v>
      </c>
      <c r="E5054" s="5" t="s">
        <v>8</v>
      </c>
      <c r="F5054" s="5" t="s">
        <v>8</v>
      </c>
      <c r="G5054" s="5" t="s">
        <v>8</v>
      </c>
    </row>
    <row r="5055" spans="1:7" x14ac:dyDescent="0.25">
      <c r="A5055" s="5" t="s">
        <v>4731</v>
      </c>
      <c r="B5055" s="5">
        <v>1.0989575474867199</v>
      </c>
      <c r="C5055" s="5" t="s">
        <v>8</v>
      </c>
      <c r="D5055" s="5" t="s">
        <v>8</v>
      </c>
      <c r="E5055" s="5" t="s">
        <v>4732</v>
      </c>
      <c r="F5055" s="5" t="s">
        <v>8</v>
      </c>
      <c r="G5055" s="5" t="s">
        <v>8</v>
      </c>
    </row>
    <row r="5056" spans="1:7" x14ac:dyDescent="0.25">
      <c r="A5056" s="5" t="s">
        <v>1006</v>
      </c>
      <c r="B5056" s="5">
        <v>1.0977843564968499</v>
      </c>
      <c r="C5056" s="5" t="s">
        <v>8</v>
      </c>
      <c r="D5056" s="5" t="s">
        <v>8</v>
      </c>
      <c r="E5056" s="5" t="s">
        <v>8</v>
      </c>
      <c r="F5056" s="5" t="s">
        <v>8</v>
      </c>
      <c r="G5056" s="5" t="s">
        <v>8</v>
      </c>
    </row>
    <row r="5057" spans="1:7" x14ac:dyDescent="0.25">
      <c r="A5057" s="5" t="s">
        <v>1112</v>
      </c>
      <c r="B5057" s="5">
        <v>1.0977843564968499</v>
      </c>
      <c r="C5057" s="5" t="s">
        <v>8</v>
      </c>
      <c r="D5057" s="5" t="s">
        <v>8</v>
      </c>
      <c r="E5057" s="5" t="s">
        <v>8</v>
      </c>
      <c r="F5057" s="5" t="s">
        <v>8</v>
      </c>
      <c r="G5057" s="5" t="s">
        <v>8</v>
      </c>
    </row>
    <row r="5058" spans="1:7" x14ac:dyDescent="0.25">
      <c r="A5058" s="5" t="s">
        <v>1923</v>
      </c>
      <c r="B5058" s="5">
        <v>1.0977843564968499</v>
      </c>
      <c r="C5058" s="5" t="s">
        <v>8</v>
      </c>
      <c r="D5058" s="5" t="s">
        <v>8</v>
      </c>
      <c r="E5058" s="5" t="s">
        <v>8</v>
      </c>
      <c r="F5058" s="5" t="s">
        <v>8</v>
      </c>
      <c r="G5058" s="5" t="s">
        <v>8</v>
      </c>
    </row>
    <row r="5059" spans="1:7" x14ac:dyDescent="0.25">
      <c r="A5059" s="5" t="s">
        <v>1968</v>
      </c>
      <c r="B5059" s="5">
        <v>1.0977843564968499</v>
      </c>
      <c r="C5059" s="5" t="s">
        <v>8</v>
      </c>
      <c r="D5059" s="5" t="s">
        <v>8</v>
      </c>
      <c r="E5059" s="5" t="s">
        <v>8</v>
      </c>
      <c r="F5059" s="5" t="s">
        <v>8</v>
      </c>
      <c r="G5059" s="5" t="s">
        <v>1969</v>
      </c>
    </row>
    <row r="5060" spans="1:7" x14ac:dyDescent="0.25">
      <c r="A5060" s="5" t="s">
        <v>1986</v>
      </c>
      <c r="B5060" s="5">
        <v>1.0977843564968499</v>
      </c>
      <c r="C5060" s="5" t="s">
        <v>8</v>
      </c>
      <c r="D5060" s="5" t="s">
        <v>8</v>
      </c>
      <c r="E5060" s="5" t="s">
        <v>8</v>
      </c>
      <c r="F5060" s="5" t="s">
        <v>8</v>
      </c>
      <c r="G5060" s="5" t="s">
        <v>8</v>
      </c>
    </row>
    <row r="5061" spans="1:7" x14ac:dyDescent="0.25">
      <c r="A5061" s="5" t="s">
        <v>2773</v>
      </c>
      <c r="B5061" s="5">
        <v>1.0977843564968499</v>
      </c>
      <c r="C5061" s="5" t="s">
        <v>8</v>
      </c>
      <c r="D5061" s="5" t="s">
        <v>8</v>
      </c>
      <c r="E5061" s="5" t="s">
        <v>8</v>
      </c>
      <c r="F5061" s="5" t="s">
        <v>8</v>
      </c>
      <c r="G5061" s="5" t="s">
        <v>8</v>
      </c>
    </row>
    <row r="5062" spans="1:7" x14ac:dyDescent="0.25">
      <c r="A5062" s="5" t="s">
        <v>3644</v>
      </c>
      <c r="B5062" s="5">
        <v>1.0977843564968499</v>
      </c>
      <c r="C5062" s="5" t="s">
        <v>8</v>
      </c>
      <c r="D5062" s="5" t="s">
        <v>8</v>
      </c>
      <c r="E5062" s="5" t="s">
        <v>8</v>
      </c>
      <c r="F5062" s="5" t="s">
        <v>8</v>
      </c>
      <c r="G5062" s="5" t="s">
        <v>3645</v>
      </c>
    </row>
    <row r="5063" spans="1:7" x14ac:dyDescent="0.25">
      <c r="A5063" s="5" t="s">
        <v>4706</v>
      </c>
      <c r="B5063" s="5">
        <v>1.0977843564968499</v>
      </c>
      <c r="C5063" s="5" t="s">
        <v>8</v>
      </c>
      <c r="D5063" s="5" t="s">
        <v>8</v>
      </c>
      <c r="E5063" s="5" t="s">
        <v>8</v>
      </c>
      <c r="F5063" s="5" t="s">
        <v>8</v>
      </c>
      <c r="G5063" s="5" t="s">
        <v>8</v>
      </c>
    </row>
    <row r="5064" spans="1:7" x14ac:dyDescent="0.25">
      <c r="A5064" s="5" t="s">
        <v>5259</v>
      </c>
      <c r="B5064" s="5">
        <v>1.0977843564968499</v>
      </c>
      <c r="C5064" s="5" t="s">
        <v>8</v>
      </c>
      <c r="D5064" s="5" t="s">
        <v>8</v>
      </c>
      <c r="E5064" s="5" t="s">
        <v>8</v>
      </c>
      <c r="F5064" s="5" t="s">
        <v>8</v>
      </c>
      <c r="G5064" s="5" t="s">
        <v>8</v>
      </c>
    </row>
    <row r="5065" spans="1:7" x14ac:dyDescent="0.25">
      <c r="A5065" s="5" t="s">
        <v>6680</v>
      </c>
      <c r="B5065" s="5">
        <v>1.0977843564968499</v>
      </c>
      <c r="C5065" s="5" t="s">
        <v>8</v>
      </c>
      <c r="D5065" s="5" t="s">
        <v>8</v>
      </c>
      <c r="E5065" s="5" t="s">
        <v>8</v>
      </c>
      <c r="F5065" s="5" t="s">
        <v>8</v>
      </c>
      <c r="G5065" s="5" t="s">
        <v>8</v>
      </c>
    </row>
    <row r="5066" spans="1:7" x14ac:dyDescent="0.25">
      <c r="A5066" s="5" t="s">
        <v>8113</v>
      </c>
      <c r="B5066" s="5">
        <v>1.0977843564968499</v>
      </c>
      <c r="C5066" s="5" t="s">
        <v>8</v>
      </c>
      <c r="D5066" s="5" t="s">
        <v>8</v>
      </c>
      <c r="E5066" s="5" t="s">
        <v>8</v>
      </c>
      <c r="F5066" s="5" t="s">
        <v>8</v>
      </c>
      <c r="G5066" s="5" t="s">
        <v>8</v>
      </c>
    </row>
    <row r="5067" spans="1:7" x14ac:dyDescent="0.25">
      <c r="A5067" s="5" t="s">
        <v>10912</v>
      </c>
      <c r="B5067" s="5">
        <v>1.0977843564968499</v>
      </c>
      <c r="C5067" s="5" t="s">
        <v>8</v>
      </c>
      <c r="D5067" s="5" t="s">
        <v>8</v>
      </c>
      <c r="E5067" s="5" t="s">
        <v>8</v>
      </c>
      <c r="F5067" s="5" t="s">
        <v>8</v>
      </c>
      <c r="G5067" s="5" t="s">
        <v>8</v>
      </c>
    </row>
    <row r="5068" spans="1:7" x14ac:dyDescent="0.25">
      <c r="A5068" s="5" t="s">
        <v>4006</v>
      </c>
      <c r="B5068" s="5">
        <v>1.09769586372763</v>
      </c>
      <c r="C5068" s="5" t="s">
        <v>8</v>
      </c>
      <c r="D5068" s="5" t="s">
        <v>8</v>
      </c>
      <c r="E5068" s="5" t="s">
        <v>8</v>
      </c>
      <c r="F5068" s="5" t="s">
        <v>8</v>
      </c>
      <c r="G5068" s="5" t="s">
        <v>8</v>
      </c>
    </row>
    <row r="5069" spans="1:7" x14ac:dyDescent="0.25">
      <c r="A5069" s="5" t="s">
        <v>4881</v>
      </c>
      <c r="B5069" s="5">
        <v>1.09769586372763</v>
      </c>
      <c r="C5069" s="5" t="s">
        <v>8</v>
      </c>
      <c r="D5069" s="5" t="s">
        <v>8</v>
      </c>
      <c r="E5069" s="5" t="s">
        <v>8</v>
      </c>
      <c r="F5069" s="5" t="s">
        <v>8</v>
      </c>
      <c r="G5069" s="5" t="s">
        <v>8</v>
      </c>
    </row>
    <row r="5070" spans="1:7" x14ac:dyDescent="0.25">
      <c r="A5070" s="5" t="s">
        <v>6120</v>
      </c>
      <c r="B5070" s="5">
        <v>1.09769586372763</v>
      </c>
      <c r="C5070" s="5" t="s">
        <v>8</v>
      </c>
      <c r="D5070" s="5" t="s">
        <v>8</v>
      </c>
      <c r="E5070" s="5" t="s">
        <v>8</v>
      </c>
      <c r="F5070" s="5" t="s">
        <v>8</v>
      </c>
      <c r="G5070" s="5" t="s">
        <v>8</v>
      </c>
    </row>
    <row r="5071" spans="1:7" x14ac:dyDescent="0.25">
      <c r="A5071" s="5" t="s">
        <v>6658</v>
      </c>
      <c r="B5071" s="5">
        <v>1.09769586372763</v>
      </c>
      <c r="C5071" s="5" t="s">
        <v>8</v>
      </c>
      <c r="D5071" s="5" t="s">
        <v>8</v>
      </c>
      <c r="E5071" s="5" t="s">
        <v>8</v>
      </c>
      <c r="F5071" s="5" t="s">
        <v>8</v>
      </c>
      <c r="G5071" s="5" t="s">
        <v>8</v>
      </c>
    </row>
    <row r="5072" spans="1:7" x14ac:dyDescent="0.25">
      <c r="A5072" s="5" t="s">
        <v>13133</v>
      </c>
      <c r="B5072" s="5">
        <v>1.09708651361731</v>
      </c>
      <c r="C5072" s="5" t="s">
        <v>8</v>
      </c>
      <c r="D5072" s="5" t="s">
        <v>8</v>
      </c>
      <c r="E5072" s="5" t="s">
        <v>8</v>
      </c>
      <c r="F5072" s="5" t="s">
        <v>8</v>
      </c>
      <c r="G5072" s="5" t="s">
        <v>8</v>
      </c>
    </row>
    <row r="5073" spans="1:7" x14ac:dyDescent="0.25">
      <c r="A5073" s="5" t="s">
        <v>11598</v>
      </c>
      <c r="B5073" s="5">
        <v>1.0968708853183999</v>
      </c>
      <c r="C5073" s="5" t="s">
        <v>8</v>
      </c>
      <c r="D5073" s="5" t="s">
        <v>8</v>
      </c>
      <c r="E5073" s="5" t="s">
        <v>8</v>
      </c>
      <c r="F5073" s="5" t="s">
        <v>8</v>
      </c>
      <c r="G5073" s="5" t="s">
        <v>8</v>
      </c>
    </row>
    <row r="5074" spans="1:7" x14ac:dyDescent="0.25">
      <c r="A5074" s="5" t="s">
        <v>15715</v>
      </c>
      <c r="B5074" s="5">
        <v>1.0968708853183999</v>
      </c>
      <c r="C5074" s="5" t="s">
        <v>8</v>
      </c>
      <c r="D5074" s="5" t="s">
        <v>8</v>
      </c>
      <c r="E5074" s="5" t="s">
        <v>8</v>
      </c>
      <c r="F5074" s="5" t="s">
        <v>8</v>
      </c>
      <c r="G5074" s="5" t="s">
        <v>8</v>
      </c>
    </row>
    <row r="5075" spans="1:7" x14ac:dyDescent="0.25">
      <c r="A5075" s="5" t="s">
        <v>8464</v>
      </c>
      <c r="B5075" s="5">
        <v>1.09686060089266</v>
      </c>
      <c r="C5075" s="5" t="s">
        <v>8</v>
      </c>
      <c r="D5075" s="5" t="s">
        <v>8</v>
      </c>
      <c r="E5075" s="5" t="s">
        <v>8</v>
      </c>
      <c r="F5075" s="5" t="s">
        <v>8</v>
      </c>
      <c r="G5075" s="5" t="s">
        <v>8</v>
      </c>
    </row>
    <row r="5076" spans="1:7" x14ac:dyDescent="0.25">
      <c r="A5076" s="5" t="s">
        <v>14907</v>
      </c>
      <c r="B5076" s="5">
        <v>1.09685134756714</v>
      </c>
      <c r="C5076" s="5" t="s">
        <v>8</v>
      </c>
      <c r="D5076" s="5" t="s">
        <v>8</v>
      </c>
      <c r="E5076" s="5" t="s">
        <v>3559</v>
      </c>
      <c r="F5076" s="5" t="s">
        <v>8</v>
      </c>
      <c r="G5076" s="5" t="s">
        <v>8</v>
      </c>
    </row>
    <row r="5077" spans="1:7" x14ac:dyDescent="0.25">
      <c r="A5077" s="5" t="s">
        <v>157</v>
      </c>
      <c r="B5077" s="5">
        <v>1.09604057459264</v>
      </c>
      <c r="C5077" s="5" t="s">
        <v>8</v>
      </c>
      <c r="D5077" s="5" t="s">
        <v>8</v>
      </c>
      <c r="E5077" s="5" t="s">
        <v>8</v>
      </c>
      <c r="F5077" s="5" t="s">
        <v>8</v>
      </c>
      <c r="G5077" s="5" t="s">
        <v>8</v>
      </c>
    </row>
    <row r="5078" spans="1:7" x14ac:dyDescent="0.25">
      <c r="A5078" s="5" t="s">
        <v>565</v>
      </c>
      <c r="B5078" s="5">
        <v>1.09604057459264</v>
      </c>
      <c r="C5078" s="5" t="s">
        <v>8</v>
      </c>
      <c r="D5078" s="5" t="s">
        <v>8</v>
      </c>
      <c r="E5078" s="5" t="s">
        <v>8</v>
      </c>
      <c r="F5078" s="5" t="s">
        <v>8</v>
      </c>
      <c r="G5078" s="5" t="s">
        <v>8</v>
      </c>
    </row>
    <row r="5079" spans="1:7" x14ac:dyDescent="0.25">
      <c r="A5079" s="5" t="s">
        <v>2764</v>
      </c>
      <c r="B5079" s="5">
        <v>1.09604057459264</v>
      </c>
      <c r="C5079" s="5" t="s">
        <v>8</v>
      </c>
      <c r="D5079" s="5" t="s">
        <v>8</v>
      </c>
      <c r="E5079" s="5" t="s">
        <v>8</v>
      </c>
      <c r="F5079" s="5" t="s">
        <v>8</v>
      </c>
      <c r="G5079" s="5" t="s">
        <v>8</v>
      </c>
    </row>
    <row r="5080" spans="1:7" x14ac:dyDescent="0.25">
      <c r="A5080" s="5" t="s">
        <v>4500</v>
      </c>
      <c r="B5080" s="5">
        <v>1.09604057459264</v>
      </c>
      <c r="C5080" s="5" t="s">
        <v>4501</v>
      </c>
      <c r="D5080" s="5" t="s">
        <v>4502</v>
      </c>
      <c r="E5080" s="5" t="s">
        <v>4503</v>
      </c>
      <c r="F5080" s="5" t="s">
        <v>4504</v>
      </c>
      <c r="G5080" s="5" t="s">
        <v>4505</v>
      </c>
    </row>
    <row r="5081" spans="1:7" x14ac:dyDescent="0.25">
      <c r="A5081" s="5" t="s">
        <v>5540</v>
      </c>
      <c r="B5081" s="5">
        <v>1.09604057459264</v>
      </c>
      <c r="C5081" s="5" t="s">
        <v>8</v>
      </c>
      <c r="D5081" s="5" t="s">
        <v>8</v>
      </c>
      <c r="E5081" s="5" t="s">
        <v>8</v>
      </c>
      <c r="F5081" s="5" t="s">
        <v>8</v>
      </c>
      <c r="G5081" s="5" t="s">
        <v>8</v>
      </c>
    </row>
    <row r="5082" spans="1:7" x14ac:dyDescent="0.25">
      <c r="A5082" s="5" t="s">
        <v>6558</v>
      </c>
      <c r="B5082" s="5">
        <v>1.09604057459264</v>
      </c>
      <c r="C5082" s="5" t="s">
        <v>8</v>
      </c>
      <c r="D5082" s="5" t="s">
        <v>8</v>
      </c>
      <c r="E5082" s="5" t="s">
        <v>8</v>
      </c>
      <c r="F5082" s="5" t="s">
        <v>8</v>
      </c>
      <c r="G5082" s="5" t="s">
        <v>8</v>
      </c>
    </row>
    <row r="5083" spans="1:7" x14ac:dyDescent="0.25">
      <c r="A5083" s="5" t="s">
        <v>7154</v>
      </c>
      <c r="B5083" s="5">
        <v>1.09604057459264</v>
      </c>
      <c r="C5083" s="5" t="s">
        <v>8</v>
      </c>
      <c r="D5083" s="5" t="s">
        <v>8</v>
      </c>
      <c r="E5083" s="5" t="s">
        <v>8</v>
      </c>
      <c r="F5083" s="5" t="s">
        <v>8</v>
      </c>
      <c r="G5083" s="5" t="s">
        <v>7155</v>
      </c>
    </row>
    <row r="5084" spans="1:7" x14ac:dyDescent="0.25">
      <c r="A5084" s="5" t="s">
        <v>7378</v>
      </c>
      <c r="B5084" s="5">
        <v>1.09604057459264</v>
      </c>
      <c r="C5084" s="5" t="s">
        <v>8</v>
      </c>
      <c r="D5084" s="5" t="s">
        <v>8</v>
      </c>
      <c r="E5084" s="5" t="s">
        <v>8</v>
      </c>
      <c r="F5084" s="5" t="s">
        <v>8</v>
      </c>
      <c r="G5084" s="5" t="s">
        <v>8</v>
      </c>
    </row>
    <row r="5085" spans="1:7" x14ac:dyDescent="0.25">
      <c r="A5085" s="5" t="s">
        <v>8394</v>
      </c>
      <c r="B5085" s="5">
        <v>1.09604057459264</v>
      </c>
      <c r="C5085" s="5" t="s">
        <v>8</v>
      </c>
      <c r="D5085" s="5" t="s">
        <v>8</v>
      </c>
      <c r="E5085" s="5" t="s">
        <v>8</v>
      </c>
      <c r="F5085" s="5" t="s">
        <v>8</v>
      </c>
      <c r="G5085" s="5" t="s">
        <v>1327</v>
      </c>
    </row>
    <row r="5086" spans="1:7" x14ac:dyDescent="0.25">
      <c r="A5086" s="5" t="s">
        <v>8863</v>
      </c>
      <c r="B5086" s="5">
        <v>1.09604057459264</v>
      </c>
      <c r="C5086" s="5" t="s">
        <v>8</v>
      </c>
      <c r="D5086" s="5" t="s">
        <v>8</v>
      </c>
      <c r="E5086" s="5" t="s">
        <v>8</v>
      </c>
      <c r="F5086" s="5" t="s">
        <v>8</v>
      </c>
      <c r="G5086" s="5" t="s">
        <v>8</v>
      </c>
    </row>
    <row r="5087" spans="1:7" x14ac:dyDescent="0.25">
      <c r="A5087" s="5" t="s">
        <v>8986</v>
      </c>
      <c r="B5087" s="5">
        <v>1.09604057459264</v>
      </c>
      <c r="C5087" s="5" t="s">
        <v>8</v>
      </c>
      <c r="D5087" s="5" t="s">
        <v>8</v>
      </c>
      <c r="E5087" s="5" t="s">
        <v>8</v>
      </c>
      <c r="F5087" s="5" t="s">
        <v>8</v>
      </c>
      <c r="G5087" s="5" t="s">
        <v>8</v>
      </c>
    </row>
    <row r="5088" spans="1:7" x14ac:dyDescent="0.25">
      <c r="A5088" s="5" t="s">
        <v>9789</v>
      </c>
      <c r="B5088" s="5">
        <v>1.09604057459264</v>
      </c>
      <c r="C5088" s="5" t="s">
        <v>8</v>
      </c>
      <c r="D5088" s="5" t="s">
        <v>8</v>
      </c>
      <c r="E5088" s="5" t="s">
        <v>8</v>
      </c>
      <c r="F5088" s="5" t="s">
        <v>8</v>
      </c>
      <c r="G5088" s="5" t="s">
        <v>8</v>
      </c>
    </row>
    <row r="5089" spans="1:7" x14ac:dyDescent="0.25">
      <c r="A5089" s="5" t="s">
        <v>10229</v>
      </c>
      <c r="B5089" s="5">
        <v>1.09604057459264</v>
      </c>
      <c r="C5089" s="5" t="s">
        <v>8</v>
      </c>
      <c r="D5089" s="5" t="s">
        <v>8</v>
      </c>
      <c r="E5089" s="5" t="s">
        <v>8</v>
      </c>
      <c r="F5089" s="5" t="s">
        <v>8</v>
      </c>
      <c r="G5089" s="5" t="s">
        <v>8</v>
      </c>
    </row>
    <row r="5090" spans="1:7" x14ac:dyDescent="0.25">
      <c r="A5090" s="5" t="s">
        <v>10728</v>
      </c>
      <c r="B5090" s="5">
        <v>1.09604057459264</v>
      </c>
      <c r="C5090" s="5" t="s">
        <v>7023</v>
      </c>
      <c r="D5090" s="5" t="s">
        <v>7024</v>
      </c>
      <c r="E5090" s="5" t="s">
        <v>7025</v>
      </c>
      <c r="F5090" s="5" t="s">
        <v>7026</v>
      </c>
      <c r="G5090" s="5" t="s">
        <v>7027</v>
      </c>
    </row>
    <row r="5091" spans="1:7" x14ac:dyDescent="0.25">
      <c r="A5091" s="5" t="s">
        <v>10828</v>
      </c>
      <c r="B5091" s="5">
        <v>1.09604057459264</v>
      </c>
      <c r="C5091" s="5" t="s">
        <v>8</v>
      </c>
      <c r="D5091" s="5" t="s">
        <v>8</v>
      </c>
      <c r="E5091" s="5" t="s">
        <v>8</v>
      </c>
      <c r="F5091" s="5" t="s">
        <v>8</v>
      </c>
      <c r="G5091" s="5" t="s">
        <v>8</v>
      </c>
    </row>
    <row r="5092" spans="1:7" x14ac:dyDescent="0.25">
      <c r="A5092" s="5" t="s">
        <v>11265</v>
      </c>
      <c r="B5092" s="5">
        <v>1.09604057459264</v>
      </c>
      <c r="C5092" s="5" t="s">
        <v>8</v>
      </c>
      <c r="D5092" s="5" t="s">
        <v>8</v>
      </c>
      <c r="E5092" s="5" t="s">
        <v>8</v>
      </c>
      <c r="F5092" s="5" t="s">
        <v>8</v>
      </c>
      <c r="G5092" s="5" t="s">
        <v>8</v>
      </c>
    </row>
    <row r="5093" spans="1:7" x14ac:dyDescent="0.25">
      <c r="A5093" s="5" t="s">
        <v>12117</v>
      </c>
      <c r="B5093" s="5">
        <v>1.09604057459264</v>
      </c>
      <c r="C5093" s="5" t="s">
        <v>8</v>
      </c>
      <c r="D5093" s="5" t="s">
        <v>8</v>
      </c>
      <c r="E5093" s="5" t="s">
        <v>8</v>
      </c>
      <c r="F5093" s="5" t="s">
        <v>8</v>
      </c>
      <c r="G5093" s="5" t="s">
        <v>8</v>
      </c>
    </row>
    <row r="5094" spans="1:7" x14ac:dyDescent="0.25">
      <c r="A5094" s="5" t="s">
        <v>13508</v>
      </c>
      <c r="B5094" s="5">
        <v>1.09604057459264</v>
      </c>
      <c r="C5094" s="5" t="s">
        <v>8</v>
      </c>
      <c r="D5094" s="5" t="s">
        <v>8</v>
      </c>
      <c r="E5094" s="5" t="s">
        <v>8</v>
      </c>
      <c r="F5094" s="5" t="s">
        <v>8</v>
      </c>
      <c r="G5094" s="5" t="s">
        <v>8</v>
      </c>
    </row>
    <row r="5095" spans="1:7" x14ac:dyDescent="0.25">
      <c r="A5095" s="5" t="s">
        <v>15062</v>
      </c>
      <c r="B5095" s="5">
        <v>1.09604057459264</v>
      </c>
      <c r="C5095" s="5" t="s">
        <v>8</v>
      </c>
      <c r="D5095" s="5" t="s">
        <v>8</v>
      </c>
      <c r="E5095" s="5" t="s">
        <v>8</v>
      </c>
      <c r="F5095" s="5" t="s">
        <v>8</v>
      </c>
      <c r="G5095" s="5" t="s">
        <v>8</v>
      </c>
    </row>
    <row r="5096" spans="1:7" x14ac:dyDescent="0.25">
      <c r="A5096" s="5" t="s">
        <v>15710</v>
      </c>
      <c r="B5096" s="5">
        <v>1.09604057459264</v>
      </c>
      <c r="C5096" s="5" t="s">
        <v>8</v>
      </c>
      <c r="D5096" s="5" t="s">
        <v>8</v>
      </c>
      <c r="E5096" s="5" t="s">
        <v>8</v>
      </c>
      <c r="F5096" s="5" t="s">
        <v>8</v>
      </c>
      <c r="G5096" s="5" t="s">
        <v>8</v>
      </c>
    </row>
    <row r="5097" spans="1:7" x14ac:dyDescent="0.25">
      <c r="A5097" s="5" t="s">
        <v>1877</v>
      </c>
      <c r="B5097" s="5">
        <v>1.09582799342327</v>
      </c>
      <c r="C5097" s="5" t="s">
        <v>8</v>
      </c>
      <c r="D5097" s="5" t="s">
        <v>8</v>
      </c>
      <c r="E5097" s="5" t="s">
        <v>8</v>
      </c>
      <c r="F5097" s="5" t="s">
        <v>8</v>
      </c>
      <c r="G5097" s="5" t="s">
        <v>8</v>
      </c>
    </row>
    <row r="5098" spans="1:7" x14ac:dyDescent="0.25">
      <c r="A5098" s="5" t="s">
        <v>13846</v>
      </c>
      <c r="B5098" s="5">
        <v>1.0951996537447199</v>
      </c>
      <c r="C5098" s="5" t="s">
        <v>8</v>
      </c>
      <c r="D5098" s="5" t="s">
        <v>8</v>
      </c>
      <c r="E5098" s="5" t="s">
        <v>8</v>
      </c>
      <c r="F5098" s="5" t="s">
        <v>8</v>
      </c>
      <c r="G5098" s="5" t="s">
        <v>8</v>
      </c>
    </row>
    <row r="5099" spans="1:7" x14ac:dyDescent="0.25">
      <c r="A5099" s="5" t="s">
        <v>4332</v>
      </c>
      <c r="B5099" s="5">
        <v>1.0950234358189199</v>
      </c>
      <c r="C5099" s="5" t="s">
        <v>8</v>
      </c>
      <c r="D5099" s="5" t="s">
        <v>8</v>
      </c>
      <c r="E5099" s="5" t="s">
        <v>8</v>
      </c>
      <c r="F5099" s="5" t="s">
        <v>8</v>
      </c>
      <c r="G5099" s="5" t="s">
        <v>8</v>
      </c>
    </row>
    <row r="5100" spans="1:7" x14ac:dyDescent="0.25">
      <c r="A5100" s="5" t="s">
        <v>1229</v>
      </c>
      <c r="B5100" s="5">
        <v>1.0947897106970099</v>
      </c>
      <c r="C5100" s="5" t="s">
        <v>8</v>
      </c>
      <c r="D5100" s="5" t="s">
        <v>8</v>
      </c>
      <c r="E5100" s="5" t="s">
        <v>8</v>
      </c>
      <c r="F5100" s="5" t="s">
        <v>8</v>
      </c>
      <c r="G5100" s="5" t="s">
        <v>8</v>
      </c>
    </row>
    <row r="5101" spans="1:7" x14ac:dyDescent="0.25">
      <c r="A5101" s="5" t="s">
        <v>4815</v>
      </c>
      <c r="B5101" s="5">
        <v>1.09465732278447</v>
      </c>
      <c r="C5101" s="5" t="s">
        <v>8</v>
      </c>
      <c r="D5101" s="5" t="s">
        <v>8</v>
      </c>
      <c r="E5101" s="5" t="s">
        <v>8</v>
      </c>
      <c r="F5101" s="5" t="s">
        <v>8</v>
      </c>
      <c r="G5101" s="5" t="s">
        <v>1751</v>
      </c>
    </row>
    <row r="5102" spans="1:7" x14ac:dyDescent="0.25">
      <c r="A5102" s="5" t="s">
        <v>15469</v>
      </c>
      <c r="B5102" s="5">
        <v>1.09465732278447</v>
      </c>
      <c r="C5102" s="5" t="s">
        <v>8</v>
      </c>
      <c r="D5102" s="5" t="s">
        <v>8</v>
      </c>
      <c r="E5102" s="5" t="s">
        <v>8</v>
      </c>
      <c r="F5102" s="5" t="s">
        <v>8</v>
      </c>
      <c r="G5102" s="5" t="s">
        <v>8</v>
      </c>
    </row>
    <row r="5103" spans="1:7" x14ac:dyDescent="0.25">
      <c r="A5103" s="5" t="s">
        <v>3064</v>
      </c>
      <c r="B5103" s="5">
        <v>1.0942664490193099</v>
      </c>
      <c r="C5103" s="5" t="s">
        <v>8</v>
      </c>
      <c r="D5103" s="5" t="s">
        <v>8</v>
      </c>
      <c r="E5103" s="5" t="s">
        <v>8</v>
      </c>
      <c r="F5103" s="5" t="s">
        <v>8</v>
      </c>
      <c r="G5103" s="5" t="s">
        <v>8</v>
      </c>
    </row>
    <row r="5104" spans="1:7" x14ac:dyDescent="0.25">
      <c r="A5104" s="5" t="s">
        <v>2892</v>
      </c>
      <c r="B5104" s="5">
        <v>1.0940094215902501</v>
      </c>
      <c r="C5104" s="5" t="s">
        <v>2893</v>
      </c>
      <c r="D5104" s="5" t="s">
        <v>2894</v>
      </c>
      <c r="E5104" s="5" t="s">
        <v>2895</v>
      </c>
      <c r="F5104" s="5" t="s">
        <v>2896</v>
      </c>
      <c r="G5104" s="5" t="s">
        <v>2897</v>
      </c>
    </row>
    <row r="5105" spans="1:7" x14ac:dyDescent="0.25">
      <c r="A5105" s="5" t="s">
        <v>14737</v>
      </c>
      <c r="B5105" s="5">
        <v>1.0939298162809099</v>
      </c>
      <c r="C5105" s="5" t="s">
        <v>8</v>
      </c>
      <c r="D5105" s="5" t="s">
        <v>8</v>
      </c>
      <c r="E5105" s="5" t="s">
        <v>8</v>
      </c>
      <c r="F5105" s="5" t="s">
        <v>8</v>
      </c>
      <c r="G5105" s="5" t="s">
        <v>8</v>
      </c>
    </row>
    <row r="5106" spans="1:7" x14ac:dyDescent="0.25">
      <c r="A5106" s="5" t="s">
        <v>12875</v>
      </c>
      <c r="B5106" s="5">
        <v>1.0936083058314201</v>
      </c>
      <c r="C5106" s="5" t="s">
        <v>8</v>
      </c>
      <c r="D5106" s="5" t="s">
        <v>8</v>
      </c>
      <c r="E5106" s="5" t="s">
        <v>3559</v>
      </c>
      <c r="F5106" s="5" t="s">
        <v>8</v>
      </c>
      <c r="G5106" s="5" t="s">
        <v>8</v>
      </c>
    </row>
    <row r="5107" spans="1:7" x14ac:dyDescent="0.25">
      <c r="A5107" s="5" t="s">
        <v>23</v>
      </c>
      <c r="B5107" s="5">
        <v>1.0934357554888099</v>
      </c>
      <c r="C5107" s="5" t="s">
        <v>8</v>
      </c>
      <c r="D5107" s="5" t="s">
        <v>8</v>
      </c>
      <c r="E5107" s="5" t="s">
        <v>8</v>
      </c>
      <c r="F5107" s="5" t="s">
        <v>8</v>
      </c>
      <c r="G5107" s="5" t="s">
        <v>8</v>
      </c>
    </row>
    <row r="5108" spans="1:7" x14ac:dyDescent="0.25">
      <c r="A5108" s="5" t="s">
        <v>433</v>
      </c>
      <c r="B5108" s="5">
        <v>1.0934357554888099</v>
      </c>
      <c r="C5108" s="5" t="s">
        <v>8</v>
      </c>
      <c r="D5108" s="5" t="s">
        <v>8</v>
      </c>
      <c r="E5108" s="5" t="s">
        <v>8</v>
      </c>
      <c r="F5108" s="5" t="s">
        <v>8</v>
      </c>
      <c r="G5108" s="5" t="s">
        <v>8</v>
      </c>
    </row>
    <row r="5109" spans="1:7" x14ac:dyDescent="0.25">
      <c r="A5109" s="5" t="s">
        <v>951</v>
      </c>
      <c r="B5109" s="5">
        <v>1.0934357554888099</v>
      </c>
      <c r="C5109" s="5" t="s">
        <v>8</v>
      </c>
      <c r="D5109" s="5" t="s">
        <v>8</v>
      </c>
      <c r="E5109" s="5" t="s">
        <v>8</v>
      </c>
      <c r="F5109" s="5" t="s">
        <v>8</v>
      </c>
      <c r="G5109" s="5" t="s">
        <v>8</v>
      </c>
    </row>
    <row r="5110" spans="1:7" x14ac:dyDescent="0.25">
      <c r="A5110" s="5" t="s">
        <v>1042</v>
      </c>
      <c r="B5110" s="5">
        <v>1.0934357554888099</v>
      </c>
      <c r="C5110" s="5" t="s">
        <v>8</v>
      </c>
      <c r="D5110" s="5" t="s">
        <v>8</v>
      </c>
      <c r="E5110" s="5" t="s">
        <v>8</v>
      </c>
      <c r="F5110" s="5" t="s">
        <v>8</v>
      </c>
      <c r="G5110" s="5" t="s">
        <v>8</v>
      </c>
    </row>
    <row r="5111" spans="1:7" x14ac:dyDescent="0.25">
      <c r="A5111" s="5" t="s">
        <v>1190</v>
      </c>
      <c r="B5111" s="5">
        <v>1.0934357554888099</v>
      </c>
      <c r="C5111" s="5" t="s">
        <v>8</v>
      </c>
      <c r="D5111" s="5" t="s">
        <v>8</v>
      </c>
      <c r="E5111" s="5" t="s">
        <v>1191</v>
      </c>
      <c r="F5111" s="5" t="s">
        <v>8</v>
      </c>
      <c r="G5111" s="5" t="s">
        <v>8</v>
      </c>
    </row>
    <row r="5112" spans="1:7" x14ac:dyDescent="0.25">
      <c r="A5112" s="5" t="s">
        <v>1661</v>
      </c>
      <c r="B5112" s="5">
        <v>1.0934357554888099</v>
      </c>
      <c r="C5112" s="5" t="s">
        <v>8</v>
      </c>
      <c r="D5112" s="5" t="s">
        <v>8</v>
      </c>
      <c r="E5112" s="5" t="s">
        <v>8</v>
      </c>
      <c r="F5112" s="5" t="s">
        <v>8</v>
      </c>
      <c r="G5112" s="5" t="s">
        <v>8</v>
      </c>
    </row>
    <row r="5113" spans="1:7" x14ac:dyDescent="0.25">
      <c r="A5113" s="5" t="s">
        <v>1840</v>
      </c>
      <c r="B5113" s="5">
        <v>1.0934357554888099</v>
      </c>
      <c r="C5113" s="5" t="s">
        <v>8</v>
      </c>
      <c r="D5113" s="5" t="s">
        <v>8</v>
      </c>
      <c r="E5113" s="5" t="s">
        <v>8</v>
      </c>
      <c r="F5113" s="5" t="s">
        <v>8</v>
      </c>
      <c r="G5113" s="5" t="s">
        <v>8</v>
      </c>
    </row>
    <row r="5114" spans="1:7" x14ac:dyDescent="0.25">
      <c r="A5114" s="5" t="s">
        <v>1909</v>
      </c>
      <c r="B5114" s="5">
        <v>1.0934357554888099</v>
      </c>
      <c r="C5114" s="5" t="s">
        <v>8</v>
      </c>
      <c r="D5114" s="5" t="s">
        <v>8</v>
      </c>
      <c r="E5114" s="5" t="s">
        <v>8</v>
      </c>
      <c r="F5114" s="5" t="s">
        <v>8</v>
      </c>
      <c r="G5114" s="5" t="s">
        <v>8</v>
      </c>
    </row>
    <row r="5115" spans="1:7" x14ac:dyDescent="0.25">
      <c r="A5115" s="5" t="s">
        <v>2645</v>
      </c>
      <c r="B5115" s="5">
        <v>1.0934357554888099</v>
      </c>
      <c r="C5115" s="5" t="s">
        <v>8</v>
      </c>
      <c r="D5115" s="5" t="s">
        <v>8</v>
      </c>
      <c r="E5115" s="5" t="s">
        <v>8</v>
      </c>
      <c r="F5115" s="5" t="s">
        <v>8</v>
      </c>
      <c r="G5115" s="5" t="s">
        <v>8</v>
      </c>
    </row>
    <row r="5116" spans="1:7" x14ac:dyDescent="0.25">
      <c r="A5116" s="5" t="s">
        <v>3086</v>
      </c>
      <c r="B5116" s="5">
        <v>1.0934357554888099</v>
      </c>
      <c r="C5116" s="5" t="s">
        <v>8</v>
      </c>
      <c r="D5116" s="5" t="s">
        <v>8</v>
      </c>
      <c r="E5116" s="5" t="s">
        <v>8</v>
      </c>
      <c r="F5116" s="5" t="s">
        <v>8</v>
      </c>
      <c r="G5116" s="5" t="s">
        <v>8</v>
      </c>
    </row>
    <row r="5117" spans="1:7" x14ac:dyDescent="0.25">
      <c r="A5117" s="5" t="s">
        <v>4292</v>
      </c>
      <c r="B5117" s="5">
        <v>1.0934357554888099</v>
      </c>
      <c r="C5117" s="5" t="s">
        <v>4293</v>
      </c>
      <c r="D5117" s="5" t="s">
        <v>8</v>
      </c>
      <c r="E5117" s="5" t="s">
        <v>8</v>
      </c>
      <c r="F5117" s="5" t="s">
        <v>8</v>
      </c>
      <c r="G5117" s="5" t="s">
        <v>4294</v>
      </c>
    </row>
    <row r="5118" spans="1:7" x14ac:dyDescent="0.25">
      <c r="A5118" s="5" t="s">
        <v>4885</v>
      </c>
      <c r="B5118" s="5">
        <v>1.0934357554888099</v>
      </c>
      <c r="C5118" s="5" t="s">
        <v>8</v>
      </c>
      <c r="D5118" s="5" t="s">
        <v>8</v>
      </c>
      <c r="E5118" s="5" t="s">
        <v>8</v>
      </c>
      <c r="F5118" s="5" t="s">
        <v>8</v>
      </c>
      <c r="G5118" s="5" t="s">
        <v>8</v>
      </c>
    </row>
    <row r="5119" spans="1:7" x14ac:dyDescent="0.25">
      <c r="A5119" s="5" t="s">
        <v>5274</v>
      </c>
      <c r="B5119" s="5">
        <v>1.0934357554888099</v>
      </c>
      <c r="C5119" s="5" t="s">
        <v>8</v>
      </c>
      <c r="D5119" s="5" t="s">
        <v>8</v>
      </c>
      <c r="E5119" s="5" t="s">
        <v>8</v>
      </c>
      <c r="F5119" s="5" t="s">
        <v>8</v>
      </c>
      <c r="G5119" s="5" t="s">
        <v>8</v>
      </c>
    </row>
    <row r="5120" spans="1:7" x14ac:dyDescent="0.25">
      <c r="A5120" s="5" t="s">
        <v>5640</v>
      </c>
      <c r="B5120" s="5">
        <v>1.0934357554888099</v>
      </c>
      <c r="C5120" s="5" t="s">
        <v>8</v>
      </c>
      <c r="D5120" s="5" t="s">
        <v>8</v>
      </c>
      <c r="E5120" s="5" t="s">
        <v>8</v>
      </c>
      <c r="F5120" s="5" t="s">
        <v>8</v>
      </c>
      <c r="G5120" s="5" t="s">
        <v>8</v>
      </c>
    </row>
    <row r="5121" spans="1:7" x14ac:dyDescent="0.25">
      <c r="A5121" s="5" t="s">
        <v>5860</v>
      </c>
      <c r="B5121" s="5">
        <v>1.0934357554888099</v>
      </c>
      <c r="C5121" s="5" t="s">
        <v>8</v>
      </c>
      <c r="D5121" s="5" t="s">
        <v>8</v>
      </c>
      <c r="E5121" s="5" t="s">
        <v>8</v>
      </c>
      <c r="F5121" s="5" t="s">
        <v>8</v>
      </c>
      <c r="G5121" s="5" t="s">
        <v>8</v>
      </c>
    </row>
    <row r="5122" spans="1:7" x14ac:dyDescent="0.25">
      <c r="A5122" s="5" t="s">
        <v>7091</v>
      </c>
      <c r="B5122" s="5">
        <v>1.0934357554888099</v>
      </c>
      <c r="C5122" s="5" t="s">
        <v>8</v>
      </c>
      <c r="D5122" s="5" t="s">
        <v>8</v>
      </c>
      <c r="E5122" s="5" t="s">
        <v>7092</v>
      </c>
      <c r="F5122" s="5" t="s">
        <v>8</v>
      </c>
      <c r="G5122" s="5" t="s">
        <v>7093</v>
      </c>
    </row>
    <row r="5123" spans="1:7" x14ac:dyDescent="0.25">
      <c r="A5123" s="5" t="s">
        <v>7146</v>
      </c>
      <c r="B5123" s="5">
        <v>1.0934357554888099</v>
      </c>
      <c r="C5123" s="5" t="s">
        <v>8</v>
      </c>
      <c r="D5123" s="5" t="s">
        <v>8</v>
      </c>
      <c r="E5123" s="5" t="s">
        <v>8</v>
      </c>
      <c r="F5123" s="5" t="s">
        <v>8</v>
      </c>
      <c r="G5123" s="5" t="s">
        <v>8</v>
      </c>
    </row>
    <row r="5124" spans="1:7" x14ac:dyDescent="0.25">
      <c r="A5124" s="5" t="s">
        <v>7785</v>
      </c>
      <c r="B5124" s="5">
        <v>1.0934357554888099</v>
      </c>
      <c r="C5124" s="5" t="s">
        <v>8</v>
      </c>
      <c r="D5124" s="5" t="s">
        <v>8</v>
      </c>
      <c r="E5124" s="5" t="s">
        <v>8</v>
      </c>
      <c r="F5124" s="5" t="s">
        <v>8</v>
      </c>
      <c r="G5124" s="5" t="s">
        <v>8</v>
      </c>
    </row>
    <row r="5125" spans="1:7" x14ac:dyDescent="0.25">
      <c r="A5125" s="5" t="s">
        <v>8097</v>
      </c>
      <c r="B5125" s="5">
        <v>1.0934357554888099</v>
      </c>
      <c r="C5125" s="5" t="s">
        <v>8</v>
      </c>
      <c r="D5125" s="5" t="s">
        <v>8</v>
      </c>
      <c r="E5125" s="5" t="s">
        <v>8</v>
      </c>
      <c r="F5125" s="5" t="s">
        <v>8</v>
      </c>
      <c r="G5125" s="5" t="s">
        <v>8</v>
      </c>
    </row>
    <row r="5126" spans="1:7" x14ac:dyDescent="0.25">
      <c r="A5126" s="5" t="s">
        <v>8454</v>
      </c>
      <c r="B5126" s="5">
        <v>1.0934357554888099</v>
      </c>
      <c r="C5126" s="5" t="s">
        <v>8</v>
      </c>
      <c r="D5126" s="5" t="s">
        <v>8</v>
      </c>
      <c r="E5126" s="5" t="s">
        <v>8</v>
      </c>
      <c r="F5126" s="5" t="s">
        <v>8</v>
      </c>
      <c r="G5126" s="5" t="s">
        <v>8455</v>
      </c>
    </row>
    <row r="5127" spans="1:7" x14ac:dyDescent="0.25">
      <c r="A5127" s="5" t="s">
        <v>8662</v>
      </c>
      <c r="B5127" s="5">
        <v>1.0934357554888099</v>
      </c>
      <c r="C5127" s="5" t="s">
        <v>8</v>
      </c>
      <c r="D5127" s="5" t="s">
        <v>8</v>
      </c>
      <c r="E5127" s="5" t="s">
        <v>8</v>
      </c>
      <c r="F5127" s="5" t="s">
        <v>8</v>
      </c>
      <c r="G5127" s="5" t="s">
        <v>8</v>
      </c>
    </row>
    <row r="5128" spans="1:7" x14ac:dyDescent="0.25">
      <c r="A5128" s="5" t="s">
        <v>8705</v>
      </c>
      <c r="B5128" s="5">
        <v>1.0934357554888099</v>
      </c>
      <c r="C5128" s="5" t="s">
        <v>8</v>
      </c>
      <c r="D5128" s="5" t="s">
        <v>8</v>
      </c>
      <c r="E5128" s="5" t="s">
        <v>8</v>
      </c>
      <c r="F5128" s="5" t="s">
        <v>8</v>
      </c>
      <c r="G5128" s="5" t="s">
        <v>8</v>
      </c>
    </row>
    <row r="5129" spans="1:7" x14ac:dyDescent="0.25">
      <c r="A5129" s="5" t="s">
        <v>8951</v>
      </c>
      <c r="B5129" s="5">
        <v>1.0934357554888099</v>
      </c>
      <c r="C5129" s="5" t="s">
        <v>8</v>
      </c>
      <c r="D5129" s="5" t="s">
        <v>8</v>
      </c>
      <c r="E5129" s="5" t="s">
        <v>8</v>
      </c>
      <c r="F5129" s="5" t="s">
        <v>8</v>
      </c>
      <c r="G5129" s="5" t="s">
        <v>8</v>
      </c>
    </row>
    <row r="5130" spans="1:7" x14ac:dyDescent="0.25">
      <c r="A5130" s="5" t="s">
        <v>8975</v>
      </c>
      <c r="B5130" s="5">
        <v>1.0934357554888099</v>
      </c>
      <c r="C5130" s="5" t="s">
        <v>8</v>
      </c>
      <c r="D5130" s="5" t="s">
        <v>8</v>
      </c>
      <c r="E5130" s="5" t="s">
        <v>8</v>
      </c>
      <c r="F5130" s="5" t="s">
        <v>8</v>
      </c>
      <c r="G5130" s="5" t="s">
        <v>8</v>
      </c>
    </row>
    <row r="5131" spans="1:7" x14ac:dyDescent="0.25">
      <c r="A5131" s="5" t="s">
        <v>9703</v>
      </c>
      <c r="B5131" s="5">
        <v>1.0934357554888099</v>
      </c>
      <c r="C5131" s="5" t="s">
        <v>8</v>
      </c>
      <c r="D5131" s="5" t="s">
        <v>8</v>
      </c>
      <c r="E5131" s="5" t="s">
        <v>8</v>
      </c>
      <c r="F5131" s="5" t="s">
        <v>8</v>
      </c>
      <c r="G5131" s="5" t="s">
        <v>8</v>
      </c>
    </row>
    <row r="5132" spans="1:7" x14ac:dyDescent="0.25">
      <c r="A5132" s="5" t="s">
        <v>10561</v>
      </c>
      <c r="B5132" s="5">
        <v>1.0934357554888099</v>
      </c>
      <c r="C5132" s="5" t="s">
        <v>10562</v>
      </c>
      <c r="D5132" s="5" t="s">
        <v>10563</v>
      </c>
      <c r="E5132" s="5" t="s">
        <v>10564</v>
      </c>
      <c r="F5132" s="5" t="s">
        <v>10565</v>
      </c>
      <c r="G5132" s="5" t="s">
        <v>10566</v>
      </c>
    </row>
    <row r="5133" spans="1:7" x14ac:dyDescent="0.25">
      <c r="A5133" s="5" t="s">
        <v>10684</v>
      </c>
      <c r="B5133" s="5">
        <v>1.0934357554888099</v>
      </c>
      <c r="C5133" s="5" t="s">
        <v>8</v>
      </c>
      <c r="D5133" s="5" t="s">
        <v>8</v>
      </c>
      <c r="E5133" s="5" t="s">
        <v>8</v>
      </c>
      <c r="F5133" s="5" t="s">
        <v>8</v>
      </c>
      <c r="G5133" s="5" t="s">
        <v>8</v>
      </c>
    </row>
    <row r="5134" spans="1:7" x14ac:dyDescent="0.25">
      <c r="A5134" s="5" t="s">
        <v>10949</v>
      </c>
      <c r="B5134" s="5">
        <v>1.0934357554888099</v>
      </c>
      <c r="C5134" s="5" t="s">
        <v>10950</v>
      </c>
      <c r="D5134" s="5" t="s">
        <v>10951</v>
      </c>
      <c r="E5134" s="5" t="s">
        <v>10952</v>
      </c>
      <c r="F5134" s="5" t="s">
        <v>10953</v>
      </c>
      <c r="G5134" s="5" t="s">
        <v>10954</v>
      </c>
    </row>
    <row r="5135" spans="1:7" x14ac:dyDescent="0.25">
      <c r="A5135" s="5" t="s">
        <v>11771</v>
      </c>
      <c r="B5135" s="5">
        <v>1.0934357554888099</v>
      </c>
      <c r="C5135" s="5" t="s">
        <v>8</v>
      </c>
      <c r="D5135" s="5" t="s">
        <v>8</v>
      </c>
      <c r="E5135" s="5" t="s">
        <v>8</v>
      </c>
      <c r="F5135" s="5" t="s">
        <v>8</v>
      </c>
      <c r="G5135" s="5" t="s">
        <v>8</v>
      </c>
    </row>
    <row r="5136" spans="1:7" x14ac:dyDescent="0.25">
      <c r="A5136" s="5" t="s">
        <v>12698</v>
      </c>
      <c r="B5136" s="5">
        <v>1.0934357554888099</v>
      </c>
      <c r="C5136" s="5" t="s">
        <v>8</v>
      </c>
      <c r="D5136" s="5" t="s">
        <v>8</v>
      </c>
      <c r="E5136" s="5" t="s">
        <v>8</v>
      </c>
      <c r="F5136" s="5" t="s">
        <v>8</v>
      </c>
      <c r="G5136" s="5" t="s">
        <v>8</v>
      </c>
    </row>
    <row r="5137" spans="1:7" x14ac:dyDescent="0.25">
      <c r="A5137" s="5" t="s">
        <v>13720</v>
      </c>
      <c r="B5137" s="5">
        <v>1.0934357554888099</v>
      </c>
      <c r="C5137" s="5" t="s">
        <v>8</v>
      </c>
      <c r="D5137" s="5" t="s">
        <v>8</v>
      </c>
      <c r="E5137" s="5" t="s">
        <v>8</v>
      </c>
      <c r="F5137" s="5" t="s">
        <v>8</v>
      </c>
      <c r="G5137" s="5" t="s">
        <v>8</v>
      </c>
    </row>
    <row r="5138" spans="1:7" x14ac:dyDescent="0.25">
      <c r="A5138" s="5" t="s">
        <v>13850</v>
      </c>
      <c r="B5138" s="5">
        <v>1.0934357554888099</v>
      </c>
      <c r="C5138" s="5" t="s">
        <v>8</v>
      </c>
      <c r="D5138" s="5" t="s">
        <v>8</v>
      </c>
      <c r="E5138" s="5" t="s">
        <v>8</v>
      </c>
      <c r="F5138" s="5" t="s">
        <v>8</v>
      </c>
      <c r="G5138" s="5" t="s">
        <v>8</v>
      </c>
    </row>
    <row r="5139" spans="1:7" x14ac:dyDescent="0.25">
      <c r="A5139" s="5" t="s">
        <v>13988</v>
      </c>
      <c r="B5139" s="5">
        <v>1.0934357554888099</v>
      </c>
      <c r="C5139" s="5" t="s">
        <v>8</v>
      </c>
      <c r="D5139" s="5" t="s">
        <v>8</v>
      </c>
      <c r="E5139" s="5" t="s">
        <v>8</v>
      </c>
      <c r="F5139" s="5" t="s">
        <v>8</v>
      </c>
      <c r="G5139" s="5" t="s">
        <v>8</v>
      </c>
    </row>
    <row r="5140" spans="1:7" x14ac:dyDescent="0.25">
      <c r="A5140" s="5" t="s">
        <v>14063</v>
      </c>
      <c r="B5140" s="5">
        <v>1.0934357554888099</v>
      </c>
      <c r="C5140" s="5" t="s">
        <v>8</v>
      </c>
      <c r="D5140" s="5" t="s">
        <v>8</v>
      </c>
      <c r="E5140" s="5" t="s">
        <v>8</v>
      </c>
      <c r="F5140" s="5" t="s">
        <v>8</v>
      </c>
      <c r="G5140" s="5" t="s">
        <v>8</v>
      </c>
    </row>
    <row r="5141" spans="1:7" x14ac:dyDescent="0.25">
      <c r="A5141" s="5" t="s">
        <v>14313</v>
      </c>
      <c r="B5141" s="5">
        <v>1.0934357554888099</v>
      </c>
      <c r="C5141" s="5" t="s">
        <v>8</v>
      </c>
      <c r="D5141" s="5" t="s">
        <v>8</v>
      </c>
      <c r="E5141" s="5" t="s">
        <v>8</v>
      </c>
      <c r="F5141" s="5" t="s">
        <v>8</v>
      </c>
      <c r="G5141" s="5" t="s">
        <v>8</v>
      </c>
    </row>
    <row r="5142" spans="1:7" x14ac:dyDescent="0.25">
      <c r="A5142" s="5" t="s">
        <v>14566</v>
      </c>
      <c r="B5142" s="5">
        <v>1.0934357554888099</v>
      </c>
      <c r="C5142" s="5" t="s">
        <v>8</v>
      </c>
      <c r="D5142" s="5" t="s">
        <v>8</v>
      </c>
      <c r="E5142" s="5" t="s">
        <v>8</v>
      </c>
      <c r="F5142" s="5" t="s">
        <v>8</v>
      </c>
      <c r="G5142" s="5" t="s">
        <v>8</v>
      </c>
    </row>
    <row r="5143" spans="1:7" x14ac:dyDescent="0.25">
      <c r="A5143" s="5" t="s">
        <v>14886</v>
      </c>
      <c r="B5143" s="5">
        <v>1.0934357554888099</v>
      </c>
      <c r="C5143" s="5" t="s">
        <v>8</v>
      </c>
      <c r="D5143" s="5" t="s">
        <v>8</v>
      </c>
      <c r="E5143" s="5" t="s">
        <v>8</v>
      </c>
      <c r="F5143" s="5" t="s">
        <v>8</v>
      </c>
      <c r="G5143" s="5" t="s">
        <v>8</v>
      </c>
    </row>
    <row r="5144" spans="1:7" x14ac:dyDescent="0.25">
      <c r="A5144" s="5" t="s">
        <v>15470</v>
      </c>
      <c r="B5144" s="5">
        <v>1.0934357554888099</v>
      </c>
      <c r="C5144" s="5" t="s">
        <v>8</v>
      </c>
      <c r="D5144" s="5" t="s">
        <v>8</v>
      </c>
      <c r="E5144" s="5" t="s">
        <v>8</v>
      </c>
      <c r="F5144" s="5" t="s">
        <v>8</v>
      </c>
      <c r="G5144" s="5" t="s">
        <v>8</v>
      </c>
    </row>
    <row r="5145" spans="1:7" x14ac:dyDescent="0.25">
      <c r="A5145" s="5" t="s">
        <v>15824</v>
      </c>
      <c r="B5145" s="5">
        <v>1.0934357554888099</v>
      </c>
      <c r="C5145" s="5" t="s">
        <v>8</v>
      </c>
      <c r="D5145" s="5" t="s">
        <v>8</v>
      </c>
      <c r="E5145" s="5" t="s">
        <v>8</v>
      </c>
      <c r="F5145" s="5" t="s">
        <v>8</v>
      </c>
      <c r="G5145" s="5" t="s">
        <v>8</v>
      </c>
    </row>
    <row r="5146" spans="1:7" x14ac:dyDescent="0.25">
      <c r="A5146" s="5" t="s">
        <v>15958</v>
      </c>
      <c r="B5146" s="5">
        <v>1.0934357554888099</v>
      </c>
      <c r="C5146" s="5" t="s">
        <v>15959</v>
      </c>
      <c r="D5146" s="5" t="s">
        <v>8</v>
      </c>
      <c r="E5146" s="5" t="s">
        <v>15960</v>
      </c>
      <c r="F5146" s="5" t="s">
        <v>15961</v>
      </c>
      <c r="G5146" s="5" t="s">
        <v>15962</v>
      </c>
    </row>
    <row r="5147" spans="1:7" x14ac:dyDescent="0.25">
      <c r="A5147" s="5" t="s">
        <v>314</v>
      </c>
      <c r="B5147" s="5">
        <v>1.09312389846977</v>
      </c>
      <c r="C5147" s="5" t="s">
        <v>8</v>
      </c>
      <c r="D5147" s="5" t="s">
        <v>8</v>
      </c>
      <c r="E5147" s="5" t="s">
        <v>8</v>
      </c>
      <c r="F5147" s="5" t="s">
        <v>8</v>
      </c>
      <c r="G5147" s="5" t="s">
        <v>8</v>
      </c>
    </row>
    <row r="5148" spans="1:7" x14ac:dyDescent="0.25">
      <c r="A5148" s="5" t="s">
        <v>10919</v>
      </c>
      <c r="B5148" s="5">
        <v>1.09312389846977</v>
      </c>
      <c r="C5148" s="5" t="s">
        <v>8</v>
      </c>
      <c r="D5148" s="5" t="s">
        <v>8</v>
      </c>
      <c r="E5148" s="5" t="s">
        <v>8</v>
      </c>
      <c r="F5148" s="5" t="s">
        <v>8</v>
      </c>
      <c r="G5148" s="5" t="s">
        <v>8</v>
      </c>
    </row>
    <row r="5149" spans="1:7" x14ac:dyDescent="0.25">
      <c r="A5149" s="5" t="s">
        <v>14267</v>
      </c>
      <c r="B5149" s="5">
        <v>1.09312389846977</v>
      </c>
      <c r="C5149" s="5" t="s">
        <v>14268</v>
      </c>
      <c r="D5149" s="5" t="s">
        <v>14269</v>
      </c>
      <c r="E5149" s="5" t="s">
        <v>14270</v>
      </c>
      <c r="F5149" s="5" t="s">
        <v>14271</v>
      </c>
      <c r="G5149" s="5" t="s">
        <v>14272</v>
      </c>
    </row>
    <row r="5150" spans="1:7" x14ac:dyDescent="0.25">
      <c r="A5150" s="5" t="s">
        <v>14346</v>
      </c>
      <c r="B5150" s="5">
        <v>1.09312389846977</v>
      </c>
      <c r="C5150" s="5" t="s">
        <v>8</v>
      </c>
      <c r="D5150" s="5" t="s">
        <v>8</v>
      </c>
      <c r="E5150" s="5" t="s">
        <v>8</v>
      </c>
      <c r="F5150" s="5" t="s">
        <v>8</v>
      </c>
      <c r="G5150" s="5" t="s">
        <v>8</v>
      </c>
    </row>
    <row r="5151" spans="1:7" x14ac:dyDescent="0.25">
      <c r="A5151" s="5" t="s">
        <v>15673</v>
      </c>
      <c r="B5151" s="5">
        <v>1.09312389846977</v>
      </c>
      <c r="C5151" s="5" t="s">
        <v>15674</v>
      </c>
      <c r="D5151" s="5" t="s">
        <v>15675</v>
      </c>
      <c r="E5151" s="5" t="s">
        <v>15676</v>
      </c>
      <c r="F5151" s="5" t="s">
        <v>15677</v>
      </c>
      <c r="G5151" s="5" t="s">
        <v>8</v>
      </c>
    </row>
    <row r="5152" spans="1:7" x14ac:dyDescent="0.25">
      <c r="A5152" s="5" t="s">
        <v>987</v>
      </c>
      <c r="B5152" s="5">
        <v>1.0930141981288799</v>
      </c>
      <c r="C5152" s="5" t="s">
        <v>8</v>
      </c>
      <c r="D5152" s="5" t="s">
        <v>8</v>
      </c>
      <c r="E5152" s="5" t="s">
        <v>8</v>
      </c>
      <c r="F5152" s="5" t="s">
        <v>8</v>
      </c>
      <c r="G5152" s="5" t="s">
        <v>8</v>
      </c>
    </row>
    <row r="5153" spans="1:7" x14ac:dyDescent="0.25">
      <c r="A5153" s="5" t="s">
        <v>10847</v>
      </c>
      <c r="B5153" s="5">
        <v>1.0930141981288799</v>
      </c>
      <c r="C5153" s="5" t="s">
        <v>10848</v>
      </c>
      <c r="D5153" s="5" t="s">
        <v>10849</v>
      </c>
      <c r="E5153" s="5" t="s">
        <v>10850</v>
      </c>
      <c r="F5153" s="5" t="s">
        <v>10851</v>
      </c>
      <c r="G5153" s="5" t="s">
        <v>10852</v>
      </c>
    </row>
    <row r="5154" spans="1:7" x14ac:dyDescent="0.25">
      <c r="A5154" s="5" t="s">
        <v>3977</v>
      </c>
      <c r="B5154" s="5">
        <v>1.0920012757370301</v>
      </c>
      <c r="C5154" s="5" t="s">
        <v>8</v>
      </c>
      <c r="D5154" s="5" t="s">
        <v>8</v>
      </c>
      <c r="E5154" s="5" t="s">
        <v>8</v>
      </c>
      <c r="F5154" s="5" t="s">
        <v>8</v>
      </c>
      <c r="G5154" s="5" t="s">
        <v>8</v>
      </c>
    </row>
    <row r="5155" spans="1:7" x14ac:dyDescent="0.25">
      <c r="A5155" s="5" t="s">
        <v>1631</v>
      </c>
      <c r="B5155" s="5">
        <v>1.0917229418809999</v>
      </c>
      <c r="C5155" s="5" t="s">
        <v>1632</v>
      </c>
      <c r="D5155" s="5" t="s">
        <v>1633</v>
      </c>
      <c r="E5155" s="5" t="s">
        <v>8</v>
      </c>
      <c r="F5155" s="5" t="s">
        <v>1634</v>
      </c>
      <c r="G5155" s="5" t="s">
        <v>1635</v>
      </c>
    </row>
    <row r="5156" spans="1:7" x14ac:dyDescent="0.25">
      <c r="A5156" s="5" t="s">
        <v>3206</v>
      </c>
      <c r="B5156" s="5">
        <v>1.0917229418809999</v>
      </c>
      <c r="C5156" s="5" t="s">
        <v>8</v>
      </c>
      <c r="D5156" s="5" t="s">
        <v>8</v>
      </c>
      <c r="E5156" s="5" t="s">
        <v>8</v>
      </c>
      <c r="F5156" s="5" t="s">
        <v>8</v>
      </c>
      <c r="G5156" s="5" t="s">
        <v>8</v>
      </c>
    </row>
    <row r="5157" spans="1:7" x14ac:dyDescent="0.25">
      <c r="A5157" s="5" t="s">
        <v>13868</v>
      </c>
      <c r="B5157" s="5">
        <v>1.0915794275189701</v>
      </c>
      <c r="C5157" s="5" t="s">
        <v>8</v>
      </c>
      <c r="D5157" s="5" t="s">
        <v>8</v>
      </c>
      <c r="E5157" s="5" t="s">
        <v>8</v>
      </c>
      <c r="F5157" s="5" t="s">
        <v>8</v>
      </c>
      <c r="G5157" s="5" t="s">
        <v>8</v>
      </c>
    </row>
    <row r="5158" spans="1:7" x14ac:dyDescent="0.25">
      <c r="A5158" s="5" t="s">
        <v>1232</v>
      </c>
      <c r="B5158" s="5">
        <v>1.0911383008315201</v>
      </c>
      <c r="C5158" s="5" t="s">
        <v>8</v>
      </c>
      <c r="D5158" s="5" t="s">
        <v>8</v>
      </c>
      <c r="E5158" s="5" t="s">
        <v>8</v>
      </c>
      <c r="F5158" s="5" t="s">
        <v>8</v>
      </c>
      <c r="G5158" s="5" t="s">
        <v>8</v>
      </c>
    </row>
    <row r="5159" spans="1:7" x14ac:dyDescent="0.25">
      <c r="A5159" s="5" t="s">
        <v>1531</v>
      </c>
      <c r="B5159" s="5">
        <v>1.0911383008315201</v>
      </c>
      <c r="C5159" s="5" t="s">
        <v>8</v>
      </c>
      <c r="D5159" s="5" t="s">
        <v>8</v>
      </c>
      <c r="E5159" s="5" t="s">
        <v>1532</v>
      </c>
      <c r="F5159" s="5" t="s">
        <v>8</v>
      </c>
      <c r="G5159" s="5" t="s">
        <v>8</v>
      </c>
    </row>
    <row r="5160" spans="1:7" x14ac:dyDescent="0.25">
      <c r="A5160" s="5" t="s">
        <v>15308</v>
      </c>
      <c r="B5160" s="5">
        <v>1.0911383008315201</v>
      </c>
      <c r="C5160" s="5" t="s">
        <v>8</v>
      </c>
      <c r="D5160" s="5" t="s">
        <v>8</v>
      </c>
      <c r="E5160" s="5" t="s">
        <v>8</v>
      </c>
      <c r="F5160" s="5" t="s">
        <v>8</v>
      </c>
      <c r="G5160" s="5" t="s">
        <v>8</v>
      </c>
    </row>
    <row r="5161" spans="1:7" x14ac:dyDescent="0.25">
      <c r="A5161" s="5" t="s">
        <v>3696</v>
      </c>
      <c r="B5161" s="5">
        <v>1.0908998693971099</v>
      </c>
      <c r="C5161" s="5" t="s">
        <v>8</v>
      </c>
      <c r="D5161" s="5" t="s">
        <v>8</v>
      </c>
      <c r="E5161" s="5" t="s">
        <v>8</v>
      </c>
      <c r="F5161" s="5" t="s">
        <v>8</v>
      </c>
      <c r="G5161" s="5" t="s">
        <v>8</v>
      </c>
    </row>
    <row r="5162" spans="1:7" x14ac:dyDescent="0.25">
      <c r="A5162" s="5" t="s">
        <v>6196</v>
      </c>
      <c r="B5162" s="5">
        <v>1.0907763038645899</v>
      </c>
      <c r="C5162" s="5" t="s">
        <v>8</v>
      </c>
      <c r="D5162" s="5" t="s">
        <v>8</v>
      </c>
      <c r="E5162" s="5" t="s">
        <v>8</v>
      </c>
      <c r="F5162" s="5" t="s">
        <v>8</v>
      </c>
      <c r="G5162" s="5" t="s">
        <v>8</v>
      </c>
    </row>
    <row r="5163" spans="1:7" x14ac:dyDescent="0.25">
      <c r="A5163" s="5" t="s">
        <v>5225</v>
      </c>
      <c r="B5163" s="5">
        <v>1.0901602563834001</v>
      </c>
      <c r="C5163" s="5" t="s">
        <v>8</v>
      </c>
      <c r="D5163" s="5" t="s">
        <v>8</v>
      </c>
      <c r="E5163" s="5" t="s">
        <v>8</v>
      </c>
      <c r="F5163" s="5" t="s">
        <v>8</v>
      </c>
      <c r="G5163" s="5" t="s">
        <v>8</v>
      </c>
    </row>
    <row r="5164" spans="1:7" x14ac:dyDescent="0.25">
      <c r="A5164" s="5" t="s">
        <v>12320</v>
      </c>
      <c r="B5164" s="5">
        <v>1.0894679298012799</v>
      </c>
      <c r="C5164" s="5" t="s">
        <v>8</v>
      </c>
      <c r="D5164" s="5" t="s">
        <v>8</v>
      </c>
      <c r="E5164" s="5" t="s">
        <v>8</v>
      </c>
      <c r="F5164" s="5" t="s">
        <v>8</v>
      </c>
      <c r="G5164" s="5" t="s">
        <v>8</v>
      </c>
    </row>
    <row r="5165" spans="1:7" x14ac:dyDescent="0.25">
      <c r="A5165" s="5" t="s">
        <v>5514</v>
      </c>
      <c r="B5165" s="5">
        <v>1.08929168938885</v>
      </c>
      <c r="C5165" s="5" t="s">
        <v>8</v>
      </c>
      <c r="D5165" s="5" t="s">
        <v>8</v>
      </c>
      <c r="E5165" s="5" t="s">
        <v>8</v>
      </c>
      <c r="F5165" s="5" t="s">
        <v>8</v>
      </c>
      <c r="G5165" s="5" t="s">
        <v>8</v>
      </c>
    </row>
    <row r="5166" spans="1:7" x14ac:dyDescent="0.25">
      <c r="A5166" s="5" t="s">
        <v>5861</v>
      </c>
      <c r="B5166" s="5">
        <v>1.0890284549274001</v>
      </c>
      <c r="C5166" s="5" t="s">
        <v>8</v>
      </c>
      <c r="D5166" s="5" t="s">
        <v>8</v>
      </c>
      <c r="E5166" s="5" t="s">
        <v>8</v>
      </c>
      <c r="F5166" s="5" t="s">
        <v>8</v>
      </c>
      <c r="G5166" s="5" t="s">
        <v>8</v>
      </c>
    </row>
    <row r="5167" spans="1:7" x14ac:dyDescent="0.25">
      <c r="A5167" s="5" t="s">
        <v>12982</v>
      </c>
      <c r="B5167" s="5">
        <v>1.0887290570822199</v>
      </c>
      <c r="C5167" s="5" t="s">
        <v>8</v>
      </c>
      <c r="D5167" s="5" t="s">
        <v>8</v>
      </c>
      <c r="E5167" s="5" t="s">
        <v>8</v>
      </c>
      <c r="F5167" s="5" t="s">
        <v>8</v>
      </c>
      <c r="G5167" s="5" t="s">
        <v>8</v>
      </c>
    </row>
    <row r="5168" spans="1:7" x14ac:dyDescent="0.25">
      <c r="A5168" s="5" t="s">
        <v>1710</v>
      </c>
      <c r="B5168" s="5">
        <v>1.0884659346944601</v>
      </c>
      <c r="C5168" s="5" t="s">
        <v>8</v>
      </c>
      <c r="D5168" s="5" t="s">
        <v>8</v>
      </c>
      <c r="E5168" s="5" t="s">
        <v>8</v>
      </c>
      <c r="F5168" s="5" t="s">
        <v>8</v>
      </c>
      <c r="G5168" s="5" t="s">
        <v>8</v>
      </c>
    </row>
    <row r="5169" spans="1:7" x14ac:dyDescent="0.25">
      <c r="A5169" s="5" t="s">
        <v>2105</v>
      </c>
      <c r="B5169" s="5">
        <v>1.0884659346944601</v>
      </c>
      <c r="C5169" s="5" t="s">
        <v>8</v>
      </c>
      <c r="D5169" s="5" t="s">
        <v>8</v>
      </c>
      <c r="E5169" s="5" t="s">
        <v>2106</v>
      </c>
      <c r="F5169" s="5" t="s">
        <v>8</v>
      </c>
      <c r="G5169" s="5" t="s">
        <v>8</v>
      </c>
    </row>
    <row r="5170" spans="1:7" x14ac:dyDescent="0.25">
      <c r="A5170" s="5" t="s">
        <v>2127</v>
      </c>
      <c r="B5170" s="5">
        <v>1.0884659346944601</v>
      </c>
      <c r="C5170" s="5" t="s">
        <v>8</v>
      </c>
      <c r="D5170" s="5" t="s">
        <v>8</v>
      </c>
      <c r="E5170" s="5" t="s">
        <v>8</v>
      </c>
      <c r="F5170" s="5" t="s">
        <v>8</v>
      </c>
      <c r="G5170" s="5" t="s">
        <v>8</v>
      </c>
    </row>
    <row r="5171" spans="1:7" x14ac:dyDescent="0.25">
      <c r="A5171" s="5" t="s">
        <v>4270</v>
      </c>
      <c r="B5171" s="5">
        <v>1.0884659346944601</v>
      </c>
      <c r="C5171" s="5" t="s">
        <v>8</v>
      </c>
      <c r="D5171" s="5" t="s">
        <v>8</v>
      </c>
      <c r="E5171" s="5" t="s">
        <v>8</v>
      </c>
      <c r="F5171" s="5" t="s">
        <v>8</v>
      </c>
      <c r="G5171" s="5" t="s">
        <v>597</v>
      </c>
    </row>
    <row r="5172" spans="1:7" x14ac:dyDescent="0.25">
      <c r="A5172" s="5" t="s">
        <v>10177</v>
      </c>
      <c r="B5172" s="5">
        <v>1.0884659346944601</v>
      </c>
      <c r="C5172" s="5" t="s">
        <v>8</v>
      </c>
      <c r="D5172" s="5" t="s">
        <v>8</v>
      </c>
      <c r="E5172" s="5" t="s">
        <v>8</v>
      </c>
      <c r="F5172" s="5" t="s">
        <v>8</v>
      </c>
      <c r="G5172" s="5" t="s">
        <v>8</v>
      </c>
    </row>
    <row r="5173" spans="1:7" x14ac:dyDescent="0.25">
      <c r="A5173" s="5" t="s">
        <v>12178</v>
      </c>
      <c r="B5173" s="5">
        <v>1.0884659346944601</v>
      </c>
      <c r="C5173" s="5" t="s">
        <v>8</v>
      </c>
      <c r="D5173" s="5" t="s">
        <v>8</v>
      </c>
      <c r="E5173" s="5" t="s">
        <v>12179</v>
      </c>
      <c r="F5173" s="5" t="s">
        <v>8</v>
      </c>
      <c r="G5173" s="5" t="s">
        <v>8</v>
      </c>
    </row>
    <row r="5174" spans="1:7" x14ac:dyDescent="0.25">
      <c r="A5174" s="5" t="s">
        <v>14014</v>
      </c>
      <c r="B5174" s="5">
        <v>1.0884659346944601</v>
      </c>
      <c r="C5174" s="5" t="s">
        <v>8</v>
      </c>
      <c r="D5174" s="5" t="s">
        <v>8</v>
      </c>
      <c r="E5174" s="5" t="s">
        <v>8</v>
      </c>
      <c r="F5174" s="5" t="s">
        <v>8</v>
      </c>
      <c r="G5174" s="5" t="s">
        <v>4578</v>
      </c>
    </row>
    <row r="5175" spans="1:7" x14ac:dyDescent="0.25">
      <c r="A5175" s="5" t="s">
        <v>233</v>
      </c>
      <c r="B5175" s="5">
        <v>1.0882305048837599</v>
      </c>
      <c r="C5175" s="5" t="s">
        <v>8</v>
      </c>
      <c r="D5175" s="5" t="s">
        <v>8</v>
      </c>
      <c r="E5175" s="5" t="s">
        <v>8</v>
      </c>
      <c r="F5175" s="5" t="s">
        <v>8</v>
      </c>
      <c r="G5175" s="5" t="s">
        <v>8</v>
      </c>
    </row>
    <row r="5176" spans="1:7" x14ac:dyDescent="0.25">
      <c r="A5176" s="5" t="s">
        <v>2308</v>
      </c>
      <c r="B5176" s="5">
        <v>1.0882305048837599</v>
      </c>
      <c r="C5176" s="5" t="s">
        <v>8</v>
      </c>
      <c r="D5176" s="5" t="s">
        <v>8</v>
      </c>
      <c r="E5176" s="5" t="s">
        <v>8</v>
      </c>
      <c r="F5176" s="5" t="s">
        <v>8</v>
      </c>
      <c r="G5176" s="5" t="s">
        <v>8</v>
      </c>
    </row>
    <row r="5177" spans="1:7" x14ac:dyDescent="0.25">
      <c r="A5177" s="5" t="s">
        <v>9268</v>
      </c>
      <c r="B5177" s="5">
        <v>1.0882305048837599</v>
      </c>
      <c r="C5177" s="5" t="s">
        <v>9269</v>
      </c>
      <c r="D5177" s="5" t="s">
        <v>9270</v>
      </c>
      <c r="E5177" s="5" t="s">
        <v>9271</v>
      </c>
      <c r="F5177" s="5" t="s">
        <v>9272</v>
      </c>
      <c r="G5177" s="5" t="s">
        <v>9273</v>
      </c>
    </row>
    <row r="5178" spans="1:7" x14ac:dyDescent="0.25">
      <c r="A5178" s="5" t="s">
        <v>11462</v>
      </c>
      <c r="B5178" s="5">
        <v>1.0882305048837599</v>
      </c>
      <c r="C5178" s="5" t="s">
        <v>8</v>
      </c>
      <c r="D5178" s="5" t="s">
        <v>8</v>
      </c>
      <c r="E5178" s="5" t="s">
        <v>8</v>
      </c>
      <c r="F5178" s="5" t="s">
        <v>8</v>
      </c>
      <c r="G5178" s="5" t="s">
        <v>8</v>
      </c>
    </row>
    <row r="5179" spans="1:7" x14ac:dyDescent="0.25">
      <c r="A5179" s="5" t="s">
        <v>11755</v>
      </c>
      <c r="B5179" s="5">
        <v>1.0882305048837599</v>
      </c>
      <c r="C5179" s="5" t="s">
        <v>11756</v>
      </c>
      <c r="D5179" s="5" t="s">
        <v>11757</v>
      </c>
      <c r="E5179" s="5" t="s">
        <v>11758</v>
      </c>
      <c r="F5179" s="5" t="s">
        <v>11759</v>
      </c>
      <c r="G5179" s="5" t="s">
        <v>11760</v>
      </c>
    </row>
    <row r="5180" spans="1:7" x14ac:dyDescent="0.25">
      <c r="A5180" s="5" t="s">
        <v>12751</v>
      </c>
      <c r="B5180" s="5">
        <v>1.08803572705671</v>
      </c>
      <c r="C5180" s="5" t="s">
        <v>8</v>
      </c>
      <c r="D5180" s="5" t="s">
        <v>8</v>
      </c>
      <c r="E5180" s="5" t="s">
        <v>8</v>
      </c>
      <c r="F5180" s="5" t="s">
        <v>8</v>
      </c>
      <c r="G5180" s="5" t="s">
        <v>8</v>
      </c>
    </row>
    <row r="5181" spans="1:7" x14ac:dyDescent="0.25">
      <c r="A5181" s="5" t="s">
        <v>12272</v>
      </c>
      <c r="B5181" s="5">
        <v>1.08795042843732</v>
      </c>
      <c r="C5181" s="5" t="s">
        <v>8</v>
      </c>
      <c r="D5181" s="5" t="s">
        <v>8</v>
      </c>
      <c r="E5181" s="5" t="s">
        <v>8</v>
      </c>
      <c r="F5181" s="5" t="s">
        <v>8</v>
      </c>
      <c r="G5181" s="5" t="s">
        <v>8</v>
      </c>
    </row>
    <row r="5182" spans="1:7" x14ac:dyDescent="0.25">
      <c r="A5182" s="5" t="s">
        <v>13777</v>
      </c>
      <c r="B5182" s="5">
        <v>1.08792354301168</v>
      </c>
      <c r="C5182" s="5" t="s">
        <v>8</v>
      </c>
      <c r="D5182" s="5" t="s">
        <v>8</v>
      </c>
      <c r="E5182" s="5" t="s">
        <v>8</v>
      </c>
      <c r="F5182" s="5" t="s">
        <v>8</v>
      </c>
      <c r="G5182" s="5" t="s">
        <v>8</v>
      </c>
    </row>
    <row r="5183" spans="1:7" x14ac:dyDescent="0.25">
      <c r="A5183" s="5" t="s">
        <v>15574</v>
      </c>
      <c r="B5183" s="5">
        <v>1.08783494358569</v>
      </c>
      <c r="C5183" s="5" t="s">
        <v>8</v>
      </c>
      <c r="D5183" s="5" t="s">
        <v>8</v>
      </c>
      <c r="E5183" s="5" t="s">
        <v>8</v>
      </c>
      <c r="F5183" s="5" t="s">
        <v>8</v>
      </c>
      <c r="G5183" s="5" t="s">
        <v>8</v>
      </c>
    </row>
    <row r="5184" spans="1:7" x14ac:dyDescent="0.25">
      <c r="A5184" s="5" t="s">
        <v>8796</v>
      </c>
      <c r="B5184" s="5">
        <v>1.0868018736856799</v>
      </c>
      <c r="C5184" s="5" t="s">
        <v>8</v>
      </c>
      <c r="D5184" s="5" t="s">
        <v>8</v>
      </c>
      <c r="E5184" s="5" t="s">
        <v>8</v>
      </c>
      <c r="F5184" s="5" t="s">
        <v>8</v>
      </c>
      <c r="G5184" s="5" t="s">
        <v>8</v>
      </c>
    </row>
    <row r="5185" spans="1:7" x14ac:dyDescent="0.25">
      <c r="A5185" s="5" t="s">
        <v>1420</v>
      </c>
      <c r="B5185" s="5">
        <v>1.0866060333007299</v>
      </c>
      <c r="C5185" s="5" t="s">
        <v>8</v>
      </c>
      <c r="D5185" s="5" t="s">
        <v>8</v>
      </c>
      <c r="E5185" s="5" t="s">
        <v>8</v>
      </c>
      <c r="F5185" s="5" t="s">
        <v>8</v>
      </c>
      <c r="G5185" s="5" t="s">
        <v>8</v>
      </c>
    </row>
    <row r="5186" spans="1:7" x14ac:dyDescent="0.25">
      <c r="A5186" s="5" t="s">
        <v>143</v>
      </c>
      <c r="B5186" s="5">
        <v>1.0864582511305101</v>
      </c>
      <c r="C5186" s="5" t="s">
        <v>8</v>
      </c>
      <c r="D5186" s="5" t="s">
        <v>8</v>
      </c>
      <c r="E5186" s="5" t="s">
        <v>8</v>
      </c>
      <c r="F5186" s="5" t="s">
        <v>8</v>
      </c>
      <c r="G5186" s="5" t="s">
        <v>8</v>
      </c>
    </row>
    <row r="5187" spans="1:7" x14ac:dyDescent="0.25">
      <c r="A5187" s="5" t="s">
        <v>14477</v>
      </c>
      <c r="B5187" s="5">
        <v>1.0863057584593401</v>
      </c>
      <c r="C5187" s="5" t="s">
        <v>8</v>
      </c>
      <c r="D5187" s="5" t="s">
        <v>8</v>
      </c>
      <c r="E5187" s="5" t="s">
        <v>8</v>
      </c>
      <c r="F5187" s="5" t="s">
        <v>8</v>
      </c>
      <c r="G5187" s="5" t="s">
        <v>8</v>
      </c>
    </row>
    <row r="5188" spans="1:7" x14ac:dyDescent="0.25">
      <c r="A5188" s="5" t="s">
        <v>203</v>
      </c>
      <c r="B5188" s="5">
        <v>1.086023166835</v>
      </c>
      <c r="C5188" s="5" t="s">
        <v>8</v>
      </c>
      <c r="D5188" s="5" t="s">
        <v>8</v>
      </c>
      <c r="E5188" s="5" t="s">
        <v>8</v>
      </c>
      <c r="F5188" s="5" t="s">
        <v>8</v>
      </c>
      <c r="G5188" s="5" t="s">
        <v>8</v>
      </c>
    </row>
    <row r="5189" spans="1:7" x14ac:dyDescent="0.25">
      <c r="A5189" s="5" t="s">
        <v>2293</v>
      </c>
      <c r="B5189" s="5">
        <v>1.08599296546258</v>
      </c>
      <c r="C5189" s="5" t="s">
        <v>8</v>
      </c>
      <c r="D5189" s="5" t="s">
        <v>8</v>
      </c>
      <c r="E5189" s="5" t="s">
        <v>8</v>
      </c>
      <c r="F5189" s="5" t="s">
        <v>8</v>
      </c>
      <c r="G5189" s="5" t="s">
        <v>8</v>
      </c>
    </row>
    <row r="5190" spans="1:7" x14ac:dyDescent="0.25">
      <c r="A5190" s="5" t="s">
        <v>1200</v>
      </c>
      <c r="B5190" s="5">
        <v>1.0859413005181699</v>
      </c>
      <c r="C5190" s="5" t="s">
        <v>8</v>
      </c>
      <c r="D5190" s="5" t="s">
        <v>8</v>
      </c>
      <c r="E5190" s="5" t="s">
        <v>8</v>
      </c>
      <c r="F5190" s="5" t="s">
        <v>8</v>
      </c>
      <c r="G5190" s="5" t="s">
        <v>8</v>
      </c>
    </row>
    <row r="5191" spans="1:7" x14ac:dyDescent="0.25">
      <c r="A5191" s="5" t="s">
        <v>945</v>
      </c>
      <c r="B5191" s="5">
        <v>1.08578714109553</v>
      </c>
      <c r="C5191" s="5" t="s">
        <v>8</v>
      </c>
      <c r="D5191" s="5" t="s">
        <v>8</v>
      </c>
      <c r="E5191" s="5" t="s">
        <v>8</v>
      </c>
      <c r="F5191" s="5" t="s">
        <v>8</v>
      </c>
      <c r="G5191" s="5" t="s">
        <v>8</v>
      </c>
    </row>
    <row r="5192" spans="1:7" x14ac:dyDescent="0.25">
      <c r="A5192" s="5" t="s">
        <v>7040</v>
      </c>
      <c r="B5192" s="5">
        <v>1.08578714109553</v>
      </c>
      <c r="C5192" s="5" t="s">
        <v>7041</v>
      </c>
      <c r="D5192" s="5" t="s">
        <v>7042</v>
      </c>
      <c r="E5192" s="5" t="s">
        <v>7043</v>
      </c>
      <c r="F5192" s="5" t="s">
        <v>7044</v>
      </c>
      <c r="G5192" s="5" t="s">
        <v>7045</v>
      </c>
    </row>
    <row r="5193" spans="1:7" x14ac:dyDescent="0.25">
      <c r="A5193" s="5" t="s">
        <v>9969</v>
      </c>
      <c r="B5193" s="5">
        <v>1.08578714109553</v>
      </c>
      <c r="C5193" s="5" t="s">
        <v>9970</v>
      </c>
      <c r="D5193" s="5" t="s">
        <v>9971</v>
      </c>
      <c r="E5193" s="5" t="s">
        <v>9972</v>
      </c>
      <c r="F5193" s="5" t="s">
        <v>9973</v>
      </c>
      <c r="G5193" s="5" t="s">
        <v>9974</v>
      </c>
    </row>
    <row r="5194" spans="1:7" x14ac:dyDescent="0.25">
      <c r="A5194" s="5" t="s">
        <v>11072</v>
      </c>
      <c r="B5194" s="5">
        <v>1.08578714109553</v>
      </c>
      <c r="C5194" s="5" t="s">
        <v>11073</v>
      </c>
      <c r="D5194" s="5" t="s">
        <v>11074</v>
      </c>
      <c r="E5194" s="5" t="s">
        <v>11075</v>
      </c>
      <c r="F5194" s="5" t="s">
        <v>11076</v>
      </c>
      <c r="G5194" s="5" t="s">
        <v>11077</v>
      </c>
    </row>
    <row r="5195" spans="1:7" x14ac:dyDescent="0.25">
      <c r="A5195" s="5" t="s">
        <v>13949</v>
      </c>
      <c r="B5195" s="5">
        <v>1.08578714109553</v>
      </c>
      <c r="C5195" s="5" t="s">
        <v>8</v>
      </c>
      <c r="D5195" s="5" t="s">
        <v>8</v>
      </c>
      <c r="E5195" s="5" t="s">
        <v>8</v>
      </c>
      <c r="F5195" s="5" t="s">
        <v>8</v>
      </c>
      <c r="G5195" s="5" t="s">
        <v>8</v>
      </c>
    </row>
    <row r="5196" spans="1:7" x14ac:dyDescent="0.25">
      <c r="A5196" s="5" t="s">
        <v>15680</v>
      </c>
      <c r="B5196" s="5">
        <v>1.08578714109553</v>
      </c>
      <c r="C5196" s="5" t="s">
        <v>8</v>
      </c>
      <c r="D5196" s="5" t="s">
        <v>8</v>
      </c>
      <c r="E5196" s="5" t="s">
        <v>8</v>
      </c>
      <c r="F5196" s="5" t="s">
        <v>8</v>
      </c>
      <c r="G5196" s="5" t="s">
        <v>8</v>
      </c>
    </row>
    <row r="5197" spans="1:7" x14ac:dyDescent="0.25">
      <c r="A5197" s="5" t="s">
        <v>15992</v>
      </c>
      <c r="B5197" s="5">
        <v>1.08578714109553</v>
      </c>
      <c r="C5197" s="5" t="s">
        <v>8</v>
      </c>
      <c r="D5197" s="5" t="s">
        <v>8</v>
      </c>
      <c r="E5197" s="5" t="s">
        <v>8</v>
      </c>
      <c r="F5197" s="5" t="s">
        <v>8</v>
      </c>
      <c r="G5197" s="5" t="s">
        <v>8</v>
      </c>
    </row>
    <row r="5198" spans="1:7" x14ac:dyDescent="0.25">
      <c r="A5198" s="5" t="s">
        <v>1446</v>
      </c>
      <c r="B5198" s="5">
        <v>1.0848345747311601</v>
      </c>
      <c r="C5198" s="5" t="s">
        <v>8</v>
      </c>
      <c r="D5198" s="5" t="s">
        <v>8</v>
      </c>
      <c r="E5198" s="5" t="s">
        <v>8</v>
      </c>
      <c r="F5198" s="5" t="s">
        <v>8</v>
      </c>
      <c r="G5198" s="5" t="s">
        <v>8</v>
      </c>
    </row>
    <row r="5199" spans="1:7" x14ac:dyDescent="0.25">
      <c r="A5199" s="5" t="s">
        <v>43</v>
      </c>
      <c r="B5199" s="5">
        <v>1.08467598511985</v>
      </c>
      <c r="C5199" s="5" t="s">
        <v>8</v>
      </c>
      <c r="D5199" s="5" t="s">
        <v>8</v>
      </c>
      <c r="E5199" s="5" t="s">
        <v>8</v>
      </c>
      <c r="F5199" s="5" t="s">
        <v>8</v>
      </c>
      <c r="G5199" s="5" t="s">
        <v>8</v>
      </c>
    </row>
    <row r="5200" spans="1:7" x14ac:dyDescent="0.25">
      <c r="A5200" s="5" t="s">
        <v>183</v>
      </c>
      <c r="B5200" s="5">
        <v>1.08467598511985</v>
      </c>
      <c r="C5200" s="5" t="s">
        <v>184</v>
      </c>
      <c r="D5200" s="5" t="s">
        <v>185</v>
      </c>
      <c r="E5200" s="5" t="s">
        <v>186</v>
      </c>
      <c r="F5200" s="5" t="s">
        <v>187</v>
      </c>
      <c r="G5200" s="5" t="s">
        <v>188</v>
      </c>
    </row>
    <row r="5201" spans="1:7" x14ac:dyDescent="0.25">
      <c r="A5201" s="5" t="s">
        <v>787</v>
      </c>
      <c r="B5201" s="5">
        <v>1.08467598511985</v>
      </c>
      <c r="C5201" s="5" t="s">
        <v>8</v>
      </c>
      <c r="D5201" s="5" t="s">
        <v>8</v>
      </c>
      <c r="E5201" s="5" t="s">
        <v>8</v>
      </c>
      <c r="F5201" s="5" t="s">
        <v>8</v>
      </c>
      <c r="G5201" s="5" t="s">
        <v>8</v>
      </c>
    </row>
    <row r="5202" spans="1:7" x14ac:dyDescent="0.25">
      <c r="A5202" s="5" t="s">
        <v>1347</v>
      </c>
      <c r="B5202" s="5">
        <v>1.08467598511985</v>
      </c>
      <c r="C5202" s="5" t="s">
        <v>8</v>
      </c>
      <c r="D5202" s="5" t="s">
        <v>8</v>
      </c>
      <c r="E5202" s="5" t="s">
        <v>8</v>
      </c>
      <c r="F5202" s="5" t="s">
        <v>8</v>
      </c>
      <c r="G5202" s="5" t="s">
        <v>8</v>
      </c>
    </row>
    <row r="5203" spans="1:7" x14ac:dyDescent="0.25">
      <c r="A5203" s="5" t="s">
        <v>4266</v>
      </c>
      <c r="B5203" s="5">
        <v>1.08467598511985</v>
      </c>
      <c r="C5203" s="5" t="s">
        <v>8</v>
      </c>
      <c r="D5203" s="5" t="s">
        <v>8</v>
      </c>
      <c r="E5203" s="5" t="s">
        <v>8</v>
      </c>
      <c r="F5203" s="5" t="s">
        <v>8</v>
      </c>
      <c r="G5203" s="5" t="s">
        <v>8</v>
      </c>
    </row>
    <row r="5204" spans="1:7" x14ac:dyDescent="0.25">
      <c r="A5204" s="5" t="s">
        <v>4768</v>
      </c>
      <c r="B5204" s="5">
        <v>1.08467598511985</v>
      </c>
      <c r="C5204" s="5" t="s">
        <v>4769</v>
      </c>
      <c r="D5204" s="5" t="s">
        <v>4770</v>
      </c>
      <c r="E5204" s="5" t="s">
        <v>4771</v>
      </c>
      <c r="F5204" s="5" t="s">
        <v>4772</v>
      </c>
      <c r="G5204" s="5" t="s">
        <v>4773</v>
      </c>
    </row>
    <row r="5205" spans="1:7" x14ac:dyDescent="0.25">
      <c r="A5205" s="5" t="s">
        <v>5148</v>
      </c>
      <c r="B5205" s="5">
        <v>1.08467598511985</v>
      </c>
      <c r="C5205" s="5" t="s">
        <v>8</v>
      </c>
      <c r="D5205" s="5" t="s">
        <v>8</v>
      </c>
      <c r="E5205" s="5" t="s">
        <v>8</v>
      </c>
      <c r="F5205" s="5" t="s">
        <v>8</v>
      </c>
      <c r="G5205" s="5" t="s">
        <v>8</v>
      </c>
    </row>
    <row r="5206" spans="1:7" x14ac:dyDescent="0.25">
      <c r="A5206" s="5" t="s">
        <v>5257</v>
      </c>
      <c r="B5206" s="5">
        <v>1.08467598511985</v>
      </c>
      <c r="C5206" s="5" t="s">
        <v>8</v>
      </c>
      <c r="D5206" s="5" t="s">
        <v>8</v>
      </c>
      <c r="E5206" s="5" t="s">
        <v>8</v>
      </c>
      <c r="F5206" s="5" t="s">
        <v>8</v>
      </c>
      <c r="G5206" s="5" t="s">
        <v>8</v>
      </c>
    </row>
    <row r="5207" spans="1:7" x14ac:dyDescent="0.25">
      <c r="A5207" s="5" t="s">
        <v>5367</v>
      </c>
      <c r="B5207" s="5">
        <v>1.08467598511985</v>
      </c>
      <c r="C5207" s="5" t="s">
        <v>8</v>
      </c>
      <c r="D5207" s="5" t="s">
        <v>8</v>
      </c>
      <c r="E5207" s="5" t="s">
        <v>8</v>
      </c>
      <c r="F5207" s="5" t="s">
        <v>8</v>
      </c>
      <c r="G5207" s="5" t="s">
        <v>8</v>
      </c>
    </row>
    <row r="5208" spans="1:7" x14ac:dyDescent="0.25">
      <c r="A5208" s="5" t="s">
        <v>6010</v>
      </c>
      <c r="B5208" s="5">
        <v>1.08467598511985</v>
      </c>
      <c r="C5208" s="5" t="s">
        <v>8</v>
      </c>
      <c r="D5208" s="5" t="s">
        <v>8</v>
      </c>
      <c r="E5208" s="5" t="s">
        <v>8</v>
      </c>
      <c r="F5208" s="5" t="s">
        <v>8</v>
      </c>
      <c r="G5208" s="5" t="s">
        <v>8</v>
      </c>
    </row>
    <row r="5209" spans="1:7" x14ac:dyDescent="0.25">
      <c r="A5209" s="5" t="s">
        <v>6929</v>
      </c>
      <c r="B5209" s="5">
        <v>1.08467598511985</v>
      </c>
      <c r="C5209" s="5" t="s">
        <v>8</v>
      </c>
      <c r="D5209" s="5" t="s">
        <v>8</v>
      </c>
      <c r="E5209" s="5" t="s">
        <v>8</v>
      </c>
      <c r="F5209" s="5" t="s">
        <v>8</v>
      </c>
      <c r="G5209" s="5" t="s">
        <v>8</v>
      </c>
    </row>
    <row r="5210" spans="1:7" x14ac:dyDescent="0.25">
      <c r="A5210" s="5" t="s">
        <v>7740</v>
      </c>
      <c r="B5210" s="5">
        <v>1.08467598511985</v>
      </c>
      <c r="C5210" s="5" t="s">
        <v>8</v>
      </c>
      <c r="D5210" s="5" t="s">
        <v>8</v>
      </c>
      <c r="E5210" s="5" t="s">
        <v>8</v>
      </c>
      <c r="F5210" s="5" t="s">
        <v>8</v>
      </c>
      <c r="G5210" s="5" t="s">
        <v>8</v>
      </c>
    </row>
    <row r="5211" spans="1:7" x14ac:dyDescent="0.25">
      <c r="A5211" s="5" t="s">
        <v>7782</v>
      </c>
      <c r="B5211" s="5">
        <v>1.08467598511985</v>
      </c>
      <c r="C5211" s="5" t="s">
        <v>8</v>
      </c>
      <c r="D5211" s="5" t="s">
        <v>8</v>
      </c>
      <c r="E5211" s="5" t="s">
        <v>8</v>
      </c>
      <c r="F5211" s="5" t="s">
        <v>8</v>
      </c>
      <c r="G5211" s="5" t="s">
        <v>8</v>
      </c>
    </row>
    <row r="5212" spans="1:7" x14ac:dyDescent="0.25">
      <c r="A5212" s="5" t="s">
        <v>8089</v>
      </c>
      <c r="B5212" s="5">
        <v>1.08467598511985</v>
      </c>
      <c r="C5212" s="5" t="s">
        <v>8</v>
      </c>
      <c r="D5212" s="5" t="s">
        <v>8</v>
      </c>
      <c r="E5212" s="5" t="s">
        <v>8</v>
      </c>
      <c r="F5212" s="5" t="s">
        <v>8</v>
      </c>
      <c r="G5212" s="5" t="s">
        <v>8</v>
      </c>
    </row>
    <row r="5213" spans="1:7" x14ac:dyDescent="0.25">
      <c r="A5213" s="5" t="s">
        <v>8208</v>
      </c>
      <c r="B5213" s="5">
        <v>1.08467598511985</v>
      </c>
      <c r="C5213" s="5" t="s">
        <v>8</v>
      </c>
      <c r="D5213" s="5" t="s">
        <v>8</v>
      </c>
      <c r="E5213" s="5" t="s">
        <v>8</v>
      </c>
      <c r="F5213" s="5" t="s">
        <v>8</v>
      </c>
      <c r="G5213" s="5" t="s">
        <v>8</v>
      </c>
    </row>
    <row r="5214" spans="1:7" x14ac:dyDescent="0.25">
      <c r="A5214" s="5" t="s">
        <v>9429</v>
      </c>
      <c r="B5214" s="5">
        <v>1.08467598511985</v>
      </c>
      <c r="C5214" s="5" t="s">
        <v>8</v>
      </c>
      <c r="D5214" s="5" t="s">
        <v>8</v>
      </c>
      <c r="E5214" s="5" t="s">
        <v>8</v>
      </c>
      <c r="F5214" s="5" t="s">
        <v>8</v>
      </c>
      <c r="G5214" s="5" t="s">
        <v>8</v>
      </c>
    </row>
    <row r="5215" spans="1:7" x14ac:dyDescent="0.25">
      <c r="A5215" s="5" t="s">
        <v>9493</v>
      </c>
      <c r="B5215" s="5">
        <v>1.08467598511985</v>
      </c>
      <c r="C5215" s="5" t="s">
        <v>8</v>
      </c>
      <c r="D5215" s="5" t="s">
        <v>8</v>
      </c>
      <c r="E5215" s="5" t="s">
        <v>8</v>
      </c>
      <c r="F5215" s="5" t="s">
        <v>8</v>
      </c>
      <c r="G5215" s="5" t="s">
        <v>8</v>
      </c>
    </row>
    <row r="5216" spans="1:7" x14ac:dyDescent="0.25">
      <c r="A5216" s="5" t="s">
        <v>10411</v>
      </c>
      <c r="B5216" s="5">
        <v>1.08467598511985</v>
      </c>
      <c r="C5216" s="5" t="s">
        <v>8</v>
      </c>
      <c r="D5216" s="5" t="s">
        <v>8</v>
      </c>
      <c r="E5216" s="5" t="s">
        <v>8</v>
      </c>
      <c r="F5216" s="5" t="s">
        <v>8</v>
      </c>
      <c r="G5216" s="5" t="s">
        <v>8</v>
      </c>
    </row>
    <row r="5217" spans="1:7" x14ac:dyDescent="0.25">
      <c r="A5217" s="5" t="s">
        <v>10752</v>
      </c>
      <c r="B5217" s="5">
        <v>1.08467598511985</v>
      </c>
      <c r="C5217" s="5" t="s">
        <v>8</v>
      </c>
      <c r="D5217" s="5" t="s">
        <v>8</v>
      </c>
      <c r="E5217" s="5" t="s">
        <v>8</v>
      </c>
      <c r="F5217" s="5" t="s">
        <v>8</v>
      </c>
      <c r="G5217" s="5" t="s">
        <v>8</v>
      </c>
    </row>
    <row r="5218" spans="1:7" x14ac:dyDescent="0.25">
      <c r="A5218" s="5" t="s">
        <v>11046</v>
      </c>
      <c r="B5218" s="5">
        <v>1.08467598511985</v>
      </c>
      <c r="C5218" s="5" t="s">
        <v>11047</v>
      </c>
      <c r="D5218" s="5" t="s">
        <v>11048</v>
      </c>
      <c r="E5218" s="5" t="s">
        <v>11049</v>
      </c>
      <c r="F5218" s="5" t="s">
        <v>11050</v>
      </c>
      <c r="G5218" s="5" t="s">
        <v>11051</v>
      </c>
    </row>
    <row r="5219" spans="1:7" x14ac:dyDescent="0.25">
      <c r="A5219" s="5" t="s">
        <v>11804</v>
      </c>
      <c r="B5219" s="5">
        <v>1.08467598511985</v>
      </c>
      <c r="C5219" s="5" t="s">
        <v>8</v>
      </c>
      <c r="D5219" s="5" t="s">
        <v>8</v>
      </c>
      <c r="E5219" s="5" t="s">
        <v>8</v>
      </c>
      <c r="F5219" s="5" t="s">
        <v>8</v>
      </c>
      <c r="G5219" s="5" t="s">
        <v>8</v>
      </c>
    </row>
    <row r="5220" spans="1:7" x14ac:dyDescent="0.25">
      <c r="A5220" s="5" t="s">
        <v>11957</v>
      </c>
      <c r="B5220" s="5">
        <v>1.08467598511985</v>
      </c>
      <c r="C5220" s="5" t="s">
        <v>8</v>
      </c>
      <c r="D5220" s="5" t="s">
        <v>8</v>
      </c>
      <c r="E5220" s="5" t="s">
        <v>8</v>
      </c>
      <c r="F5220" s="5" t="s">
        <v>8</v>
      </c>
      <c r="G5220" s="5" t="s">
        <v>8</v>
      </c>
    </row>
    <row r="5221" spans="1:7" x14ac:dyDescent="0.25">
      <c r="A5221" s="5" t="s">
        <v>12300</v>
      </c>
      <c r="B5221" s="5">
        <v>1.08467598511985</v>
      </c>
      <c r="C5221" s="5" t="s">
        <v>8</v>
      </c>
      <c r="D5221" s="5" t="s">
        <v>8</v>
      </c>
      <c r="E5221" s="5" t="s">
        <v>12301</v>
      </c>
      <c r="F5221" s="5" t="s">
        <v>8</v>
      </c>
      <c r="G5221" s="5" t="s">
        <v>1751</v>
      </c>
    </row>
    <row r="5222" spans="1:7" x14ac:dyDescent="0.25">
      <c r="A5222" s="5" t="s">
        <v>12415</v>
      </c>
      <c r="B5222" s="5">
        <v>1.08467598511985</v>
      </c>
      <c r="C5222" s="5" t="s">
        <v>8</v>
      </c>
      <c r="D5222" s="5" t="s">
        <v>8</v>
      </c>
      <c r="E5222" s="5" t="s">
        <v>8</v>
      </c>
      <c r="F5222" s="5" t="s">
        <v>8</v>
      </c>
      <c r="G5222" s="5" t="s">
        <v>8</v>
      </c>
    </row>
    <row r="5223" spans="1:7" x14ac:dyDescent="0.25">
      <c r="A5223" s="5" t="s">
        <v>12696</v>
      </c>
      <c r="B5223" s="5">
        <v>1.08467598511985</v>
      </c>
      <c r="C5223" s="5" t="s">
        <v>8</v>
      </c>
      <c r="D5223" s="5" t="s">
        <v>8</v>
      </c>
      <c r="E5223" s="5" t="s">
        <v>12697</v>
      </c>
      <c r="F5223" s="5" t="s">
        <v>8</v>
      </c>
      <c r="G5223" s="5" t="s">
        <v>1327</v>
      </c>
    </row>
    <row r="5224" spans="1:7" x14ac:dyDescent="0.25">
      <c r="A5224" s="5" t="s">
        <v>13435</v>
      </c>
      <c r="B5224" s="5">
        <v>1.08467598511985</v>
      </c>
      <c r="C5224" s="5" t="s">
        <v>8</v>
      </c>
      <c r="D5224" s="5" t="s">
        <v>8</v>
      </c>
      <c r="E5224" s="5" t="s">
        <v>8</v>
      </c>
      <c r="F5224" s="5" t="s">
        <v>8</v>
      </c>
      <c r="G5224" s="5" t="s">
        <v>8</v>
      </c>
    </row>
    <row r="5225" spans="1:7" x14ac:dyDescent="0.25">
      <c r="A5225" s="5" t="s">
        <v>13509</v>
      </c>
      <c r="B5225" s="5">
        <v>1.08467598511985</v>
      </c>
      <c r="C5225" s="5" t="s">
        <v>8</v>
      </c>
      <c r="D5225" s="5" t="s">
        <v>8</v>
      </c>
      <c r="E5225" s="5" t="s">
        <v>8</v>
      </c>
      <c r="F5225" s="5" t="s">
        <v>8</v>
      </c>
      <c r="G5225" s="5" t="s">
        <v>8</v>
      </c>
    </row>
    <row r="5226" spans="1:7" x14ac:dyDescent="0.25">
      <c r="A5226" s="5" t="s">
        <v>14145</v>
      </c>
      <c r="B5226" s="5">
        <v>1.08467598511985</v>
      </c>
      <c r="C5226" s="5" t="s">
        <v>8</v>
      </c>
      <c r="D5226" s="5" t="s">
        <v>8</v>
      </c>
      <c r="E5226" s="5" t="s">
        <v>8</v>
      </c>
      <c r="F5226" s="5" t="s">
        <v>8</v>
      </c>
      <c r="G5226" s="5" t="s">
        <v>8</v>
      </c>
    </row>
    <row r="5227" spans="1:7" x14ac:dyDescent="0.25">
      <c r="A5227" s="5" t="s">
        <v>15031</v>
      </c>
      <c r="B5227" s="5">
        <v>1.08467598511985</v>
      </c>
      <c r="C5227" s="5" t="s">
        <v>15032</v>
      </c>
      <c r="D5227" s="5" t="s">
        <v>8</v>
      </c>
      <c r="E5227" s="5" t="s">
        <v>15033</v>
      </c>
      <c r="F5227" s="5" t="s">
        <v>8</v>
      </c>
      <c r="G5227" s="5" t="s">
        <v>15034</v>
      </c>
    </row>
    <row r="5228" spans="1:7" x14ac:dyDescent="0.25">
      <c r="A5228" s="5" t="s">
        <v>12319</v>
      </c>
      <c r="B5228" s="5">
        <v>1.08454939112434</v>
      </c>
      <c r="C5228" s="5" t="s">
        <v>8</v>
      </c>
      <c r="D5228" s="5" t="s">
        <v>8</v>
      </c>
      <c r="E5228" s="5" t="s">
        <v>8</v>
      </c>
      <c r="F5228" s="5" t="s">
        <v>8</v>
      </c>
      <c r="G5228" s="5" t="s">
        <v>8</v>
      </c>
    </row>
    <row r="5229" spans="1:7" x14ac:dyDescent="0.25">
      <c r="A5229" s="5" t="s">
        <v>9526</v>
      </c>
      <c r="B5229" s="5">
        <v>1.0845189394007699</v>
      </c>
      <c r="C5229" s="5" t="s">
        <v>8</v>
      </c>
      <c r="D5229" s="5" t="s">
        <v>8</v>
      </c>
      <c r="E5229" s="5" t="s">
        <v>8</v>
      </c>
      <c r="F5229" s="5" t="s">
        <v>8</v>
      </c>
      <c r="G5229" s="5" t="s">
        <v>8</v>
      </c>
    </row>
    <row r="5230" spans="1:7" x14ac:dyDescent="0.25">
      <c r="A5230" s="5" t="s">
        <v>3464</v>
      </c>
      <c r="B5230" s="5">
        <v>1.0841119185102801</v>
      </c>
      <c r="C5230" s="5" t="s">
        <v>8</v>
      </c>
      <c r="D5230" s="5" t="s">
        <v>8</v>
      </c>
      <c r="E5230" s="5" t="s">
        <v>8</v>
      </c>
      <c r="F5230" s="5" t="s">
        <v>8</v>
      </c>
      <c r="G5230" s="5" t="s">
        <v>8</v>
      </c>
    </row>
    <row r="5231" spans="1:7" x14ac:dyDescent="0.25">
      <c r="A5231" s="5" t="s">
        <v>8797</v>
      </c>
      <c r="B5231" s="5">
        <v>1.0841119185102801</v>
      </c>
      <c r="C5231" s="5" t="s">
        <v>8</v>
      </c>
      <c r="D5231" s="5" t="s">
        <v>8</v>
      </c>
      <c r="E5231" s="5" t="s">
        <v>8798</v>
      </c>
      <c r="F5231" s="5" t="s">
        <v>8</v>
      </c>
      <c r="G5231" s="5" t="s">
        <v>8</v>
      </c>
    </row>
    <row r="5232" spans="1:7" x14ac:dyDescent="0.25">
      <c r="A5232" s="5" t="s">
        <v>9090</v>
      </c>
      <c r="B5232" s="5">
        <v>1.0841119185102801</v>
      </c>
      <c r="C5232" s="5" t="s">
        <v>8</v>
      </c>
      <c r="D5232" s="5" t="s">
        <v>8</v>
      </c>
      <c r="E5232" s="5" t="s">
        <v>8</v>
      </c>
      <c r="F5232" s="5" t="s">
        <v>8</v>
      </c>
      <c r="G5232" s="5" t="s">
        <v>2523</v>
      </c>
    </row>
    <row r="5233" spans="1:7" x14ac:dyDescent="0.25">
      <c r="A5233" s="5" t="s">
        <v>9465</v>
      </c>
      <c r="B5233" s="5">
        <v>1.0841119185102801</v>
      </c>
      <c r="C5233" s="5" t="s">
        <v>8</v>
      </c>
      <c r="D5233" s="5" t="s">
        <v>8</v>
      </c>
      <c r="E5233" s="5" t="s">
        <v>8</v>
      </c>
      <c r="F5233" s="5" t="s">
        <v>8</v>
      </c>
      <c r="G5233" s="5" t="s">
        <v>8</v>
      </c>
    </row>
    <row r="5234" spans="1:7" x14ac:dyDescent="0.25">
      <c r="A5234" s="5" t="s">
        <v>13137</v>
      </c>
      <c r="B5234" s="5">
        <v>1.0839151648649801</v>
      </c>
      <c r="C5234" s="5" t="s">
        <v>8</v>
      </c>
      <c r="D5234" s="5" t="s">
        <v>8</v>
      </c>
      <c r="E5234" s="5" t="s">
        <v>11911</v>
      </c>
      <c r="F5234" s="5" t="s">
        <v>8</v>
      </c>
      <c r="G5234" s="5" t="s">
        <v>8</v>
      </c>
    </row>
    <row r="5235" spans="1:7" x14ac:dyDescent="0.25">
      <c r="A5235" s="5" t="s">
        <v>2884</v>
      </c>
      <c r="B5235" s="5">
        <v>1.0838150648669</v>
      </c>
      <c r="C5235" s="5" t="s">
        <v>8</v>
      </c>
      <c r="D5235" s="5" t="s">
        <v>8</v>
      </c>
      <c r="E5235" s="5" t="s">
        <v>8</v>
      </c>
      <c r="F5235" s="5" t="s">
        <v>8</v>
      </c>
      <c r="G5235" s="5" t="s">
        <v>8</v>
      </c>
    </row>
    <row r="5236" spans="1:7" x14ac:dyDescent="0.25">
      <c r="A5236" s="5" t="s">
        <v>9252</v>
      </c>
      <c r="B5236" s="5">
        <v>1.0831220587461601</v>
      </c>
      <c r="C5236" s="5" t="s">
        <v>8</v>
      </c>
      <c r="D5236" s="5" t="s">
        <v>8</v>
      </c>
      <c r="E5236" s="5" t="s">
        <v>8</v>
      </c>
      <c r="F5236" s="5" t="s">
        <v>8</v>
      </c>
      <c r="G5236" s="5" t="s">
        <v>8</v>
      </c>
    </row>
    <row r="5237" spans="1:7" x14ac:dyDescent="0.25">
      <c r="A5237" s="5" t="s">
        <v>1198</v>
      </c>
      <c r="B5237" s="5">
        <v>1.08259363278728</v>
      </c>
      <c r="C5237" s="5" t="s">
        <v>8</v>
      </c>
      <c r="D5237" s="5" t="s">
        <v>8</v>
      </c>
      <c r="E5237" s="5" t="s">
        <v>8</v>
      </c>
      <c r="F5237" s="5" t="s">
        <v>8</v>
      </c>
      <c r="G5237" s="5" t="s">
        <v>8</v>
      </c>
    </row>
    <row r="5238" spans="1:7" x14ac:dyDescent="0.25">
      <c r="A5238" s="5" t="s">
        <v>2554</v>
      </c>
      <c r="B5238" s="5">
        <v>1.08259363278728</v>
      </c>
      <c r="C5238" s="5" t="s">
        <v>8</v>
      </c>
      <c r="D5238" s="5" t="s">
        <v>8</v>
      </c>
      <c r="E5238" s="5" t="s">
        <v>8</v>
      </c>
      <c r="F5238" s="5" t="s">
        <v>8</v>
      </c>
      <c r="G5238" s="5" t="s">
        <v>8</v>
      </c>
    </row>
    <row r="5239" spans="1:7" x14ac:dyDescent="0.25">
      <c r="A5239" s="5" t="s">
        <v>5921</v>
      </c>
      <c r="B5239" s="5">
        <v>1.08259363278728</v>
      </c>
      <c r="C5239" s="5" t="s">
        <v>8</v>
      </c>
      <c r="D5239" s="5" t="s">
        <v>8</v>
      </c>
      <c r="E5239" s="5" t="s">
        <v>8</v>
      </c>
      <c r="F5239" s="5" t="s">
        <v>8</v>
      </c>
      <c r="G5239" s="5" t="s">
        <v>8</v>
      </c>
    </row>
    <row r="5240" spans="1:7" x14ac:dyDescent="0.25">
      <c r="A5240" s="5" t="s">
        <v>6106</v>
      </c>
      <c r="B5240" s="5">
        <v>1.08259363278728</v>
      </c>
      <c r="C5240" s="5" t="s">
        <v>8</v>
      </c>
      <c r="D5240" s="5" t="s">
        <v>8</v>
      </c>
      <c r="E5240" s="5" t="s">
        <v>8</v>
      </c>
      <c r="F5240" s="5" t="s">
        <v>8</v>
      </c>
      <c r="G5240" s="5" t="s">
        <v>8</v>
      </c>
    </row>
    <row r="5241" spans="1:7" x14ac:dyDescent="0.25">
      <c r="A5241" s="5" t="s">
        <v>11236</v>
      </c>
      <c r="B5241" s="5">
        <v>1.08259363278728</v>
      </c>
      <c r="C5241" s="5" t="s">
        <v>8</v>
      </c>
      <c r="D5241" s="5" t="s">
        <v>8</v>
      </c>
      <c r="E5241" s="5" t="s">
        <v>8</v>
      </c>
      <c r="F5241" s="5" t="s">
        <v>8</v>
      </c>
      <c r="G5241" s="5" t="s">
        <v>8</v>
      </c>
    </row>
    <row r="5242" spans="1:7" x14ac:dyDescent="0.25">
      <c r="A5242" s="5" t="s">
        <v>3653</v>
      </c>
      <c r="B5242" s="5">
        <v>1.0825060522454499</v>
      </c>
      <c r="C5242" s="5" t="s">
        <v>8</v>
      </c>
      <c r="D5242" s="5" t="s">
        <v>8</v>
      </c>
      <c r="E5242" s="5" t="s">
        <v>8</v>
      </c>
      <c r="F5242" s="5" t="s">
        <v>8</v>
      </c>
      <c r="G5242" s="5" t="s">
        <v>8</v>
      </c>
    </row>
    <row r="5243" spans="1:7" x14ac:dyDescent="0.25">
      <c r="A5243" s="5" t="s">
        <v>11736</v>
      </c>
      <c r="B5243" s="5">
        <v>1.0824889190909901</v>
      </c>
      <c r="C5243" s="5" t="s">
        <v>8</v>
      </c>
      <c r="D5243" s="5" t="s">
        <v>8</v>
      </c>
      <c r="E5243" s="5" t="s">
        <v>8</v>
      </c>
      <c r="F5243" s="5" t="s">
        <v>8</v>
      </c>
      <c r="G5243" s="5" t="s">
        <v>8</v>
      </c>
    </row>
    <row r="5244" spans="1:7" x14ac:dyDescent="0.25">
      <c r="A5244" s="5" t="s">
        <v>3142</v>
      </c>
      <c r="B5244" s="5">
        <v>1.08221195026891</v>
      </c>
      <c r="C5244" s="5" t="s">
        <v>8</v>
      </c>
      <c r="D5244" s="5" t="s">
        <v>8</v>
      </c>
      <c r="E5244" s="5" t="s">
        <v>8</v>
      </c>
      <c r="F5244" s="5" t="s">
        <v>8</v>
      </c>
      <c r="G5244" s="5" t="s">
        <v>8</v>
      </c>
    </row>
    <row r="5245" spans="1:7" x14ac:dyDescent="0.25">
      <c r="A5245" s="5" t="s">
        <v>2581</v>
      </c>
      <c r="B5245" s="5">
        <v>1.0813860034313301</v>
      </c>
      <c r="C5245" s="5" t="s">
        <v>8</v>
      </c>
      <c r="D5245" s="5" t="s">
        <v>2582</v>
      </c>
      <c r="E5245" s="5" t="s">
        <v>2583</v>
      </c>
      <c r="F5245" s="5" t="s">
        <v>2584</v>
      </c>
      <c r="G5245" s="5" t="s">
        <v>1528</v>
      </c>
    </row>
    <row r="5246" spans="1:7" x14ac:dyDescent="0.25">
      <c r="A5246" s="5" t="s">
        <v>13721</v>
      </c>
      <c r="B5246" s="5">
        <v>1.0813860034313301</v>
      </c>
      <c r="C5246" s="5" t="s">
        <v>8</v>
      </c>
      <c r="D5246" s="5" t="s">
        <v>8</v>
      </c>
      <c r="E5246" s="5" t="s">
        <v>2561</v>
      </c>
      <c r="F5246" s="5" t="s">
        <v>8</v>
      </c>
      <c r="G5246" s="5" t="s">
        <v>8</v>
      </c>
    </row>
    <row r="5247" spans="1:7" x14ac:dyDescent="0.25">
      <c r="A5247" s="5" t="s">
        <v>11365</v>
      </c>
      <c r="B5247" s="5">
        <v>1.0810981617345501</v>
      </c>
      <c r="C5247" s="5" t="s">
        <v>8</v>
      </c>
      <c r="D5247" s="5" t="s">
        <v>8</v>
      </c>
      <c r="E5247" s="5" t="s">
        <v>8</v>
      </c>
      <c r="F5247" s="5" t="s">
        <v>8</v>
      </c>
      <c r="G5247" s="5" t="s">
        <v>8</v>
      </c>
    </row>
    <row r="5248" spans="1:7" x14ac:dyDescent="0.25">
      <c r="A5248" s="5" t="s">
        <v>8028</v>
      </c>
      <c r="B5248" s="5">
        <v>1.08102552869318</v>
      </c>
      <c r="C5248" s="5" t="s">
        <v>8</v>
      </c>
      <c r="D5248" s="5" t="s">
        <v>8</v>
      </c>
      <c r="E5248" s="5" t="s">
        <v>8</v>
      </c>
      <c r="F5248" s="5" t="s">
        <v>8</v>
      </c>
      <c r="G5248" s="5" t="s">
        <v>8</v>
      </c>
    </row>
    <row r="5249" spans="1:7" x14ac:dyDescent="0.25">
      <c r="A5249" s="5" t="s">
        <v>14856</v>
      </c>
      <c r="B5249" s="5">
        <v>1.0809987913690899</v>
      </c>
      <c r="C5249" s="5" t="s">
        <v>8</v>
      </c>
      <c r="D5249" s="5" t="s">
        <v>8</v>
      </c>
      <c r="E5249" s="5" t="s">
        <v>8872</v>
      </c>
      <c r="F5249" s="5" t="s">
        <v>8</v>
      </c>
      <c r="G5249" s="5" t="s">
        <v>8</v>
      </c>
    </row>
    <row r="5250" spans="1:7" x14ac:dyDescent="0.25">
      <c r="A5250" s="5" t="s">
        <v>3090</v>
      </c>
      <c r="B5250" s="5">
        <v>1.08059760442155</v>
      </c>
      <c r="C5250" s="5" t="s">
        <v>8</v>
      </c>
      <c r="D5250" s="5" t="s">
        <v>8</v>
      </c>
      <c r="E5250" s="5" t="s">
        <v>8</v>
      </c>
      <c r="F5250" s="5" t="s">
        <v>8</v>
      </c>
      <c r="G5250" s="5" t="s">
        <v>8</v>
      </c>
    </row>
    <row r="5251" spans="1:7" x14ac:dyDescent="0.25">
      <c r="A5251" s="5" t="s">
        <v>3441</v>
      </c>
      <c r="B5251" s="5">
        <v>1.08059760442155</v>
      </c>
      <c r="C5251" s="5" t="s">
        <v>3442</v>
      </c>
      <c r="D5251" s="5" t="s">
        <v>3443</v>
      </c>
      <c r="E5251" s="5" t="s">
        <v>3444</v>
      </c>
      <c r="F5251" s="5" t="s">
        <v>3445</v>
      </c>
      <c r="G5251" s="5" t="s">
        <v>3446</v>
      </c>
    </row>
    <row r="5252" spans="1:7" x14ac:dyDescent="0.25">
      <c r="A5252" s="5" t="s">
        <v>612</v>
      </c>
      <c r="B5252" s="5">
        <v>1.08059690778189</v>
      </c>
      <c r="C5252" s="5" t="s">
        <v>8</v>
      </c>
      <c r="D5252" s="5" t="s">
        <v>8</v>
      </c>
      <c r="E5252" s="5" t="s">
        <v>8</v>
      </c>
      <c r="F5252" s="5" t="s">
        <v>8</v>
      </c>
      <c r="G5252" s="5" t="s">
        <v>8</v>
      </c>
    </row>
    <row r="5253" spans="1:7" x14ac:dyDescent="0.25">
      <c r="A5253" s="5" t="s">
        <v>430</v>
      </c>
      <c r="B5253" s="5">
        <v>1.0800424189998601</v>
      </c>
      <c r="C5253" s="5" t="s">
        <v>8</v>
      </c>
      <c r="D5253" s="5" t="s">
        <v>8</v>
      </c>
      <c r="E5253" s="5" t="s">
        <v>8</v>
      </c>
      <c r="F5253" s="5" t="s">
        <v>8</v>
      </c>
      <c r="G5253" s="5" t="s">
        <v>8</v>
      </c>
    </row>
    <row r="5254" spans="1:7" x14ac:dyDescent="0.25">
      <c r="A5254" s="5" t="s">
        <v>6820</v>
      </c>
      <c r="B5254" s="5">
        <v>1.0800424189998601</v>
      </c>
      <c r="C5254" s="5" t="s">
        <v>8</v>
      </c>
      <c r="D5254" s="5" t="s">
        <v>8</v>
      </c>
      <c r="E5254" s="5" t="s">
        <v>8</v>
      </c>
      <c r="F5254" s="5" t="s">
        <v>8</v>
      </c>
      <c r="G5254" s="5" t="s">
        <v>8</v>
      </c>
    </row>
    <row r="5255" spans="1:7" x14ac:dyDescent="0.25">
      <c r="A5255" s="5" t="s">
        <v>4916</v>
      </c>
      <c r="B5255" s="5">
        <v>1.07998856889158</v>
      </c>
      <c r="C5255" s="5" t="s">
        <v>8</v>
      </c>
      <c r="D5255" s="5" t="s">
        <v>8</v>
      </c>
      <c r="E5255" s="5" t="s">
        <v>8</v>
      </c>
      <c r="F5255" s="5" t="s">
        <v>8</v>
      </c>
      <c r="G5255" s="5" t="s">
        <v>8</v>
      </c>
    </row>
    <row r="5256" spans="1:7" x14ac:dyDescent="0.25">
      <c r="A5256" s="5" t="s">
        <v>161</v>
      </c>
      <c r="B5256" s="5">
        <v>1.07976851017123</v>
      </c>
      <c r="C5256" s="5" t="s">
        <v>8</v>
      </c>
      <c r="D5256" s="5" t="s">
        <v>8</v>
      </c>
      <c r="E5256" s="5" t="s">
        <v>8</v>
      </c>
      <c r="F5256" s="5" t="s">
        <v>8</v>
      </c>
      <c r="G5256" s="5" t="s">
        <v>8</v>
      </c>
    </row>
    <row r="5257" spans="1:7" x14ac:dyDescent="0.25">
      <c r="A5257" s="5" t="s">
        <v>11254</v>
      </c>
      <c r="B5257" s="5">
        <v>1.0796303009025301</v>
      </c>
      <c r="C5257" s="5" t="s">
        <v>8</v>
      </c>
      <c r="D5257" s="5" t="s">
        <v>8</v>
      </c>
      <c r="E5257" s="5" t="s">
        <v>8</v>
      </c>
      <c r="F5257" s="5" t="s">
        <v>8</v>
      </c>
      <c r="G5257" s="5" t="s">
        <v>8</v>
      </c>
    </row>
    <row r="5258" spans="1:7" x14ac:dyDescent="0.25">
      <c r="A5258" s="5" t="s">
        <v>5161</v>
      </c>
      <c r="B5258" s="5">
        <v>1.0793122610414301</v>
      </c>
      <c r="C5258" s="5" t="s">
        <v>8</v>
      </c>
      <c r="D5258" s="5" t="s">
        <v>8</v>
      </c>
      <c r="E5258" s="5" t="s">
        <v>8</v>
      </c>
      <c r="F5258" s="5" t="s">
        <v>8</v>
      </c>
      <c r="G5258" s="5" t="s">
        <v>8</v>
      </c>
    </row>
    <row r="5259" spans="1:7" x14ac:dyDescent="0.25">
      <c r="A5259" s="5" t="s">
        <v>10392</v>
      </c>
      <c r="B5259" s="5">
        <v>1.07905938541071</v>
      </c>
      <c r="C5259" s="5" t="s">
        <v>8</v>
      </c>
      <c r="D5259" s="5" t="s">
        <v>8</v>
      </c>
      <c r="E5259" s="5" t="s">
        <v>6215</v>
      </c>
      <c r="F5259" s="5" t="s">
        <v>8</v>
      </c>
      <c r="G5259" s="5" t="s">
        <v>8</v>
      </c>
    </row>
    <row r="5260" spans="1:7" x14ac:dyDescent="0.25">
      <c r="A5260" s="5" t="s">
        <v>10</v>
      </c>
      <c r="B5260" s="5">
        <v>1.07888201693613</v>
      </c>
      <c r="C5260" s="5" t="s">
        <v>8</v>
      </c>
      <c r="D5260" s="5" t="s">
        <v>8</v>
      </c>
      <c r="E5260" s="5" t="s">
        <v>8</v>
      </c>
      <c r="F5260" s="5" t="s">
        <v>8</v>
      </c>
      <c r="G5260" s="5" t="s">
        <v>8</v>
      </c>
    </row>
    <row r="5261" spans="1:7" x14ac:dyDescent="0.25">
      <c r="A5261" s="5" t="s">
        <v>206</v>
      </c>
      <c r="B5261" s="5">
        <v>1.07888201693613</v>
      </c>
      <c r="C5261" s="5" t="s">
        <v>8</v>
      </c>
      <c r="D5261" s="5" t="s">
        <v>8</v>
      </c>
      <c r="E5261" s="5" t="s">
        <v>8</v>
      </c>
      <c r="F5261" s="5" t="s">
        <v>8</v>
      </c>
      <c r="G5261" s="5" t="s">
        <v>8</v>
      </c>
    </row>
    <row r="5262" spans="1:7" x14ac:dyDescent="0.25">
      <c r="A5262" s="5" t="s">
        <v>372</v>
      </c>
      <c r="B5262" s="5">
        <v>1.07888201693613</v>
      </c>
      <c r="C5262" s="5" t="s">
        <v>8</v>
      </c>
      <c r="D5262" s="5" t="s">
        <v>8</v>
      </c>
      <c r="E5262" s="5" t="s">
        <v>8</v>
      </c>
      <c r="F5262" s="5" t="s">
        <v>8</v>
      </c>
      <c r="G5262" s="5" t="s">
        <v>8</v>
      </c>
    </row>
    <row r="5263" spans="1:7" x14ac:dyDescent="0.25">
      <c r="A5263" s="5" t="s">
        <v>404</v>
      </c>
      <c r="B5263" s="5">
        <v>1.07888201693613</v>
      </c>
      <c r="C5263" s="5" t="s">
        <v>405</v>
      </c>
      <c r="D5263" s="5" t="s">
        <v>406</v>
      </c>
      <c r="E5263" s="5" t="s">
        <v>407</v>
      </c>
      <c r="F5263" s="5" t="s">
        <v>408</v>
      </c>
      <c r="G5263" s="5" t="s">
        <v>409</v>
      </c>
    </row>
    <row r="5264" spans="1:7" x14ac:dyDescent="0.25">
      <c r="A5264" s="5" t="s">
        <v>517</v>
      </c>
      <c r="B5264" s="5">
        <v>1.07888201693613</v>
      </c>
      <c r="C5264" s="5" t="s">
        <v>8</v>
      </c>
      <c r="D5264" s="5" t="s">
        <v>8</v>
      </c>
      <c r="E5264" s="5" t="s">
        <v>8</v>
      </c>
      <c r="F5264" s="5" t="s">
        <v>8</v>
      </c>
      <c r="G5264" s="5" t="s">
        <v>8</v>
      </c>
    </row>
    <row r="5265" spans="1:7" x14ac:dyDescent="0.25">
      <c r="A5265" s="5" t="s">
        <v>840</v>
      </c>
      <c r="B5265" s="5">
        <v>1.07888201693613</v>
      </c>
      <c r="C5265" s="5" t="s">
        <v>8</v>
      </c>
      <c r="D5265" s="5" t="s">
        <v>8</v>
      </c>
      <c r="E5265" s="5" t="s">
        <v>8</v>
      </c>
      <c r="F5265" s="5" t="s">
        <v>8</v>
      </c>
      <c r="G5265" s="5" t="s">
        <v>8</v>
      </c>
    </row>
    <row r="5266" spans="1:7" x14ac:dyDescent="0.25">
      <c r="A5266" s="5" t="s">
        <v>1434</v>
      </c>
      <c r="B5266" s="5">
        <v>1.07888201693613</v>
      </c>
      <c r="C5266" s="5" t="s">
        <v>577</v>
      </c>
      <c r="D5266" s="5" t="s">
        <v>8</v>
      </c>
      <c r="E5266" s="5" t="s">
        <v>8</v>
      </c>
      <c r="F5266" s="5" t="s">
        <v>8</v>
      </c>
      <c r="G5266" s="5" t="s">
        <v>8</v>
      </c>
    </row>
    <row r="5267" spans="1:7" x14ac:dyDescent="0.25">
      <c r="A5267" s="5" t="s">
        <v>1857</v>
      </c>
      <c r="B5267" s="5">
        <v>1.07888201693613</v>
      </c>
      <c r="C5267" s="5" t="s">
        <v>8</v>
      </c>
      <c r="D5267" s="5" t="s">
        <v>8</v>
      </c>
      <c r="E5267" s="5" t="s">
        <v>8</v>
      </c>
      <c r="F5267" s="5" t="s">
        <v>8</v>
      </c>
      <c r="G5267" s="5" t="s">
        <v>8</v>
      </c>
    </row>
    <row r="5268" spans="1:7" x14ac:dyDescent="0.25">
      <c r="A5268" s="5" t="s">
        <v>1996</v>
      </c>
      <c r="B5268" s="5">
        <v>1.07888201693613</v>
      </c>
      <c r="C5268" s="5" t="s">
        <v>8</v>
      </c>
      <c r="D5268" s="5" t="s">
        <v>8</v>
      </c>
      <c r="E5268" s="5" t="s">
        <v>8</v>
      </c>
      <c r="F5268" s="5" t="s">
        <v>8</v>
      </c>
      <c r="G5268" s="5" t="s">
        <v>8</v>
      </c>
    </row>
    <row r="5269" spans="1:7" x14ac:dyDescent="0.25">
      <c r="A5269" s="5" t="s">
        <v>2587</v>
      </c>
      <c r="B5269" s="5">
        <v>1.07888201693613</v>
      </c>
      <c r="C5269" s="5" t="s">
        <v>2588</v>
      </c>
      <c r="D5269" s="5" t="s">
        <v>8</v>
      </c>
      <c r="E5269" s="5" t="s">
        <v>8</v>
      </c>
      <c r="F5269" s="5" t="s">
        <v>8</v>
      </c>
      <c r="G5269" s="5" t="s">
        <v>2589</v>
      </c>
    </row>
    <row r="5270" spans="1:7" x14ac:dyDescent="0.25">
      <c r="A5270" s="5" t="s">
        <v>2847</v>
      </c>
      <c r="B5270" s="5">
        <v>1.07888201693613</v>
      </c>
      <c r="C5270" s="5" t="s">
        <v>8</v>
      </c>
      <c r="D5270" s="5" t="s">
        <v>8</v>
      </c>
      <c r="E5270" s="5" t="s">
        <v>8</v>
      </c>
      <c r="F5270" s="5" t="s">
        <v>8</v>
      </c>
      <c r="G5270" s="5" t="s">
        <v>8</v>
      </c>
    </row>
    <row r="5271" spans="1:7" x14ac:dyDescent="0.25">
      <c r="A5271" s="5" t="s">
        <v>2881</v>
      </c>
      <c r="B5271" s="5">
        <v>1.07888201693613</v>
      </c>
      <c r="C5271" s="5" t="s">
        <v>8</v>
      </c>
      <c r="D5271" s="5" t="s">
        <v>8</v>
      </c>
      <c r="E5271" s="5" t="s">
        <v>2882</v>
      </c>
      <c r="F5271" s="5" t="s">
        <v>8</v>
      </c>
      <c r="G5271" s="5" t="s">
        <v>2883</v>
      </c>
    </row>
    <row r="5272" spans="1:7" x14ac:dyDescent="0.25">
      <c r="A5272" s="5" t="s">
        <v>3215</v>
      </c>
      <c r="B5272" s="5">
        <v>1.07888201693613</v>
      </c>
      <c r="C5272" s="5" t="s">
        <v>8</v>
      </c>
      <c r="D5272" s="5" t="s">
        <v>8</v>
      </c>
      <c r="E5272" s="5" t="s">
        <v>8</v>
      </c>
      <c r="F5272" s="5" t="s">
        <v>8</v>
      </c>
      <c r="G5272" s="5" t="s">
        <v>8</v>
      </c>
    </row>
    <row r="5273" spans="1:7" x14ac:dyDescent="0.25">
      <c r="A5273" s="5" t="s">
        <v>3263</v>
      </c>
      <c r="B5273" s="5">
        <v>1.07888201693613</v>
      </c>
      <c r="C5273" s="5" t="s">
        <v>8</v>
      </c>
      <c r="D5273" s="5" t="s">
        <v>8</v>
      </c>
      <c r="E5273" s="5" t="s">
        <v>8</v>
      </c>
      <c r="F5273" s="5" t="s">
        <v>8</v>
      </c>
      <c r="G5273" s="5" t="s">
        <v>8</v>
      </c>
    </row>
    <row r="5274" spans="1:7" x14ac:dyDescent="0.25">
      <c r="A5274" s="5" t="s">
        <v>4375</v>
      </c>
      <c r="B5274" s="5">
        <v>1.07888201693613</v>
      </c>
      <c r="C5274" s="5" t="s">
        <v>8</v>
      </c>
      <c r="D5274" s="5" t="s">
        <v>8</v>
      </c>
      <c r="E5274" s="5" t="s">
        <v>8</v>
      </c>
      <c r="F5274" s="5" t="s">
        <v>8</v>
      </c>
      <c r="G5274" s="5" t="s">
        <v>8</v>
      </c>
    </row>
    <row r="5275" spans="1:7" x14ac:dyDescent="0.25">
      <c r="A5275" s="5" t="s">
        <v>6115</v>
      </c>
      <c r="B5275" s="5">
        <v>1.07888201693613</v>
      </c>
      <c r="C5275" s="5" t="s">
        <v>8</v>
      </c>
      <c r="D5275" s="5" t="s">
        <v>8</v>
      </c>
      <c r="E5275" s="5" t="s">
        <v>8</v>
      </c>
      <c r="F5275" s="5" t="s">
        <v>8</v>
      </c>
      <c r="G5275" s="5" t="s">
        <v>8</v>
      </c>
    </row>
    <row r="5276" spans="1:7" x14ac:dyDescent="0.25">
      <c r="A5276" s="5" t="s">
        <v>6613</v>
      </c>
      <c r="B5276" s="5">
        <v>1.07888201693613</v>
      </c>
      <c r="C5276" s="5" t="s">
        <v>6614</v>
      </c>
      <c r="D5276" s="5" t="s">
        <v>8</v>
      </c>
      <c r="E5276" s="5" t="s">
        <v>8</v>
      </c>
      <c r="F5276" s="5" t="s">
        <v>8</v>
      </c>
      <c r="G5276" s="5" t="s">
        <v>6615</v>
      </c>
    </row>
    <row r="5277" spans="1:7" x14ac:dyDescent="0.25">
      <c r="A5277" s="5" t="s">
        <v>6713</v>
      </c>
      <c r="B5277" s="5">
        <v>1.07888201693613</v>
      </c>
      <c r="C5277" s="5" t="s">
        <v>8</v>
      </c>
      <c r="D5277" s="5" t="s">
        <v>8</v>
      </c>
      <c r="E5277" s="5" t="s">
        <v>8</v>
      </c>
      <c r="F5277" s="5" t="s">
        <v>8</v>
      </c>
      <c r="G5277" s="5" t="s">
        <v>8</v>
      </c>
    </row>
    <row r="5278" spans="1:7" x14ac:dyDescent="0.25">
      <c r="A5278" s="5" t="s">
        <v>6875</v>
      </c>
      <c r="B5278" s="5">
        <v>1.07888201693613</v>
      </c>
      <c r="C5278" s="5" t="s">
        <v>8</v>
      </c>
      <c r="D5278" s="5" t="s">
        <v>8</v>
      </c>
      <c r="E5278" s="5" t="s">
        <v>8</v>
      </c>
      <c r="F5278" s="5" t="s">
        <v>8</v>
      </c>
      <c r="G5278" s="5" t="s">
        <v>8</v>
      </c>
    </row>
    <row r="5279" spans="1:7" x14ac:dyDescent="0.25">
      <c r="A5279" s="5" t="s">
        <v>6918</v>
      </c>
      <c r="B5279" s="5">
        <v>1.07888201693613</v>
      </c>
      <c r="C5279" s="5" t="s">
        <v>8</v>
      </c>
      <c r="D5279" s="5" t="s">
        <v>8</v>
      </c>
      <c r="E5279" s="5" t="s">
        <v>8</v>
      </c>
      <c r="F5279" s="5" t="s">
        <v>8</v>
      </c>
      <c r="G5279" s="5" t="s">
        <v>8</v>
      </c>
    </row>
    <row r="5280" spans="1:7" x14ac:dyDescent="0.25">
      <c r="A5280" s="5" t="s">
        <v>7638</v>
      </c>
      <c r="B5280" s="5">
        <v>1.07888201693613</v>
      </c>
      <c r="C5280" s="5" t="s">
        <v>8</v>
      </c>
      <c r="D5280" s="5" t="s">
        <v>8</v>
      </c>
      <c r="E5280" s="5" t="s">
        <v>8</v>
      </c>
      <c r="F5280" s="5" t="s">
        <v>8</v>
      </c>
      <c r="G5280" s="5" t="s">
        <v>8</v>
      </c>
    </row>
    <row r="5281" spans="1:7" x14ac:dyDescent="0.25">
      <c r="A5281" s="5" t="s">
        <v>7983</v>
      </c>
      <c r="B5281" s="5">
        <v>1.07888201693613</v>
      </c>
      <c r="C5281" s="5" t="s">
        <v>8</v>
      </c>
      <c r="D5281" s="5" t="s">
        <v>8</v>
      </c>
      <c r="E5281" s="5" t="s">
        <v>8</v>
      </c>
      <c r="F5281" s="5" t="s">
        <v>8</v>
      </c>
      <c r="G5281" s="5" t="s">
        <v>8</v>
      </c>
    </row>
    <row r="5282" spans="1:7" x14ac:dyDescent="0.25">
      <c r="A5282" s="5" t="s">
        <v>8652</v>
      </c>
      <c r="B5282" s="5">
        <v>1.07888201693613</v>
      </c>
      <c r="C5282" s="5" t="s">
        <v>8</v>
      </c>
      <c r="D5282" s="5" t="s">
        <v>8</v>
      </c>
      <c r="E5282" s="5" t="s">
        <v>8653</v>
      </c>
      <c r="F5282" s="5" t="s">
        <v>8</v>
      </c>
      <c r="G5282" s="5" t="s">
        <v>597</v>
      </c>
    </row>
    <row r="5283" spans="1:7" x14ac:dyDescent="0.25">
      <c r="A5283" s="5" t="s">
        <v>8794</v>
      </c>
      <c r="B5283" s="5">
        <v>1.07888201693613</v>
      </c>
      <c r="C5283" s="5" t="s">
        <v>8</v>
      </c>
      <c r="D5283" s="5" t="s">
        <v>8</v>
      </c>
      <c r="E5283" s="5" t="s">
        <v>8</v>
      </c>
      <c r="F5283" s="5" t="s">
        <v>8</v>
      </c>
      <c r="G5283" s="5" t="s">
        <v>8</v>
      </c>
    </row>
    <row r="5284" spans="1:7" x14ac:dyDescent="0.25">
      <c r="A5284" s="5" t="s">
        <v>8962</v>
      </c>
      <c r="B5284" s="5">
        <v>1.07888201693613</v>
      </c>
      <c r="C5284" s="5" t="s">
        <v>8</v>
      </c>
      <c r="D5284" s="5" t="s">
        <v>8</v>
      </c>
      <c r="E5284" s="5" t="s">
        <v>8</v>
      </c>
      <c r="F5284" s="5" t="s">
        <v>8</v>
      </c>
      <c r="G5284" s="5" t="s">
        <v>8</v>
      </c>
    </row>
    <row r="5285" spans="1:7" x14ac:dyDescent="0.25">
      <c r="A5285" s="5" t="s">
        <v>9940</v>
      </c>
      <c r="B5285" s="5">
        <v>1.07888201693613</v>
      </c>
      <c r="C5285" s="5" t="s">
        <v>8</v>
      </c>
      <c r="D5285" s="5" t="s">
        <v>8</v>
      </c>
      <c r="E5285" s="5" t="s">
        <v>8</v>
      </c>
      <c r="F5285" s="5" t="s">
        <v>8</v>
      </c>
      <c r="G5285" s="5" t="s">
        <v>8</v>
      </c>
    </row>
    <row r="5286" spans="1:7" x14ac:dyDescent="0.25">
      <c r="A5286" s="5" t="s">
        <v>10221</v>
      </c>
      <c r="B5286" s="5">
        <v>1.07888201693613</v>
      </c>
      <c r="C5286" s="5" t="s">
        <v>8</v>
      </c>
      <c r="D5286" s="5" t="s">
        <v>8</v>
      </c>
      <c r="E5286" s="5" t="s">
        <v>5243</v>
      </c>
      <c r="F5286" s="5" t="s">
        <v>8</v>
      </c>
      <c r="G5286" s="5" t="s">
        <v>8</v>
      </c>
    </row>
    <row r="5287" spans="1:7" x14ac:dyDescent="0.25">
      <c r="A5287" s="5" t="s">
        <v>10304</v>
      </c>
      <c r="B5287" s="5">
        <v>1.07888201693613</v>
      </c>
      <c r="C5287" s="5" t="s">
        <v>8</v>
      </c>
      <c r="D5287" s="5" t="s">
        <v>8</v>
      </c>
      <c r="E5287" s="5" t="s">
        <v>2696</v>
      </c>
      <c r="F5287" s="5" t="s">
        <v>8</v>
      </c>
      <c r="G5287" s="5" t="s">
        <v>8</v>
      </c>
    </row>
    <row r="5288" spans="1:7" x14ac:dyDescent="0.25">
      <c r="A5288" s="5" t="s">
        <v>10310</v>
      </c>
      <c r="B5288" s="5">
        <v>1.07888201693613</v>
      </c>
      <c r="C5288" s="5" t="s">
        <v>8</v>
      </c>
      <c r="D5288" s="5" t="s">
        <v>8</v>
      </c>
      <c r="E5288" s="5" t="s">
        <v>8</v>
      </c>
      <c r="F5288" s="5" t="s">
        <v>8</v>
      </c>
      <c r="G5288" s="5" t="s">
        <v>8</v>
      </c>
    </row>
    <row r="5289" spans="1:7" x14ac:dyDescent="0.25">
      <c r="A5289" s="5" t="s">
        <v>10821</v>
      </c>
      <c r="B5289" s="5">
        <v>1.07888201693613</v>
      </c>
      <c r="C5289" s="5" t="s">
        <v>8</v>
      </c>
      <c r="D5289" s="5" t="s">
        <v>8</v>
      </c>
      <c r="E5289" s="5" t="s">
        <v>8</v>
      </c>
      <c r="F5289" s="5" t="s">
        <v>8</v>
      </c>
      <c r="G5289" s="5" t="s">
        <v>8</v>
      </c>
    </row>
    <row r="5290" spans="1:7" x14ac:dyDescent="0.25">
      <c r="A5290" s="5" t="s">
        <v>10916</v>
      </c>
      <c r="B5290" s="5">
        <v>1.07888201693613</v>
      </c>
      <c r="C5290" s="5" t="s">
        <v>8</v>
      </c>
      <c r="D5290" s="5" t="s">
        <v>8</v>
      </c>
      <c r="E5290" s="5" t="s">
        <v>8</v>
      </c>
      <c r="F5290" s="5" t="s">
        <v>8</v>
      </c>
      <c r="G5290" s="5" t="s">
        <v>8</v>
      </c>
    </row>
    <row r="5291" spans="1:7" x14ac:dyDescent="0.25">
      <c r="A5291" s="5" t="s">
        <v>11092</v>
      </c>
      <c r="B5291" s="5">
        <v>1.07888201693613</v>
      </c>
      <c r="C5291" s="5" t="s">
        <v>8</v>
      </c>
      <c r="D5291" s="5" t="s">
        <v>8</v>
      </c>
      <c r="E5291" s="5" t="s">
        <v>8</v>
      </c>
      <c r="F5291" s="5" t="s">
        <v>8</v>
      </c>
      <c r="G5291" s="5" t="s">
        <v>8</v>
      </c>
    </row>
    <row r="5292" spans="1:7" x14ac:dyDescent="0.25">
      <c r="A5292" s="5" t="s">
        <v>11351</v>
      </c>
      <c r="B5292" s="5">
        <v>1.07888201693613</v>
      </c>
      <c r="C5292" s="5" t="s">
        <v>8</v>
      </c>
      <c r="D5292" s="5" t="s">
        <v>8</v>
      </c>
      <c r="E5292" s="5" t="s">
        <v>8</v>
      </c>
      <c r="F5292" s="5" t="s">
        <v>8</v>
      </c>
      <c r="G5292" s="5" t="s">
        <v>8</v>
      </c>
    </row>
    <row r="5293" spans="1:7" x14ac:dyDescent="0.25">
      <c r="A5293" s="5" t="s">
        <v>11488</v>
      </c>
      <c r="B5293" s="5">
        <v>1.07888201693613</v>
      </c>
      <c r="C5293" s="5" t="s">
        <v>8</v>
      </c>
      <c r="D5293" s="5" t="s">
        <v>8</v>
      </c>
      <c r="E5293" s="5" t="s">
        <v>8</v>
      </c>
      <c r="F5293" s="5" t="s">
        <v>8</v>
      </c>
      <c r="G5293" s="5" t="s">
        <v>8</v>
      </c>
    </row>
    <row r="5294" spans="1:7" x14ac:dyDescent="0.25">
      <c r="A5294" s="5" t="s">
        <v>12647</v>
      </c>
      <c r="B5294" s="5">
        <v>1.07888201693613</v>
      </c>
      <c r="C5294" s="5" t="s">
        <v>8</v>
      </c>
      <c r="D5294" s="5" t="s">
        <v>8</v>
      </c>
      <c r="E5294" s="5" t="s">
        <v>8</v>
      </c>
      <c r="F5294" s="5" t="s">
        <v>8</v>
      </c>
      <c r="G5294" s="5" t="s">
        <v>8</v>
      </c>
    </row>
    <row r="5295" spans="1:7" x14ac:dyDescent="0.25">
      <c r="A5295" s="5" t="s">
        <v>13387</v>
      </c>
      <c r="B5295" s="5">
        <v>1.07888201693613</v>
      </c>
      <c r="C5295" s="5" t="s">
        <v>8</v>
      </c>
      <c r="D5295" s="5" t="s">
        <v>8</v>
      </c>
      <c r="E5295" s="5" t="s">
        <v>8</v>
      </c>
      <c r="F5295" s="5" t="s">
        <v>8</v>
      </c>
      <c r="G5295" s="5" t="s">
        <v>8</v>
      </c>
    </row>
    <row r="5296" spans="1:7" x14ac:dyDescent="0.25">
      <c r="A5296" s="5" t="s">
        <v>13616</v>
      </c>
      <c r="B5296" s="5">
        <v>1.07888201693613</v>
      </c>
      <c r="C5296" s="5" t="s">
        <v>13617</v>
      </c>
      <c r="D5296" s="5" t="s">
        <v>8</v>
      </c>
      <c r="E5296" s="5" t="s">
        <v>8</v>
      </c>
      <c r="F5296" s="5" t="s">
        <v>8</v>
      </c>
      <c r="G5296" s="5" t="s">
        <v>8</v>
      </c>
    </row>
    <row r="5297" spans="1:7" x14ac:dyDescent="0.25">
      <c r="A5297" s="5" t="s">
        <v>13768</v>
      </c>
      <c r="B5297" s="5">
        <v>1.07888201693613</v>
      </c>
      <c r="C5297" s="5" t="s">
        <v>8</v>
      </c>
      <c r="D5297" s="5" t="s">
        <v>8</v>
      </c>
      <c r="E5297" s="5" t="s">
        <v>8</v>
      </c>
      <c r="F5297" s="5" t="s">
        <v>8</v>
      </c>
      <c r="G5297" s="5" t="s">
        <v>8</v>
      </c>
    </row>
    <row r="5298" spans="1:7" x14ac:dyDescent="0.25">
      <c r="A5298" s="5" t="s">
        <v>13824</v>
      </c>
      <c r="B5298" s="5">
        <v>1.07888201693613</v>
      </c>
      <c r="C5298" s="5" t="s">
        <v>8</v>
      </c>
      <c r="D5298" s="5" t="s">
        <v>8</v>
      </c>
      <c r="E5298" s="5" t="s">
        <v>8</v>
      </c>
      <c r="F5298" s="5" t="s">
        <v>8</v>
      </c>
      <c r="G5298" s="5" t="s">
        <v>8</v>
      </c>
    </row>
    <row r="5299" spans="1:7" x14ac:dyDescent="0.25">
      <c r="A5299" s="5" t="s">
        <v>13912</v>
      </c>
      <c r="B5299" s="5">
        <v>1.07888201693613</v>
      </c>
      <c r="C5299" s="5" t="s">
        <v>8</v>
      </c>
      <c r="D5299" s="5" t="s">
        <v>8</v>
      </c>
      <c r="E5299" s="5" t="s">
        <v>8</v>
      </c>
      <c r="F5299" s="5" t="s">
        <v>8</v>
      </c>
      <c r="G5299" s="5" t="s">
        <v>8</v>
      </c>
    </row>
    <row r="5300" spans="1:7" x14ac:dyDescent="0.25">
      <c r="A5300" s="5" t="s">
        <v>14773</v>
      </c>
      <c r="B5300" s="5">
        <v>1.07888201693613</v>
      </c>
      <c r="C5300" s="5" t="s">
        <v>8</v>
      </c>
      <c r="D5300" s="5" t="s">
        <v>8</v>
      </c>
      <c r="E5300" s="5" t="s">
        <v>8</v>
      </c>
      <c r="F5300" s="5" t="s">
        <v>8</v>
      </c>
      <c r="G5300" s="5" t="s">
        <v>8</v>
      </c>
    </row>
    <row r="5301" spans="1:7" x14ac:dyDescent="0.25">
      <c r="A5301" s="5" t="s">
        <v>15136</v>
      </c>
      <c r="B5301" s="5">
        <v>1.07888201693613</v>
      </c>
      <c r="C5301" s="5" t="s">
        <v>8</v>
      </c>
      <c r="D5301" s="5" t="s">
        <v>8</v>
      </c>
      <c r="E5301" s="5" t="s">
        <v>8</v>
      </c>
      <c r="F5301" s="5" t="s">
        <v>8</v>
      </c>
      <c r="G5301" s="5" t="s">
        <v>8</v>
      </c>
    </row>
    <row r="5302" spans="1:7" x14ac:dyDescent="0.25">
      <c r="A5302" s="5" t="s">
        <v>15256</v>
      </c>
      <c r="B5302" s="5">
        <v>1.07888201693613</v>
      </c>
      <c r="C5302" s="5" t="s">
        <v>8</v>
      </c>
      <c r="D5302" s="5" t="s">
        <v>8</v>
      </c>
      <c r="E5302" s="5" t="s">
        <v>8</v>
      </c>
      <c r="F5302" s="5" t="s">
        <v>8</v>
      </c>
      <c r="G5302" s="5" t="s">
        <v>8</v>
      </c>
    </row>
    <row r="5303" spans="1:7" x14ac:dyDescent="0.25">
      <c r="A5303" s="5" t="s">
        <v>15499</v>
      </c>
      <c r="B5303" s="5">
        <v>1.07888201693613</v>
      </c>
      <c r="C5303" s="5" t="s">
        <v>8</v>
      </c>
      <c r="D5303" s="5" t="s">
        <v>8</v>
      </c>
      <c r="E5303" s="5" t="s">
        <v>8</v>
      </c>
      <c r="F5303" s="5" t="s">
        <v>8</v>
      </c>
      <c r="G5303" s="5" t="s">
        <v>8</v>
      </c>
    </row>
    <row r="5304" spans="1:7" x14ac:dyDescent="0.25">
      <c r="A5304" s="5" t="s">
        <v>15545</v>
      </c>
      <c r="B5304" s="5">
        <v>1.07888201693613</v>
      </c>
      <c r="C5304" s="5" t="s">
        <v>8</v>
      </c>
      <c r="D5304" s="5" t="s">
        <v>8</v>
      </c>
      <c r="E5304" s="5" t="s">
        <v>8</v>
      </c>
      <c r="F5304" s="5" t="s">
        <v>8</v>
      </c>
      <c r="G5304" s="5" t="s">
        <v>8</v>
      </c>
    </row>
    <row r="5305" spans="1:7" x14ac:dyDescent="0.25">
      <c r="A5305" s="5" t="s">
        <v>15990</v>
      </c>
      <c r="B5305" s="5">
        <v>1.07888201693613</v>
      </c>
      <c r="C5305" s="5" t="s">
        <v>8</v>
      </c>
      <c r="D5305" s="5" t="s">
        <v>8</v>
      </c>
      <c r="E5305" s="5" t="s">
        <v>8</v>
      </c>
      <c r="F5305" s="5" t="s">
        <v>8</v>
      </c>
      <c r="G5305" s="5" t="s">
        <v>8</v>
      </c>
    </row>
    <row r="5306" spans="1:7" x14ac:dyDescent="0.25">
      <c r="A5306" s="5" t="s">
        <v>375</v>
      </c>
      <c r="B5306" s="5">
        <v>1.07824186420275</v>
      </c>
      <c r="C5306" s="5" t="s">
        <v>8</v>
      </c>
      <c r="D5306" s="5" t="s">
        <v>8</v>
      </c>
      <c r="E5306" s="5" t="s">
        <v>376</v>
      </c>
      <c r="F5306" s="5" t="s">
        <v>8</v>
      </c>
      <c r="G5306" s="5" t="s">
        <v>377</v>
      </c>
    </row>
    <row r="5307" spans="1:7" x14ac:dyDescent="0.25">
      <c r="A5307" s="5" t="s">
        <v>672</v>
      </c>
      <c r="B5307" s="5">
        <v>1.07824186420275</v>
      </c>
      <c r="C5307" s="5" t="s">
        <v>8</v>
      </c>
      <c r="D5307" s="5" t="s">
        <v>8</v>
      </c>
      <c r="E5307" s="5" t="s">
        <v>673</v>
      </c>
      <c r="F5307" s="5" t="s">
        <v>8</v>
      </c>
      <c r="G5307" s="5" t="s">
        <v>8</v>
      </c>
    </row>
    <row r="5308" spans="1:7" x14ac:dyDescent="0.25">
      <c r="A5308" s="5" t="s">
        <v>2297</v>
      </c>
      <c r="B5308" s="5">
        <v>1.07824186420275</v>
      </c>
      <c r="C5308" s="5" t="s">
        <v>8</v>
      </c>
      <c r="D5308" s="5" t="s">
        <v>8</v>
      </c>
      <c r="E5308" s="5" t="s">
        <v>8</v>
      </c>
      <c r="F5308" s="5" t="s">
        <v>8</v>
      </c>
      <c r="G5308" s="5" t="s">
        <v>8</v>
      </c>
    </row>
    <row r="5309" spans="1:7" x14ac:dyDescent="0.25">
      <c r="A5309" s="5" t="s">
        <v>2812</v>
      </c>
      <c r="B5309" s="5">
        <v>1.07824186420275</v>
      </c>
      <c r="C5309" s="5" t="s">
        <v>8</v>
      </c>
      <c r="D5309" s="5" t="s">
        <v>8</v>
      </c>
      <c r="E5309" s="5" t="s">
        <v>8</v>
      </c>
      <c r="F5309" s="5" t="s">
        <v>8</v>
      </c>
      <c r="G5309" s="5" t="s">
        <v>8</v>
      </c>
    </row>
    <row r="5310" spans="1:7" x14ac:dyDescent="0.25">
      <c r="A5310" s="5" t="s">
        <v>3172</v>
      </c>
      <c r="B5310" s="5">
        <v>1.07824186420275</v>
      </c>
      <c r="C5310" s="5" t="s">
        <v>8</v>
      </c>
      <c r="D5310" s="5" t="s">
        <v>8</v>
      </c>
      <c r="E5310" s="5" t="s">
        <v>8</v>
      </c>
      <c r="F5310" s="5" t="s">
        <v>8</v>
      </c>
      <c r="G5310" s="5" t="s">
        <v>8</v>
      </c>
    </row>
    <row r="5311" spans="1:7" x14ac:dyDescent="0.25">
      <c r="A5311" s="5" t="s">
        <v>3456</v>
      </c>
      <c r="B5311" s="5">
        <v>1.07824186420275</v>
      </c>
      <c r="C5311" s="5" t="s">
        <v>8</v>
      </c>
      <c r="D5311" s="5" t="s">
        <v>8</v>
      </c>
      <c r="E5311" s="5" t="s">
        <v>8</v>
      </c>
      <c r="F5311" s="5" t="s">
        <v>8</v>
      </c>
      <c r="G5311" s="5" t="s">
        <v>8</v>
      </c>
    </row>
    <row r="5312" spans="1:7" x14ac:dyDescent="0.25">
      <c r="A5312" s="5" t="s">
        <v>6592</v>
      </c>
      <c r="B5312" s="5">
        <v>1.07824186420275</v>
      </c>
      <c r="C5312" s="5" t="s">
        <v>8</v>
      </c>
      <c r="D5312" s="5" t="s">
        <v>8</v>
      </c>
      <c r="E5312" s="5" t="s">
        <v>8</v>
      </c>
      <c r="F5312" s="5" t="s">
        <v>8</v>
      </c>
      <c r="G5312" s="5" t="s">
        <v>8</v>
      </c>
    </row>
    <row r="5313" spans="1:7" x14ac:dyDescent="0.25">
      <c r="A5313" s="5" t="s">
        <v>6817</v>
      </c>
      <c r="B5313" s="5">
        <v>1.07824186420275</v>
      </c>
      <c r="C5313" s="5" t="s">
        <v>8</v>
      </c>
      <c r="D5313" s="5" t="s">
        <v>8</v>
      </c>
      <c r="E5313" s="5" t="s">
        <v>8</v>
      </c>
      <c r="F5313" s="5" t="s">
        <v>8</v>
      </c>
      <c r="G5313" s="5" t="s">
        <v>8</v>
      </c>
    </row>
    <row r="5314" spans="1:7" x14ac:dyDescent="0.25">
      <c r="A5314" s="5" t="s">
        <v>7236</v>
      </c>
      <c r="B5314" s="5">
        <v>1.07824186420275</v>
      </c>
      <c r="C5314" s="5" t="s">
        <v>8</v>
      </c>
      <c r="D5314" s="5" t="s">
        <v>8</v>
      </c>
      <c r="E5314" s="5" t="s">
        <v>8</v>
      </c>
      <c r="F5314" s="5" t="s">
        <v>8</v>
      </c>
      <c r="G5314" s="5" t="s">
        <v>8</v>
      </c>
    </row>
    <row r="5315" spans="1:7" x14ac:dyDescent="0.25">
      <c r="A5315" s="5" t="s">
        <v>7367</v>
      </c>
      <c r="B5315" s="5">
        <v>1.07824186420275</v>
      </c>
      <c r="C5315" s="5" t="s">
        <v>8</v>
      </c>
      <c r="D5315" s="5" t="s">
        <v>8</v>
      </c>
      <c r="E5315" s="5" t="s">
        <v>8</v>
      </c>
      <c r="F5315" s="5" t="s">
        <v>8</v>
      </c>
      <c r="G5315" s="5" t="s">
        <v>8</v>
      </c>
    </row>
    <row r="5316" spans="1:7" x14ac:dyDescent="0.25">
      <c r="A5316" s="5" t="s">
        <v>8315</v>
      </c>
      <c r="B5316" s="5">
        <v>1.07824186420275</v>
      </c>
      <c r="C5316" s="5" t="s">
        <v>8</v>
      </c>
      <c r="D5316" s="5" t="s">
        <v>8</v>
      </c>
      <c r="E5316" s="5" t="s">
        <v>8</v>
      </c>
      <c r="F5316" s="5" t="s">
        <v>8</v>
      </c>
      <c r="G5316" s="5" t="s">
        <v>8</v>
      </c>
    </row>
    <row r="5317" spans="1:7" x14ac:dyDescent="0.25">
      <c r="A5317" s="5" t="s">
        <v>8416</v>
      </c>
      <c r="B5317" s="5">
        <v>1.07824186420275</v>
      </c>
      <c r="C5317" s="5" t="s">
        <v>8</v>
      </c>
      <c r="D5317" s="5" t="s">
        <v>8</v>
      </c>
      <c r="E5317" s="5" t="s">
        <v>8</v>
      </c>
      <c r="F5317" s="5" t="s">
        <v>8</v>
      </c>
      <c r="G5317" s="5" t="s">
        <v>8</v>
      </c>
    </row>
    <row r="5318" spans="1:7" x14ac:dyDescent="0.25">
      <c r="A5318" s="5" t="s">
        <v>9494</v>
      </c>
      <c r="B5318" s="5">
        <v>1.07824186420275</v>
      </c>
      <c r="C5318" s="5" t="s">
        <v>8</v>
      </c>
      <c r="D5318" s="5" t="s">
        <v>8</v>
      </c>
      <c r="E5318" s="5" t="s">
        <v>8</v>
      </c>
      <c r="F5318" s="5" t="s">
        <v>8</v>
      </c>
      <c r="G5318" s="5" t="s">
        <v>8</v>
      </c>
    </row>
    <row r="5319" spans="1:7" x14ac:dyDescent="0.25">
      <c r="A5319" s="5" t="s">
        <v>9690</v>
      </c>
      <c r="B5319" s="5">
        <v>1.07824186420275</v>
      </c>
      <c r="C5319" s="5" t="s">
        <v>8</v>
      </c>
      <c r="D5319" s="5" t="s">
        <v>8</v>
      </c>
      <c r="E5319" s="5" t="s">
        <v>8</v>
      </c>
      <c r="F5319" s="5" t="s">
        <v>8</v>
      </c>
      <c r="G5319" s="5" t="s">
        <v>8</v>
      </c>
    </row>
    <row r="5320" spans="1:7" x14ac:dyDescent="0.25">
      <c r="A5320" s="5" t="s">
        <v>10037</v>
      </c>
      <c r="B5320" s="5">
        <v>1.07824186420275</v>
      </c>
      <c r="C5320" s="5" t="s">
        <v>8</v>
      </c>
      <c r="D5320" s="5" t="s">
        <v>8</v>
      </c>
      <c r="E5320" s="5" t="s">
        <v>8</v>
      </c>
      <c r="F5320" s="5" t="s">
        <v>8</v>
      </c>
      <c r="G5320" s="5" t="s">
        <v>8</v>
      </c>
    </row>
    <row r="5321" spans="1:7" x14ac:dyDescent="0.25">
      <c r="A5321" s="5" t="s">
        <v>10210</v>
      </c>
      <c r="B5321" s="5">
        <v>1.07824186420275</v>
      </c>
      <c r="C5321" s="5" t="s">
        <v>8</v>
      </c>
      <c r="D5321" s="5" t="s">
        <v>8</v>
      </c>
      <c r="E5321" s="5" t="s">
        <v>8</v>
      </c>
      <c r="F5321" s="5" t="s">
        <v>8</v>
      </c>
      <c r="G5321" s="5" t="s">
        <v>8</v>
      </c>
    </row>
    <row r="5322" spans="1:7" x14ac:dyDescent="0.25">
      <c r="A5322" s="5" t="s">
        <v>11087</v>
      </c>
      <c r="B5322" s="5">
        <v>1.07824186420275</v>
      </c>
      <c r="C5322" s="5" t="s">
        <v>8</v>
      </c>
      <c r="D5322" s="5" t="s">
        <v>8</v>
      </c>
      <c r="E5322" s="5" t="s">
        <v>8</v>
      </c>
      <c r="F5322" s="5" t="s">
        <v>8</v>
      </c>
      <c r="G5322" s="5" t="s">
        <v>8</v>
      </c>
    </row>
    <row r="5323" spans="1:7" x14ac:dyDescent="0.25">
      <c r="A5323" s="5" t="s">
        <v>11824</v>
      </c>
      <c r="B5323" s="5">
        <v>1.07824186420275</v>
      </c>
      <c r="C5323" s="5" t="s">
        <v>8</v>
      </c>
      <c r="D5323" s="5" t="s">
        <v>8</v>
      </c>
      <c r="E5323" s="5" t="s">
        <v>11825</v>
      </c>
      <c r="F5323" s="5" t="s">
        <v>11826</v>
      </c>
      <c r="G5323" s="5" t="s">
        <v>3874</v>
      </c>
    </row>
    <row r="5324" spans="1:7" x14ac:dyDescent="0.25">
      <c r="A5324" s="5" t="s">
        <v>12945</v>
      </c>
      <c r="B5324" s="5">
        <v>1.07824186420275</v>
      </c>
      <c r="C5324" s="5" t="s">
        <v>8</v>
      </c>
      <c r="D5324" s="5" t="s">
        <v>8</v>
      </c>
      <c r="E5324" s="5" t="s">
        <v>12946</v>
      </c>
      <c r="F5324" s="5" t="s">
        <v>8</v>
      </c>
      <c r="G5324" s="5" t="s">
        <v>12947</v>
      </c>
    </row>
    <row r="5325" spans="1:7" x14ac:dyDescent="0.25">
      <c r="A5325" s="5" t="s">
        <v>13074</v>
      </c>
      <c r="B5325" s="5">
        <v>1.07824186420275</v>
      </c>
      <c r="C5325" s="5" t="s">
        <v>8</v>
      </c>
      <c r="D5325" s="5" t="s">
        <v>8</v>
      </c>
      <c r="E5325" s="5" t="s">
        <v>8</v>
      </c>
      <c r="F5325" s="5" t="s">
        <v>8</v>
      </c>
      <c r="G5325" s="5" t="s">
        <v>8</v>
      </c>
    </row>
    <row r="5326" spans="1:7" x14ac:dyDescent="0.25">
      <c r="A5326" s="5" t="s">
        <v>2319</v>
      </c>
      <c r="B5326" s="5">
        <v>1.0779077261705601</v>
      </c>
      <c r="C5326" s="5" t="s">
        <v>8</v>
      </c>
      <c r="D5326" s="5" t="s">
        <v>8</v>
      </c>
      <c r="E5326" s="5" t="s">
        <v>8</v>
      </c>
      <c r="F5326" s="5" t="s">
        <v>8</v>
      </c>
      <c r="G5326" s="5" t="s">
        <v>8</v>
      </c>
    </row>
    <row r="5327" spans="1:7" x14ac:dyDescent="0.25">
      <c r="A5327" s="5" t="s">
        <v>3881</v>
      </c>
      <c r="B5327" s="5">
        <v>1.0779077261705601</v>
      </c>
      <c r="C5327" s="5" t="s">
        <v>8</v>
      </c>
      <c r="D5327" s="5" t="s">
        <v>8</v>
      </c>
      <c r="E5327" s="5" t="s">
        <v>8</v>
      </c>
      <c r="F5327" s="5" t="s">
        <v>8</v>
      </c>
      <c r="G5327" s="5" t="s">
        <v>8</v>
      </c>
    </row>
    <row r="5328" spans="1:7" x14ac:dyDescent="0.25">
      <c r="A5328" s="5" t="s">
        <v>5741</v>
      </c>
      <c r="B5328" s="5">
        <v>1.0779077261705601</v>
      </c>
      <c r="C5328" s="5" t="s">
        <v>8</v>
      </c>
      <c r="D5328" s="5" t="s">
        <v>8</v>
      </c>
      <c r="E5328" s="5" t="s">
        <v>8</v>
      </c>
      <c r="F5328" s="5" t="s">
        <v>8</v>
      </c>
      <c r="G5328" s="5" t="s">
        <v>8</v>
      </c>
    </row>
    <row r="5329" spans="1:7" x14ac:dyDescent="0.25">
      <c r="A5329" s="5" t="s">
        <v>7242</v>
      </c>
      <c r="B5329" s="5">
        <v>1.0779077261705601</v>
      </c>
      <c r="C5329" s="5" t="s">
        <v>8</v>
      </c>
      <c r="D5329" s="5" t="s">
        <v>8</v>
      </c>
      <c r="E5329" s="5" t="s">
        <v>8</v>
      </c>
      <c r="F5329" s="5" t="s">
        <v>8</v>
      </c>
      <c r="G5329" s="5" t="s">
        <v>8</v>
      </c>
    </row>
    <row r="5330" spans="1:7" x14ac:dyDescent="0.25">
      <c r="A5330" s="5" t="s">
        <v>8163</v>
      </c>
      <c r="B5330" s="5">
        <v>1.0779077261705601</v>
      </c>
      <c r="C5330" s="5" t="s">
        <v>8</v>
      </c>
      <c r="D5330" s="5" t="s">
        <v>8</v>
      </c>
      <c r="E5330" s="5" t="s">
        <v>8</v>
      </c>
      <c r="F5330" s="5" t="s">
        <v>8</v>
      </c>
      <c r="G5330" s="5" t="s">
        <v>8</v>
      </c>
    </row>
    <row r="5331" spans="1:7" x14ac:dyDescent="0.25">
      <c r="A5331" s="5" t="s">
        <v>8697</v>
      </c>
      <c r="B5331" s="5">
        <v>1.0779077261705601</v>
      </c>
      <c r="C5331" s="5" t="s">
        <v>8</v>
      </c>
      <c r="D5331" s="5" t="s">
        <v>8</v>
      </c>
      <c r="E5331" s="5" t="s">
        <v>8</v>
      </c>
      <c r="F5331" s="5" t="s">
        <v>8</v>
      </c>
      <c r="G5331" s="5" t="s">
        <v>8698</v>
      </c>
    </row>
    <row r="5332" spans="1:7" x14ac:dyDescent="0.25">
      <c r="A5332" s="5" t="s">
        <v>11613</v>
      </c>
      <c r="B5332" s="5">
        <v>1.07773918968858</v>
      </c>
      <c r="C5332" s="5" t="s">
        <v>8</v>
      </c>
      <c r="D5332" s="5" t="s">
        <v>8</v>
      </c>
      <c r="E5332" s="5" t="s">
        <v>8</v>
      </c>
      <c r="F5332" s="5" t="s">
        <v>8</v>
      </c>
      <c r="G5332" s="5" t="s">
        <v>8</v>
      </c>
    </row>
    <row r="5333" spans="1:7" x14ac:dyDescent="0.25">
      <c r="A5333" s="5" t="s">
        <v>774</v>
      </c>
      <c r="B5333" s="5">
        <v>1.0777025042903501</v>
      </c>
      <c r="C5333" s="5" t="s">
        <v>8</v>
      </c>
      <c r="D5333" s="5" t="s">
        <v>8</v>
      </c>
      <c r="E5333" s="5" t="s">
        <v>8</v>
      </c>
      <c r="F5333" s="5" t="s">
        <v>8</v>
      </c>
      <c r="G5333" s="5" t="s">
        <v>8</v>
      </c>
    </row>
    <row r="5334" spans="1:7" x14ac:dyDescent="0.25">
      <c r="A5334" s="5" t="s">
        <v>1218</v>
      </c>
      <c r="B5334" s="5">
        <v>1.0777025042903501</v>
      </c>
      <c r="C5334" s="5" t="s">
        <v>8</v>
      </c>
      <c r="D5334" s="5" t="s">
        <v>8</v>
      </c>
      <c r="E5334" s="5" t="s">
        <v>8</v>
      </c>
      <c r="F5334" s="5" t="s">
        <v>8</v>
      </c>
      <c r="G5334" s="5" t="s">
        <v>8</v>
      </c>
    </row>
    <row r="5335" spans="1:7" x14ac:dyDescent="0.25">
      <c r="A5335" s="5" t="s">
        <v>11448</v>
      </c>
      <c r="B5335" s="5">
        <v>1.07756365640136</v>
      </c>
      <c r="C5335" s="5" t="s">
        <v>8</v>
      </c>
      <c r="D5335" s="5" t="s">
        <v>8</v>
      </c>
      <c r="E5335" s="5" t="s">
        <v>8</v>
      </c>
      <c r="F5335" s="5" t="s">
        <v>8</v>
      </c>
      <c r="G5335" s="5" t="s">
        <v>8</v>
      </c>
    </row>
    <row r="5336" spans="1:7" x14ac:dyDescent="0.25">
      <c r="A5336" s="5" t="s">
        <v>3434</v>
      </c>
      <c r="B5336" s="5">
        <v>1.07746346432344</v>
      </c>
      <c r="C5336" s="5" t="s">
        <v>8</v>
      </c>
      <c r="D5336" s="5" t="s">
        <v>8</v>
      </c>
      <c r="E5336" s="5" t="s">
        <v>8</v>
      </c>
      <c r="F5336" s="5" t="s">
        <v>8</v>
      </c>
      <c r="G5336" s="5" t="s">
        <v>8</v>
      </c>
    </row>
    <row r="5337" spans="1:7" x14ac:dyDescent="0.25">
      <c r="A5337" s="5" t="s">
        <v>15993</v>
      </c>
      <c r="B5337" s="5">
        <v>1.07746346432344</v>
      </c>
      <c r="C5337" s="5" t="s">
        <v>8</v>
      </c>
      <c r="D5337" s="5" t="s">
        <v>8</v>
      </c>
      <c r="E5337" s="5" t="s">
        <v>8</v>
      </c>
      <c r="F5337" s="5" t="s">
        <v>8</v>
      </c>
      <c r="G5337" s="5" t="s">
        <v>8</v>
      </c>
    </row>
    <row r="5338" spans="1:7" x14ac:dyDescent="0.25">
      <c r="A5338" s="5" t="s">
        <v>9306</v>
      </c>
      <c r="B5338" s="5">
        <v>1.0773285380595601</v>
      </c>
      <c r="C5338" s="5" t="s">
        <v>8</v>
      </c>
      <c r="D5338" s="5" t="s">
        <v>8</v>
      </c>
      <c r="E5338" s="5" t="s">
        <v>8</v>
      </c>
      <c r="F5338" s="5" t="s">
        <v>8</v>
      </c>
      <c r="G5338" s="5" t="s">
        <v>8</v>
      </c>
    </row>
    <row r="5339" spans="1:7" x14ac:dyDescent="0.25">
      <c r="A5339" s="5" t="s">
        <v>5011</v>
      </c>
      <c r="B5339" s="5">
        <v>1.0772809485808801</v>
      </c>
      <c r="C5339" s="5" t="s">
        <v>8</v>
      </c>
      <c r="D5339" s="5" t="s">
        <v>8</v>
      </c>
      <c r="E5339" s="5" t="s">
        <v>8</v>
      </c>
      <c r="F5339" s="5" t="s">
        <v>8</v>
      </c>
      <c r="G5339" s="5" t="s">
        <v>8</v>
      </c>
    </row>
    <row r="5340" spans="1:7" x14ac:dyDescent="0.25">
      <c r="A5340" s="5" t="s">
        <v>11966</v>
      </c>
      <c r="B5340" s="5">
        <v>1.0771576946354799</v>
      </c>
      <c r="C5340" s="5" t="s">
        <v>8</v>
      </c>
      <c r="D5340" s="5" t="s">
        <v>8</v>
      </c>
      <c r="E5340" s="5" t="s">
        <v>8</v>
      </c>
      <c r="F5340" s="5" t="s">
        <v>8</v>
      </c>
      <c r="G5340" s="5" t="s">
        <v>8</v>
      </c>
    </row>
    <row r="5341" spans="1:7" x14ac:dyDescent="0.25">
      <c r="A5341" s="5" t="s">
        <v>14045</v>
      </c>
      <c r="B5341" s="5">
        <v>1.0751710882202501</v>
      </c>
      <c r="C5341" s="5" t="s">
        <v>8</v>
      </c>
      <c r="D5341" s="5" t="s">
        <v>8</v>
      </c>
      <c r="E5341" s="5" t="s">
        <v>8</v>
      </c>
      <c r="F5341" s="5" t="s">
        <v>8</v>
      </c>
      <c r="G5341" s="5" t="s">
        <v>8</v>
      </c>
    </row>
    <row r="5342" spans="1:7" x14ac:dyDescent="0.25">
      <c r="A5342" s="5" t="s">
        <v>3315</v>
      </c>
      <c r="B5342" s="5">
        <v>1.07491787885146</v>
      </c>
      <c r="C5342" s="5" t="s">
        <v>8</v>
      </c>
      <c r="D5342" s="5" t="s">
        <v>8</v>
      </c>
      <c r="E5342" s="5" t="s">
        <v>8</v>
      </c>
      <c r="F5342" s="5" t="s">
        <v>8</v>
      </c>
      <c r="G5342" s="5" t="s">
        <v>8</v>
      </c>
    </row>
    <row r="5343" spans="1:7" x14ac:dyDescent="0.25">
      <c r="A5343" s="5" t="s">
        <v>10515</v>
      </c>
      <c r="B5343" s="5">
        <v>1.07491787885146</v>
      </c>
      <c r="C5343" s="5" t="s">
        <v>8</v>
      </c>
      <c r="D5343" s="5" t="s">
        <v>8</v>
      </c>
      <c r="E5343" s="5" t="s">
        <v>2190</v>
      </c>
      <c r="F5343" s="5" t="s">
        <v>8</v>
      </c>
      <c r="G5343" s="5" t="s">
        <v>8</v>
      </c>
    </row>
    <row r="5344" spans="1:7" x14ac:dyDescent="0.25">
      <c r="A5344" s="5" t="s">
        <v>5723</v>
      </c>
      <c r="B5344" s="5">
        <v>1.07457434113074</v>
      </c>
      <c r="C5344" s="5" t="s">
        <v>8</v>
      </c>
      <c r="D5344" s="5" t="s">
        <v>8</v>
      </c>
      <c r="E5344" s="5" t="s">
        <v>8</v>
      </c>
      <c r="F5344" s="5" t="s">
        <v>8</v>
      </c>
      <c r="G5344" s="5" t="s">
        <v>8</v>
      </c>
    </row>
    <row r="5345" spans="1:7" x14ac:dyDescent="0.25">
      <c r="A5345" s="5" t="s">
        <v>8581</v>
      </c>
      <c r="B5345" s="5">
        <v>1.07457434113074</v>
      </c>
      <c r="C5345" s="5" t="s">
        <v>8582</v>
      </c>
      <c r="D5345" s="5" t="s">
        <v>8583</v>
      </c>
      <c r="E5345" s="5" t="s">
        <v>8584</v>
      </c>
      <c r="F5345" s="5" t="s">
        <v>8585</v>
      </c>
      <c r="G5345" s="5" t="s">
        <v>8586</v>
      </c>
    </row>
    <row r="5346" spans="1:7" x14ac:dyDescent="0.25">
      <c r="A5346" s="5" t="s">
        <v>12472</v>
      </c>
      <c r="B5346" s="5">
        <v>1.0740816473566801</v>
      </c>
      <c r="C5346" s="5" t="s">
        <v>8</v>
      </c>
      <c r="D5346" s="5" t="s">
        <v>8</v>
      </c>
      <c r="E5346" s="5" t="s">
        <v>8</v>
      </c>
      <c r="F5346" s="5" t="s">
        <v>8</v>
      </c>
      <c r="G5346" s="5" t="s">
        <v>8</v>
      </c>
    </row>
    <row r="5347" spans="1:7" x14ac:dyDescent="0.25">
      <c r="A5347" s="5" t="s">
        <v>12974</v>
      </c>
      <c r="B5347" s="5">
        <v>1.0740816473566801</v>
      </c>
      <c r="C5347" s="5" t="s">
        <v>8</v>
      </c>
      <c r="D5347" s="5" t="s">
        <v>8</v>
      </c>
      <c r="E5347" s="5" t="s">
        <v>8</v>
      </c>
      <c r="F5347" s="5" t="s">
        <v>8</v>
      </c>
      <c r="G5347" s="5" t="s">
        <v>8</v>
      </c>
    </row>
    <row r="5348" spans="1:7" x14ac:dyDescent="0.25">
      <c r="A5348" s="5" t="s">
        <v>8002</v>
      </c>
      <c r="B5348" s="5">
        <v>1.0735324666297901</v>
      </c>
      <c r="C5348" s="5" t="s">
        <v>8</v>
      </c>
      <c r="D5348" s="5" t="s">
        <v>8</v>
      </c>
      <c r="E5348" s="5" t="s">
        <v>8</v>
      </c>
      <c r="F5348" s="5" t="s">
        <v>8</v>
      </c>
      <c r="G5348" s="5" t="s">
        <v>8</v>
      </c>
    </row>
    <row r="5349" spans="1:7" x14ac:dyDescent="0.25">
      <c r="A5349" s="5" t="s">
        <v>1338</v>
      </c>
      <c r="B5349" s="5">
        <v>1.0733157220274701</v>
      </c>
      <c r="C5349" s="5" t="s">
        <v>8</v>
      </c>
      <c r="D5349" s="5" t="s">
        <v>8</v>
      </c>
      <c r="E5349" s="5" t="s">
        <v>8</v>
      </c>
      <c r="F5349" s="5" t="s">
        <v>8</v>
      </c>
      <c r="G5349" s="5" t="s">
        <v>8</v>
      </c>
    </row>
    <row r="5350" spans="1:7" x14ac:dyDescent="0.25">
      <c r="A5350" s="5" t="s">
        <v>2806</v>
      </c>
      <c r="B5350" s="5">
        <v>1.0733157220274701</v>
      </c>
      <c r="C5350" s="5" t="s">
        <v>8</v>
      </c>
      <c r="D5350" s="5" t="s">
        <v>8</v>
      </c>
      <c r="E5350" s="5" t="s">
        <v>8</v>
      </c>
      <c r="F5350" s="5" t="s">
        <v>8</v>
      </c>
      <c r="G5350" s="5" t="s">
        <v>2807</v>
      </c>
    </row>
    <row r="5351" spans="1:7" x14ac:dyDescent="0.25">
      <c r="A5351" s="5" t="s">
        <v>2985</v>
      </c>
      <c r="B5351" s="5">
        <v>1.0733157220274701</v>
      </c>
      <c r="C5351" s="5" t="s">
        <v>8</v>
      </c>
      <c r="D5351" s="5" t="s">
        <v>8</v>
      </c>
      <c r="E5351" s="5" t="s">
        <v>8</v>
      </c>
      <c r="F5351" s="5" t="s">
        <v>8</v>
      </c>
      <c r="G5351" s="5" t="s">
        <v>8</v>
      </c>
    </row>
    <row r="5352" spans="1:7" x14ac:dyDescent="0.25">
      <c r="A5352" s="5" t="s">
        <v>5079</v>
      </c>
      <c r="B5352" s="5">
        <v>1.0733157220274701</v>
      </c>
      <c r="C5352" s="5" t="s">
        <v>8</v>
      </c>
      <c r="D5352" s="5" t="s">
        <v>8</v>
      </c>
      <c r="E5352" s="5" t="s">
        <v>8</v>
      </c>
      <c r="F5352" s="5" t="s">
        <v>8</v>
      </c>
      <c r="G5352" s="5" t="s">
        <v>8</v>
      </c>
    </row>
    <row r="5353" spans="1:7" x14ac:dyDescent="0.25">
      <c r="A5353" s="5" t="s">
        <v>5155</v>
      </c>
      <c r="B5353" s="5">
        <v>1.0733157220274701</v>
      </c>
      <c r="C5353" s="5" t="s">
        <v>5156</v>
      </c>
      <c r="D5353" s="5" t="s">
        <v>8</v>
      </c>
      <c r="E5353" s="5" t="s">
        <v>8</v>
      </c>
      <c r="F5353" s="5" t="s">
        <v>8</v>
      </c>
      <c r="G5353" s="5" t="s">
        <v>5157</v>
      </c>
    </row>
    <row r="5354" spans="1:7" x14ac:dyDescent="0.25">
      <c r="A5354" s="5" t="s">
        <v>6667</v>
      </c>
      <c r="B5354" s="5">
        <v>1.0733157220274701</v>
      </c>
      <c r="C5354" s="5" t="s">
        <v>8</v>
      </c>
      <c r="D5354" s="5" t="s">
        <v>8</v>
      </c>
      <c r="E5354" s="5" t="s">
        <v>8</v>
      </c>
      <c r="F5354" s="5" t="s">
        <v>8</v>
      </c>
      <c r="G5354" s="5" t="s">
        <v>8</v>
      </c>
    </row>
    <row r="5355" spans="1:7" x14ac:dyDescent="0.25">
      <c r="A5355" s="5" t="s">
        <v>10665</v>
      </c>
      <c r="B5355" s="5">
        <v>1.0733157220274701</v>
      </c>
      <c r="C5355" s="5" t="s">
        <v>8</v>
      </c>
      <c r="D5355" s="5" t="s">
        <v>8</v>
      </c>
      <c r="E5355" s="5" t="s">
        <v>8</v>
      </c>
      <c r="F5355" s="5" t="s">
        <v>8</v>
      </c>
      <c r="G5355" s="5" t="s">
        <v>8</v>
      </c>
    </row>
    <row r="5356" spans="1:7" x14ac:dyDescent="0.25">
      <c r="A5356" s="5" t="s">
        <v>14082</v>
      </c>
      <c r="B5356" s="5">
        <v>1.0733157220274701</v>
      </c>
      <c r="C5356" s="5" t="s">
        <v>8</v>
      </c>
      <c r="D5356" s="5" t="s">
        <v>8</v>
      </c>
      <c r="E5356" s="5" t="s">
        <v>8</v>
      </c>
      <c r="F5356" s="5" t="s">
        <v>8</v>
      </c>
      <c r="G5356" s="5" t="s">
        <v>8</v>
      </c>
    </row>
    <row r="5357" spans="1:7" x14ac:dyDescent="0.25">
      <c r="A5357" s="5" t="s">
        <v>15267</v>
      </c>
      <c r="B5357" s="5">
        <v>1.0733157220274701</v>
      </c>
      <c r="C5357" s="5" t="s">
        <v>8</v>
      </c>
      <c r="D5357" s="5" t="s">
        <v>8</v>
      </c>
      <c r="E5357" s="5" t="s">
        <v>8</v>
      </c>
      <c r="F5357" s="5" t="s">
        <v>8</v>
      </c>
      <c r="G5357" s="5" t="s">
        <v>8</v>
      </c>
    </row>
    <row r="5358" spans="1:7" x14ac:dyDescent="0.25">
      <c r="A5358" s="5" t="s">
        <v>12459</v>
      </c>
      <c r="B5358" s="5">
        <v>1.0731200347760299</v>
      </c>
      <c r="C5358" s="5" t="s">
        <v>8</v>
      </c>
      <c r="D5358" s="5" t="s">
        <v>8</v>
      </c>
      <c r="E5358" s="5" t="s">
        <v>12460</v>
      </c>
      <c r="F5358" s="5" t="s">
        <v>8</v>
      </c>
      <c r="G5358" s="5" t="s">
        <v>8</v>
      </c>
    </row>
    <row r="5359" spans="1:7" x14ac:dyDescent="0.25">
      <c r="A5359" s="5" t="s">
        <v>11917</v>
      </c>
      <c r="B5359" s="5">
        <v>1.0730633571033401</v>
      </c>
      <c r="C5359" s="5" t="s">
        <v>8</v>
      </c>
      <c r="D5359" s="5" t="s">
        <v>8</v>
      </c>
      <c r="E5359" s="5" t="s">
        <v>8</v>
      </c>
      <c r="F5359" s="5" t="s">
        <v>8</v>
      </c>
      <c r="G5359" s="5" t="s">
        <v>8</v>
      </c>
    </row>
    <row r="5360" spans="1:7" x14ac:dyDescent="0.25">
      <c r="A5360" s="5" t="s">
        <v>789</v>
      </c>
      <c r="B5360" s="5">
        <v>1.07196207412696</v>
      </c>
      <c r="C5360" s="5" t="s">
        <v>8</v>
      </c>
      <c r="D5360" s="5" t="s">
        <v>8</v>
      </c>
      <c r="E5360" s="5" t="s">
        <v>8</v>
      </c>
      <c r="F5360" s="5" t="s">
        <v>8</v>
      </c>
      <c r="G5360" s="5" t="s">
        <v>8</v>
      </c>
    </row>
    <row r="5361" spans="1:7" x14ac:dyDescent="0.25">
      <c r="A5361" s="5" t="s">
        <v>1593</v>
      </c>
      <c r="B5361" s="5">
        <v>1.07196207412696</v>
      </c>
      <c r="C5361" s="5" t="s">
        <v>8</v>
      </c>
      <c r="D5361" s="5" t="s">
        <v>8</v>
      </c>
      <c r="E5361" s="5" t="s">
        <v>1594</v>
      </c>
      <c r="F5361" s="5" t="s">
        <v>8</v>
      </c>
      <c r="G5361" s="5" t="s">
        <v>8</v>
      </c>
    </row>
    <row r="5362" spans="1:7" x14ac:dyDescent="0.25">
      <c r="A5362" s="5" t="s">
        <v>1649</v>
      </c>
      <c r="B5362" s="5">
        <v>1.07196207412696</v>
      </c>
      <c r="C5362" s="5" t="s">
        <v>8</v>
      </c>
      <c r="D5362" s="5" t="s">
        <v>8</v>
      </c>
      <c r="E5362" s="5" t="s">
        <v>8</v>
      </c>
      <c r="F5362" s="5" t="s">
        <v>8</v>
      </c>
      <c r="G5362" s="5" t="s">
        <v>8</v>
      </c>
    </row>
    <row r="5363" spans="1:7" x14ac:dyDescent="0.25">
      <c r="A5363" s="5" t="s">
        <v>2092</v>
      </c>
      <c r="B5363" s="5">
        <v>1.07196207412696</v>
      </c>
      <c r="C5363" s="5" t="s">
        <v>8</v>
      </c>
      <c r="D5363" s="5" t="s">
        <v>8</v>
      </c>
      <c r="E5363" s="5" t="s">
        <v>8</v>
      </c>
      <c r="F5363" s="5" t="s">
        <v>8</v>
      </c>
      <c r="G5363" s="5" t="s">
        <v>2093</v>
      </c>
    </row>
    <row r="5364" spans="1:7" x14ac:dyDescent="0.25">
      <c r="A5364" s="5" t="s">
        <v>3617</v>
      </c>
      <c r="B5364" s="5">
        <v>1.07196207412696</v>
      </c>
      <c r="C5364" s="5" t="s">
        <v>8</v>
      </c>
      <c r="D5364" s="5" t="s">
        <v>8</v>
      </c>
      <c r="E5364" s="5" t="s">
        <v>8</v>
      </c>
      <c r="F5364" s="5" t="s">
        <v>8</v>
      </c>
      <c r="G5364" s="5" t="s">
        <v>8</v>
      </c>
    </row>
    <row r="5365" spans="1:7" x14ac:dyDescent="0.25">
      <c r="A5365" s="5" t="s">
        <v>3945</v>
      </c>
      <c r="B5365" s="5">
        <v>1.07196207412696</v>
      </c>
      <c r="C5365" s="5" t="s">
        <v>3946</v>
      </c>
      <c r="D5365" s="5" t="s">
        <v>3947</v>
      </c>
      <c r="E5365" s="5" t="s">
        <v>3948</v>
      </c>
      <c r="F5365" s="5" t="s">
        <v>3949</v>
      </c>
      <c r="G5365" s="5" t="s">
        <v>3950</v>
      </c>
    </row>
    <row r="5366" spans="1:7" x14ac:dyDescent="0.25">
      <c r="A5366" s="5" t="s">
        <v>5247</v>
      </c>
      <c r="B5366" s="5">
        <v>1.07196207412696</v>
      </c>
      <c r="C5366" s="5" t="s">
        <v>5248</v>
      </c>
      <c r="D5366" s="5" t="s">
        <v>5249</v>
      </c>
      <c r="E5366" s="5" t="s">
        <v>5250</v>
      </c>
      <c r="F5366" s="5" t="s">
        <v>5251</v>
      </c>
      <c r="G5366" s="5" t="s">
        <v>5252</v>
      </c>
    </row>
    <row r="5367" spans="1:7" x14ac:dyDescent="0.25">
      <c r="A5367" s="5" t="s">
        <v>8038</v>
      </c>
      <c r="B5367" s="5">
        <v>1.07196207412696</v>
      </c>
      <c r="C5367" s="5" t="s">
        <v>8</v>
      </c>
      <c r="D5367" s="5" t="s">
        <v>8</v>
      </c>
      <c r="E5367" s="5" t="s">
        <v>8</v>
      </c>
      <c r="F5367" s="5" t="s">
        <v>8</v>
      </c>
      <c r="G5367" s="5" t="s">
        <v>8</v>
      </c>
    </row>
    <row r="5368" spans="1:7" x14ac:dyDescent="0.25">
      <c r="A5368" s="5" t="s">
        <v>8206</v>
      </c>
      <c r="B5368" s="5">
        <v>1.07196207412696</v>
      </c>
      <c r="C5368" s="5" t="s">
        <v>8</v>
      </c>
      <c r="D5368" s="5" t="s">
        <v>8</v>
      </c>
      <c r="E5368" s="5" t="s">
        <v>8</v>
      </c>
      <c r="F5368" s="5" t="s">
        <v>8</v>
      </c>
      <c r="G5368" s="5" t="s">
        <v>8</v>
      </c>
    </row>
    <row r="5369" spans="1:7" x14ac:dyDescent="0.25">
      <c r="A5369" s="5" t="s">
        <v>8362</v>
      </c>
      <c r="B5369" s="5">
        <v>1.07196207412696</v>
      </c>
      <c r="C5369" s="5" t="s">
        <v>8</v>
      </c>
      <c r="D5369" s="5" t="s">
        <v>8</v>
      </c>
      <c r="E5369" s="5" t="s">
        <v>8</v>
      </c>
      <c r="F5369" s="5" t="s">
        <v>8</v>
      </c>
      <c r="G5369" s="5" t="s">
        <v>2578</v>
      </c>
    </row>
    <row r="5370" spans="1:7" x14ac:dyDescent="0.25">
      <c r="A5370" s="5" t="s">
        <v>8400</v>
      </c>
      <c r="B5370" s="5">
        <v>1.07196207412696</v>
      </c>
      <c r="C5370" s="5" t="s">
        <v>8</v>
      </c>
      <c r="D5370" s="5" t="s">
        <v>8</v>
      </c>
      <c r="E5370" s="5" t="s">
        <v>8</v>
      </c>
      <c r="F5370" s="5" t="s">
        <v>8</v>
      </c>
      <c r="G5370" s="5" t="s">
        <v>8</v>
      </c>
    </row>
    <row r="5371" spans="1:7" x14ac:dyDescent="0.25">
      <c r="A5371" s="5" t="s">
        <v>8500</v>
      </c>
      <c r="B5371" s="5">
        <v>1.07196207412696</v>
      </c>
      <c r="C5371" s="5" t="s">
        <v>8</v>
      </c>
      <c r="D5371" s="5" t="s">
        <v>8</v>
      </c>
      <c r="E5371" s="5" t="s">
        <v>8</v>
      </c>
      <c r="F5371" s="5" t="s">
        <v>8</v>
      </c>
      <c r="G5371" s="5" t="s">
        <v>8</v>
      </c>
    </row>
    <row r="5372" spans="1:7" x14ac:dyDescent="0.25">
      <c r="A5372" s="5" t="s">
        <v>8551</v>
      </c>
      <c r="B5372" s="5">
        <v>1.07196207412696</v>
      </c>
      <c r="C5372" s="5" t="s">
        <v>8</v>
      </c>
      <c r="D5372" s="5" t="s">
        <v>8</v>
      </c>
      <c r="E5372" s="5" t="s">
        <v>8</v>
      </c>
      <c r="F5372" s="5" t="s">
        <v>8</v>
      </c>
      <c r="G5372" s="5" t="s">
        <v>8</v>
      </c>
    </row>
    <row r="5373" spans="1:7" x14ac:dyDescent="0.25">
      <c r="A5373" s="5" t="s">
        <v>9368</v>
      </c>
      <c r="B5373" s="5">
        <v>1.07196207412696</v>
      </c>
      <c r="C5373" s="5" t="s">
        <v>8</v>
      </c>
      <c r="D5373" s="5" t="s">
        <v>8</v>
      </c>
      <c r="E5373" s="5" t="s">
        <v>8</v>
      </c>
      <c r="F5373" s="5" t="s">
        <v>8</v>
      </c>
      <c r="G5373" s="5" t="s">
        <v>8</v>
      </c>
    </row>
    <row r="5374" spans="1:7" x14ac:dyDescent="0.25">
      <c r="A5374" s="5" t="s">
        <v>10854</v>
      </c>
      <c r="B5374" s="5">
        <v>1.07196207412696</v>
      </c>
      <c r="C5374" s="5" t="s">
        <v>8</v>
      </c>
      <c r="D5374" s="5" t="s">
        <v>8</v>
      </c>
      <c r="E5374" s="5" t="s">
        <v>8</v>
      </c>
      <c r="F5374" s="5" t="s">
        <v>8</v>
      </c>
      <c r="G5374" s="5" t="s">
        <v>8</v>
      </c>
    </row>
    <row r="5375" spans="1:7" x14ac:dyDescent="0.25">
      <c r="A5375" s="5" t="s">
        <v>12054</v>
      </c>
      <c r="B5375" s="5">
        <v>1.07196207412696</v>
      </c>
      <c r="C5375" s="5" t="s">
        <v>8</v>
      </c>
      <c r="D5375" s="5" t="s">
        <v>8</v>
      </c>
      <c r="E5375" s="5" t="s">
        <v>8</v>
      </c>
      <c r="F5375" s="5" t="s">
        <v>8</v>
      </c>
      <c r="G5375" s="5" t="s">
        <v>12055</v>
      </c>
    </row>
    <row r="5376" spans="1:7" x14ac:dyDescent="0.25">
      <c r="A5376" s="5" t="s">
        <v>12246</v>
      </c>
      <c r="B5376" s="5">
        <v>1.07196207412696</v>
      </c>
      <c r="C5376" s="5" t="s">
        <v>8</v>
      </c>
      <c r="D5376" s="5" t="s">
        <v>8</v>
      </c>
      <c r="E5376" s="5" t="s">
        <v>8</v>
      </c>
      <c r="F5376" s="5" t="s">
        <v>8</v>
      </c>
      <c r="G5376" s="5" t="s">
        <v>8</v>
      </c>
    </row>
    <row r="5377" spans="1:7" x14ac:dyDescent="0.25">
      <c r="A5377" s="5" t="s">
        <v>14279</v>
      </c>
      <c r="B5377" s="5">
        <v>1.07196207412696</v>
      </c>
      <c r="C5377" s="5" t="s">
        <v>14280</v>
      </c>
      <c r="D5377" s="5" t="s">
        <v>14281</v>
      </c>
      <c r="E5377" s="5" t="s">
        <v>14282</v>
      </c>
      <c r="F5377" s="5" t="s">
        <v>14283</v>
      </c>
      <c r="G5377" s="5" t="s">
        <v>14284</v>
      </c>
    </row>
    <row r="5378" spans="1:7" x14ac:dyDescent="0.25">
      <c r="A5378" s="5" t="s">
        <v>14358</v>
      </c>
      <c r="B5378" s="5">
        <v>1.07196207412696</v>
      </c>
      <c r="C5378" s="5" t="s">
        <v>8</v>
      </c>
      <c r="D5378" s="5" t="s">
        <v>8</v>
      </c>
      <c r="E5378" s="5" t="s">
        <v>8</v>
      </c>
      <c r="F5378" s="5" t="s">
        <v>8</v>
      </c>
      <c r="G5378" s="5" t="s">
        <v>8</v>
      </c>
    </row>
    <row r="5379" spans="1:7" x14ac:dyDescent="0.25">
      <c r="A5379" s="5" t="s">
        <v>14720</v>
      </c>
      <c r="B5379" s="5">
        <v>1.07196207412696</v>
      </c>
      <c r="C5379" s="5" t="s">
        <v>14721</v>
      </c>
      <c r="D5379" s="5" t="s">
        <v>14722</v>
      </c>
      <c r="E5379" s="5" t="s">
        <v>14723</v>
      </c>
      <c r="F5379" s="5" t="s">
        <v>14724</v>
      </c>
      <c r="G5379" s="5" t="s">
        <v>9778</v>
      </c>
    </row>
    <row r="5380" spans="1:7" x14ac:dyDescent="0.25">
      <c r="A5380" s="5" t="s">
        <v>14796</v>
      </c>
      <c r="B5380" s="5">
        <v>1.07196207412696</v>
      </c>
      <c r="C5380" s="5" t="s">
        <v>8</v>
      </c>
      <c r="D5380" s="5" t="s">
        <v>8</v>
      </c>
      <c r="E5380" s="5" t="s">
        <v>8</v>
      </c>
      <c r="F5380" s="5" t="s">
        <v>8</v>
      </c>
      <c r="G5380" s="5" t="s">
        <v>8</v>
      </c>
    </row>
    <row r="5381" spans="1:7" x14ac:dyDescent="0.25">
      <c r="A5381" s="5" t="s">
        <v>14813</v>
      </c>
      <c r="B5381" s="5">
        <v>1.07196207412696</v>
      </c>
      <c r="C5381" s="5" t="s">
        <v>8</v>
      </c>
      <c r="D5381" s="5" t="s">
        <v>8</v>
      </c>
      <c r="E5381" s="5" t="s">
        <v>8</v>
      </c>
      <c r="F5381" s="5" t="s">
        <v>8</v>
      </c>
      <c r="G5381" s="5" t="s">
        <v>8</v>
      </c>
    </row>
    <row r="5382" spans="1:7" x14ac:dyDescent="0.25">
      <c r="A5382" s="5" t="s">
        <v>15040</v>
      </c>
      <c r="B5382" s="5">
        <v>1.07196207412696</v>
      </c>
      <c r="C5382" s="5" t="s">
        <v>8</v>
      </c>
      <c r="D5382" s="5" t="s">
        <v>8</v>
      </c>
      <c r="E5382" s="5" t="s">
        <v>8</v>
      </c>
      <c r="F5382" s="5" t="s">
        <v>8</v>
      </c>
      <c r="G5382" s="5" t="s">
        <v>8</v>
      </c>
    </row>
    <row r="5383" spans="1:7" x14ac:dyDescent="0.25">
      <c r="A5383" s="5" t="s">
        <v>7324</v>
      </c>
      <c r="B5383" s="5">
        <v>1.0718847249754799</v>
      </c>
      <c r="C5383" s="5" t="s">
        <v>8</v>
      </c>
      <c r="D5383" s="5" t="s">
        <v>8</v>
      </c>
      <c r="E5383" s="5" t="s">
        <v>8</v>
      </c>
      <c r="F5383" s="5" t="s">
        <v>8</v>
      </c>
      <c r="G5383" s="5" t="s">
        <v>8</v>
      </c>
    </row>
    <row r="5384" spans="1:7" x14ac:dyDescent="0.25">
      <c r="A5384" s="5" t="s">
        <v>4816</v>
      </c>
      <c r="B5384" s="5">
        <v>1.0712741009717399</v>
      </c>
      <c r="C5384" s="5" t="s">
        <v>8</v>
      </c>
      <c r="D5384" s="5" t="s">
        <v>8</v>
      </c>
      <c r="E5384" s="5" t="s">
        <v>8</v>
      </c>
      <c r="F5384" s="5" t="s">
        <v>8</v>
      </c>
      <c r="G5384" s="5" t="s">
        <v>8</v>
      </c>
    </row>
    <row r="5385" spans="1:7" x14ac:dyDescent="0.25">
      <c r="A5385" s="5" t="s">
        <v>202</v>
      </c>
      <c r="B5385" s="5">
        <v>1.0708986160237799</v>
      </c>
      <c r="C5385" s="5" t="s">
        <v>8</v>
      </c>
      <c r="D5385" s="5" t="s">
        <v>8</v>
      </c>
      <c r="E5385" s="5" t="s">
        <v>8</v>
      </c>
      <c r="F5385" s="5" t="s">
        <v>8</v>
      </c>
      <c r="G5385" s="5" t="s">
        <v>8</v>
      </c>
    </row>
    <row r="5386" spans="1:7" x14ac:dyDescent="0.25">
      <c r="A5386" s="5" t="s">
        <v>3268</v>
      </c>
      <c r="B5386" s="5">
        <v>1.0708986160237799</v>
      </c>
      <c r="C5386" s="5" t="s">
        <v>8</v>
      </c>
      <c r="D5386" s="5" t="s">
        <v>8</v>
      </c>
      <c r="E5386" s="5" t="s">
        <v>8</v>
      </c>
      <c r="F5386" s="5" t="s">
        <v>8</v>
      </c>
      <c r="G5386" s="5" t="s">
        <v>8</v>
      </c>
    </row>
    <row r="5387" spans="1:7" x14ac:dyDescent="0.25">
      <c r="A5387" s="5" t="s">
        <v>8834</v>
      </c>
      <c r="B5387" s="5">
        <v>1.0708986160237799</v>
      </c>
      <c r="C5387" s="5" t="s">
        <v>8</v>
      </c>
      <c r="D5387" s="5" t="s">
        <v>8</v>
      </c>
      <c r="E5387" s="5" t="s">
        <v>8</v>
      </c>
      <c r="F5387" s="5" t="s">
        <v>8</v>
      </c>
      <c r="G5387" s="5" t="s">
        <v>8</v>
      </c>
    </row>
    <row r="5388" spans="1:7" x14ac:dyDescent="0.25">
      <c r="A5388" s="5" t="s">
        <v>12951</v>
      </c>
      <c r="B5388" s="5">
        <v>1.0708986160237799</v>
      </c>
      <c r="C5388" s="5" t="s">
        <v>8</v>
      </c>
      <c r="D5388" s="5" t="s">
        <v>8</v>
      </c>
      <c r="E5388" s="5" t="s">
        <v>8</v>
      </c>
      <c r="F5388" s="5" t="s">
        <v>8</v>
      </c>
      <c r="G5388" s="5" t="s">
        <v>8</v>
      </c>
    </row>
    <row r="5389" spans="1:7" x14ac:dyDescent="0.25">
      <c r="A5389" s="5" t="s">
        <v>8372</v>
      </c>
      <c r="B5389" s="5">
        <v>1.0703371927612899</v>
      </c>
      <c r="C5389" s="5" t="s">
        <v>8</v>
      </c>
      <c r="D5389" s="5" t="s">
        <v>8</v>
      </c>
      <c r="E5389" s="5" t="s">
        <v>8</v>
      </c>
      <c r="F5389" s="5" t="s">
        <v>8</v>
      </c>
      <c r="G5389" s="5" t="s">
        <v>8</v>
      </c>
    </row>
    <row r="5390" spans="1:7" x14ac:dyDescent="0.25">
      <c r="A5390" s="5" t="s">
        <v>14434</v>
      </c>
      <c r="B5390" s="5">
        <v>1.06963625344131</v>
      </c>
      <c r="C5390" s="5" t="s">
        <v>8</v>
      </c>
      <c r="D5390" s="5" t="s">
        <v>8</v>
      </c>
      <c r="E5390" s="5" t="s">
        <v>8</v>
      </c>
      <c r="F5390" s="5" t="s">
        <v>8</v>
      </c>
      <c r="G5390" s="5" t="s">
        <v>8</v>
      </c>
    </row>
    <row r="5391" spans="1:7" x14ac:dyDescent="0.25">
      <c r="A5391" s="5" t="s">
        <v>15637</v>
      </c>
      <c r="B5391" s="5">
        <v>1.06954747105602</v>
      </c>
      <c r="C5391" s="5" t="s">
        <v>8</v>
      </c>
      <c r="D5391" s="5" t="s">
        <v>8</v>
      </c>
      <c r="E5391" s="5" t="s">
        <v>8</v>
      </c>
      <c r="F5391" s="5" t="s">
        <v>8</v>
      </c>
      <c r="G5391" s="5" t="s">
        <v>8</v>
      </c>
    </row>
    <row r="5392" spans="1:7" x14ac:dyDescent="0.25">
      <c r="A5392" s="5" t="s">
        <v>322</v>
      </c>
      <c r="B5392" s="5">
        <v>1.06942300403261</v>
      </c>
      <c r="C5392" s="5" t="s">
        <v>8</v>
      </c>
      <c r="D5392" s="5" t="s">
        <v>8</v>
      </c>
      <c r="E5392" s="5" t="s">
        <v>323</v>
      </c>
      <c r="F5392" s="5" t="s">
        <v>8</v>
      </c>
      <c r="G5392" s="5" t="s">
        <v>8</v>
      </c>
    </row>
    <row r="5393" spans="1:7" x14ac:dyDescent="0.25">
      <c r="A5393" s="5" t="s">
        <v>2767</v>
      </c>
      <c r="B5393" s="5">
        <v>1.06942300403261</v>
      </c>
      <c r="C5393" s="5" t="s">
        <v>8</v>
      </c>
      <c r="D5393" s="5" t="s">
        <v>2768</v>
      </c>
      <c r="E5393" s="5" t="s">
        <v>2769</v>
      </c>
      <c r="F5393" s="5" t="s">
        <v>8</v>
      </c>
      <c r="G5393" s="5" t="s">
        <v>2770</v>
      </c>
    </row>
    <row r="5394" spans="1:7" x14ac:dyDescent="0.25">
      <c r="A5394" s="5" t="s">
        <v>3162</v>
      </c>
      <c r="B5394" s="5">
        <v>1.06942300403261</v>
      </c>
      <c r="C5394" s="5" t="s">
        <v>8</v>
      </c>
      <c r="D5394" s="5" t="s">
        <v>8</v>
      </c>
      <c r="E5394" s="5" t="s">
        <v>3163</v>
      </c>
      <c r="F5394" s="5" t="s">
        <v>8</v>
      </c>
      <c r="G5394" s="5" t="s">
        <v>8</v>
      </c>
    </row>
    <row r="5395" spans="1:7" x14ac:dyDescent="0.25">
      <c r="A5395" s="5" t="s">
        <v>7010</v>
      </c>
      <c r="B5395" s="5">
        <v>1.06942300403261</v>
      </c>
      <c r="C5395" s="5" t="s">
        <v>7011</v>
      </c>
      <c r="D5395" s="5" t="s">
        <v>7012</v>
      </c>
      <c r="E5395" s="5" t="s">
        <v>8</v>
      </c>
      <c r="F5395" s="5" t="s">
        <v>7013</v>
      </c>
      <c r="G5395" s="5" t="s">
        <v>1327</v>
      </c>
    </row>
    <row r="5396" spans="1:7" x14ac:dyDescent="0.25">
      <c r="A5396" s="5" t="s">
        <v>11916</v>
      </c>
      <c r="B5396" s="5">
        <v>1.06942300403261</v>
      </c>
      <c r="C5396" s="5" t="s">
        <v>8</v>
      </c>
      <c r="D5396" s="5" t="s">
        <v>8</v>
      </c>
      <c r="E5396" s="5" t="s">
        <v>8</v>
      </c>
      <c r="F5396" s="5" t="s">
        <v>8</v>
      </c>
      <c r="G5396" s="5" t="s">
        <v>8</v>
      </c>
    </row>
    <row r="5397" spans="1:7" x14ac:dyDescent="0.25">
      <c r="A5397" s="5" t="s">
        <v>14523</v>
      </c>
      <c r="B5397" s="5">
        <v>1.06942300403261</v>
      </c>
      <c r="C5397" s="5" t="s">
        <v>8</v>
      </c>
      <c r="D5397" s="5" t="s">
        <v>8</v>
      </c>
      <c r="E5397" s="5" t="s">
        <v>8</v>
      </c>
      <c r="F5397" s="5" t="s">
        <v>8</v>
      </c>
      <c r="G5397" s="5" t="s">
        <v>8</v>
      </c>
    </row>
    <row r="5398" spans="1:7" x14ac:dyDescent="0.25">
      <c r="A5398" s="5" t="s">
        <v>15899</v>
      </c>
      <c r="B5398" s="5">
        <v>1.06921348208954</v>
      </c>
      <c r="C5398" s="5" t="s">
        <v>8</v>
      </c>
      <c r="D5398" s="5" t="s">
        <v>8</v>
      </c>
      <c r="E5398" s="5" t="s">
        <v>8</v>
      </c>
      <c r="F5398" s="5" t="s">
        <v>8</v>
      </c>
      <c r="G5398" s="5" t="s">
        <v>8</v>
      </c>
    </row>
    <row r="5399" spans="1:7" x14ac:dyDescent="0.25">
      <c r="A5399" s="5" t="s">
        <v>2000</v>
      </c>
      <c r="B5399" s="5">
        <v>1.06868667766043</v>
      </c>
      <c r="C5399" s="5" t="s">
        <v>8</v>
      </c>
      <c r="D5399" s="5" t="s">
        <v>8</v>
      </c>
      <c r="E5399" s="5" t="s">
        <v>8</v>
      </c>
      <c r="F5399" s="5" t="s">
        <v>8</v>
      </c>
      <c r="G5399" s="5" t="s">
        <v>8</v>
      </c>
    </row>
    <row r="5400" spans="1:7" x14ac:dyDescent="0.25">
      <c r="A5400" s="5" t="s">
        <v>15533</v>
      </c>
      <c r="B5400" s="5">
        <v>1.0686845378182801</v>
      </c>
      <c r="C5400" s="5" t="s">
        <v>8</v>
      </c>
      <c r="D5400" s="5" t="s">
        <v>8</v>
      </c>
      <c r="E5400" s="5" t="s">
        <v>8</v>
      </c>
      <c r="F5400" s="5" t="s">
        <v>8</v>
      </c>
      <c r="G5400" s="5" t="s">
        <v>8</v>
      </c>
    </row>
    <row r="5401" spans="1:7" x14ac:dyDescent="0.25">
      <c r="A5401" s="5" t="s">
        <v>2771</v>
      </c>
      <c r="B5401" s="5">
        <v>1.0682090781767299</v>
      </c>
      <c r="C5401" s="5" t="s">
        <v>8</v>
      </c>
      <c r="D5401" s="5" t="s">
        <v>8</v>
      </c>
      <c r="E5401" s="5" t="s">
        <v>8</v>
      </c>
      <c r="F5401" s="5" t="s">
        <v>8</v>
      </c>
      <c r="G5401" s="5" t="s">
        <v>8</v>
      </c>
    </row>
    <row r="5402" spans="1:7" x14ac:dyDescent="0.25">
      <c r="A5402" s="5" t="s">
        <v>6703</v>
      </c>
      <c r="B5402" s="5">
        <v>1.06795567905663</v>
      </c>
      <c r="C5402" s="5" t="s">
        <v>8</v>
      </c>
      <c r="D5402" s="5" t="s">
        <v>8</v>
      </c>
      <c r="E5402" s="5" t="s">
        <v>8</v>
      </c>
      <c r="F5402" s="5" t="s">
        <v>8</v>
      </c>
      <c r="G5402" s="5" t="s">
        <v>8</v>
      </c>
    </row>
    <row r="5403" spans="1:7" x14ac:dyDescent="0.25">
      <c r="A5403" s="5" t="s">
        <v>1740</v>
      </c>
      <c r="B5403" s="5">
        <v>1.06715284918278</v>
      </c>
      <c r="C5403" s="5" t="s">
        <v>8</v>
      </c>
      <c r="D5403" s="5" t="s">
        <v>8</v>
      </c>
      <c r="E5403" s="5" t="s">
        <v>8</v>
      </c>
      <c r="F5403" s="5" t="s">
        <v>8</v>
      </c>
      <c r="G5403" s="5" t="s">
        <v>8</v>
      </c>
    </row>
    <row r="5404" spans="1:7" x14ac:dyDescent="0.25">
      <c r="A5404" s="5" t="s">
        <v>8482</v>
      </c>
      <c r="B5404" s="5">
        <v>1.0670300905271499</v>
      </c>
      <c r="C5404" s="5" t="s">
        <v>8</v>
      </c>
      <c r="D5404" s="5" t="s">
        <v>8</v>
      </c>
      <c r="E5404" s="5" t="s">
        <v>8</v>
      </c>
      <c r="F5404" s="5" t="s">
        <v>8</v>
      </c>
      <c r="G5404" s="5" t="s">
        <v>8</v>
      </c>
    </row>
    <row r="5405" spans="1:7" x14ac:dyDescent="0.25">
      <c r="A5405" s="5" t="s">
        <v>15647</v>
      </c>
      <c r="B5405" s="5">
        <v>1.0670300905271499</v>
      </c>
      <c r="C5405" s="5" t="s">
        <v>8</v>
      </c>
      <c r="D5405" s="5" t="s">
        <v>8</v>
      </c>
      <c r="E5405" s="5" t="s">
        <v>8</v>
      </c>
      <c r="F5405" s="5" t="s">
        <v>8</v>
      </c>
      <c r="G5405" s="5" t="s">
        <v>8</v>
      </c>
    </row>
    <row r="5406" spans="1:7" x14ac:dyDescent="0.25">
      <c r="A5406" s="5" t="s">
        <v>767</v>
      </c>
      <c r="B5406" s="5">
        <v>1.0669730739518399</v>
      </c>
      <c r="C5406" s="5" t="s">
        <v>8</v>
      </c>
      <c r="D5406" s="5" t="s">
        <v>8</v>
      </c>
      <c r="E5406" s="5" t="s">
        <v>8</v>
      </c>
      <c r="F5406" s="5" t="s">
        <v>8</v>
      </c>
      <c r="G5406" s="5" t="s">
        <v>597</v>
      </c>
    </row>
    <row r="5407" spans="1:7" x14ac:dyDescent="0.25">
      <c r="A5407" s="5" t="s">
        <v>1504</v>
      </c>
      <c r="B5407" s="5">
        <v>1.0669730739518399</v>
      </c>
      <c r="C5407" s="5" t="s">
        <v>8</v>
      </c>
      <c r="D5407" s="5" t="s">
        <v>8</v>
      </c>
      <c r="E5407" s="5" t="s">
        <v>8</v>
      </c>
      <c r="F5407" s="5" t="s">
        <v>8</v>
      </c>
      <c r="G5407" s="5" t="s">
        <v>1505</v>
      </c>
    </row>
    <row r="5408" spans="1:7" x14ac:dyDescent="0.25">
      <c r="A5408" s="5" t="s">
        <v>4373</v>
      </c>
      <c r="B5408" s="5">
        <v>1.0669730739518399</v>
      </c>
      <c r="C5408" s="5" t="s">
        <v>8</v>
      </c>
      <c r="D5408" s="5" t="s">
        <v>8</v>
      </c>
      <c r="E5408" s="5" t="s">
        <v>8</v>
      </c>
      <c r="F5408" s="5" t="s">
        <v>8</v>
      </c>
      <c r="G5408" s="5" t="s">
        <v>8</v>
      </c>
    </row>
    <row r="5409" spans="1:7" x14ac:dyDescent="0.25">
      <c r="A5409" s="5" t="s">
        <v>4386</v>
      </c>
      <c r="B5409" s="5">
        <v>1.0669730739518399</v>
      </c>
      <c r="C5409" s="5" t="s">
        <v>8</v>
      </c>
      <c r="D5409" s="5" t="s">
        <v>8</v>
      </c>
      <c r="E5409" s="5" t="s">
        <v>8</v>
      </c>
      <c r="F5409" s="5" t="s">
        <v>8</v>
      </c>
      <c r="G5409" s="5" t="s">
        <v>8</v>
      </c>
    </row>
    <row r="5410" spans="1:7" x14ac:dyDescent="0.25">
      <c r="A5410" s="5" t="s">
        <v>5172</v>
      </c>
      <c r="B5410" s="5">
        <v>1.0669730739518399</v>
      </c>
      <c r="C5410" s="5" t="s">
        <v>5173</v>
      </c>
      <c r="D5410" s="5" t="s">
        <v>5174</v>
      </c>
      <c r="E5410" s="5" t="s">
        <v>5175</v>
      </c>
      <c r="F5410" s="5" t="s">
        <v>5176</v>
      </c>
      <c r="G5410" s="5" t="s">
        <v>5177</v>
      </c>
    </row>
    <row r="5411" spans="1:7" x14ac:dyDescent="0.25">
      <c r="A5411" s="5" t="s">
        <v>5740</v>
      </c>
      <c r="B5411" s="5">
        <v>1.0669730739518399</v>
      </c>
      <c r="C5411" s="5" t="s">
        <v>8</v>
      </c>
      <c r="D5411" s="5" t="s">
        <v>8</v>
      </c>
      <c r="E5411" s="5" t="s">
        <v>8</v>
      </c>
      <c r="F5411" s="5" t="s">
        <v>8</v>
      </c>
      <c r="G5411" s="5" t="s">
        <v>8</v>
      </c>
    </row>
    <row r="5412" spans="1:7" x14ac:dyDescent="0.25">
      <c r="A5412" s="5" t="s">
        <v>5862</v>
      </c>
      <c r="B5412" s="5">
        <v>1.0669730739518399</v>
      </c>
      <c r="C5412" s="5" t="s">
        <v>8</v>
      </c>
      <c r="D5412" s="5" t="s">
        <v>8</v>
      </c>
      <c r="E5412" s="5" t="s">
        <v>8</v>
      </c>
      <c r="F5412" s="5" t="s">
        <v>8</v>
      </c>
      <c r="G5412" s="5" t="s">
        <v>8</v>
      </c>
    </row>
    <row r="5413" spans="1:7" x14ac:dyDescent="0.25">
      <c r="A5413" s="5" t="s">
        <v>6928</v>
      </c>
      <c r="B5413" s="5">
        <v>1.0669730739518399</v>
      </c>
      <c r="C5413" s="5" t="s">
        <v>8</v>
      </c>
      <c r="D5413" s="5" t="s">
        <v>8</v>
      </c>
      <c r="E5413" s="5" t="s">
        <v>8</v>
      </c>
      <c r="F5413" s="5" t="s">
        <v>8</v>
      </c>
      <c r="G5413" s="5" t="s">
        <v>8</v>
      </c>
    </row>
    <row r="5414" spans="1:7" x14ac:dyDescent="0.25">
      <c r="A5414" s="5" t="s">
        <v>8329</v>
      </c>
      <c r="B5414" s="5">
        <v>1.0669730739518399</v>
      </c>
      <c r="C5414" s="5" t="s">
        <v>8</v>
      </c>
      <c r="D5414" s="5" t="s">
        <v>8</v>
      </c>
      <c r="E5414" s="5" t="s">
        <v>8</v>
      </c>
      <c r="F5414" s="5" t="s">
        <v>8</v>
      </c>
      <c r="G5414" s="5" t="s">
        <v>8</v>
      </c>
    </row>
    <row r="5415" spans="1:7" x14ac:dyDescent="0.25">
      <c r="A5415" s="5" t="s">
        <v>8540</v>
      </c>
      <c r="B5415" s="5">
        <v>1.0669730739518399</v>
      </c>
      <c r="C5415" s="5" t="s">
        <v>8</v>
      </c>
      <c r="D5415" s="5" t="s">
        <v>8</v>
      </c>
      <c r="E5415" s="5" t="s">
        <v>8</v>
      </c>
      <c r="F5415" s="5" t="s">
        <v>8</v>
      </c>
      <c r="G5415" s="5" t="s">
        <v>8541</v>
      </c>
    </row>
    <row r="5416" spans="1:7" x14ac:dyDescent="0.25">
      <c r="A5416" s="5" t="s">
        <v>8829</v>
      </c>
      <c r="B5416" s="5">
        <v>1.0669730739518399</v>
      </c>
      <c r="C5416" s="5" t="s">
        <v>8</v>
      </c>
      <c r="D5416" s="5" t="s">
        <v>8</v>
      </c>
      <c r="E5416" s="5" t="s">
        <v>8</v>
      </c>
      <c r="F5416" s="5" t="s">
        <v>8</v>
      </c>
      <c r="G5416" s="5" t="s">
        <v>8</v>
      </c>
    </row>
    <row r="5417" spans="1:7" x14ac:dyDescent="0.25">
      <c r="A5417" s="5" t="s">
        <v>9241</v>
      </c>
      <c r="B5417" s="5">
        <v>1.0669730739518399</v>
      </c>
      <c r="C5417" s="5" t="s">
        <v>8</v>
      </c>
      <c r="D5417" s="5" t="s">
        <v>8</v>
      </c>
      <c r="E5417" s="5" t="s">
        <v>8</v>
      </c>
      <c r="F5417" s="5" t="s">
        <v>8</v>
      </c>
      <c r="G5417" s="5" t="s">
        <v>8</v>
      </c>
    </row>
    <row r="5418" spans="1:7" x14ac:dyDescent="0.25">
      <c r="A5418" s="5" t="s">
        <v>11223</v>
      </c>
      <c r="B5418" s="5">
        <v>1.0669730739518399</v>
      </c>
      <c r="C5418" s="5" t="s">
        <v>8</v>
      </c>
      <c r="D5418" s="5" t="s">
        <v>8</v>
      </c>
      <c r="E5418" s="5" t="s">
        <v>8</v>
      </c>
      <c r="F5418" s="5" t="s">
        <v>8</v>
      </c>
      <c r="G5418" s="5" t="s">
        <v>8</v>
      </c>
    </row>
    <row r="5419" spans="1:7" x14ac:dyDescent="0.25">
      <c r="A5419" s="5" t="s">
        <v>11830</v>
      </c>
      <c r="B5419" s="5">
        <v>1.0669730739518399</v>
      </c>
      <c r="C5419" s="5" t="s">
        <v>10231</v>
      </c>
      <c r="D5419" s="5" t="s">
        <v>11831</v>
      </c>
      <c r="E5419" s="5" t="s">
        <v>10233</v>
      </c>
      <c r="F5419" s="5" t="s">
        <v>11832</v>
      </c>
      <c r="G5419" s="5" t="s">
        <v>10235</v>
      </c>
    </row>
    <row r="5420" spans="1:7" x14ac:dyDescent="0.25">
      <c r="A5420" s="5" t="s">
        <v>12388</v>
      </c>
      <c r="B5420" s="5">
        <v>1.0669730739518399</v>
      </c>
      <c r="C5420" s="5" t="s">
        <v>8</v>
      </c>
      <c r="D5420" s="5" t="s">
        <v>8</v>
      </c>
      <c r="E5420" s="5" t="s">
        <v>8</v>
      </c>
      <c r="F5420" s="5" t="s">
        <v>8</v>
      </c>
      <c r="G5420" s="5" t="s">
        <v>8</v>
      </c>
    </row>
    <row r="5421" spans="1:7" x14ac:dyDescent="0.25">
      <c r="A5421" s="5" t="s">
        <v>13671</v>
      </c>
      <c r="B5421" s="5">
        <v>1.0669730739518399</v>
      </c>
      <c r="C5421" s="5" t="s">
        <v>8495</v>
      </c>
      <c r="D5421" s="5" t="s">
        <v>13672</v>
      </c>
      <c r="E5421" s="5" t="s">
        <v>13673</v>
      </c>
      <c r="F5421" s="5" t="s">
        <v>13674</v>
      </c>
      <c r="G5421" s="5" t="s">
        <v>13675</v>
      </c>
    </row>
    <row r="5422" spans="1:7" x14ac:dyDescent="0.25">
      <c r="A5422" s="5" t="s">
        <v>13922</v>
      </c>
      <c r="B5422" s="5">
        <v>1.0669730739518399</v>
      </c>
      <c r="C5422" s="5" t="s">
        <v>8</v>
      </c>
      <c r="D5422" s="5" t="s">
        <v>8</v>
      </c>
      <c r="E5422" s="5" t="s">
        <v>8</v>
      </c>
      <c r="F5422" s="5" t="s">
        <v>8</v>
      </c>
      <c r="G5422" s="5" t="s">
        <v>8</v>
      </c>
    </row>
    <row r="5423" spans="1:7" x14ac:dyDescent="0.25">
      <c r="A5423" s="5" t="s">
        <v>14942</v>
      </c>
      <c r="B5423" s="5">
        <v>1.0669730739518399</v>
      </c>
      <c r="C5423" s="5" t="s">
        <v>8</v>
      </c>
      <c r="D5423" s="5" t="s">
        <v>8</v>
      </c>
      <c r="E5423" s="5" t="s">
        <v>8</v>
      </c>
      <c r="F5423" s="5" t="s">
        <v>8</v>
      </c>
      <c r="G5423" s="5" t="s">
        <v>8</v>
      </c>
    </row>
    <row r="5424" spans="1:7" x14ac:dyDescent="0.25">
      <c r="A5424" s="5" t="s">
        <v>15928</v>
      </c>
      <c r="B5424" s="5">
        <v>1.0669730739518399</v>
      </c>
      <c r="C5424" s="5" t="s">
        <v>8</v>
      </c>
      <c r="D5424" s="5" t="s">
        <v>8</v>
      </c>
      <c r="E5424" s="5" t="s">
        <v>8</v>
      </c>
      <c r="F5424" s="5" t="s">
        <v>8</v>
      </c>
      <c r="G5424" s="5" t="s">
        <v>8</v>
      </c>
    </row>
    <row r="5425" spans="1:7" x14ac:dyDescent="0.25">
      <c r="A5425" s="5" t="s">
        <v>11393</v>
      </c>
      <c r="B5425" s="5">
        <v>1.0665199795623901</v>
      </c>
      <c r="C5425" s="5" t="s">
        <v>8</v>
      </c>
      <c r="D5425" s="5" t="s">
        <v>8</v>
      </c>
      <c r="E5425" s="5" t="s">
        <v>8</v>
      </c>
      <c r="F5425" s="5" t="s">
        <v>8</v>
      </c>
      <c r="G5425" s="5" t="s">
        <v>8</v>
      </c>
    </row>
    <row r="5426" spans="1:7" x14ac:dyDescent="0.25">
      <c r="A5426" s="5" t="s">
        <v>6818</v>
      </c>
      <c r="B5426" s="5">
        <v>1.0662693781998001</v>
      </c>
      <c r="C5426" s="5" t="s">
        <v>8</v>
      </c>
      <c r="D5426" s="5" t="s">
        <v>8</v>
      </c>
      <c r="E5426" s="5" t="s">
        <v>8</v>
      </c>
      <c r="F5426" s="5" t="s">
        <v>8</v>
      </c>
      <c r="G5426" s="5" t="s">
        <v>8</v>
      </c>
    </row>
    <row r="5427" spans="1:7" x14ac:dyDescent="0.25">
      <c r="A5427" s="5" t="s">
        <v>10758</v>
      </c>
      <c r="B5427" s="5">
        <v>1.0662693781998001</v>
      </c>
      <c r="C5427" s="5" t="s">
        <v>8</v>
      </c>
      <c r="D5427" s="5" t="s">
        <v>8</v>
      </c>
      <c r="E5427" s="5" t="s">
        <v>8</v>
      </c>
      <c r="F5427" s="5" t="s">
        <v>8</v>
      </c>
      <c r="G5427" s="5" t="s">
        <v>8</v>
      </c>
    </row>
    <row r="5428" spans="1:7" x14ac:dyDescent="0.25">
      <c r="A5428" s="5" t="s">
        <v>2223</v>
      </c>
      <c r="B5428" s="5">
        <v>1.0659065206165099</v>
      </c>
      <c r="C5428" s="5" t="s">
        <v>8</v>
      </c>
      <c r="D5428" s="5" t="s">
        <v>8</v>
      </c>
      <c r="E5428" s="5" t="s">
        <v>8</v>
      </c>
      <c r="F5428" s="5" t="s">
        <v>8</v>
      </c>
      <c r="G5428" s="5" t="s">
        <v>8</v>
      </c>
    </row>
    <row r="5429" spans="1:7" x14ac:dyDescent="0.25">
      <c r="A5429" s="5" t="s">
        <v>5158</v>
      </c>
      <c r="B5429" s="5">
        <v>1.06568514983017</v>
      </c>
      <c r="C5429" s="5" t="s">
        <v>8</v>
      </c>
      <c r="D5429" s="5" t="s">
        <v>8</v>
      </c>
      <c r="E5429" s="5" t="s">
        <v>8</v>
      </c>
      <c r="F5429" s="5" t="s">
        <v>8</v>
      </c>
      <c r="G5429" s="5" t="s">
        <v>8</v>
      </c>
    </row>
    <row r="5430" spans="1:7" x14ac:dyDescent="0.25">
      <c r="A5430" s="5" t="s">
        <v>12626</v>
      </c>
      <c r="B5430" s="5">
        <v>1.06568514983017</v>
      </c>
      <c r="C5430" s="5" t="s">
        <v>8</v>
      </c>
      <c r="D5430" s="5" t="s">
        <v>8</v>
      </c>
      <c r="E5430" s="5" t="s">
        <v>8</v>
      </c>
      <c r="F5430" s="5" t="s">
        <v>8</v>
      </c>
      <c r="G5430" s="5" t="s">
        <v>8</v>
      </c>
    </row>
    <row r="5431" spans="1:7" x14ac:dyDescent="0.25">
      <c r="A5431" s="5" t="s">
        <v>14553</v>
      </c>
      <c r="B5431" s="5">
        <v>1.0643681573514201</v>
      </c>
      <c r="C5431" s="5" t="s">
        <v>14554</v>
      </c>
      <c r="D5431" s="5" t="s">
        <v>8</v>
      </c>
      <c r="E5431" s="5" t="s">
        <v>14555</v>
      </c>
      <c r="F5431" s="5" t="s">
        <v>14556</v>
      </c>
      <c r="G5431" s="5" t="s">
        <v>14557</v>
      </c>
    </row>
    <row r="5432" spans="1:7" x14ac:dyDescent="0.25">
      <c r="A5432" s="5" t="s">
        <v>10148</v>
      </c>
      <c r="B5432" s="5">
        <v>1.0640711528264799</v>
      </c>
      <c r="C5432" s="5" t="s">
        <v>8</v>
      </c>
      <c r="D5432" s="5" t="s">
        <v>8</v>
      </c>
      <c r="E5432" s="5" t="s">
        <v>8</v>
      </c>
      <c r="F5432" s="5" t="s">
        <v>8</v>
      </c>
      <c r="G5432" s="5" t="s">
        <v>8</v>
      </c>
    </row>
    <row r="5433" spans="1:7" x14ac:dyDescent="0.25">
      <c r="A5433" s="5" t="s">
        <v>6477</v>
      </c>
      <c r="B5433" s="5">
        <v>1.0640362209487799</v>
      </c>
      <c r="C5433" s="5" t="s">
        <v>8</v>
      </c>
      <c r="D5433" s="5" t="s">
        <v>8</v>
      </c>
      <c r="E5433" s="5" t="s">
        <v>8</v>
      </c>
      <c r="F5433" s="5" t="s">
        <v>8</v>
      </c>
      <c r="G5433" s="5" t="s">
        <v>8</v>
      </c>
    </row>
    <row r="5434" spans="1:7" x14ac:dyDescent="0.25">
      <c r="A5434" s="5" t="s">
        <v>598</v>
      </c>
      <c r="B5434" s="5">
        <v>1.0639130261255201</v>
      </c>
      <c r="C5434" s="5" t="s">
        <v>8</v>
      </c>
      <c r="D5434" s="5" t="s">
        <v>8</v>
      </c>
      <c r="E5434" s="5" t="s">
        <v>8</v>
      </c>
      <c r="F5434" s="5" t="s">
        <v>8</v>
      </c>
      <c r="G5434" s="5" t="s">
        <v>8</v>
      </c>
    </row>
    <row r="5435" spans="1:7" x14ac:dyDescent="0.25">
      <c r="A5435" s="5" t="s">
        <v>11734</v>
      </c>
      <c r="B5435" s="5">
        <v>1.0639130261255201</v>
      </c>
      <c r="C5435" s="5" t="s">
        <v>8</v>
      </c>
      <c r="D5435" s="5" t="s">
        <v>8</v>
      </c>
      <c r="E5435" s="5" t="s">
        <v>8</v>
      </c>
      <c r="F5435" s="5" t="s">
        <v>8</v>
      </c>
      <c r="G5435" s="5" t="s">
        <v>8</v>
      </c>
    </row>
    <row r="5436" spans="1:7" x14ac:dyDescent="0.25">
      <c r="A5436" s="5" t="s">
        <v>3740</v>
      </c>
      <c r="B5436" s="5">
        <v>1.0636625968039499</v>
      </c>
      <c r="C5436" s="5" t="s">
        <v>8</v>
      </c>
      <c r="D5436" s="5" t="s">
        <v>8</v>
      </c>
      <c r="E5436" s="5" t="s">
        <v>8</v>
      </c>
      <c r="F5436" s="5" t="s">
        <v>8</v>
      </c>
      <c r="G5436" s="5" t="s">
        <v>8</v>
      </c>
    </row>
    <row r="5437" spans="1:7" x14ac:dyDescent="0.25">
      <c r="A5437" s="5" t="s">
        <v>6224</v>
      </c>
      <c r="B5437" s="5">
        <v>1.0636625968039499</v>
      </c>
      <c r="C5437" s="5" t="s">
        <v>6225</v>
      </c>
      <c r="D5437" s="5" t="s">
        <v>6226</v>
      </c>
      <c r="E5437" s="5" t="s">
        <v>8</v>
      </c>
      <c r="F5437" s="5" t="s">
        <v>6227</v>
      </c>
      <c r="G5437" s="5" t="s">
        <v>6228</v>
      </c>
    </row>
    <row r="5438" spans="1:7" x14ac:dyDescent="0.25">
      <c r="A5438" s="5" t="s">
        <v>162</v>
      </c>
      <c r="B5438" s="5">
        <v>1.0632057356603499</v>
      </c>
      <c r="C5438" s="5" t="s">
        <v>8</v>
      </c>
      <c r="D5438" s="5" t="s">
        <v>8</v>
      </c>
      <c r="E5438" s="5" t="s">
        <v>8</v>
      </c>
      <c r="F5438" s="5" t="s">
        <v>8</v>
      </c>
      <c r="G5438" s="5" t="s">
        <v>8</v>
      </c>
    </row>
    <row r="5439" spans="1:7" x14ac:dyDescent="0.25">
      <c r="A5439" s="5" t="s">
        <v>2128</v>
      </c>
      <c r="B5439" s="5">
        <v>1.0632057356603499</v>
      </c>
      <c r="C5439" s="5" t="s">
        <v>2129</v>
      </c>
      <c r="D5439" s="5" t="s">
        <v>8</v>
      </c>
      <c r="E5439" s="5" t="s">
        <v>2130</v>
      </c>
      <c r="F5439" s="5" t="s">
        <v>8</v>
      </c>
      <c r="G5439" s="5" t="s">
        <v>2131</v>
      </c>
    </row>
    <row r="5440" spans="1:7" x14ac:dyDescent="0.25">
      <c r="A5440" s="5" t="s">
        <v>3092</v>
      </c>
      <c r="B5440" s="5">
        <v>1.0632057356603499</v>
      </c>
      <c r="C5440" s="5" t="s">
        <v>8</v>
      </c>
      <c r="D5440" s="5" t="s">
        <v>8</v>
      </c>
      <c r="E5440" s="5" t="s">
        <v>8</v>
      </c>
      <c r="F5440" s="5" t="s">
        <v>8</v>
      </c>
      <c r="G5440" s="5" t="s">
        <v>8</v>
      </c>
    </row>
    <row r="5441" spans="1:7" x14ac:dyDescent="0.25">
      <c r="A5441" s="5" t="s">
        <v>3093</v>
      </c>
      <c r="B5441" s="5">
        <v>1.0632057356603499</v>
      </c>
      <c r="C5441" s="5" t="s">
        <v>8</v>
      </c>
      <c r="D5441" s="5" t="s">
        <v>8</v>
      </c>
      <c r="E5441" s="5" t="s">
        <v>8</v>
      </c>
      <c r="F5441" s="5" t="s">
        <v>8</v>
      </c>
      <c r="G5441" s="5" t="s">
        <v>8</v>
      </c>
    </row>
    <row r="5442" spans="1:7" x14ac:dyDescent="0.25">
      <c r="A5442" s="5" t="s">
        <v>4696</v>
      </c>
      <c r="B5442" s="5">
        <v>1.0632057356603499</v>
      </c>
      <c r="C5442" s="5" t="s">
        <v>8</v>
      </c>
      <c r="D5442" s="5" t="s">
        <v>8</v>
      </c>
      <c r="E5442" s="5" t="s">
        <v>8</v>
      </c>
      <c r="F5442" s="5" t="s">
        <v>8</v>
      </c>
      <c r="G5442" s="5" t="s">
        <v>8</v>
      </c>
    </row>
    <row r="5443" spans="1:7" x14ac:dyDescent="0.25">
      <c r="A5443" s="5" t="s">
        <v>8262</v>
      </c>
      <c r="B5443" s="5">
        <v>1.0632057356603499</v>
      </c>
      <c r="C5443" s="5" t="s">
        <v>8</v>
      </c>
      <c r="D5443" s="5" t="s">
        <v>8</v>
      </c>
      <c r="E5443" s="5" t="s">
        <v>8</v>
      </c>
      <c r="F5443" s="5" t="s">
        <v>8</v>
      </c>
      <c r="G5443" s="5" t="s">
        <v>8</v>
      </c>
    </row>
    <row r="5444" spans="1:7" x14ac:dyDescent="0.25">
      <c r="A5444" s="5" t="s">
        <v>8917</v>
      </c>
      <c r="B5444" s="5">
        <v>1.0632057356603499</v>
      </c>
      <c r="C5444" s="5" t="s">
        <v>8</v>
      </c>
      <c r="D5444" s="5" t="s">
        <v>8</v>
      </c>
      <c r="E5444" s="5" t="s">
        <v>8</v>
      </c>
      <c r="F5444" s="5" t="s">
        <v>8</v>
      </c>
      <c r="G5444" s="5" t="s">
        <v>8</v>
      </c>
    </row>
    <row r="5445" spans="1:7" x14ac:dyDescent="0.25">
      <c r="A5445" s="5" t="s">
        <v>10507</v>
      </c>
      <c r="B5445" s="5">
        <v>1.0632057356603499</v>
      </c>
      <c r="C5445" s="5" t="s">
        <v>8</v>
      </c>
      <c r="D5445" s="5" t="s">
        <v>8</v>
      </c>
      <c r="E5445" s="5" t="s">
        <v>8</v>
      </c>
      <c r="F5445" s="5" t="s">
        <v>8</v>
      </c>
      <c r="G5445" s="5" t="s">
        <v>8</v>
      </c>
    </row>
    <row r="5446" spans="1:7" x14ac:dyDescent="0.25">
      <c r="A5446" s="5" t="s">
        <v>11865</v>
      </c>
      <c r="B5446" s="5">
        <v>1.0632057356603499</v>
      </c>
      <c r="C5446" s="5" t="s">
        <v>8</v>
      </c>
      <c r="D5446" s="5" t="s">
        <v>8</v>
      </c>
      <c r="E5446" s="5" t="s">
        <v>8</v>
      </c>
      <c r="F5446" s="5" t="s">
        <v>8</v>
      </c>
      <c r="G5446" s="5" t="s">
        <v>8</v>
      </c>
    </row>
    <row r="5447" spans="1:7" x14ac:dyDescent="0.25">
      <c r="A5447" s="5" t="s">
        <v>13476</v>
      </c>
      <c r="B5447" s="5">
        <v>1.0632057356603499</v>
      </c>
      <c r="C5447" s="5" t="s">
        <v>8</v>
      </c>
      <c r="D5447" s="5" t="s">
        <v>8</v>
      </c>
      <c r="E5447" s="5" t="s">
        <v>8</v>
      </c>
      <c r="F5447" s="5" t="s">
        <v>8</v>
      </c>
      <c r="G5447" s="5" t="s">
        <v>8</v>
      </c>
    </row>
    <row r="5448" spans="1:7" x14ac:dyDescent="0.25">
      <c r="A5448" s="5" t="s">
        <v>14146</v>
      </c>
      <c r="B5448" s="5">
        <v>1.0632057356603499</v>
      </c>
      <c r="C5448" s="5" t="s">
        <v>8</v>
      </c>
      <c r="D5448" s="5" t="s">
        <v>8</v>
      </c>
      <c r="E5448" s="5" t="s">
        <v>8</v>
      </c>
      <c r="F5448" s="5" t="s">
        <v>8</v>
      </c>
      <c r="G5448" s="5" t="s">
        <v>8</v>
      </c>
    </row>
    <row r="5449" spans="1:7" x14ac:dyDescent="0.25">
      <c r="A5449" s="5" t="s">
        <v>7684</v>
      </c>
      <c r="B5449" s="5">
        <v>1.06288630297697</v>
      </c>
      <c r="C5449" s="5" t="s">
        <v>8</v>
      </c>
      <c r="D5449" s="5" t="s">
        <v>8</v>
      </c>
      <c r="E5449" s="5" t="s">
        <v>8</v>
      </c>
      <c r="F5449" s="5" t="s">
        <v>8</v>
      </c>
      <c r="G5449" s="5" t="s">
        <v>8</v>
      </c>
    </row>
    <row r="5450" spans="1:7" x14ac:dyDescent="0.25">
      <c r="A5450" s="5" t="s">
        <v>2002</v>
      </c>
      <c r="B5450" s="5">
        <v>1.0626982102549301</v>
      </c>
      <c r="C5450" s="5" t="s">
        <v>8</v>
      </c>
      <c r="D5450" s="5" t="s">
        <v>8</v>
      </c>
      <c r="E5450" s="5" t="s">
        <v>8</v>
      </c>
      <c r="F5450" s="5" t="s">
        <v>8</v>
      </c>
      <c r="G5450" s="5" t="s">
        <v>8</v>
      </c>
    </row>
    <row r="5451" spans="1:7" x14ac:dyDescent="0.25">
      <c r="A5451" s="5" t="s">
        <v>5229</v>
      </c>
      <c r="B5451" s="5">
        <v>1.06262469863655</v>
      </c>
      <c r="C5451" s="5" t="s">
        <v>8</v>
      </c>
      <c r="D5451" s="5" t="s">
        <v>8</v>
      </c>
      <c r="E5451" s="5" t="s">
        <v>2696</v>
      </c>
      <c r="F5451" s="5" t="s">
        <v>8</v>
      </c>
      <c r="G5451" s="5" t="s">
        <v>8</v>
      </c>
    </row>
    <row r="5452" spans="1:7" x14ac:dyDescent="0.25">
      <c r="A5452" s="5" t="s">
        <v>15834</v>
      </c>
      <c r="B5452" s="5">
        <v>1.06262469863655</v>
      </c>
      <c r="C5452" s="5" t="s">
        <v>8</v>
      </c>
      <c r="D5452" s="5" t="s">
        <v>8</v>
      </c>
      <c r="E5452" s="5" t="s">
        <v>8</v>
      </c>
      <c r="F5452" s="5" t="s">
        <v>8</v>
      </c>
      <c r="G5452" s="5" t="s">
        <v>8</v>
      </c>
    </row>
    <row r="5453" spans="1:7" x14ac:dyDescent="0.25">
      <c r="A5453" s="5" t="s">
        <v>14028</v>
      </c>
      <c r="B5453" s="5">
        <v>1.06217028023741</v>
      </c>
      <c r="C5453" s="5" t="s">
        <v>8</v>
      </c>
      <c r="D5453" s="5" t="s">
        <v>8</v>
      </c>
      <c r="E5453" s="5" t="s">
        <v>8</v>
      </c>
      <c r="F5453" s="5" t="s">
        <v>8</v>
      </c>
      <c r="G5453" s="5" t="s">
        <v>8</v>
      </c>
    </row>
    <row r="5454" spans="1:7" x14ac:dyDescent="0.25">
      <c r="A5454" s="5" t="s">
        <v>278</v>
      </c>
      <c r="B5454" s="5">
        <v>1.06210823521583</v>
      </c>
      <c r="C5454" s="5" t="s">
        <v>8</v>
      </c>
      <c r="D5454" s="5" t="s">
        <v>8</v>
      </c>
      <c r="E5454" s="5" t="s">
        <v>8</v>
      </c>
      <c r="F5454" s="5" t="s">
        <v>8</v>
      </c>
      <c r="G5454" s="5" t="s">
        <v>8</v>
      </c>
    </row>
    <row r="5455" spans="1:7" x14ac:dyDescent="0.25">
      <c r="A5455" s="5" t="s">
        <v>362</v>
      </c>
      <c r="B5455" s="5">
        <v>1.06210823521583</v>
      </c>
      <c r="C5455" s="5" t="s">
        <v>8</v>
      </c>
      <c r="D5455" s="5" t="s">
        <v>8</v>
      </c>
      <c r="E5455" s="5" t="s">
        <v>8</v>
      </c>
      <c r="F5455" s="5" t="s">
        <v>8</v>
      </c>
      <c r="G5455" s="5" t="s">
        <v>8</v>
      </c>
    </row>
    <row r="5456" spans="1:7" x14ac:dyDescent="0.25">
      <c r="A5456" s="5" t="s">
        <v>1373</v>
      </c>
      <c r="B5456" s="5">
        <v>1.06210823521583</v>
      </c>
      <c r="C5456" s="5" t="s">
        <v>8</v>
      </c>
      <c r="D5456" s="5" t="s">
        <v>8</v>
      </c>
      <c r="E5456" s="5" t="s">
        <v>8</v>
      </c>
      <c r="F5456" s="5" t="s">
        <v>8</v>
      </c>
      <c r="G5456" s="5" t="s">
        <v>1374</v>
      </c>
    </row>
    <row r="5457" spans="1:7" x14ac:dyDescent="0.25">
      <c r="A5457" s="5" t="s">
        <v>1845</v>
      </c>
      <c r="B5457" s="5">
        <v>1.06210823521583</v>
      </c>
      <c r="C5457" s="5" t="s">
        <v>8</v>
      </c>
      <c r="D5457" s="5" t="s">
        <v>8</v>
      </c>
      <c r="E5457" s="5" t="s">
        <v>8</v>
      </c>
      <c r="F5457" s="5" t="s">
        <v>8</v>
      </c>
      <c r="G5457" s="5" t="s">
        <v>8</v>
      </c>
    </row>
    <row r="5458" spans="1:7" x14ac:dyDescent="0.25">
      <c r="A5458" s="5" t="s">
        <v>1878</v>
      </c>
      <c r="B5458" s="5">
        <v>1.06210823521583</v>
      </c>
      <c r="C5458" s="5" t="s">
        <v>8</v>
      </c>
      <c r="D5458" s="5" t="s">
        <v>8</v>
      </c>
      <c r="E5458" s="5" t="s">
        <v>8</v>
      </c>
      <c r="F5458" s="5" t="s">
        <v>8</v>
      </c>
      <c r="G5458" s="5" t="s">
        <v>8</v>
      </c>
    </row>
    <row r="5459" spans="1:7" x14ac:dyDescent="0.25">
      <c r="A5459" s="5" t="s">
        <v>1911</v>
      </c>
      <c r="B5459" s="5">
        <v>1.06210823521583</v>
      </c>
      <c r="C5459" s="5" t="s">
        <v>8</v>
      </c>
      <c r="D5459" s="5" t="s">
        <v>8</v>
      </c>
      <c r="E5459" s="5" t="s">
        <v>8</v>
      </c>
      <c r="F5459" s="5" t="s">
        <v>8</v>
      </c>
      <c r="G5459" s="5" t="s">
        <v>8</v>
      </c>
    </row>
    <row r="5460" spans="1:7" x14ac:dyDescent="0.25">
      <c r="A5460" s="5" t="s">
        <v>1954</v>
      </c>
      <c r="B5460" s="5">
        <v>1.06210823521583</v>
      </c>
      <c r="C5460" s="5" t="s">
        <v>8</v>
      </c>
      <c r="D5460" s="5" t="s">
        <v>8</v>
      </c>
      <c r="E5460" s="5" t="s">
        <v>8</v>
      </c>
      <c r="F5460" s="5" t="s">
        <v>8</v>
      </c>
      <c r="G5460" s="5" t="s">
        <v>8</v>
      </c>
    </row>
    <row r="5461" spans="1:7" x14ac:dyDescent="0.25">
      <c r="A5461" s="5" t="s">
        <v>1997</v>
      </c>
      <c r="B5461" s="5">
        <v>1.06210823521583</v>
      </c>
      <c r="C5461" s="5" t="s">
        <v>8</v>
      </c>
      <c r="D5461" s="5" t="s">
        <v>8</v>
      </c>
      <c r="E5461" s="5" t="s">
        <v>8</v>
      </c>
      <c r="F5461" s="5" t="s">
        <v>8</v>
      </c>
      <c r="G5461" s="5" t="s">
        <v>8</v>
      </c>
    </row>
    <row r="5462" spans="1:7" x14ac:dyDescent="0.25">
      <c r="A5462" s="5" t="s">
        <v>2038</v>
      </c>
      <c r="B5462" s="5">
        <v>1.06210823521583</v>
      </c>
      <c r="C5462" s="5" t="s">
        <v>8</v>
      </c>
      <c r="D5462" s="5" t="s">
        <v>8</v>
      </c>
      <c r="E5462" s="5" t="s">
        <v>8</v>
      </c>
      <c r="F5462" s="5" t="s">
        <v>8</v>
      </c>
      <c r="G5462" s="5" t="s">
        <v>8</v>
      </c>
    </row>
    <row r="5463" spans="1:7" x14ac:dyDescent="0.25">
      <c r="A5463" s="5" t="s">
        <v>2813</v>
      </c>
      <c r="B5463" s="5">
        <v>1.06210823521583</v>
      </c>
      <c r="C5463" s="5" t="s">
        <v>8</v>
      </c>
      <c r="D5463" s="5" t="s">
        <v>8</v>
      </c>
      <c r="E5463" s="5" t="s">
        <v>8</v>
      </c>
      <c r="F5463" s="5" t="s">
        <v>8</v>
      </c>
      <c r="G5463" s="5" t="s">
        <v>8</v>
      </c>
    </row>
    <row r="5464" spans="1:7" x14ac:dyDescent="0.25">
      <c r="A5464" s="5" t="s">
        <v>3836</v>
      </c>
      <c r="B5464" s="5">
        <v>1.06210823521583</v>
      </c>
      <c r="C5464" s="5" t="s">
        <v>8</v>
      </c>
      <c r="D5464" s="5" t="s">
        <v>8</v>
      </c>
      <c r="E5464" s="5" t="s">
        <v>3837</v>
      </c>
      <c r="F5464" s="5" t="s">
        <v>8</v>
      </c>
      <c r="G5464" s="5" t="s">
        <v>1327</v>
      </c>
    </row>
    <row r="5465" spans="1:7" x14ac:dyDescent="0.25">
      <c r="A5465" s="5" t="s">
        <v>3898</v>
      </c>
      <c r="B5465" s="5">
        <v>1.06210823521583</v>
      </c>
      <c r="C5465" s="5" t="s">
        <v>3899</v>
      </c>
      <c r="D5465" s="5" t="s">
        <v>3900</v>
      </c>
      <c r="E5465" s="5" t="s">
        <v>3901</v>
      </c>
      <c r="F5465" s="5" t="s">
        <v>3902</v>
      </c>
      <c r="G5465" s="5" t="s">
        <v>3903</v>
      </c>
    </row>
    <row r="5466" spans="1:7" x14ac:dyDescent="0.25">
      <c r="A5466" s="5" t="s">
        <v>4241</v>
      </c>
      <c r="B5466" s="5">
        <v>1.06210823521583</v>
      </c>
      <c r="C5466" s="5" t="s">
        <v>8</v>
      </c>
      <c r="D5466" s="5" t="s">
        <v>8</v>
      </c>
      <c r="E5466" s="5" t="s">
        <v>4242</v>
      </c>
      <c r="F5466" s="5" t="s">
        <v>8</v>
      </c>
      <c r="G5466" s="5" t="s">
        <v>4243</v>
      </c>
    </row>
    <row r="5467" spans="1:7" x14ac:dyDescent="0.25">
      <c r="A5467" s="5" t="s">
        <v>4498</v>
      </c>
      <c r="B5467" s="5">
        <v>1.06210823521583</v>
      </c>
      <c r="C5467" s="5" t="s">
        <v>8</v>
      </c>
      <c r="D5467" s="5" t="s">
        <v>8</v>
      </c>
      <c r="E5467" s="5" t="s">
        <v>8</v>
      </c>
      <c r="F5467" s="5" t="s">
        <v>8</v>
      </c>
      <c r="G5467" s="5" t="s">
        <v>8</v>
      </c>
    </row>
    <row r="5468" spans="1:7" x14ac:dyDescent="0.25">
      <c r="A5468" s="5" t="s">
        <v>4711</v>
      </c>
      <c r="B5468" s="5">
        <v>1.06210823521583</v>
      </c>
      <c r="C5468" s="5" t="s">
        <v>8</v>
      </c>
      <c r="D5468" s="5" t="s">
        <v>8</v>
      </c>
      <c r="E5468" s="5" t="s">
        <v>8</v>
      </c>
      <c r="F5468" s="5" t="s">
        <v>8</v>
      </c>
      <c r="G5468" s="5" t="s">
        <v>8</v>
      </c>
    </row>
    <row r="5469" spans="1:7" x14ac:dyDescent="0.25">
      <c r="A5469" s="5" t="s">
        <v>5293</v>
      </c>
      <c r="B5469" s="5">
        <v>1.06210823521583</v>
      </c>
      <c r="C5469" s="5" t="s">
        <v>8</v>
      </c>
      <c r="D5469" s="5" t="s">
        <v>8</v>
      </c>
      <c r="E5469" s="5" t="s">
        <v>8</v>
      </c>
      <c r="F5469" s="5" t="s">
        <v>8</v>
      </c>
      <c r="G5469" s="5" t="s">
        <v>8</v>
      </c>
    </row>
    <row r="5470" spans="1:7" x14ac:dyDescent="0.25">
      <c r="A5470" s="5" t="s">
        <v>5613</v>
      </c>
      <c r="B5470" s="5">
        <v>1.06210823521583</v>
      </c>
      <c r="C5470" s="5" t="s">
        <v>8</v>
      </c>
      <c r="D5470" s="5" t="s">
        <v>8</v>
      </c>
      <c r="E5470" s="5" t="s">
        <v>5614</v>
      </c>
      <c r="F5470" s="5" t="s">
        <v>8</v>
      </c>
      <c r="G5470" s="5" t="s">
        <v>8</v>
      </c>
    </row>
    <row r="5471" spans="1:7" x14ac:dyDescent="0.25">
      <c r="A5471" s="5" t="s">
        <v>5859</v>
      </c>
      <c r="B5471" s="5">
        <v>1.06210823521583</v>
      </c>
      <c r="C5471" s="5" t="s">
        <v>8</v>
      </c>
      <c r="D5471" s="5" t="s">
        <v>8</v>
      </c>
      <c r="E5471" s="5" t="s">
        <v>8</v>
      </c>
      <c r="F5471" s="5" t="s">
        <v>8</v>
      </c>
      <c r="G5471" s="5" t="s">
        <v>8</v>
      </c>
    </row>
    <row r="5472" spans="1:7" x14ac:dyDescent="0.25">
      <c r="A5472" s="5" t="s">
        <v>6021</v>
      </c>
      <c r="B5472" s="5">
        <v>1.06210823521583</v>
      </c>
      <c r="C5472" s="5" t="s">
        <v>6022</v>
      </c>
      <c r="D5472" s="5" t="s">
        <v>6023</v>
      </c>
      <c r="E5472" s="5" t="s">
        <v>6024</v>
      </c>
      <c r="F5472" s="5" t="s">
        <v>6025</v>
      </c>
      <c r="G5472" s="5" t="s">
        <v>6026</v>
      </c>
    </row>
    <row r="5473" spans="1:7" x14ac:dyDescent="0.25">
      <c r="A5473" s="5" t="s">
        <v>6353</v>
      </c>
      <c r="B5473" s="5">
        <v>1.06210823521583</v>
      </c>
      <c r="C5473" s="5" t="s">
        <v>8</v>
      </c>
      <c r="D5473" s="5" t="s">
        <v>8</v>
      </c>
      <c r="E5473" s="5" t="s">
        <v>8</v>
      </c>
      <c r="F5473" s="5" t="s">
        <v>8</v>
      </c>
      <c r="G5473" s="5" t="s">
        <v>8</v>
      </c>
    </row>
    <row r="5474" spans="1:7" x14ac:dyDescent="0.25">
      <c r="A5474" s="5" t="s">
        <v>6457</v>
      </c>
      <c r="B5474" s="5">
        <v>1.06210823521583</v>
      </c>
      <c r="C5474" s="5" t="s">
        <v>8</v>
      </c>
      <c r="D5474" s="5" t="s">
        <v>8</v>
      </c>
      <c r="E5474" s="5" t="s">
        <v>8</v>
      </c>
      <c r="F5474" s="5" t="s">
        <v>8</v>
      </c>
      <c r="G5474" s="5" t="s">
        <v>8</v>
      </c>
    </row>
    <row r="5475" spans="1:7" x14ac:dyDescent="0.25">
      <c r="A5475" s="5" t="s">
        <v>6888</v>
      </c>
      <c r="B5475" s="5">
        <v>1.06210823521583</v>
      </c>
      <c r="C5475" s="5" t="s">
        <v>8</v>
      </c>
      <c r="D5475" s="5" t="s">
        <v>8</v>
      </c>
      <c r="E5475" s="5" t="s">
        <v>8</v>
      </c>
      <c r="F5475" s="5" t="s">
        <v>8</v>
      </c>
      <c r="G5475" s="5" t="s">
        <v>8</v>
      </c>
    </row>
    <row r="5476" spans="1:7" x14ac:dyDescent="0.25">
      <c r="A5476" s="5" t="s">
        <v>6954</v>
      </c>
      <c r="B5476" s="5">
        <v>1.06210823521583</v>
      </c>
      <c r="C5476" s="5" t="s">
        <v>8</v>
      </c>
      <c r="D5476" s="5" t="s">
        <v>8</v>
      </c>
      <c r="E5476" s="5" t="s">
        <v>6955</v>
      </c>
      <c r="F5476" s="5" t="s">
        <v>8</v>
      </c>
      <c r="G5476" s="5" t="s">
        <v>8</v>
      </c>
    </row>
    <row r="5477" spans="1:7" x14ac:dyDescent="0.25">
      <c r="A5477" s="5" t="s">
        <v>7018</v>
      </c>
      <c r="B5477" s="5">
        <v>1.06210823521583</v>
      </c>
      <c r="C5477" s="5" t="s">
        <v>8</v>
      </c>
      <c r="D5477" s="5" t="s">
        <v>8</v>
      </c>
      <c r="E5477" s="5" t="s">
        <v>7019</v>
      </c>
      <c r="F5477" s="5" t="s">
        <v>8</v>
      </c>
      <c r="G5477" s="5" t="s">
        <v>8</v>
      </c>
    </row>
    <row r="5478" spans="1:7" x14ac:dyDescent="0.25">
      <c r="A5478" s="5" t="s">
        <v>7061</v>
      </c>
      <c r="B5478" s="5">
        <v>1.06210823521583</v>
      </c>
      <c r="C5478" s="5" t="s">
        <v>8</v>
      </c>
      <c r="D5478" s="5" t="s">
        <v>8</v>
      </c>
      <c r="E5478" s="5" t="s">
        <v>8</v>
      </c>
      <c r="F5478" s="5" t="s">
        <v>8</v>
      </c>
      <c r="G5478" s="5" t="s">
        <v>8</v>
      </c>
    </row>
    <row r="5479" spans="1:7" x14ac:dyDescent="0.25">
      <c r="A5479" s="5" t="s">
        <v>7423</v>
      </c>
      <c r="B5479" s="5">
        <v>1.06210823521583</v>
      </c>
      <c r="C5479" s="5" t="s">
        <v>8</v>
      </c>
      <c r="D5479" s="5" t="s">
        <v>8</v>
      </c>
      <c r="E5479" s="5" t="s">
        <v>8</v>
      </c>
      <c r="F5479" s="5" t="s">
        <v>8</v>
      </c>
      <c r="G5479" s="5" t="s">
        <v>8</v>
      </c>
    </row>
    <row r="5480" spans="1:7" x14ac:dyDescent="0.25">
      <c r="A5480" s="5" t="s">
        <v>7532</v>
      </c>
      <c r="B5480" s="5">
        <v>1.06210823521583</v>
      </c>
      <c r="C5480" s="5" t="s">
        <v>8</v>
      </c>
      <c r="D5480" s="5" t="s">
        <v>8</v>
      </c>
      <c r="E5480" s="5" t="s">
        <v>8</v>
      </c>
      <c r="F5480" s="5" t="s">
        <v>8</v>
      </c>
      <c r="G5480" s="5" t="s">
        <v>8</v>
      </c>
    </row>
    <row r="5481" spans="1:7" x14ac:dyDescent="0.25">
      <c r="A5481" s="5" t="s">
        <v>7742</v>
      </c>
      <c r="B5481" s="5">
        <v>1.06210823521583</v>
      </c>
      <c r="C5481" s="5" t="s">
        <v>8</v>
      </c>
      <c r="D5481" s="5" t="s">
        <v>8</v>
      </c>
      <c r="E5481" s="5" t="s">
        <v>8</v>
      </c>
      <c r="F5481" s="5" t="s">
        <v>8</v>
      </c>
      <c r="G5481" s="5" t="s">
        <v>8</v>
      </c>
    </row>
    <row r="5482" spans="1:7" x14ac:dyDescent="0.25">
      <c r="A5482" s="5" t="s">
        <v>7834</v>
      </c>
      <c r="B5482" s="5">
        <v>1.06210823521583</v>
      </c>
      <c r="C5482" s="5" t="s">
        <v>8</v>
      </c>
      <c r="D5482" s="5" t="s">
        <v>8</v>
      </c>
      <c r="E5482" s="5" t="s">
        <v>8</v>
      </c>
      <c r="F5482" s="5" t="s">
        <v>8</v>
      </c>
      <c r="G5482" s="5" t="s">
        <v>8</v>
      </c>
    </row>
    <row r="5483" spans="1:7" x14ac:dyDescent="0.25">
      <c r="A5483" s="5" t="s">
        <v>7990</v>
      </c>
      <c r="B5483" s="5">
        <v>1.06210823521583</v>
      </c>
      <c r="C5483" s="5" t="s">
        <v>8</v>
      </c>
      <c r="D5483" s="5" t="s">
        <v>8</v>
      </c>
      <c r="E5483" s="5" t="s">
        <v>8</v>
      </c>
      <c r="F5483" s="5" t="s">
        <v>8</v>
      </c>
      <c r="G5483" s="5" t="s">
        <v>8</v>
      </c>
    </row>
    <row r="5484" spans="1:7" x14ac:dyDescent="0.25">
      <c r="A5484" s="5" t="s">
        <v>8608</v>
      </c>
      <c r="B5484" s="5">
        <v>1.06210823521583</v>
      </c>
      <c r="C5484" s="5" t="s">
        <v>8</v>
      </c>
      <c r="D5484" s="5" t="s">
        <v>8</v>
      </c>
      <c r="E5484" s="5" t="s">
        <v>8609</v>
      </c>
      <c r="F5484" s="5" t="s">
        <v>8</v>
      </c>
      <c r="G5484" s="5" t="s">
        <v>7406</v>
      </c>
    </row>
    <row r="5485" spans="1:7" x14ac:dyDescent="0.25">
      <c r="A5485" s="5" t="s">
        <v>8770</v>
      </c>
      <c r="B5485" s="5">
        <v>1.06210823521583</v>
      </c>
      <c r="C5485" s="5" t="s">
        <v>8</v>
      </c>
      <c r="D5485" s="5" t="s">
        <v>8</v>
      </c>
      <c r="E5485" s="5" t="s">
        <v>8</v>
      </c>
      <c r="F5485" s="5" t="s">
        <v>8</v>
      </c>
      <c r="G5485" s="5" t="s">
        <v>8</v>
      </c>
    </row>
    <row r="5486" spans="1:7" x14ac:dyDescent="0.25">
      <c r="A5486" s="5" t="s">
        <v>8789</v>
      </c>
      <c r="B5486" s="5">
        <v>1.06210823521583</v>
      </c>
      <c r="C5486" s="5" t="s">
        <v>8</v>
      </c>
      <c r="D5486" s="5" t="s">
        <v>8</v>
      </c>
      <c r="E5486" s="5" t="s">
        <v>8</v>
      </c>
      <c r="F5486" s="5" t="s">
        <v>8</v>
      </c>
      <c r="G5486" s="5" t="s">
        <v>8</v>
      </c>
    </row>
    <row r="5487" spans="1:7" x14ac:dyDescent="0.25">
      <c r="A5487" s="5" t="s">
        <v>9074</v>
      </c>
      <c r="B5487" s="5">
        <v>1.06210823521583</v>
      </c>
      <c r="C5487" s="5" t="s">
        <v>8</v>
      </c>
      <c r="D5487" s="5" t="s">
        <v>8</v>
      </c>
      <c r="E5487" s="5" t="s">
        <v>8</v>
      </c>
      <c r="F5487" s="5" t="s">
        <v>8</v>
      </c>
      <c r="G5487" s="5" t="s">
        <v>8</v>
      </c>
    </row>
    <row r="5488" spans="1:7" x14ac:dyDescent="0.25">
      <c r="A5488" s="5" t="s">
        <v>9495</v>
      </c>
      <c r="B5488" s="5">
        <v>1.06210823521583</v>
      </c>
      <c r="C5488" s="5" t="s">
        <v>8</v>
      </c>
      <c r="D5488" s="5" t="s">
        <v>8</v>
      </c>
      <c r="E5488" s="5" t="s">
        <v>8</v>
      </c>
      <c r="F5488" s="5" t="s">
        <v>8</v>
      </c>
      <c r="G5488" s="5" t="s">
        <v>1327</v>
      </c>
    </row>
    <row r="5489" spans="1:7" x14ac:dyDescent="0.25">
      <c r="A5489" s="5" t="s">
        <v>9514</v>
      </c>
      <c r="B5489" s="5">
        <v>1.06210823521583</v>
      </c>
      <c r="C5489" s="5" t="s">
        <v>8</v>
      </c>
      <c r="D5489" s="5" t="s">
        <v>8</v>
      </c>
      <c r="E5489" s="5" t="s">
        <v>8</v>
      </c>
      <c r="F5489" s="5" t="s">
        <v>8</v>
      </c>
      <c r="G5489" s="5" t="s">
        <v>8</v>
      </c>
    </row>
    <row r="5490" spans="1:7" x14ac:dyDescent="0.25">
      <c r="A5490" s="5" t="s">
        <v>10067</v>
      </c>
      <c r="B5490" s="5">
        <v>1.06210823521583</v>
      </c>
      <c r="C5490" s="5" t="s">
        <v>8</v>
      </c>
      <c r="D5490" s="5" t="s">
        <v>8</v>
      </c>
      <c r="E5490" s="5" t="s">
        <v>8</v>
      </c>
      <c r="F5490" s="5" t="s">
        <v>8</v>
      </c>
      <c r="G5490" s="5" t="s">
        <v>8</v>
      </c>
    </row>
    <row r="5491" spans="1:7" x14ac:dyDescent="0.25">
      <c r="A5491" s="5" t="s">
        <v>10072</v>
      </c>
      <c r="B5491" s="5">
        <v>1.06210823521583</v>
      </c>
      <c r="C5491" s="5" t="s">
        <v>8</v>
      </c>
      <c r="D5491" s="5" t="s">
        <v>8</v>
      </c>
      <c r="E5491" s="5" t="s">
        <v>8</v>
      </c>
      <c r="F5491" s="5" t="s">
        <v>8</v>
      </c>
      <c r="G5491" s="5" t="s">
        <v>3200</v>
      </c>
    </row>
    <row r="5492" spans="1:7" x14ac:dyDescent="0.25">
      <c r="A5492" s="5" t="s">
        <v>10393</v>
      </c>
      <c r="B5492" s="5">
        <v>1.06210823521583</v>
      </c>
      <c r="C5492" s="5" t="s">
        <v>8</v>
      </c>
      <c r="D5492" s="5" t="s">
        <v>8</v>
      </c>
      <c r="E5492" s="5" t="s">
        <v>8</v>
      </c>
      <c r="F5492" s="5" t="s">
        <v>8</v>
      </c>
      <c r="G5492" s="5" t="s">
        <v>8</v>
      </c>
    </row>
    <row r="5493" spans="1:7" x14ac:dyDescent="0.25">
      <c r="A5493" s="5" t="s">
        <v>10738</v>
      </c>
      <c r="B5493" s="5">
        <v>1.06210823521583</v>
      </c>
      <c r="C5493" s="5" t="s">
        <v>8</v>
      </c>
      <c r="D5493" s="5" t="s">
        <v>8</v>
      </c>
      <c r="E5493" s="5" t="s">
        <v>8</v>
      </c>
      <c r="F5493" s="5" t="s">
        <v>8</v>
      </c>
      <c r="G5493" s="5" t="s">
        <v>8</v>
      </c>
    </row>
    <row r="5494" spans="1:7" x14ac:dyDescent="0.25">
      <c r="A5494" s="5" t="s">
        <v>11014</v>
      </c>
      <c r="B5494" s="5">
        <v>1.06210823521583</v>
      </c>
      <c r="C5494" s="5" t="s">
        <v>8</v>
      </c>
      <c r="D5494" s="5" t="s">
        <v>8</v>
      </c>
      <c r="E5494" s="5" t="s">
        <v>8</v>
      </c>
      <c r="F5494" s="5" t="s">
        <v>8</v>
      </c>
      <c r="G5494" s="5" t="s">
        <v>8</v>
      </c>
    </row>
    <row r="5495" spans="1:7" x14ac:dyDescent="0.25">
      <c r="A5495" s="5" t="s">
        <v>11309</v>
      </c>
      <c r="B5495" s="5">
        <v>1.06210823521583</v>
      </c>
      <c r="C5495" s="5" t="s">
        <v>8</v>
      </c>
      <c r="D5495" s="5" t="s">
        <v>8</v>
      </c>
      <c r="E5495" s="5" t="s">
        <v>8</v>
      </c>
      <c r="F5495" s="5" t="s">
        <v>8</v>
      </c>
      <c r="G5495" s="5" t="s">
        <v>8</v>
      </c>
    </row>
    <row r="5496" spans="1:7" x14ac:dyDescent="0.25">
      <c r="A5496" s="5" t="s">
        <v>11374</v>
      </c>
      <c r="B5496" s="5">
        <v>1.06210823521583</v>
      </c>
      <c r="C5496" s="5" t="s">
        <v>8</v>
      </c>
      <c r="D5496" s="5" t="s">
        <v>8</v>
      </c>
      <c r="E5496" s="5" t="s">
        <v>8</v>
      </c>
      <c r="F5496" s="5" t="s">
        <v>8</v>
      </c>
      <c r="G5496" s="5" t="s">
        <v>8</v>
      </c>
    </row>
    <row r="5497" spans="1:7" x14ac:dyDescent="0.25">
      <c r="A5497" s="5" t="s">
        <v>11464</v>
      </c>
      <c r="B5497" s="5">
        <v>1.06210823521583</v>
      </c>
      <c r="C5497" s="5" t="s">
        <v>8</v>
      </c>
      <c r="D5497" s="5" t="s">
        <v>8</v>
      </c>
      <c r="E5497" s="5" t="s">
        <v>8</v>
      </c>
      <c r="F5497" s="5" t="s">
        <v>8</v>
      </c>
      <c r="G5497" s="5" t="s">
        <v>8</v>
      </c>
    </row>
    <row r="5498" spans="1:7" x14ac:dyDescent="0.25">
      <c r="A5498" s="5" t="s">
        <v>11491</v>
      </c>
      <c r="B5498" s="5">
        <v>1.06210823521583</v>
      </c>
      <c r="C5498" s="5" t="s">
        <v>8</v>
      </c>
      <c r="D5498" s="5" t="s">
        <v>8</v>
      </c>
      <c r="E5498" s="5" t="s">
        <v>8</v>
      </c>
      <c r="F5498" s="5" t="s">
        <v>8</v>
      </c>
      <c r="G5498" s="5" t="s">
        <v>8</v>
      </c>
    </row>
    <row r="5499" spans="1:7" x14ac:dyDescent="0.25">
      <c r="A5499" s="5" t="s">
        <v>11571</v>
      </c>
      <c r="B5499" s="5">
        <v>1.06210823521583</v>
      </c>
      <c r="C5499" s="5" t="s">
        <v>8</v>
      </c>
      <c r="D5499" s="5" t="s">
        <v>8</v>
      </c>
      <c r="E5499" s="5" t="s">
        <v>8</v>
      </c>
      <c r="F5499" s="5" t="s">
        <v>8</v>
      </c>
      <c r="G5499" s="5" t="s">
        <v>8</v>
      </c>
    </row>
    <row r="5500" spans="1:7" x14ac:dyDescent="0.25">
      <c r="A5500" s="5" t="s">
        <v>11986</v>
      </c>
      <c r="B5500" s="5">
        <v>1.06210823521583</v>
      </c>
      <c r="C5500" s="5" t="s">
        <v>8</v>
      </c>
      <c r="D5500" s="5" t="s">
        <v>8</v>
      </c>
      <c r="E5500" s="5" t="s">
        <v>8</v>
      </c>
      <c r="F5500" s="5" t="s">
        <v>8</v>
      </c>
      <c r="G5500" s="5" t="s">
        <v>8</v>
      </c>
    </row>
    <row r="5501" spans="1:7" x14ac:dyDescent="0.25">
      <c r="A5501" s="5" t="s">
        <v>12274</v>
      </c>
      <c r="B5501" s="5">
        <v>1.06210823521583</v>
      </c>
      <c r="C5501" s="5" t="s">
        <v>8</v>
      </c>
      <c r="D5501" s="5" t="s">
        <v>12275</v>
      </c>
      <c r="E5501" s="5" t="s">
        <v>12276</v>
      </c>
      <c r="F5501" s="5" t="s">
        <v>12277</v>
      </c>
      <c r="G5501" s="5" t="s">
        <v>12278</v>
      </c>
    </row>
    <row r="5502" spans="1:7" x14ac:dyDescent="0.25">
      <c r="A5502" s="5" t="s">
        <v>12392</v>
      </c>
      <c r="B5502" s="5">
        <v>1.06210823521583</v>
      </c>
      <c r="C5502" s="5" t="s">
        <v>8</v>
      </c>
      <c r="D5502" s="5" t="s">
        <v>8</v>
      </c>
      <c r="E5502" s="5" t="s">
        <v>8</v>
      </c>
      <c r="F5502" s="5" t="s">
        <v>8</v>
      </c>
      <c r="G5502" s="5" t="s">
        <v>8</v>
      </c>
    </row>
    <row r="5503" spans="1:7" x14ac:dyDescent="0.25">
      <c r="A5503" s="5" t="s">
        <v>12808</v>
      </c>
      <c r="B5503" s="5">
        <v>1.06210823521583</v>
      </c>
      <c r="C5503" s="5" t="s">
        <v>8</v>
      </c>
      <c r="D5503" s="5" t="s">
        <v>8</v>
      </c>
      <c r="E5503" s="5" t="s">
        <v>8</v>
      </c>
      <c r="F5503" s="5" t="s">
        <v>8</v>
      </c>
      <c r="G5503" s="5" t="s">
        <v>8</v>
      </c>
    </row>
    <row r="5504" spans="1:7" x14ac:dyDescent="0.25">
      <c r="A5504" s="5" t="s">
        <v>13139</v>
      </c>
      <c r="B5504" s="5">
        <v>1.06210823521583</v>
      </c>
      <c r="C5504" s="5" t="s">
        <v>8</v>
      </c>
      <c r="D5504" s="5" t="s">
        <v>8</v>
      </c>
      <c r="E5504" s="5" t="s">
        <v>8</v>
      </c>
      <c r="F5504" s="5" t="s">
        <v>8</v>
      </c>
      <c r="G5504" s="5" t="s">
        <v>8</v>
      </c>
    </row>
    <row r="5505" spans="1:7" x14ac:dyDescent="0.25">
      <c r="A5505" s="5" t="s">
        <v>13140</v>
      </c>
      <c r="B5505" s="5">
        <v>1.06210823521583</v>
      </c>
      <c r="C5505" s="5" t="s">
        <v>8</v>
      </c>
      <c r="D5505" s="5" t="s">
        <v>8</v>
      </c>
      <c r="E5505" s="5" t="s">
        <v>1843</v>
      </c>
      <c r="F5505" s="5" t="s">
        <v>8</v>
      </c>
      <c r="G5505" s="5" t="s">
        <v>3200</v>
      </c>
    </row>
    <row r="5506" spans="1:7" x14ac:dyDescent="0.25">
      <c r="A5506" s="5" t="s">
        <v>13282</v>
      </c>
      <c r="B5506" s="5">
        <v>1.06210823521583</v>
      </c>
      <c r="C5506" s="5" t="s">
        <v>8</v>
      </c>
      <c r="D5506" s="5" t="s">
        <v>8</v>
      </c>
      <c r="E5506" s="5" t="s">
        <v>8</v>
      </c>
      <c r="F5506" s="5" t="s">
        <v>8</v>
      </c>
      <c r="G5506" s="5" t="s">
        <v>8</v>
      </c>
    </row>
    <row r="5507" spans="1:7" x14ac:dyDescent="0.25">
      <c r="A5507" s="5" t="s">
        <v>13310</v>
      </c>
      <c r="B5507" s="5">
        <v>1.06210823521583</v>
      </c>
      <c r="C5507" s="5" t="s">
        <v>13311</v>
      </c>
      <c r="D5507" s="5" t="s">
        <v>13312</v>
      </c>
      <c r="E5507" s="5" t="s">
        <v>13313</v>
      </c>
      <c r="F5507" s="5" t="s">
        <v>13314</v>
      </c>
      <c r="G5507" s="5" t="s">
        <v>13315</v>
      </c>
    </row>
    <row r="5508" spans="1:7" x14ac:dyDescent="0.25">
      <c r="A5508" s="5" t="s">
        <v>13941</v>
      </c>
      <c r="B5508" s="5">
        <v>1.06210823521583</v>
      </c>
      <c r="C5508" s="5" t="s">
        <v>8</v>
      </c>
      <c r="D5508" s="5" t="s">
        <v>8</v>
      </c>
      <c r="E5508" s="5" t="s">
        <v>8</v>
      </c>
      <c r="F5508" s="5" t="s">
        <v>8</v>
      </c>
      <c r="G5508" s="5" t="s">
        <v>8</v>
      </c>
    </row>
    <row r="5509" spans="1:7" x14ac:dyDescent="0.25">
      <c r="A5509" s="5" t="s">
        <v>14074</v>
      </c>
      <c r="B5509" s="5">
        <v>1.06210823521583</v>
      </c>
      <c r="C5509" s="5" t="s">
        <v>8</v>
      </c>
      <c r="D5509" s="5" t="s">
        <v>8</v>
      </c>
      <c r="E5509" s="5" t="s">
        <v>8</v>
      </c>
      <c r="F5509" s="5" t="s">
        <v>8</v>
      </c>
      <c r="G5509" s="5" t="s">
        <v>8</v>
      </c>
    </row>
    <row r="5510" spans="1:7" x14ac:dyDescent="0.25">
      <c r="A5510" s="5" t="s">
        <v>14179</v>
      </c>
      <c r="B5510" s="5">
        <v>1.06210823521583</v>
      </c>
      <c r="C5510" s="5" t="s">
        <v>8</v>
      </c>
      <c r="D5510" s="5" t="s">
        <v>8</v>
      </c>
      <c r="E5510" s="5" t="s">
        <v>8</v>
      </c>
      <c r="F5510" s="5" t="s">
        <v>8</v>
      </c>
      <c r="G5510" s="5" t="s">
        <v>8</v>
      </c>
    </row>
    <row r="5511" spans="1:7" x14ac:dyDescent="0.25">
      <c r="A5511" s="5" t="s">
        <v>14349</v>
      </c>
      <c r="B5511" s="5">
        <v>1.06210823521583</v>
      </c>
      <c r="C5511" s="5" t="s">
        <v>8</v>
      </c>
      <c r="D5511" s="5" t="s">
        <v>8</v>
      </c>
      <c r="E5511" s="5" t="s">
        <v>8</v>
      </c>
      <c r="F5511" s="5" t="s">
        <v>8</v>
      </c>
      <c r="G5511" s="5" t="s">
        <v>8</v>
      </c>
    </row>
    <row r="5512" spans="1:7" x14ac:dyDescent="0.25">
      <c r="A5512" s="5" t="s">
        <v>14551</v>
      </c>
      <c r="B5512" s="5">
        <v>1.06210823521583</v>
      </c>
      <c r="C5512" s="5" t="s">
        <v>8</v>
      </c>
      <c r="D5512" s="5" t="s">
        <v>8</v>
      </c>
      <c r="E5512" s="5" t="s">
        <v>8</v>
      </c>
      <c r="F5512" s="5" t="s">
        <v>8</v>
      </c>
      <c r="G5512" s="5" t="s">
        <v>8</v>
      </c>
    </row>
    <row r="5513" spans="1:7" x14ac:dyDescent="0.25">
      <c r="A5513" s="5" t="s">
        <v>14862</v>
      </c>
      <c r="B5513" s="5">
        <v>1.06210823521583</v>
      </c>
      <c r="C5513" s="5" t="s">
        <v>8</v>
      </c>
      <c r="D5513" s="5" t="s">
        <v>8</v>
      </c>
      <c r="E5513" s="5" t="s">
        <v>8</v>
      </c>
      <c r="F5513" s="5" t="s">
        <v>8</v>
      </c>
      <c r="G5513" s="5" t="s">
        <v>8</v>
      </c>
    </row>
    <row r="5514" spans="1:7" x14ac:dyDescent="0.25">
      <c r="A5514" s="5" t="s">
        <v>15003</v>
      </c>
      <c r="B5514" s="5">
        <v>1.06210823521583</v>
      </c>
      <c r="C5514" s="5" t="s">
        <v>15004</v>
      </c>
      <c r="D5514" s="5" t="s">
        <v>15005</v>
      </c>
      <c r="E5514" s="5" t="s">
        <v>15006</v>
      </c>
      <c r="F5514" s="5" t="s">
        <v>15007</v>
      </c>
      <c r="G5514" s="5" t="s">
        <v>15008</v>
      </c>
    </row>
    <row r="5515" spans="1:7" x14ac:dyDescent="0.25">
      <c r="A5515" s="5" t="s">
        <v>15243</v>
      </c>
      <c r="B5515" s="5">
        <v>1.06210823521583</v>
      </c>
      <c r="C5515" s="5" t="s">
        <v>8</v>
      </c>
      <c r="D5515" s="5" t="s">
        <v>8</v>
      </c>
      <c r="E5515" s="5" t="s">
        <v>8</v>
      </c>
      <c r="F5515" s="5" t="s">
        <v>8</v>
      </c>
      <c r="G5515" s="5" t="s">
        <v>8</v>
      </c>
    </row>
    <row r="5516" spans="1:7" x14ac:dyDescent="0.25">
      <c r="A5516" s="5" t="s">
        <v>2470</v>
      </c>
      <c r="B5516" s="5">
        <v>1.0615108514519001</v>
      </c>
      <c r="C5516" s="5" t="s">
        <v>8</v>
      </c>
      <c r="D5516" s="5" t="s">
        <v>8</v>
      </c>
      <c r="E5516" s="5" t="s">
        <v>8</v>
      </c>
      <c r="F5516" s="5" t="s">
        <v>8</v>
      </c>
      <c r="G5516" s="5" t="s">
        <v>8</v>
      </c>
    </row>
    <row r="5517" spans="1:7" x14ac:dyDescent="0.25">
      <c r="A5517" s="5" t="s">
        <v>1372</v>
      </c>
      <c r="B5517" s="5">
        <v>1.0614717688514499</v>
      </c>
      <c r="C5517" s="5" t="s">
        <v>8</v>
      </c>
      <c r="D5517" s="5" t="s">
        <v>8</v>
      </c>
      <c r="E5517" s="5" t="s">
        <v>8</v>
      </c>
      <c r="F5517" s="5" t="s">
        <v>8</v>
      </c>
      <c r="G5517" s="5" t="s">
        <v>8</v>
      </c>
    </row>
    <row r="5518" spans="1:7" x14ac:dyDescent="0.25">
      <c r="A5518" s="5" t="s">
        <v>8222</v>
      </c>
      <c r="B5518" s="5">
        <v>1.0614717688514499</v>
      </c>
      <c r="C5518" s="5" t="s">
        <v>8</v>
      </c>
      <c r="D5518" s="5" t="s">
        <v>8</v>
      </c>
      <c r="E5518" s="5" t="s">
        <v>8</v>
      </c>
      <c r="F5518" s="5" t="s">
        <v>8</v>
      </c>
      <c r="G5518" s="5" t="s">
        <v>8</v>
      </c>
    </row>
    <row r="5519" spans="1:7" x14ac:dyDescent="0.25">
      <c r="A5519" s="5" t="s">
        <v>10172</v>
      </c>
      <c r="B5519" s="5">
        <v>1.0614717688514499</v>
      </c>
      <c r="C5519" s="5" t="s">
        <v>8</v>
      </c>
      <c r="D5519" s="5" t="s">
        <v>8</v>
      </c>
      <c r="E5519" s="5" t="s">
        <v>8</v>
      </c>
      <c r="F5519" s="5" t="s">
        <v>8</v>
      </c>
      <c r="G5519" s="5" t="s">
        <v>8</v>
      </c>
    </row>
    <row r="5520" spans="1:7" x14ac:dyDescent="0.25">
      <c r="A5520" s="5" t="s">
        <v>15039</v>
      </c>
      <c r="B5520" s="5">
        <v>1.0614717688514499</v>
      </c>
      <c r="C5520" s="5" t="s">
        <v>8</v>
      </c>
      <c r="D5520" s="5" t="s">
        <v>8</v>
      </c>
      <c r="E5520" s="5" t="s">
        <v>8</v>
      </c>
      <c r="F5520" s="5" t="s">
        <v>8</v>
      </c>
      <c r="G5520" s="5" t="s">
        <v>8</v>
      </c>
    </row>
    <row r="5521" spans="1:7" x14ac:dyDescent="0.25">
      <c r="A5521" s="5" t="s">
        <v>9549</v>
      </c>
      <c r="B5521" s="5">
        <v>1.0613557325762999</v>
      </c>
      <c r="C5521" s="5" t="s">
        <v>8</v>
      </c>
      <c r="D5521" s="5" t="s">
        <v>8</v>
      </c>
      <c r="E5521" s="5" t="s">
        <v>8</v>
      </c>
      <c r="F5521" s="5" t="s">
        <v>8</v>
      </c>
      <c r="G5521" s="5" t="s">
        <v>8</v>
      </c>
    </row>
    <row r="5522" spans="1:7" x14ac:dyDescent="0.25">
      <c r="A5522" s="5" t="s">
        <v>14896</v>
      </c>
      <c r="B5522" s="5">
        <v>1.06077277584232</v>
      </c>
      <c r="C5522" s="5" t="s">
        <v>8</v>
      </c>
      <c r="D5522" s="5" t="s">
        <v>8</v>
      </c>
      <c r="E5522" s="5" t="s">
        <v>8</v>
      </c>
      <c r="F5522" s="5" t="s">
        <v>8</v>
      </c>
      <c r="G5522" s="5" t="s">
        <v>8</v>
      </c>
    </row>
    <row r="5523" spans="1:7" x14ac:dyDescent="0.25">
      <c r="A5523" s="5" t="s">
        <v>1295</v>
      </c>
      <c r="B5523" s="5">
        <v>1.06063377120754</v>
      </c>
      <c r="C5523" s="5" t="s">
        <v>8</v>
      </c>
      <c r="D5523" s="5" t="s">
        <v>8</v>
      </c>
      <c r="E5523" s="5" t="s">
        <v>8</v>
      </c>
      <c r="F5523" s="5" t="s">
        <v>8</v>
      </c>
      <c r="G5523" s="5" t="s">
        <v>8</v>
      </c>
    </row>
    <row r="5524" spans="1:7" x14ac:dyDescent="0.25">
      <c r="A5524" s="5" t="s">
        <v>8452</v>
      </c>
      <c r="B5524" s="5">
        <v>1.06063377120754</v>
      </c>
      <c r="C5524" s="5" t="s">
        <v>8</v>
      </c>
      <c r="D5524" s="5" t="s">
        <v>8</v>
      </c>
      <c r="E5524" s="5" t="s">
        <v>8</v>
      </c>
      <c r="F5524" s="5" t="s">
        <v>8</v>
      </c>
      <c r="G5524" s="5" t="s">
        <v>8</v>
      </c>
    </row>
    <row r="5525" spans="1:7" x14ac:dyDescent="0.25">
      <c r="A5525" s="5" t="s">
        <v>1285</v>
      </c>
      <c r="B5525" s="5">
        <v>1.0602602724616901</v>
      </c>
      <c r="C5525" s="5" t="s">
        <v>8</v>
      </c>
      <c r="D5525" s="5" t="s">
        <v>8</v>
      </c>
      <c r="E5525" s="5" t="s">
        <v>568</v>
      </c>
      <c r="F5525" s="5" t="s">
        <v>8</v>
      </c>
      <c r="G5525" s="5" t="s">
        <v>240</v>
      </c>
    </row>
    <row r="5526" spans="1:7" x14ac:dyDescent="0.25">
      <c r="A5526" s="5" t="s">
        <v>1970</v>
      </c>
      <c r="B5526" s="5">
        <v>1.0602602724616901</v>
      </c>
      <c r="C5526" s="5" t="s">
        <v>8</v>
      </c>
      <c r="D5526" s="5" t="s">
        <v>8</v>
      </c>
      <c r="E5526" s="5" t="s">
        <v>8</v>
      </c>
      <c r="F5526" s="5" t="s">
        <v>8</v>
      </c>
      <c r="G5526" s="5" t="s">
        <v>8</v>
      </c>
    </row>
    <row r="5527" spans="1:7" x14ac:dyDescent="0.25">
      <c r="A5527" s="5" t="s">
        <v>3890</v>
      </c>
      <c r="B5527" s="5">
        <v>1.0602602724616901</v>
      </c>
      <c r="C5527" s="5" t="s">
        <v>8</v>
      </c>
      <c r="D5527" s="5" t="s">
        <v>8</v>
      </c>
      <c r="E5527" s="5" t="s">
        <v>8</v>
      </c>
      <c r="F5527" s="5" t="s">
        <v>8</v>
      </c>
      <c r="G5527" s="5" t="s">
        <v>8</v>
      </c>
    </row>
    <row r="5528" spans="1:7" x14ac:dyDescent="0.25">
      <c r="A5528" s="5" t="s">
        <v>4432</v>
      </c>
      <c r="B5528" s="5">
        <v>1.0602602724616901</v>
      </c>
      <c r="C5528" s="5" t="s">
        <v>4433</v>
      </c>
      <c r="D5528" s="5" t="s">
        <v>8</v>
      </c>
      <c r="E5528" s="5" t="s">
        <v>8</v>
      </c>
      <c r="F5528" s="5" t="s">
        <v>8</v>
      </c>
      <c r="G5528" s="5" t="s">
        <v>4434</v>
      </c>
    </row>
    <row r="5529" spans="1:7" x14ac:dyDescent="0.25">
      <c r="A5529" s="5" t="s">
        <v>7129</v>
      </c>
      <c r="B5529" s="5">
        <v>1.0602602724616901</v>
      </c>
      <c r="C5529" s="5" t="s">
        <v>7130</v>
      </c>
      <c r="D5529" s="5" t="s">
        <v>7131</v>
      </c>
      <c r="E5529" s="5" t="s">
        <v>7132</v>
      </c>
      <c r="F5529" s="5" t="s">
        <v>7133</v>
      </c>
      <c r="G5529" s="5" t="s">
        <v>7134</v>
      </c>
    </row>
    <row r="5530" spans="1:7" x14ac:dyDescent="0.25">
      <c r="A5530" s="5" t="s">
        <v>9859</v>
      </c>
      <c r="B5530" s="5">
        <v>1.0602602724616901</v>
      </c>
      <c r="C5530" s="5" t="s">
        <v>8</v>
      </c>
      <c r="D5530" s="5" t="s">
        <v>8</v>
      </c>
      <c r="E5530" s="5" t="s">
        <v>8</v>
      </c>
      <c r="F5530" s="5" t="s">
        <v>8</v>
      </c>
      <c r="G5530" s="5" t="s">
        <v>8</v>
      </c>
    </row>
    <row r="5531" spans="1:7" x14ac:dyDescent="0.25">
      <c r="A5531" s="5" t="s">
        <v>10914</v>
      </c>
      <c r="B5531" s="5">
        <v>1.0602602724616901</v>
      </c>
      <c r="C5531" s="5" t="s">
        <v>577</v>
      </c>
      <c r="D5531" s="5" t="s">
        <v>8</v>
      </c>
      <c r="E5531" s="5" t="s">
        <v>8</v>
      </c>
      <c r="F5531" s="5" t="s">
        <v>8</v>
      </c>
      <c r="G5531" s="5" t="s">
        <v>8</v>
      </c>
    </row>
    <row r="5532" spans="1:7" x14ac:dyDescent="0.25">
      <c r="A5532" s="5" t="s">
        <v>14201</v>
      </c>
      <c r="B5532" s="5">
        <v>1.06023454011769</v>
      </c>
      <c r="C5532" s="5" t="s">
        <v>8</v>
      </c>
      <c r="D5532" s="5" t="s">
        <v>8</v>
      </c>
      <c r="E5532" s="5" t="s">
        <v>8</v>
      </c>
      <c r="F5532" s="5" t="s">
        <v>8</v>
      </c>
      <c r="G5532" s="5" t="s">
        <v>8</v>
      </c>
    </row>
    <row r="5533" spans="1:7" x14ac:dyDescent="0.25">
      <c r="A5533" s="5" t="s">
        <v>9704</v>
      </c>
      <c r="B5533" s="5">
        <v>1.06013987832969</v>
      </c>
      <c r="C5533" s="5" t="s">
        <v>8</v>
      </c>
      <c r="D5533" s="5" t="s">
        <v>8</v>
      </c>
      <c r="E5533" s="5" t="s">
        <v>8</v>
      </c>
      <c r="F5533" s="5" t="s">
        <v>8</v>
      </c>
      <c r="G5533" s="5" t="s">
        <v>8</v>
      </c>
    </row>
    <row r="5534" spans="1:7" x14ac:dyDescent="0.25">
      <c r="A5534" s="5" t="s">
        <v>9392</v>
      </c>
      <c r="B5534" s="5">
        <v>1.0601067985264201</v>
      </c>
      <c r="C5534" s="5" t="s">
        <v>8</v>
      </c>
      <c r="D5534" s="5" t="s">
        <v>8</v>
      </c>
      <c r="E5534" s="5" t="s">
        <v>8</v>
      </c>
      <c r="F5534" s="5" t="s">
        <v>8</v>
      </c>
      <c r="G5534" s="5" t="s">
        <v>8</v>
      </c>
    </row>
    <row r="5535" spans="1:7" x14ac:dyDescent="0.25">
      <c r="A5535" s="5" t="s">
        <v>13633</v>
      </c>
      <c r="B5535" s="5">
        <v>1.05966252718166</v>
      </c>
      <c r="C5535" s="5" t="s">
        <v>8</v>
      </c>
      <c r="D5535" s="5" t="s">
        <v>8</v>
      </c>
      <c r="E5535" s="5" t="s">
        <v>8</v>
      </c>
      <c r="F5535" s="5" t="s">
        <v>8</v>
      </c>
      <c r="G5535" s="5" t="s">
        <v>8</v>
      </c>
    </row>
    <row r="5536" spans="1:7" x14ac:dyDescent="0.25">
      <c r="A5536" s="5" t="s">
        <v>160</v>
      </c>
      <c r="B5536" s="5">
        <v>1.0596046904724701</v>
      </c>
      <c r="C5536" s="5" t="s">
        <v>8</v>
      </c>
      <c r="D5536" s="5" t="s">
        <v>8</v>
      </c>
      <c r="E5536" s="5" t="s">
        <v>8</v>
      </c>
      <c r="F5536" s="5" t="s">
        <v>8</v>
      </c>
      <c r="G5536" s="5" t="s">
        <v>8</v>
      </c>
    </row>
    <row r="5537" spans="1:7" x14ac:dyDescent="0.25">
      <c r="A5537" s="5" t="s">
        <v>5673</v>
      </c>
      <c r="B5537" s="5">
        <v>1.0596046904724701</v>
      </c>
      <c r="C5537" s="5" t="s">
        <v>8</v>
      </c>
      <c r="D5537" s="5" t="s">
        <v>8</v>
      </c>
      <c r="E5537" s="5" t="s">
        <v>709</v>
      </c>
      <c r="F5537" s="5" t="s">
        <v>8</v>
      </c>
      <c r="G5537" s="5" t="s">
        <v>8</v>
      </c>
    </row>
    <row r="5538" spans="1:7" x14ac:dyDescent="0.25">
      <c r="A5538" s="5" t="s">
        <v>12364</v>
      </c>
      <c r="B5538" s="5">
        <v>1.0596046904724701</v>
      </c>
      <c r="C5538" s="5" t="s">
        <v>8</v>
      </c>
      <c r="D5538" s="5" t="s">
        <v>8</v>
      </c>
      <c r="E5538" s="5" t="s">
        <v>8</v>
      </c>
      <c r="F5538" s="5" t="s">
        <v>8</v>
      </c>
      <c r="G5538" s="5" t="s">
        <v>8</v>
      </c>
    </row>
    <row r="5539" spans="1:7" x14ac:dyDescent="0.25">
      <c r="A5539" s="5" t="s">
        <v>910</v>
      </c>
      <c r="B5539" s="5">
        <v>1.0595834026052</v>
      </c>
      <c r="C5539" s="5" t="s">
        <v>8</v>
      </c>
      <c r="D5539" s="5" t="s">
        <v>8</v>
      </c>
      <c r="E5539" s="5" t="s">
        <v>8</v>
      </c>
      <c r="F5539" s="5" t="s">
        <v>8</v>
      </c>
      <c r="G5539" s="5" t="s">
        <v>8</v>
      </c>
    </row>
    <row r="5540" spans="1:7" x14ac:dyDescent="0.25">
      <c r="A5540" s="5" t="s">
        <v>10883</v>
      </c>
      <c r="B5540" s="5">
        <v>1.0595834026052</v>
      </c>
      <c r="C5540" s="5" t="s">
        <v>8</v>
      </c>
      <c r="D5540" s="5" t="s">
        <v>8</v>
      </c>
      <c r="E5540" s="5" t="s">
        <v>8</v>
      </c>
      <c r="F5540" s="5" t="s">
        <v>8</v>
      </c>
      <c r="G5540" s="5" t="s">
        <v>8</v>
      </c>
    </row>
    <row r="5541" spans="1:7" x14ac:dyDescent="0.25">
      <c r="A5541" s="5" t="s">
        <v>10545</v>
      </c>
      <c r="B5541" s="5">
        <v>1.05926893429514</v>
      </c>
      <c r="C5541" s="5" t="s">
        <v>8</v>
      </c>
      <c r="D5541" s="5" t="s">
        <v>8</v>
      </c>
      <c r="E5541" s="5" t="s">
        <v>8</v>
      </c>
      <c r="F5541" s="5" t="s">
        <v>8</v>
      </c>
      <c r="G5541" s="5" t="s">
        <v>8</v>
      </c>
    </row>
    <row r="5542" spans="1:7" x14ac:dyDescent="0.25">
      <c r="A5542" s="5" t="s">
        <v>1855</v>
      </c>
      <c r="B5542" s="5">
        <v>1.0590648570386001</v>
      </c>
      <c r="C5542" s="5" t="s">
        <v>8</v>
      </c>
      <c r="D5542" s="5" t="s">
        <v>8</v>
      </c>
      <c r="E5542" s="5" t="s">
        <v>8</v>
      </c>
      <c r="F5542" s="5" t="s">
        <v>8</v>
      </c>
      <c r="G5542" s="5" t="s">
        <v>240</v>
      </c>
    </row>
    <row r="5543" spans="1:7" x14ac:dyDescent="0.25">
      <c r="A5543" s="5" t="s">
        <v>4569</v>
      </c>
      <c r="B5543" s="5">
        <v>1.05901258694055</v>
      </c>
      <c r="C5543" s="5" t="s">
        <v>8</v>
      </c>
      <c r="D5543" s="5" t="s">
        <v>8</v>
      </c>
      <c r="E5543" s="5" t="s">
        <v>8</v>
      </c>
      <c r="F5543" s="5" t="s">
        <v>8</v>
      </c>
      <c r="G5543" s="5" t="s">
        <v>8</v>
      </c>
    </row>
    <row r="5544" spans="1:7" x14ac:dyDescent="0.25">
      <c r="A5544" s="5" t="s">
        <v>1991</v>
      </c>
      <c r="B5544" s="5">
        <v>1.05882917142553</v>
      </c>
      <c r="C5544" s="5" t="s">
        <v>8</v>
      </c>
      <c r="D5544" s="5" t="s">
        <v>8</v>
      </c>
      <c r="E5544" s="5" t="s">
        <v>8</v>
      </c>
      <c r="F5544" s="5" t="s">
        <v>8</v>
      </c>
      <c r="G5544" s="5" t="s">
        <v>8</v>
      </c>
    </row>
    <row r="5545" spans="1:7" x14ac:dyDescent="0.25">
      <c r="A5545" s="5" t="s">
        <v>14830</v>
      </c>
      <c r="B5545" s="5">
        <v>1.05882917142553</v>
      </c>
      <c r="C5545" s="5" t="s">
        <v>14831</v>
      </c>
      <c r="D5545" s="5" t="s">
        <v>14832</v>
      </c>
      <c r="E5545" s="5" t="s">
        <v>14833</v>
      </c>
      <c r="F5545" s="5" t="s">
        <v>14834</v>
      </c>
      <c r="G5545" s="5" t="s">
        <v>14835</v>
      </c>
    </row>
    <row r="5546" spans="1:7" x14ac:dyDescent="0.25">
      <c r="A5546" s="5" t="s">
        <v>14984</v>
      </c>
      <c r="B5546" s="5">
        <v>1.05846775450543</v>
      </c>
      <c r="C5546" s="5" t="s">
        <v>8</v>
      </c>
      <c r="D5546" s="5" t="s">
        <v>8</v>
      </c>
      <c r="E5546" s="5" t="s">
        <v>8</v>
      </c>
      <c r="F5546" s="5" t="s">
        <v>8</v>
      </c>
      <c r="G5546" s="5" t="s">
        <v>8</v>
      </c>
    </row>
    <row r="5547" spans="1:7" x14ac:dyDescent="0.25">
      <c r="A5547" s="5" t="s">
        <v>2987</v>
      </c>
      <c r="B5547" s="5">
        <v>1.0582073801383001</v>
      </c>
      <c r="C5547" s="5" t="s">
        <v>8</v>
      </c>
      <c r="D5547" s="5" t="s">
        <v>8</v>
      </c>
      <c r="E5547" s="5" t="s">
        <v>8</v>
      </c>
      <c r="F5547" s="5" t="s">
        <v>8</v>
      </c>
      <c r="G5547" s="5" t="s">
        <v>8</v>
      </c>
    </row>
    <row r="5548" spans="1:7" x14ac:dyDescent="0.25">
      <c r="A5548" s="5" t="s">
        <v>8209</v>
      </c>
      <c r="B5548" s="5">
        <v>1.0581348237016399</v>
      </c>
      <c r="C5548" s="5" t="s">
        <v>8</v>
      </c>
      <c r="D5548" s="5" t="s">
        <v>8</v>
      </c>
      <c r="E5548" s="5" t="s">
        <v>8</v>
      </c>
      <c r="F5548" s="5" t="s">
        <v>8</v>
      </c>
      <c r="G5548" s="5" t="s">
        <v>8</v>
      </c>
    </row>
    <row r="5549" spans="1:7" x14ac:dyDescent="0.25">
      <c r="A5549" s="5" t="s">
        <v>5117</v>
      </c>
      <c r="B5549" s="5">
        <v>1.0581220799678299</v>
      </c>
      <c r="C5549" s="5" t="s">
        <v>8</v>
      </c>
      <c r="D5549" s="5" t="s">
        <v>8</v>
      </c>
      <c r="E5549" s="5" t="s">
        <v>8</v>
      </c>
      <c r="F5549" s="5" t="s">
        <v>8</v>
      </c>
      <c r="G5549" s="5" t="s">
        <v>8</v>
      </c>
    </row>
    <row r="5550" spans="1:7" x14ac:dyDescent="0.25">
      <c r="A5550" s="5" t="s">
        <v>948</v>
      </c>
      <c r="B5550" s="5">
        <v>1.05799453483578</v>
      </c>
      <c r="C5550" s="5" t="s">
        <v>8</v>
      </c>
      <c r="D5550" s="5" t="s">
        <v>8</v>
      </c>
      <c r="E5550" s="5" t="s">
        <v>8</v>
      </c>
      <c r="F5550" s="5" t="s">
        <v>8</v>
      </c>
      <c r="G5550" s="5" t="s">
        <v>8</v>
      </c>
    </row>
    <row r="5551" spans="1:7" x14ac:dyDescent="0.25">
      <c r="A5551" s="5" t="s">
        <v>1451</v>
      </c>
      <c r="B5551" s="5">
        <v>1.05799453483578</v>
      </c>
      <c r="C5551" s="5" t="s">
        <v>8</v>
      </c>
      <c r="D5551" s="5" t="s">
        <v>8</v>
      </c>
      <c r="E5551" s="5" t="s">
        <v>8</v>
      </c>
      <c r="F5551" s="5" t="s">
        <v>8</v>
      </c>
      <c r="G5551" s="5" t="s">
        <v>8</v>
      </c>
    </row>
    <row r="5552" spans="1:7" x14ac:dyDescent="0.25">
      <c r="A5552" s="5" t="s">
        <v>9525</v>
      </c>
      <c r="B5552" s="5">
        <v>1.05799453483578</v>
      </c>
      <c r="C5552" s="5" t="s">
        <v>8</v>
      </c>
      <c r="D5552" s="5" t="s">
        <v>8</v>
      </c>
      <c r="E5552" s="5" t="s">
        <v>8</v>
      </c>
      <c r="F5552" s="5" t="s">
        <v>8</v>
      </c>
      <c r="G5552" s="5" t="s">
        <v>8</v>
      </c>
    </row>
    <row r="5553" spans="1:7" x14ac:dyDescent="0.25">
      <c r="A5553" s="5" t="s">
        <v>13095</v>
      </c>
      <c r="B5553" s="5">
        <v>1.05799453483578</v>
      </c>
      <c r="C5553" s="5" t="s">
        <v>13096</v>
      </c>
      <c r="D5553" s="5" t="s">
        <v>13097</v>
      </c>
      <c r="E5553" s="5" t="s">
        <v>13098</v>
      </c>
      <c r="F5553" s="5" t="s">
        <v>13099</v>
      </c>
      <c r="G5553" s="5" t="s">
        <v>13100</v>
      </c>
    </row>
    <row r="5554" spans="1:7" x14ac:dyDescent="0.25">
      <c r="A5554" s="5" t="s">
        <v>15537</v>
      </c>
      <c r="B5554" s="5">
        <v>1.05799453483578</v>
      </c>
      <c r="C5554" s="5" t="s">
        <v>15538</v>
      </c>
      <c r="D5554" s="5" t="s">
        <v>15539</v>
      </c>
      <c r="E5554" s="5" t="s">
        <v>15540</v>
      </c>
      <c r="F5554" s="5" t="s">
        <v>15541</v>
      </c>
      <c r="G5554" s="5" t="s">
        <v>15542</v>
      </c>
    </row>
    <row r="5555" spans="1:7" x14ac:dyDescent="0.25">
      <c r="A5555" s="5" t="s">
        <v>1953</v>
      </c>
      <c r="B5555" s="5">
        <v>1.0578941831114901</v>
      </c>
      <c r="C5555" s="5" t="s">
        <v>8</v>
      </c>
      <c r="D5555" s="5" t="s">
        <v>8</v>
      </c>
      <c r="E5555" s="5" t="s">
        <v>8</v>
      </c>
      <c r="F5555" s="5" t="s">
        <v>8</v>
      </c>
      <c r="G5555" s="5" t="s">
        <v>8</v>
      </c>
    </row>
    <row r="5556" spans="1:7" x14ac:dyDescent="0.25">
      <c r="A5556" s="5" t="s">
        <v>4827</v>
      </c>
      <c r="B5556" s="5">
        <v>1.0578941831114901</v>
      </c>
      <c r="C5556" s="5" t="s">
        <v>8</v>
      </c>
      <c r="D5556" s="5" t="s">
        <v>8</v>
      </c>
      <c r="E5556" s="5" t="s">
        <v>8</v>
      </c>
      <c r="F5556" s="5" t="s">
        <v>8</v>
      </c>
      <c r="G5556" s="5" t="s">
        <v>8</v>
      </c>
    </row>
    <row r="5557" spans="1:7" x14ac:dyDescent="0.25">
      <c r="A5557" s="5" t="s">
        <v>7148</v>
      </c>
      <c r="B5557" s="5">
        <v>1.0578941831114901</v>
      </c>
      <c r="C5557" s="5" t="s">
        <v>8</v>
      </c>
      <c r="D5557" s="5" t="s">
        <v>8</v>
      </c>
      <c r="E5557" s="5" t="s">
        <v>8</v>
      </c>
      <c r="F5557" s="5" t="s">
        <v>8</v>
      </c>
      <c r="G5557" s="5" t="s">
        <v>8</v>
      </c>
    </row>
    <row r="5558" spans="1:7" x14ac:dyDescent="0.25">
      <c r="A5558" s="5" t="s">
        <v>7556</v>
      </c>
      <c r="B5558" s="5">
        <v>1.0578941831114901</v>
      </c>
      <c r="C5558" s="5" t="s">
        <v>8</v>
      </c>
      <c r="D5558" s="5" t="s">
        <v>8</v>
      </c>
      <c r="E5558" s="5" t="s">
        <v>8</v>
      </c>
      <c r="F5558" s="5" t="s">
        <v>8</v>
      </c>
      <c r="G5558" s="5" t="s">
        <v>8</v>
      </c>
    </row>
    <row r="5559" spans="1:7" x14ac:dyDescent="0.25">
      <c r="A5559" s="5" t="s">
        <v>7704</v>
      </c>
      <c r="B5559" s="5">
        <v>1.0578941831114901</v>
      </c>
      <c r="C5559" s="5" t="s">
        <v>8</v>
      </c>
      <c r="D5559" s="5" t="s">
        <v>8</v>
      </c>
      <c r="E5559" s="5" t="s">
        <v>8</v>
      </c>
      <c r="F5559" s="5" t="s">
        <v>8</v>
      </c>
      <c r="G5559" s="5" t="s">
        <v>8</v>
      </c>
    </row>
    <row r="5560" spans="1:7" x14ac:dyDescent="0.25">
      <c r="A5560" s="5" t="s">
        <v>9434</v>
      </c>
      <c r="B5560" s="5">
        <v>1.0578941831114901</v>
      </c>
      <c r="C5560" s="5" t="s">
        <v>8</v>
      </c>
      <c r="D5560" s="5" t="s">
        <v>8</v>
      </c>
      <c r="E5560" s="5" t="s">
        <v>8</v>
      </c>
      <c r="F5560" s="5" t="s">
        <v>8</v>
      </c>
      <c r="G5560" s="5" t="s">
        <v>8</v>
      </c>
    </row>
    <row r="5561" spans="1:7" x14ac:dyDescent="0.25">
      <c r="A5561" s="5" t="s">
        <v>370</v>
      </c>
      <c r="B5561" s="5">
        <v>1.0576427721531101</v>
      </c>
      <c r="C5561" s="5" t="s">
        <v>8</v>
      </c>
      <c r="D5561" s="5" t="s">
        <v>8</v>
      </c>
      <c r="E5561" s="5" t="s">
        <v>8</v>
      </c>
      <c r="F5561" s="5" t="s">
        <v>8</v>
      </c>
      <c r="G5561" s="5" t="s">
        <v>8</v>
      </c>
    </row>
    <row r="5562" spans="1:7" x14ac:dyDescent="0.25">
      <c r="A5562" s="5" t="s">
        <v>389</v>
      </c>
      <c r="B5562" s="5">
        <v>1.0576427721531101</v>
      </c>
      <c r="C5562" s="5" t="s">
        <v>8</v>
      </c>
      <c r="D5562" s="5" t="s">
        <v>8</v>
      </c>
      <c r="E5562" s="5" t="s">
        <v>8</v>
      </c>
      <c r="F5562" s="5" t="s">
        <v>8</v>
      </c>
      <c r="G5562" s="5" t="s">
        <v>8</v>
      </c>
    </row>
    <row r="5563" spans="1:7" x14ac:dyDescent="0.25">
      <c r="A5563" s="5" t="s">
        <v>1851</v>
      </c>
      <c r="B5563" s="5">
        <v>1.0576427721531101</v>
      </c>
      <c r="C5563" s="5" t="s">
        <v>8</v>
      </c>
      <c r="D5563" s="5" t="s">
        <v>8</v>
      </c>
      <c r="E5563" s="5" t="s">
        <v>8</v>
      </c>
      <c r="F5563" s="5" t="s">
        <v>8</v>
      </c>
      <c r="G5563" s="5" t="s">
        <v>8</v>
      </c>
    </row>
    <row r="5564" spans="1:7" x14ac:dyDescent="0.25">
      <c r="A5564" s="5" t="s">
        <v>2187</v>
      </c>
      <c r="B5564" s="5">
        <v>1.0576427721531101</v>
      </c>
      <c r="C5564" s="5" t="s">
        <v>8</v>
      </c>
      <c r="D5564" s="5" t="s">
        <v>8</v>
      </c>
      <c r="E5564" s="5" t="s">
        <v>8</v>
      </c>
      <c r="F5564" s="5" t="s">
        <v>8</v>
      </c>
      <c r="G5564" s="5" t="s">
        <v>8</v>
      </c>
    </row>
    <row r="5565" spans="1:7" x14ac:dyDescent="0.25">
      <c r="A5565" s="5" t="s">
        <v>2626</v>
      </c>
      <c r="B5565" s="5">
        <v>1.0576427721531101</v>
      </c>
      <c r="C5565" s="5" t="s">
        <v>2627</v>
      </c>
      <c r="D5565" s="5" t="s">
        <v>2628</v>
      </c>
      <c r="E5565" s="5" t="s">
        <v>2629</v>
      </c>
      <c r="F5565" s="5" t="s">
        <v>2630</v>
      </c>
      <c r="G5565" s="5" t="s">
        <v>2631</v>
      </c>
    </row>
    <row r="5566" spans="1:7" x14ac:dyDescent="0.25">
      <c r="A5566" s="5" t="s">
        <v>2862</v>
      </c>
      <c r="B5566" s="5">
        <v>1.0576427721531101</v>
      </c>
      <c r="C5566" s="5" t="s">
        <v>8</v>
      </c>
      <c r="D5566" s="5" t="s">
        <v>8</v>
      </c>
      <c r="E5566" s="5" t="s">
        <v>8</v>
      </c>
      <c r="F5566" s="5" t="s">
        <v>8</v>
      </c>
      <c r="G5566" s="5" t="s">
        <v>8</v>
      </c>
    </row>
    <row r="5567" spans="1:7" x14ac:dyDescent="0.25">
      <c r="A5567" s="5" t="s">
        <v>2909</v>
      </c>
      <c r="B5567" s="5">
        <v>1.0576427721531101</v>
      </c>
      <c r="C5567" s="5" t="s">
        <v>8</v>
      </c>
      <c r="D5567" s="5" t="s">
        <v>8</v>
      </c>
      <c r="E5567" s="5" t="s">
        <v>8</v>
      </c>
      <c r="F5567" s="5" t="s">
        <v>8</v>
      </c>
      <c r="G5567" s="5" t="s">
        <v>8</v>
      </c>
    </row>
    <row r="5568" spans="1:7" x14ac:dyDescent="0.25">
      <c r="A5568" s="5" t="s">
        <v>4640</v>
      </c>
      <c r="B5568" s="5">
        <v>1.0576427721531101</v>
      </c>
      <c r="C5568" s="5" t="s">
        <v>8</v>
      </c>
      <c r="D5568" s="5" t="s">
        <v>8</v>
      </c>
      <c r="E5568" s="5" t="s">
        <v>8</v>
      </c>
      <c r="F5568" s="5" t="s">
        <v>8</v>
      </c>
      <c r="G5568" s="5" t="s">
        <v>8</v>
      </c>
    </row>
    <row r="5569" spans="1:7" x14ac:dyDescent="0.25">
      <c r="A5569" s="5" t="s">
        <v>4938</v>
      </c>
      <c r="B5569" s="5">
        <v>1.0576427721531101</v>
      </c>
      <c r="C5569" s="5" t="s">
        <v>8</v>
      </c>
      <c r="D5569" s="5" t="s">
        <v>8</v>
      </c>
      <c r="E5569" s="5" t="s">
        <v>8</v>
      </c>
      <c r="F5569" s="5" t="s">
        <v>8</v>
      </c>
      <c r="G5569" s="5" t="s">
        <v>8</v>
      </c>
    </row>
    <row r="5570" spans="1:7" x14ac:dyDescent="0.25">
      <c r="A5570" s="5" t="s">
        <v>5307</v>
      </c>
      <c r="B5570" s="5">
        <v>1.0576427721531101</v>
      </c>
      <c r="C5570" s="5" t="s">
        <v>8</v>
      </c>
      <c r="D5570" s="5" t="s">
        <v>8</v>
      </c>
      <c r="E5570" s="5" t="s">
        <v>8</v>
      </c>
      <c r="F5570" s="5" t="s">
        <v>8</v>
      </c>
      <c r="G5570" s="5" t="s">
        <v>8</v>
      </c>
    </row>
    <row r="5571" spans="1:7" x14ac:dyDescent="0.25">
      <c r="A5571" s="5" t="s">
        <v>5385</v>
      </c>
      <c r="B5571" s="5">
        <v>1.0576427721531101</v>
      </c>
      <c r="C5571" s="5" t="s">
        <v>8</v>
      </c>
      <c r="D5571" s="5" t="s">
        <v>8</v>
      </c>
      <c r="E5571" s="5" t="s">
        <v>8</v>
      </c>
      <c r="F5571" s="5" t="s">
        <v>8</v>
      </c>
      <c r="G5571" s="5" t="s">
        <v>8</v>
      </c>
    </row>
    <row r="5572" spans="1:7" x14ac:dyDescent="0.25">
      <c r="A5572" s="5" t="s">
        <v>5642</v>
      </c>
      <c r="B5572" s="5">
        <v>1.0576427721531101</v>
      </c>
      <c r="C5572" s="5" t="s">
        <v>8</v>
      </c>
      <c r="D5572" s="5" t="s">
        <v>8</v>
      </c>
      <c r="E5572" s="5" t="s">
        <v>8</v>
      </c>
      <c r="F5572" s="5" t="s">
        <v>8</v>
      </c>
      <c r="G5572" s="5" t="s">
        <v>8</v>
      </c>
    </row>
    <row r="5573" spans="1:7" x14ac:dyDescent="0.25">
      <c r="A5573" s="5" t="s">
        <v>6068</v>
      </c>
      <c r="B5573" s="5">
        <v>1.0576427721531101</v>
      </c>
      <c r="C5573" s="5" t="s">
        <v>8</v>
      </c>
      <c r="D5573" s="5" t="s">
        <v>8</v>
      </c>
      <c r="E5573" s="5" t="s">
        <v>6069</v>
      </c>
      <c r="F5573" s="5" t="s">
        <v>8</v>
      </c>
      <c r="G5573" s="5" t="s">
        <v>8</v>
      </c>
    </row>
    <row r="5574" spans="1:7" x14ac:dyDescent="0.25">
      <c r="A5574" s="5" t="s">
        <v>6765</v>
      </c>
      <c r="B5574" s="5">
        <v>1.0576427721531101</v>
      </c>
      <c r="C5574" s="5" t="s">
        <v>8</v>
      </c>
      <c r="D5574" s="5" t="s">
        <v>8</v>
      </c>
      <c r="E5574" s="5" t="s">
        <v>8</v>
      </c>
      <c r="F5574" s="5" t="s">
        <v>8</v>
      </c>
      <c r="G5574" s="5" t="s">
        <v>8</v>
      </c>
    </row>
    <row r="5575" spans="1:7" x14ac:dyDescent="0.25">
      <c r="A5575" s="5" t="s">
        <v>6840</v>
      </c>
      <c r="B5575" s="5">
        <v>1.0576427721531101</v>
      </c>
      <c r="C5575" s="5" t="s">
        <v>8</v>
      </c>
      <c r="D5575" s="5" t="s">
        <v>8</v>
      </c>
      <c r="E5575" s="5" t="s">
        <v>8</v>
      </c>
      <c r="F5575" s="5" t="s">
        <v>8</v>
      </c>
      <c r="G5575" s="5" t="s">
        <v>6841</v>
      </c>
    </row>
    <row r="5576" spans="1:7" x14ac:dyDescent="0.25">
      <c r="A5576" s="5" t="s">
        <v>6987</v>
      </c>
      <c r="B5576" s="5">
        <v>1.0576427721531101</v>
      </c>
      <c r="C5576" s="5" t="s">
        <v>8</v>
      </c>
      <c r="D5576" s="5" t="s">
        <v>8</v>
      </c>
      <c r="E5576" s="5" t="s">
        <v>8</v>
      </c>
      <c r="F5576" s="5" t="s">
        <v>8</v>
      </c>
      <c r="G5576" s="5" t="s">
        <v>8</v>
      </c>
    </row>
    <row r="5577" spans="1:7" x14ac:dyDescent="0.25">
      <c r="A5577" s="5" t="s">
        <v>7475</v>
      </c>
      <c r="B5577" s="5">
        <v>1.0576427721531101</v>
      </c>
      <c r="C5577" s="5" t="s">
        <v>8</v>
      </c>
      <c r="D5577" s="5" t="s">
        <v>8</v>
      </c>
      <c r="E5577" s="5" t="s">
        <v>8</v>
      </c>
      <c r="F5577" s="5" t="s">
        <v>8</v>
      </c>
      <c r="G5577" s="5" t="s">
        <v>8</v>
      </c>
    </row>
    <row r="5578" spans="1:7" x14ac:dyDescent="0.25">
      <c r="A5578" s="5" t="s">
        <v>8213</v>
      </c>
      <c r="B5578" s="5">
        <v>1.0576427721531101</v>
      </c>
      <c r="C5578" s="5" t="s">
        <v>8</v>
      </c>
      <c r="D5578" s="5" t="s">
        <v>8</v>
      </c>
      <c r="E5578" s="5" t="s">
        <v>8</v>
      </c>
      <c r="F5578" s="5" t="s">
        <v>8</v>
      </c>
      <c r="G5578" s="5" t="s">
        <v>8</v>
      </c>
    </row>
    <row r="5579" spans="1:7" x14ac:dyDescent="0.25">
      <c r="A5579" s="5" t="s">
        <v>9523</v>
      </c>
      <c r="B5579" s="5">
        <v>1.0576427721531101</v>
      </c>
      <c r="C5579" s="5" t="s">
        <v>8</v>
      </c>
      <c r="D5579" s="5" t="s">
        <v>8</v>
      </c>
      <c r="E5579" s="5" t="s">
        <v>8</v>
      </c>
      <c r="F5579" s="5" t="s">
        <v>8</v>
      </c>
      <c r="G5579" s="5" t="s">
        <v>8</v>
      </c>
    </row>
    <row r="5580" spans="1:7" x14ac:dyDescent="0.25">
      <c r="A5580" s="5" t="s">
        <v>10001</v>
      </c>
      <c r="B5580" s="5">
        <v>1.0576427721531101</v>
      </c>
      <c r="C5580" s="5" t="s">
        <v>8</v>
      </c>
      <c r="D5580" s="5" t="s">
        <v>8</v>
      </c>
      <c r="E5580" s="5" t="s">
        <v>8</v>
      </c>
      <c r="F5580" s="5" t="s">
        <v>8</v>
      </c>
      <c r="G5580" s="5" t="s">
        <v>8</v>
      </c>
    </row>
    <row r="5581" spans="1:7" x14ac:dyDescent="0.25">
      <c r="A5581" s="5" t="s">
        <v>12738</v>
      </c>
      <c r="B5581" s="5">
        <v>1.0576427721531101</v>
      </c>
      <c r="C5581" s="5" t="s">
        <v>12739</v>
      </c>
      <c r="D5581" s="5" t="s">
        <v>12740</v>
      </c>
      <c r="E5581" s="5" t="s">
        <v>12741</v>
      </c>
      <c r="F5581" s="5" t="s">
        <v>12742</v>
      </c>
      <c r="G5581" s="5" t="s">
        <v>12743</v>
      </c>
    </row>
    <row r="5582" spans="1:7" x14ac:dyDescent="0.25">
      <c r="A5582" s="5" t="s">
        <v>13962</v>
      </c>
      <c r="B5582" s="5">
        <v>1.0576427721531101</v>
      </c>
      <c r="C5582" s="5" t="s">
        <v>8</v>
      </c>
      <c r="D5582" s="5" t="s">
        <v>8</v>
      </c>
      <c r="E5582" s="5" t="s">
        <v>8</v>
      </c>
      <c r="F5582" s="5" t="s">
        <v>8</v>
      </c>
      <c r="G5582" s="5" t="s">
        <v>8</v>
      </c>
    </row>
    <row r="5583" spans="1:7" x14ac:dyDescent="0.25">
      <c r="A5583" s="5" t="s">
        <v>14023</v>
      </c>
      <c r="B5583" s="5">
        <v>1.0576427721531101</v>
      </c>
      <c r="C5583" s="5" t="s">
        <v>8</v>
      </c>
      <c r="D5583" s="5" t="s">
        <v>8</v>
      </c>
      <c r="E5583" s="5" t="s">
        <v>8</v>
      </c>
      <c r="F5583" s="5" t="s">
        <v>8</v>
      </c>
      <c r="G5583" s="5" t="s">
        <v>8</v>
      </c>
    </row>
    <row r="5584" spans="1:7" x14ac:dyDescent="0.25">
      <c r="A5584" s="5" t="s">
        <v>14643</v>
      </c>
      <c r="B5584" s="5">
        <v>1.0576427721531101</v>
      </c>
      <c r="C5584" s="5" t="s">
        <v>8</v>
      </c>
      <c r="D5584" s="5" t="s">
        <v>8</v>
      </c>
      <c r="E5584" s="5" t="s">
        <v>8</v>
      </c>
      <c r="F5584" s="5" t="s">
        <v>8</v>
      </c>
      <c r="G5584" s="5" t="s">
        <v>8</v>
      </c>
    </row>
    <row r="5585" spans="1:7" x14ac:dyDescent="0.25">
      <c r="A5585" s="5" t="s">
        <v>14776</v>
      </c>
      <c r="B5585" s="5">
        <v>1.0576427721531101</v>
      </c>
      <c r="C5585" s="5" t="s">
        <v>8</v>
      </c>
      <c r="D5585" s="5" t="s">
        <v>8</v>
      </c>
      <c r="E5585" s="5" t="s">
        <v>8</v>
      </c>
      <c r="F5585" s="5" t="s">
        <v>8</v>
      </c>
      <c r="G5585" s="5" t="s">
        <v>8</v>
      </c>
    </row>
    <row r="5586" spans="1:7" x14ac:dyDescent="0.25">
      <c r="A5586" s="5" t="s">
        <v>14810</v>
      </c>
      <c r="B5586" s="5">
        <v>1.0576427721531101</v>
      </c>
      <c r="C5586" s="5" t="s">
        <v>8</v>
      </c>
      <c r="D5586" s="5" t="s">
        <v>8</v>
      </c>
      <c r="E5586" s="5" t="s">
        <v>8</v>
      </c>
      <c r="F5586" s="5" t="s">
        <v>8</v>
      </c>
      <c r="G5586" s="5" t="s">
        <v>8</v>
      </c>
    </row>
    <row r="5587" spans="1:7" x14ac:dyDescent="0.25">
      <c r="A5587" s="5" t="s">
        <v>15056</v>
      </c>
      <c r="B5587" s="5">
        <v>1.0576427721531101</v>
      </c>
      <c r="C5587" s="5" t="s">
        <v>8</v>
      </c>
      <c r="D5587" s="5" t="s">
        <v>8</v>
      </c>
      <c r="E5587" s="5" t="s">
        <v>8</v>
      </c>
      <c r="F5587" s="5" t="s">
        <v>8</v>
      </c>
      <c r="G5587" s="5" t="s">
        <v>8</v>
      </c>
    </row>
    <row r="5588" spans="1:7" x14ac:dyDescent="0.25">
      <c r="A5588" s="5" t="s">
        <v>15383</v>
      </c>
      <c r="B5588" s="5">
        <v>1.0576427721531101</v>
      </c>
      <c r="C5588" s="5" t="s">
        <v>8</v>
      </c>
      <c r="D5588" s="5" t="s">
        <v>8</v>
      </c>
      <c r="E5588" s="5" t="s">
        <v>8</v>
      </c>
      <c r="F5588" s="5" t="s">
        <v>8</v>
      </c>
      <c r="G5588" s="5" t="s">
        <v>8</v>
      </c>
    </row>
    <row r="5589" spans="1:7" x14ac:dyDescent="0.25">
      <c r="A5589" s="5" t="s">
        <v>7284</v>
      </c>
      <c r="B5589" s="5">
        <v>1.05700577057033</v>
      </c>
      <c r="C5589" s="5" t="s">
        <v>8</v>
      </c>
      <c r="D5589" s="5" t="s">
        <v>8</v>
      </c>
      <c r="E5589" s="5" t="s">
        <v>8</v>
      </c>
      <c r="F5589" s="5" t="s">
        <v>8</v>
      </c>
      <c r="G5589" s="5" t="s">
        <v>8</v>
      </c>
    </row>
    <row r="5590" spans="1:7" x14ac:dyDescent="0.25">
      <c r="A5590" s="5" t="s">
        <v>12608</v>
      </c>
      <c r="B5590" s="5">
        <v>1.05678382422873</v>
      </c>
      <c r="C5590" s="5" t="s">
        <v>8</v>
      </c>
      <c r="D5590" s="5" t="s">
        <v>8</v>
      </c>
      <c r="E5590" s="5" t="s">
        <v>8</v>
      </c>
      <c r="F5590" s="5" t="s">
        <v>8</v>
      </c>
      <c r="G5590" s="5" t="s">
        <v>8</v>
      </c>
    </row>
    <row r="5591" spans="1:7" x14ac:dyDescent="0.25">
      <c r="A5591" s="5" t="s">
        <v>1882</v>
      </c>
      <c r="B5591" s="5">
        <v>1.0559518275534401</v>
      </c>
      <c r="C5591" s="5" t="s">
        <v>8</v>
      </c>
      <c r="D5591" s="5" t="s">
        <v>8</v>
      </c>
      <c r="E5591" s="5" t="s">
        <v>8</v>
      </c>
      <c r="F5591" s="5" t="s">
        <v>8</v>
      </c>
      <c r="G5591" s="5" t="s">
        <v>8</v>
      </c>
    </row>
    <row r="5592" spans="1:7" x14ac:dyDescent="0.25">
      <c r="A5592" s="5" t="s">
        <v>5597</v>
      </c>
      <c r="B5592" s="5">
        <v>1.0559518275534401</v>
      </c>
      <c r="C5592" s="5" t="s">
        <v>8</v>
      </c>
      <c r="D5592" s="5" t="s">
        <v>8</v>
      </c>
      <c r="E5592" s="5" t="s">
        <v>8</v>
      </c>
      <c r="F5592" s="5" t="s">
        <v>8</v>
      </c>
      <c r="G5592" s="5" t="s">
        <v>8</v>
      </c>
    </row>
    <row r="5593" spans="1:7" x14ac:dyDescent="0.25">
      <c r="A5593" s="5" t="s">
        <v>8218</v>
      </c>
      <c r="B5593" s="5">
        <v>1.0559518275534401</v>
      </c>
      <c r="C5593" s="5" t="s">
        <v>8</v>
      </c>
      <c r="D5593" s="5" t="s">
        <v>8</v>
      </c>
      <c r="E5593" s="5" t="s">
        <v>8219</v>
      </c>
      <c r="F5593" s="5" t="s">
        <v>8</v>
      </c>
      <c r="G5593" s="5" t="s">
        <v>8</v>
      </c>
    </row>
    <row r="5594" spans="1:7" x14ac:dyDescent="0.25">
      <c r="A5594" s="5" t="s">
        <v>1870</v>
      </c>
      <c r="B5594" s="5">
        <v>1.0557458400388899</v>
      </c>
      <c r="C5594" s="5" t="s">
        <v>8</v>
      </c>
      <c r="D5594" s="5" t="s">
        <v>8</v>
      </c>
      <c r="E5594" s="5" t="s">
        <v>8</v>
      </c>
      <c r="F5594" s="5" t="s">
        <v>8</v>
      </c>
      <c r="G5594" s="5" t="s">
        <v>8</v>
      </c>
    </row>
    <row r="5595" spans="1:7" x14ac:dyDescent="0.25">
      <c r="A5595" s="5" t="s">
        <v>1484</v>
      </c>
      <c r="B5595" s="5">
        <v>1.0553585222116899</v>
      </c>
      <c r="C5595" s="5" t="s">
        <v>8</v>
      </c>
      <c r="D5595" s="5" t="s">
        <v>8</v>
      </c>
      <c r="E5595" s="5" t="s">
        <v>8</v>
      </c>
      <c r="F5595" s="5" t="s">
        <v>8</v>
      </c>
      <c r="G5595" s="5" t="s">
        <v>8</v>
      </c>
    </row>
    <row r="5596" spans="1:7" x14ac:dyDescent="0.25">
      <c r="A5596" s="5" t="s">
        <v>690</v>
      </c>
      <c r="B5596" s="5">
        <v>1.05505597746154</v>
      </c>
      <c r="C5596" s="5" t="s">
        <v>8</v>
      </c>
      <c r="D5596" s="5" t="s">
        <v>8</v>
      </c>
      <c r="E5596" s="5" t="s">
        <v>311</v>
      </c>
      <c r="F5596" s="5" t="s">
        <v>8</v>
      </c>
      <c r="G5596" s="5" t="s">
        <v>8</v>
      </c>
    </row>
    <row r="5597" spans="1:7" x14ac:dyDescent="0.25">
      <c r="A5597" s="5" t="s">
        <v>6524</v>
      </c>
      <c r="B5597" s="5">
        <v>1.0548725200243501</v>
      </c>
      <c r="C5597" s="5" t="s">
        <v>8</v>
      </c>
      <c r="D5597" s="5" t="s">
        <v>8</v>
      </c>
      <c r="E5597" s="5" t="s">
        <v>8</v>
      </c>
      <c r="F5597" s="5" t="s">
        <v>8</v>
      </c>
      <c r="G5597" s="5" t="s">
        <v>8</v>
      </c>
    </row>
    <row r="5598" spans="1:7" x14ac:dyDescent="0.25">
      <c r="A5598" s="5" t="s">
        <v>286</v>
      </c>
      <c r="B5598" s="5">
        <v>1.05449041112249</v>
      </c>
      <c r="C5598" s="5" t="s">
        <v>8</v>
      </c>
      <c r="D5598" s="5" t="s">
        <v>8</v>
      </c>
      <c r="E5598" s="5" t="s">
        <v>8</v>
      </c>
      <c r="F5598" s="5" t="s">
        <v>8</v>
      </c>
      <c r="G5598" s="5" t="s">
        <v>8</v>
      </c>
    </row>
    <row r="5599" spans="1:7" x14ac:dyDescent="0.25">
      <c r="A5599" s="5" t="s">
        <v>641</v>
      </c>
      <c r="B5599" s="5">
        <v>1.05449041112249</v>
      </c>
      <c r="C5599" s="5" t="s">
        <v>8</v>
      </c>
      <c r="D5599" s="5" t="s">
        <v>8</v>
      </c>
      <c r="E5599" s="5" t="s">
        <v>8</v>
      </c>
      <c r="F5599" s="5" t="s">
        <v>8</v>
      </c>
      <c r="G5599" s="5" t="s">
        <v>8</v>
      </c>
    </row>
    <row r="5600" spans="1:7" x14ac:dyDescent="0.25">
      <c r="A5600" s="5" t="s">
        <v>852</v>
      </c>
      <c r="B5600" s="5">
        <v>1.05449041112249</v>
      </c>
      <c r="C5600" s="5" t="s">
        <v>8</v>
      </c>
      <c r="D5600" s="5" t="s">
        <v>8</v>
      </c>
      <c r="E5600" s="5" t="s">
        <v>8</v>
      </c>
      <c r="F5600" s="5" t="s">
        <v>8</v>
      </c>
      <c r="G5600" s="5" t="s">
        <v>853</v>
      </c>
    </row>
    <row r="5601" spans="1:7" x14ac:dyDescent="0.25">
      <c r="A5601" s="5" t="s">
        <v>2465</v>
      </c>
      <c r="B5601" s="5">
        <v>1.05449041112249</v>
      </c>
      <c r="C5601" s="5" t="s">
        <v>8</v>
      </c>
      <c r="D5601" s="5" t="s">
        <v>8</v>
      </c>
      <c r="E5601" s="5" t="s">
        <v>8</v>
      </c>
      <c r="F5601" s="5" t="s">
        <v>8</v>
      </c>
      <c r="G5601" s="5" t="s">
        <v>8</v>
      </c>
    </row>
    <row r="5602" spans="1:7" x14ac:dyDescent="0.25">
      <c r="A5602" s="5" t="s">
        <v>2726</v>
      </c>
      <c r="B5602" s="5">
        <v>1.05449041112249</v>
      </c>
      <c r="C5602" s="5" t="s">
        <v>8</v>
      </c>
      <c r="D5602" s="5" t="s">
        <v>8</v>
      </c>
      <c r="E5602" s="5" t="s">
        <v>8</v>
      </c>
      <c r="F5602" s="5" t="s">
        <v>8</v>
      </c>
      <c r="G5602" s="5" t="s">
        <v>8</v>
      </c>
    </row>
    <row r="5603" spans="1:7" x14ac:dyDescent="0.25">
      <c r="A5603" s="5" t="s">
        <v>3964</v>
      </c>
      <c r="B5603" s="5">
        <v>1.05449041112249</v>
      </c>
      <c r="C5603" s="5" t="s">
        <v>8</v>
      </c>
      <c r="D5603" s="5" t="s">
        <v>8</v>
      </c>
      <c r="E5603" s="5" t="s">
        <v>8</v>
      </c>
      <c r="F5603" s="5" t="s">
        <v>8</v>
      </c>
      <c r="G5603" s="5" t="s">
        <v>8</v>
      </c>
    </row>
    <row r="5604" spans="1:7" x14ac:dyDescent="0.25">
      <c r="A5604" s="5" t="s">
        <v>4757</v>
      </c>
      <c r="B5604" s="5">
        <v>1.05449041112249</v>
      </c>
      <c r="C5604" s="5" t="s">
        <v>8</v>
      </c>
      <c r="D5604" s="5" t="s">
        <v>8</v>
      </c>
      <c r="E5604" s="5" t="s">
        <v>8</v>
      </c>
      <c r="F5604" s="5" t="s">
        <v>8</v>
      </c>
      <c r="G5604" s="5" t="s">
        <v>8</v>
      </c>
    </row>
    <row r="5605" spans="1:7" x14ac:dyDescent="0.25">
      <c r="A5605" s="5" t="s">
        <v>4782</v>
      </c>
      <c r="B5605" s="5">
        <v>1.05449041112249</v>
      </c>
      <c r="C5605" s="5" t="s">
        <v>8</v>
      </c>
      <c r="D5605" s="5" t="s">
        <v>8</v>
      </c>
      <c r="E5605" s="5" t="s">
        <v>4783</v>
      </c>
      <c r="F5605" s="5" t="s">
        <v>8</v>
      </c>
      <c r="G5605" s="5" t="s">
        <v>8</v>
      </c>
    </row>
    <row r="5606" spans="1:7" x14ac:dyDescent="0.25">
      <c r="A5606" s="5" t="s">
        <v>5631</v>
      </c>
      <c r="B5606" s="5">
        <v>1.05449041112249</v>
      </c>
      <c r="C5606" s="5" t="s">
        <v>8</v>
      </c>
      <c r="D5606" s="5" t="s">
        <v>8</v>
      </c>
      <c r="E5606" s="5" t="s">
        <v>8</v>
      </c>
      <c r="F5606" s="5" t="s">
        <v>8</v>
      </c>
      <c r="G5606" s="5" t="s">
        <v>8</v>
      </c>
    </row>
    <row r="5607" spans="1:7" x14ac:dyDescent="0.25">
      <c r="A5607" s="5" t="s">
        <v>6588</v>
      </c>
      <c r="B5607" s="5">
        <v>1.05449041112249</v>
      </c>
      <c r="C5607" s="5" t="s">
        <v>8</v>
      </c>
      <c r="D5607" s="5" t="s">
        <v>8</v>
      </c>
      <c r="E5607" s="5" t="s">
        <v>6589</v>
      </c>
      <c r="F5607" s="5" t="s">
        <v>8</v>
      </c>
      <c r="G5607" s="5" t="s">
        <v>8</v>
      </c>
    </row>
    <row r="5608" spans="1:7" x14ac:dyDescent="0.25">
      <c r="A5608" s="5" t="s">
        <v>7392</v>
      </c>
      <c r="B5608" s="5">
        <v>1.05449041112249</v>
      </c>
      <c r="C5608" s="5" t="s">
        <v>8</v>
      </c>
      <c r="D5608" s="5" t="s">
        <v>8</v>
      </c>
      <c r="E5608" s="5" t="s">
        <v>8</v>
      </c>
      <c r="F5608" s="5" t="s">
        <v>8</v>
      </c>
      <c r="G5608" s="5" t="s">
        <v>8</v>
      </c>
    </row>
    <row r="5609" spans="1:7" x14ac:dyDescent="0.25">
      <c r="A5609" s="5" t="s">
        <v>8087</v>
      </c>
      <c r="B5609" s="5">
        <v>1.05449041112249</v>
      </c>
      <c r="C5609" s="5" t="s">
        <v>8</v>
      </c>
      <c r="D5609" s="5" t="s">
        <v>8</v>
      </c>
      <c r="E5609" s="5" t="s">
        <v>8</v>
      </c>
      <c r="F5609" s="5" t="s">
        <v>8</v>
      </c>
      <c r="G5609" s="5" t="s">
        <v>8</v>
      </c>
    </row>
    <row r="5610" spans="1:7" x14ac:dyDescent="0.25">
      <c r="A5610" s="5" t="s">
        <v>8754</v>
      </c>
      <c r="B5610" s="5">
        <v>1.05449041112249</v>
      </c>
      <c r="C5610" s="5" t="s">
        <v>8</v>
      </c>
      <c r="D5610" s="5" t="s">
        <v>8</v>
      </c>
      <c r="E5610" s="5" t="s">
        <v>8</v>
      </c>
      <c r="F5610" s="5" t="s">
        <v>8</v>
      </c>
      <c r="G5610" s="5" t="s">
        <v>8</v>
      </c>
    </row>
    <row r="5611" spans="1:7" x14ac:dyDescent="0.25">
      <c r="A5611" s="5" t="s">
        <v>8767</v>
      </c>
      <c r="B5611" s="5">
        <v>1.05449041112249</v>
      </c>
      <c r="C5611" s="5" t="s">
        <v>8</v>
      </c>
      <c r="D5611" s="5" t="s">
        <v>8</v>
      </c>
      <c r="E5611" s="5" t="s">
        <v>8</v>
      </c>
      <c r="F5611" s="5" t="s">
        <v>8</v>
      </c>
      <c r="G5611" s="5" t="s">
        <v>8</v>
      </c>
    </row>
    <row r="5612" spans="1:7" x14ac:dyDescent="0.25">
      <c r="A5612" s="5" t="s">
        <v>9811</v>
      </c>
      <c r="B5612" s="5">
        <v>1.05449041112249</v>
      </c>
      <c r="C5612" s="5" t="s">
        <v>8</v>
      </c>
      <c r="D5612" s="5" t="s">
        <v>8</v>
      </c>
      <c r="E5612" s="5" t="s">
        <v>8</v>
      </c>
      <c r="F5612" s="5" t="s">
        <v>8</v>
      </c>
      <c r="G5612" s="5" t="s">
        <v>8</v>
      </c>
    </row>
    <row r="5613" spans="1:7" x14ac:dyDescent="0.25">
      <c r="A5613" s="5" t="s">
        <v>10637</v>
      </c>
      <c r="B5613" s="5">
        <v>1.05449041112249</v>
      </c>
      <c r="C5613" s="5" t="s">
        <v>8</v>
      </c>
      <c r="D5613" s="5" t="s">
        <v>8</v>
      </c>
      <c r="E5613" s="5" t="s">
        <v>8</v>
      </c>
      <c r="F5613" s="5" t="s">
        <v>8</v>
      </c>
      <c r="G5613" s="5" t="s">
        <v>8</v>
      </c>
    </row>
    <row r="5614" spans="1:7" x14ac:dyDescent="0.25">
      <c r="A5614" s="5" t="s">
        <v>10946</v>
      </c>
      <c r="B5614" s="5">
        <v>1.05449041112249</v>
      </c>
      <c r="C5614" s="5" t="s">
        <v>8</v>
      </c>
      <c r="D5614" s="5" t="s">
        <v>8</v>
      </c>
      <c r="E5614" s="5" t="s">
        <v>8</v>
      </c>
      <c r="F5614" s="5" t="s">
        <v>8</v>
      </c>
      <c r="G5614" s="5" t="s">
        <v>8</v>
      </c>
    </row>
    <row r="5615" spans="1:7" x14ac:dyDescent="0.25">
      <c r="A5615" s="5" t="s">
        <v>11715</v>
      </c>
      <c r="B5615" s="5">
        <v>1.05449041112249</v>
      </c>
      <c r="C5615" s="5" t="s">
        <v>8</v>
      </c>
      <c r="D5615" s="5" t="s">
        <v>8</v>
      </c>
      <c r="E5615" s="5" t="s">
        <v>8</v>
      </c>
      <c r="F5615" s="5" t="s">
        <v>8</v>
      </c>
      <c r="G5615" s="5" t="s">
        <v>8</v>
      </c>
    </row>
    <row r="5616" spans="1:7" x14ac:dyDescent="0.25">
      <c r="A5616" s="5" t="s">
        <v>13396</v>
      </c>
      <c r="B5616" s="5">
        <v>1.05449041112249</v>
      </c>
      <c r="C5616" s="5" t="s">
        <v>8</v>
      </c>
      <c r="D5616" s="5" t="s">
        <v>8</v>
      </c>
      <c r="E5616" s="5" t="s">
        <v>9882</v>
      </c>
      <c r="F5616" s="5" t="s">
        <v>8</v>
      </c>
      <c r="G5616" s="5" t="s">
        <v>8</v>
      </c>
    </row>
    <row r="5617" spans="1:7" x14ac:dyDescent="0.25">
      <c r="A5617" s="5" t="s">
        <v>13972</v>
      </c>
      <c r="B5617" s="5">
        <v>1.05449041112249</v>
      </c>
      <c r="C5617" s="5" t="s">
        <v>8</v>
      </c>
      <c r="D5617" s="5" t="s">
        <v>8</v>
      </c>
      <c r="E5617" s="5" t="s">
        <v>8</v>
      </c>
      <c r="F5617" s="5" t="s">
        <v>8</v>
      </c>
      <c r="G5617" s="5" t="s">
        <v>597</v>
      </c>
    </row>
    <row r="5618" spans="1:7" x14ac:dyDescent="0.25">
      <c r="A5618" s="5" t="s">
        <v>14591</v>
      </c>
      <c r="B5618" s="5">
        <v>1.05449041112249</v>
      </c>
      <c r="C5618" s="5" t="s">
        <v>8</v>
      </c>
      <c r="D5618" s="5" t="s">
        <v>8</v>
      </c>
      <c r="E5618" s="5" t="s">
        <v>8</v>
      </c>
      <c r="F5618" s="5" t="s">
        <v>8</v>
      </c>
      <c r="G5618" s="5" t="s">
        <v>8</v>
      </c>
    </row>
    <row r="5619" spans="1:7" x14ac:dyDescent="0.25">
      <c r="A5619" s="5" t="s">
        <v>14725</v>
      </c>
      <c r="B5619" s="5">
        <v>1.05449041112249</v>
      </c>
      <c r="C5619" s="5" t="s">
        <v>8</v>
      </c>
      <c r="D5619" s="5" t="s">
        <v>8</v>
      </c>
      <c r="E5619" s="5" t="s">
        <v>8</v>
      </c>
      <c r="F5619" s="5" t="s">
        <v>8</v>
      </c>
      <c r="G5619" s="5" t="s">
        <v>8</v>
      </c>
    </row>
    <row r="5620" spans="1:7" x14ac:dyDescent="0.25">
      <c r="A5620" s="5" t="s">
        <v>15578</v>
      </c>
      <c r="B5620" s="5">
        <v>1.05449041112249</v>
      </c>
      <c r="C5620" s="5" t="s">
        <v>8</v>
      </c>
      <c r="D5620" s="5" t="s">
        <v>8</v>
      </c>
      <c r="E5620" s="5" t="s">
        <v>8</v>
      </c>
      <c r="F5620" s="5" t="s">
        <v>8</v>
      </c>
      <c r="G5620" s="5" t="s">
        <v>8</v>
      </c>
    </row>
    <row r="5621" spans="1:7" x14ac:dyDescent="0.25">
      <c r="A5621" s="5" t="s">
        <v>15792</v>
      </c>
      <c r="B5621" s="5">
        <v>1.05449041112249</v>
      </c>
      <c r="C5621" s="5" t="s">
        <v>8</v>
      </c>
      <c r="D5621" s="5" t="s">
        <v>8</v>
      </c>
      <c r="E5621" s="5" t="s">
        <v>8</v>
      </c>
      <c r="F5621" s="5" t="s">
        <v>8</v>
      </c>
      <c r="G5621" s="5" t="s">
        <v>8</v>
      </c>
    </row>
    <row r="5622" spans="1:7" x14ac:dyDescent="0.25">
      <c r="A5622" s="5" t="s">
        <v>6675</v>
      </c>
      <c r="B5622" s="5">
        <v>1.0543287319302701</v>
      </c>
      <c r="C5622" s="5" t="s">
        <v>8</v>
      </c>
      <c r="D5622" s="5" t="s">
        <v>8</v>
      </c>
      <c r="E5622" s="5" t="s">
        <v>8</v>
      </c>
      <c r="F5622" s="5" t="s">
        <v>8</v>
      </c>
      <c r="G5622" s="5" t="s">
        <v>8</v>
      </c>
    </row>
    <row r="5623" spans="1:7" x14ac:dyDescent="0.25">
      <c r="A5623" s="5" t="s">
        <v>8524</v>
      </c>
      <c r="B5623" s="5">
        <v>1.0543287319302701</v>
      </c>
      <c r="C5623" s="5" t="s">
        <v>8</v>
      </c>
      <c r="D5623" s="5" t="s">
        <v>8</v>
      </c>
      <c r="E5623" s="5" t="s">
        <v>8</v>
      </c>
      <c r="F5623" s="5" t="s">
        <v>8</v>
      </c>
      <c r="G5623" s="5" t="s">
        <v>240</v>
      </c>
    </row>
    <row r="5624" spans="1:7" x14ac:dyDescent="0.25">
      <c r="A5624" s="5" t="s">
        <v>9362</v>
      </c>
      <c r="B5624" s="5">
        <v>1.0543287319302701</v>
      </c>
      <c r="C5624" s="5" t="s">
        <v>8</v>
      </c>
      <c r="D5624" s="5" t="s">
        <v>8</v>
      </c>
      <c r="E5624" s="5" t="s">
        <v>8</v>
      </c>
      <c r="F5624" s="5" t="s">
        <v>8</v>
      </c>
      <c r="G5624" s="5" t="s">
        <v>8</v>
      </c>
    </row>
    <row r="5625" spans="1:7" x14ac:dyDescent="0.25">
      <c r="A5625" s="5" t="s">
        <v>15807</v>
      </c>
      <c r="B5625" s="5">
        <v>1.0543287319302701</v>
      </c>
      <c r="C5625" s="5" t="s">
        <v>15808</v>
      </c>
      <c r="D5625" s="5" t="s">
        <v>15809</v>
      </c>
      <c r="E5625" s="5" t="s">
        <v>15810</v>
      </c>
      <c r="F5625" s="5" t="s">
        <v>15811</v>
      </c>
      <c r="G5625" s="5" t="s">
        <v>15812</v>
      </c>
    </row>
    <row r="5626" spans="1:7" x14ac:dyDescent="0.25">
      <c r="A5626" s="5" t="s">
        <v>4883</v>
      </c>
      <c r="B5626" s="5">
        <v>1.0542326958039401</v>
      </c>
      <c r="C5626" s="5" t="s">
        <v>8</v>
      </c>
      <c r="D5626" s="5" t="s">
        <v>8</v>
      </c>
      <c r="E5626" s="5" t="s">
        <v>3104</v>
      </c>
      <c r="F5626" s="5" t="s">
        <v>8</v>
      </c>
      <c r="G5626" s="5" t="s">
        <v>8</v>
      </c>
    </row>
    <row r="5627" spans="1:7" x14ac:dyDescent="0.25">
      <c r="A5627" s="5" t="s">
        <v>12471</v>
      </c>
      <c r="B5627" s="5">
        <v>1.0542326958039401</v>
      </c>
      <c r="C5627" s="5" t="s">
        <v>8</v>
      </c>
      <c r="D5627" s="5" t="s">
        <v>8</v>
      </c>
      <c r="E5627" s="5" t="s">
        <v>8</v>
      </c>
      <c r="F5627" s="5" t="s">
        <v>8</v>
      </c>
      <c r="G5627" s="5" t="s">
        <v>8</v>
      </c>
    </row>
    <row r="5628" spans="1:7" x14ac:dyDescent="0.25">
      <c r="A5628" s="5" t="s">
        <v>6014</v>
      </c>
      <c r="B5628" s="5">
        <v>1.05421202599066</v>
      </c>
      <c r="C5628" s="5" t="s">
        <v>8</v>
      </c>
      <c r="D5628" s="5" t="s">
        <v>8</v>
      </c>
      <c r="E5628" s="5" t="s">
        <v>8</v>
      </c>
      <c r="F5628" s="5" t="s">
        <v>8</v>
      </c>
      <c r="G5628" s="5" t="s">
        <v>8</v>
      </c>
    </row>
    <row r="5629" spans="1:7" x14ac:dyDescent="0.25">
      <c r="A5629" s="5" t="s">
        <v>7200</v>
      </c>
      <c r="B5629" s="5">
        <v>1.05378373907857</v>
      </c>
      <c r="C5629" s="5" t="s">
        <v>8</v>
      </c>
      <c r="D5629" s="5" t="s">
        <v>8</v>
      </c>
      <c r="E5629" s="5" t="s">
        <v>8</v>
      </c>
      <c r="F5629" s="5" t="s">
        <v>8</v>
      </c>
      <c r="G5629" s="5" t="s">
        <v>8</v>
      </c>
    </row>
    <row r="5630" spans="1:7" x14ac:dyDescent="0.25">
      <c r="A5630" s="5" t="s">
        <v>2781</v>
      </c>
      <c r="B5630" s="5">
        <v>1.0534783056254899</v>
      </c>
      <c r="C5630" s="5" t="s">
        <v>8</v>
      </c>
      <c r="D5630" s="5" t="s">
        <v>8</v>
      </c>
      <c r="E5630" s="5" t="s">
        <v>8</v>
      </c>
      <c r="F5630" s="5" t="s">
        <v>8</v>
      </c>
      <c r="G5630" s="5" t="s">
        <v>8</v>
      </c>
    </row>
    <row r="5631" spans="1:7" x14ac:dyDescent="0.25">
      <c r="A5631" s="5" t="s">
        <v>959</v>
      </c>
      <c r="B5631" s="5">
        <v>1.0533789437139101</v>
      </c>
      <c r="C5631" s="5" t="s">
        <v>8</v>
      </c>
      <c r="D5631" s="5" t="s">
        <v>8</v>
      </c>
      <c r="E5631" s="5" t="s">
        <v>8</v>
      </c>
      <c r="F5631" s="5" t="s">
        <v>8</v>
      </c>
      <c r="G5631" s="5" t="s">
        <v>8</v>
      </c>
    </row>
    <row r="5632" spans="1:7" x14ac:dyDescent="0.25">
      <c r="A5632" s="5" t="s">
        <v>627</v>
      </c>
      <c r="B5632" s="5">
        <v>1.0532914029018901</v>
      </c>
      <c r="C5632" s="5" t="s">
        <v>628</v>
      </c>
      <c r="D5632" s="5" t="s">
        <v>629</v>
      </c>
      <c r="E5632" s="5" t="s">
        <v>630</v>
      </c>
      <c r="F5632" s="5" t="s">
        <v>631</v>
      </c>
      <c r="G5632" s="5" t="s">
        <v>632</v>
      </c>
    </row>
    <row r="5633" spans="1:7" x14ac:dyDescent="0.25">
      <c r="A5633" s="5" t="s">
        <v>10921</v>
      </c>
      <c r="B5633" s="5">
        <v>1.0532914029018901</v>
      </c>
      <c r="C5633" s="5" t="s">
        <v>8</v>
      </c>
      <c r="D5633" s="5" t="s">
        <v>8</v>
      </c>
      <c r="E5633" s="5" t="s">
        <v>8</v>
      </c>
      <c r="F5633" s="5" t="s">
        <v>8</v>
      </c>
      <c r="G5633" s="5" t="s">
        <v>8</v>
      </c>
    </row>
    <row r="5634" spans="1:7" x14ac:dyDescent="0.25">
      <c r="A5634" s="5" t="s">
        <v>8882</v>
      </c>
      <c r="B5634" s="5">
        <v>1.0531879091855201</v>
      </c>
      <c r="C5634" s="5" t="s">
        <v>8</v>
      </c>
      <c r="D5634" s="5" t="s">
        <v>8</v>
      </c>
      <c r="E5634" s="5" t="s">
        <v>8</v>
      </c>
      <c r="F5634" s="5" t="s">
        <v>8</v>
      </c>
      <c r="G5634" s="5" t="s">
        <v>8</v>
      </c>
    </row>
    <row r="5635" spans="1:7" x14ac:dyDescent="0.25">
      <c r="A5635" s="5" t="s">
        <v>7000</v>
      </c>
      <c r="B5635" s="5">
        <v>1.0531211177358399</v>
      </c>
      <c r="C5635" s="5" t="s">
        <v>8</v>
      </c>
      <c r="D5635" s="5" t="s">
        <v>8</v>
      </c>
      <c r="E5635" s="5" t="s">
        <v>8</v>
      </c>
      <c r="F5635" s="5" t="s">
        <v>8</v>
      </c>
      <c r="G5635" s="5" t="s">
        <v>8</v>
      </c>
    </row>
    <row r="5636" spans="1:7" x14ac:dyDescent="0.25">
      <c r="A5636" s="5" t="s">
        <v>2313</v>
      </c>
      <c r="B5636" s="5">
        <v>1.05295215926324</v>
      </c>
      <c r="C5636" s="5" t="s">
        <v>8</v>
      </c>
      <c r="D5636" s="5" t="s">
        <v>8</v>
      </c>
      <c r="E5636" s="5" t="s">
        <v>8</v>
      </c>
      <c r="F5636" s="5" t="s">
        <v>8</v>
      </c>
      <c r="G5636" s="5" t="s">
        <v>8</v>
      </c>
    </row>
    <row r="5637" spans="1:7" x14ac:dyDescent="0.25">
      <c r="A5637" s="5" t="s">
        <v>4649</v>
      </c>
      <c r="B5637" s="5">
        <v>1.05295215926324</v>
      </c>
      <c r="C5637" s="5" t="s">
        <v>8</v>
      </c>
      <c r="D5637" s="5" t="s">
        <v>8</v>
      </c>
      <c r="E5637" s="5" t="s">
        <v>8</v>
      </c>
      <c r="F5637" s="5" t="s">
        <v>8</v>
      </c>
      <c r="G5637" s="5" t="s">
        <v>8</v>
      </c>
    </row>
    <row r="5638" spans="1:7" x14ac:dyDescent="0.25">
      <c r="A5638" s="5" t="s">
        <v>140</v>
      </c>
      <c r="B5638" s="5">
        <v>1.05214619807582</v>
      </c>
      <c r="C5638" s="5" t="s">
        <v>8</v>
      </c>
      <c r="D5638" s="5" t="s">
        <v>8</v>
      </c>
      <c r="E5638" s="5" t="s">
        <v>8</v>
      </c>
      <c r="F5638" s="5" t="s">
        <v>8</v>
      </c>
      <c r="G5638" s="5" t="s">
        <v>8</v>
      </c>
    </row>
    <row r="5639" spans="1:7" x14ac:dyDescent="0.25">
      <c r="A5639" s="5" t="s">
        <v>571</v>
      </c>
      <c r="B5639" s="5">
        <v>1.05214619807582</v>
      </c>
      <c r="C5639" s="5" t="s">
        <v>8</v>
      </c>
      <c r="D5639" s="5" t="s">
        <v>8</v>
      </c>
      <c r="E5639" s="5" t="s">
        <v>8</v>
      </c>
      <c r="F5639" s="5" t="s">
        <v>8</v>
      </c>
      <c r="G5639" s="5" t="s">
        <v>8</v>
      </c>
    </row>
    <row r="5640" spans="1:7" x14ac:dyDescent="0.25">
      <c r="A5640" s="5" t="s">
        <v>1007</v>
      </c>
      <c r="B5640" s="5">
        <v>1.05214619807582</v>
      </c>
      <c r="C5640" s="5" t="s">
        <v>8</v>
      </c>
      <c r="D5640" s="5" t="s">
        <v>8</v>
      </c>
      <c r="E5640" s="5" t="s">
        <v>8</v>
      </c>
      <c r="F5640" s="5" t="s">
        <v>8</v>
      </c>
      <c r="G5640" s="5" t="s">
        <v>8</v>
      </c>
    </row>
    <row r="5641" spans="1:7" x14ac:dyDescent="0.25">
      <c r="A5641" s="5" t="s">
        <v>1164</v>
      </c>
      <c r="B5641" s="5">
        <v>1.05214619807582</v>
      </c>
      <c r="C5641" s="5" t="s">
        <v>8</v>
      </c>
      <c r="D5641" s="5" t="s">
        <v>8</v>
      </c>
      <c r="E5641" s="5" t="s">
        <v>8</v>
      </c>
      <c r="F5641" s="5" t="s">
        <v>8</v>
      </c>
      <c r="G5641" s="5" t="s">
        <v>8</v>
      </c>
    </row>
    <row r="5642" spans="1:7" x14ac:dyDescent="0.25">
      <c r="A5642" s="5" t="s">
        <v>5360</v>
      </c>
      <c r="B5642" s="5">
        <v>1.05214619807582</v>
      </c>
      <c r="C5642" s="5" t="s">
        <v>8</v>
      </c>
      <c r="D5642" s="5" t="s">
        <v>8</v>
      </c>
      <c r="E5642" s="5" t="s">
        <v>8</v>
      </c>
      <c r="F5642" s="5" t="s">
        <v>8</v>
      </c>
      <c r="G5642" s="5" t="s">
        <v>8</v>
      </c>
    </row>
    <row r="5643" spans="1:7" x14ac:dyDescent="0.25">
      <c r="A5643" s="5" t="s">
        <v>6611</v>
      </c>
      <c r="B5643" s="5">
        <v>1.05214619807582</v>
      </c>
      <c r="C5643" s="5" t="s">
        <v>8</v>
      </c>
      <c r="D5643" s="5" t="s">
        <v>8</v>
      </c>
      <c r="E5643" s="5" t="s">
        <v>8</v>
      </c>
      <c r="F5643" s="5" t="s">
        <v>8</v>
      </c>
      <c r="G5643" s="5" t="s">
        <v>8</v>
      </c>
    </row>
    <row r="5644" spans="1:7" x14ac:dyDescent="0.25">
      <c r="A5644" s="5" t="s">
        <v>7656</v>
      </c>
      <c r="B5644" s="5">
        <v>1.05214619807582</v>
      </c>
      <c r="C5644" s="5" t="s">
        <v>8</v>
      </c>
      <c r="D5644" s="5" t="s">
        <v>8</v>
      </c>
      <c r="E5644" s="5" t="s">
        <v>8</v>
      </c>
      <c r="F5644" s="5" t="s">
        <v>8</v>
      </c>
      <c r="G5644" s="5" t="s">
        <v>8</v>
      </c>
    </row>
    <row r="5645" spans="1:7" x14ac:dyDescent="0.25">
      <c r="A5645" s="5" t="s">
        <v>7956</v>
      </c>
      <c r="B5645" s="5">
        <v>1.05214619807582</v>
      </c>
      <c r="C5645" s="5" t="s">
        <v>8</v>
      </c>
      <c r="D5645" s="5" t="s">
        <v>8</v>
      </c>
      <c r="E5645" s="5" t="s">
        <v>8</v>
      </c>
      <c r="F5645" s="5" t="s">
        <v>8</v>
      </c>
      <c r="G5645" s="5" t="s">
        <v>8</v>
      </c>
    </row>
    <row r="5646" spans="1:7" x14ac:dyDescent="0.25">
      <c r="A5646" s="5" t="s">
        <v>8191</v>
      </c>
      <c r="B5646" s="5">
        <v>1.05214619807582</v>
      </c>
      <c r="C5646" s="5" t="s">
        <v>8</v>
      </c>
      <c r="D5646" s="5" t="s">
        <v>8192</v>
      </c>
      <c r="E5646" s="5" t="s">
        <v>8193</v>
      </c>
      <c r="F5646" s="5" t="s">
        <v>8194</v>
      </c>
      <c r="G5646" s="5" t="s">
        <v>8195</v>
      </c>
    </row>
    <row r="5647" spans="1:7" x14ac:dyDescent="0.25">
      <c r="A5647" s="5" t="s">
        <v>1379</v>
      </c>
      <c r="B5647" s="5">
        <v>1.05176990875314</v>
      </c>
      <c r="C5647" s="5" t="s">
        <v>8</v>
      </c>
      <c r="D5647" s="5" t="s">
        <v>8</v>
      </c>
      <c r="E5647" s="5" t="s">
        <v>8</v>
      </c>
      <c r="F5647" s="5" t="s">
        <v>8</v>
      </c>
      <c r="G5647" s="5" t="s">
        <v>8</v>
      </c>
    </row>
    <row r="5648" spans="1:7" x14ac:dyDescent="0.25">
      <c r="A5648" s="5" t="s">
        <v>1989</v>
      </c>
      <c r="B5648" s="5">
        <v>1.05074354596042</v>
      </c>
      <c r="C5648" s="5" t="s">
        <v>8</v>
      </c>
      <c r="D5648" s="5" t="s">
        <v>8</v>
      </c>
      <c r="E5648" s="5" t="s">
        <v>8</v>
      </c>
      <c r="F5648" s="5" t="s">
        <v>8</v>
      </c>
      <c r="G5648" s="5" t="s">
        <v>8</v>
      </c>
    </row>
    <row r="5649" spans="1:7" x14ac:dyDescent="0.25">
      <c r="A5649" s="5" t="s">
        <v>5643</v>
      </c>
      <c r="B5649" s="5">
        <v>1.05074354596042</v>
      </c>
      <c r="C5649" s="5" t="s">
        <v>8</v>
      </c>
      <c r="D5649" s="5" t="s">
        <v>8</v>
      </c>
      <c r="E5649" s="5" t="s">
        <v>5644</v>
      </c>
      <c r="F5649" s="5" t="s">
        <v>8</v>
      </c>
      <c r="G5649" s="5" t="s">
        <v>8</v>
      </c>
    </row>
    <row r="5650" spans="1:7" x14ac:dyDescent="0.25">
      <c r="A5650" s="5" t="s">
        <v>13042</v>
      </c>
      <c r="B5650" s="5">
        <v>1.05074354596042</v>
      </c>
      <c r="C5650" s="5" t="s">
        <v>8</v>
      </c>
      <c r="D5650" s="5" t="s">
        <v>8</v>
      </c>
      <c r="E5650" s="5" t="s">
        <v>8</v>
      </c>
      <c r="F5650" s="5" t="s">
        <v>8</v>
      </c>
      <c r="G5650" s="5" t="s">
        <v>8</v>
      </c>
    </row>
    <row r="5651" spans="1:7" x14ac:dyDescent="0.25">
      <c r="A5651" s="5" t="s">
        <v>13295</v>
      </c>
      <c r="B5651" s="5">
        <v>1.05074354596042</v>
      </c>
      <c r="C5651" s="5" t="s">
        <v>13296</v>
      </c>
      <c r="D5651" s="5" t="s">
        <v>8</v>
      </c>
      <c r="E5651" s="5" t="s">
        <v>8</v>
      </c>
      <c r="F5651" s="5" t="s">
        <v>8</v>
      </c>
      <c r="G5651" s="5" t="s">
        <v>13297</v>
      </c>
    </row>
    <row r="5652" spans="1:7" x14ac:dyDescent="0.25">
      <c r="A5652" s="5" t="s">
        <v>12911</v>
      </c>
      <c r="B5652" s="5">
        <v>1.0503526745629901</v>
      </c>
      <c r="C5652" s="5" t="s">
        <v>8</v>
      </c>
      <c r="D5652" s="5" t="s">
        <v>8</v>
      </c>
      <c r="E5652" s="5" t="s">
        <v>8</v>
      </c>
      <c r="F5652" s="5" t="s">
        <v>8</v>
      </c>
      <c r="G5652" s="5" t="s">
        <v>8</v>
      </c>
    </row>
    <row r="5653" spans="1:7" x14ac:dyDescent="0.25">
      <c r="A5653" s="5" t="s">
        <v>3243</v>
      </c>
      <c r="B5653" s="5">
        <v>1.0503346710480399</v>
      </c>
      <c r="C5653" s="5" t="s">
        <v>8</v>
      </c>
      <c r="D5653" s="5" t="s">
        <v>8</v>
      </c>
      <c r="E5653" s="5" t="s">
        <v>8</v>
      </c>
      <c r="F5653" s="5" t="s">
        <v>8</v>
      </c>
      <c r="G5653" s="5" t="s">
        <v>8</v>
      </c>
    </row>
    <row r="5654" spans="1:7" x14ac:dyDescent="0.25">
      <c r="A5654" s="5" t="s">
        <v>3588</v>
      </c>
      <c r="B5654" s="5">
        <v>1.0503346710480399</v>
      </c>
      <c r="C5654" s="5" t="s">
        <v>8</v>
      </c>
      <c r="D5654" s="5" t="s">
        <v>8</v>
      </c>
      <c r="E5654" s="5" t="s">
        <v>8</v>
      </c>
      <c r="F5654" s="5" t="s">
        <v>8</v>
      </c>
      <c r="G5654" s="5" t="s">
        <v>8</v>
      </c>
    </row>
    <row r="5655" spans="1:7" x14ac:dyDescent="0.25">
      <c r="A5655" s="5" t="s">
        <v>5342</v>
      </c>
      <c r="B5655" s="5">
        <v>1.0503346710480399</v>
      </c>
      <c r="C5655" s="5" t="s">
        <v>8</v>
      </c>
      <c r="D5655" s="5" t="s">
        <v>8</v>
      </c>
      <c r="E5655" s="5" t="s">
        <v>8</v>
      </c>
      <c r="F5655" s="5" t="s">
        <v>8</v>
      </c>
      <c r="G5655" s="5" t="s">
        <v>8</v>
      </c>
    </row>
    <row r="5656" spans="1:7" x14ac:dyDescent="0.25">
      <c r="A5656" s="5" t="s">
        <v>6165</v>
      </c>
      <c r="B5656" s="5">
        <v>1.0503346710480399</v>
      </c>
      <c r="C5656" s="5" t="s">
        <v>8</v>
      </c>
      <c r="D5656" s="5" t="s">
        <v>8</v>
      </c>
      <c r="E5656" s="5" t="s">
        <v>8</v>
      </c>
      <c r="F5656" s="5" t="s">
        <v>8</v>
      </c>
      <c r="G5656" s="5" t="s">
        <v>8</v>
      </c>
    </row>
    <row r="5657" spans="1:7" x14ac:dyDescent="0.25">
      <c r="A5657" s="5" t="s">
        <v>11843</v>
      </c>
      <c r="B5657" s="5">
        <v>1.0503346710480399</v>
      </c>
      <c r="C5657" s="5" t="s">
        <v>11844</v>
      </c>
      <c r="D5657" s="5" t="s">
        <v>11845</v>
      </c>
      <c r="E5657" s="5" t="s">
        <v>11846</v>
      </c>
      <c r="F5657" s="5" t="s">
        <v>11847</v>
      </c>
      <c r="G5657" s="5" t="s">
        <v>11848</v>
      </c>
    </row>
    <row r="5658" spans="1:7" x14ac:dyDescent="0.25">
      <c r="A5658" s="5" t="s">
        <v>14874</v>
      </c>
      <c r="B5658" s="5">
        <v>1.0503346710480399</v>
      </c>
      <c r="C5658" s="5" t="s">
        <v>8</v>
      </c>
      <c r="D5658" s="5" t="s">
        <v>8</v>
      </c>
      <c r="E5658" s="5" t="s">
        <v>8</v>
      </c>
      <c r="F5658" s="5" t="s">
        <v>8</v>
      </c>
      <c r="G5658" s="5" t="s">
        <v>8</v>
      </c>
    </row>
    <row r="5659" spans="1:7" x14ac:dyDescent="0.25">
      <c r="A5659" s="5" t="s">
        <v>15827</v>
      </c>
      <c r="B5659" s="5">
        <v>1.0503346710480399</v>
      </c>
      <c r="C5659" s="5" t="s">
        <v>8</v>
      </c>
      <c r="D5659" s="5" t="s">
        <v>8</v>
      </c>
      <c r="E5659" s="5" t="s">
        <v>8</v>
      </c>
      <c r="F5659" s="5" t="s">
        <v>8</v>
      </c>
      <c r="G5659" s="5" t="s">
        <v>8</v>
      </c>
    </row>
    <row r="5660" spans="1:7" x14ac:dyDescent="0.25">
      <c r="A5660" s="5" t="s">
        <v>8428</v>
      </c>
      <c r="B5660" s="5">
        <v>1.0502579440784601</v>
      </c>
      <c r="C5660" s="5" t="s">
        <v>8</v>
      </c>
      <c r="D5660" s="5" t="s">
        <v>8</v>
      </c>
      <c r="E5660" s="5" t="s">
        <v>8429</v>
      </c>
      <c r="F5660" s="5" t="s">
        <v>8</v>
      </c>
      <c r="G5660" s="5" t="s">
        <v>8</v>
      </c>
    </row>
    <row r="5661" spans="1:7" x14ac:dyDescent="0.25">
      <c r="A5661" s="5" t="s">
        <v>3681</v>
      </c>
      <c r="B5661" s="5">
        <v>1.0498441453929901</v>
      </c>
      <c r="C5661" s="5" t="s">
        <v>8</v>
      </c>
      <c r="D5661" s="5" t="s">
        <v>8</v>
      </c>
      <c r="E5661" s="5" t="s">
        <v>3682</v>
      </c>
      <c r="F5661" s="5" t="s">
        <v>8</v>
      </c>
      <c r="G5661" s="5" t="s">
        <v>8</v>
      </c>
    </row>
    <row r="5662" spans="1:7" x14ac:dyDescent="0.25">
      <c r="A5662" s="5" t="s">
        <v>11318</v>
      </c>
      <c r="B5662" s="5">
        <v>1.04911213633282</v>
      </c>
      <c r="C5662" s="5" t="s">
        <v>8</v>
      </c>
      <c r="D5662" s="5" t="s">
        <v>8</v>
      </c>
      <c r="E5662" s="5" t="s">
        <v>8</v>
      </c>
      <c r="F5662" s="5" t="s">
        <v>8</v>
      </c>
      <c r="G5662" s="5" t="s">
        <v>8</v>
      </c>
    </row>
    <row r="5663" spans="1:7" x14ac:dyDescent="0.25">
      <c r="A5663" s="5" t="s">
        <v>420</v>
      </c>
      <c r="B5663" s="5">
        <v>1.0488927864854101</v>
      </c>
      <c r="C5663" s="5" t="s">
        <v>421</v>
      </c>
      <c r="D5663" s="5" t="s">
        <v>8</v>
      </c>
      <c r="E5663" s="5" t="s">
        <v>8</v>
      </c>
      <c r="F5663" s="5" t="s">
        <v>8</v>
      </c>
      <c r="G5663" s="5" t="s">
        <v>422</v>
      </c>
    </row>
    <row r="5664" spans="1:7" x14ac:dyDescent="0.25">
      <c r="A5664" s="5" t="s">
        <v>2298</v>
      </c>
      <c r="B5664" s="5">
        <v>1.0488927864854101</v>
      </c>
      <c r="C5664" s="5" t="s">
        <v>8</v>
      </c>
      <c r="D5664" s="5" t="s">
        <v>8</v>
      </c>
      <c r="E5664" s="5" t="s">
        <v>8</v>
      </c>
      <c r="F5664" s="5" t="s">
        <v>8</v>
      </c>
      <c r="G5664" s="5" t="s">
        <v>8</v>
      </c>
    </row>
    <row r="5665" spans="1:7" x14ac:dyDescent="0.25">
      <c r="A5665" s="5" t="s">
        <v>5026</v>
      </c>
      <c r="B5665" s="5">
        <v>1.0488927864854101</v>
      </c>
      <c r="C5665" s="5" t="s">
        <v>8</v>
      </c>
      <c r="D5665" s="5" t="s">
        <v>8</v>
      </c>
      <c r="E5665" s="5" t="s">
        <v>8</v>
      </c>
      <c r="F5665" s="5" t="s">
        <v>8</v>
      </c>
      <c r="G5665" s="5" t="s">
        <v>8</v>
      </c>
    </row>
    <row r="5666" spans="1:7" x14ac:dyDescent="0.25">
      <c r="A5666" s="5" t="s">
        <v>7016</v>
      </c>
      <c r="B5666" s="5">
        <v>1.0488927864854101</v>
      </c>
      <c r="C5666" s="5" t="s">
        <v>8</v>
      </c>
      <c r="D5666" s="5" t="s">
        <v>8</v>
      </c>
      <c r="E5666" s="5" t="s">
        <v>8</v>
      </c>
      <c r="F5666" s="5" t="s">
        <v>8</v>
      </c>
      <c r="G5666" s="5" t="s">
        <v>8</v>
      </c>
    </row>
    <row r="5667" spans="1:7" x14ac:dyDescent="0.25">
      <c r="A5667" s="5" t="s">
        <v>10077</v>
      </c>
      <c r="B5667" s="5">
        <v>1.0488927864854101</v>
      </c>
      <c r="C5667" s="5" t="s">
        <v>8</v>
      </c>
      <c r="D5667" s="5" t="s">
        <v>8</v>
      </c>
      <c r="E5667" s="5" t="s">
        <v>534</v>
      </c>
      <c r="F5667" s="5" t="s">
        <v>8</v>
      </c>
      <c r="G5667" s="5" t="s">
        <v>8</v>
      </c>
    </row>
    <row r="5668" spans="1:7" x14ac:dyDescent="0.25">
      <c r="A5668" s="5" t="s">
        <v>13459</v>
      </c>
      <c r="B5668" s="5">
        <v>1.0488927864854101</v>
      </c>
      <c r="C5668" s="5" t="s">
        <v>13460</v>
      </c>
      <c r="D5668" s="5" t="s">
        <v>8</v>
      </c>
      <c r="E5668" s="5" t="s">
        <v>8</v>
      </c>
      <c r="F5668" s="5" t="s">
        <v>8</v>
      </c>
      <c r="G5668" s="5" t="s">
        <v>8</v>
      </c>
    </row>
    <row r="5669" spans="1:7" x14ac:dyDescent="0.25">
      <c r="A5669" s="5" t="s">
        <v>15017</v>
      </c>
      <c r="B5669" s="5">
        <v>1.0488927864854101</v>
      </c>
      <c r="C5669" s="5" t="s">
        <v>8</v>
      </c>
      <c r="D5669" s="5" t="s">
        <v>8</v>
      </c>
      <c r="E5669" s="5" t="s">
        <v>8</v>
      </c>
      <c r="F5669" s="5" t="s">
        <v>8</v>
      </c>
      <c r="G5669" s="5" t="s">
        <v>8</v>
      </c>
    </row>
    <row r="5670" spans="1:7" x14ac:dyDescent="0.25">
      <c r="A5670" s="5" t="s">
        <v>12714</v>
      </c>
      <c r="B5670" s="5">
        <v>1.0485250408966</v>
      </c>
      <c r="C5670" s="5" t="s">
        <v>8</v>
      </c>
      <c r="D5670" s="5" t="s">
        <v>8</v>
      </c>
      <c r="E5670" s="5" t="s">
        <v>8</v>
      </c>
      <c r="F5670" s="5" t="s">
        <v>8</v>
      </c>
      <c r="G5670" s="5" t="s">
        <v>8</v>
      </c>
    </row>
    <row r="5671" spans="1:7" x14ac:dyDescent="0.25">
      <c r="A5671" s="5" t="s">
        <v>2430</v>
      </c>
      <c r="B5671" s="5">
        <v>1.0483423716496201</v>
      </c>
      <c r="C5671" s="5" t="s">
        <v>8</v>
      </c>
      <c r="D5671" s="5" t="s">
        <v>8</v>
      </c>
      <c r="E5671" s="5" t="s">
        <v>8</v>
      </c>
      <c r="F5671" s="5" t="s">
        <v>8</v>
      </c>
      <c r="G5671" s="5" t="s">
        <v>8</v>
      </c>
    </row>
    <row r="5672" spans="1:7" x14ac:dyDescent="0.25">
      <c r="A5672" s="5" t="s">
        <v>15821</v>
      </c>
      <c r="B5672" s="5">
        <v>1.0483423716496201</v>
      </c>
      <c r="C5672" s="5" t="s">
        <v>8</v>
      </c>
      <c r="D5672" s="5" t="s">
        <v>8</v>
      </c>
      <c r="E5672" s="5" t="s">
        <v>8</v>
      </c>
      <c r="F5672" s="5" t="s">
        <v>8</v>
      </c>
      <c r="G5672" s="5" t="s">
        <v>8</v>
      </c>
    </row>
    <row r="5673" spans="1:7" x14ac:dyDescent="0.25">
      <c r="A5673" s="5" t="s">
        <v>5743</v>
      </c>
      <c r="B5673" s="5">
        <v>1.04771787972747</v>
      </c>
      <c r="C5673" s="5" t="s">
        <v>8</v>
      </c>
      <c r="D5673" s="5" t="s">
        <v>8</v>
      </c>
      <c r="E5673" s="5" t="s">
        <v>8</v>
      </c>
      <c r="F5673" s="5" t="s">
        <v>8</v>
      </c>
      <c r="G5673" s="5" t="s">
        <v>8</v>
      </c>
    </row>
    <row r="5674" spans="1:7" x14ac:dyDescent="0.25">
      <c r="A5674" s="5" t="s">
        <v>7319</v>
      </c>
      <c r="B5674" s="5">
        <v>1.04771787972747</v>
      </c>
      <c r="C5674" s="5" t="s">
        <v>8</v>
      </c>
      <c r="D5674" s="5" t="s">
        <v>8</v>
      </c>
      <c r="E5674" s="5" t="s">
        <v>8</v>
      </c>
      <c r="F5674" s="5" t="s">
        <v>8</v>
      </c>
      <c r="G5674" s="5" t="s">
        <v>8</v>
      </c>
    </row>
    <row r="5675" spans="1:7" x14ac:dyDescent="0.25">
      <c r="A5675" s="5" t="s">
        <v>11401</v>
      </c>
      <c r="B5675" s="5">
        <v>1.04771787972747</v>
      </c>
      <c r="C5675" s="5" t="s">
        <v>8</v>
      </c>
      <c r="D5675" s="5" t="s">
        <v>8</v>
      </c>
      <c r="E5675" s="5" t="s">
        <v>8</v>
      </c>
      <c r="F5675" s="5" t="s">
        <v>8</v>
      </c>
      <c r="G5675" s="5" t="s">
        <v>8</v>
      </c>
    </row>
    <row r="5676" spans="1:7" x14ac:dyDescent="0.25">
      <c r="A5676" s="5" t="s">
        <v>6323</v>
      </c>
      <c r="B5676" s="5">
        <v>1.0471384497362799</v>
      </c>
      <c r="C5676" s="5" t="s">
        <v>8</v>
      </c>
      <c r="D5676" s="5" t="s">
        <v>8</v>
      </c>
      <c r="E5676" s="5" t="s">
        <v>8</v>
      </c>
      <c r="F5676" s="5" t="s">
        <v>8</v>
      </c>
      <c r="G5676" s="5" t="s">
        <v>8</v>
      </c>
    </row>
    <row r="5677" spans="1:7" x14ac:dyDescent="0.25">
      <c r="A5677" s="5" t="s">
        <v>5943</v>
      </c>
      <c r="B5677" s="5">
        <v>1.0467420835667101</v>
      </c>
      <c r="C5677" s="5" t="s">
        <v>8</v>
      </c>
      <c r="D5677" s="5" t="s">
        <v>8</v>
      </c>
      <c r="E5677" s="5" t="s">
        <v>8</v>
      </c>
      <c r="F5677" s="5" t="s">
        <v>8</v>
      </c>
      <c r="G5677" s="5" t="s">
        <v>8</v>
      </c>
    </row>
    <row r="5678" spans="1:7" x14ac:dyDescent="0.25">
      <c r="A5678" s="5" t="s">
        <v>6986</v>
      </c>
      <c r="B5678" s="5">
        <v>1.0467420835667101</v>
      </c>
      <c r="C5678" s="5" t="s">
        <v>8</v>
      </c>
      <c r="D5678" s="5" t="s">
        <v>8</v>
      </c>
      <c r="E5678" s="5" t="s">
        <v>8</v>
      </c>
      <c r="F5678" s="5" t="s">
        <v>8</v>
      </c>
      <c r="G5678" s="5" t="s">
        <v>8</v>
      </c>
    </row>
    <row r="5679" spans="1:7" x14ac:dyDescent="0.25">
      <c r="A5679" s="5" t="s">
        <v>8051</v>
      </c>
      <c r="B5679" s="5">
        <v>1.0467420835667101</v>
      </c>
      <c r="C5679" s="5" t="s">
        <v>8</v>
      </c>
      <c r="D5679" s="5" t="s">
        <v>8</v>
      </c>
      <c r="E5679" s="5" t="s">
        <v>8052</v>
      </c>
      <c r="F5679" s="5" t="s">
        <v>8</v>
      </c>
      <c r="G5679" s="5" t="s">
        <v>8</v>
      </c>
    </row>
    <row r="5680" spans="1:7" x14ac:dyDescent="0.25">
      <c r="A5680" s="5" t="s">
        <v>11881</v>
      </c>
      <c r="B5680" s="5">
        <v>1.0467420835667101</v>
      </c>
      <c r="C5680" s="5" t="s">
        <v>8</v>
      </c>
      <c r="D5680" s="5" t="s">
        <v>8</v>
      </c>
      <c r="E5680" s="5" t="s">
        <v>8</v>
      </c>
      <c r="F5680" s="5" t="s">
        <v>8</v>
      </c>
      <c r="G5680" s="5" t="s">
        <v>8</v>
      </c>
    </row>
    <row r="5681" spans="1:7" x14ac:dyDescent="0.25">
      <c r="A5681" s="5" t="s">
        <v>13241</v>
      </c>
      <c r="B5681" s="5">
        <v>1.0467420835667101</v>
      </c>
      <c r="C5681" s="5" t="s">
        <v>8</v>
      </c>
      <c r="D5681" s="5" t="s">
        <v>8</v>
      </c>
      <c r="E5681" s="5" t="s">
        <v>8</v>
      </c>
      <c r="F5681" s="5" t="s">
        <v>8</v>
      </c>
      <c r="G5681" s="5" t="s">
        <v>8</v>
      </c>
    </row>
    <row r="5682" spans="1:7" x14ac:dyDescent="0.25">
      <c r="A5682" s="5" t="s">
        <v>7763</v>
      </c>
      <c r="B5682" s="5">
        <v>1.04591873692809</v>
      </c>
      <c r="C5682" s="5" t="s">
        <v>8</v>
      </c>
      <c r="D5682" s="5" t="s">
        <v>8</v>
      </c>
      <c r="E5682" s="5" t="s">
        <v>8</v>
      </c>
      <c r="F5682" s="5" t="s">
        <v>8</v>
      </c>
      <c r="G5682" s="5" t="s">
        <v>8</v>
      </c>
    </row>
    <row r="5683" spans="1:7" x14ac:dyDescent="0.25">
      <c r="A5683" s="5" t="s">
        <v>12444</v>
      </c>
      <c r="B5683" s="5">
        <v>1.04591873692809</v>
      </c>
      <c r="C5683" s="5" t="s">
        <v>8</v>
      </c>
      <c r="D5683" s="5" t="s">
        <v>8</v>
      </c>
      <c r="E5683" s="5" t="s">
        <v>8</v>
      </c>
      <c r="F5683" s="5" t="s">
        <v>8</v>
      </c>
      <c r="G5683" s="5" t="s">
        <v>8</v>
      </c>
    </row>
    <row r="5684" spans="1:7" x14ac:dyDescent="0.25">
      <c r="A5684" s="5" t="s">
        <v>14576</v>
      </c>
      <c r="B5684" s="5">
        <v>1.0452147022590701</v>
      </c>
      <c r="C5684" s="5" t="s">
        <v>8</v>
      </c>
      <c r="D5684" s="5" t="s">
        <v>8</v>
      </c>
      <c r="E5684" s="5" t="s">
        <v>8</v>
      </c>
      <c r="F5684" s="5" t="s">
        <v>8</v>
      </c>
      <c r="G5684" s="5" t="s">
        <v>8</v>
      </c>
    </row>
    <row r="5685" spans="1:7" x14ac:dyDescent="0.25">
      <c r="A5685" s="5" t="s">
        <v>1927</v>
      </c>
      <c r="B5685" s="5">
        <v>1.0446308571721401</v>
      </c>
      <c r="C5685" s="5" t="s">
        <v>8</v>
      </c>
      <c r="D5685" s="5" t="s">
        <v>8</v>
      </c>
      <c r="E5685" s="5" t="s">
        <v>1928</v>
      </c>
      <c r="F5685" s="5" t="s">
        <v>8</v>
      </c>
      <c r="G5685" s="5" t="s">
        <v>8</v>
      </c>
    </row>
    <row r="5686" spans="1:7" x14ac:dyDescent="0.25">
      <c r="A5686" s="5" t="s">
        <v>12592</v>
      </c>
      <c r="B5686" s="5">
        <v>1.0446308571721401</v>
      </c>
      <c r="C5686" s="5" t="s">
        <v>8</v>
      </c>
      <c r="D5686" s="5" t="s">
        <v>8</v>
      </c>
      <c r="E5686" s="5" t="s">
        <v>8</v>
      </c>
      <c r="F5686" s="5" t="s">
        <v>8</v>
      </c>
      <c r="G5686" s="5" t="s">
        <v>8</v>
      </c>
    </row>
    <row r="5687" spans="1:7" x14ac:dyDescent="0.25">
      <c r="A5687" s="5" t="s">
        <v>12108</v>
      </c>
      <c r="B5687" s="5">
        <v>1.0446057972084799</v>
      </c>
      <c r="C5687" s="5" t="s">
        <v>8</v>
      </c>
      <c r="D5687" s="5" t="s">
        <v>8</v>
      </c>
      <c r="E5687" s="5" t="s">
        <v>8</v>
      </c>
      <c r="F5687" s="5" t="s">
        <v>8</v>
      </c>
      <c r="G5687" s="5" t="s">
        <v>8</v>
      </c>
    </row>
    <row r="5688" spans="1:7" x14ac:dyDescent="0.25">
      <c r="A5688" s="5" t="s">
        <v>8805</v>
      </c>
      <c r="B5688" s="5">
        <v>1.0444217472836701</v>
      </c>
      <c r="C5688" s="5" t="s">
        <v>8</v>
      </c>
      <c r="D5688" s="5" t="s">
        <v>8</v>
      </c>
      <c r="E5688" s="5" t="s">
        <v>8</v>
      </c>
      <c r="F5688" s="5" t="s">
        <v>8</v>
      </c>
      <c r="G5688" s="5" t="s">
        <v>8</v>
      </c>
    </row>
    <row r="5689" spans="1:7" x14ac:dyDescent="0.25">
      <c r="A5689" s="5" t="s">
        <v>3468</v>
      </c>
      <c r="B5689" s="5">
        <v>1.04403238570579</v>
      </c>
      <c r="C5689" s="5" t="s">
        <v>8</v>
      </c>
      <c r="D5689" s="5" t="s">
        <v>8</v>
      </c>
      <c r="E5689" s="5" t="s">
        <v>8</v>
      </c>
      <c r="F5689" s="5" t="s">
        <v>8</v>
      </c>
      <c r="G5689" s="5" t="s">
        <v>8</v>
      </c>
    </row>
    <row r="5690" spans="1:7" x14ac:dyDescent="0.25">
      <c r="A5690" s="5" t="s">
        <v>8715</v>
      </c>
      <c r="B5690" s="5">
        <v>1.04403238570579</v>
      </c>
      <c r="C5690" s="5" t="s">
        <v>8</v>
      </c>
      <c r="D5690" s="5" t="s">
        <v>8</v>
      </c>
      <c r="E5690" s="5" t="s">
        <v>8</v>
      </c>
      <c r="F5690" s="5" t="s">
        <v>8</v>
      </c>
      <c r="G5690" s="5" t="s">
        <v>8</v>
      </c>
    </row>
    <row r="5691" spans="1:7" x14ac:dyDescent="0.25">
      <c r="A5691" s="5" t="s">
        <v>5075</v>
      </c>
      <c r="B5691" s="5">
        <v>1.04400754868532</v>
      </c>
      <c r="C5691" s="5" t="s">
        <v>8</v>
      </c>
      <c r="D5691" s="5" t="s">
        <v>8</v>
      </c>
      <c r="E5691" s="5" t="s">
        <v>8</v>
      </c>
      <c r="F5691" s="5" t="s">
        <v>8</v>
      </c>
      <c r="G5691" s="5" t="s">
        <v>8</v>
      </c>
    </row>
    <row r="5692" spans="1:7" x14ac:dyDescent="0.25">
      <c r="A5692" s="5" t="s">
        <v>13652</v>
      </c>
      <c r="B5692" s="5">
        <v>1.04376392690978</v>
      </c>
      <c r="C5692" s="5" t="s">
        <v>8</v>
      </c>
      <c r="D5692" s="5" t="s">
        <v>8</v>
      </c>
      <c r="E5692" s="5" t="s">
        <v>13653</v>
      </c>
      <c r="F5692" s="5" t="s">
        <v>8</v>
      </c>
      <c r="G5692" s="5" t="s">
        <v>8</v>
      </c>
    </row>
    <row r="5693" spans="1:7" x14ac:dyDescent="0.25">
      <c r="A5693" s="5" t="s">
        <v>4335</v>
      </c>
      <c r="B5693" s="5">
        <v>1.04318954293109</v>
      </c>
      <c r="C5693" s="5" t="s">
        <v>8</v>
      </c>
      <c r="D5693" s="5" t="s">
        <v>8</v>
      </c>
      <c r="E5693" s="5" t="s">
        <v>8</v>
      </c>
      <c r="F5693" s="5" t="s">
        <v>8</v>
      </c>
      <c r="G5693" s="5" t="s">
        <v>8</v>
      </c>
    </row>
    <row r="5694" spans="1:7" x14ac:dyDescent="0.25">
      <c r="A5694" s="5" t="s">
        <v>10590</v>
      </c>
      <c r="B5694" s="5">
        <v>1.04246986684347</v>
      </c>
      <c r="C5694" s="5" t="s">
        <v>8</v>
      </c>
      <c r="D5694" s="5" t="s">
        <v>8</v>
      </c>
      <c r="E5694" s="5" t="s">
        <v>8</v>
      </c>
      <c r="F5694" s="5" t="s">
        <v>8</v>
      </c>
      <c r="G5694" s="5" t="s">
        <v>8</v>
      </c>
    </row>
    <row r="5695" spans="1:7" x14ac:dyDescent="0.25">
      <c r="A5695" s="5" t="s">
        <v>5561</v>
      </c>
      <c r="B5695" s="5">
        <v>1.04165727922403</v>
      </c>
      <c r="C5695" s="5" t="s">
        <v>8</v>
      </c>
      <c r="D5695" s="5" t="s">
        <v>8</v>
      </c>
      <c r="E5695" s="5" t="s">
        <v>8</v>
      </c>
      <c r="F5695" s="5" t="s">
        <v>8</v>
      </c>
      <c r="G5695" s="5" t="s">
        <v>8</v>
      </c>
    </row>
    <row r="5696" spans="1:7" x14ac:dyDescent="0.25">
      <c r="A5696" s="5" t="s">
        <v>589</v>
      </c>
      <c r="B5696" s="5">
        <v>1.0413926570141101</v>
      </c>
      <c r="C5696" s="5" t="s">
        <v>590</v>
      </c>
      <c r="D5696" s="5" t="s">
        <v>591</v>
      </c>
      <c r="E5696" s="5" t="s">
        <v>592</v>
      </c>
      <c r="F5696" s="5" t="s">
        <v>593</v>
      </c>
      <c r="G5696" s="5" t="s">
        <v>594</v>
      </c>
    </row>
    <row r="5697" spans="1:7" x14ac:dyDescent="0.25">
      <c r="A5697" s="5" t="s">
        <v>976</v>
      </c>
      <c r="B5697" s="5">
        <v>1.0413926570141101</v>
      </c>
      <c r="C5697" s="5" t="s">
        <v>8</v>
      </c>
      <c r="D5697" s="5" t="s">
        <v>8</v>
      </c>
      <c r="E5697" s="5" t="s">
        <v>8</v>
      </c>
      <c r="F5697" s="5" t="s">
        <v>8</v>
      </c>
      <c r="G5697" s="5" t="s">
        <v>8</v>
      </c>
    </row>
    <row r="5698" spans="1:7" x14ac:dyDescent="0.25">
      <c r="A5698" s="5" t="s">
        <v>1454</v>
      </c>
      <c r="B5698" s="5">
        <v>1.0413926570141101</v>
      </c>
      <c r="C5698" s="5" t="s">
        <v>1455</v>
      </c>
      <c r="D5698" s="5" t="s">
        <v>1456</v>
      </c>
      <c r="E5698" s="5" t="s">
        <v>1457</v>
      </c>
      <c r="F5698" s="5" t="s">
        <v>1458</v>
      </c>
      <c r="G5698" s="5" t="s">
        <v>1459</v>
      </c>
    </row>
    <row r="5699" spans="1:7" x14ac:dyDescent="0.25">
      <c r="A5699" s="5" t="s">
        <v>1513</v>
      </c>
      <c r="B5699" s="5">
        <v>1.0413926570141101</v>
      </c>
      <c r="C5699" s="5" t="s">
        <v>8</v>
      </c>
      <c r="D5699" s="5" t="s">
        <v>8</v>
      </c>
      <c r="E5699" s="5" t="s">
        <v>8</v>
      </c>
      <c r="F5699" s="5" t="s">
        <v>8</v>
      </c>
      <c r="G5699" s="5" t="s">
        <v>8</v>
      </c>
    </row>
    <row r="5700" spans="1:7" x14ac:dyDescent="0.25">
      <c r="A5700" s="5" t="s">
        <v>1650</v>
      </c>
      <c r="B5700" s="5">
        <v>1.0413926570141101</v>
      </c>
      <c r="C5700" s="5" t="s">
        <v>8</v>
      </c>
      <c r="D5700" s="5" t="s">
        <v>8</v>
      </c>
      <c r="E5700" s="5" t="s">
        <v>8</v>
      </c>
      <c r="F5700" s="5" t="s">
        <v>8</v>
      </c>
      <c r="G5700" s="5" t="s">
        <v>8</v>
      </c>
    </row>
    <row r="5701" spans="1:7" x14ac:dyDescent="0.25">
      <c r="A5701" s="5" t="s">
        <v>2238</v>
      </c>
      <c r="B5701" s="5">
        <v>1.0413926570141101</v>
      </c>
      <c r="C5701" s="5" t="s">
        <v>8</v>
      </c>
      <c r="D5701" s="5" t="s">
        <v>8</v>
      </c>
      <c r="E5701" s="5" t="s">
        <v>8</v>
      </c>
      <c r="F5701" s="5" t="s">
        <v>8</v>
      </c>
      <c r="G5701" s="5" t="s">
        <v>8</v>
      </c>
    </row>
    <row r="5702" spans="1:7" x14ac:dyDescent="0.25">
      <c r="A5702" s="5" t="s">
        <v>2300</v>
      </c>
      <c r="B5702" s="5">
        <v>1.0413926570141101</v>
      </c>
      <c r="C5702" s="5" t="s">
        <v>8</v>
      </c>
      <c r="D5702" s="5" t="s">
        <v>8</v>
      </c>
      <c r="E5702" s="5" t="s">
        <v>8</v>
      </c>
      <c r="F5702" s="5" t="s">
        <v>8</v>
      </c>
      <c r="G5702" s="5" t="s">
        <v>8</v>
      </c>
    </row>
    <row r="5703" spans="1:7" x14ac:dyDescent="0.25">
      <c r="A5703" s="5" t="s">
        <v>2499</v>
      </c>
      <c r="B5703" s="5">
        <v>1.0413926570141101</v>
      </c>
      <c r="C5703" s="5" t="s">
        <v>8</v>
      </c>
      <c r="D5703" s="5" t="s">
        <v>8</v>
      </c>
      <c r="E5703" s="5" t="s">
        <v>8</v>
      </c>
      <c r="F5703" s="5" t="s">
        <v>8</v>
      </c>
      <c r="G5703" s="5" t="s">
        <v>8</v>
      </c>
    </row>
    <row r="5704" spans="1:7" x14ac:dyDescent="0.25">
      <c r="A5704" s="5" t="s">
        <v>2500</v>
      </c>
      <c r="B5704" s="5">
        <v>1.0413926570141101</v>
      </c>
      <c r="C5704" s="5" t="s">
        <v>8</v>
      </c>
      <c r="D5704" s="5" t="s">
        <v>8</v>
      </c>
      <c r="E5704" s="5" t="s">
        <v>8</v>
      </c>
      <c r="F5704" s="5" t="s">
        <v>8</v>
      </c>
      <c r="G5704" s="5" t="s">
        <v>8</v>
      </c>
    </row>
    <row r="5705" spans="1:7" x14ac:dyDescent="0.25">
      <c r="A5705" s="5" t="s">
        <v>2591</v>
      </c>
      <c r="B5705" s="5">
        <v>1.0413926570141101</v>
      </c>
      <c r="C5705" s="5" t="s">
        <v>8</v>
      </c>
      <c r="D5705" s="5" t="s">
        <v>8</v>
      </c>
      <c r="E5705" s="5" t="s">
        <v>8</v>
      </c>
      <c r="F5705" s="5" t="s">
        <v>8</v>
      </c>
      <c r="G5705" s="5" t="s">
        <v>8</v>
      </c>
    </row>
    <row r="5706" spans="1:7" x14ac:dyDescent="0.25">
      <c r="A5706" s="5" t="s">
        <v>4376</v>
      </c>
      <c r="B5706" s="5">
        <v>1.0413926570141101</v>
      </c>
      <c r="C5706" s="5" t="s">
        <v>8</v>
      </c>
      <c r="D5706" s="5" t="s">
        <v>8</v>
      </c>
      <c r="E5706" s="5" t="s">
        <v>8</v>
      </c>
      <c r="F5706" s="5" t="s">
        <v>8</v>
      </c>
      <c r="G5706" s="5" t="s">
        <v>8</v>
      </c>
    </row>
    <row r="5707" spans="1:7" x14ac:dyDescent="0.25">
      <c r="A5707" s="5" t="s">
        <v>4668</v>
      </c>
      <c r="B5707" s="5">
        <v>1.0413926570141101</v>
      </c>
      <c r="C5707" s="5" t="s">
        <v>8</v>
      </c>
      <c r="D5707" s="5" t="s">
        <v>8</v>
      </c>
      <c r="E5707" s="5" t="s">
        <v>8</v>
      </c>
      <c r="F5707" s="5" t="s">
        <v>8</v>
      </c>
      <c r="G5707" s="5" t="s">
        <v>8</v>
      </c>
    </row>
    <row r="5708" spans="1:7" x14ac:dyDescent="0.25">
      <c r="A5708" s="5" t="s">
        <v>4682</v>
      </c>
      <c r="B5708" s="5">
        <v>1.0413926570141101</v>
      </c>
      <c r="C5708" s="5" t="s">
        <v>4683</v>
      </c>
      <c r="D5708" s="5" t="s">
        <v>4684</v>
      </c>
      <c r="E5708" s="5" t="s">
        <v>4685</v>
      </c>
      <c r="F5708" s="5" t="s">
        <v>4686</v>
      </c>
      <c r="G5708" s="5" t="s">
        <v>4687</v>
      </c>
    </row>
    <row r="5709" spans="1:7" x14ac:dyDescent="0.25">
      <c r="A5709" s="5" t="s">
        <v>4695</v>
      </c>
      <c r="B5709" s="5">
        <v>1.0413926570141101</v>
      </c>
      <c r="C5709" s="5" t="s">
        <v>8</v>
      </c>
      <c r="D5709" s="5" t="s">
        <v>8</v>
      </c>
      <c r="E5709" s="5" t="s">
        <v>8</v>
      </c>
      <c r="F5709" s="5" t="s">
        <v>8</v>
      </c>
      <c r="G5709" s="5" t="s">
        <v>8</v>
      </c>
    </row>
    <row r="5710" spans="1:7" x14ac:dyDescent="0.25">
      <c r="A5710" s="5" t="s">
        <v>5168</v>
      </c>
      <c r="B5710" s="5">
        <v>1.0413926570141101</v>
      </c>
      <c r="C5710" s="5" t="s">
        <v>8</v>
      </c>
      <c r="D5710" s="5" t="s">
        <v>8</v>
      </c>
      <c r="E5710" s="5" t="s">
        <v>8</v>
      </c>
      <c r="F5710" s="5" t="s">
        <v>8</v>
      </c>
      <c r="G5710" s="5" t="s">
        <v>8</v>
      </c>
    </row>
    <row r="5711" spans="1:7" x14ac:dyDescent="0.25">
      <c r="A5711" s="5" t="s">
        <v>5264</v>
      </c>
      <c r="B5711" s="5">
        <v>1.0413926570141101</v>
      </c>
      <c r="C5711" s="5" t="s">
        <v>8</v>
      </c>
      <c r="D5711" s="5" t="s">
        <v>8</v>
      </c>
      <c r="E5711" s="5" t="s">
        <v>8</v>
      </c>
      <c r="F5711" s="5" t="s">
        <v>8</v>
      </c>
      <c r="G5711" s="5" t="s">
        <v>8</v>
      </c>
    </row>
    <row r="5712" spans="1:7" x14ac:dyDescent="0.25">
      <c r="A5712" s="5" t="s">
        <v>5521</v>
      </c>
      <c r="B5712" s="5">
        <v>1.0413926570141101</v>
      </c>
      <c r="C5712" s="5" t="s">
        <v>8</v>
      </c>
      <c r="D5712" s="5" t="s">
        <v>8</v>
      </c>
      <c r="E5712" s="5" t="s">
        <v>8</v>
      </c>
      <c r="F5712" s="5" t="s">
        <v>8</v>
      </c>
      <c r="G5712" s="5" t="s">
        <v>8</v>
      </c>
    </row>
    <row r="5713" spans="1:7" x14ac:dyDescent="0.25">
      <c r="A5713" s="5" t="s">
        <v>6000</v>
      </c>
      <c r="B5713" s="5">
        <v>1.0413926570141101</v>
      </c>
      <c r="C5713" s="5" t="s">
        <v>8</v>
      </c>
      <c r="D5713" s="5" t="s">
        <v>8</v>
      </c>
      <c r="E5713" s="5" t="s">
        <v>8</v>
      </c>
      <c r="F5713" s="5" t="s">
        <v>8</v>
      </c>
      <c r="G5713" s="5" t="s">
        <v>8</v>
      </c>
    </row>
    <row r="5714" spans="1:7" x14ac:dyDescent="0.25">
      <c r="A5714" s="5" t="s">
        <v>6423</v>
      </c>
      <c r="B5714" s="5">
        <v>1.0413926570141101</v>
      </c>
      <c r="C5714" s="5" t="s">
        <v>8</v>
      </c>
      <c r="D5714" s="5" t="s">
        <v>8</v>
      </c>
      <c r="E5714" s="5" t="s">
        <v>8</v>
      </c>
      <c r="F5714" s="5" t="s">
        <v>8</v>
      </c>
      <c r="G5714" s="5" t="s">
        <v>8</v>
      </c>
    </row>
    <row r="5715" spans="1:7" x14ac:dyDescent="0.25">
      <c r="A5715" s="5" t="s">
        <v>6598</v>
      </c>
      <c r="B5715" s="5">
        <v>1.0413926570141101</v>
      </c>
      <c r="C5715" s="5" t="s">
        <v>8</v>
      </c>
      <c r="D5715" s="5" t="s">
        <v>8</v>
      </c>
      <c r="E5715" s="5" t="s">
        <v>8</v>
      </c>
      <c r="F5715" s="5" t="s">
        <v>8</v>
      </c>
      <c r="G5715" s="5" t="s">
        <v>8</v>
      </c>
    </row>
    <row r="5716" spans="1:7" x14ac:dyDescent="0.25">
      <c r="A5716" s="5" t="s">
        <v>7169</v>
      </c>
      <c r="B5716" s="5">
        <v>1.0413926570141101</v>
      </c>
      <c r="C5716" s="5" t="s">
        <v>8</v>
      </c>
      <c r="D5716" s="5" t="s">
        <v>8</v>
      </c>
      <c r="E5716" s="5" t="s">
        <v>8</v>
      </c>
      <c r="F5716" s="5" t="s">
        <v>8</v>
      </c>
      <c r="G5716" s="5" t="s">
        <v>8</v>
      </c>
    </row>
    <row r="5717" spans="1:7" x14ac:dyDescent="0.25">
      <c r="A5717" s="5" t="s">
        <v>7365</v>
      </c>
      <c r="B5717" s="5">
        <v>1.0413926570141101</v>
      </c>
      <c r="C5717" s="5" t="s">
        <v>8</v>
      </c>
      <c r="D5717" s="5" t="s">
        <v>8</v>
      </c>
      <c r="E5717" s="5" t="s">
        <v>8</v>
      </c>
      <c r="F5717" s="5" t="s">
        <v>8</v>
      </c>
      <c r="G5717" s="5" t="s">
        <v>8</v>
      </c>
    </row>
    <row r="5718" spans="1:7" x14ac:dyDescent="0.25">
      <c r="A5718" s="5" t="s">
        <v>7464</v>
      </c>
      <c r="B5718" s="5">
        <v>1.0413926570141101</v>
      </c>
      <c r="C5718" s="5" t="s">
        <v>8</v>
      </c>
      <c r="D5718" s="5" t="s">
        <v>8</v>
      </c>
      <c r="E5718" s="5" t="s">
        <v>8</v>
      </c>
      <c r="F5718" s="5" t="s">
        <v>8</v>
      </c>
      <c r="G5718" s="5" t="s">
        <v>8</v>
      </c>
    </row>
    <row r="5719" spans="1:7" x14ac:dyDescent="0.25">
      <c r="A5719" s="5" t="s">
        <v>7603</v>
      </c>
      <c r="B5719" s="5">
        <v>1.0413926570141101</v>
      </c>
      <c r="C5719" s="5" t="s">
        <v>8</v>
      </c>
      <c r="D5719" s="5" t="s">
        <v>8</v>
      </c>
      <c r="E5719" s="5" t="s">
        <v>8</v>
      </c>
      <c r="F5719" s="5" t="s">
        <v>8</v>
      </c>
      <c r="G5719" s="5" t="s">
        <v>8</v>
      </c>
    </row>
    <row r="5720" spans="1:7" x14ac:dyDescent="0.25">
      <c r="A5720" s="5" t="s">
        <v>8126</v>
      </c>
      <c r="B5720" s="5">
        <v>1.0413926570141101</v>
      </c>
      <c r="C5720" s="5" t="s">
        <v>8</v>
      </c>
      <c r="D5720" s="5" t="s">
        <v>8</v>
      </c>
      <c r="E5720" s="5" t="s">
        <v>8</v>
      </c>
      <c r="F5720" s="5" t="s">
        <v>8</v>
      </c>
      <c r="G5720" s="5" t="s">
        <v>8</v>
      </c>
    </row>
    <row r="5721" spans="1:7" x14ac:dyDescent="0.25">
      <c r="A5721" s="5" t="s">
        <v>8437</v>
      </c>
      <c r="B5721" s="5">
        <v>1.0413926570141101</v>
      </c>
      <c r="C5721" s="5" t="s">
        <v>8</v>
      </c>
      <c r="D5721" s="5" t="s">
        <v>8</v>
      </c>
      <c r="E5721" s="5" t="s">
        <v>8438</v>
      </c>
      <c r="F5721" s="5" t="s">
        <v>8</v>
      </c>
      <c r="G5721" s="5" t="s">
        <v>5500</v>
      </c>
    </row>
    <row r="5722" spans="1:7" x14ac:dyDescent="0.25">
      <c r="A5722" s="5" t="s">
        <v>8634</v>
      </c>
      <c r="B5722" s="5">
        <v>1.0413926570141101</v>
      </c>
      <c r="C5722" s="5" t="s">
        <v>8</v>
      </c>
      <c r="D5722" s="5" t="s">
        <v>8</v>
      </c>
      <c r="E5722" s="5" t="s">
        <v>8</v>
      </c>
      <c r="F5722" s="5" t="s">
        <v>8</v>
      </c>
      <c r="G5722" s="5" t="s">
        <v>8</v>
      </c>
    </row>
    <row r="5723" spans="1:7" x14ac:dyDescent="0.25">
      <c r="A5723" s="5" t="s">
        <v>9134</v>
      </c>
      <c r="B5723" s="5">
        <v>1.0413926570141101</v>
      </c>
      <c r="C5723" s="5" t="s">
        <v>8</v>
      </c>
      <c r="D5723" s="5" t="s">
        <v>8</v>
      </c>
      <c r="E5723" s="5" t="s">
        <v>709</v>
      </c>
      <c r="F5723" s="5" t="s">
        <v>8</v>
      </c>
      <c r="G5723" s="5" t="s">
        <v>8</v>
      </c>
    </row>
    <row r="5724" spans="1:7" x14ac:dyDescent="0.25">
      <c r="A5724" s="5" t="s">
        <v>10142</v>
      </c>
      <c r="B5724" s="5">
        <v>1.0413926570141101</v>
      </c>
      <c r="C5724" s="5" t="s">
        <v>8</v>
      </c>
      <c r="D5724" s="5" t="s">
        <v>8</v>
      </c>
      <c r="E5724" s="5" t="s">
        <v>8</v>
      </c>
      <c r="F5724" s="5" t="s">
        <v>8</v>
      </c>
      <c r="G5724" s="5" t="s">
        <v>8</v>
      </c>
    </row>
    <row r="5725" spans="1:7" x14ac:dyDescent="0.25">
      <c r="A5725" s="5" t="s">
        <v>10398</v>
      </c>
      <c r="B5725" s="5">
        <v>1.0413926570141101</v>
      </c>
      <c r="C5725" s="5" t="s">
        <v>8</v>
      </c>
      <c r="D5725" s="5" t="s">
        <v>8</v>
      </c>
      <c r="E5725" s="5" t="s">
        <v>8</v>
      </c>
      <c r="F5725" s="5" t="s">
        <v>8</v>
      </c>
      <c r="G5725" s="5" t="s">
        <v>8</v>
      </c>
    </row>
    <row r="5726" spans="1:7" x14ac:dyDescent="0.25">
      <c r="A5726" s="5" t="s">
        <v>11644</v>
      </c>
      <c r="B5726" s="5">
        <v>1.0413926570141101</v>
      </c>
      <c r="C5726" s="5" t="s">
        <v>8</v>
      </c>
      <c r="D5726" s="5" t="s">
        <v>8</v>
      </c>
      <c r="E5726" s="5" t="s">
        <v>8</v>
      </c>
      <c r="F5726" s="5" t="s">
        <v>8</v>
      </c>
      <c r="G5726" s="5" t="s">
        <v>8</v>
      </c>
    </row>
    <row r="5727" spans="1:7" x14ac:dyDescent="0.25">
      <c r="A5727" s="5" t="s">
        <v>11943</v>
      </c>
      <c r="B5727" s="5">
        <v>1.0413926570141101</v>
      </c>
      <c r="C5727" s="5" t="s">
        <v>11944</v>
      </c>
      <c r="D5727" s="5" t="s">
        <v>11945</v>
      </c>
      <c r="E5727" s="5" t="s">
        <v>11946</v>
      </c>
      <c r="F5727" s="5" t="s">
        <v>11947</v>
      </c>
      <c r="G5727" s="5" t="s">
        <v>11948</v>
      </c>
    </row>
    <row r="5728" spans="1:7" x14ac:dyDescent="0.25">
      <c r="A5728" s="5" t="s">
        <v>12386</v>
      </c>
      <c r="B5728" s="5">
        <v>1.0413926570141101</v>
      </c>
      <c r="C5728" s="5" t="s">
        <v>8</v>
      </c>
      <c r="D5728" s="5" t="s">
        <v>8</v>
      </c>
      <c r="E5728" s="5" t="s">
        <v>8</v>
      </c>
      <c r="F5728" s="5" t="s">
        <v>8</v>
      </c>
      <c r="G5728" s="5" t="s">
        <v>8</v>
      </c>
    </row>
    <row r="5729" spans="1:7" x14ac:dyDescent="0.25">
      <c r="A5729" s="5" t="s">
        <v>12451</v>
      </c>
      <c r="B5729" s="5">
        <v>1.0413926570141101</v>
      </c>
      <c r="C5729" s="5" t="s">
        <v>8</v>
      </c>
      <c r="D5729" s="5" t="s">
        <v>8</v>
      </c>
      <c r="E5729" s="5" t="s">
        <v>8</v>
      </c>
      <c r="F5729" s="5" t="s">
        <v>8</v>
      </c>
      <c r="G5729" s="5" t="s">
        <v>8</v>
      </c>
    </row>
    <row r="5730" spans="1:7" x14ac:dyDescent="0.25">
      <c r="A5730" s="5" t="s">
        <v>12539</v>
      </c>
      <c r="B5730" s="5">
        <v>1.0413926570141101</v>
      </c>
      <c r="C5730" s="5" t="s">
        <v>8</v>
      </c>
      <c r="D5730" s="5" t="s">
        <v>8</v>
      </c>
      <c r="E5730" s="5" t="s">
        <v>8</v>
      </c>
      <c r="F5730" s="5" t="s">
        <v>8</v>
      </c>
      <c r="G5730" s="5" t="s">
        <v>8</v>
      </c>
    </row>
    <row r="5731" spans="1:7" x14ac:dyDescent="0.25">
      <c r="A5731" s="5" t="s">
        <v>13325</v>
      </c>
      <c r="B5731" s="5">
        <v>1.0413926570141101</v>
      </c>
      <c r="C5731" s="5" t="s">
        <v>8</v>
      </c>
      <c r="D5731" s="5" t="s">
        <v>8</v>
      </c>
      <c r="E5731" s="5" t="s">
        <v>8</v>
      </c>
      <c r="F5731" s="5" t="s">
        <v>8</v>
      </c>
      <c r="G5731" s="5" t="s">
        <v>8</v>
      </c>
    </row>
    <row r="5732" spans="1:7" x14ac:dyDescent="0.25">
      <c r="A5732" s="5" t="s">
        <v>13596</v>
      </c>
      <c r="B5732" s="5">
        <v>1.0413926570141101</v>
      </c>
      <c r="C5732" s="5" t="s">
        <v>13597</v>
      </c>
      <c r="D5732" s="5" t="s">
        <v>8</v>
      </c>
      <c r="E5732" s="5" t="s">
        <v>13598</v>
      </c>
      <c r="F5732" s="5" t="s">
        <v>13599</v>
      </c>
      <c r="G5732" s="5" t="s">
        <v>13600</v>
      </c>
    </row>
    <row r="5733" spans="1:7" x14ac:dyDescent="0.25">
      <c r="A5733" s="5" t="s">
        <v>13789</v>
      </c>
      <c r="B5733" s="5">
        <v>1.0413926570141101</v>
      </c>
      <c r="C5733" s="5" t="s">
        <v>8</v>
      </c>
      <c r="D5733" s="5" t="s">
        <v>8</v>
      </c>
      <c r="E5733" s="5" t="s">
        <v>8</v>
      </c>
      <c r="F5733" s="5" t="s">
        <v>8</v>
      </c>
      <c r="G5733" s="5" t="s">
        <v>8</v>
      </c>
    </row>
    <row r="5734" spans="1:7" x14ac:dyDescent="0.25">
      <c r="A5734" s="5" t="s">
        <v>14455</v>
      </c>
      <c r="B5734" s="5">
        <v>1.0413926570141101</v>
      </c>
      <c r="C5734" s="5" t="s">
        <v>8</v>
      </c>
      <c r="D5734" s="5" t="s">
        <v>8</v>
      </c>
      <c r="E5734" s="5" t="s">
        <v>8</v>
      </c>
      <c r="F5734" s="5" t="s">
        <v>8</v>
      </c>
      <c r="G5734" s="5" t="s">
        <v>8</v>
      </c>
    </row>
    <row r="5735" spans="1:7" x14ac:dyDescent="0.25">
      <c r="A5735" s="5" t="s">
        <v>14860</v>
      </c>
      <c r="B5735" s="5">
        <v>1.0413926570141101</v>
      </c>
      <c r="C5735" s="5" t="s">
        <v>8</v>
      </c>
      <c r="D5735" s="5" t="s">
        <v>8</v>
      </c>
      <c r="E5735" s="5" t="s">
        <v>8</v>
      </c>
      <c r="F5735" s="5" t="s">
        <v>8</v>
      </c>
      <c r="G5735" s="5" t="s">
        <v>8</v>
      </c>
    </row>
    <row r="5736" spans="1:7" x14ac:dyDescent="0.25">
      <c r="A5736" s="5" t="s">
        <v>15238</v>
      </c>
      <c r="B5736" s="5">
        <v>1.0413926570141101</v>
      </c>
      <c r="C5736" s="5" t="s">
        <v>8</v>
      </c>
      <c r="D5736" s="5" t="s">
        <v>8</v>
      </c>
      <c r="E5736" s="5" t="s">
        <v>8</v>
      </c>
      <c r="F5736" s="5" t="s">
        <v>8</v>
      </c>
      <c r="G5736" s="5" t="s">
        <v>8</v>
      </c>
    </row>
    <row r="5737" spans="1:7" x14ac:dyDescent="0.25">
      <c r="A5737" s="5" t="s">
        <v>15324</v>
      </c>
      <c r="B5737" s="5">
        <v>1.0413926570141101</v>
      </c>
      <c r="C5737" s="5" t="s">
        <v>8</v>
      </c>
      <c r="D5737" s="5" t="s">
        <v>8</v>
      </c>
      <c r="E5737" s="5" t="s">
        <v>8</v>
      </c>
      <c r="F5737" s="5" t="s">
        <v>8</v>
      </c>
      <c r="G5737" s="5" t="s">
        <v>8</v>
      </c>
    </row>
    <row r="5738" spans="1:7" x14ac:dyDescent="0.25">
      <c r="A5738" s="5" t="s">
        <v>15398</v>
      </c>
      <c r="B5738" s="5">
        <v>1.0413926570141101</v>
      </c>
      <c r="C5738" s="5" t="s">
        <v>8</v>
      </c>
      <c r="D5738" s="5" t="s">
        <v>8</v>
      </c>
      <c r="E5738" s="5" t="s">
        <v>8</v>
      </c>
      <c r="F5738" s="5" t="s">
        <v>8</v>
      </c>
      <c r="G5738" s="5" t="s">
        <v>8</v>
      </c>
    </row>
    <row r="5739" spans="1:7" x14ac:dyDescent="0.25">
      <c r="A5739" s="5" t="s">
        <v>15521</v>
      </c>
      <c r="B5739" s="5">
        <v>1.0413926570141101</v>
      </c>
      <c r="C5739" s="5" t="s">
        <v>8</v>
      </c>
      <c r="D5739" s="5" t="s">
        <v>8</v>
      </c>
      <c r="E5739" s="5" t="s">
        <v>15522</v>
      </c>
      <c r="F5739" s="5" t="s">
        <v>8</v>
      </c>
      <c r="G5739" s="5" t="s">
        <v>8</v>
      </c>
    </row>
    <row r="5740" spans="1:7" x14ac:dyDescent="0.25">
      <c r="A5740" s="5" t="s">
        <v>15968</v>
      </c>
      <c r="B5740" s="5">
        <v>1.0413926570141101</v>
      </c>
      <c r="C5740" s="5" t="s">
        <v>8</v>
      </c>
      <c r="D5740" s="5" t="s">
        <v>8</v>
      </c>
      <c r="E5740" s="5" t="s">
        <v>8</v>
      </c>
      <c r="F5740" s="5" t="s">
        <v>8</v>
      </c>
      <c r="G5740" s="5" t="s">
        <v>8</v>
      </c>
    </row>
    <row r="5741" spans="1:7" x14ac:dyDescent="0.25">
      <c r="A5741" s="5" t="s">
        <v>15969</v>
      </c>
      <c r="B5741" s="5">
        <v>1.0413926570141101</v>
      </c>
      <c r="C5741" s="5" t="s">
        <v>8</v>
      </c>
      <c r="D5741" s="5" t="s">
        <v>8</v>
      </c>
      <c r="E5741" s="5" t="s">
        <v>8</v>
      </c>
      <c r="F5741" s="5" t="s">
        <v>8</v>
      </c>
      <c r="G5741" s="5" t="s">
        <v>8</v>
      </c>
    </row>
    <row r="5742" spans="1:7" x14ac:dyDescent="0.25">
      <c r="A5742" s="5" t="s">
        <v>5179</v>
      </c>
      <c r="B5742" s="5">
        <v>1.04118736854135</v>
      </c>
      <c r="C5742" s="5" t="s">
        <v>8</v>
      </c>
      <c r="D5742" s="5" t="s">
        <v>8</v>
      </c>
      <c r="E5742" s="5" t="s">
        <v>8</v>
      </c>
      <c r="F5742" s="5" t="s">
        <v>8</v>
      </c>
      <c r="G5742" s="5" t="s">
        <v>8</v>
      </c>
    </row>
    <row r="5743" spans="1:7" x14ac:dyDescent="0.25">
      <c r="A5743" s="5" t="s">
        <v>15732</v>
      </c>
      <c r="B5743" s="5">
        <v>1.0407810866388101</v>
      </c>
      <c r="C5743" s="5" t="s">
        <v>8</v>
      </c>
      <c r="D5743" s="5" t="s">
        <v>8</v>
      </c>
      <c r="E5743" s="5" t="s">
        <v>8</v>
      </c>
      <c r="F5743" s="5" t="s">
        <v>8</v>
      </c>
      <c r="G5743" s="5" t="s">
        <v>8</v>
      </c>
    </row>
    <row r="5744" spans="1:7" x14ac:dyDescent="0.25">
      <c r="A5744" s="5" t="s">
        <v>229</v>
      </c>
      <c r="B5744" s="5">
        <v>1.04058601998933</v>
      </c>
      <c r="C5744" s="5" t="s">
        <v>8</v>
      </c>
      <c r="D5744" s="5" t="s">
        <v>8</v>
      </c>
      <c r="E5744" s="5" t="s">
        <v>8</v>
      </c>
      <c r="F5744" s="5" t="s">
        <v>8</v>
      </c>
      <c r="G5744" s="5" t="s">
        <v>8</v>
      </c>
    </row>
    <row r="5745" spans="1:7" x14ac:dyDescent="0.25">
      <c r="A5745" s="5" t="s">
        <v>246</v>
      </c>
      <c r="B5745" s="5">
        <v>1.04058601998933</v>
      </c>
      <c r="C5745" s="5" t="s">
        <v>8</v>
      </c>
      <c r="D5745" s="5" t="s">
        <v>8</v>
      </c>
      <c r="E5745" s="5" t="s">
        <v>8</v>
      </c>
      <c r="F5745" s="5" t="s">
        <v>8</v>
      </c>
      <c r="G5745" s="5" t="s">
        <v>8</v>
      </c>
    </row>
    <row r="5746" spans="1:7" x14ac:dyDescent="0.25">
      <c r="A5746" s="5" t="s">
        <v>250</v>
      </c>
      <c r="B5746" s="5">
        <v>1.04058601998933</v>
      </c>
      <c r="C5746" s="5" t="s">
        <v>8</v>
      </c>
      <c r="D5746" s="5" t="s">
        <v>8</v>
      </c>
      <c r="E5746" s="5" t="s">
        <v>8</v>
      </c>
      <c r="F5746" s="5" t="s">
        <v>8</v>
      </c>
      <c r="G5746" s="5" t="s">
        <v>8</v>
      </c>
    </row>
    <row r="5747" spans="1:7" x14ac:dyDescent="0.25">
      <c r="A5747" s="5" t="s">
        <v>614</v>
      </c>
      <c r="B5747" s="5">
        <v>1.04058601998933</v>
      </c>
      <c r="C5747" s="5" t="s">
        <v>8</v>
      </c>
      <c r="D5747" s="5" t="s">
        <v>8</v>
      </c>
      <c r="E5747" s="5" t="s">
        <v>8</v>
      </c>
      <c r="F5747" s="5" t="s">
        <v>8</v>
      </c>
      <c r="G5747" s="5" t="s">
        <v>8</v>
      </c>
    </row>
    <row r="5748" spans="1:7" x14ac:dyDescent="0.25">
      <c r="A5748" s="5" t="s">
        <v>745</v>
      </c>
      <c r="B5748" s="5">
        <v>1.04058601998933</v>
      </c>
      <c r="C5748" s="5" t="s">
        <v>8</v>
      </c>
      <c r="D5748" s="5" t="s">
        <v>8</v>
      </c>
      <c r="E5748" s="5" t="s">
        <v>8</v>
      </c>
      <c r="F5748" s="5" t="s">
        <v>8</v>
      </c>
      <c r="G5748" s="5" t="s">
        <v>8</v>
      </c>
    </row>
    <row r="5749" spans="1:7" x14ac:dyDescent="0.25">
      <c r="A5749" s="5" t="s">
        <v>1712</v>
      </c>
      <c r="B5749" s="5">
        <v>1.04058601998933</v>
      </c>
      <c r="C5749" s="5" t="s">
        <v>1713</v>
      </c>
      <c r="D5749" s="5" t="s">
        <v>8</v>
      </c>
      <c r="E5749" s="5" t="s">
        <v>1714</v>
      </c>
      <c r="F5749" s="5" t="s">
        <v>1715</v>
      </c>
      <c r="G5749" s="5" t="s">
        <v>1716</v>
      </c>
    </row>
    <row r="5750" spans="1:7" x14ac:dyDescent="0.25">
      <c r="A5750" s="5" t="s">
        <v>1902</v>
      </c>
      <c r="B5750" s="5">
        <v>1.04058601998933</v>
      </c>
      <c r="C5750" s="5" t="s">
        <v>8</v>
      </c>
      <c r="D5750" s="5" t="s">
        <v>8</v>
      </c>
      <c r="E5750" s="5" t="s">
        <v>8</v>
      </c>
      <c r="F5750" s="5" t="s">
        <v>8</v>
      </c>
      <c r="G5750" s="5" t="s">
        <v>8</v>
      </c>
    </row>
    <row r="5751" spans="1:7" x14ac:dyDescent="0.25">
      <c r="A5751" s="5" t="s">
        <v>2149</v>
      </c>
      <c r="B5751" s="5">
        <v>1.04058601998933</v>
      </c>
      <c r="C5751" s="5" t="s">
        <v>8</v>
      </c>
      <c r="D5751" s="5" t="s">
        <v>8</v>
      </c>
      <c r="E5751" s="5" t="s">
        <v>8</v>
      </c>
      <c r="F5751" s="5" t="s">
        <v>8</v>
      </c>
      <c r="G5751" s="5" t="s">
        <v>8</v>
      </c>
    </row>
    <row r="5752" spans="1:7" x14ac:dyDescent="0.25">
      <c r="A5752" s="5" t="s">
        <v>3413</v>
      </c>
      <c r="B5752" s="5">
        <v>1.04058601998933</v>
      </c>
      <c r="C5752" s="5" t="s">
        <v>8</v>
      </c>
      <c r="D5752" s="5" t="s">
        <v>8</v>
      </c>
      <c r="E5752" s="5" t="s">
        <v>8</v>
      </c>
      <c r="F5752" s="5" t="s">
        <v>8</v>
      </c>
      <c r="G5752" s="5" t="s">
        <v>8</v>
      </c>
    </row>
    <row r="5753" spans="1:7" x14ac:dyDescent="0.25">
      <c r="A5753" s="5" t="s">
        <v>4484</v>
      </c>
      <c r="B5753" s="5">
        <v>1.04058601998933</v>
      </c>
      <c r="C5753" s="5" t="s">
        <v>8</v>
      </c>
      <c r="D5753" s="5" t="s">
        <v>8</v>
      </c>
      <c r="E5753" s="5" t="s">
        <v>8</v>
      </c>
      <c r="F5753" s="5" t="s">
        <v>8</v>
      </c>
      <c r="G5753" s="5" t="s">
        <v>8</v>
      </c>
    </row>
    <row r="5754" spans="1:7" x14ac:dyDescent="0.25">
      <c r="A5754" s="5" t="s">
        <v>4868</v>
      </c>
      <c r="B5754" s="5">
        <v>1.04058601998933</v>
      </c>
      <c r="C5754" s="5" t="s">
        <v>8</v>
      </c>
      <c r="D5754" s="5" t="s">
        <v>8</v>
      </c>
      <c r="E5754" s="5" t="s">
        <v>8</v>
      </c>
      <c r="F5754" s="5" t="s">
        <v>8</v>
      </c>
      <c r="G5754" s="5" t="s">
        <v>8</v>
      </c>
    </row>
    <row r="5755" spans="1:7" x14ac:dyDescent="0.25">
      <c r="A5755" s="5" t="s">
        <v>6342</v>
      </c>
      <c r="B5755" s="5">
        <v>1.04058601998933</v>
      </c>
      <c r="C5755" s="5" t="s">
        <v>8</v>
      </c>
      <c r="D5755" s="5" t="s">
        <v>8</v>
      </c>
      <c r="E5755" s="5" t="s">
        <v>8</v>
      </c>
      <c r="F5755" s="5" t="s">
        <v>8</v>
      </c>
      <c r="G5755" s="5" t="s">
        <v>8</v>
      </c>
    </row>
    <row r="5756" spans="1:7" x14ac:dyDescent="0.25">
      <c r="A5756" s="5" t="s">
        <v>7139</v>
      </c>
      <c r="B5756" s="5">
        <v>1.04058601998933</v>
      </c>
      <c r="C5756" s="5" t="s">
        <v>8</v>
      </c>
      <c r="D5756" s="5" t="s">
        <v>8</v>
      </c>
      <c r="E5756" s="5" t="s">
        <v>8</v>
      </c>
      <c r="F5756" s="5" t="s">
        <v>8</v>
      </c>
      <c r="G5756" s="5" t="s">
        <v>8</v>
      </c>
    </row>
    <row r="5757" spans="1:7" x14ac:dyDescent="0.25">
      <c r="A5757" s="5" t="s">
        <v>7427</v>
      </c>
      <c r="B5757" s="5">
        <v>1.04058601998933</v>
      </c>
      <c r="C5757" s="5" t="s">
        <v>8</v>
      </c>
      <c r="D5757" s="5" t="s">
        <v>8</v>
      </c>
      <c r="E5757" s="5" t="s">
        <v>8</v>
      </c>
      <c r="F5757" s="5" t="s">
        <v>8</v>
      </c>
      <c r="G5757" s="5" t="s">
        <v>8</v>
      </c>
    </row>
    <row r="5758" spans="1:7" x14ac:dyDescent="0.25">
      <c r="A5758" s="5" t="s">
        <v>7958</v>
      </c>
      <c r="B5758" s="5">
        <v>1.04058601998933</v>
      </c>
      <c r="C5758" s="5" t="s">
        <v>8</v>
      </c>
      <c r="D5758" s="5" t="s">
        <v>8</v>
      </c>
      <c r="E5758" s="5" t="s">
        <v>7959</v>
      </c>
      <c r="F5758" s="5" t="s">
        <v>8</v>
      </c>
      <c r="G5758" s="5" t="s">
        <v>7960</v>
      </c>
    </row>
    <row r="5759" spans="1:7" x14ac:dyDescent="0.25">
      <c r="A5759" s="5" t="s">
        <v>8099</v>
      </c>
      <c r="B5759" s="5">
        <v>1.04058601998933</v>
      </c>
      <c r="C5759" s="5" t="s">
        <v>8</v>
      </c>
      <c r="D5759" s="5" t="s">
        <v>8</v>
      </c>
      <c r="E5759" s="5" t="s">
        <v>8</v>
      </c>
      <c r="F5759" s="5" t="s">
        <v>8</v>
      </c>
      <c r="G5759" s="5" t="s">
        <v>8</v>
      </c>
    </row>
    <row r="5760" spans="1:7" x14ac:dyDescent="0.25">
      <c r="A5760" s="5" t="s">
        <v>8168</v>
      </c>
      <c r="B5760" s="5">
        <v>1.04058601998933</v>
      </c>
      <c r="C5760" s="5" t="s">
        <v>8</v>
      </c>
      <c r="D5760" s="5" t="s">
        <v>8</v>
      </c>
      <c r="E5760" s="5" t="s">
        <v>8</v>
      </c>
      <c r="F5760" s="5" t="s">
        <v>8</v>
      </c>
      <c r="G5760" s="5" t="s">
        <v>8</v>
      </c>
    </row>
    <row r="5761" spans="1:7" x14ac:dyDescent="0.25">
      <c r="A5761" s="5" t="s">
        <v>8331</v>
      </c>
      <c r="B5761" s="5">
        <v>1.04058601998933</v>
      </c>
      <c r="C5761" s="5" t="s">
        <v>8</v>
      </c>
      <c r="D5761" s="5" t="s">
        <v>8</v>
      </c>
      <c r="E5761" s="5" t="s">
        <v>8</v>
      </c>
      <c r="F5761" s="5" t="s">
        <v>8</v>
      </c>
      <c r="G5761" s="5" t="s">
        <v>8</v>
      </c>
    </row>
    <row r="5762" spans="1:7" x14ac:dyDescent="0.25">
      <c r="A5762" s="5" t="s">
        <v>8972</v>
      </c>
      <c r="B5762" s="5">
        <v>1.04058601998933</v>
      </c>
      <c r="C5762" s="5" t="s">
        <v>8</v>
      </c>
      <c r="D5762" s="5" t="s">
        <v>8</v>
      </c>
      <c r="E5762" s="5" t="s">
        <v>8</v>
      </c>
      <c r="F5762" s="5" t="s">
        <v>8</v>
      </c>
      <c r="G5762" s="5" t="s">
        <v>8</v>
      </c>
    </row>
    <row r="5763" spans="1:7" x14ac:dyDescent="0.25">
      <c r="A5763" s="5" t="s">
        <v>9293</v>
      </c>
      <c r="B5763" s="5">
        <v>1.04058601998933</v>
      </c>
      <c r="C5763" s="5" t="s">
        <v>8</v>
      </c>
      <c r="D5763" s="5" t="s">
        <v>8</v>
      </c>
      <c r="E5763" s="5" t="s">
        <v>8</v>
      </c>
      <c r="F5763" s="5" t="s">
        <v>8</v>
      </c>
      <c r="G5763" s="5" t="s">
        <v>8</v>
      </c>
    </row>
    <row r="5764" spans="1:7" x14ac:dyDescent="0.25">
      <c r="A5764" s="5" t="s">
        <v>10047</v>
      </c>
      <c r="B5764" s="5">
        <v>1.04058601998933</v>
      </c>
      <c r="C5764" s="5" t="s">
        <v>8</v>
      </c>
      <c r="D5764" s="5" t="s">
        <v>8</v>
      </c>
      <c r="E5764" s="5" t="s">
        <v>10048</v>
      </c>
      <c r="F5764" s="5" t="s">
        <v>8</v>
      </c>
      <c r="G5764" s="5" t="s">
        <v>8</v>
      </c>
    </row>
    <row r="5765" spans="1:7" x14ac:dyDescent="0.25">
      <c r="A5765" s="5" t="s">
        <v>10627</v>
      </c>
      <c r="B5765" s="5">
        <v>1.04058601998933</v>
      </c>
      <c r="C5765" s="5" t="s">
        <v>8</v>
      </c>
      <c r="D5765" s="5" t="s">
        <v>8</v>
      </c>
      <c r="E5765" s="5" t="s">
        <v>8</v>
      </c>
      <c r="F5765" s="5" t="s">
        <v>8</v>
      </c>
      <c r="G5765" s="5" t="s">
        <v>8</v>
      </c>
    </row>
    <row r="5766" spans="1:7" x14ac:dyDescent="0.25">
      <c r="A5766" s="5" t="s">
        <v>11150</v>
      </c>
      <c r="B5766" s="5">
        <v>1.04058601998933</v>
      </c>
      <c r="C5766" s="5" t="s">
        <v>8</v>
      </c>
      <c r="D5766" s="5" t="s">
        <v>8</v>
      </c>
      <c r="E5766" s="5" t="s">
        <v>8</v>
      </c>
      <c r="F5766" s="5" t="s">
        <v>8</v>
      </c>
      <c r="G5766" s="5" t="s">
        <v>8</v>
      </c>
    </row>
    <row r="5767" spans="1:7" x14ac:dyDescent="0.25">
      <c r="A5767" s="5" t="s">
        <v>11215</v>
      </c>
      <c r="B5767" s="5">
        <v>1.04058601998933</v>
      </c>
      <c r="C5767" s="5" t="s">
        <v>8</v>
      </c>
      <c r="D5767" s="5" t="s">
        <v>8</v>
      </c>
      <c r="E5767" s="5" t="s">
        <v>8</v>
      </c>
      <c r="F5767" s="5" t="s">
        <v>8</v>
      </c>
      <c r="G5767" s="5" t="s">
        <v>8</v>
      </c>
    </row>
    <row r="5768" spans="1:7" x14ac:dyDescent="0.25">
      <c r="A5768" s="5" t="s">
        <v>13226</v>
      </c>
      <c r="B5768" s="5">
        <v>1.04058601998933</v>
      </c>
      <c r="C5768" s="5" t="s">
        <v>8</v>
      </c>
      <c r="D5768" s="5" t="s">
        <v>8</v>
      </c>
      <c r="E5768" s="5" t="s">
        <v>8</v>
      </c>
      <c r="F5768" s="5" t="s">
        <v>8</v>
      </c>
      <c r="G5768" s="5" t="s">
        <v>8</v>
      </c>
    </row>
    <row r="5769" spans="1:7" x14ac:dyDescent="0.25">
      <c r="A5769" s="5" t="s">
        <v>13283</v>
      </c>
      <c r="B5769" s="5">
        <v>1.04058601998933</v>
      </c>
      <c r="C5769" s="5" t="s">
        <v>8</v>
      </c>
      <c r="D5769" s="5" t="s">
        <v>8</v>
      </c>
      <c r="E5769" s="5" t="s">
        <v>8</v>
      </c>
      <c r="F5769" s="5" t="s">
        <v>8</v>
      </c>
      <c r="G5769" s="5" t="s">
        <v>8</v>
      </c>
    </row>
    <row r="5770" spans="1:7" x14ac:dyDescent="0.25">
      <c r="A5770" s="5" t="s">
        <v>13564</v>
      </c>
      <c r="B5770" s="5">
        <v>1.04058601998933</v>
      </c>
      <c r="C5770" s="5" t="s">
        <v>8</v>
      </c>
      <c r="D5770" s="5" t="s">
        <v>8</v>
      </c>
      <c r="E5770" s="5" t="s">
        <v>8</v>
      </c>
      <c r="F5770" s="5" t="s">
        <v>8</v>
      </c>
      <c r="G5770" s="5" t="s">
        <v>597</v>
      </c>
    </row>
    <row r="5771" spans="1:7" x14ac:dyDescent="0.25">
      <c r="A5771" s="5" t="s">
        <v>14253</v>
      </c>
      <c r="B5771" s="5">
        <v>1.04058601998933</v>
      </c>
      <c r="C5771" s="5" t="s">
        <v>8</v>
      </c>
      <c r="D5771" s="5" t="s">
        <v>8</v>
      </c>
      <c r="E5771" s="5" t="s">
        <v>8</v>
      </c>
      <c r="F5771" s="5" t="s">
        <v>8</v>
      </c>
      <c r="G5771" s="5" t="s">
        <v>8</v>
      </c>
    </row>
    <row r="5772" spans="1:7" x14ac:dyDescent="0.25">
      <c r="A5772" s="5" t="s">
        <v>386</v>
      </c>
      <c r="B5772" s="5">
        <v>1.03999636551434</v>
      </c>
      <c r="C5772" s="5" t="s">
        <v>8</v>
      </c>
      <c r="D5772" s="5" t="s">
        <v>8</v>
      </c>
      <c r="E5772" s="5" t="s">
        <v>8</v>
      </c>
      <c r="F5772" s="5" t="s">
        <v>8</v>
      </c>
      <c r="G5772" s="5" t="s">
        <v>8</v>
      </c>
    </row>
    <row r="5773" spans="1:7" x14ac:dyDescent="0.25">
      <c r="A5773" s="5" t="s">
        <v>636</v>
      </c>
      <c r="B5773" s="5">
        <v>1.03999636551434</v>
      </c>
      <c r="C5773" s="5" t="s">
        <v>8</v>
      </c>
      <c r="D5773" s="5" t="s">
        <v>8</v>
      </c>
      <c r="E5773" s="5" t="s">
        <v>8</v>
      </c>
      <c r="F5773" s="5" t="s">
        <v>8</v>
      </c>
      <c r="G5773" s="5" t="s">
        <v>8</v>
      </c>
    </row>
    <row r="5774" spans="1:7" x14ac:dyDescent="0.25">
      <c r="A5774" s="5" t="s">
        <v>839</v>
      </c>
      <c r="B5774" s="5">
        <v>1.03999636551434</v>
      </c>
      <c r="C5774" s="5" t="s">
        <v>8</v>
      </c>
      <c r="D5774" s="5" t="s">
        <v>8</v>
      </c>
      <c r="E5774" s="5" t="s">
        <v>8</v>
      </c>
      <c r="F5774" s="5" t="s">
        <v>8</v>
      </c>
      <c r="G5774" s="5" t="s">
        <v>8</v>
      </c>
    </row>
    <row r="5775" spans="1:7" x14ac:dyDescent="0.25">
      <c r="A5775" s="5" t="s">
        <v>1320</v>
      </c>
      <c r="B5775" s="5">
        <v>1.03999636551434</v>
      </c>
      <c r="C5775" s="5" t="s">
        <v>8</v>
      </c>
      <c r="D5775" s="5" t="s">
        <v>8</v>
      </c>
      <c r="E5775" s="5" t="s">
        <v>8</v>
      </c>
      <c r="F5775" s="5" t="s">
        <v>8</v>
      </c>
      <c r="G5775" s="5" t="s">
        <v>8</v>
      </c>
    </row>
    <row r="5776" spans="1:7" x14ac:dyDescent="0.25">
      <c r="A5776" s="5" t="s">
        <v>4746</v>
      </c>
      <c r="B5776" s="5">
        <v>1.03999636551434</v>
      </c>
      <c r="C5776" s="5" t="s">
        <v>8</v>
      </c>
      <c r="D5776" s="5" t="s">
        <v>8</v>
      </c>
      <c r="E5776" s="5" t="s">
        <v>8</v>
      </c>
      <c r="F5776" s="5" t="s">
        <v>8</v>
      </c>
      <c r="G5776" s="5" t="s">
        <v>8</v>
      </c>
    </row>
    <row r="5777" spans="1:7" x14ac:dyDescent="0.25">
      <c r="A5777" s="5" t="s">
        <v>5651</v>
      </c>
      <c r="B5777" s="5">
        <v>1.03999636551434</v>
      </c>
      <c r="C5777" s="5" t="s">
        <v>5652</v>
      </c>
      <c r="D5777" s="5" t="s">
        <v>5653</v>
      </c>
      <c r="E5777" s="5" t="s">
        <v>5654</v>
      </c>
      <c r="F5777" s="5" t="s">
        <v>5655</v>
      </c>
      <c r="G5777" s="5" t="s">
        <v>5656</v>
      </c>
    </row>
    <row r="5778" spans="1:7" x14ac:dyDescent="0.25">
      <c r="A5778" s="5" t="s">
        <v>8370</v>
      </c>
      <c r="B5778" s="5">
        <v>1.03999636551434</v>
      </c>
      <c r="C5778" s="5" t="s">
        <v>8</v>
      </c>
      <c r="D5778" s="5" t="s">
        <v>8</v>
      </c>
      <c r="E5778" s="5" t="s">
        <v>8</v>
      </c>
      <c r="F5778" s="5" t="s">
        <v>8</v>
      </c>
      <c r="G5778" s="5" t="s">
        <v>8</v>
      </c>
    </row>
    <row r="5779" spans="1:7" x14ac:dyDescent="0.25">
      <c r="A5779" s="5" t="s">
        <v>8957</v>
      </c>
      <c r="B5779" s="5">
        <v>1.03999636551434</v>
      </c>
      <c r="C5779" s="5" t="s">
        <v>8</v>
      </c>
      <c r="D5779" s="5" t="s">
        <v>8</v>
      </c>
      <c r="E5779" s="5" t="s">
        <v>8</v>
      </c>
      <c r="F5779" s="5" t="s">
        <v>8</v>
      </c>
      <c r="G5779" s="5" t="s">
        <v>8</v>
      </c>
    </row>
    <row r="5780" spans="1:7" x14ac:dyDescent="0.25">
      <c r="A5780" s="5" t="s">
        <v>10253</v>
      </c>
      <c r="B5780" s="5">
        <v>1.03999636551434</v>
      </c>
      <c r="C5780" s="5" t="s">
        <v>8</v>
      </c>
      <c r="D5780" s="5" t="s">
        <v>8</v>
      </c>
      <c r="E5780" s="5" t="s">
        <v>8</v>
      </c>
      <c r="F5780" s="5" t="s">
        <v>8</v>
      </c>
      <c r="G5780" s="5" t="s">
        <v>8</v>
      </c>
    </row>
    <row r="5781" spans="1:7" x14ac:dyDescent="0.25">
      <c r="A5781" s="5" t="s">
        <v>11319</v>
      </c>
      <c r="B5781" s="5">
        <v>1.03999636551434</v>
      </c>
      <c r="C5781" s="5" t="s">
        <v>8</v>
      </c>
      <c r="D5781" s="5" t="s">
        <v>8</v>
      </c>
      <c r="E5781" s="5" t="s">
        <v>8</v>
      </c>
      <c r="F5781" s="5" t="s">
        <v>8</v>
      </c>
      <c r="G5781" s="5" t="s">
        <v>8</v>
      </c>
    </row>
    <row r="5782" spans="1:7" x14ac:dyDescent="0.25">
      <c r="A5782" s="5" t="s">
        <v>12473</v>
      </c>
      <c r="B5782" s="5">
        <v>1.03999636551434</v>
      </c>
      <c r="C5782" s="5" t="s">
        <v>8</v>
      </c>
      <c r="D5782" s="5" t="s">
        <v>8</v>
      </c>
      <c r="E5782" s="5" t="s">
        <v>8</v>
      </c>
      <c r="F5782" s="5" t="s">
        <v>8</v>
      </c>
      <c r="G5782" s="5" t="s">
        <v>12474</v>
      </c>
    </row>
    <row r="5783" spans="1:7" x14ac:dyDescent="0.25">
      <c r="A5783" s="5" t="s">
        <v>13174</v>
      </c>
      <c r="B5783" s="5">
        <v>1.03999636551434</v>
      </c>
      <c r="C5783" s="5" t="s">
        <v>8</v>
      </c>
      <c r="D5783" s="5" t="s">
        <v>8</v>
      </c>
      <c r="E5783" s="5" t="s">
        <v>8</v>
      </c>
      <c r="F5783" s="5" t="s">
        <v>8</v>
      </c>
      <c r="G5783" s="5" t="s">
        <v>8</v>
      </c>
    </row>
    <row r="5784" spans="1:7" x14ac:dyDescent="0.25">
      <c r="A5784" s="5" t="s">
        <v>13670</v>
      </c>
      <c r="B5784" s="5">
        <v>1.03999636551434</v>
      </c>
      <c r="C5784" s="5" t="s">
        <v>8</v>
      </c>
      <c r="D5784" s="5" t="s">
        <v>8</v>
      </c>
      <c r="E5784" s="5" t="s">
        <v>8</v>
      </c>
      <c r="F5784" s="5" t="s">
        <v>8</v>
      </c>
      <c r="G5784" s="5" t="s">
        <v>8</v>
      </c>
    </row>
    <row r="5785" spans="1:7" x14ac:dyDescent="0.25">
      <c r="A5785" s="5" t="s">
        <v>14487</v>
      </c>
      <c r="B5785" s="5">
        <v>1.03999636551434</v>
      </c>
      <c r="C5785" s="5" t="s">
        <v>8</v>
      </c>
      <c r="D5785" s="5" t="s">
        <v>8</v>
      </c>
      <c r="E5785" s="5" t="s">
        <v>8</v>
      </c>
      <c r="F5785" s="5" t="s">
        <v>8</v>
      </c>
      <c r="G5785" s="5" t="s">
        <v>8</v>
      </c>
    </row>
    <row r="5786" spans="1:7" x14ac:dyDescent="0.25">
      <c r="A5786" s="5" t="s">
        <v>4819</v>
      </c>
      <c r="B5786" s="5">
        <v>1.0399941423869701</v>
      </c>
      <c r="C5786" s="5" t="s">
        <v>4820</v>
      </c>
      <c r="D5786" s="5" t="s">
        <v>8</v>
      </c>
      <c r="E5786" s="5" t="s">
        <v>4821</v>
      </c>
      <c r="F5786" s="5" t="s">
        <v>8</v>
      </c>
      <c r="G5786" s="5" t="s">
        <v>4822</v>
      </c>
    </row>
    <row r="5787" spans="1:7" x14ac:dyDescent="0.25">
      <c r="A5787" s="5" t="s">
        <v>381</v>
      </c>
      <c r="B5787" s="5">
        <v>1.0395465217083999</v>
      </c>
      <c r="C5787" s="5" t="s">
        <v>8</v>
      </c>
      <c r="D5787" s="5" t="s">
        <v>8</v>
      </c>
      <c r="E5787" s="5" t="s">
        <v>8</v>
      </c>
      <c r="F5787" s="5" t="s">
        <v>8</v>
      </c>
      <c r="G5787" s="5" t="s">
        <v>8</v>
      </c>
    </row>
    <row r="5788" spans="1:7" x14ac:dyDescent="0.25">
      <c r="A5788" s="5" t="s">
        <v>1518</v>
      </c>
      <c r="B5788" s="5">
        <v>1.0395465217083999</v>
      </c>
      <c r="C5788" s="5" t="s">
        <v>8</v>
      </c>
      <c r="D5788" s="5" t="s">
        <v>8</v>
      </c>
      <c r="E5788" s="5" t="s">
        <v>8</v>
      </c>
      <c r="F5788" s="5" t="s">
        <v>8</v>
      </c>
      <c r="G5788" s="5" t="s">
        <v>8</v>
      </c>
    </row>
    <row r="5789" spans="1:7" x14ac:dyDescent="0.25">
      <c r="A5789" s="5" t="s">
        <v>3270</v>
      </c>
      <c r="B5789" s="5">
        <v>1.0395465217083999</v>
      </c>
      <c r="C5789" s="5" t="s">
        <v>8</v>
      </c>
      <c r="D5789" s="5" t="s">
        <v>8</v>
      </c>
      <c r="E5789" s="5" t="s">
        <v>8</v>
      </c>
      <c r="F5789" s="5" t="s">
        <v>8</v>
      </c>
      <c r="G5789" s="5" t="s">
        <v>8</v>
      </c>
    </row>
    <row r="5790" spans="1:7" x14ac:dyDescent="0.25">
      <c r="A5790" s="5" t="s">
        <v>6594</v>
      </c>
      <c r="B5790" s="5">
        <v>1.0395465217083999</v>
      </c>
      <c r="C5790" s="5" t="s">
        <v>8</v>
      </c>
      <c r="D5790" s="5" t="s">
        <v>8</v>
      </c>
      <c r="E5790" s="5" t="s">
        <v>8</v>
      </c>
      <c r="F5790" s="5" t="s">
        <v>8</v>
      </c>
      <c r="G5790" s="5" t="s">
        <v>8</v>
      </c>
    </row>
    <row r="5791" spans="1:7" x14ac:dyDescent="0.25">
      <c r="A5791" s="5" t="s">
        <v>6600</v>
      </c>
      <c r="B5791" s="5">
        <v>1.0395465217083999</v>
      </c>
      <c r="C5791" s="5" t="s">
        <v>8</v>
      </c>
      <c r="D5791" s="5" t="s">
        <v>8</v>
      </c>
      <c r="E5791" s="5" t="s">
        <v>8</v>
      </c>
      <c r="F5791" s="5" t="s">
        <v>8</v>
      </c>
      <c r="G5791" s="5" t="s">
        <v>8</v>
      </c>
    </row>
    <row r="5792" spans="1:7" x14ac:dyDescent="0.25">
      <c r="A5792" s="5" t="s">
        <v>7335</v>
      </c>
      <c r="B5792" s="5">
        <v>1.0395465217083999</v>
      </c>
      <c r="C5792" s="5" t="s">
        <v>7336</v>
      </c>
      <c r="D5792" s="5" t="s">
        <v>8</v>
      </c>
      <c r="E5792" s="5" t="s">
        <v>8</v>
      </c>
      <c r="F5792" s="5" t="s">
        <v>8</v>
      </c>
      <c r="G5792" s="5" t="s">
        <v>7337</v>
      </c>
    </row>
    <row r="5793" spans="1:7" x14ac:dyDescent="0.25">
      <c r="A5793" s="5" t="s">
        <v>7471</v>
      </c>
      <c r="B5793" s="5">
        <v>1.0395465217083999</v>
      </c>
      <c r="C5793" s="5" t="s">
        <v>8</v>
      </c>
      <c r="D5793" s="5" t="s">
        <v>8</v>
      </c>
      <c r="E5793" s="5" t="s">
        <v>7472</v>
      </c>
      <c r="F5793" s="5" t="s">
        <v>8</v>
      </c>
      <c r="G5793" s="5" t="s">
        <v>8</v>
      </c>
    </row>
    <row r="5794" spans="1:7" x14ac:dyDescent="0.25">
      <c r="A5794" s="5" t="s">
        <v>8083</v>
      </c>
      <c r="B5794" s="5">
        <v>1.0395465217083999</v>
      </c>
      <c r="C5794" s="5" t="s">
        <v>8</v>
      </c>
      <c r="D5794" s="5" t="s">
        <v>8</v>
      </c>
      <c r="E5794" s="5" t="s">
        <v>8</v>
      </c>
      <c r="F5794" s="5" t="s">
        <v>8</v>
      </c>
      <c r="G5794" s="5" t="s">
        <v>8084</v>
      </c>
    </row>
    <row r="5795" spans="1:7" x14ac:dyDescent="0.25">
      <c r="A5795" s="5" t="s">
        <v>9205</v>
      </c>
      <c r="B5795" s="5">
        <v>1.0395465217083999</v>
      </c>
      <c r="C5795" s="5" t="s">
        <v>8</v>
      </c>
      <c r="D5795" s="5" t="s">
        <v>8</v>
      </c>
      <c r="E5795" s="5" t="s">
        <v>8</v>
      </c>
      <c r="F5795" s="5" t="s">
        <v>8</v>
      </c>
      <c r="G5795" s="5" t="s">
        <v>8</v>
      </c>
    </row>
    <row r="5796" spans="1:7" x14ac:dyDescent="0.25">
      <c r="A5796" s="5" t="s">
        <v>14328</v>
      </c>
      <c r="B5796" s="5">
        <v>1.0395465217083999</v>
      </c>
      <c r="C5796" s="5" t="s">
        <v>8</v>
      </c>
      <c r="D5796" s="5" t="s">
        <v>8</v>
      </c>
      <c r="E5796" s="5" t="s">
        <v>8</v>
      </c>
      <c r="F5796" s="5" t="s">
        <v>8</v>
      </c>
      <c r="G5796" s="5" t="s">
        <v>8</v>
      </c>
    </row>
    <row r="5797" spans="1:7" x14ac:dyDescent="0.25">
      <c r="A5797" s="5" t="s">
        <v>3391</v>
      </c>
      <c r="B5797" s="5">
        <v>1.03919203385363</v>
      </c>
      <c r="C5797" s="5" t="s">
        <v>8</v>
      </c>
      <c r="D5797" s="5" t="s">
        <v>8</v>
      </c>
      <c r="E5797" s="5" t="s">
        <v>8</v>
      </c>
      <c r="F5797" s="5" t="s">
        <v>8</v>
      </c>
      <c r="G5797" s="5" t="s">
        <v>391</v>
      </c>
    </row>
    <row r="5798" spans="1:7" x14ac:dyDescent="0.25">
      <c r="A5798" s="5" t="s">
        <v>4210</v>
      </c>
      <c r="B5798" s="5">
        <v>1.03919203385363</v>
      </c>
      <c r="C5798" s="5" t="s">
        <v>8</v>
      </c>
      <c r="D5798" s="5" t="s">
        <v>8</v>
      </c>
      <c r="E5798" s="5" t="s">
        <v>8</v>
      </c>
      <c r="F5798" s="5" t="s">
        <v>8</v>
      </c>
      <c r="G5798" s="5" t="s">
        <v>8</v>
      </c>
    </row>
    <row r="5799" spans="1:7" x14ac:dyDescent="0.25">
      <c r="A5799" s="5" t="s">
        <v>5438</v>
      </c>
      <c r="B5799" s="5">
        <v>1.03919203385363</v>
      </c>
      <c r="C5799" s="5" t="s">
        <v>8</v>
      </c>
      <c r="D5799" s="5" t="s">
        <v>8</v>
      </c>
      <c r="E5799" s="5" t="s">
        <v>8</v>
      </c>
      <c r="F5799" s="5" t="s">
        <v>8</v>
      </c>
      <c r="G5799" s="5" t="s">
        <v>8</v>
      </c>
    </row>
    <row r="5800" spans="1:7" x14ac:dyDescent="0.25">
      <c r="A5800" s="5" t="s">
        <v>7716</v>
      </c>
      <c r="B5800" s="5">
        <v>1.03919203385363</v>
      </c>
      <c r="C5800" s="5" t="s">
        <v>8</v>
      </c>
      <c r="D5800" s="5" t="s">
        <v>8</v>
      </c>
      <c r="E5800" s="5" t="s">
        <v>8</v>
      </c>
      <c r="F5800" s="5" t="s">
        <v>8</v>
      </c>
      <c r="G5800" s="5" t="s">
        <v>8</v>
      </c>
    </row>
    <row r="5801" spans="1:7" x14ac:dyDescent="0.25">
      <c r="A5801" s="5" t="s">
        <v>10109</v>
      </c>
      <c r="B5801" s="5">
        <v>1.03919203385363</v>
      </c>
      <c r="C5801" s="5" t="s">
        <v>8</v>
      </c>
      <c r="D5801" s="5" t="s">
        <v>8</v>
      </c>
      <c r="E5801" s="5" t="s">
        <v>8</v>
      </c>
      <c r="F5801" s="5" t="s">
        <v>8</v>
      </c>
      <c r="G5801" s="5" t="s">
        <v>8</v>
      </c>
    </row>
    <row r="5802" spans="1:7" x14ac:dyDescent="0.25">
      <c r="A5802" s="5" t="s">
        <v>12422</v>
      </c>
      <c r="B5802" s="5">
        <v>1.03919203385363</v>
      </c>
      <c r="C5802" s="5" t="s">
        <v>8</v>
      </c>
      <c r="D5802" s="5" t="s">
        <v>8</v>
      </c>
      <c r="E5802" s="5" t="s">
        <v>8</v>
      </c>
      <c r="F5802" s="5" t="s">
        <v>8</v>
      </c>
      <c r="G5802" s="5" t="s">
        <v>8</v>
      </c>
    </row>
    <row r="5803" spans="1:7" x14ac:dyDescent="0.25">
      <c r="A5803" s="5" t="s">
        <v>15111</v>
      </c>
      <c r="B5803" s="5">
        <v>1.03919203385363</v>
      </c>
      <c r="C5803" s="5" t="s">
        <v>8</v>
      </c>
      <c r="D5803" s="5" t="s">
        <v>8</v>
      </c>
      <c r="E5803" s="5" t="s">
        <v>8</v>
      </c>
      <c r="F5803" s="5" t="s">
        <v>8</v>
      </c>
      <c r="G5803" s="5" t="s">
        <v>8</v>
      </c>
    </row>
    <row r="5804" spans="1:7" x14ac:dyDescent="0.25">
      <c r="A5804" s="5" t="s">
        <v>2361</v>
      </c>
      <c r="B5804" s="5">
        <v>1.03890548779322</v>
      </c>
      <c r="C5804" s="5" t="s">
        <v>8</v>
      </c>
      <c r="D5804" s="5" t="s">
        <v>8</v>
      </c>
      <c r="E5804" s="5" t="s">
        <v>8</v>
      </c>
      <c r="F5804" s="5" t="s">
        <v>8</v>
      </c>
      <c r="G5804" s="5" t="s">
        <v>8</v>
      </c>
    </row>
    <row r="5805" spans="1:7" x14ac:dyDescent="0.25">
      <c r="A5805" s="5" t="s">
        <v>3654</v>
      </c>
      <c r="B5805" s="5">
        <v>1.03890548779322</v>
      </c>
      <c r="C5805" s="5" t="s">
        <v>3655</v>
      </c>
      <c r="D5805" s="5" t="s">
        <v>8</v>
      </c>
      <c r="E5805" s="5" t="s">
        <v>8</v>
      </c>
      <c r="F5805" s="5" t="s">
        <v>3656</v>
      </c>
      <c r="G5805" s="5" t="s">
        <v>3657</v>
      </c>
    </row>
    <row r="5806" spans="1:7" x14ac:dyDescent="0.25">
      <c r="A5806" s="5" t="s">
        <v>4313</v>
      </c>
      <c r="B5806" s="5">
        <v>1.03890548779322</v>
      </c>
      <c r="C5806" s="5" t="s">
        <v>8</v>
      </c>
      <c r="D5806" s="5" t="s">
        <v>8</v>
      </c>
      <c r="E5806" s="5" t="s">
        <v>8</v>
      </c>
      <c r="F5806" s="5" t="s">
        <v>8</v>
      </c>
      <c r="G5806" s="5" t="s">
        <v>8</v>
      </c>
    </row>
    <row r="5807" spans="1:7" x14ac:dyDescent="0.25">
      <c r="A5807" s="5" t="s">
        <v>4516</v>
      </c>
      <c r="B5807" s="5">
        <v>1.03890548779322</v>
      </c>
      <c r="C5807" s="5" t="s">
        <v>8</v>
      </c>
      <c r="D5807" s="5" t="s">
        <v>8</v>
      </c>
      <c r="E5807" s="5" t="s">
        <v>8</v>
      </c>
      <c r="F5807" s="5" t="s">
        <v>8</v>
      </c>
      <c r="G5807" s="5" t="s">
        <v>8</v>
      </c>
    </row>
    <row r="5808" spans="1:7" x14ac:dyDescent="0.25">
      <c r="A5808" s="5" t="s">
        <v>6518</v>
      </c>
      <c r="B5808" s="5">
        <v>1.03890548779322</v>
      </c>
      <c r="C5808" s="5" t="s">
        <v>6519</v>
      </c>
      <c r="D5808" s="5" t="s">
        <v>6520</v>
      </c>
      <c r="E5808" s="5" t="s">
        <v>6521</v>
      </c>
      <c r="F5808" s="5" t="s">
        <v>609</v>
      </c>
      <c r="G5808" s="5" t="s">
        <v>6522</v>
      </c>
    </row>
    <row r="5809" spans="1:7" x14ac:dyDescent="0.25">
      <c r="A5809" s="5" t="s">
        <v>7405</v>
      </c>
      <c r="B5809" s="5">
        <v>1.03890548779322</v>
      </c>
      <c r="C5809" s="5" t="s">
        <v>8</v>
      </c>
      <c r="D5809" s="5" t="s">
        <v>8</v>
      </c>
      <c r="E5809" s="5" t="s">
        <v>8</v>
      </c>
      <c r="F5809" s="5" t="s">
        <v>8</v>
      </c>
      <c r="G5809" s="5" t="s">
        <v>7406</v>
      </c>
    </row>
    <row r="5810" spans="1:7" x14ac:dyDescent="0.25">
      <c r="A5810" s="5" t="s">
        <v>9291</v>
      </c>
      <c r="B5810" s="5">
        <v>1.03890548779322</v>
      </c>
      <c r="C5810" s="5" t="s">
        <v>8</v>
      </c>
      <c r="D5810" s="5" t="s">
        <v>8</v>
      </c>
      <c r="E5810" s="5" t="s">
        <v>8</v>
      </c>
      <c r="F5810" s="5" t="s">
        <v>8</v>
      </c>
      <c r="G5810" s="5" t="s">
        <v>9292</v>
      </c>
    </row>
    <row r="5811" spans="1:7" x14ac:dyDescent="0.25">
      <c r="A5811" s="5" t="s">
        <v>9644</v>
      </c>
      <c r="B5811" s="5">
        <v>1.03890548779322</v>
      </c>
      <c r="C5811" s="5" t="s">
        <v>8</v>
      </c>
      <c r="D5811" s="5" t="s">
        <v>8</v>
      </c>
      <c r="E5811" s="5" t="s">
        <v>8</v>
      </c>
      <c r="F5811" s="5" t="s">
        <v>8</v>
      </c>
      <c r="G5811" s="5" t="s">
        <v>8</v>
      </c>
    </row>
    <row r="5812" spans="1:7" x14ac:dyDescent="0.25">
      <c r="A5812" s="5" t="s">
        <v>11526</v>
      </c>
      <c r="B5812" s="5">
        <v>1.03890548779322</v>
      </c>
      <c r="C5812" s="5" t="s">
        <v>8</v>
      </c>
      <c r="D5812" s="5" t="s">
        <v>8</v>
      </c>
      <c r="E5812" s="5" t="s">
        <v>11527</v>
      </c>
      <c r="F5812" s="5" t="s">
        <v>8</v>
      </c>
      <c r="G5812" s="5" t="s">
        <v>8</v>
      </c>
    </row>
    <row r="5813" spans="1:7" x14ac:dyDescent="0.25">
      <c r="A5813" s="5" t="s">
        <v>12541</v>
      </c>
      <c r="B5813" s="5">
        <v>1.03890548779322</v>
      </c>
      <c r="C5813" s="5" t="s">
        <v>8</v>
      </c>
      <c r="D5813" s="5" t="s">
        <v>8</v>
      </c>
      <c r="E5813" s="5" t="s">
        <v>8</v>
      </c>
      <c r="F5813" s="5" t="s">
        <v>8</v>
      </c>
      <c r="G5813" s="5" t="s">
        <v>8</v>
      </c>
    </row>
    <row r="5814" spans="1:7" x14ac:dyDescent="0.25">
      <c r="A5814" s="5" t="s">
        <v>13378</v>
      </c>
      <c r="B5814" s="5">
        <v>1.03890548779322</v>
      </c>
      <c r="C5814" s="5" t="s">
        <v>13379</v>
      </c>
      <c r="D5814" s="5" t="s">
        <v>13380</v>
      </c>
      <c r="E5814" s="5" t="s">
        <v>13381</v>
      </c>
      <c r="F5814" s="5" t="s">
        <v>13382</v>
      </c>
      <c r="G5814" s="5" t="s">
        <v>13383</v>
      </c>
    </row>
    <row r="5815" spans="1:7" x14ac:dyDescent="0.25">
      <c r="A5815" s="5" t="s">
        <v>1413</v>
      </c>
      <c r="B5815" s="5">
        <v>1.038669058899</v>
      </c>
      <c r="C5815" s="5" t="s">
        <v>1414</v>
      </c>
      <c r="D5815" s="5" t="s">
        <v>1415</v>
      </c>
      <c r="E5815" s="5" t="s">
        <v>1416</v>
      </c>
      <c r="F5815" s="5" t="s">
        <v>1417</v>
      </c>
      <c r="G5815" s="5" t="s">
        <v>1418</v>
      </c>
    </row>
    <row r="5816" spans="1:7" x14ac:dyDescent="0.25">
      <c r="A5816" s="5" t="s">
        <v>12396</v>
      </c>
      <c r="B5816" s="5">
        <v>1.038669058899</v>
      </c>
      <c r="C5816" s="5" t="s">
        <v>8</v>
      </c>
      <c r="D5816" s="5" t="s">
        <v>8</v>
      </c>
      <c r="E5816" s="5" t="s">
        <v>8</v>
      </c>
      <c r="F5816" s="5" t="s">
        <v>8</v>
      </c>
      <c r="G5816" s="5" t="s">
        <v>8</v>
      </c>
    </row>
    <row r="5817" spans="1:7" x14ac:dyDescent="0.25">
      <c r="A5817" s="5" t="s">
        <v>12713</v>
      </c>
      <c r="B5817" s="5">
        <v>1.038669058899</v>
      </c>
      <c r="C5817" s="5" t="s">
        <v>8</v>
      </c>
      <c r="D5817" s="5" t="s">
        <v>8</v>
      </c>
      <c r="E5817" s="5" t="s">
        <v>8</v>
      </c>
      <c r="F5817" s="5" t="s">
        <v>8</v>
      </c>
      <c r="G5817" s="5" t="s">
        <v>8</v>
      </c>
    </row>
    <row r="5818" spans="1:7" x14ac:dyDescent="0.25">
      <c r="A5818" s="5" t="s">
        <v>13829</v>
      </c>
      <c r="B5818" s="5">
        <v>1.038669058899</v>
      </c>
      <c r="C5818" s="5" t="s">
        <v>13830</v>
      </c>
      <c r="D5818" s="5" t="s">
        <v>8</v>
      </c>
      <c r="E5818" s="5" t="s">
        <v>13831</v>
      </c>
      <c r="F5818" s="5" t="s">
        <v>8</v>
      </c>
      <c r="G5818" s="5" t="s">
        <v>8</v>
      </c>
    </row>
    <row r="5819" spans="1:7" x14ac:dyDescent="0.25">
      <c r="A5819" s="5" t="s">
        <v>8605</v>
      </c>
      <c r="B5819" s="5">
        <v>1.0385577373594901</v>
      </c>
      <c r="C5819" s="5" t="s">
        <v>8</v>
      </c>
      <c r="D5819" s="5" t="s">
        <v>8</v>
      </c>
      <c r="E5819" s="5" t="s">
        <v>8</v>
      </c>
      <c r="F5819" s="5" t="s">
        <v>8</v>
      </c>
      <c r="G5819" s="5" t="s">
        <v>8</v>
      </c>
    </row>
    <row r="5820" spans="1:7" x14ac:dyDescent="0.25">
      <c r="A5820" s="5" t="s">
        <v>1393</v>
      </c>
      <c r="B5820" s="5">
        <v>1.0384706562205299</v>
      </c>
      <c r="C5820" s="5" t="s">
        <v>8</v>
      </c>
      <c r="D5820" s="5" t="s">
        <v>8</v>
      </c>
      <c r="E5820" s="5" t="s">
        <v>8</v>
      </c>
      <c r="F5820" s="5" t="s">
        <v>8</v>
      </c>
      <c r="G5820" s="5" t="s">
        <v>8</v>
      </c>
    </row>
    <row r="5821" spans="1:7" x14ac:dyDescent="0.25">
      <c r="A5821" s="5" t="s">
        <v>9301</v>
      </c>
      <c r="B5821" s="5">
        <v>1.0384706562205299</v>
      </c>
      <c r="C5821" s="5" t="s">
        <v>8</v>
      </c>
      <c r="D5821" s="5" t="s">
        <v>8</v>
      </c>
      <c r="E5821" s="5" t="s">
        <v>8</v>
      </c>
      <c r="F5821" s="5" t="s">
        <v>8</v>
      </c>
      <c r="G5821" s="5" t="s">
        <v>8</v>
      </c>
    </row>
    <row r="5822" spans="1:7" x14ac:dyDescent="0.25">
      <c r="A5822" s="5" t="s">
        <v>11661</v>
      </c>
      <c r="B5822" s="5">
        <v>1.0384706562205299</v>
      </c>
      <c r="C5822" s="5" t="s">
        <v>8</v>
      </c>
      <c r="D5822" s="5" t="s">
        <v>8</v>
      </c>
      <c r="E5822" s="5" t="s">
        <v>8</v>
      </c>
      <c r="F5822" s="5" t="s">
        <v>8</v>
      </c>
      <c r="G5822" s="5" t="s">
        <v>8</v>
      </c>
    </row>
    <row r="5823" spans="1:7" x14ac:dyDescent="0.25">
      <c r="A5823" s="5" t="s">
        <v>2531</v>
      </c>
      <c r="B5823" s="5">
        <v>1.03830178863267</v>
      </c>
      <c r="C5823" s="5" t="s">
        <v>8</v>
      </c>
      <c r="D5823" s="5" t="s">
        <v>8</v>
      </c>
      <c r="E5823" s="5" t="s">
        <v>2532</v>
      </c>
      <c r="F5823" s="5" t="s">
        <v>8</v>
      </c>
      <c r="G5823" s="5" t="s">
        <v>8</v>
      </c>
    </row>
    <row r="5824" spans="1:7" x14ac:dyDescent="0.25">
      <c r="A5824" s="5" t="s">
        <v>5414</v>
      </c>
      <c r="B5824" s="5">
        <v>1.03830178863267</v>
      </c>
      <c r="C5824" s="5" t="s">
        <v>8</v>
      </c>
      <c r="D5824" s="5" t="s">
        <v>8</v>
      </c>
      <c r="E5824" s="5" t="s">
        <v>8</v>
      </c>
      <c r="F5824" s="5" t="s">
        <v>8</v>
      </c>
      <c r="G5824" s="5" t="s">
        <v>8</v>
      </c>
    </row>
    <row r="5825" spans="1:7" x14ac:dyDescent="0.25">
      <c r="A5825" s="5" t="s">
        <v>13354</v>
      </c>
      <c r="B5825" s="5">
        <v>1.03830178863267</v>
      </c>
      <c r="C5825" s="5" t="s">
        <v>8</v>
      </c>
      <c r="D5825" s="5" t="s">
        <v>8</v>
      </c>
      <c r="E5825" s="5" t="s">
        <v>8</v>
      </c>
      <c r="F5825" s="5" t="s">
        <v>8</v>
      </c>
      <c r="G5825" s="5" t="s">
        <v>8</v>
      </c>
    </row>
    <row r="5826" spans="1:7" x14ac:dyDescent="0.25">
      <c r="A5826" s="5" t="s">
        <v>14417</v>
      </c>
      <c r="B5826" s="5">
        <v>1.03830178863267</v>
      </c>
      <c r="C5826" s="5" t="s">
        <v>8</v>
      </c>
      <c r="D5826" s="5" t="s">
        <v>8</v>
      </c>
      <c r="E5826" s="5" t="s">
        <v>709</v>
      </c>
      <c r="F5826" s="5" t="s">
        <v>8</v>
      </c>
      <c r="G5826" s="5" t="s">
        <v>8</v>
      </c>
    </row>
    <row r="5827" spans="1:7" x14ac:dyDescent="0.25">
      <c r="A5827" s="5" t="s">
        <v>5258</v>
      </c>
      <c r="B5827" s="5">
        <v>1.03815631793026</v>
      </c>
      <c r="C5827" s="5" t="s">
        <v>8</v>
      </c>
      <c r="D5827" s="5" t="s">
        <v>8</v>
      </c>
      <c r="E5827" s="5" t="s">
        <v>8</v>
      </c>
      <c r="F5827" s="5" t="s">
        <v>8</v>
      </c>
      <c r="G5827" s="5" t="s">
        <v>8</v>
      </c>
    </row>
    <row r="5828" spans="1:7" x14ac:dyDescent="0.25">
      <c r="A5828" s="5" t="s">
        <v>7620</v>
      </c>
      <c r="B5828" s="5">
        <v>1.03815631793026</v>
      </c>
      <c r="C5828" s="5" t="s">
        <v>6791</v>
      </c>
      <c r="D5828" s="5" t="s">
        <v>7621</v>
      </c>
      <c r="E5828" s="5" t="s">
        <v>6793</v>
      </c>
      <c r="F5828" s="5" t="s">
        <v>7622</v>
      </c>
      <c r="G5828" s="5" t="s">
        <v>6795</v>
      </c>
    </row>
    <row r="5829" spans="1:7" x14ac:dyDescent="0.25">
      <c r="A5829" s="5" t="s">
        <v>9747</v>
      </c>
      <c r="B5829" s="5">
        <v>1.0380296966273701</v>
      </c>
      <c r="C5829" s="5" t="s">
        <v>8</v>
      </c>
      <c r="D5829" s="5" t="s">
        <v>8</v>
      </c>
      <c r="E5829" s="5" t="s">
        <v>8</v>
      </c>
      <c r="F5829" s="5" t="s">
        <v>9748</v>
      </c>
      <c r="G5829" s="5" t="s">
        <v>9749</v>
      </c>
    </row>
    <row r="5830" spans="1:7" x14ac:dyDescent="0.25">
      <c r="A5830" s="5" t="s">
        <v>2364</v>
      </c>
      <c r="B5830" s="5">
        <v>1.0379184840159601</v>
      </c>
      <c r="C5830" s="5" t="s">
        <v>8</v>
      </c>
      <c r="D5830" s="5" t="s">
        <v>8</v>
      </c>
      <c r="E5830" s="5" t="s">
        <v>8</v>
      </c>
      <c r="F5830" s="5" t="s">
        <v>8</v>
      </c>
      <c r="G5830" s="5" t="s">
        <v>8</v>
      </c>
    </row>
    <row r="5831" spans="1:7" x14ac:dyDescent="0.25">
      <c r="A5831" s="5" t="s">
        <v>9576</v>
      </c>
      <c r="B5831" s="5">
        <v>1.0379184840159601</v>
      </c>
      <c r="C5831" s="5" t="s">
        <v>8</v>
      </c>
      <c r="D5831" s="5" t="s">
        <v>8</v>
      </c>
      <c r="E5831" s="5" t="s">
        <v>8</v>
      </c>
      <c r="F5831" s="5" t="s">
        <v>8</v>
      </c>
      <c r="G5831" s="5" t="s">
        <v>8</v>
      </c>
    </row>
    <row r="5832" spans="1:7" x14ac:dyDescent="0.25">
      <c r="A5832" s="5" t="s">
        <v>9839</v>
      </c>
      <c r="B5832" s="5">
        <v>1.03782002876547</v>
      </c>
      <c r="C5832" s="5" t="s">
        <v>8</v>
      </c>
      <c r="D5832" s="5" t="s">
        <v>8</v>
      </c>
      <c r="E5832" s="5" t="s">
        <v>8</v>
      </c>
      <c r="F5832" s="5" t="s">
        <v>8</v>
      </c>
      <c r="G5832" s="5" t="s">
        <v>8</v>
      </c>
    </row>
    <row r="5833" spans="1:7" x14ac:dyDescent="0.25">
      <c r="A5833" s="5" t="s">
        <v>14738</v>
      </c>
      <c r="B5833" s="5">
        <v>1.03765351342666</v>
      </c>
      <c r="C5833" s="5" t="s">
        <v>8</v>
      </c>
      <c r="D5833" s="5" t="s">
        <v>8</v>
      </c>
      <c r="E5833" s="5" t="s">
        <v>14739</v>
      </c>
      <c r="F5833" s="5" t="s">
        <v>8</v>
      </c>
      <c r="G5833" s="5" t="s">
        <v>14740</v>
      </c>
    </row>
    <row r="5834" spans="1:7" x14ac:dyDescent="0.25">
      <c r="A5834" s="5" t="s">
        <v>13082</v>
      </c>
      <c r="B5834" s="5">
        <v>1.0375824785314101</v>
      </c>
      <c r="C5834" s="5" t="s">
        <v>8</v>
      </c>
      <c r="D5834" s="5" t="s">
        <v>8</v>
      </c>
      <c r="E5834" s="5" t="s">
        <v>8</v>
      </c>
      <c r="F5834" s="5" t="s">
        <v>8</v>
      </c>
      <c r="G5834" s="5" t="s">
        <v>8</v>
      </c>
    </row>
    <row r="5835" spans="1:7" x14ac:dyDescent="0.25">
      <c r="A5835" s="5" t="s">
        <v>7269</v>
      </c>
      <c r="B5835" s="5">
        <v>1.0374057475126399</v>
      </c>
      <c r="C5835" s="5" t="s">
        <v>8</v>
      </c>
      <c r="D5835" s="5" t="s">
        <v>8</v>
      </c>
      <c r="E5835" s="5" t="s">
        <v>8</v>
      </c>
      <c r="F5835" s="5" t="s">
        <v>8</v>
      </c>
      <c r="G5835" s="5" t="s">
        <v>8</v>
      </c>
    </row>
    <row r="5836" spans="1:7" x14ac:dyDescent="0.25">
      <c r="A5836" s="5" t="s">
        <v>8003</v>
      </c>
      <c r="B5836" s="5">
        <v>1.03732456235532</v>
      </c>
      <c r="C5836" s="5" t="s">
        <v>8</v>
      </c>
      <c r="D5836" s="5" t="s">
        <v>8</v>
      </c>
      <c r="E5836" s="5" t="s">
        <v>8</v>
      </c>
      <c r="F5836" s="5" t="s">
        <v>8</v>
      </c>
      <c r="G5836" s="5" t="s">
        <v>8</v>
      </c>
    </row>
    <row r="5837" spans="1:7" x14ac:dyDescent="0.25">
      <c r="A5837" s="5" t="s">
        <v>6112</v>
      </c>
      <c r="B5837" s="5">
        <v>1.0373110879187399</v>
      </c>
      <c r="C5837" s="5" t="s">
        <v>8</v>
      </c>
      <c r="D5837" s="5" t="s">
        <v>8</v>
      </c>
      <c r="E5837" s="5" t="s">
        <v>8</v>
      </c>
      <c r="F5837" s="5" t="s">
        <v>8</v>
      </c>
      <c r="G5837" s="5" t="s">
        <v>8</v>
      </c>
    </row>
    <row r="5838" spans="1:7" x14ac:dyDescent="0.25">
      <c r="A5838" s="5" t="s">
        <v>13639</v>
      </c>
      <c r="B5838" s="5">
        <v>1.0371940658448999</v>
      </c>
      <c r="C5838" s="5" t="s">
        <v>13640</v>
      </c>
      <c r="D5838" s="5" t="s">
        <v>13641</v>
      </c>
      <c r="E5838" s="5" t="s">
        <v>13642</v>
      </c>
      <c r="F5838" s="5" t="s">
        <v>13643</v>
      </c>
      <c r="G5838" s="5" t="s">
        <v>13644</v>
      </c>
    </row>
    <row r="5839" spans="1:7" x14ac:dyDescent="0.25">
      <c r="A5839" s="5" t="s">
        <v>14815</v>
      </c>
      <c r="B5839" s="5">
        <v>1.03675040834896</v>
      </c>
      <c r="C5839" s="5" t="s">
        <v>8</v>
      </c>
      <c r="D5839" s="5" t="s">
        <v>8</v>
      </c>
      <c r="E5839" s="5" t="s">
        <v>14816</v>
      </c>
      <c r="F5839" s="5" t="s">
        <v>8</v>
      </c>
      <c r="G5839" s="5" t="s">
        <v>1751</v>
      </c>
    </row>
    <row r="5840" spans="1:7" x14ac:dyDescent="0.25">
      <c r="A5840" s="5" t="s">
        <v>867</v>
      </c>
      <c r="B5840" s="5">
        <v>1.03462377697444</v>
      </c>
      <c r="C5840" s="5" t="s">
        <v>8</v>
      </c>
      <c r="D5840" s="5" t="s">
        <v>8</v>
      </c>
      <c r="E5840" s="5" t="s">
        <v>8</v>
      </c>
      <c r="F5840" s="5" t="s">
        <v>8</v>
      </c>
      <c r="G5840" s="5" t="s">
        <v>8</v>
      </c>
    </row>
    <row r="5841" spans="1:7" x14ac:dyDescent="0.25">
      <c r="A5841" s="5" t="s">
        <v>4632</v>
      </c>
      <c r="B5841" s="5">
        <v>1.0345056188675501</v>
      </c>
      <c r="C5841" s="5" t="s">
        <v>8</v>
      </c>
      <c r="D5841" s="5" t="s">
        <v>8</v>
      </c>
      <c r="E5841" s="5" t="s">
        <v>8</v>
      </c>
      <c r="F5841" s="5" t="s">
        <v>8</v>
      </c>
      <c r="G5841" s="5" t="s">
        <v>8</v>
      </c>
    </row>
    <row r="5842" spans="1:7" x14ac:dyDescent="0.25">
      <c r="A5842" s="5" t="s">
        <v>13373</v>
      </c>
      <c r="B5842" s="5">
        <v>1.0340824499200401</v>
      </c>
      <c r="C5842" s="5" t="s">
        <v>8</v>
      </c>
      <c r="D5842" s="5" t="s">
        <v>8</v>
      </c>
      <c r="E5842" s="5" t="s">
        <v>8</v>
      </c>
      <c r="F5842" s="5" t="s">
        <v>8</v>
      </c>
      <c r="G5842" s="5" t="s">
        <v>8</v>
      </c>
    </row>
    <row r="5843" spans="1:7" x14ac:dyDescent="0.25">
      <c r="A5843" s="5" t="s">
        <v>2604</v>
      </c>
      <c r="B5843" s="5">
        <v>1.03401423066023</v>
      </c>
      <c r="C5843" s="5" t="s">
        <v>2605</v>
      </c>
      <c r="D5843" s="5" t="s">
        <v>2606</v>
      </c>
      <c r="E5843" s="5" t="s">
        <v>2607</v>
      </c>
      <c r="F5843" s="5" t="s">
        <v>2608</v>
      </c>
      <c r="G5843" s="5" t="s">
        <v>2609</v>
      </c>
    </row>
    <row r="5844" spans="1:7" x14ac:dyDescent="0.25">
      <c r="A5844" s="5" t="s">
        <v>9379</v>
      </c>
      <c r="B5844" s="5">
        <v>1.03369094847371</v>
      </c>
      <c r="C5844" s="5" t="s">
        <v>8</v>
      </c>
      <c r="D5844" s="5" t="s">
        <v>8</v>
      </c>
      <c r="E5844" s="5" t="s">
        <v>8</v>
      </c>
      <c r="F5844" s="5" t="s">
        <v>8</v>
      </c>
      <c r="G5844" s="5" t="s">
        <v>8</v>
      </c>
    </row>
    <row r="5845" spans="1:7" x14ac:dyDescent="0.25">
      <c r="A5845" s="5" t="s">
        <v>8877</v>
      </c>
      <c r="B5845" s="5">
        <v>1.03349061932029</v>
      </c>
      <c r="C5845" s="5" t="s">
        <v>8</v>
      </c>
      <c r="D5845" s="5" t="s">
        <v>8</v>
      </c>
      <c r="E5845" s="5" t="s">
        <v>8</v>
      </c>
      <c r="F5845" s="5" t="s">
        <v>8</v>
      </c>
      <c r="G5845" s="5" t="s">
        <v>8</v>
      </c>
    </row>
    <row r="5846" spans="1:7" x14ac:dyDescent="0.25">
      <c r="A5846" s="5" t="s">
        <v>13167</v>
      </c>
      <c r="B5846" s="5">
        <v>1.0332555535674799</v>
      </c>
      <c r="C5846" s="5" t="s">
        <v>8</v>
      </c>
      <c r="D5846" s="5" t="s">
        <v>8</v>
      </c>
      <c r="E5846" s="5" t="s">
        <v>1756</v>
      </c>
      <c r="F5846" s="5" t="s">
        <v>8</v>
      </c>
      <c r="G5846" s="5" t="s">
        <v>165</v>
      </c>
    </row>
    <row r="5847" spans="1:7" x14ac:dyDescent="0.25">
      <c r="A5847" s="5" t="s">
        <v>11460</v>
      </c>
      <c r="B5847" s="5">
        <v>1.0332232529781999</v>
      </c>
      <c r="C5847" s="5" t="s">
        <v>8</v>
      </c>
      <c r="D5847" s="5" t="s">
        <v>8</v>
      </c>
      <c r="E5847" s="5" t="s">
        <v>8</v>
      </c>
      <c r="F5847" s="5" t="s">
        <v>8</v>
      </c>
      <c r="G5847" s="5" t="s">
        <v>8</v>
      </c>
    </row>
    <row r="5848" spans="1:7" x14ac:dyDescent="0.25">
      <c r="A5848" s="5" t="s">
        <v>3942</v>
      </c>
      <c r="B5848" s="5">
        <v>1.0330872611683699</v>
      </c>
      <c r="C5848" s="5" t="s">
        <v>8</v>
      </c>
      <c r="D5848" s="5" t="s">
        <v>8</v>
      </c>
      <c r="E5848" s="5" t="s">
        <v>8</v>
      </c>
      <c r="F5848" s="5" t="s">
        <v>8</v>
      </c>
      <c r="G5848" s="5" t="s">
        <v>8</v>
      </c>
    </row>
    <row r="5849" spans="1:7" x14ac:dyDescent="0.25">
      <c r="A5849" s="5" t="s">
        <v>2403</v>
      </c>
      <c r="B5849" s="5">
        <v>1.0328314465458399</v>
      </c>
      <c r="C5849" s="5" t="s">
        <v>8</v>
      </c>
      <c r="D5849" s="5" t="s">
        <v>8</v>
      </c>
      <c r="E5849" s="5" t="s">
        <v>8</v>
      </c>
      <c r="F5849" s="5" t="s">
        <v>8</v>
      </c>
      <c r="G5849" s="5" t="s">
        <v>8</v>
      </c>
    </row>
    <row r="5850" spans="1:7" x14ac:dyDescent="0.25">
      <c r="A5850" s="5" t="s">
        <v>12607</v>
      </c>
      <c r="B5850" s="5">
        <v>1.0328151055691701</v>
      </c>
      <c r="C5850" s="5" t="s">
        <v>8</v>
      </c>
      <c r="D5850" s="5" t="s">
        <v>8</v>
      </c>
      <c r="E5850" s="5" t="s">
        <v>8</v>
      </c>
      <c r="F5850" s="5" t="s">
        <v>8</v>
      </c>
      <c r="G5850" s="5" t="s">
        <v>8</v>
      </c>
    </row>
    <row r="5851" spans="1:7" x14ac:dyDescent="0.25">
      <c r="A5851" s="5" t="s">
        <v>6853</v>
      </c>
      <c r="B5851" s="5">
        <v>1.0326374917488701</v>
      </c>
      <c r="C5851" s="5" t="s">
        <v>8</v>
      </c>
      <c r="D5851" s="5" t="s">
        <v>8</v>
      </c>
      <c r="E5851" s="5" t="s">
        <v>8</v>
      </c>
      <c r="F5851" s="5" t="s">
        <v>8</v>
      </c>
      <c r="G5851" s="5" t="s">
        <v>8</v>
      </c>
    </row>
    <row r="5852" spans="1:7" x14ac:dyDescent="0.25">
      <c r="A5852" s="5" t="s">
        <v>6128</v>
      </c>
      <c r="B5852" s="5">
        <v>1.03244021772451</v>
      </c>
      <c r="C5852" s="5" t="s">
        <v>8</v>
      </c>
      <c r="D5852" s="5" t="s">
        <v>8</v>
      </c>
      <c r="E5852" s="5" t="s">
        <v>8</v>
      </c>
      <c r="F5852" s="5" t="s">
        <v>8</v>
      </c>
      <c r="G5852" s="5" t="s">
        <v>8</v>
      </c>
    </row>
    <row r="5853" spans="1:7" x14ac:dyDescent="0.25">
      <c r="A5853" s="5" t="s">
        <v>6320</v>
      </c>
      <c r="B5853" s="5">
        <v>1.03244021772451</v>
      </c>
      <c r="C5853" s="5" t="s">
        <v>8</v>
      </c>
      <c r="D5853" s="5" t="s">
        <v>8</v>
      </c>
      <c r="E5853" s="5" t="s">
        <v>8</v>
      </c>
      <c r="F5853" s="5" t="s">
        <v>8</v>
      </c>
      <c r="G5853" s="5" t="s">
        <v>8</v>
      </c>
    </row>
    <row r="5854" spans="1:7" x14ac:dyDescent="0.25">
      <c r="A5854" s="5" t="s">
        <v>15307</v>
      </c>
      <c r="B5854" s="5">
        <v>1.03221982794147</v>
      </c>
      <c r="C5854" s="5" t="s">
        <v>8</v>
      </c>
      <c r="D5854" s="5" t="s">
        <v>8</v>
      </c>
      <c r="E5854" s="5" t="s">
        <v>8</v>
      </c>
      <c r="F5854" s="5" t="s">
        <v>8</v>
      </c>
      <c r="G5854" s="5" t="s">
        <v>8</v>
      </c>
    </row>
    <row r="5855" spans="1:7" x14ac:dyDescent="0.25">
      <c r="A5855" s="5" t="s">
        <v>2356</v>
      </c>
      <c r="B5855" s="5">
        <v>1.03197200663053</v>
      </c>
      <c r="C5855" s="5" t="s">
        <v>8</v>
      </c>
      <c r="D5855" s="5" t="s">
        <v>8</v>
      </c>
      <c r="E5855" s="5" t="s">
        <v>8</v>
      </c>
      <c r="F5855" s="5" t="s">
        <v>8</v>
      </c>
      <c r="G5855" s="5" t="s">
        <v>8</v>
      </c>
    </row>
    <row r="5856" spans="1:7" x14ac:dyDescent="0.25">
      <c r="A5856" s="5" t="s">
        <v>3908</v>
      </c>
      <c r="B5856" s="5">
        <v>1.03197200663053</v>
      </c>
      <c r="C5856" s="5" t="s">
        <v>8</v>
      </c>
      <c r="D5856" s="5" t="s">
        <v>8</v>
      </c>
      <c r="E5856" s="5" t="s">
        <v>8</v>
      </c>
      <c r="F5856" s="5" t="s">
        <v>8</v>
      </c>
      <c r="G5856" s="5" t="s">
        <v>8</v>
      </c>
    </row>
    <row r="5857" spans="1:7" x14ac:dyDescent="0.25">
      <c r="A5857" s="5" t="s">
        <v>11468</v>
      </c>
      <c r="B5857" s="5">
        <v>1.03197200663053</v>
      </c>
      <c r="C5857" s="5" t="s">
        <v>11469</v>
      </c>
      <c r="D5857" s="5" t="s">
        <v>11470</v>
      </c>
      <c r="E5857" s="5" t="s">
        <v>11471</v>
      </c>
      <c r="F5857" s="5" t="s">
        <v>11472</v>
      </c>
      <c r="G5857" s="5" t="s">
        <v>11473</v>
      </c>
    </row>
    <row r="5858" spans="1:7" x14ac:dyDescent="0.25">
      <c r="A5858" s="5" t="s">
        <v>6475</v>
      </c>
      <c r="B5858" s="5">
        <v>1.0313706709103201</v>
      </c>
      <c r="C5858" s="5" t="s">
        <v>8</v>
      </c>
      <c r="D5858" s="5" t="s">
        <v>8</v>
      </c>
      <c r="E5858" s="5" t="s">
        <v>8</v>
      </c>
      <c r="F5858" s="5" t="s">
        <v>8</v>
      </c>
      <c r="G5858" s="5" t="s">
        <v>8</v>
      </c>
    </row>
    <row r="5859" spans="1:7" x14ac:dyDescent="0.25">
      <c r="A5859" s="5" t="s">
        <v>115</v>
      </c>
      <c r="B5859" s="5">
        <v>1.03057002516957</v>
      </c>
      <c r="C5859" s="5" t="s">
        <v>8</v>
      </c>
      <c r="D5859" s="5" t="s">
        <v>8</v>
      </c>
      <c r="E5859" s="5" t="s">
        <v>8</v>
      </c>
      <c r="F5859" s="5" t="s">
        <v>8</v>
      </c>
      <c r="G5859" s="5" t="s">
        <v>8</v>
      </c>
    </row>
    <row r="5860" spans="1:7" x14ac:dyDescent="0.25">
      <c r="A5860" s="5" t="s">
        <v>5516</v>
      </c>
      <c r="B5860" s="5">
        <v>1.03057002516957</v>
      </c>
      <c r="C5860" s="5" t="s">
        <v>8</v>
      </c>
      <c r="D5860" s="5" t="s">
        <v>8</v>
      </c>
      <c r="E5860" s="5" t="s">
        <v>8</v>
      </c>
      <c r="F5860" s="5" t="s">
        <v>8</v>
      </c>
      <c r="G5860" s="5" t="s">
        <v>8</v>
      </c>
    </row>
    <row r="5861" spans="1:7" x14ac:dyDescent="0.25">
      <c r="A5861" s="5" t="s">
        <v>8562</v>
      </c>
      <c r="B5861" s="5">
        <v>1.03057002516957</v>
      </c>
      <c r="C5861" s="5" t="s">
        <v>8563</v>
      </c>
      <c r="D5861" s="5" t="s">
        <v>8564</v>
      </c>
      <c r="E5861" s="5" t="s">
        <v>8</v>
      </c>
      <c r="F5861" s="5" t="s">
        <v>8565</v>
      </c>
      <c r="G5861" s="5" t="s">
        <v>5720</v>
      </c>
    </row>
    <row r="5862" spans="1:7" x14ac:dyDescent="0.25">
      <c r="A5862" s="5" t="s">
        <v>14418</v>
      </c>
      <c r="B5862" s="5">
        <v>1.03057002516957</v>
      </c>
      <c r="C5862" s="5" t="s">
        <v>8</v>
      </c>
      <c r="D5862" s="5" t="s">
        <v>8</v>
      </c>
      <c r="E5862" s="5" t="s">
        <v>8</v>
      </c>
      <c r="F5862" s="5" t="s">
        <v>8</v>
      </c>
      <c r="G5862" s="5" t="s">
        <v>8</v>
      </c>
    </row>
    <row r="5863" spans="1:7" x14ac:dyDescent="0.25">
      <c r="A5863" s="5" t="s">
        <v>15580</v>
      </c>
      <c r="B5863" s="5">
        <v>1.03057002516957</v>
      </c>
      <c r="C5863" s="5" t="s">
        <v>8</v>
      </c>
      <c r="D5863" s="5" t="s">
        <v>8</v>
      </c>
      <c r="E5863" s="5" t="s">
        <v>8</v>
      </c>
      <c r="F5863" s="5" t="s">
        <v>8</v>
      </c>
      <c r="G5863" s="5" t="s">
        <v>8</v>
      </c>
    </row>
    <row r="5864" spans="1:7" x14ac:dyDescent="0.25">
      <c r="A5864" s="5" t="s">
        <v>9349</v>
      </c>
      <c r="B5864" s="5">
        <v>1.03019459442241</v>
      </c>
      <c r="C5864" s="5" t="s">
        <v>8</v>
      </c>
      <c r="D5864" s="5" t="s">
        <v>8</v>
      </c>
      <c r="E5864" s="5" t="s">
        <v>8</v>
      </c>
      <c r="F5864" s="5" t="s">
        <v>8</v>
      </c>
      <c r="G5864" s="5" t="s">
        <v>8</v>
      </c>
    </row>
    <row r="5865" spans="1:7" x14ac:dyDescent="0.25">
      <c r="A5865" s="5" t="s">
        <v>1466</v>
      </c>
      <c r="B5865" s="5">
        <v>1.03006119748257</v>
      </c>
      <c r="C5865" s="5" t="s">
        <v>8</v>
      </c>
      <c r="D5865" s="5" t="s">
        <v>8</v>
      </c>
      <c r="E5865" s="5" t="s">
        <v>1467</v>
      </c>
      <c r="F5865" s="5" t="s">
        <v>8</v>
      </c>
      <c r="G5865" s="5" t="s">
        <v>8</v>
      </c>
    </row>
    <row r="5866" spans="1:7" x14ac:dyDescent="0.25">
      <c r="A5866" s="5" t="s">
        <v>2189</v>
      </c>
      <c r="B5866" s="5">
        <v>1.03006119748257</v>
      </c>
      <c r="C5866" s="5" t="s">
        <v>8</v>
      </c>
      <c r="D5866" s="5" t="s">
        <v>8</v>
      </c>
      <c r="E5866" s="5" t="s">
        <v>2190</v>
      </c>
      <c r="F5866" s="5" t="s">
        <v>8</v>
      </c>
      <c r="G5866" s="5" t="s">
        <v>8</v>
      </c>
    </row>
    <row r="5867" spans="1:7" x14ac:dyDescent="0.25">
      <c r="A5867" s="5" t="s">
        <v>5487</v>
      </c>
      <c r="B5867" s="5">
        <v>1.03006119748257</v>
      </c>
      <c r="C5867" s="5" t="s">
        <v>8</v>
      </c>
      <c r="D5867" s="5" t="s">
        <v>8</v>
      </c>
      <c r="E5867" s="5" t="s">
        <v>8</v>
      </c>
      <c r="F5867" s="5" t="s">
        <v>8</v>
      </c>
      <c r="G5867" s="5" t="s">
        <v>8</v>
      </c>
    </row>
    <row r="5868" spans="1:7" x14ac:dyDescent="0.25">
      <c r="A5868" s="5" t="s">
        <v>7327</v>
      </c>
      <c r="B5868" s="5">
        <v>1.03006119748257</v>
      </c>
      <c r="C5868" s="5" t="s">
        <v>8</v>
      </c>
      <c r="D5868" s="5" t="s">
        <v>8</v>
      </c>
      <c r="E5868" s="5" t="s">
        <v>8</v>
      </c>
      <c r="F5868" s="5" t="s">
        <v>8</v>
      </c>
      <c r="G5868" s="5" t="s">
        <v>8</v>
      </c>
    </row>
    <row r="5869" spans="1:7" x14ac:dyDescent="0.25">
      <c r="A5869" s="5" t="s">
        <v>12293</v>
      </c>
      <c r="B5869" s="5">
        <v>1.03006119748257</v>
      </c>
      <c r="C5869" s="5" t="s">
        <v>8</v>
      </c>
      <c r="D5869" s="5" t="s">
        <v>8</v>
      </c>
      <c r="E5869" s="5" t="s">
        <v>8</v>
      </c>
      <c r="F5869" s="5" t="s">
        <v>8</v>
      </c>
      <c r="G5869" s="5" t="s">
        <v>8</v>
      </c>
    </row>
    <row r="5870" spans="1:7" x14ac:dyDescent="0.25">
      <c r="A5870" s="5" t="s">
        <v>14572</v>
      </c>
      <c r="B5870" s="5">
        <v>1.03006119748257</v>
      </c>
      <c r="C5870" s="5" t="s">
        <v>8</v>
      </c>
      <c r="D5870" s="5" t="s">
        <v>8</v>
      </c>
      <c r="E5870" s="5" t="s">
        <v>8</v>
      </c>
      <c r="F5870" s="5" t="s">
        <v>8</v>
      </c>
      <c r="G5870" s="5" t="s">
        <v>8</v>
      </c>
    </row>
    <row r="5871" spans="1:7" x14ac:dyDescent="0.25">
      <c r="A5871" s="5" t="s">
        <v>394</v>
      </c>
      <c r="B5871" s="5">
        <v>1.0298152716289599</v>
      </c>
      <c r="C5871" s="5" t="s">
        <v>8</v>
      </c>
      <c r="D5871" s="5" t="s">
        <v>8</v>
      </c>
      <c r="E5871" s="5" t="s">
        <v>8</v>
      </c>
      <c r="F5871" s="5" t="s">
        <v>8</v>
      </c>
      <c r="G5871" s="5" t="s">
        <v>8</v>
      </c>
    </row>
    <row r="5872" spans="1:7" x14ac:dyDescent="0.25">
      <c r="A5872" s="5" t="s">
        <v>11457</v>
      </c>
      <c r="B5872" s="5">
        <v>1.02966656894446</v>
      </c>
      <c r="C5872" s="5" t="s">
        <v>8</v>
      </c>
      <c r="D5872" s="5" t="s">
        <v>8</v>
      </c>
      <c r="E5872" s="5" t="s">
        <v>8</v>
      </c>
      <c r="F5872" s="5" t="s">
        <v>8</v>
      </c>
      <c r="G5872" s="5" t="s">
        <v>8</v>
      </c>
    </row>
    <row r="5873" spans="1:7" x14ac:dyDescent="0.25">
      <c r="A5873" s="5" t="s">
        <v>3777</v>
      </c>
      <c r="B5873" s="5">
        <v>1.0295567203401299</v>
      </c>
      <c r="C5873" s="5" t="s">
        <v>3778</v>
      </c>
      <c r="D5873" s="5" t="s">
        <v>3779</v>
      </c>
      <c r="E5873" s="5" t="s">
        <v>3780</v>
      </c>
      <c r="F5873" s="5" t="s">
        <v>3781</v>
      </c>
      <c r="G5873" s="5" t="s">
        <v>3782</v>
      </c>
    </row>
    <row r="5874" spans="1:7" x14ac:dyDescent="0.25">
      <c r="A5874" s="5" t="s">
        <v>7449</v>
      </c>
      <c r="B5874" s="5">
        <v>1.0295567203401299</v>
      </c>
      <c r="C5874" s="5" t="s">
        <v>8</v>
      </c>
      <c r="D5874" s="5" t="s">
        <v>8</v>
      </c>
      <c r="E5874" s="5" t="s">
        <v>343</v>
      </c>
      <c r="F5874" s="5" t="s">
        <v>8</v>
      </c>
      <c r="G5874" s="5" t="s">
        <v>8</v>
      </c>
    </row>
    <row r="5875" spans="1:7" x14ac:dyDescent="0.25">
      <c r="A5875" s="5" t="s">
        <v>7586</v>
      </c>
      <c r="B5875" s="5">
        <v>1.0295567203401299</v>
      </c>
      <c r="C5875" s="5" t="s">
        <v>8</v>
      </c>
      <c r="D5875" s="5" t="s">
        <v>8</v>
      </c>
      <c r="E5875" s="5" t="s">
        <v>8</v>
      </c>
      <c r="F5875" s="5" t="s">
        <v>8</v>
      </c>
      <c r="G5875" s="5" t="s">
        <v>8</v>
      </c>
    </row>
    <row r="5876" spans="1:7" x14ac:dyDescent="0.25">
      <c r="A5876" s="5" t="s">
        <v>5398</v>
      </c>
      <c r="B5876" s="5">
        <v>1.02945129498871</v>
      </c>
      <c r="C5876" s="5" t="s">
        <v>8</v>
      </c>
      <c r="D5876" s="5" t="s">
        <v>8</v>
      </c>
      <c r="E5876" s="5" t="s">
        <v>8</v>
      </c>
      <c r="F5876" s="5" t="s">
        <v>8</v>
      </c>
      <c r="G5876" s="5" t="s">
        <v>8</v>
      </c>
    </row>
    <row r="5877" spans="1:7" x14ac:dyDescent="0.25">
      <c r="A5877" s="5" t="s">
        <v>7613</v>
      </c>
      <c r="B5877" s="5">
        <v>1.02945129498871</v>
      </c>
      <c r="C5877" s="5" t="s">
        <v>8</v>
      </c>
      <c r="D5877" s="5" t="s">
        <v>8</v>
      </c>
      <c r="E5877" s="5" t="s">
        <v>8</v>
      </c>
      <c r="F5877" s="5" t="s">
        <v>8</v>
      </c>
      <c r="G5877" s="5" t="s">
        <v>8</v>
      </c>
    </row>
    <row r="5878" spans="1:7" x14ac:dyDescent="0.25">
      <c r="A5878" s="5" t="s">
        <v>8594</v>
      </c>
      <c r="B5878" s="5">
        <v>1.02945129498871</v>
      </c>
      <c r="C5878" s="5" t="s">
        <v>8</v>
      </c>
      <c r="D5878" s="5" t="s">
        <v>8</v>
      </c>
      <c r="E5878" s="5" t="s">
        <v>8</v>
      </c>
      <c r="F5878" s="5" t="s">
        <v>8</v>
      </c>
      <c r="G5878" s="5" t="s">
        <v>8</v>
      </c>
    </row>
    <row r="5879" spans="1:7" x14ac:dyDescent="0.25">
      <c r="A5879" s="5" t="s">
        <v>15745</v>
      </c>
      <c r="B5879" s="5">
        <v>1.02945129498871</v>
      </c>
      <c r="C5879" s="5" t="s">
        <v>8</v>
      </c>
      <c r="D5879" s="5" t="s">
        <v>8</v>
      </c>
      <c r="E5879" s="5" t="s">
        <v>8</v>
      </c>
      <c r="F5879" s="5" t="s">
        <v>8</v>
      </c>
      <c r="G5879" s="5" t="s">
        <v>8</v>
      </c>
    </row>
    <row r="5880" spans="1:7" x14ac:dyDescent="0.25">
      <c r="A5880" s="5" t="s">
        <v>10825</v>
      </c>
      <c r="B5880" s="5">
        <v>1.0294049819109099</v>
      </c>
      <c r="C5880" s="5" t="s">
        <v>8</v>
      </c>
      <c r="D5880" s="5" t="s">
        <v>8</v>
      </c>
      <c r="E5880" s="5" t="s">
        <v>8</v>
      </c>
      <c r="F5880" s="5" t="s">
        <v>8</v>
      </c>
      <c r="G5880" s="5" t="s">
        <v>8</v>
      </c>
    </row>
    <row r="5881" spans="1:7" x14ac:dyDescent="0.25">
      <c r="A5881" s="5" t="s">
        <v>997</v>
      </c>
      <c r="B5881" s="5">
        <v>1.02870687990873</v>
      </c>
      <c r="C5881" s="5" t="s">
        <v>8</v>
      </c>
      <c r="D5881" s="5" t="s">
        <v>8</v>
      </c>
      <c r="E5881" s="5" t="s">
        <v>8</v>
      </c>
      <c r="F5881" s="5" t="s">
        <v>8</v>
      </c>
      <c r="G5881" s="5" t="s">
        <v>8</v>
      </c>
    </row>
    <row r="5882" spans="1:7" x14ac:dyDescent="0.25">
      <c r="A5882" s="5" t="s">
        <v>1859</v>
      </c>
      <c r="B5882" s="5">
        <v>1.02870687990873</v>
      </c>
      <c r="C5882" s="5" t="s">
        <v>8</v>
      </c>
      <c r="D5882" s="5" t="s">
        <v>8</v>
      </c>
      <c r="E5882" s="5" t="s">
        <v>8</v>
      </c>
      <c r="F5882" s="5" t="s">
        <v>8</v>
      </c>
      <c r="G5882" s="5" t="s">
        <v>8</v>
      </c>
    </row>
    <row r="5883" spans="1:7" x14ac:dyDescent="0.25">
      <c r="A5883" s="5" t="s">
        <v>5028</v>
      </c>
      <c r="B5883" s="5">
        <v>1.02870687990873</v>
      </c>
      <c r="C5883" s="5" t="s">
        <v>8</v>
      </c>
      <c r="D5883" s="5" t="s">
        <v>8</v>
      </c>
      <c r="E5883" s="5" t="s">
        <v>8</v>
      </c>
      <c r="F5883" s="5" t="s">
        <v>8</v>
      </c>
      <c r="G5883" s="5" t="s">
        <v>8</v>
      </c>
    </row>
    <row r="5884" spans="1:7" x14ac:dyDescent="0.25">
      <c r="A5884" s="5" t="s">
        <v>12826</v>
      </c>
      <c r="B5884" s="5">
        <v>1.02870687990873</v>
      </c>
      <c r="C5884" s="5" t="s">
        <v>8</v>
      </c>
      <c r="D5884" s="5" t="s">
        <v>8</v>
      </c>
      <c r="E5884" s="5" t="s">
        <v>8</v>
      </c>
      <c r="F5884" s="5" t="s">
        <v>8</v>
      </c>
      <c r="G5884" s="5" t="s">
        <v>8</v>
      </c>
    </row>
    <row r="5885" spans="1:7" x14ac:dyDescent="0.25">
      <c r="A5885" s="5" t="s">
        <v>13002</v>
      </c>
      <c r="B5885" s="5">
        <v>1.02870687990873</v>
      </c>
      <c r="C5885" s="5" t="s">
        <v>8</v>
      </c>
      <c r="D5885" s="5" t="s">
        <v>8</v>
      </c>
      <c r="E5885" s="5" t="s">
        <v>8</v>
      </c>
      <c r="F5885" s="5" t="s">
        <v>8</v>
      </c>
      <c r="G5885" s="5" t="s">
        <v>8</v>
      </c>
    </row>
    <row r="5886" spans="1:7" x14ac:dyDescent="0.25">
      <c r="A5886" s="5" t="s">
        <v>13253</v>
      </c>
      <c r="B5886" s="5">
        <v>1.02870687990873</v>
      </c>
      <c r="C5886" s="5" t="s">
        <v>8</v>
      </c>
      <c r="D5886" s="5" t="s">
        <v>8</v>
      </c>
      <c r="E5886" s="5" t="s">
        <v>8</v>
      </c>
      <c r="F5886" s="5" t="s">
        <v>8</v>
      </c>
      <c r="G5886" s="5" t="s">
        <v>8</v>
      </c>
    </row>
    <row r="5887" spans="1:7" x14ac:dyDescent="0.25">
      <c r="A5887" s="5" t="s">
        <v>15649</v>
      </c>
      <c r="B5887" s="5">
        <v>1.02870687990873</v>
      </c>
      <c r="C5887" s="5" t="s">
        <v>8</v>
      </c>
      <c r="D5887" s="5" t="s">
        <v>8</v>
      </c>
      <c r="E5887" s="5" t="s">
        <v>8</v>
      </c>
      <c r="F5887" s="5" t="s">
        <v>8</v>
      </c>
      <c r="G5887" s="5" t="s">
        <v>8</v>
      </c>
    </row>
    <row r="5888" spans="1:7" x14ac:dyDescent="0.25">
      <c r="A5888" s="5" t="s">
        <v>13412</v>
      </c>
      <c r="B5888" s="5">
        <v>1.02863809925766</v>
      </c>
      <c r="C5888" s="5" t="s">
        <v>8</v>
      </c>
      <c r="D5888" s="5" t="s">
        <v>8</v>
      </c>
      <c r="E5888" s="5" t="s">
        <v>8</v>
      </c>
      <c r="F5888" s="5" t="s">
        <v>8</v>
      </c>
      <c r="G5888" s="5" t="s">
        <v>8</v>
      </c>
    </row>
    <row r="5889" spans="1:7" x14ac:dyDescent="0.25">
      <c r="A5889" s="5" t="s">
        <v>7764</v>
      </c>
      <c r="B5889" s="5">
        <v>1.02789403525048</v>
      </c>
      <c r="C5889" s="5" t="s">
        <v>8</v>
      </c>
      <c r="D5889" s="5" t="s">
        <v>8</v>
      </c>
      <c r="E5889" s="5" t="s">
        <v>8</v>
      </c>
      <c r="F5889" s="5" t="s">
        <v>8</v>
      </c>
      <c r="G5889" s="5" t="s">
        <v>8</v>
      </c>
    </row>
    <row r="5890" spans="1:7" x14ac:dyDescent="0.25">
      <c r="A5890" s="5" t="s">
        <v>4804</v>
      </c>
      <c r="B5890" s="5">
        <v>1.02787026258254</v>
      </c>
      <c r="C5890" s="5" t="s">
        <v>8</v>
      </c>
      <c r="D5890" s="5" t="s">
        <v>8</v>
      </c>
      <c r="E5890" s="5" t="s">
        <v>8</v>
      </c>
      <c r="F5890" s="5" t="s">
        <v>8</v>
      </c>
      <c r="G5890" s="5" t="s">
        <v>8</v>
      </c>
    </row>
    <row r="5891" spans="1:7" x14ac:dyDescent="0.25">
      <c r="A5891" s="5" t="s">
        <v>14181</v>
      </c>
      <c r="B5891" s="5">
        <v>1.02787026258254</v>
      </c>
      <c r="C5891" s="5" t="s">
        <v>8</v>
      </c>
      <c r="D5891" s="5" t="s">
        <v>8</v>
      </c>
      <c r="E5891" s="5" t="s">
        <v>8</v>
      </c>
      <c r="F5891" s="5" t="s">
        <v>8</v>
      </c>
      <c r="G5891" s="5" t="s">
        <v>8</v>
      </c>
    </row>
    <row r="5892" spans="1:7" x14ac:dyDescent="0.25">
      <c r="A5892" s="5" t="s">
        <v>113</v>
      </c>
      <c r="B5892" s="5">
        <v>1.0277779370931499</v>
      </c>
      <c r="C5892" s="5" t="s">
        <v>8</v>
      </c>
      <c r="D5892" s="5" t="s">
        <v>114</v>
      </c>
      <c r="E5892" s="5" t="s">
        <v>8</v>
      </c>
      <c r="F5892" s="5" t="s">
        <v>8</v>
      </c>
      <c r="G5892" s="5" t="s">
        <v>8</v>
      </c>
    </row>
    <row r="5893" spans="1:7" x14ac:dyDescent="0.25">
      <c r="A5893" s="5" t="s">
        <v>390</v>
      </c>
      <c r="B5893" s="5">
        <v>1.0277779370931499</v>
      </c>
      <c r="C5893" s="5" t="s">
        <v>8</v>
      </c>
      <c r="D5893" s="5" t="s">
        <v>8</v>
      </c>
      <c r="E5893" s="5" t="s">
        <v>8</v>
      </c>
      <c r="F5893" s="5" t="s">
        <v>8</v>
      </c>
      <c r="G5893" s="5" t="s">
        <v>391</v>
      </c>
    </row>
    <row r="5894" spans="1:7" x14ac:dyDescent="0.25">
      <c r="A5894" s="5" t="s">
        <v>432</v>
      </c>
      <c r="B5894" s="5">
        <v>1.0277779370931499</v>
      </c>
      <c r="C5894" s="5" t="s">
        <v>8</v>
      </c>
      <c r="D5894" s="5" t="s">
        <v>8</v>
      </c>
      <c r="E5894" s="5" t="s">
        <v>8</v>
      </c>
      <c r="F5894" s="5" t="s">
        <v>8</v>
      </c>
      <c r="G5894" s="5" t="s">
        <v>8</v>
      </c>
    </row>
    <row r="5895" spans="1:7" x14ac:dyDescent="0.25">
      <c r="A5895" s="5" t="s">
        <v>1999</v>
      </c>
      <c r="B5895" s="5">
        <v>1.0277779370931499</v>
      </c>
      <c r="C5895" s="5" t="s">
        <v>8</v>
      </c>
      <c r="D5895" s="5" t="s">
        <v>8</v>
      </c>
      <c r="E5895" s="5" t="s">
        <v>8</v>
      </c>
      <c r="F5895" s="5" t="s">
        <v>8</v>
      </c>
      <c r="G5895" s="5" t="s">
        <v>8</v>
      </c>
    </row>
    <row r="5896" spans="1:7" x14ac:dyDescent="0.25">
      <c r="A5896" s="5" t="s">
        <v>3518</v>
      </c>
      <c r="B5896" s="5">
        <v>1.0277779370931499</v>
      </c>
      <c r="C5896" s="5" t="s">
        <v>8</v>
      </c>
      <c r="D5896" s="5" t="s">
        <v>8</v>
      </c>
      <c r="E5896" s="5" t="s">
        <v>3519</v>
      </c>
      <c r="F5896" s="5" t="s">
        <v>8</v>
      </c>
      <c r="G5896" s="5" t="s">
        <v>1751</v>
      </c>
    </row>
    <row r="5897" spans="1:7" x14ac:dyDescent="0.25">
      <c r="A5897" s="5" t="s">
        <v>5254</v>
      </c>
      <c r="B5897" s="5">
        <v>1.0277779370931499</v>
      </c>
      <c r="C5897" s="5" t="s">
        <v>8</v>
      </c>
      <c r="D5897" s="5" t="s">
        <v>8</v>
      </c>
      <c r="E5897" s="5" t="s">
        <v>8</v>
      </c>
      <c r="F5897" s="5" t="s">
        <v>8</v>
      </c>
      <c r="G5897" s="5" t="s">
        <v>8</v>
      </c>
    </row>
    <row r="5898" spans="1:7" x14ac:dyDescent="0.25">
      <c r="A5898" s="5" t="s">
        <v>6398</v>
      </c>
      <c r="B5898" s="5">
        <v>1.0277779370931499</v>
      </c>
      <c r="C5898" s="5" t="s">
        <v>8</v>
      </c>
      <c r="D5898" s="5" t="s">
        <v>8</v>
      </c>
      <c r="E5898" s="5" t="s">
        <v>8</v>
      </c>
      <c r="F5898" s="5" t="s">
        <v>8</v>
      </c>
      <c r="G5898" s="5" t="s">
        <v>8</v>
      </c>
    </row>
    <row r="5899" spans="1:7" x14ac:dyDescent="0.25">
      <c r="A5899" s="5" t="s">
        <v>7788</v>
      </c>
      <c r="B5899" s="5">
        <v>1.0277779370931499</v>
      </c>
      <c r="C5899" s="5" t="s">
        <v>8</v>
      </c>
      <c r="D5899" s="5" t="s">
        <v>8</v>
      </c>
      <c r="E5899" s="5" t="s">
        <v>8</v>
      </c>
      <c r="F5899" s="5" t="s">
        <v>8</v>
      </c>
      <c r="G5899" s="5" t="s">
        <v>8</v>
      </c>
    </row>
    <row r="5900" spans="1:7" x14ac:dyDescent="0.25">
      <c r="A5900" s="5" t="s">
        <v>9390</v>
      </c>
      <c r="B5900" s="5">
        <v>1.0277779370931499</v>
      </c>
      <c r="C5900" s="5" t="s">
        <v>8</v>
      </c>
      <c r="D5900" s="5" t="s">
        <v>8</v>
      </c>
      <c r="E5900" s="5" t="s">
        <v>8</v>
      </c>
      <c r="F5900" s="5" t="s">
        <v>8</v>
      </c>
      <c r="G5900" s="5" t="s">
        <v>8</v>
      </c>
    </row>
    <row r="5901" spans="1:7" x14ac:dyDescent="0.25">
      <c r="A5901" s="5" t="s">
        <v>10344</v>
      </c>
      <c r="B5901" s="5">
        <v>1.0277779370931499</v>
      </c>
      <c r="C5901" s="5" t="s">
        <v>8</v>
      </c>
      <c r="D5901" s="5" t="s">
        <v>8</v>
      </c>
      <c r="E5901" s="5" t="s">
        <v>8</v>
      </c>
      <c r="F5901" s="5" t="s">
        <v>8</v>
      </c>
      <c r="G5901" s="5" t="s">
        <v>8</v>
      </c>
    </row>
    <row r="5902" spans="1:7" x14ac:dyDescent="0.25">
      <c r="A5902" s="5" t="s">
        <v>10509</v>
      </c>
      <c r="B5902" s="5">
        <v>1.0277779370931499</v>
      </c>
      <c r="C5902" s="5" t="s">
        <v>8</v>
      </c>
      <c r="D5902" s="5" t="s">
        <v>8</v>
      </c>
      <c r="E5902" s="5" t="s">
        <v>8</v>
      </c>
      <c r="F5902" s="5" t="s">
        <v>8</v>
      </c>
      <c r="G5902" s="5" t="s">
        <v>8</v>
      </c>
    </row>
    <row r="5903" spans="1:7" x14ac:dyDescent="0.25">
      <c r="A5903" s="5" t="s">
        <v>11356</v>
      </c>
      <c r="B5903" s="5">
        <v>1.0277779370931499</v>
      </c>
      <c r="C5903" s="5" t="s">
        <v>8</v>
      </c>
      <c r="D5903" s="5" t="s">
        <v>8</v>
      </c>
      <c r="E5903" s="5" t="s">
        <v>8</v>
      </c>
      <c r="F5903" s="5" t="s">
        <v>8</v>
      </c>
      <c r="G5903" s="5" t="s">
        <v>8</v>
      </c>
    </row>
    <row r="5904" spans="1:7" x14ac:dyDescent="0.25">
      <c r="A5904" s="5" t="s">
        <v>13294</v>
      </c>
      <c r="B5904" s="5">
        <v>1.0277779370931499</v>
      </c>
      <c r="C5904" s="5" t="s">
        <v>8</v>
      </c>
      <c r="D5904" s="5" t="s">
        <v>8</v>
      </c>
      <c r="E5904" s="5" t="s">
        <v>8</v>
      </c>
      <c r="F5904" s="5" t="s">
        <v>8</v>
      </c>
      <c r="G5904" s="5" t="s">
        <v>8</v>
      </c>
    </row>
    <row r="5905" spans="1:7" x14ac:dyDescent="0.25">
      <c r="A5905" s="5" t="s">
        <v>13877</v>
      </c>
      <c r="B5905" s="5">
        <v>1.0277779370931499</v>
      </c>
      <c r="C5905" s="5" t="s">
        <v>8</v>
      </c>
      <c r="D5905" s="5" t="s">
        <v>8</v>
      </c>
      <c r="E5905" s="5" t="s">
        <v>8</v>
      </c>
      <c r="F5905" s="5" t="s">
        <v>8</v>
      </c>
      <c r="G5905" s="5" t="s">
        <v>8</v>
      </c>
    </row>
    <row r="5906" spans="1:7" x14ac:dyDescent="0.25">
      <c r="A5906" s="5" t="s">
        <v>14570</v>
      </c>
      <c r="B5906" s="5">
        <v>1.0277779370931499</v>
      </c>
      <c r="C5906" s="5" t="s">
        <v>8</v>
      </c>
      <c r="D5906" s="5" t="s">
        <v>8</v>
      </c>
      <c r="E5906" s="5" t="s">
        <v>8</v>
      </c>
      <c r="F5906" s="5" t="s">
        <v>8</v>
      </c>
      <c r="G5906" s="5" t="s">
        <v>14571</v>
      </c>
    </row>
    <row r="5907" spans="1:7" x14ac:dyDescent="0.25">
      <c r="A5907" s="5" t="s">
        <v>4475</v>
      </c>
      <c r="B5907" s="5">
        <v>1.02701442556002</v>
      </c>
      <c r="C5907" s="5" t="s">
        <v>8</v>
      </c>
      <c r="D5907" s="5" t="s">
        <v>8</v>
      </c>
      <c r="E5907" s="5" t="s">
        <v>8</v>
      </c>
      <c r="F5907" s="5" t="s">
        <v>8</v>
      </c>
      <c r="G5907" s="5" t="s">
        <v>8</v>
      </c>
    </row>
    <row r="5908" spans="1:7" x14ac:dyDescent="0.25">
      <c r="A5908" s="5" t="s">
        <v>443</v>
      </c>
      <c r="B5908" s="5">
        <v>1.02658614740994</v>
      </c>
      <c r="C5908" s="5" t="s">
        <v>8</v>
      </c>
      <c r="D5908" s="5" t="s">
        <v>8</v>
      </c>
      <c r="E5908" s="5" t="s">
        <v>8</v>
      </c>
      <c r="F5908" s="5" t="s">
        <v>8</v>
      </c>
      <c r="G5908" s="5" t="s">
        <v>8</v>
      </c>
    </row>
    <row r="5909" spans="1:7" x14ac:dyDescent="0.25">
      <c r="A5909" s="5" t="s">
        <v>1002</v>
      </c>
      <c r="B5909" s="5">
        <v>1.02658614740994</v>
      </c>
      <c r="C5909" s="5" t="s">
        <v>1003</v>
      </c>
      <c r="D5909" s="5" t="s">
        <v>8</v>
      </c>
      <c r="E5909" s="5" t="s">
        <v>8</v>
      </c>
      <c r="F5909" s="5" t="s">
        <v>8</v>
      </c>
      <c r="G5909" s="5" t="s">
        <v>1004</v>
      </c>
    </row>
    <row r="5910" spans="1:7" x14ac:dyDescent="0.25">
      <c r="A5910" s="5" t="s">
        <v>1172</v>
      </c>
      <c r="B5910" s="5">
        <v>1.02658614740994</v>
      </c>
      <c r="C5910" s="5" t="s">
        <v>1173</v>
      </c>
      <c r="D5910" s="5" t="s">
        <v>1174</v>
      </c>
      <c r="E5910" s="5" t="s">
        <v>1175</v>
      </c>
      <c r="F5910" s="5" t="s">
        <v>1176</v>
      </c>
      <c r="G5910" s="5" t="s">
        <v>1177</v>
      </c>
    </row>
    <row r="5911" spans="1:7" x14ac:dyDescent="0.25">
      <c r="A5911" s="5" t="s">
        <v>3241</v>
      </c>
      <c r="B5911" s="5">
        <v>1.02658614740994</v>
      </c>
      <c r="C5911" s="5" t="s">
        <v>8</v>
      </c>
      <c r="D5911" s="5" t="s">
        <v>8</v>
      </c>
      <c r="E5911" s="5" t="s">
        <v>8</v>
      </c>
      <c r="F5911" s="5" t="s">
        <v>8</v>
      </c>
      <c r="G5911" s="5" t="s">
        <v>8</v>
      </c>
    </row>
    <row r="5912" spans="1:7" x14ac:dyDescent="0.25">
      <c r="A5912" s="5" t="s">
        <v>3828</v>
      </c>
      <c r="B5912" s="5">
        <v>1.02658614740994</v>
      </c>
      <c r="C5912" s="5" t="s">
        <v>8</v>
      </c>
      <c r="D5912" s="5" t="s">
        <v>8</v>
      </c>
      <c r="E5912" s="5" t="s">
        <v>8</v>
      </c>
      <c r="F5912" s="5" t="s">
        <v>8</v>
      </c>
      <c r="G5912" s="5" t="s">
        <v>8</v>
      </c>
    </row>
    <row r="5913" spans="1:7" x14ac:dyDescent="0.25">
      <c r="A5913" s="5" t="s">
        <v>4154</v>
      </c>
      <c r="B5913" s="5">
        <v>1.02658614740994</v>
      </c>
      <c r="C5913" s="5" t="s">
        <v>4155</v>
      </c>
      <c r="D5913" s="5" t="s">
        <v>8</v>
      </c>
      <c r="E5913" s="5" t="s">
        <v>8</v>
      </c>
      <c r="F5913" s="5" t="s">
        <v>8</v>
      </c>
      <c r="G5913" s="5" t="s">
        <v>4156</v>
      </c>
    </row>
    <row r="5914" spans="1:7" x14ac:dyDescent="0.25">
      <c r="A5914" s="5" t="s">
        <v>4301</v>
      </c>
      <c r="B5914" s="5">
        <v>1.02658614740994</v>
      </c>
      <c r="C5914" s="5" t="s">
        <v>8</v>
      </c>
      <c r="D5914" s="5" t="s">
        <v>8</v>
      </c>
      <c r="E5914" s="5" t="s">
        <v>8</v>
      </c>
      <c r="F5914" s="5" t="s">
        <v>8</v>
      </c>
      <c r="G5914" s="5" t="s">
        <v>8</v>
      </c>
    </row>
    <row r="5915" spans="1:7" x14ac:dyDescent="0.25">
      <c r="A5915" s="5" t="s">
        <v>4486</v>
      </c>
      <c r="B5915" s="5">
        <v>1.02658614740994</v>
      </c>
      <c r="C5915" s="5" t="s">
        <v>8</v>
      </c>
      <c r="D5915" s="5" t="s">
        <v>8</v>
      </c>
      <c r="E5915" s="5" t="s">
        <v>8</v>
      </c>
      <c r="F5915" s="5" t="s">
        <v>8</v>
      </c>
      <c r="G5915" s="5" t="s">
        <v>70</v>
      </c>
    </row>
    <row r="5916" spans="1:7" x14ac:dyDescent="0.25">
      <c r="A5916" s="5" t="s">
        <v>4920</v>
      </c>
      <c r="B5916" s="5">
        <v>1.02658614740994</v>
      </c>
      <c r="C5916" s="5" t="s">
        <v>8</v>
      </c>
      <c r="D5916" s="5" t="s">
        <v>8</v>
      </c>
      <c r="E5916" s="5" t="s">
        <v>8</v>
      </c>
      <c r="F5916" s="5" t="s">
        <v>8</v>
      </c>
      <c r="G5916" s="5" t="s">
        <v>8</v>
      </c>
    </row>
    <row r="5917" spans="1:7" x14ac:dyDescent="0.25">
      <c r="A5917" s="5" t="s">
        <v>5302</v>
      </c>
      <c r="B5917" s="5">
        <v>1.02658614740994</v>
      </c>
      <c r="C5917" s="5" t="s">
        <v>8</v>
      </c>
      <c r="D5917" s="5" t="s">
        <v>8</v>
      </c>
      <c r="E5917" s="5" t="s">
        <v>8</v>
      </c>
      <c r="F5917" s="5" t="s">
        <v>8</v>
      </c>
      <c r="G5917" s="5" t="s">
        <v>8</v>
      </c>
    </row>
    <row r="5918" spans="1:7" x14ac:dyDescent="0.25">
      <c r="A5918" s="5" t="s">
        <v>6119</v>
      </c>
      <c r="B5918" s="5">
        <v>1.02658614740994</v>
      </c>
      <c r="C5918" s="5" t="s">
        <v>8</v>
      </c>
      <c r="D5918" s="5" t="s">
        <v>8</v>
      </c>
      <c r="E5918" s="5" t="s">
        <v>8</v>
      </c>
      <c r="F5918" s="5" t="s">
        <v>8</v>
      </c>
      <c r="G5918" s="5" t="s">
        <v>8</v>
      </c>
    </row>
    <row r="5919" spans="1:7" x14ac:dyDescent="0.25">
      <c r="A5919" s="5" t="s">
        <v>7585</v>
      </c>
      <c r="B5919" s="5">
        <v>1.02658614740994</v>
      </c>
      <c r="C5919" s="5" t="s">
        <v>8</v>
      </c>
      <c r="D5919" s="5" t="s">
        <v>8</v>
      </c>
      <c r="E5919" s="5" t="s">
        <v>8</v>
      </c>
      <c r="F5919" s="5" t="s">
        <v>8</v>
      </c>
      <c r="G5919" s="5" t="s">
        <v>8</v>
      </c>
    </row>
    <row r="5920" spans="1:7" x14ac:dyDescent="0.25">
      <c r="A5920" s="5" t="s">
        <v>7637</v>
      </c>
      <c r="B5920" s="5">
        <v>1.02658614740994</v>
      </c>
      <c r="C5920" s="5" t="s">
        <v>8</v>
      </c>
      <c r="D5920" s="5" t="s">
        <v>8</v>
      </c>
      <c r="E5920" s="5" t="s">
        <v>8</v>
      </c>
      <c r="F5920" s="5" t="s">
        <v>8</v>
      </c>
      <c r="G5920" s="5" t="s">
        <v>8</v>
      </c>
    </row>
    <row r="5921" spans="1:7" x14ac:dyDescent="0.25">
      <c r="A5921" s="5" t="s">
        <v>7722</v>
      </c>
      <c r="B5921" s="5">
        <v>1.02658614740994</v>
      </c>
      <c r="C5921" s="5" t="s">
        <v>8</v>
      </c>
      <c r="D5921" s="5" t="s">
        <v>8</v>
      </c>
      <c r="E5921" s="5" t="s">
        <v>8</v>
      </c>
      <c r="F5921" s="5" t="s">
        <v>8</v>
      </c>
      <c r="G5921" s="5" t="s">
        <v>8</v>
      </c>
    </row>
    <row r="5922" spans="1:7" x14ac:dyDescent="0.25">
      <c r="A5922" s="5" t="s">
        <v>9073</v>
      </c>
      <c r="B5922" s="5">
        <v>1.02658614740994</v>
      </c>
      <c r="C5922" s="5" t="s">
        <v>8</v>
      </c>
      <c r="D5922" s="5" t="s">
        <v>8</v>
      </c>
      <c r="E5922" s="5" t="s">
        <v>8</v>
      </c>
      <c r="F5922" s="5" t="s">
        <v>8</v>
      </c>
      <c r="G5922" s="5" t="s">
        <v>8</v>
      </c>
    </row>
    <row r="5923" spans="1:7" x14ac:dyDescent="0.25">
      <c r="A5923" s="5" t="s">
        <v>9750</v>
      </c>
      <c r="B5923" s="5">
        <v>1.02658614740994</v>
      </c>
      <c r="C5923" s="5" t="s">
        <v>8</v>
      </c>
      <c r="D5923" s="5" t="s">
        <v>8</v>
      </c>
      <c r="E5923" s="5" t="s">
        <v>8</v>
      </c>
      <c r="F5923" s="5" t="s">
        <v>8</v>
      </c>
      <c r="G5923" s="5" t="s">
        <v>8</v>
      </c>
    </row>
    <row r="5924" spans="1:7" x14ac:dyDescent="0.25">
      <c r="A5924" s="5" t="s">
        <v>10749</v>
      </c>
      <c r="B5924" s="5">
        <v>1.02658614740994</v>
      </c>
      <c r="C5924" s="5" t="s">
        <v>8</v>
      </c>
      <c r="D5924" s="5" t="s">
        <v>8</v>
      </c>
      <c r="E5924" s="5" t="s">
        <v>10750</v>
      </c>
      <c r="F5924" s="5" t="s">
        <v>8</v>
      </c>
      <c r="G5924" s="5" t="s">
        <v>8</v>
      </c>
    </row>
    <row r="5925" spans="1:7" x14ac:dyDescent="0.25">
      <c r="A5925" s="5" t="s">
        <v>11775</v>
      </c>
      <c r="B5925" s="5">
        <v>1.02658614740994</v>
      </c>
      <c r="C5925" s="5" t="s">
        <v>8</v>
      </c>
      <c r="D5925" s="5" t="s">
        <v>8</v>
      </c>
      <c r="E5925" s="5" t="s">
        <v>8</v>
      </c>
      <c r="F5925" s="5" t="s">
        <v>8</v>
      </c>
      <c r="G5925" s="5" t="s">
        <v>8</v>
      </c>
    </row>
    <row r="5926" spans="1:7" x14ac:dyDescent="0.25">
      <c r="A5926" s="5" t="s">
        <v>14803</v>
      </c>
      <c r="B5926" s="5">
        <v>1.02658614740994</v>
      </c>
      <c r="C5926" s="5" t="s">
        <v>8</v>
      </c>
      <c r="D5926" s="5" t="s">
        <v>8</v>
      </c>
      <c r="E5926" s="5" t="s">
        <v>8</v>
      </c>
      <c r="F5926" s="5" t="s">
        <v>8</v>
      </c>
      <c r="G5926" s="5" t="s">
        <v>8</v>
      </c>
    </row>
    <row r="5927" spans="1:7" x14ac:dyDescent="0.25">
      <c r="A5927" s="5" t="s">
        <v>15742</v>
      </c>
      <c r="B5927" s="5">
        <v>1.02658614740994</v>
      </c>
      <c r="C5927" s="5" t="s">
        <v>8</v>
      </c>
      <c r="D5927" s="5" t="s">
        <v>8</v>
      </c>
      <c r="E5927" s="5" t="s">
        <v>8</v>
      </c>
      <c r="F5927" s="5" t="s">
        <v>8</v>
      </c>
      <c r="G5927" s="5" t="s">
        <v>8</v>
      </c>
    </row>
    <row r="5928" spans="1:7" x14ac:dyDescent="0.25">
      <c r="A5928" s="5" t="s">
        <v>1732</v>
      </c>
      <c r="B5928" s="5">
        <v>1.02645351450367</v>
      </c>
      <c r="C5928" s="5" t="s">
        <v>8</v>
      </c>
      <c r="D5928" s="5" t="s">
        <v>8</v>
      </c>
      <c r="E5928" s="5" t="s">
        <v>8</v>
      </c>
      <c r="F5928" s="5" t="s">
        <v>8</v>
      </c>
      <c r="G5928" s="5" t="s">
        <v>1733</v>
      </c>
    </row>
    <row r="5929" spans="1:7" x14ac:dyDescent="0.25">
      <c r="A5929" s="5" t="s">
        <v>4244</v>
      </c>
      <c r="B5929" s="5">
        <v>1.0263737028092299</v>
      </c>
      <c r="C5929" s="5" t="s">
        <v>8</v>
      </c>
      <c r="D5929" s="5" t="s">
        <v>8</v>
      </c>
      <c r="E5929" s="5" t="s">
        <v>4245</v>
      </c>
      <c r="F5929" s="5" t="s">
        <v>1204</v>
      </c>
      <c r="G5929" s="5" t="s">
        <v>8</v>
      </c>
    </row>
    <row r="5930" spans="1:7" x14ac:dyDescent="0.25">
      <c r="A5930" s="5" t="s">
        <v>12389</v>
      </c>
      <c r="B5930" s="5">
        <v>1.0263737028092299</v>
      </c>
      <c r="C5930" s="5" t="s">
        <v>8</v>
      </c>
      <c r="D5930" s="5" t="s">
        <v>8</v>
      </c>
      <c r="E5930" s="5" t="s">
        <v>8</v>
      </c>
      <c r="F5930" s="5" t="s">
        <v>8</v>
      </c>
      <c r="G5930" s="5" t="s">
        <v>8</v>
      </c>
    </row>
    <row r="5931" spans="1:7" x14ac:dyDescent="0.25">
      <c r="A5931" s="5" t="s">
        <v>15063</v>
      </c>
      <c r="B5931" s="5">
        <v>1.0263737028092299</v>
      </c>
      <c r="C5931" s="5" t="s">
        <v>8</v>
      </c>
      <c r="D5931" s="5" t="s">
        <v>8</v>
      </c>
      <c r="E5931" s="5" t="s">
        <v>8</v>
      </c>
      <c r="F5931" s="5" t="s">
        <v>8</v>
      </c>
      <c r="G5931" s="5" t="s">
        <v>8</v>
      </c>
    </row>
    <row r="5932" spans="1:7" x14ac:dyDescent="0.25">
      <c r="A5932" s="5" t="s">
        <v>15373</v>
      </c>
      <c r="B5932" s="5">
        <v>1.0262683957312899</v>
      </c>
      <c r="C5932" s="5" t="s">
        <v>8</v>
      </c>
      <c r="D5932" s="5" t="s">
        <v>8</v>
      </c>
      <c r="E5932" s="5" t="s">
        <v>8</v>
      </c>
      <c r="F5932" s="5" t="s">
        <v>8</v>
      </c>
      <c r="G5932" s="5" t="s">
        <v>8</v>
      </c>
    </row>
    <row r="5933" spans="1:7" x14ac:dyDescent="0.25">
      <c r="A5933" s="5" t="s">
        <v>6192</v>
      </c>
      <c r="B5933" s="5">
        <v>1.02608455636284</v>
      </c>
      <c r="C5933" s="5" t="s">
        <v>8</v>
      </c>
      <c r="D5933" s="5" t="s">
        <v>8</v>
      </c>
      <c r="E5933" s="5" t="s">
        <v>8</v>
      </c>
      <c r="F5933" s="5" t="s">
        <v>8</v>
      </c>
      <c r="G5933" s="5" t="s">
        <v>8</v>
      </c>
    </row>
    <row r="5934" spans="1:7" x14ac:dyDescent="0.25">
      <c r="A5934" s="5" t="s">
        <v>1464</v>
      </c>
      <c r="B5934" s="5">
        <v>1.02574776559893</v>
      </c>
      <c r="C5934" s="5" t="s">
        <v>8</v>
      </c>
      <c r="D5934" s="5" t="s">
        <v>8</v>
      </c>
      <c r="E5934" s="5" t="s">
        <v>1465</v>
      </c>
      <c r="F5934" s="5" t="s">
        <v>8</v>
      </c>
      <c r="G5934" s="5" t="s">
        <v>8</v>
      </c>
    </row>
    <row r="5935" spans="1:7" x14ac:dyDescent="0.25">
      <c r="A5935" s="5" t="s">
        <v>7189</v>
      </c>
      <c r="B5935" s="5">
        <v>1.02574776559893</v>
      </c>
      <c r="C5935" s="5" t="s">
        <v>8</v>
      </c>
      <c r="D5935" s="5" t="s">
        <v>8</v>
      </c>
      <c r="E5935" s="5" t="s">
        <v>8</v>
      </c>
      <c r="F5935" s="5" t="s">
        <v>8</v>
      </c>
      <c r="G5935" s="5" t="s">
        <v>8</v>
      </c>
    </row>
    <row r="5936" spans="1:7" x14ac:dyDescent="0.25">
      <c r="A5936" s="5" t="s">
        <v>7602</v>
      </c>
      <c r="B5936" s="5">
        <v>1.02574776559893</v>
      </c>
      <c r="C5936" s="5" t="s">
        <v>8</v>
      </c>
      <c r="D5936" s="5" t="s">
        <v>8</v>
      </c>
      <c r="E5936" s="5" t="s">
        <v>8</v>
      </c>
      <c r="F5936" s="5" t="s">
        <v>8</v>
      </c>
      <c r="G5936" s="5" t="s">
        <v>8</v>
      </c>
    </row>
    <row r="5937" spans="1:7" x14ac:dyDescent="0.25">
      <c r="A5937" s="5" t="s">
        <v>12737</v>
      </c>
      <c r="B5937" s="5">
        <v>1.02574776559893</v>
      </c>
      <c r="C5937" s="5" t="s">
        <v>8</v>
      </c>
      <c r="D5937" s="5" t="s">
        <v>8</v>
      </c>
      <c r="E5937" s="5" t="s">
        <v>8</v>
      </c>
      <c r="F5937" s="5" t="s">
        <v>8</v>
      </c>
      <c r="G5937" s="5" t="s">
        <v>8</v>
      </c>
    </row>
    <row r="5938" spans="1:7" x14ac:dyDescent="0.25">
      <c r="A5938" s="5" t="s">
        <v>13453</v>
      </c>
      <c r="B5938" s="5">
        <v>1.02527590241142</v>
      </c>
      <c r="C5938" s="5" t="s">
        <v>13454</v>
      </c>
      <c r="D5938" s="5" t="s">
        <v>13455</v>
      </c>
      <c r="E5938" s="5" t="s">
        <v>13456</v>
      </c>
      <c r="F5938" s="5" t="s">
        <v>13457</v>
      </c>
      <c r="G5938" s="5" t="s">
        <v>13458</v>
      </c>
    </row>
    <row r="5939" spans="1:7" x14ac:dyDescent="0.25">
      <c r="A5939" s="5" t="s">
        <v>4990</v>
      </c>
      <c r="B5939" s="5">
        <v>1.0250366756429099</v>
      </c>
      <c r="C5939" s="5" t="s">
        <v>8</v>
      </c>
      <c r="D5939" s="5" t="s">
        <v>8</v>
      </c>
      <c r="E5939" s="5" t="s">
        <v>8</v>
      </c>
      <c r="F5939" s="5" t="s">
        <v>8</v>
      </c>
      <c r="G5939" s="5" t="s">
        <v>8</v>
      </c>
    </row>
    <row r="5940" spans="1:7" x14ac:dyDescent="0.25">
      <c r="A5940" s="5" t="s">
        <v>10956</v>
      </c>
      <c r="B5940" s="5">
        <v>1.0250366756429099</v>
      </c>
      <c r="C5940" s="5" t="s">
        <v>8</v>
      </c>
      <c r="D5940" s="5" t="s">
        <v>8</v>
      </c>
      <c r="E5940" s="5" t="s">
        <v>8</v>
      </c>
      <c r="F5940" s="5" t="s">
        <v>8</v>
      </c>
      <c r="G5940" s="5" t="s">
        <v>8</v>
      </c>
    </row>
    <row r="5941" spans="1:7" x14ac:dyDescent="0.25">
      <c r="A5941" s="5" t="s">
        <v>7</v>
      </c>
      <c r="B5941" s="5">
        <v>1.0250015663880101</v>
      </c>
      <c r="C5941" s="5" t="s">
        <v>8</v>
      </c>
      <c r="D5941" s="5" t="s">
        <v>8</v>
      </c>
      <c r="E5941" s="5" t="s">
        <v>8</v>
      </c>
      <c r="F5941" s="5" t="s">
        <v>8</v>
      </c>
      <c r="G5941" s="5" t="s">
        <v>8</v>
      </c>
    </row>
    <row r="5942" spans="1:7" x14ac:dyDescent="0.25">
      <c r="A5942" s="5" t="s">
        <v>368</v>
      </c>
      <c r="B5942" s="5">
        <v>1.0250015663880101</v>
      </c>
      <c r="C5942" s="5" t="s">
        <v>8</v>
      </c>
      <c r="D5942" s="5" t="s">
        <v>8</v>
      </c>
      <c r="E5942" s="5" t="s">
        <v>8</v>
      </c>
      <c r="F5942" s="5" t="s">
        <v>8</v>
      </c>
      <c r="G5942" s="5" t="s">
        <v>8</v>
      </c>
    </row>
    <row r="5943" spans="1:7" x14ac:dyDescent="0.25">
      <c r="A5943" s="5" t="s">
        <v>470</v>
      </c>
      <c r="B5943" s="5">
        <v>1.0250015663880101</v>
      </c>
      <c r="C5943" s="5" t="s">
        <v>8</v>
      </c>
      <c r="D5943" s="5" t="s">
        <v>8</v>
      </c>
      <c r="E5943" s="5" t="s">
        <v>8</v>
      </c>
      <c r="F5943" s="5" t="s">
        <v>8</v>
      </c>
      <c r="G5943" s="5" t="s">
        <v>8</v>
      </c>
    </row>
    <row r="5944" spans="1:7" x14ac:dyDescent="0.25">
      <c r="A5944" s="5" t="s">
        <v>1412</v>
      </c>
      <c r="B5944" s="5">
        <v>1.0250015663880101</v>
      </c>
      <c r="C5944" s="5" t="s">
        <v>8</v>
      </c>
      <c r="D5944" s="5" t="s">
        <v>8</v>
      </c>
      <c r="E5944" s="5" t="s">
        <v>8</v>
      </c>
      <c r="F5944" s="5" t="s">
        <v>8</v>
      </c>
      <c r="G5944" s="5" t="s">
        <v>8</v>
      </c>
    </row>
    <row r="5945" spans="1:7" x14ac:dyDescent="0.25">
      <c r="A5945" s="5" t="s">
        <v>1453</v>
      </c>
      <c r="B5945" s="5">
        <v>1.0250015663880101</v>
      </c>
      <c r="C5945" s="5" t="s">
        <v>8</v>
      </c>
      <c r="D5945" s="5" t="s">
        <v>8</v>
      </c>
      <c r="E5945" s="5" t="s">
        <v>8</v>
      </c>
      <c r="F5945" s="5" t="s">
        <v>8</v>
      </c>
      <c r="G5945" s="5" t="s">
        <v>8</v>
      </c>
    </row>
    <row r="5946" spans="1:7" x14ac:dyDescent="0.25">
      <c r="A5946" s="5" t="s">
        <v>3549</v>
      </c>
      <c r="B5946" s="5">
        <v>1.0250015663880101</v>
      </c>
      <c r="C5946" s="5" t="s">
        <v>8</v>
      </c>
      <c r="D5946" s="5" t="s">
        <v>8</v>
      </c>
      <c r="E5946" s="5" t="s">
        <v>8</v>
      </c>
      <c r="F5946" s="5" t="s">
        <v>8</v>
      </c>
      <c r="G5946" s="5" t="s">
        <v>8</v>
      </c>
    </row>
    <row r="5947" spans="1:7" x14ac:dyDescent="0.25">
      <c r="A5947" s="5" t="s">
        <v>3725</v>
      </c>
      <c r="B5947" s="5">
        <v>1.0250015663880101</v>
      </c>
      <c r="C5947" s="5" t="s">
        <v>8</v>
      </c>
      <c r="D5947" s="5" t="s">
        <v>8</v>
      </c>
      <c r="E5947" s="5" t="s">
        <v>8</v>
      </c>
      <c r="F5947" s="5" t="s">
        <v>8</v>
      </c>
      <c r="G5947" s="5" t="s">
        <v>8</v>
      </c>
    </row>
    <row r="5948" spans="1:7" x14ac:dyDescent="0.25">
      <c r="A5948" s="5" t="s">
        <v>4461</v>
      </c>
      <c r="B5948" s="5">
        <v>1.0250015663880101</v>
      </c>
      <c r="C5948" s="5" t="s">
        <v>4462</v>
      </c>
      <c r="D5948" s="5" t="s">
        <v>4463</v>
      </c>
      <c r="E5948" s="5" t="s">
        <v>4464</v>
      </c>
      <c r="F5948" s="5" t="s">
        <v>4465</v>
      </c>
      <c r="G5948" s="5" t="s">
        <v>4466</v>
      </c>
    </row>
    <row r="5949" spans="1:7" x14ac:dyDescent="0.25">
      <c r="A5949" s="5" t="s">
        <v>4973</v>
      </c>
      <c r="B5949" s="5">
        <v>1.0250015663880101</v>
      </c>
      <c r="C5949" s="5" t="s">
        <v>4974</v>
      </c>
      <c r="D5949" s="5" t="s">
        <v>4975</v>
      </c>
      <c r="E5949" s="5" t="s">
        <v>4976</v>
      </c>
      <c r="F5949" s="5" t="s">
        <v>4977</v>
      </c>
      <c r="G5949" s="5" t="s">
        <v>4978</v>
      </c>
    </row>
    <row r="5950" spans="1:7" x14ac:dyDescent="0.25">
      <c r="A5950" s="5" t="s">
        <v>5296</v>
      </c>
      <c r="B5950" s="5">
        <v>1.0250015663880101</v>
      </c>
      <c r="C5950" s="5" t="s">
        <v>8</v>
      </c>
      <c r="D5950" s="5" t="s">
        <v>8</v>
      </c>
      <c r="E5950" s="5" t="s">
        <v>8</v>
      </c>
      <c r="F5950" s="5" t="s">
        <v>8</v>
      </c>
      <c r="G5950" s="5" t="s">
        <v>8</v>
      </c>
    </row>
    <row r="5951" spans="1:7" x14ac:dyDescent="0.25">
      <c r="A5951" s="5" t="s">
        <v>5354</v>
      </c>
      <c r="B5951" s="5">
        <v>1.0250015663880101</v>
      </c>
      <c r="C5951" s="5" t="s">
        <v>8</v>
      </c>
      <c r="D5951" s="5" t="s">
        <v>8</v>
      </c>
      <c r="E5951" s="5" t="s">
        <v>8</v>
      </c>
      <c r="F5951" s="5" t="s">
        <v>8</v>
      </c>
      <c r="G5951" s="5" t="s">
        <v>8</v>
      </c>
    </row>
    <row r="5952" spans="1:7" x14ac:dyDescent="0.25">
      <c r="A5952" s="5" t="s">
        <v>6333</v>
      </c>
      <c r="B5952" s="5">
        <v>1.0250015663880101</v>
      </c>
      <c r="C5952" s="5" t="s">
        <v>8</v>
      </c>
      <c r="D5952" s="5" t="s">
        <v>8</v>
      </c>
      <c r="E5952" s="5" t="s">
        <v>8</v>
      </c>
      <c r="F5952" s="5" t="s">
        <v>8</v>
      </c>
      <c r="G5952" s="5" t="s">
        <v>8</v>
      </c>
    </row>
    <row r="5953" spans="1:7" x14ac:dyDescent="0.25">
      <c r="A5953" s="5" t="s">
        <v>6618</v>
      </c>
      <c r="B5953" s="5">
        <v>1.0250015663880101</v>
      </c>
      <c r="C5953" s="5" t="s">
        <v>8</v>
      </c>
      <c r="D5953" s="5" t="s">
        <v>8</v>
      </c>
      <c r="E5953" s="5" t="s">
        <v>6619</v>
      </c>
      <c r="F5953" s="5" t="s">
        <v>8</v>
      </c>
      <c r="G5953" s="5" t="s">
        <v>8</v>
      </c>
    </row>
    <row r="5954" spans="1:7" x14ac:dyDescent="0.25">
      <c r="A5954" s="5" t="s">
        <v>6977</v>
      </c>
      <c r="B5954" s="5">
        <v>1.0250015663880101</v>
      </c>
      <c r="C5954" s="5" t="s">
        <v>8</v>
      </c>
      <c r="D5954" s="5" t="s">
        <v>8</v>
      </c>
      <c r="E5954" s="5" t="s">
        <v>8</v>
      </c>
      <c r="F5954" s="5" t="s">
        <v>8</v>
      </c>
      <c r="G5954" s="5" t="s">
        <v>8</v>
      </c>
    </row>
    <row r="5955" spans="1:7" x14ac:dyDescent="0.25">
      <c r="A5955" s="5" t="s">
        <v>7871</v>
      </c>
      <c r="B5955" s="5">
        <v>1.0250015663880101</v>
      </c>
      <c r="C5955" s="5" t="s">
        <v>8</v>
      </c>
      <c r="D5955" s="5" t="s">
        <v>8</v>
      </c>
      <c r="E5955" s="5" t="s">
        <v>8</v>
      </c>
      <c r="F5955" s="5" t="s">
        <v>8</v>
      </c>
      <c r="G5955" s="5" t="s">
        <v>8</v>
      </c>
    </row>
    <row r="5956" spans="1:7" x14ac:dyDescent="0.25">
      <c r="A5956" s="5" t="s">
        <v>8085</v>
      </c>
      <c r="B5956" s="5">
        <v>1.0250015663880101</v>
      </c>
      <c r="C5956" s="5" t="s">
        <v>8</v>
      </c>
      <c r="D5956" s="5" t="s">
        <v>8</v>
      </c>
      <c r="E5956" s="5" t="s">
        <v>8</v>
      </c>
      <c r="F5956" s="5" t="s">
        <v>8</v>
      </c>
      <c r="G5956" s="5" t="s">
        <v>8</v>
      </c>
    </row>
    <row r="5957" spans="1:7" x14ac:dyDescent="0.25">
      <c r="A5957" s="5" t="s">
        <v>8236</v>
      </c>
      <c r="B5957" s="5">
        <v>1.0250015663880101</v>
      </c>
      <c r="C5957" s="5" t="s">
        <v>8</v>
      </c>
      <c r="D5957" s="5" t="s">
        <v>8</v>
      </c>
      <c r="E5957" s="5" t="s">
        <v>8</v>
      </c>
      <c r="F5957" s="5" t="s">
        <v>8</v>
      </c>
      <c r="G5957" s="5" t="s">
        <v>8</v>
      </c>
    </row>
    <row r="5958" spans="1:7" x14ac:dyDescent="0.25">
      <c r="A5958" s="5" t="s">
        <v>8397</v>
      </c>
      <c r="B5958" s="5">
        <v>1.0250015663880101</v>
      </c>
      <c r="C5958" s="5" t="s">
        <v>8</v>
      </c>
      <c r="D5958" s="5" t="s">
        <v>8</v>
      </c>
      <c r="E5958" s="5" t="s">
        <v>8</v>
      </c>
      <c r="F5958" s="5" t="s">
        <v>8</v>
      </c>
      <c r="G5958" s="5" t="s">
        <v>8</v>
      </c>
    </row>
    <row r="5959" spans="1:7" x14ac:dyDescent="0.25">
      <c r="A5959" s="5" t="s">
        <v>9820</v>
      </c>
      <c r="B5959" s="5">
        <v>1.0250015663880101</v>
      </c>
      <c r="C5959" s="5" t="s">
        <v>8</v>
      </c>
      <c r="D5959" s="5" t="s">
        <v>8</v>
      </c>
      <c r="E5959" s="5" t="s">
        <v>8</v>
      </c>
      <c r="F5959" s="5" t="s">
        <v>8</v>
      </c>
      <c r="G5959" s="5" t="s">
        <v>8</v>
      </c>
    </row>
    <row r="5960" spans="1:7" x14ac:dyDescent="0.25">
      <c r="A5960" s="5" t="s">
        <v>9903</v>
      </c>
      <c r="B5960" s="5">
        <v>1.0250015663880101</v>
      </c>
      <c r="C5960" s="5" t="s">
        <v>9904</v>
      </c>
      <c r="D5960" s="5" t="s">
        <v>9905</v>
      </c>
      <c r="E5960" s="5" t="s">
        <v>9906</v>
      </c>
      <c r="F5960" s="5" t="s">
        <v>9907</v>
      </c>
      <c r="G5960" s="5" t="s">
        <v>9908</v>
      </c>
    </row>
    <row r="5961" spans="1:7" x14ac:dyDescent="0.25">
      <c r="A5961" s="5" t="s">
        <v>12758</v>
      </c>
      <c r="B5961" s="5">
        <v>1.0250015663880101</v>
      </c>
      <c r="C5961" s="5" t="s">
        <v>8</v>
      </c>
      <c r="D5961" s="5" t="s">
        <v>8</v>
      </c>
      <c r="E5961" s="5" t="s">
        <v>8</v>
      </c>
      <c r="F5961" s="5" t="s">
        <v>8</v>
      </c>
      <c r="G5961" s="5" t="s">
        <v>8</v>
      </c>
    </row>
    <row r="5962" spans="1:7" x14ac:dyDescent="0.25">
      <c r="A5962" s="5" t="s">
        <v>13031</v>
      </c>
      <c r="B5962" s="5">
        <v>1.0250015663880101</v>
      </c>
      <c r="C5962" s="5" t="s">
        <v>8</v>
      </c>
      <c r="D5962" s="5" t="s">
        <v>8</v>
      </c>
      <c r="E5962" s="5" t="s">
        <v>8</v>
      </c>
      <c r="F5962" s="5" t="s">
        <v>8</v>
      </c>
      <c r="G5962" s="5" t="s">
        <v>8</v>
      </c>
    </row>
    <row r="5963" spans="1:7" x14ac:dyDescent="0.25">
      <c r="A5963" s="5" t="s">
        <v>13257</v>
      </c>
      <c r="B5963" s="5">
        <v>1.0250015663880101</v>
      </c>
      <c r="C5963" s="5" t="s">
        <v>8</v>
      </c>
      <c r="D5963" s="5" t="s">
        <v>8</v>
      </c>
      <c r="E5963" s="5" t="s">
        <v>8</v>
      </c>
      <c r="F5963" s="5" t="s">
        <v>8</v>
      </c>
      <c r="G5963" s="5" t="s">
        <v>8</v>
      </c>
    </row>
    <row r="5964" spans="1:7" x14ac:dyDescent="0.25">
      <c r="A5964" s="5" t="s">
        <v>13696</v>
      </c>
      <c r="B5964" s="5">
        <v>1.0250015663880101</v>
      </c>
      <c r="C5964" s="5" t="s">
        <v>8</v>
      </c>
      <c r="D5964" s="5" t="s">
        <v>8</v>
      </c>
      <c r="E5964" s="5" t="s">
        <v>8</v>
      </c>
      <c r="F5964" s="5" t="s">
        <v>8</v>
      </c>
      <c r="G5964" s="5" t="s">
        <v>8</v>
      </c>
    </row>
    <row r="5965" spans="1:7" x14ac:dyDescent="0.25">
      <c r="A5965" s="5" t="s">
        <v>3520</v>
      </c>
      <c r="B5965" s="5">
        <v>1.0243120784181901</v>
      </c>
      <c r="C5965" s="5" t="s">
        <v>8</v>
      </c>
      <c r="D5965" s="5" t="s">
        <v>8</v>
      </c>
      <c r="E5965" s="5" t="s">
        <v>8</v>
      </c>
      <c r="F5965" s="5" t="s">
        <v>8</v>
      </c>
      <c r="G5965" s="5" t="s">
        <v>8</v>
      </c>
    </row>
    <row r="5966" spans="1:7" x14ac:dyDescent="0.25">
      <c r="A5966" s="5" t="s">
        <v>1804</v>
      </c>
      <c r="B5966" s="5">
        <v>1.02422178830998</v>
      </c>
      <c r="C5966" s="5" t="s">
        <v>1805</v>
      </c>
      <c r="D5966" s="5" t="s">
        <v>1806</v>
      </c>
      <c r="E5966" s="5" t="s">
        <v>1807</v>
      </c>
      <c r="F5966" s="5" t="s">
        <v>1808</v>
      </c>
      <c r="G5966" s="5" t="s">
        <v>1809</v>
      </c>
    </row>
    <row r="5967" spans="1:7" x14ac:dyDescent="0.25">
      <c r="A5967" s="5" t="s">
        <v>9459</v>
      </c>
      <c r="B5967" s="5">
        <v>1.02422178830998</v>
      </c>
      <c r="C5967" s="5" t="s">
        <v>8</v>
      </c>
      <c r="D5967" s="5" t="s">
        <v>8</v>
      </c>
      <c r="E5967" s="5" t="s">
        <v>8</v>
      </c>
      <c r="F5967" s="5" t="s">
        <v>8</v>
      </c>
      <c r="G5967" s="5" t="s">
        <v>8</v>
      </c>
    </row>
    <row r="5968" spans="1:7" x14ac:dyDescent="0.25">
      <c r="A5968" s="5" t="s">
        <v>5483</v>
      </c>
      <c r="B5968" s="5">
        <v>1.02399999355711</v>
      </c>
      <c r="C5968" s="5" t="s">
        <v>8</v>
      </c>
      <c r="D5968" s="5" t="s">
        <v>8</v>
      </c>
      <c r="E5968" s="5" t="s">
        <v>8</v>
      </c>
      <c r="F5968" s="5" t="s">
        <v>8</v>
      </c>
      <c r="G5968" s="5" t="s">
        <v>8</v>
      </c>
    </row>
    <row r="5969" spans="1:7" x14ac:dyDescent="0.25">
      <c r="A5969" s="5" t="s">
        <v>15645</v>
      </c>
      <c r="B5969" s="5">
        <v>1.02399999355711</v>
      </c>
      <c r="C5969" s="5" t="s">
        <v>8</v>
      </c>
      <c r="D5969" s="5" t="s">
        <v>8</v>
      </c>
      <c r="E5969" s="5" t="s">
        <v>568</v>
      </c>
      <c r="F5969" s="5" t="s">
        <v>8</v>
      </c>
      <c r="G5969" s="5" t="s">
        <v>8</v>
      </c>
    </row>
    <row r="5970" spans="1:7" x14ac:dyDescent="0.25">
      <c r="A5970" s="5" t="s">
        <v>9588</v>
      </c>
      <c r="B5970" s="5">
        <v>1.0238950870825501</v>
      </c>
      <c r="C5970" s="5" t="s">
        <v>8</v>
      </c>
      <c r="D5970" s="5" t="s">
        <v>8</v>
      </c>
      <c r="E5970" s="5" t="s">
        <v>8</v>
      </c>
      <c r="F5970" s="5" t="s">
        <v>8</v>
      </c>
      <c r="G5970" s="5" t="s">
        <v>8</v>
      </c>
    </row>
    <row r="5971" spans="1:7" x14ac:dyDescent="0.25">
      <c r="A5971" s="5" t="s">
        <v>9137</v>
      </c>
      <c r="B5971" s="5">
        <v>1.0234865346991899</v>
      </c>
      <c r="C5971" s="5" t="s">
        <v>8</v>
      </c>
      <c r="D5971" s="5" t="s">
        <v>8</v>
      </c>
      <c r="E5971" s="5" t="s">
        <v>8</v>
      </c>
      <c r="F5971" s="5" t="s">
        <v>8</v>
      </c>
      <c r="G5971" s="5" t="s">
        <v>8</v>
      </c>
    </row>
    <row r="5972" spans="1:7" x14ac:dyDescent="0.25">
      <c r="A5972" s="5" t="s">
        <v>11151</v>
      </c>
      <c r="B5972" s="5">
        <v>1.0233999423612701</v>
      </c>
      <c r="C5972" s="5" t="s">
        <v>8</v>
      </c>
      <c r="D5972" s="5" t="s">
        <v>8</v>
      </c>
      <c r="E5972" s="5" t="s">
        <v>8</v>
      </c>
      <c r="F5972" s="5" t="s">
        <v>8</v>
      </c>
      <c r="G5972" s="5" t="s">
        <v>8</v>
      </c>
    </row>
    <row r="5973" spans="1:7" x14ac:dyDescent="0.25">
      <c r="A5973" s="5" t="s">
        <v>1776</v>
      </c>
      <c r="B5973" s="5">
        <v>1.0233722901256901</v>
      </c>
      <c r="C5973" s="5" t="s">
        <v>8</v>
      </c>
      <c r="D5973" s="5" t="s">
        <v>8</v>
      </c>
      <c r="E5973" s="5" t="s">
        <v>8</v>
      </c>
      <c r="F5973" s="5" t="s">
        <v>8</v>
      </c>
      <c r="G5973" s="5" t="s">
        <v>8</v>
      </c>
    </row>
    <row r="5974" spans="1:7" x14ac:dyDescent="0.25">
      <c r="A5974" s="5" t="s">
        <v>2483</v>
      </c>
      <c r="B5974" s="5">
        <v>1.02327858726926</v>
      </c>
      <c r="C5974" s="5" t="s">
        <v>2484</v>
      </c>
      <c r="D5974" s="5" t="s">
        <v>8</v>
      </c>
      <c r="E5974" s="5" t="s">
        <v>8</v>
      </c>
      <c r="F5974" s="5" t="s">
        <v>2485</v>
      </c>
      <c r="G5974" s="5" t="s">
        <v>8</v>
      </c>
    </row>
    <row r="5975" spans="1:7" x14ac:dyDescent="0.25">
      <c r="A5975" s="5" t="s">
        <v>13601</v>
      </c>
      <c r="B5975" s="5">
        <v>1.0232063144749499</v>
      </c>
      <c r="C5975" s="5" t="s">
        <v>13602</v>
      </c>
      <c r="D5975" s="5" t="s">
        <v>13603</v>
      </c>
      <c r="E5975" s="5" t="s">
        <v>13604</v>
      </c>
      <c r="F5975" s="5" t="s">
        <v>13605</v>
      </c>
      <c r="G5975" s="5" t="s">
        <v>13606</v>
      </c>
    </row>
    <row r="5976" spans="1:7" x14ac:dyDescent="0.25">
      <c r="A5976" s="5" t="s">
        <v>1345</v>
      </c>
      <c r="B5976" s="5">
        <v>1.0231190515825499</v>
      </c>
      <c r="C5976" s="5" t="s">
        <v>8</v>
      </c>
      <c r="D5976" s="5" t="s">
        <v>8</v>
      </c>
      <c r="E5976" s="5" t="s">
        <v>8</v>
      </c>
      <c r="F5976" s="5" t="s">
        <v>8</v>
      </c>
      <c r="G5976" s="5" t="s">
        <v>8</v>
      </c>
    </row>
    <row r="5977" spans="1:7" x14ac:dyDescent="0.25">
      <c r="A5977" s="5" t="s">
        <v>13478</v>
      </c>
      <c r="B5977" s="5">
        <v>1.0231190515825499</v>
      </c>
      <c r="C5977" s="5" t="s">
        <v>13479</v>
      </c>
      <c r="D5977" s="5" t="s">
        <v>13480</v>
      </c>
      <c r="E5977" s="5" t="s">
        <v>13481</v>
      </c>
      <c r="F5977" s="5" t="s">
        <v>13482</v>
      </c>
      <c r="G5977" s="5" t="s">
        <v>13483</v>
      </c>
    </row>
    <row r="5978" spans="1:7" x14ac:dyDescent="0.25">
      <c r="A5978" s="5" t="s">
        <v>10065</v>
      </c>
      <c r="B5978" s="5">
        <v>1.0229260823144799</v>
      </c>
      <c r="C5978" s="5" t="s">
        <v>8</v>
      </c>
      <c r="D5978" s="5" t="s">
        <v>8</v>
      </c>
      <c r="E5978" s="5" t="s">
        <v>8</v>
      </c>
      <c r="F5978" s="5" t="s">
        <v>8</v>
      </c>
      <c r="G5978" s="5" t="s">
        <v>8</v>
      </c>
    </row>
    <row r="5979" spans="1:7" x14ac:dyDescent="0.25">
      <c r="A5979" s="5" t="s">
        <v>227</v>
      </c>
      <c r="B5979" s="5">
        <v>1.02279169391511</v>
      </c>
      <c r="C5979" s="5" t="s">
        <v>8</v>
      </c>
      <c r="D5979" s="5" t="s">
        <v>8</v>
      </c>
      <c r="E5979" s="5" t="s">
        <v>8</v>
      </c>
      <c r="F5979" s="5" t="s">
        <v>8</v>
      </c>
      <c r="G5979" s="5" t="s">
        <v>8</v>
      </c>
    </row>
    <row r="5980" spans="1:7" x14ac:dyDescent="0.25">
      <c r="A5980" s="5" t="s">
        <v>801</v>
      </c>
      <c r="B5980" s="5">
        <v>1.02279169391511</v>
      </c>
      <c r="C5980" s="5" t="s">
        <v>8</v>
      </c>
      <c r="D5980" s="5" t="s">
        <v>8</v>
      </c>
      <c r="E5980" s="5" t="s">
        <v>8</v>
      </c>
      <c r="F5980" s="5" t="s">
        <v>8</v>
      </c>
      <c r="G5980" s="5" t="s">
        <v>8</v>
      </c>
    </row>
    <row r="5981" spans="1:7" x14ac:dyDescent="0.25">
      <c r="A5981" s="5" t="s">
        <v>822</v>
      </c>
      <c r="B5981" s="5">
        <v>1.02279169391511</v>
      </c>
      <c r="C5981" s="5" t="s">
        <v>8</v>
      </c>
      <c r="D5981" s="5" t="s">
        <v>8</v>
      </c>
      <c r="E5981" s="5" t="s">
        <v>8</v>
      </c>
      <c r="F5981" s="5" t="s">
        <v>8</v>
      </c>
      <c r="G5981" s="5" t="s">
        <v>8</v>
      </c>
    </row>
    <row r="5982" spans="1:7" x14ac:dyDescent="0.25">
      <c r="A5982" s="5" t="s">
        <v>824</v>
      </c>
      <c r="B5982" s="5">
        <v>1.02279169391511</v>
      </c>
      <c r="C5982" s="5" t="s">
        <v>8</v>
      </c>
      <c r="D5982" s="5" t="s">
        <v>8</v>
      </c>
      <c r="E5982" s="5" t="s">
        <v>754</v>
      </c>
      <c r="F5982" s="5" t="s">
        <v>8</v>
      </c>
      <c r="G5982" s="5" t="s">
        <v>8</v>
      </c>
    </row>
    <row r="5983" spans="1:7" x14ac:dyDescent="0.25">
      <c r="A5983" s="5" t="s">
        <v>955</v>
      </c>
      <c r="B5983" s="5">
        <v>1.02279169391511</v>
      </c>
      <c r="C5983" s="5" t="s">
        <v>8</v>
      </c>
      <c r="D5983" s="5" t="s">
        <v>8</v>
      </c>
      <c r="E5983" s="5" t="s">
        <v>8</v>
      </c>
      <c r="F5983" s="5" t="s">
        <v>8</v>
      </c>
      <c r="G5983" s="5" t="s">
        <v>8</v>
      </c>
    </row>
    <row r="5984" spans="1:7" x14ac:dyDescent="0.25">
      <c r="A5984" s="5" t="s">
        <v>1159</v>
      </c>
      <c r="B5984" s="5">
        <v>1.02279169391511</v>
      </c>
      <c r="C5984" s="5" t="s">
        <v>8</v>
      </c>
      <c r="D5984" s="5" t="s">
        <v>8</v>
      </c>
      <c r="E5984" s="5" t="s">
        <v>8</v>
      </c>
      <c r="F5984" s="5" t="s">
        <v>8</v>
      </c>
      <c r="G5984" s="5" t="s">
        <v>8</v>
      </c>
    </row>
    <row r="5985" spans="1:7" x14ac:dyDescent="0.25">
      <c r="A5985" s="5" t="s">
        <v>1621</v>
      </c>
      <c r="B5985" s="5">
        <v>1.02279169391511</v>
      </c>
      <c r="C5985" s="5" t="s">
        <v>8</v>
      </c>
      <c r="D5985" s="5" t="s">
        <v>8</v>
      </c>
      <c r="E5985" s="5" t="s">
        <v>323</v>
      </c>
      <c r="F5985" s="5" t="s">
        <v>8</v>
      </c>
      <c r="G5985" s="5" t="s">
        <v>8</v>
      </c>
    </row>
    <row r="5986" spans="1:7" x14ac:dyDescent="0.25">
      <c r="A5986" s="5" t="s">
        <v>1653</v>
      </c>
      <c r="B5986" s="5">
        <v>1.02279169391511</v>
      </c>
      <c r="C5986" s="5" t="s">
        <v>8</v>
      </c>
      <c r="D5986" s="5" t="s">
        <v>8</v>
      </c>
      <c r="E5986" s="5" t="s">
        <v>8</v>
      </c>
      <c r="F5986" s="5" t="s">
        <v>8</v>
      </c>
      <c r="G5986" s="5" t="s">
        <v>8</v>
      </c>
    </row>
    <row r="5987" spans="1:7" x14ac:dyDescent="0.25">
      <c r="A5987" s="5" t="s">
        <v>1688</v>
      </c>
      <c r="B5987" s="5">
        <v>1.02279169391511</v>
      </c>
      <c r="C5987" s="5" t="s">
        <v>8</v>
      </c>
      <c r="D5987" s="5" t="s">
        <v>8</v>
      </c>
      <c r="E5987" s="5" t="s">
        <v>8</v>
      </c>
      <c r="F5987" s="5" t="s">
        <v>8</v>
      </c>
      <c r="G5987" s="5" t="s">
        <v>8</v>
      </c>
    </row>
    <row r="5988" spans="1:7" x14ac:dyDescent="0.25">
      <c r="A5988" s="5" t="s">
        <v>2254</v>
      </c>
      <c r="B5988" s="5">
        <v>1.02279169391511</v>
      </c>
      <c r="C5988" s="5" t="s">
        <v>8</v>
      </c>
      <c r="D5988" s="5" t="s">
        <v>8</v>
      </c>
      <c r="E5988" s="5" t="s">
        <v>8</v>
      </c>
      <c r="F5988" s="5" t="s">
        <v>8</v>
      </c>
      <c r="G5988" s="5" t="s">
        <v>8</v>
      </c>
    </row>
    <row r="5989" spans="1:7" x14ac:dyDescent="0.25">
      <c r="A5989" s="5" t="s">
        <v>2404</v>
      </c>
      <c r="B5989" s="5">
        <v>1.02279169391511</v>
      </c>
      <c r="C5989" s="5" t="s">
        <v>8</v>
      </c>
      <c r="D5989" s="5" t="s">
        <v>8</v>
      </c>
      <c r="E5989" s="5" t="s">
        <v>8</v>
      </c>
      <c r="F5989" s="5" t="s">
        <v>8</v>
      </c>
      <c r="G5989" s="5" t="s">
        <v>8</v>
      </c>
    </row>
    <row r="5990" spans="1:7" x14ac:dyDescent="0.25">
      <c r="A5990" s="5" t="s">
        <v>2951</v>
      </c>
      <c r="B5990" s="5">
        <v>1.02279169391511</v>
      </c>
      <c r="C5990" s="5" t="s">
        <v>8</v>
      </c>
      <c r="D5990" s="5" t="s">
        <v>8</v>
      </c>
      <c r="E5990" s="5" t="s">
        <v>8</v>
      </c>
      <c r="F5990" s="5" t="s">
        <v>8</v>
      </c>
      <c r="G5990" s="5" t="s">
        <v>8</v>
      </c>
    </row>
    <row r="5991" spans="1:7" x14ac:dyDescent="0.25">
      <c r="A5991" s="5" t="s">
        <v>3525</v>
      </c>
      <c r="B5991" s="5">
        <v>1.02279169391511</v>
      </c>
      <c r="C5991" s="5" t="s">
        <v>8</v>
      </c>
      <c r="D5991" s="5" t="s">
        <v>8</v>
      </c>
      <c r="E5991" s="5" t="s">
        <v>3526</v>
      </c>
      <c r="F5991" s="5" t="s">
        <v>8</v>
      </c>
      <c r="G5991" s="5" t="s">
        <v>3527</v>
      </c>
    </row>
    <row r="5992" spans="1:7" x14ac:dyDescent="0.25">
      <c r="A5992" s="5" t="s">
        <v>3997</v>
      </c>
      <c r="B5992" s="5">
        <v>1.02279169391511</v>
      </c>
      <c r="C5992" s="5" t="s">
        <v>8</v>
      </c>
      <c r="D5992" s="5" t="s">
        <v>8</v>
      </c>
      <c r="E5992" s="5" t="s">
        <v>8</v>
      </c>
      <c r="F5992" s="5" t="s">
        <v>8</v>
      </c>
      <c r="G5992" s="5" t="s">
        <v>8</v>
      </c>
    </row>
    <row r="5993" spans="1:7" x14ac:dyDescent="0.25">
      <c r="A5993" s="5" t="s">
        <v>4228</v>
      </c>
      <c r="B5993" s="5">
        <v>1.02279169391511</v>
      </c>
      <c r="C5993" s="5" t="s">
        <v>8</v>
      </c>
      <c r="D5993" s="5" t="s">
        <v>8</v>
      </c>
      <c r="E5993" s="5" t="s">
        <v>8</v>
      </c>
      <c r="F5993" s="5" t="s">
        <v>8</v>
      </c>
      <c r="G5993" s="5" t="s">
        <v>8</v>
      </c>
    </row>
    <row r="5994" spans="1:7" x14ac:dyDescent="0.25">
      <c r="A5994" s="5" t="s">
        <v>4308</v>
      </c>
      <c r="B5994" s="5">
        <v>1.02279169391511</v>
      </c>
      <c r="C5994" s="5" t="s">
        <v>8</v>
      </c>
      <c r="D5994" s="5" t="s">
        <v>8</v>
      </c>
      <c r="E5994" s="5" t="s">
        <v>8</v>
      </c>
      <c r="F5994" s="5" t="s">
        <v>8</v>
      </c>
      <c r="G5994" s="5" t="s">
        <v>8</v>
      </c>
    </row>
    <row r="5995" spans="1:7" x14ac:dyDescent="0.25">
      <c r="A5995" s="5" t="s">
        <v>4342</v>
      </c>
      <c r="B5995" s="5">
        <v>1.02279169391511</v>
      </c>
      <c r="C5995" s="5" t="s">
        <v>8</v>
      </c>
      <c r="D5995" s="5" t="s">
        <v>8</v>
      </c>
      <c r="E5995" s="5" t="s">
        <v>8</v>
      </c>
      <c r="F5995" s="5" t="s">
        <v>8</v>
      </c>
      <c r="G5995" s="5" t="s">
        <v>8</v>
      </c>
    </row>
    <row r="5996" spans="1:7" x14ac:dyDescent="0.25">
      <c r="A5996" s="5" t="s">
        <v>4349</v>
      </c>
      <c r="B5996" s="5">
        <v>1.02279169391511</v>
      </c>
      <c r="C5996" s="5" t="s">
        <v>8</v>
      </c>
      <c r="D5996" s="5" t="s">
        <v>8</v>
      </c>
      <c r="E5996" s="5" t="s">
        <v>8</v>
      </c>
      <c r="F5996" s="5" t="s">
        <v>8</v>
      </c>
      <c r="G5996" s="5" t="s">
        <v>8</v>
      </c>
    </row>
    <row r="5997" spans="1:7" x14ac:dyDescent="0.25">
      <c r="A5997" s="5" t="s">
        <v>4590</v>
      </c>
      <c r="B5997" s="5">
        <v>1.02279169391511</v>
      </c>
      <c r="C5997" s="5" t="s">
        <v>8</v>
      </c>
      <c r="D5997" s="5" t="s">
        <v>8</v>
      </c>
      <c r="E5997" s="5" t="s">
        <v>8</v>
      </c>
      <c r="F5997" s="5" t="s">
        <v>8</v>
      </c>
      <c r="G5997" s="5" t="s">
        <v>8</v>
      </c>
    </row>
    <row r="5998" spans="1:7" x14ac:dyDescent="0.25">
      <c r="A5998" s="5" t="s">
        <v>4775</v>
      </c>
      <c r="B5998" s="5">
        <v>1.02279169391511</v>
      </c>
      <c r="C5998" s="5" t="s">
        <v>8</v>
      </c>
      <c r="D5998" s="5" t="s">
        <v>8</v>
      </c>
      <c r="E5998" s="5" t="s">
        <v>8</v>
      </c>
      <c r="F5998" s="5" t="s">
        <v>8</v>
      </c>
      <c r="G5998" s="5" t="s">
        <v>8</v>
      </c>
    </row>
    <row r="5999" spans="1:7" x14ac:dyDescent="0.25">
      <c r="A5999" s="5" t="s">
        <v>4813</v>
      </c>
      <c r="B5999" s="5">
        <v>1.02279169391511</v>
      </c>
      <c r="C5999" s="5" t="s">
        <v>8</v>
      </c>
      <c r="D5999" s="5" t="s">
        <v>8</v>
      </c>
      <c r="E5999" s="5" t="s">
        <v>8</v>
      </c>
      <c r="F5999" s="5" t="s">
        <v>8</v>
      </c>
      <c r="G5999" s="5" t="s">
        <v>8</v>
      </c>
    </row>
    <row r="6000" spans="1:7" x14ac:dyDescent="0.25">
      <c r="A6000" s="5" t="s">
        <v>5255</v>
      </c>
      <c r="B6000" s="5">
        <v>1.02279169391511</v>
      </c>
      <c r="C6000" s="5" t="s">
        <v>8</v>
      </c>
      <c r="D6000" s="5" t="s">
        <v>8</v>
      </c>
      <c r="E6000" s="5" t="s">
        <v>8</v>
      </c>
      <c r="F6000" s="5" t="s">
        <v>8</v>
      </c>
      <c r="G6000" s="5" t="s">
        <v>8</v>
      </c>
    </row>
    <row r="6001" spans="1:7" x14ac:dyDescent="0.25">
      <c r="A6001" s="5" t="s">
        <v>5768</v>
      </c>
      <c r="B6001" s="5">
        <v>1.02279169391511</v>
      </c>
      <c r="C6001" s="5" t="s">
        <v>8</v>
      </c>
      <c r="D6001" s="5" t="s">
        <v>8</v>
      </c>
      <c r="E6001" s="5" t="s">
        <v>8</v>
      </c>
      <c r="F6001" s="5" t="s">
        <v>8</v>
      </c>
      <c r="G6001" s="5" t="s">
        <v>8</v>
      </c>
    </row>
    <row r="6002" spans="1:7" x14ac:dyDescent="0.25">
      <c r="A6002" s="5" t="s">
        <v>6061</v>
      </c>
      <c r="B6002" s="5">
        <v>1.02279169391511</v>
      </c>
      <c r="C6002" s="5" t="s">
        <v>8</v>
      </c>
      <c r="D6002" s="5" t="s">
        <v>8</v>
      </c>
      <c r="E6002" s="5" t="s">
        <v>8</v>
      </c>
      <c r="F6002" s="5" t="s">
        <v>8</v>
      </c>
      <c r="G6002" s="5" t="s">
        <v>8</v>
      </c>
    </row>
    <row r="6003" spans="1:7" x14ac:dyDescent="0.25">
      <c r="A6003" s="5" t="s">
        <v>6148</v>
      </c>
      <c r="B6003" s="5">
        <v>1.02279169391511</v>
      </c>
      <c r="C6003" s="5" t="s">
        <v>8</v>
      </c>
      <c r="D6003" s="5" t="s">
        <v>8</v>
      </c>
      <c r="E6003" s="5" t="s">
        <v>6149</v>
      </c>
      <c r="F6003" s="5" t="s">
        <v>8</v>
      </c>
      <c r="G6003" s="5" t="s">
        <v>8</v>
      </c>
    </row>
    <row r="6004" spans="1:7" x14ac:dyDescent="0.25">
      <c r="A6004" s="5" t="s">
        <v>6173</v>
      </c>
      <c r="B6004" s="5">
        <v>1.02279169391511</v>
      </c>
      <c r="C6004" s="5" t="s">
        <v>8</v>
      </c>
      <c r="D6004" s="5" t="s">
        <v>8</v>
      </c>
      <c r="E6004" s="5" t="s">
        <v>8</v>
      </c>
      <c r="F6004" s="5" t="s">
        <v>8</v>
      </c>
      <c r="G6004" s="5" t="s">
        <v>6174</v>
      </c>
    </row>
    <row r="6005" spans="1:7" x14ac:dyDescent="0.25">
      <c r="A6005" s="5" t="s">
        <v>6480</v>
      </c>
      <c r="B6005" s="5">
        <v>1.02279169391511</v>
      </c>
      <c r="C6005" s="5" t="s">
        <v>8</v>
      </c>
      <c r="D6005" s="5" t="s">
        <v>8</v>
      </c>
      <c r="E6005" s="5" t="s">
        <v>8</v>
      </c>
      <c r="F6005" s="5" t="s">
        <v>8</v>
      </c>
      <c r="G6005" s="5" t="s">
        <v>8</v>
      </c>
    </row>
    <row r="6006" spans="1:7" x14ac:dyDescent="0.25">
      <c r="A6006" s="5" t="s">
        <v>6514</v>
      </c>
      <c r="B6006" s="5">
        <v>1.02279169391511</v>
      </c>
      <c r="C6006" s="5" t="s">
        <v>8</v>
      </c>
      <c r="D6006" s="5" t="s">
        <v>8</v>
      </c>
      <c r="E6006" s="5" t="s">
        <v>8</v>
      </c>
      <c r="F6006" s="5" t="s">
        <v>8</v>
      </c>
      <c r="G6006" s="5" t="s">
        <v>8</v>
      </c>
    </row>
    <row r="6007" spans="1:7" x14ac:dyDescent="0.25">
      <c r="A6007" s="5" t="s">
        <v>7035</v>
      </c>
      <c r="B6007" s="5">
        <v>1.02279169391511</v>
      </c>
      <c r="C6007" s="5" t="s">
        <v>7036</v>
      </c>
      <c r="D6007" s="5" t="s">
        <v>8</v>
      </c>
      <c r="E6007" s="5" t="s">
        <v>7037</v>
      </c>
      <c r="F6007" s="5" t="s">
        <v>7038</v>
      </c>
      <c r="G6007" s="5" t="s">
        <v>7039</v>
      </c>
    </row>
    <row r="6008" spans="1:7" x14ac:dyDescent="0.25">
      <c r="A6008" s="5" t="s">
        <v>7047</v>
      </c>
      <c r="B6008" s="5">
        <v>1.02279169391511</v>
      </c>
      <c r="C6008" s="5" t="s">
        <v>8</v>
      </c>
      <c r="D6008" s="5" t="s">
        <v>8</v>
      </c>
      <c r="E6008" s="5" t="s">
        <v>8</v>
      </c>
      <c r="F6008" s="5" t="s">
        <v>8</v>
      </c>
      <c r="G6008" s="5" t="s">
        <v>8</v>
      </c>
    </row>
    <row r="6009" spans="1:7" x14ac:dyDescent="0.25">
      <c r="A6009" s="5" t="s">
        <v>8390</v>
      </c>
      <c r="B6009" s="5">
        <v>1.02279169391511</v>
      </c>
      <c r="C6009" s="5" t="s">
        <v>8</v>
      </c>
      <c r="D6009" s="5" t="s">
        <v>8</v>
      </c>
      <c r="E6009" s="5" t="s">
        <v>8</v>
      </c>
      <c r="F6009" s="5" t="s">
        <v>8</v>
      </c>
      <c r="G6009" s="5" t="s">
        <v>8</v>
      </c>
    </row>
    <row r="6010" spans="1:7" x14ac:dyDescent="0.25">
      <c r="A6010" s="5" t="s">
        <v>8410</v>
      </c>
      <c r="B6010" s="5">
        <v>1.02279169391511</v>
      </c>
      <c r="C6010" s="5" t="s">
        <v>8</v>
      </c>
      <c r="D6010" s="5" t="s">
        <v>8</v>
      </c>
      <c r="E6010" s="5" t="s">
        <v>8</v>
      </c>
      <c r="F6010" s="5" t="s">
        <v>8</v>
      </c>
      <c r="G6010" s="5" t="s">
        <v>8</v>
      </c>
    </row>
    <row r="6011" spans="1:7" x14ac:dyDescent="0.25">
      <c r="A6011" s="5" t="s">
        <v>8773</v>
      </c>
      <c r="B6011" s="5">
        <v>1.02279169391511</v>
      </c>
      <c r="C6011" s="5" t="s">
        <v>8</v>
      </c>
      <c r="D6011" s="5" t="s">
        <v>8</v>
      </c>
      <c r="E6011" s="5" t="s">
        <v>8</v>
      </c>
      <c r="F6011" s="5" t="s">
        <v>8</v>
      </c>
      <c r="G6011" s="5" t="s">
        <v>8</v>
      </c>
    </row>
    <row r="6012" spans="1:7" x14ac:dyDescent="0.25">
      <c r="A6012" s="5" t="s">
        <v>8791</v>
      </c>
      <c r="B6012" s="5">
        <v>1.02279169391511</v>
      </c>
      <c r="C6012" s="5" t="s">
        <v>8</v>
      </c>
      <c r="D6012" s="5" t="s">
        <v>8</v>
      </c>
      <c r="E6012" s="5" t="s">
        <v>8</v>
      </c>
      <c r="F6012" s="5" t="s">
        <v>8</v>
      </c>
      <c r="G6012" s="5" t="s">
        <v>8</v>
      </c>
    </row>
    <row r="6013" spans="1:7" x14ac:dyDescent="0.25">
      <c r="A6013" s="5" t="s">
        <v>8940</v>
      </c>
      <c r="B6013" s="5">
        <v>1.02279169391511</v>
      </c>
      <c r="C6013" s="5" t="s">
        <v>8</v>
      </c>
      <c r="D6013" s="5" t="s">
        <v>8</v>
      </c>
      <c r="E6013" s="5" t="s">
        <v>8</v>
      </c>
      <c r="F6013" s="5" t="s">
        <v>8</v>
      </c>
      <c r="G6013" s="5" t="s">
        <v>8</v>
      </c>
    </row>
    <row r="6014" spans="1:7" x14ac:dyDescent="0.25">
      <c r="A6014" s="5" t="s">
        <v>9266</v>
      </c>
      <c r="B6014" s="5">
        <v>1.02279169391511</v>
      </c>
      <c r="C6014" s="5" t="s">
        <v>8</v>
      </c>
      <c r="D6014" s="5" t="s">
        <v>8</v>
      </c>
      <c r="E6014" s="5" t="s">
        <v>8</v>
      </c>
      <c r="F6014" s="5" t="s">
        <v>8</v>
      </c>
      <c r="G6014" s="5" t="s">
        <v>8</v>
      </c>
    </row>
    <row r="6015" spans="1:7" x14ac:dyDescent="0.25">
      <c r="A6015" s="5" t="s">
        <v>9801</v>
      </c>
      <c r="B6015" s="5">
        <v>1.02279169391511</v>
      </c>
      <c r="C6015" s="5" t="s">
        <v>8</v>
      </c>
      <c r="D6015" s="5" t="s">
        <v>8</v>
      </c>
      <c r="E6015" s="5" t="s">
        <v>9802</v>
      </c>
      <c r="F6015" s="5" t="s">
        <v>8</v>
      </c>
      <c r="G6015" s="5" t="s">
        <v>8</v>
      </c>
    </row>
    <row r="6016" spans="1:7" x14ac:dyDescent="0.25">
      <c r="A6016" s="5" t="s">
        <v>10453</v>
      </c>
      <c r="B6016" s="5">
        <v>1.02279169391511</v>
      </c>
      <c r="C6016" s="5" t="s">
        <v>8</v>
      </c>
      <c r="D6016" s="5" t="s">
        <v>8</v>
      </c>
      <c r="E6016" s="5" t="s">
        <v>8</v>
      </c>
      <c r="F6016" s="5" t="s">
        <v>8</v>
      </c>
      <c r="G6016" s="5" t="s">
        <v>597</v>
      </c>
    </row>
    <row r="6017" spans="1:7" x14ac:dyDescent="0.25">
      <c r="A6017" s="5" t="s">
        <v>10723</v>
      </c>
      <c r="B6017" s="5">
        <v>1.02279169391511</v>
      </c>
      <c r="C6017" s="5" t="s">
        <v>8</v>
      </c>
      <c r="D6017" s="5" t="s">
        <v>8</v>
      </c>
      <c r="E6017" s="5" t="s">
        <v>8</v>
      </c>
      <c r="F6017" s="5" t="s">
        <v>8</v>
      </c>
      <c r="G6017" s="5" t="s">
        <v>8</v>
      </c>
    </row>
    <row r="6018" spans="1:7" x14ac:dyDescent="0.25">
      <c r="A6018" s="5" t="s">
        <v>10737</v>
      </c>
      <c r="B6018" s="5">
        <v>1.02279169391511</v>
      </c>
      <c r="C6018" s="5" t="s">
        <v>8</v>
      </c>
      <c r="D6018" s="5" t="s">
        <v>8</v>
      </c>
      <c r="E6018" s="5" t="s">
        <v>8</v>
      </c>
      <c r="F6018" s="5" t="s">
        <v>8</v>
      </c>
      <c r="G6018" s="5" t="s">
        <v>8</v>
      </c>
    </row>
    <row r="6019" spans="1:7" x14ac:dyDescent="0.25">
      <c r="A6019" s="5" t="s">
        <v>10938</v>
      </c>
      <c r="B6019" s="5">
        <v>1.02279169391511</v>
      </c>
      <c r="C6019" s="5" t="s">
        <v>8</v>
      </c>
      <c r="D6019" s="5" t="s">
        <v>8</v>
      </c>
      <c r="E6019" s="5" t="s">
        <v>8</v>
      </c>
      <c r="F6019" s="5" t="s">
        <v>8</v>
      </c>
      <c r="G6019" s="5" t="s">
        <v>8</v>
      </c>
    </row>
    <row r="6020" spans="1:7" x14ac:dyDescent="0.25">
      <c r="A6020" s="5" t="s">
        <v>11459</v>
      </c>
      <c r="B6020" s="5">
        <v>1.02279169391511</v>
      </c>
      <c r="C6020" s="5" t="s">
        <v>8</v>
      </c>
      <c r="D6020" s="5" t="s">
        <v>8</v>
      </c>
      <c r="E6020" s="5" t="s">
        <v>8</v>
      </c>
      <c r="F6020" s="5" t="s">
        <v>8</v>
      </c>
      <c r="G6020" s="5" t="s">
        <v>8</v>
      </c>
    </row>
    <row r="6021" spans="1:7" x14ac:dyDescent="0.25">
      <c r="A6021" s="5" t="s">
        <v>11507</v>
      </c>
      <c r="B6021" s="5">
        <v>1.02279169391511</v>
      </c>
      <c r="C6021" s="5" t="s">
        <v>8</v>
      </c>
      <c r="D6021" s="5" t="s">
        <v>8</v>
      </c>
      <c r="E6021" s="5" t="s">
        <v>8</v>
      </c>
      <c r="F6021" s="5" t="s">
        <v>8</v>
      </c>
      <c r="G6021" s="5" t="s">
        <v>8</v>
      </c>
    </row>
    <row r="6022" spans="1:7" x14ac:dyDescent="0.25">
      <c r="A6022" s="5" t="s">
        <v>11803</v>
      </c>
      <c r="B6022" s="5">
        <v>1.02279169391511</v>
      </c>
      <c r="C6022" s="5" t="s">
        <v>8</v>
      </c>
      <c r="D6022" s="5" t="s">
        <v>8</v>
      </c>
      <c r="E6022" s="5" t="s">
        <v>8</v>
      </c>
      <c r="F6022" s="5" t="s">
        <v>8</v>
      </c>
      <c r="G6022" s="5" t="s">
        <v>8</v>
      </c>
    </row>
    <row r="6023" spans="1:7" x14ac:dyDescent="0.25">
      <c r="A6023" s="5" t="s">
        <v>11850</v>
      </c>
      <c r="B6023" s="5">
        <v>1.02279169391511</v>
      </c>
      <c r="C6023" s="5" t="s">
        <v>8</v>
      </c>
      <c r="D6023" s="5" t="s">
        <v>8</v>
      </c>
      <c r="E6023" s="5" t="s">
        <v>8</v>
      </c>
      <c r="F6023" s="5" t="s">
        <v>8</v>
      </c>
      <c r="G6023" s="5" t="s">
        <v>11851</v>
      </c>
    </row>
    <row r="6024" spans="1:7" x14ac:dyDescent="0.25">
      <c r="A6024" s="5" t="s">
        <v>11861</v>
      </c>
      <c r="B6024" s="5">
        <v>1.02279169391511</v>
      </c>
      <c r="C6024" s="5" t="s">
        <v>8</v>
      </c>
      <c r="D6024" s="5" t="s">
        <v>8</v>
      </c>
      <c r="E6024" s="5" t="s">
        <v>8</v>
      </c>
      <c r="F6024" s="5" t="s">
        <v>8</v>
      </c>
      <c r="G6024" s="5" t="s">
        <v>8</v>
      </c>
    </row>
    <row r="6025" spans="1:7" x14ac:dyDescent="0.25">
      <c r="A6025" s="5" t="s">
        <v>11934</v>
      </c>
      <c r="B6025" s="5">
        <v>1.02279169391511</v>
      </c>
      <c r="C6025" s="5" t="s">
        <v>8</v>
      </c>
      <c r="D6025" s="5" t="s">
        <v>8</v>
      </c>
      <c r="E6025" s="5" t="s">
        <v>8</v>
      </c>
      <c r="F6025" s="5" t="s">
        <v>8</v>
      </c>
      <c r="G6025" s="5" t="s">
        <v>8</v>
      </c>
    </row>
    <row r="6026" spans="1:7" x14ac:dyDescent="0.25">
      <c r="A6026" s="5" t="s">
        <v>11937</v>
      </c>
      <c r="B6026" s="5">
        <v>1.02279169391511</v>
      </c>
      <c r="C6026" s="5" t="s">
        <v>11938</v>
      </c>
      <c r="D6026" s="5" t="s">
        <v>11939</v>
      </c>
      <c r="E6026" s="5" t="s">
        <v>11940</v>
      </c>
      <c r="F6026" s="5" t="s">
        <v>11941</v>
      </c>
      <c r="G6026" s="5" t="s">
        <v>11942</v>
      </c>
    </row>
    <row r="6027" spans="1:7" x14ac:dyDescent="0.25">
      <c r="A6027" s="5" t="s">
        <v>12001</v>
      </c>
      <c r="B6027" s="5">
        <v>1.02279169391511</v>
      </c>
      <c r="C6027" s="5" t="s">
        <v>8</v>
      </c>
      <c r="D6027" s="5" t="s">
        <v>8</v>
      </c>
      <c r="E6027" s="5" t="s">
        <v>8</v>
      </c>
      <c r="F6027" s="5" t="s">
        <v>8</v>
      </c>
      <c r="G6027" s="5" t="s">
        <v>8</v>
      </c>
    </row>
    <row r="6028" spans="1:7" x14ac:dyDescent="0.25">
      <c r="A6028" s="5" t="s">
        <v>12240</v>
      </c>
      <c r="B6028" s="5">
        <v>1.02279169391511</v>
      </c>
      <c r="C6028" s="5" t="s">
        <v>8</v>
      </c>
      <c r="D6028" s="5" t="s">
        <v>8</v>
      </c>
      <c r="E6028" s="5" t="s">
        <v>8</v>
      </c>
      <c r="F6028" s="5" t="s">
        <v>8</v>
      </c>
      <c r="G6028" s="5" t="s">
        <v>8</v>
      </c>
    </row>
    <row r="6029" spans="1:7" x14ac:dyDescent="0.25">
      <c r="A6029" s="5" t="s">
        <v>12310</v>
      </c>
      <c r="B6029" s="5">
        <v>1.02279169391511</v>
      </c>
      <c r="C6029" s="5" t="s">
        <v>8</v>
      </c>
      <c r="D6029" s="5" t="s">
        <v>8</v>
      </c>
      <c r="E6029" s="5" t="s">
        <v>8</v>
      </c>
      <c r="F6029" s="5" t="s">
        <v>8</v>
      </c>
      <c r="G6029" s="5" t="s">
        <v>8</v>
      </c>
    </row>
    <row r="6030" spans="1:7" x14ac:dyDescent="0.25">
      <c r="A6030" s="5" t="s">
        <v>12551</v>
      </c>
      <c r="B6030" s="5">
        <v>1.02279169391511</v>
      </c>
      <c r="C6030" s="5" t="s">
        <v>8</v>
      </c>
      <c r="D6030" s="5" t="s">
        <v>8</v>
      </c>
      <c r="E6030" s="5" t="s">
        <v>8</v>
      </c>
      <c r="F6030" s="5" t="s">
        <v>8</v>
      </c>
      <c r="G6030" s="5" t="s">
        <v>8</v>
      </c>
    </row>
    <row r="6031" spans="1:7" x14ac:dyDescent="0.25">
      <c r="A6031" s="5" t="s">
        <v>12593</v>
      </c>
      <c r="B6031" s="5">
        <v>1.02279169391511</v>
      </c>
      <c r="C6031" s="5" t="s">
        <v>8</v>
      </c>
      <c r="D6031" s="5" t="s">
        <v>8</v>
      </c>
      <c r="E6031" s="5" t="s">
        <v>8</v>
      </c>
      <c r="F6031" s="5" t="s">
        <v>8</v>
      </c>
      <c r="G6031" s="5" t="s">
        <v>8</v>
      </c>
    </row>
    <row r="6032" spans="1:7" x14ac:dyDescent="0.25">
      <c r="A6032" s="5" t="s">
        <v>12735</v>
      </c>
      <c r="B6032" s="5">
        <v>1.02279169391511</v>
      </c>
      <c r="C6032" s="5" t="s">
        <v>8</v>
      </c>
      <c r="D6032" s="5" t="s">
        <v>8</v>
      </c>
      <c r="E6032" s="5" t="s">
        <v>8</v>
      </c>
      <c r="F6032" s="5" t="s">
        <v>8</v>
      </c>
      <c r="G6032" s="5" t="s">
        <v>8</v>
      </c>
    </row>
    <row r="6033" spans="1:7" x14ac:dyDescent="0.25">
      <c r="A6033" s="5" t="s">
        <v>12912</v>
      </c>
      <c r="B6033" s="5">
        <v>1.02279169391511</v>
      </c>
      <c r="C6033" s="5" t="s">
        <v>8</v>
      </c>
      <c r="D6033" s="5" t="s">
        <v>8</v>
      </c>
      <c r="E6033" s="5" t="s">
        <v>8</v>
      </c>
      <c r="F6033" s="5" t="s">
        <v>8</v>
      </c>
      <c r="G6033" s="5" t="s">
        <v>8</v>
      </c>
    </row>
    <row r="6034" spans="1:7" x14ac:dyDescent="0.25">
      <c r="A6034" s="5" t="s">
        <v>12913</v>
      </c>
      <c r="B6034" s="5">
        <v>1.02279169391511</v>
      </c>
      <c r="C6034" s="5" t="s">
        <v>8</v>
      </c>
      <c r="D6034" s="5" t="s">
        <v>8</v>
      </c>
      <c r="E6034" s="5" t="s">
        <v>8</v>
      </c>
      <c r="F6034" s="5" t="s">
        <v>8</v>
      </c>
      <c r="G6034" s="5" t="s">
        <v>8</v>
      </c>
    </row>
    <row r="6035" spans="1:7" x14ac:dyDescent="0.25">
      <c r="A6035" s="5" t="s">
        <v>13050</v>
      </c>
      <c r="B6035" s="5">
        <v>1.02279169391511</v>
      </c>
      <c r="C6035" s="5" t="s">
        <v>8</v>
      </c>
      <c r="D6035" s="5" t="s">
        <v>8</v>
      </c>
      <c r="E6035" s="5" t="s">
        <v>8</v>
      </c>
      <c r="F6035" s="5" t="s">
        <v>8</v>
      </c>
      <c r="G6035" s="5" t="s">
        <v>8</v>
      </c>
    </row>
    <row r="6036" spans="1:7" x14ac:dyDescent="0.25">
      <c r="A6036" s="5" t="s">
        <v>13107</v>
      </c>
      <c r="B6036" s="5">
        <v>1.02279169391511</v>
      </c>
      <c r="C6036" s="5" t="s">
        <v>8</v>
      </c>
      <c r="D6036" s="5" t="s">
        <v>8</v>
      </c>
      <c r="E6036" s="5" t="s">
        <v>8</v>
      </c>
      <c r="F6036" s="5" t="s">
        <v>8</v>
      </c>
      <c r="G6036" s="5" t="s">
        <v>8</v>
      </c>
    </row>
    <row r="6037" spans="1:7" x14ac:dyDescent="0.25">
      <c r="A6037" s="5" t="s">
        <v>13222</v>
      </c>
      <c r="B6037" s="5">
        <v>1.02279169391511</v>
      </c>
      <c r="C6037" s="5" t="s">
        <v>8</v>
      </c>
      <c r="D6037" s="5" t="s">
        <v>8</v>
      </c>
      <c r="E6037" s="5" t="s">
        <v>8</v>
      </c>
      <c r="F6037" s="5" t="s">
        <v>8</v>
      </c>
      <c r="G6037" s="5" t="s">
        <v>8</v>
      </c>
    </row>
    <row r="6038" spans="1:7" x14ac:dyDescent="0.25">
      <c r="A6038" s="5" t="s">
        <v>13243</v>
      </c>
      <c r="B6038" s="5">
        <v>1.02279169391511</v>
      </c>
      <c r="C6038" s="5" t="s">
        <v>8</v>
      </c>
      <c r="D6038" s="5" t="s">
        <v>8</v>
      </c>
      <c r="E6038" s="5" t="s">
        <v>8</v>
      </c>
      <c r="F6038" s="5" t="s">
        <v>8</v>
      </c>
      <c r="G6038" s="5" t="s">
        <v>8</v>
      </c>
    </row>
    <row r="6039" spans="1:7" x14ac:dyDescent="0.25">
      <c r="A6039" s="5" t="s">
        <v>13699</v>
      </c>
      <c r="B6039" s="5">
        <v>1.02279169391511</v>
      </c>
      <c r="C6039" s="5" t="s">
        <v>8</v>
      </c>
      <c r="D6039" s="5" t="s">
        <v>8</v>
      </c>
      <c r="E6039" s="5" t="s">
        <v>8</v>
      </c>
      <c r="F6039" s="5" t="s">
        <v>8</v>
      </c>
      <c r="G6039" s="5" t="s">
        <v>13700</v>
      </c>
    </row>
    <row r="6040" spans="1:7" x14ac:dyDescent="0.25">
      <c r="A6040" s="5" t="s">
        <v>13813</v>
      </c>
      <c r="B6040" s="5">
        <v>1.02279169391511</v>
      </c>
      <c r="C6040" s="5" t="s">
        <v>8</v>
      </c>
      <c r="D6040" s="5" t="s">
        <v>8</v>
      </c>
      <c r="E6040" s="5" t="s">
        <v>8</v>
      </c>
      <c r="F6040" s="5" t="s">
        <v>8</v>
      </c>
      <c r="G6040" s="5" t="s">
        <v>8</v>
      </c>
    </row>
    <row r="6041" spans="1:7" x14ac:dyDescent="0.25">
      <c r="A6041" s="5" t="s">
        <v>14035</v>
      </c>
      <c r="B6041" s="5">
        <v>1.02279169391511</v>
      </c>
      <c r="C6041" s="5" t="s">
        <v>8</v>
      </c>
      <c r="D6041" s="5" t="s">
        <v>8</v>
      </c>
      <c r="E6041" s="5" t="s">
        <v>8</v>
      </c>
      <c r="F6041" s="5" t="s">
        <v>8</v>
      </c>
      <c r="G6041" s="5" t="s">
        <v>8</v>
      </c>
    </row>
    <row r="6042" spans="1:7" x14ac:dyDescent="0.25">
      <c r="A6042" s="5" t="s">
        <v>14885</v>
      </c>
      <c r="B6042" s="5">
        <v>1.02279169391511</v>
      </c>
      <c r="C6042" s="5" t="s">
        <v>8</v>
      </c>
      <c r="D6042" s="5" t="s">
        <v>8</v>
      </c>
      <c r="E6042" s="5" t="s">
        <v>8</v>
      </c>
      <c r="F6042" s="5" t="s">
        <v>8</v>
      </c>
      <c r="G6042" s="5" t="s">
        <v>8</v>
      </c>
    </row>
    <row r="6043" spans="1:7" x14ac:dyDescent="0.25">
      <c r="A6043" s="5" t="s">
        <v>15159</v>
      </c>
      <c r="B6043" s="5">
        <v>1.02279169391511</v>
      </c>
      <c r="C6043" s="5" t="s">
        <v>8</v>
      </c>
      <c r="D6043" s="5" t="s">
        <v>8</v>
      </c>
      <c r="E6043" s="5" t="s">
        <v>8</v>
      </c>
      <c r="F6043" s="5" t="s">
        <v>8</v>
      </c>
      <c r="G6043" s="5" t="s">
        <v>8</v>
      </c>
    </row>
    <row r="6044" spans="1:7" x14ac:dyDescent="0.25">
      <c r="A6044" s="5" t="s">
        <v>15563</v>
      </c>
      <c r="B6044" s="5">
        <v>1.02279169391511</v>
      </c>
      <c r="C6044" s="5" t="s">
        <v>15564</v>
      </c>
      <c r="D6044" s="5" t="s">
        <v>15565</v>
      </c>
      <c r="E6044" s="5" t="s">
        <v>15566</v>
      </c>
      <c r="F6044" s="5" t="s">
        <v>15567</v>
      </c>
      <c r="G6044" s="5" t="s">
        <v>15568</v>
      </c>
    </row>
    <row r="6045" spans="1:7" x14ac:dyDescent="0.25">
      <c r="A6045" s="5" t="s">
        <v>15908</v>
      </c>
      <c r="B6045" s="5">
        <v>1.02279169391511</v>
      </c>
      <c r="C6045" s="5" t="s">
        <v>8</v>
      </c>
      <c r="D6045" s="5" t="s">
        <v>8</v>
      </c>
      <c r="E6045" s="5" t="s">
        <v>8</v>
      </c>
      <c r="F6045" s="5" t="s">
        <v>8</v>
      </c>
      <c r="G6045" s="5" t="s">
        <v>8</v>
      </c>
    </row>
    <row r="6046" spans="1:7" x14ac:dyDescent="0.25">
      <c r="A6046" s="5" t="s">
        <v>5344</v>
      </c>
      <c r="B6046" s="5">
        <v>1.0224733199473801</v>
      </c>
      <c r="C6046" s="5" t="s">
        <v>8</v>
      </c>
      <c r="D6046" s="5" t="s">
        <v>8</v>
      </c>
      <c r="E6046" s="5" t="s">
        <v>8</v>
      </c>
      <c r="F6046" s="5" t="s">
        <v>8</v>
      </c>
      <c r="G6046" s="5" t="s">
        <v>8</v>
      </c>
    </row>
    <row r="6047" spans="1:7" x14ac:dyDescent="0.25">
      <c r="A6047" s="5" t="s">
        <v>3783</v>
      </c>
      <c r="B6047" s="5">
        <v>1.02217417548689</v>
      </c>
      <c r="C6047" s="5" t="s">
        <v>8</v>
      </c>
      <c r="D6047" s="5" t="s">
        <v>8</v>
      </c>
      <c r="E6047" s="5" t="s">
        <v>8</v>
      </c>
      <c r="F6047" s="5" t="s">
        <v>8</v>
      </c>
      <c r="G6047" s="5" t="s">
        <v>8</v>
      </c>
    </row>
    <row r="6048" spans="1:7" x14ac:dyDescent="0.25">
      <c r="A6048" s="5" t="s">
        <v>3116</v>
      </c>
      <c r="B6048" s="5">
        <v>1.02200347364898</v>
      </c>
      <c r="C6048" s="5" t="s">
        <v>8</v>
      </c>
      <c r="D6048" s="5" t="s">
        <v>8</v>
      </c>
      <c r="E6048" s="5" t="s">
        <v>8</v>
      </c>
      <c r="F6048" s="5" t="s">
        <v>8</v>
      </c>
      <c r="G6048" s="5" t="s">
        <v>391</v>
      </c>
    </row>
    <row r="6049" spans="1:7" x14ac:dyDescent="0.25">
      <c r="A6049" s="5" t="s">
        <v>11969</v>
      </c>
      <c r="B6049" s="5">
        <v>1.02192347223771</v>
      </c>
      <c r="C6049" s="5" t="s">
        <v>5977</v>
      </c>
      <c r="D6049" s="5" t="s">
        <v>2380</v>
      </c>
      <c r="E6049" s="5" t="s">
        <v>5979</v>
      </c>
      <c r="F6049" s="5" t="s">
        <v>11970</v>
      </c>
      <c r="G6049" s="5" t="s">
        <v>5981</v>
      </c>
    </row>
    <row r="6050" spans="1:7" x14ac:dyDescent="0.25">
      <c r="A6050" s="5" t="s">
        <v>691</v>
      </c>
      <c r="B6050" s="5">
        <v>1.0208633594575001</v>
      </c>
      <c r="C6050" s="5" t="s">
        <v>692</v>
      </c>
      <c r="D6050" s="5" t="s">
        <v>693</v>
      </c>
      <c r="E6050" s="5" t="s">
        <v>694</v>
      </c>
      <c r="F6050" s="5" t="s">
        <v>695</v>
      </c>
      <c r="G6050" s="5" t="s">
        <v>696</v>
      </c>
    </row>
    <row r="6051" spans="1:7" x14ac:dyDescent="0.25">
      <c r="A6051" s="5" t="s">
        <v>3418</v>
      </c>
      <c r="B6051" s="5">
        <v>1.0208633594575001</v>
      </c>
      <c r="C6051" s="5" t="s">
        <v>8</v>
      </c>
      <c r="D6051" s="5" t="s">
        <v>8</v>
      </c>
      <c r="E6051" s="5" t="s">
        <v>8</v>
      </c>
      <c r="F6051" s="5" t="s">
        <v>8</v>
      </c>
      <c r="G6051" s="5" t="s">
        <v>8</v>
      </c>
    </row>
    <row r="6052" spans="1:7" x14ac:dyDescent="0.25">
      <c r="A6052" s="5" t="s">
        <v>3565</v>
      </c>
      <c r="B6052" s="5">
        <v>1.0208633594575001</v>
      </c>
      <c r="C6052" s="5" t="s">
        <v>8</v>
      </c>
      <c r="D6052" s="5" t="s">
        <v>8</v>
      </c>
      <c r="E6052" s="5" t="s">
        <v>8</v>
      </c>
      <c r="F6052" s="5" t="s">
        <v>8</v>
      </c>
      <c r="G6052" s="5" t="s">
        <v>8</v>
      </c>
    </row>
    <row r="6053" spans="1:7" x14ac:dyDescent="0.25">
      <c r="A6053" s="5" t="s">
        <v>3649</v>
      </c>
      <c r="B6053" s="5">
        <v>1.0208633594575001</v>
      </c>
      <c r="C6053" s="5" t="s">
        <v>8</v>
      </c>
      <c r="D6053" s="5" t="s">
        <v>8</v>
      </c>
      <c r="E6053" s="5" t="s">
        <v>8</v>
      </c>
      <c r="F6053" s="5" t="s">
        <v>8</v>
      </c>
      <c r="G6053" s="5" t="s">
        <v>8</v>
      </c>
    </row>
    <row r="6054" spans="1:7" x14ac:dyDescent="0.25">
      <c r="A6054" s="5" t="s">
        <v>4645</v>
      </c>
      <c r="B6054" s="5">
        <v>1.0208633594575001</v>
      </c>
      <c r="C6054" s="5" t="s">
        <v>8</v>
      </c>
      <c r="D6054" s="5" t="s">
        <v>8</v>
      </c>
      <c r="E6054" s="5" t="s">
        <v>8</v>
      </c>
      <c r="F6054" s="5" t="s">
        <v>8</v>
      </c>
      <c r="G6054" s="5" t="s">
        <v>4646</v>
      </c>
    </row>
    <row r="6055" spans="1:7" x14ac:dyDescent="0.25">
      <c r="A6055" s="5" t="s">
        <v>5353</v>
      </c>
      <c r="B6055" s="5">
        <v>1.0208633594575001</v>
      </c>
      <c r="C6055" s="5" t="s">
        <v>8</v>
      </c>
      <c r="D6055" s="5" t="s">
        <v>8</v>
      </c>
      <c r="E6055" s="5" t="s">
        <v>8</v>
      </c>
      <c r="F6055" s="5" t="s">
        <v>8</v>
      </c>
      <c r="G6055" s="5" t="s">
        <v>8</v>
      </c>
    </row>
    <row r="6056" spans="1:7" x14ac:dyDescent="0.25">
      <c r="A6056" s="5" t="s">
        <v>6113</v>
      </c>
      <c r="B6056" s="5">
        <v>1.0208633594575001</v>
      </c>
      <c r="C6056" s="5" t="s">
        <v>8</v>
      </c>
      <c r="D6056" s="5" t="s">
        <v>8</v>
      </c>
      <c r="E6056" s="5" t="s">
        <v>8</v>
      </c>
      <c r="F6056" s="5" t="s">
        <v>8</v>
      </c>
      <c r="G6056" s="5" t="s">
        <v>8</v>
      </c>
    </row>
    <row r="6057" spans="1:7" x14ac:dyDescent="0.25">
      <c r="A6057" s="5" t="s">
        <v>1561</v>
      </c>
      <c r="B6057" s="5">
        <v>1.0207952558432001</v>
      </c>
      <c r="C6057" s="5" t="s">
        <v>8</v>
      </c>
      <c r="D6057" s="5" t="s">
        <v>8</v>
      </c>
      <c r="E6057" s="5" t="s">
        <v>8</v>
      </c>
      <c r="F6057" s="5" t="s">
        <v>8</v>
      </c>
      <c r="G6057" s="5" t="s">
        <v>8</v>
      </c>
    </row>
    <row r="6058" spans="1:7" x14ac:dyDescent="0.25">
      <c r="A6058" s="5" t="s">
        <v>12071</v>
      </c>
      <c r="B6058" s="5">
        <v>1.0207952558432001</v>
      </c>
      <c r="C6058" s="5" t="s">
        <v>8</v>
      </c>
      <c r="D6058" s="5" t="s">
        <v>8</v>
      </c>
      <c r="E6058" s="5" t="s">
        <v>8</v>
      </c>
      <c r="F6058" s="5" t="s">
        <v>8</v>
      </c>
      <c r="G6058" s="5" t="s">
        <v>8</v>
      </c>
    </row>
    <row r="6059" spans="1:7" x14ac:dyDescent="0.25">
      <c r="A6059" s="5" t="s">
        <v>310</v>
      </c>
      <c r="B6059" s="5">
        <v>1.0192823115884599</v>
      </c>
      <c r="C6059" s="5" t="s">
        <v>8</v>
      </c>
      <c r="D6059" s="5" t="s">
        <v>8</v>
      </c>
      <c r="E6059" s="5" t="s">
        <v>311</v>
      </c>
      <c r="F6059" s="5" t="s">
        <v>8</v>
      </c>
      <c r="G6059" s="5" t="s">
        <v>8</v>
      </c>
    </row>
    <row r="6060" spans="1:7" x14ac:dyDescent="0.25">
      <c r="A6060" s="5" t="s">
        <v>657</v>
      </c>
      <c r="B6060" s="5">
        <v>1.0192823115884599</v>
      </c>
      <c r="C6060" s="5" t="s">
        <v>8</v>
      </c>
      <c r="D6060" s="5" t="s">
        <v>8</v>
      </c>
      <c r="E6060" s="5" t="s">
        <v>8</v>
      </c>
      <c r="F6060" s="5" t="s">
        <v>8</v>
      </c>
      <c r="G6060" s="5" t="s">
        <v>8</v>
      </c>
    </row>
    <row r="6061" spans="1:7" x14ac:dyDescent="0.25">
      <c r="A6061" s="5" t="s">
        <v>2274</v>
      </c>
      <c r="B6061" s="5">
        <v>1.0192823115884599</v>
      </c>
      <c r="C6061" s="5" t="s">
        <v>8</v>
      </c>
      <c r="D6061" s="5" t="s">
        <v>8</v>
      </c>
      <c r="E6061" s="5" t="s">
        <v>8</v>
      </c>
      <c r="F6061" s="5" t="s">
        <v>8</v>
      </c>
      <c r="G6061" s="5" t="s">
        <v>8</v>
      </c>
    </row>
    <row r="6062" spans="1:7" x14ac:dyDescent="0.25">
      <c r="A6062" s="5" t="s">
        <v>7996</v>
      </c>
      <c r="B6062" s="5">
        <v>1.0192823115884599</v>
      </c>
      <c r="C6062" s="5" t="s">
        <v>7997</v>
      </c>
      <c r="D6062" s="5" t="s">
        <v>7998</v>
      </c>
      <c r="E6062" s="5" t="s">
        <v>7999</v>
      </c>
      <c r="F6062" s="5" t="s">
        <v>8000</v>
      </c>
      <c r="G6062" s="5" t="s">
        <v>8001</v>
      </c>
    </row>
    <row r="6063" spans="1:7" x14ac:dyDescent="0.25">
      <c r="A6063" s="5" t="s">
        <v>10189</v>
      </c>
      <c r="B6063" s="5">
        <v>1.0192823115884599</v>
      </c>
      <c r="C6063" s="5" t="s">
        <v>8</v>
      </c>
      <c r="D6063" s="5" t="s">
        <v>8</v>
      </c>
      <c r="E6063" s="5" t="s">
        <v>8</v>
      </c>
      <c r="F6063" s="5" t="s">
        <v>8</v>
      </c>
      <c r="G6063" s="5" t="s">
        <v>10190</v>
      </c>
    </row>
    <row r="6064" spans="1:7" x14ac:dyDescent="0.25">
      <c r="A6064" s="5" t="s">
        <v>14949</v>
      </c>
      <c r="B6064" s="5">
        <v>1.0192823115884599</v>
      </c>
      <c r="C6064" s="5" t="s">
        <v>8</v>
      </c>
      <c r="D6064" s="5" t="s">
        <v>8</v>
      </c>
      <c r="E6064" s="5" t="s">
        <v>8</v>
      </c>
      <c r="F6064" s="5" t="s">
        <v>8</v>
      </c>
      <c r="G6064" s="5" t="s">
        <v>8</v>
      </c>
    </row>
    <row r="6065" spans="1:7" x14ac:dyDescent="0.25">
      <c r="A6065" s="5" t="s">
        <v>13377</v>
      </c>
      <c r="B6065" s="5">
        <v>1.0192257715317701</v>
      </c>
      <c r="C6065" s="5" t="s">
        <v>8</v>
      </c>
      <c r="D6065" s="5" t="s">
        <v>8</v>
      </c>
      <c r="E6065" s="5" t="s">
        <v>8</v>
      </c>
      <c r="F6065" s="5" t="s">
        <v>8</v>
      </c>
      <c r="G6065" s="5" t="s">
        <v>8</v>
      </c>
    </row>
    <row r="6066" spans="1:7" x14ac:dyDescent="0.25">
      <c r="A6066" s="5" t="s">
        <v>13847</v>
      </c>
      <c r="B6066" s="5">
        <v>1.0191996113903501</v>
      </c>
      <c r="C6066" s="5" t="s">
        <v>8</v>
      </c>
      <c r="D6066" s="5" t="s">
        <v>8</v>
      </c>
      <c r="E6066" s="5" t="s">
        <v>8</v>
      </c>
      <c r="F6066" s="5" t="s">
        <v>8</v>
      </c>
      <c r="G6066" s="5" t="s">
        <v>8</v>
      </c>
    </row>
    <row r="6067" spans="1:7" x14ac:dyDescent="0.25">
      <c r="A6067" s="5" t="s">
        <v>2898</v>
      </c>
      <c r="B6067" s="5">
        <v>1.01914923345342</v>
      </c>
      <c r="C6067" s="5" t="s">
        <v>8</v>
      </c>
      <c r="D6067" s="5" t="s">
        <v>8</v>
      </c>
      <c r="E6067" s="5" t="s">
        <v>2899</v>
      </c>
      <c r="F6067" s="5" t="s">
        <v>8</v>
      </c>
      <c r="G6067" s="5" t="s">
        <v>8</v>
      </c>
    </row>
    <row r="6068" spans="1:7" x14ac:dyDescent="0.25">
      <c r="A6068" s="5" t="s">
        <v>10610</v>
      </c>
      <c r="B6068" s="5">
        <v>1.0180415017079301</v>
      </c>
      <c r="C6068" s="5" t="s">
        <v>8</v>
      </c>
      <c r="D6068" s="5" t="s">
        <v>8</v>
      </c>
      <c r="E6068" s="5" t="s">
        <v>8</v>
      </c>
      <c r="F6068" s="5" t="s">
        <v>8</v>
      </c>
      <c r="G6068" s="5" t="s">
        <v>8</v>
      </c>
    </row>
    <row r="6069" spans="1:7" x14ac:dyDescent="0.25">
      <c r="A6069" s="5" t="s">
        <v>13848</v>
      </c>
      <c r="B6069" s="5">
        <v>1.0180415017079301</v>
      </c>
      <c r="C6069" s="5" t="s">
        <v>8</v>
      </c>
      <c r="D6069" s="5" t="s">
        <v>8</v>
      </c>
      <c r="E6069" s="5" t="s">
        <v>8</v>
      </c>
      <c r="F6069" s="5" t="s">
        <v>8</v>
      </c>
      <c r="G6069" s="5" t="s">
        <v>13849</v>
      </c>
    </row>
    <row r="6070" spans="1:7" x14ac:dyDescent="0.25">
      <c r="A6070" s="5" t="s">
        <v>8371</v>
      </c>
      <c r="B6070" s="5">
        <v>1.0176144272257901</v>
      </c>
      <c r="C6070" s="5" t="s">
        <v>8</v>
      </c>
      <c r="D6070" s="5" t="s">
        <v>8</v>
      </c>
      <c r="E6070" s="5" t="s">
        <v>8</v>
      </c>
      <c r="F6070" s="5" t="s">
        <v>8</v>
      </c>
      <c r="G6070" s="5" t="s">
        <v>8</v>
      </c>
    </row>
    <row r="6071" spans="1:7" x14ac:dyDescent="0.25">
      <c r="A6071" s="5" t="s">
        <v>4848</v>
      </c>
      <c r="B6071" s="5">
        <v>1.0175911201877099</v>
      </c>
      <c r="C6071" s="5" t="s">
        <v>8</v>
      </c>
      <c r="D6071" s="5" t="s">
        <v>8</v>
      </c>
      <c r="E6071" s="5" t="s">
        <v>8</v>
      </c>
      <c r="F6071" s="5" t="s">
        <v>8</v>
      </c>
      <c r="G6071" s="5" t="s">
        <v>8</v>
      </c>
    </row>
    <row r="6072" spans="1:7" x14ac:dyDescent="0.25">
      <c r="A6072" s="5" t="s">
        <v>12101</v>
      </c>
      <c r="B6072" s="5">
        <v>1.01744305871281</v>
      </c>
      <c r="C6072" s="5" t="s">
        <v>8</v>
      </c>
      <c r="D6072" s="5" t="s">
        <v>8</v>
      </c>
      <c r="E6072" s="5" t="s">
        <v>8</v>
      </c>
      <c r="F6072" s="5" t="s">
        <v>8</v>
      </c>
      <c r="G6072" s="5" t="s">
        <v>8</v>
      </c>
    </row>
    <row r="6073" spans="1:7" x14ac:dyDescent="0.25">
      <c r="A6073" s="5" t="s">
        <v>903</v>
      </c>
      <c r="B6073" s="5">
        <v>1.0173378623457501</v>
      </c>
      <c r="C6073" s="5" t="s">
        <v>904</v>
      </c>
      <c r="D6073" s="5" t="s">
        <v>905</v>
      </c>
      <c r="E6073" s="5" t="s">
        <v>906</v>
      </c>
      <c r="F6073" s="5" t="s">
        <v>907</v>
      </c>
      <c r="G6073" s="5" t="s">
        <v>908</v>
      </c>
    </row>
    <row r="6074" spans="1:7" x14ac:dyDescent="0.25">
      <c r="A6074" s="5" t="s">
        <v>2349</v>
      </c>
      <c r="B6074" s="5">
        <v>1.0173378623457501</v>
      </c>
      <c r="C6074" s="5" t="s">
        <v>2350</v>
      </c>
      <c r="D6074" s="5" t="s">
        <v>2351</v>
      </c>
      <c r="E6074" s="5" t="s">
        <v>2352</v>
      </c>
      <c r="F6074" s="5" t="s">
        <v>2353</v>
      </c>
      <c r="G6074" s="5" t="s">
        <v>2354</v>
      </c>
    </row>
    <row r="6075" spans="1:7" x14ac:dyDescent="0.25">
      <c r="A6075" s="5" t="s">
        <v>3920</v>
      </c>
      <c r="B6075" s="5">
        <v>1.0173378623457501</v>
      </c>
      <c r="C6075" s="5" t="s">
        <v>3921</v>
      </c>
      <c r="D6075" s="5" t="s">
        <v>3922</v>
      </c>
      <c r="E6075" s="5" t="s">
        <v>3923</v>
      </c>
      <c r="F6075" s="5" t="s">
        <v>3924</v>
      </c>
      <c r="G6075" s="5" t="s">
        <v>3925</v>
      </c>
    </row>
    <row r="6076" spans="1:7" x14ac:dyDescent="0.25">
      <c r="A6076" s="5" t="s">
        <v>4999</v>
      </c>
      <c r="B6076" s="5">
        <v>1.0173378623457501</v>
      </c>
      <c r="C6076" s="5" t="s">
        <v>8</v>
      </c>
      <c r="D6076" s="5" t="s">
        <v>8</v>
      </c>
      <c r="E6076" s="5" t="s">
        <v>8</v>
      </c>
      <c r="F6076" s="5" t="s">
        <v>8</v>
      </c>
      <c r="G6076" s="5" t="s">
        <v>8</v>
      </c>
    </row>
    <row r="6077" spans="1:7" x14ac:dyDescent="0.25">
      <c r="A6077" s="5" t="s">
        <v>5590</v>
      </c>
      <c r="B6077" s="5">
        <v>1.0173378623457501</v>
      </c>
      <c r="C6077" s="5" t="s">
        <v>8</v>
      </c>
      <c r="D6077" s="5" t="s">
        <v>8</v>
      </c>
      <c r="E6077" s="5" t="s">
        <v>8</v>
      </c>
      <c r="F6077" s="5" t="s">
        <v>8</v>
      </c>
      <c r="G6077" s="5" t="s">
        <v>8</v>
      </c>
    </row>
    <row r="6078" spans="1:7" x14ac:dyDescent="0.25">
      <c r="A6078" s="5" t="s">
        <v>5726</v>
      </c>
      <c r="B6078" s="5">
        <v>1.0173378623457501</v>
      </c>
      <c r="C6078" s="5" t="s">
        <v>5727</v>
      </c>
      <c r="D6078" s="5" t="s">
        <v>5728</v>
      </c>
      <c r="E6078" s="5" t="s">
        <v>5729</v>
      </c>
      <c r="F6078" s="5" t="s">
        <v>5730</v>
      </c>
      <c r="G6078" s="5" t="s">
        <v>5731</v>
      </c>
    </row>
    <row r="6079" spans="1:7" x14ac:dyDescent="0.25">
      <c r="A6079" s="5" t="s">
        <v>6366</v>
      </c>
      <c r="B6079" s="5">
        <v>1.0173378623457501</v>
      </c>
      <c r="C6079" s="5" t="s">
        <v>8</v>
      </c>
      <c r="D6079" s="5" t="s">
        <v>8</v>
      </c>
      <c r="E6079" s="5" t="s">
        <v>8</v>
      </c>
      <c r="F6079" s="5" t="s">
        <v>8</v>
      </c>
      <c r="G6079" s="5" t="s">
        <v>8</v>
      </c>
    </row>
    <row r="6080" spans="1:7" x14ac:dyDescent="0.25">
      <c r="A6080" s="5" t="s">
        <v>6622</v>
      </c>
      <c r="B6080" s="5">
        <v>1.0173378623457501</v>
      </c>
      <c r="C6080" s="5" t="s">
        <v>6623</v>
      </c>
      <c r="D6080" s="5" t="s">
        <v>6624</v>
      </c>
      <c r="E6080" s="5" t="s">
        <v>6625</v>
      </c>
      <c r="F6080" s="5" t="s">
        <v>6626</v>
      </c>
      <c r="G6080" s="5" t="s">
        <v>6627</v>
      </c>
    </row>
    <row r="6081" spans="1:7" x14ac:dyDescent="0.25">
      <c r="A6081" s="5" t="s">
        <v>6738</v>
      </c>
      <c r="B6081" s="5">
        <v>1.0173378623457501</v>
      </c>
      <c r="C6081" s="5" t="s">
        <v>8</v>
      </c>
      <c r="D6081" s="5" t="s">
        <v>8</v>
      </c>
      <c r="E6081" s="5" t="s">
        <v>8</v>
      </c>
      <c r="F6081" s="5" t="s">
        <v>8</v>
      </c>
      <c r="G6081" s="5" t="s">
        <v>8</v>
      </c>
    </row>
    <row r="6082" spans="1:7" x14ac:dyDescent="0.25">
      <c r="A6082" s="5" t="s">
        <v>8991</v>
      </c>
      <c r="B6082" s="5">
        <v>1.0173378623457501</v>
      </c>
      <c r="C6082" s="5" t="s">
        <v>8</v>
      </c>
      <c r="D6082" s="5" t="s">
        <v>8</v>
      </c>
      <c r="E6082" s="5" t="s">
        <v>8</v>
      </c>
      <c r="F6082" s="5" t="s">
        <v>8</v>
      </c>
      <c r="G6082" s="5" t="s">
        <v>8</v>
      </c>
    </row>
    <row r="6083" spans="1:7" x14ac:dyDescent="0.25">
      <c r="A6083" s="5" t="s">
        <v>9857</v>
      </c>
      <c r="B6083" s="5">
        <v>1.0173378623457501</v>
      </c>
      <c r="C6083" s="5" t="s">
        <v>8</v>
      </c>
      <c r="D6083" s="5" t="s">
        <v>8</v>
      </c>
      <c r="E6083" s="5" t="s">
        <v>8</v>
      </c>
      <c r="F6083" s="5" t="s">
        <v>8</v>
      </c>
      <c r="G6083" s="5" t="s">
        <v>8</v>
      </c>
    </row>
    <row r="6084" spans="1:7" x14ac:dyDescent="0.25">
      <c r="A6084" s="5" t="s">
        <v>10717</v>
      </c>
      <c r="B6084" s="5">
        <v>1.0173378623457501</v>
      </c>
      <c r="C6084" s="5" t="s">
        <v>10718</v>
      </c>
      <c r="D6084" s="5" t="s">
        <v>10719</v>
      </c>
      <c r="E6084" s="5" t="s">
        <v>10720</v>
      </c>
      <c r="F6084" s="5" t="s">
        <v>10721</v>
      </c>
      <c r="G6084" s="5" t="s">
        <v>10722</v>
      </c>
    </row>
    <row r="6085" spans="1:7" x14ac:dyDescent="0.25">
      <c r="A6085" s="5" t="s">
        <v>4699</v>
      </c>
      <c r="B6085" s="5">
        <v>1.01715597779815</v>
      </c>
      <c r="C6085" s="5" t="s">
        <v>8</v>
      </c>
      <c r="D6085" s="5" t="s">
        <v>8</v>
      </c>
      <c r="E6085" s="5" t="s">
        <v>8</v>
      </c>
      <c r="F6085" s="5" t="s">
        <v>8</v>
      </c>
      <c r="G6085" s="5" t="s">
        <v>8</v>
      </c>
    </row>
    <row r="6086" spans="1:7" x14ac:dyDescent="0.25">
      <c r="A6086" s="5" t="s">
        <v>13563</v>
      </c>
      <c r="B6086" s="5">
        <v>1.01667960676517</v>
      </c>
      <c r="C6086" s="5" t="s">
        <v>8</v>
      </c>
      <c r="D6086" s="5" t="s">
        <v>8</v>
      </c>
      <c r="E6086" s="5" t="s">
        <v>8</v>
      </c>
      <c r="F6086" s="5" t="s">
        <v>8</v>
      </c>
      <c r="G6086" s="5" t="s">
        <v>8</v>
      </c>
    </row>
    <row r="6087" spans="1:7" x14ac:dyDescent="0.25">
      <c r="A6087" s="5" t="s">
        <v>11068</v>
      </c>
      <c r="B6087" s="5">
        <v>1.0164364996756201</v>
      </c>
      <c r="C6087" s="5" t="s">
        <v>8</v>
      </c>
      <c r="D6087" s="5" t="s">
        <v>8</v>
      </c>
      <c r="E6087" s="5" t="s">
        <v>8</v>
      </c>
      <c r="F6087" s="5" t="s">
        <v>8</v>
      </c>
      <c r="G6087" s="5" t="s">
        <v>8</v>
      </c>
    </row>
    <row r="6088" spans="1:7" x14ac:dyDescent="0.25">
      <c r="A6088" s="5" t="s">
        <v>8883</v>
      </c>
      <c r="B6088" s="5">
        <v>1.01636082636046</v>
      </c>
      <c r="C6088" s="5" t="s">
        <v>8</v>
      </c>
      <c r="D6088" s="5" t="s">
        <v>8</v>
      </c>
      <c r="E6088" s="5" t="s">
        <v>8</v>
      </c>
      <c r="F6088" s="5" t="s">
        <v>8</v>
      </c>
      <c r="G6088" s="5" t="s">
        <v>8</v>
      </c>
    </row>
    <row r="6089" spans="1:7" x14ac:dyDescent="0.25">
      <c r="A6089" s="5" t="s">
        <v>373</v>
      </c>
      <c r="B6089" s="5">
        <v>1.01617274513829</v>
      </c>
      <c r="C6089" s="5" t="s">
        <v>8</v>
      </c>
      <c r="D6089" s="5" t="s">
        <v>8</v>
      </c>
      <c r="E6089" s="5" t="s">
        <v>374</v>
      </c>
      <c r="F6089" s="5" t="s">
        <v>8</v>
      </c>
      <c r="G6089" s="5" t="s">
        <v>8</v>
      </c>
    </row>
    <row r="6090" spans="1:7" x14ac:dyDescent="0.25">
      <c r="A6090" s="5" t="s">
        <v>4088</v>
      </c>
      <c r="B6090" s="5">
        <v>1.01617274513829</v>
      </c>
      <c r="C6090" s="5" t="s">
        <v>8</v>
      </c>
      <c r="D6090" s="5" t="s">
        <v>8</v>
      </c>
      <c r="E6090" s="5" t="s">
        <v>8</v>
      </c>
      <c r="F6090" s="5" t="s">
        <v>8</v>
      </c>
      <c r="G6090" s="5" t="s">
        <v>8</v>
      </c>
    </row>
    <row r="6091" spans="1:7" x14ac:dyDescent="0.25">
      <c r="A6091" s="5" t="s">
        <v>12226</v>
      </c>
      <c r="B6091" s="5">
        <v>1.0160486580375601</v>
      </c>
      <c r="C6091" s="5" t="s">
        <v>8</v>
      </c>
      <c r="D6091" s="5" t="s">
        <v>8</v>
      </c>
      <c r="E6091" s="5" t="s">
        <v>8</v>
      </c>
      <c r="F6091" s="5" t="s">
        <v>8</v>
      </c>
      <c r="G6091" s="5" t="s">
        <v>8</v>
      </c>
    </row>
    <row r="6092" spans="1:7" x14ac:dyDescent="0.25">
      <c r="A6092" s="5" t="s">
        <v>4265</v>
      </c>
      <c r="B6092" s="5">
        <v>1.01602796984872</v>
      </c>
      <c r="C6092" s="5" t="s">
        <v>8</v>
      </c>
      <c r="D6092" s="5" t="s">
        <v>8</v>
      </c>
      <c r="E6092" s="5" t="s">
        <v>8</v>
      </c>
      <c r="F6092" s="5" t="s">
        <v>8</v>
      </c>
      <c r="G6092" s="5" t="s">
        <v>8</v>
      </c>
    </row>
    <row r="6093" spans="1:7" x14ac:dyDescent="0.25">
      <c r="A6093" s="5" t="s">
        <v>6191</v>
      </c>
      <c r="B6093" s="5">
        <v>1.0154059509620501</v>
      </c>
      <c r="C6093" s="5" t="s">
        <v>8</v>
      </c>
      <c r="D6093" s="5" t="s">
        <v>8</v>
      </c>
      <c r="E6093" s="5" t="s">
        <v>8</v>
      </c>
      <c r="F6093" s="5" t="s">
        <v>8</v>
      </c>
      <c r="G6093" s="5" t="s">
        <v>8</v>
      </c>
    </row>
    <row r="6094" spans="1:7" x14ac:dyDescent="0.25">
      <c r="A6094" s="5" t="s">
        <v>784</v>
      </c>
      <c r="B6094" s="5">
        <v>1.01524551095757</v>
      </c>
      <c r="C6094" s="5" t="s">
        <v>8</v>
      </c>
      <c r="D6094" s="5" t="s">
        <v>8</v>
      </c>
      <c r="E6094" s="5" t="s">
        <v>8</v>
      </c>
      <c r="F6094" s="5" t="s">
        <v>8</v>
      </c>
      <c r="G6094" s="5" t="s">
        <v>8</v>
      </c>
    </row>
    <row r="6095" spans="1:7" x14ac:dyDescent="0.25">
      <c r="A6095" s="5" t="s">
        <v>1182</v>
      </c>
      <c r="B6095" s="5">
        <v>1.01524551095757</v>
      </c>
      <c r="C6095" s="5" t="s">
        <v>1183</v>
      </c>
      <c r="D6095" s="5" t="s">
        <v>1184</v>
      </c>
      <c r="E6095" s="5" t="s">
        <v>1185</v>
      </c>
      <c r="F6095" s="5" t="s">
        <v>1186</v>
      </c>
      <c r="G6095" s="5" t="s">
        <v>1187</v>
      </c>
    </row>
    <row r="6096" spans="1:7" x14ac:dyDescent="0.25">
      <c r="A6096" s="5" t="s">
        <v>4672</v>
      </c>
      <c r="B6096" s="5">
        <v>1.0151914892388101</v>
      </c>
      <c r="C6096" s="5" t="s">
        <v>8</v>
      </c>
      <c r="D6096" s="5" t="s">
        <v>8</v>
      </c>
      <c r="E6096" s="5" t="s">
        <v>8</v>
      </c>
      <c r="F6096" s="5" t="s">
        <v>8</v>
      </c>
      <c r="G6096" s="5" t="s">
        <v>1751</v>
      </c>
    </row>
    <row r="6097" spans="1:7" x14ac:dyDescent="0.25">
      <c r="A6097" s="5" t="s">
        <v>3018</v>
      </c>
      <c r="B6097" s="5">
        <v>1.0150968838604499</v>
      </c>
      <c r="C6097" s="5" t="s">
        <v>3019</v>
      </c>
      <c r="D6097" s="5" t="s">
        <v>3020</v>
      </c>
      <c r="E6097" s="5" t="s">
        <v>3021</v>
      </c>
      <c r="F6097" s="5" t="s">
        <v>3022</v>
      </c>
      <c r="G6097" s="5" t="s">
        <v>3023</v>
      </c>
    </row>
    <row r="6098" spans="1:7" x14ac:dyDescent="0.25">
      <c r="A6098" s="5" t="s">
        <v>4930</v>
      </c>
      <c r="B6098" s="5">
        <v>1.0150968838604499</v>
      </c>
      <c r="C6098" s="5" t="s">
        <v>8</v>
      </c>
      <c r="D6098" s="5" t="s">
        <v>8</v>
      </c>
      <c r="E6098" s="5" t="s">
        <v>8</v>
      </c>
      <c r="F6098" s="5" t="s">
        <v>8</v>
      </c>
      <c r="G6098" s="5" t="s">
        <v>8</v>
      </c>
    </row>
    <row r="6099" spans="1:7" x14ac:dyDescent="0.25">
      <c r="A6099" s="5" t="s">
        <v>6967</v>
      </c>
      <c r="B6099" s="5">
        <v>1.0150968838604499</v>
      </c>
      <c r="C6099" s="5" t="s">
        <v>6968</v>
      </c>
      <c r="D6099" s="5" t="s">
        <v>6969</v>
      </c>
      <c r="E6099" s="5" t="s">
        <v>6970</v>
      </c>
      <c r="F6099" s="5" t="s">
        <v>6971</v>
      </c>
      <c r="G6099" s="5" t="s">
        <v>6972</v>
      </c>
    </row>
    <row r="6100" spans="1:7" x14ac:dyDescent="0.25">
      <c r="A6100" s="5" t="s">
        <v>11191</v>
      </c>
      <c r="B6100" s="5">
        <v>1.0150968838604499</v>
      </c>
      <c r="C6100" s="5" t="s">
        <v>11192</v>
      </c>
      <c r="D6100" s="5" t="s">
        <v>11193</v>
      </c>
      <c r="E6100" s="5" t="s">
        <v>11194</v>
      </c>
      <c r="F6100" s="5" t="s">
        <v>11195</v>
      </c>
      <c r="G6100" s="5" t="s">
        <v>11196</v>
      </c>
    </row>
    <row r="6101" spans="1:7" x14ac:dyDescent="0.25">
      <c r="A6101" s="5" t="s">
        <v>803</v>
      </c>
      <c r="B6101" s="5">
        <v>1.01488844969043</v>
      </c>
      <c r="C6101" s="5" t="s">
        <v>8</v>
      </c>
      <c r="D6101" s="5" t="s">
        <v>8</v>
      </c>
      <c r="E6101" s="5" t="s">
        <v>8</v>
      </c>
      <c r="F6101" s="5" t="s">
        <v>8</v>
      </c>
      <c r="G6101" s="5" t="s">
        <v>8</v>
      </c>
    </row>
    <row r="6102" spans="1:7" x14ac:dyDescent="0.25">
      <c r="A6102" s="5" t="s">
        <v>1058</v>
      </c>
      <c r="B6102" s="5">
        <v>1.01488844969043</v>
      </c>
      <c r="C6102" s="5" t="s">
        <v>8</v>
      </c>
      <c r="D6102" s="5" t="s">
        <v>8</v>
      </c>
      <c r="E6102" s="5" t="s">
        <v>8</v>
      </c>
      <c r="F6102" s="5" t="s">
        <v>8</v>
      </c>
      <c r="G6102" s="5" t="s">
        <v>8</v>
      </c>
    </row>
    <row r="6103" spans="1:7" x14ac:dyDescent="0.25">
      <c r="A6103" s="5" t="s">
        <v>3139</v>
      </c>
      <c r="B6103" s="5">
        <v>1.01488844969043</v>
      </c>
      <c r="C6103" s="5" t="s">
        <v>8</v>
      </c>
      <c r="D6103" s="5" t="s">
        <v>8</v>
      </c>
      <c r="E6103" s="5" t="s">
        <v>8</v>
      </c>
      <c r="F6103" s="5" t="s">
        <v>8</v>
      </c>
      <c r="G6103" s="5" t="s">
        <v>8</v>
      </c>
    </row>
    <row r="6104" spans="1:7" x14ac:dyDescent="0.25">
      <c r="A6104" s="5" t="s">
        <v>3873</v>
      </c>
      <c r="B6104" s="5">
        <v>1.01488844969043</v>
      </c>
      <c r="C6104" s="5" t="s">
        <v>8</v>
      </c>
      <c r="D6104" s="5" t="s">
        <v>8</v>
      </c>
      <c r="E6104" s="5" t="s">
        <v>8</v>
      </c>
      <c r="F6104" s="5" t="s">
        <v>8</v>
      </c>
      <c r="G6104" s="5" t="s">
        <v>3874</v>
      </c>
    </row>
    <row r="6105" spans="1:7" x14ac:dyDescent="0.25">
      <c r="A6105" s="5" t="s">
        <v>5171</v>
      </c>
      <c r="B6105" s="5">
        <v>1.01488844969043</v>
      </c>
      <c r="C6105" s="5" t="s">
        <v>8</v>
      </c>
      <c r="D6105" s="5" t="s">
        <v>8</v>
      </c>
      <c r="E6105" s="5" t="s">
        <v>8</v>
      </c>
      <c r="F6105" s="5" t="s">
        <v>8</v>
      </c>
      <c r="G6105" s="5" t="s">
        <v>8</v>
      </c>
    </row>
    <row r="6106" spans="1:7" x14ac:dyDescent="0.25">
      <c r="A6106" s="5" t="s">
        <v>6470</v>
      </c>
      <c r="B6106" s="5">
        <v>1.01488844969043</v>
      </c>
      <c r="C6106" s="5" t="s">
        <v>8</v>
      </c>
      <c r="D6106" s="5" t="s">
        <v>8</v>
      </c>
      <c r="E6106" s="5" t="s">
        <v>8</v>
      </c>
      <c r="F6106" s="5" t="s">
        <v>8</v>
      </c>
      <c r="G6106" s="5" t="s">
        <v>8</v>
      </c>
    </row>
    <row r="6107" spans="1:7" x14ac:dyDescent="0.25">
      <c r="A6107" s="5" t="s">
        <v>6934</v>
      </c>
      <c r="B6107" s="5">
        <v>1.01488844969043</v>
      </c>
      <c r="C6107" s="5" t="s">
        <v>8</v>
      </c>
      <c r="D6107" s="5" t="s">
        <v>8</v>
      </c>
      <c r="E6107" s="5" t="s">
        <v>8</v>
      </c>
      <c r="F6107" s="5" t="s">
        <v>8</v>
      </c>
      <c r="G6107" s="5" t="s">
        <v>8</v>
      </c>
    </row>
    <row r="6108" spans="1:7" x14ac:dyDescent="0.25">
      <c r="A6108" s="5" t="s">
        <v>8817</v>
      </c>
      <c r="B6108" s="5">
        <v>1.01488844969043</v>
      </c>
      <c r="C6108" s="5" t="s">
        <v>8</v>
      </c>
      <c r="D6108" s="5" t="s">
        <v>8</v>
      </c>
      <c r="E6108" s="5" t="s">
        <v>8</v>
      </c>
      <c r="F6108" s="5" t="s">
        <v>8</v>
      </c>
      <c r="G6108" s="5" t="s">
        <v>8</v>
      </c>
    </row>
    <row r="6109" spans="1:7" x14ac:dyDescent="0.25">
      <c r="A6109" s="5" t="s">
        <v>9589</v>
      </c>
      <c r="B6109" s="5">
        <v>1.01488844969043</v>
      </c>
      <c r="C6109" s="5" t="s">
        <v>8</v>
      </c>
      <c r="D6109" s="5" t="s">
        <v>8</v>
      </c>
      <c r="E6109" s="5" t="s">
        <v>8</v>
      </c>
      <c r="F6109" s="5" t="s">
        <v>8</v>
      </c>
      <c r="G6109" s="5" t="s">
        <v>8</v>
      </c>
    </row>
    <row r="6110" spans="1:7" x14ac:dyDescent="0.25">
      <c r="A6110" s="5" t="s">
        <v>10034</v>
      </c>
      <c r="B6110" s="5">
        <v>1.01488844969043</v>
      </c>
      <c r="C6110" s="5" t="s">
        <v>8</v>
      </c>
      <c r="D6110" s="5" t="s">
        <v>8</v>
      </c>
      <c r="E6110" s="5" t="s">
        <v>10035</v>
      </c>
      <c r="F6110" s="5" t="s">
        <v>8</v>
      </c>
      <c r="G6110" s="5" t="s">
        <v>8</v>
      </c>
    </row>
    <row r="6111" spans="1:7" x14ac:dyDescent="0.25">
      <c r="A6111" s="5" t="s">
        <v>15408</v>
      </c>
      <c r="B6111" s="5">
        <v>1.01488844969043</v>
      </c>
      <c r="C6111" s="5" t="s">
        <v>8</v>
      </c>
      <c r="D6111" s="5" t="s">
        <v>8</v>
      </c>
      <c r="E6111" s="5" t="s">
        <v>8</v>
      </c>
      <c r="F6111" s="5" t="s">
        <v>8</v>
      </c>
      <c r="G6111" s="5" t="s">
        <v>597</v>
      </c>
    </row>
    <row r="6112" spans="1:7" x14ac:dyDescent="0.25">
      <c r="A6112" s="5" t="s">
        <v>6821</v>
      </c>
      <c r="B6112" s="5">
        <v>1.01487140886048</v>
      </c>
      <c r="C6112" s="5" t="s">
        <v>8</v>
      </c>
      <c r="D6112" s="5" t="s">
        <v>8</v>
      </c>
      <c r="E6112" s="5" t="s">
        <v>8</v>
      </c>
      <c r="F6112" s="5" t="s">
        <v>8</v>
      </c>
      <c r="G6112" s="5" t="s">
        <v>8</v>
      </c>
    </row>
    <row r="6113" spans="1:7" x14ac:dyDescent="0.25">
      <c r="A6113" s="5" t="s">
        <v>4167</v>
      </c>
      <c r="B6113" s="5">
        <v>1.0147177930180999</v>
      </c>
      <c r="C6113" s="5" t="s">
        <v>8</v>
      </c>
      <c r="D6113" s="5" t="s">
        <v>8</v>
      </c>
      <c r="E6113" s="5" t="s">
        <v>8</v>
      </c>
      <c r="F6113" s="5" t="s">
        <v>8</v>
      </c>
      <c r="G6113" s="5" t="s">
        <v>8</v>
      </c>
    </row>
    <row r="6114" spans="1:7" x14ac:dyDescent="0.25">
      <c r="A6114" s="5" t="s">
        <v>4109</v>
      </c>
      <c r="B6114" s="5">
        <v>1.0138756873531101</v>
      </c>
      <c r="C6114" s="5" t="s">
        <v>4110</v>
      </c>
      <c r="D6114" s="5" t="s">
        <v>4111</v>
      </c>
      <c r="E6114" s="5" t="s">
        <v>4112</v>
      </c>
      <c r="F6114" s="5" t="s">
        <v>4113</v>
      </c>
      <c r="G6114" s="5" t="s">
        <v>4114</v>
      </c>
    </row>
    <row r="6115" spans="1:7" x14ac:dyDescent="0.25">
      <c r="A6115" s="5" t="s">
        <v>916</v>
      </c>
      <c r="B6115" s="5">
        <v>1.01323488302111</v>
      </c>
      <c r="C6115" s="5" t="s">
        <v>8</v>
      </c>
      <c r="D6115" s="5" t="s">
        <v>8</v>
      </c>
      <c r="E6115" s="5" t="s">
        <v>8</v>
      </c>
      <c r="F6115" s="5" t="s">
        <v>8</v>
      </c>
      <c r="G6115" s="5" t="s">
        <v>8</v>
      </c>
    </row>
    <row r="6116" spans="1:7" x14ac:dyDescent="0.25">
      <c r="A6116" s="5" t="s">
        <v>7801</v>
      </c>
      <c r="B6116" s="5">
        <v>1.01323488302111</v>
      </c>
      <c r="C6116" s="5" t="s">
        <v>8</v>
      </c>
      <c r="D6116" s="5" t="s">
        <v>8</v>
      </c>
      <c r="E6116" s="5" t="s">
        <v>8</v>
      </c>
      <c r="F6116" s="5" t="s">
        <v>8</v>
      </c>
      <c r="G6116" s="5" t="s">
        <v>8</v>
      </c>
    </row>
    <row r="6117" spans="1:7" x14ac:dyDescent="0.25">
      <c r="A6117" s="5" t="s">
        <v>8649</v>
      </c>
      <c r="B6117" s="5">
        <v>1.01323488302111</v>
      </c>
      <c r="C6117" s="5" t="s">
        <v>8</v>
      </c>
      <c r="D6117" s="5" t="s">
        <v>8</v>
      </c>
      <c r="E6117" s="5" t="s">
        <v>8</v>
      </c>
      <c r="F6117" s="5" t="s">
        <v>8</v>
      </c>
      <c r="G6117" s="5" t="s">
        <v>8</v>
      </c>
    </row>
    <row r="6118" spans="1:7" x14ac:dyDescent="0.25">
      <c r="A6118" s="5" t="s">
        <v>12991</v>
      </c>
      <c r="B6118" s="5">
        <v>1.01323488302111</v>
      </c>
      <c r="C6118" s="5" t="s">
        <v>12992</v>
      </c>
      <c r="D6118" s="5" t="s">
        <v>12993</v>
      </c>
      <c r="E6118" s="5" t="s">
        <v>12994</v>
      </c>
      <c r="F6118" s="5" t="s">
        <v>12995</v>
      </c>
      <c r="G6118" s="5" t="s">
        <v>12996</v>
      </c>
    </row>
    <row r="6119" spans="1:7" x14ac:dyDescent="0.25">
      <c r="A6119" s="5" t="s">
        <v>14033</v>
      </c>
      <c r="B6119" s="5">
        <v>1.01323488302111</v>
      </c>
      <c r="C6119" s="5" t="s">
        <v>8</v>
      </c>
      <c r="D6119" s="5" t="s">
        <v>8</v>
      </c>
      <c r="E6119" s="5" t="s">
        <v>8</v>
      </c>
      <c r="F6119" s="5" t="s">
        <v>8</v>
      </c>
      <c r="G6119" s="5" t="s">
        <v>8</v>
      </c>
    </row>
    <row r="6120" spans="1:7" x14ac:dyDescent="0.25">
      <c r="A6120" s="5" t="s">
        <v>14488</v>
      </c>
      <c r="B6120" s="5">
        <v>1.01323488302111</v>
      </c>
      <c r="C6120" s="5" t="s">
        <v>8</v>
      </c>
      <c r="D6120" s="5" t="s">
        <v>8</v>
      </c>
      <c r="E6120" s="5" t="s">
        <v>8</v>
      </c>
      <c r="F6120" s="5" t="s">
        <v>8</v>
      </c>
      <c r="G6120" s="5" t="s">
        <v>8</v>
      </c>
    </row>
    <row r="6121" spans="1:7" x14ac:dyDescent="0.25">
      <c r="A6121" s="5" t="s">
        <v>15501</v>
      </c>
      <c r="B6121" s="5">
        <v>1.01323488302111</v>
      </c>
      <c r="C6121" s="5" t="s">
        <v>8</v>
      </c>
      <c r="D6121" s="5" t="s">
        <v>8</v>
      </c>
      <c r="E6121" s="5" t="s">
        <v>8</v>
      </c>
      <c r="F6121" s="5" t="s">
        <v>8</v>
      </c>
      <c r="G6121" s="5" t="s">
        <v>8</v>
      </c>
    </row>
    <row r="6122" spans="1:7" x14ac:dyDescent="0.25">
      <c r="A6122" s="5" t="s">
        <v>15790</v>
      </c>
      <c r="B6122" s="5">
        <v>1.01323488302111</v>
      </c>
      <c r="C6122" s="5" t="s">
        <v>8</v>
      </c>
      <c r="D6122" s="5" t="s">
        <v>8</v>
      </c>
      <c r="E6122" s="5" t="s">
        <v>8</v>
      </c>
      <c r="F6122" s="5" t="s">
        <v>8</v>
      </c>
      <c r="G6122" s="5" t="s">
        <v>8</v>
      </c>
    </row>
    <row r="6123" spans="1:7" x14ac:dyDescent="0.25">
      <c r="A6123" s="5" t="s">
        <v>14781</v>
      </c>
      <c r="B6123" s="5">
        <v>1.01219375045559</v>
      </c>
      <c r="C6123" s="5" t="s">
        <v>8</v>
      </c>
      <c r="D6123" s="5" t="s">
        <v>8</v>
      </c>
      <c r="E6123" s="5" t="s">
        <v>8</v>
      </c>
      <c r="F6123" s="5" t="s">
        <v>8</v>
      </c>
      <c r="G6123" s="5" t="s">
        <v>8</v>
      </c>
    </row>
    <row r="6124" spans="1:7" x14ac:dyDescent="0.25">
      <c r="A6124" s="5" t="s">
        <v>13579</v>
      </c>
      <c r="B6124" s="5">
        <v>1.0119002372743999</v>
      </c>
      <c r="C6124" s="5" t="s">
        <v>8</v>
      </c>
      <c r="D6124" s="5" t="s">
        <v>8</v>
      </c>
      <c r="E6124" s="5" t="s">
        <v>8</v>
      </c>
      <c r="F6124" s="5" t="s">
        <v>8</v>
      </c>
      <c r="G6124" s="5" t="s">
        <v>1751</v>
      </c>
    </row>
    <row r="6125" spans="1:7" x14ac:dyDescent="0.25">
      <c r="A6125" s="5" t="s">
        <v>7244</v>
      </c>
      <c r="B6125" s="5">
        <v>1.01186561012989</v>
      </c>
      <c r="C6125" s="5" t="s">
        <v>6202</v>
      </c>
      <c r="D6125" s="5" t="s">
        <v>6203</v>
      </c>
      <c r="E6125" s="5" t="s">
        <v>6204</v>
      </c>
      <c r="F6125" s="5" t="s">
        <v>6205</v>
      </c>
      <c r="G6125" s="5" t="s">
        <v>7245</v>
      </c>
    </row>
    <row r="6126" spans="1:7" x14ac:dyDescent="0.25">
      <c r="A6126" s="5" t="s">
        <v>105</v>
      </c>
      <c r="B6126" s="5">
        <v>1.01170801062117</v>
      </c>
      <c r="C6126" s="5" t="s">
        <v>8</v>
      </c>
      <c r="D6126" s="5" t="s">
        <v>8</v>
      </c>
      <c r="E6126" s="5" t="s">
        <v>8</v>
      </c>
      <c r="F6126" s="5" t="s">
        <v>8</v>
      </c>
      <c r="G6126" s="5" t="s">
        <v>8</v>
      </c>
    </row>
    <row r="6127" spans="1:7" x14ac:dyDescent="0.25">
      <c r="A6127" s="5" t="s">
        <v>769</v>
      </c>
      <c r="B6127" s="5">
        <v>1.01170801062117</v>
      </c>
      <c r="C6127" s="5" t="s">
        <v>8</v>
      </c>
      <c r="D6127" s="5" t="s">
        <v>8</v>
      </c>
      <c r="E6127" s="5" t="s">
        <v>8</v>
      </c>
      <c r="F6127" s="5" t="s">
        <v>8</v>
      </c>
      <c r="G6127" s="5" t="s">
        <v>8</v>
      </c>
    </row>
    <row r="6128" spans="1:7" x14ac:dyDescent="0.25">
      <c r="A6128" s="5" t="s">
        <v>1950</v>
      </c>
      <c r="B6128" s="5">
        <v>1.01170801062117</v>
      </c>
      <c r="C6128" s="5" t="s">
        <v>8</v>
      </c>
      <c r="D6128" s="5" t="s">
        <v>8</v>
      </c>
      <c r="E6128" s="5" t="s">
        <v>8</v>
      </c>
      <c r="F6128" s="5" t="s">
        <v>8</v>
      </c>
      <c r="G6128" s="5" t="s">
        <v>8</v>
      </c>
    </row>
    <row r="6129" spans="1:7" x14ac:dyDescent="0.25">
      <c r="A6129" s="5" t="s">
        <v>2735</v>
      </c>
      <c r="B6129" s="5">
        <v>1.01170801062117</v>
      </c>
      <c r="C6129" s="5" t="s">
        <v>8</v>
      </c>
      <c r="D6129" s="5" t="s">
        <v>8</v>
      </c>
      <c r="E6129" s="5" t="s">
        <v>8</v>
      </c>
      <c r="F6129" s="5" t="s">
        <v>8</v>
      </c>
      <c r="G6129" s="5" t="s">
        <v>8</v>
      </c>
    </row>
    <row r="6130" spans="1:7" x14ac:dyDescent="0.25">
      <c r="A6130" s="5" t="s">
        <v>2904</v>
      </c>
      <c r="B6130" s="5">
        <v>1.01170801062117</v>
      </c>
      <c r="C6130" s="5" t="s">
        <v>8</v>
      </c>
      <c r="D6130" s="5" t="s">
        <v>8</v>
      </c>
      <c r="E6130" s="5" t="s">
        <v>8</v>
      </c>
      <c r="F6130" s="5" t="s">
        <v>8</v>
      </c>
      <c r="G6130" s="5" t="s">
        <v>8</v>
      </c>
    </row>
    <row r="6131" spans="1:7" x14ac:dyDescent="0.25">
      <c r="A6131" s="5" t="s">
        <v>4369</v>
      </c>
      <c r="B6131" s="5">
        <v>1.01170801062117</v>
      </c>
      <c r="C6131" s="5" t="s">
        <v>8</v>
      </c>
      <c r="D6131" s="5" t="s">
        <v>8</v>
      </c>
      <c r="E6131" s="5" t="s">
        <v>8</v>
      </c>
      <c r="F6131" s="5" t="s">
        <v>8</v>
      </c>
      <c r="G6131" s="5" t="s">
        <v>8</v>
      </c>
    </row>
    <row r="6132" spans="1:7" x14ac:dyDescent="0.25">
      <c r="A6132" s="5" t="s">
        <v>4633</v>
      </c>
      <c r="B6132" s="5">
        <v>1.01170801062117</v>
      </c>
      <c r="C6132" s="5" t="s">
        <v>8</v>
      </c>
      <c r="D6132" s="5" t="s">
        <v>8</v>
      </c>
      <c r="E6132" s="5" t="s">
        <v>8</v>
      </c>
      <c r="F6132" s="5" t="s">
        <v>8</v>
      </c>
      <c r="G6132" s="5" t="s">
        <v>8</v>
      </c>
    </row>
    <row r="6133" spans="1:7" x14ac:dyDescent="0.25">
      <c r="A6133" s="5" t="s">
        <v>4741</v>
      </c>
      <c r="B6133" s="5">
        <v>1.01170801062117</v>
      </c>
      <c r="C6133" s="5" t="s">
        <v>8</v>
      </c>
      <c r="D6133" s="5" t="s">
        <v>8</v>
      </c>
      <c r="E6133" s="5" t="s">
        <v>8</v>
      </c>
      <c r="F6133" s="5" t="s">
        <v>8</v>
      </c>
      <c r="G6133" s="5" t="s">
        <v>8</v>
      </c>
    </row>
    <row r="6134" spans="1:7" x14ac:dyDescent="0.25">
      <c r="A6134" s="5" t="s">
        <v>5134</v>
      </c>
      <c r="B6134" s="5">
        <v>1.01170801062117</v>
      </c>
      <c r="C6134" s="5" t="s">
        <v>5135</v>
      </c>
      <c r="D6134" s="5" t="s">
        <v>5136</v>
      </c>
      <c r="E6134" s="5" t="s">
        <v>5137</v>
      </c>
      <c r="F6134" s="5" t="s">
        <v>8</v>
      </c>
      <c r="G6134" s="5" t="s">
        <v>5138</v>
      </c>
    </row>
    <row r="6135" spans="1:7" x14ac:dyDescent="0.25">
      <c r="A6135" s="5" t="s">
        <v>5358</v>
      </c>
      <c r="B6135" s="5">
        <v>1.01170801062117</v>
      </c>
      <c r="C6135" s="5" t="s">
        <v>8</v>
      </c>
      <c r="D6135" s="5" t="s">
        <v>8</v>
      </c>
      <c r="E6135" s="5" t="s">
        <v>8</v>
      </c>
      <c r="F6135" s="5" t="s">
        <v>8</v>
      </c>
      <c r="G6135" s="5" t="s">
        <v>240</v>
      </c>
    </row>
    <row r="6136" spans="1:7" x14ac:dyDescent="0.25">
      <c r="A6136" s="5" t="s">
        <v>5675</v>
      </c>
      <c r="B6136" s="5">
        <v>1.01170801062117</v>
      </c>
      <c r="C6136" s="5" t="s">
        <v>8</v>
      </c>
      <c r="D6136" s="5" t="s">
        <v>8</v>
      </c>
      <c r="E6136" s="5" t="s">
        <v>8</v>
      </c>
      <c r="F6136" s="5" t="s">
        <v>8</v>
      </c>
      <c r="G6136" s="5" t="s">
        <v>8</v>
      </c>
    </row>
    <row r="6137" spans="1:7" x14ac:dyDescent="0.25">
      <c r="A6137" s="5" t="s">
        <v>6278</v>
      </c>
      <c r="B6137" s="5">
        <v>1.01170801062117</v>
      </c>
      <c r="C6137" s="5" t="s">
        <v>8</v>
      </c>
      <c r="D6137" s="5" t="s">
        <v>8</v>
      </c>
      <c r="E6137" s="5" t="s">
        <v>8</v>
      </c>
      <c r="F6137" s="5" t="s">
        <v>8</v>
      </c>
      <c r="G6137" s="5" t="s">
        <v>8</v>
      </c>
    </row>
    <row r="6138" spans="1:7" x14ac:dyDescent="0.25">
      <c r="A6138" s="5" t="s">
        <v>6363</v>
      </c>
      <c r="B6138" s="5">
        <v>1.01170801062117</v>
      </c>
      <c r="C6138" s="5" t="s">
        <v>8</v>
      </c>
      <c r="D6138" s="5" t="s">
        <v>8</v>
      </c>
      <c r="E6138" s="5" t="s">
        <v>8</v>
      </c>
      <c r="F6138" s="5" t="s">
        <v>8</v>
      </c>
      <c r="G6138" s="5" t="s">
        <v>8</v>
      </c>
    </row>
    <row r="6139" spans="1:7" x14ac:dyDescent="0.25">
      <c r="A6139" s="5" t="s">
        <v>7190</v>
      </c>
      <c r="B6139" s="5">
        <v>1.01170801062117</v>
      </c>
      <c r="C6139" s="5" t="s">
        <v>8</v>
      </c>
      <c r="D6139" s="5" t="s">
        <v>8</v>
      </c>
      <c r="E6139" s="5" t="s">
        <v>8</v>
      </c>
      <c r="F6139" s="5" t="s">
        <v>8</v>
      </c>
      <c r="G6139" s="5" t="s">
        <v>8</v>
      </c>
    </row>
    <row r="6140" spans="1:7" x14ac:dyDescent="0.25">
      <c r="A6140" s="5" t="s">
        <v>7326</v>
      </c>
      <c r="B6140" s="5">
        <v>1.01170801062117</v>
      </c>
      <c r="C6140" s="5" t="s">
        <v>8</v>
      </c>
      <c r="D6140" s="5" t="s">
        <v>8</v>
      </c>
      <c r="E6140" s="5" t="s">
        <v>8</v>
      </c>
      <c r="F6140" s="5" t="s">
        <v>8</v>
      </c>
      <c r="G6140" s="5" t="s">
        <v>8</v>
      </c>
    </row>
    <row r="6141" spans="1:7" x14ac:dyDescent="0.25">
      <c r="A6141" s="5" t="s">
        <v>7342</v>
      </c>
      <c r="B6141" s="5">
        <v>1.01170801062117</v>
      </c>
      <c r="C6141" s="5" t="s">
        <v>8</v>
      </c>
      <c r="D6141" s="5" t="s">
        <v>8</v>
      </c>
      <c r="E6141" s="5" t="s">
        <v>8</v>
      </c>
      <c r="F6141" s="5" t="s">
        <v>8</v>
      </c>
      <c r="G6141" s="5" t="s">
        <v>8</v>
      </c>
    </row>
    <row r="6142" spans="1:7" x14ac:dyDescent="0.25">
      <c r="A6142" s="5" t="s">
        <v>7476</v>
      </c>
      <c r="B6142" s="5">
        <v>1.01170801062117</v>
      </c>
      <c r="C6142" s="5" t="s">
        <v>8</v>
      </c>
      <c r="D6142" s="5" t="s">
        <v>8</v>
      </c>
      <c r="E6142" s="5" t="s">
        <v>8</v>
      </c>
      <c r="F6142" s="5" t="s">
        <v>8</v>
      </c>
      <c r="G6142" s="5" t="s">
        <v>8</v>
      </c>
    </row>
    <row r="6143" spans="1:7" x14ac:dyDescent="0.25">
      <c r="A6143" s="5" t="s">
        <v>7720</v>
      </c>
      <c r="B6143" s="5">
        <v>1.01170801062117</v>
      </c>
      <c r="C6143" s="5" t="s">
        <v>8</v>
      </c>
      <c r="D6143" s="5" t="s">
        <v>8</v>
      </c>
      <c r="E6143" s="5" t="s">
        <v>8</v>
      </c>
      <c r="F6143" s="5" t="s">
        <v>8</v>
      </c>
      <c r="G6143" s="5" t="s">
        <v>8</v>
      </c>
    </row>
    <row r="6144" spans="1:7" x14ac:dyDescent="0.25">
      <c r="A6144" s="5" t="s">
        <v>7791</v>
      </c>
      <c r="B6144" s="5">
        <v>1.01170801062117</v>
      </c>
      <c r="C6144" s="5" t="s">
        <v>8</v>
      </c>
      <c r="D6144" s="5" t="s">
        <v>8</v>
      </c>
      <c r="E6144" s="5" t="s">
        <v>8</v>
      </c>
      <c r="F6144" s="5" t="s">
        <v>8</v>
      </c>
      <c r="G6144" s="5" t="s">
        <v>8</v>
      </c>
    </row>
    <row r="6145" spans="1:7" x14ac:dyDescent="0.25">
      <c r="A6145" s="5" t="s">
        <v>8725</v>
      </c>
      <c r="B6145" s="5">
        <v>1.01170801062117</v>
      </c>
      <c r="C6145" s="5" t="s">
        <v>8</v>
      </c>
      <c r="D6145" s="5" t="s">
        <v>8</v>
      </c>
      <c r="E6145" s="5" t="s">
        <v>8</v>
      </c>
      <c r="F6145" s="5" t="s">
        <v>8</v>
      </c>
      <c r="G6145" s="5" t="s">
        <v>8</v>
      </c>
    </row>
    <row r="6146" spans="1:7" x14ac:dyDescent="0.25">
      <c r="A6146" s="5" t="s">
        <v>8737</v>
      </c>
      <c r="B6146" s="5">
        <v>1.01170801062117</v>
      </c>
      <c r="C6146" s="5" t="s">
        <v>8</v>
      </c>
      <c r="D6146" s="5" t="s">
        <v>8</v>
      </c>
      <c r="E6146" s="5" t="s">
        <v>8</v>
      </c>
      <c r="F6146" s="5" t="s">
        <v>8</v>
      </c>
      <c r="G6146" s="5" t="s">
        <v>8</v>
      </c>
    </row>
    <row r="6147" spans="1:7" x14ac:dyDescent="0.25">
      <c r="A6147" s="5" t="s">
        <v>8778</v>
      </c>
      <c r="B6147" s="5">
        <v>1.01170801062117</v>
      </c>
      <c r="C6147" s="5" t="s">
        <v>8</v>
      </c>
      <c r="D6147" s="5" t="s">
        <v>8</v>
      </c>
      <c r="E6147" s="5" t="s">
        <v>8</v>
      </c>
      <c r="F6147" s="5" t="s">
        <v>8</v>
      </c>
      <c r="G6147" s="5" t="s">
        <v>8</v>
      </c>
    </row>
    <row r="6148" spans="1:7" x14ac:dyDescent="0.25">
      <c r="A6148" s="5" t="s">
        <v>8971</v>
      </c>
      <c r="B6148" s="5">
        <v>1.01170801062117</v>
      </c>
      <c r="C6148" s="5" t="s">
        <v>8</v>
      </c>
      <c r="D6148" s="5" t="s">
        <v>8</v>
      </c>
      <c r="E6148" s="5" t="s">
        <v>8</v>
      </c>
      <c r="F6148" s="5" t="s">
        <v>8</v>
      </c>
      <c r="G6148" s="5" t="s">
        <v>8</v>
      </c>
    </row>
    <row r="6149" spans="1:7" x14ac:dyDescent="0.25">
      <c r="A6149" s="5" t="s">
        <v>9380</v>
      </c>
      <c r="B6149" s="5">
        <v>1.01170801062117</v>
      </c>
      <c r="C6149" s="5" t="s">
        <v>8</v>
      </c>
      <c r="D6149" s="5" t="s">
        <v>8</v>
      </c>
      <c r="E6149" s="5" t="s">
        <v>8</v>
      </c>
      <c r="F6149" s="5" t="s">
        <v>8</v>
      </c>
      <c r="G6149" s="5" t="s">
        <v>8</v>
      </c>
    </row>
    <row r="6150" spans="1:7" x14ac:dyDescent="0.25">
      <c r="A6150" s="5" t="s">
        <v>9461</v>
      </c>
      <c r="B6150" s="5">
        <v>1.01170801062117</v>
      </c>
      <c r="C6150" s="5" t="s">
        <v>8</v>
      </c>
      <c r="D6150" s="5" t="s">
        <v>8</v>
      </c>
      <c r="E6150" s="5" t="s">
        <v>8</v>
      </c>
      <c r="F6150" s="5" t="s">
        <v>8</v>
      </c>
      <c r="G6150" s="5" t="s">
        <v>8</v>
      </c>
    </row>
    <row r="6151" spans="1:7" x14ac:dyDescent="0.25">
      <c r="A6151" s="5" t="s">
        <v>9712</v>
      </c>
      <c r="B6151" s="5">
        <v>1.01170801062117</v>
      </c>
      <c r="C6151" s="5" t="s">
        <v>8</v>
      </c>
      <c r="D6151" s="5" t="s">
        <v>8</v>
      </c>
      <c r="E6151" s="5" t="s">
        <v>8</v>
      </c>
      <c r="F6151" s="5" t="s">
        <v>8</v>
      </c>
      <c r="G6151" s="5" t="s">
        <v>8</v>
      </c>
    </row>
    <row r="6152" spans="1:7" x14ac:dyDescent="0.25">
      <c r="A6152" s="5" t="s">
        <v>10354</v>
      </c>
      <c r="B6152" s="5">
        <v>1.01170801062117</v>
      </c>
      <c r="C6152" s="5" t="s">
        <v>8</v>
      </c>
      <c r="D6152" s="5" t="s">
        <v>8</v>
      </c>
      <c r="E6152" s="5" t="s">
        <v>8</v>
      </c>
      <c r="F6152" s="5" t="s">
        <v>8</v>
      </c>
      <c r="G6152" s="5" t="s">
        <v>8</v>
      </c>
    </row>
    <row r="6153" spans="1:7" x14ac:dyDescent="0.25">
      <c r="A6153" s="5" t="s">
        <v>10647</v>
      </c>
      <c r="B6153" s="5">
        <v>1.01170801062117</v>
      </c>
      <c r="C6153" s="5" t="s">
        <v>8</v>
      </c>
      <c r="D6153" s="5" t="s">
        <v>8</v>
      </c>
      <c r="E6153" s="5" t="s">
        <v>8</v>
      </c>
      <c r="F6153" s="5" t="s">
        <v>8</v>
      </c>
      <c r="G6153" s="5" t="s">
        <v>8</v>
      </c>
    </row>
    <row r="6154" spans="1:7" x14ac:dyDescent="0.25">
      <c r="A6154" s="5" t="s">
        <v>12119</v>
      </c>
      <c r="B6154" s="5">
        <v>1.01170801062117</v>
      </c>
      <c r="C6154" s="5" t="s">
        <v>8</v>
      </c>
      <c r="D6154" s="5" t="s">
        <v>8</v>
      </c>
      <c r="E6154" s="5" t="s">
        <v>8</v>
      </c>
      <c r="F6154" s="5" t="s">
        <v>8</v>
      </c>
      <c r="G6154" s="5" t="s">
        <v>8</v>
      </c>
    </row>
    <row r="6155" spans="1:7" x14ac:dyDescent="0.25">
      <c r="A6155" s="5" t="s">
        <v>12345</v>
      </c>
      <c r="B6155" s="5">
        <v>1.01170801062117</v>
      </c>
      <c r="C6155" s="5" t="s">
        <v>2017</v>
      </c>
      <c r="D6155" s="5" t="s">
        <v>12346</v>
      </c>
      <c r="E6155" s="5" t="s">
        <v>12347</v>
      </c>
      <c r="F6155" s="5" t="s">
        <v>2020</v>
      </c>
      <c r="G6155" s="5" t="s">
        <v>2021</v>
      </c>
    </row>
    <row r="6156" spans="1:7" x14ac:dyDescent="0.25">
      <c r="A6156" s="5" t="s">
        <v>12445</v>
      </c>
      <c r="B6156" s="5">
        <v>1.01170801062117</v>
      </c>
      <c r="C6156" s="5" t="s">
        <v>12446</v>
      </c>
      <c r="D6156" s="5" t="s">
        <v>12447</v>
      </c>
      <c r="E6156" s="5" t="s">
        <v>5718</v>
      </c>
      <c r="F6156" s="5" t="s">
        <v>12448</v>
      </c>
      <c r="G6156" s="5" t="s">
        <v>5720</v>
      </c>
    </row>
    <row r="6157" spans="1:7" x14ac:dyDescent="0.25">
      <c r="A6157" s="5" t="s">
        <v>13728</v>
      </c>
      <c r="B6157" s="5">
        <v>1.01170801062117</v>
      </c>
      <c r="C6157" s="5" t="s">
        <v>8</v>
      </c>
      <c r="D6157" s="5" t="s">
        <v>8</v>
      </c>
      <c r="E6157" s="5" t="s">
        <v>8</v>
      </c>
      <c r="F6157" s="5" t="s">
        <v>8</v>
      </c>
      <c r="G6157" s="5" t="s">
        <v>8</v>
      </c>
    </row>
    <row r="6158" spans="1:7" x14ac:dyDescent="0.25">
      <c r="A6158" s="5" t="s">
        <v>14626</v>
      </c>
      <c r="B6158" s="5">
        <v>1.01170801062117</v>
      </c>
      <c r="C6158" s="5" t="s">
        <v>8</v>
      </c>
      <c r="D6158" s="5" t="s">
        <v>8</v>
      </c>
      <c r="E6158" s="5" t="s">
        <v>8</v>
      </c>
      <c r="F6158" s="5" t="s">
        <v>8</v>
      </c>
      <c r="G6158" s="5" t="s">
        <v>14627</v>
      </c>
    </row>
    <row r="6159" spans="1:7" x14ac:dyDescent="0.25">
      <c r="A6159" s="5" t="s">
        <v>14974</v>
      </c>
      <c r="B6159" s="5">
        <v>1.01170801062117</v>
      </c>
      <c r="C6159" s="5" t="s">
        <v>8</v>
      </c>
      <c r="D6159" s="5" t="s">
        <v>8</v>
      </c>
      <c r="E6159" s="5" t="s">
        <v>8</v>
      </c>
      <c r="F6159" s="5" t="s">
        <v>8</v>
      </c>
      <c r="G6159" s="5" t="s">
        <v>8</v>
      </c>
    </row>
    <row r="6160" spans="1:7" x14ac:dyDescent="0.25">
      <c r="A6160" s="5" t="s">
        <v>9184</v>
      </c>
      <c r="B6160" s="5">
        <v>1.01151659231063</v>
      </c>
      <c r="C6160" s="5" t="s">
        <v>8</v>
      </c>
      <c r="D6160" s="5" t="s">
        <v>8</v>
      </c>
      <c r="E6160" s="5" t="s">
        <v>3104</v>
      </c>
      <c r="F6160" s="5" t="s">
        <v>8</v>
      </c>
      <c r="G6160" s="5" t="s">
        <v>8</v>
      </c>
    </row>
    <row r="6161" spans="1:7" x14ac:dyDescent="0.25">
      <c r="A6161" s="5" t="s">
        <v>4446</v>
      </c>
      <c r="B6161" s="5">
        <v>1.0110764588368399</v>
      </c>
      <c r="C6161" s="5" t="s">
        <v>147</v>
      </c>
      <c r="D6161" s="5" t="s">
        <v>4447</v>
      </c>
      <c r="E6161" s="5" t="s">
        <v>4448</v>
      </c>
      <c r="F6161" s="5" t="s">
        <v>150</v>
      </c>
      <c r="G6161" s="5" t="s">
        <v>151</v>
      </c>
    </row>
    <row r="6162" spans="1:7" x14ac:dyDescent="0.25">
      <c r="A6162" s="5" t="s">
        <v>912</v>
      </c>
      <c r="B6162" s="5">
        <v>1.0110125298091801</v>
      </c>
      <c r="C6162" s="5" t="s">
        <v>8</v>
      </c>
      <c r="D6162" s="5" t="s">
        <v>8</v>
      </c>
      <c r="E6162" s="5" t="s">
        <v>8</v>
      </c>
      <c r="F6162" s="5" t="s">
        <v>8</v>
      </c>
      <c r="G6162" s="5" t="s">
        <v>8</v>
      </c>
    </row>
    <row r="6163" spans="1:7" x14ac:dyDescent="0.25">
      <c r="A6163" s="5" t="s">
        <v>1400</v>
      </c>
      <c r="B6163" s="5">
        <v>1.0110125298091801</v>
      </c>
      <c r="C6163" s="5" t="s">
        <v>8</v>
      </c>
      <c r="D6163" s="5" t="s">
        <v>8</v>
      </c>
      <c r="E6163" s="5" t="s">
        <v>8</v>
      </c>
      <c r="F6163" s="5" t="s">
        <v>8</v>
      </c>
      <c r="G6163" s="5" t="s">
        <v>8</v>
      </c>
    </row>
    <row r="6164" spans="1:7" x14ac:dyDescent="0.25">
      <c r="A6164" s="5" t="s">
        <v>2270</v>
      </c>
      <c r="B6164" s="5">
        <v>1.0110125298091801</v>
      </c>
      <c r="C6164" s="5" t="s">
        <v>8</v>
      </c>
      <c r="D6164" s="5" t="s">
        <v>8</v>
      </c>
      <c r="E6164" s="5" t="s">
        <v>8</v>
      </c>
      <c r="F6164" s="5" t="s">
        <v>8</v>
      </c>
      <c r="G6164" s="5" t="s">
        <v>8</v>
      </c>
    </row>
    <row r="6165" spans="1:7" x14ac:dyDescent="0.25">
      <c r="A6165" s="5" t="s">
        <v>3341</v>
      </c>
      <c r="B6165" s="5">
        <v>1.0110125298091801</v>
      </c>
      <c r="C6165" s="5" t="s">
        <v>8</v>
      </c>
      <c r="D6165" s="5" t="s">
        <v>8</v>
      </c>
      <c r="E6165" s="5" t="s">
        <v>8</v>
      </c>
      <c r="F6165" s="5" t="s">
        <v>8</v>
      </c>
      <c r="G6165" s="5" t="s">
        <v>8</v>
      </c>
    </row>
    <row r="6166" spans="1:7" x14ac:dyDescent="0.25">
      <c r="A6166" s="5" t="s">
        <v>4078</v>
      </c>
      <c r="B6166" s="5">
        <v>1.0110125298091801</v>
      </c>
      <c r="C6166" s="5" t="s">
        <v>8</v>
      </c>
      <c r="D6166" s="5" t="s">
        <v>8</v>
      </c>
      <c r="E6166" s="5" t="s">
        <v>8</v>
      </c>
      <c r="F6166" s="5" t="s">
        <v>8</v>
      </c>
      <c r="G6166" s="5" t="s">
        <v>8</v>
      </c>
    </row>
    <row r="6167" spans="1:7" x14ac:dyDescent="0.25">
      <c r="A6167" s="5" t="s">
        <v>5387</v>
      </c>
      <c r="B6167" s="5">
        <v>1.0110125298091801</v>
      </c>
      <c r="C6167" s="5" t="s">
        <v>5388</v>
      </c>
      <c r="D6167" s="5" t="s">
        <v>5389</v>
      </c>
      <c r="E6167" s="5" t="s">
        <v>5390</v>
      </c>
      <c r="F6167" s="5" t="s">
        <v>5391</v>
      </c>
      <c r="G6167" s="5" t="s">
        <v>5392</v>
      </c>
    </row>
    <row r="6168" spans="1:7" x14ac:dyDescent="0.25">
      <c r="A6168" s="5" t="s">
        <v>9364</v>
      </c>
      <c r="B6168" s="5">
        <v>1.0110125298091801</v>
      </c>
      <c r="C6168" s="5" t="s">
        <v>8</v>
      </c>
      <c r="D6168" s="5" t="s">
        <v>8</v>
      </c>
      <c r="E6168" s="5" t="s">
        <v>8</v>
      </c>
      <c r="F6168" s="5" t="s">
        <v>8</v>
      </c>
      <c r="G6168" s="5" t="s">
        <v>8</v>
      </c>
    </row>
    <row r="6169" spans="1:7" x14ac:dyDescent="0.25">
      <c r="A6169" s="5" t="s">
        <v>11529</v>
      </c>
      <c r="B6169" s="5">
        <v>1.0110125298091801</v>
      </c>
      <c r="C6169" s="5" t="s">
        <v>11530</v>
      </c>
      <c r="D6169" s="5" t="s">
        <v>11531</v>
      </c>
      <c r="E6169" s="5" t="s">
        <v>11532</v>
      </c>
      <c r="F6169" s="5" t="s">
        <v>11533</v>
      </c>
      <c r="G6169" s="5" t="s">
        <v>11534</v>
      </c>
    </row>
    <row r="6170" spans="1:7" x14ac:dyDescent="0.25">
      <c r="A6170" s="5" t="s">
        <v>12699</v>
      </c>
      <c r="B6170" s="5">
        <v>1.0110125298091801</v>
      </c>
      <c r="C6170" s="5" t="s">
        <v>12700</v>
      </c>
      <c r="D6170" s="5" t="s">
        <v>12701</v>
      </c>
      <c r="E6170" s="5" t="s">
        <v>12702</v>
      </c>
      <c r="F6170" s="5" t="s">
        <v>12703</v>
      </c>
      <c r="G6170" s="5" t="s">
        <v>12704</v>
      </c>
    </row>
    <row r="6171" spans="1:7" x14ac:dyDescent="0.25">
      <c r="A6171" s="5" t="s">
        <v>14121</v>
      </c>
      <c r="B6171" s="5">
        <v>1.0110125298091801</v>
      </c>
      <c r="C6171" s="5" t="s">
        <v>8</v>
      </c>
      <c r="D6171" s="5" t="s">
        <v>8</v>
      </c>
      <c r="E6171" s="5" t="s">
        <v>8</v>
      </c>
      <c r="F6171" s="5" t="s">
        <v>8</v>
      </c>
      <c r="G6171" s="5" t="s">
        <v>8</v>
      </c>
    </row>
    <row r="6172" spans="1:7" x14ac:dyDescent="0.25">
      <c r="A6172" s="5" t="s">
        <v>829</v>
      </c>
      <c r="B6172" s="5">
        <v>1.01067885255287</v>
      </c>
      <c r="C6172" s="5" t="s">
        <v>8</v>
      </c>
      <c r="D6172" s="5" t="s">
        <v>8</v>
      </c>
      <c r="E6172" s="5" t="s">
        <v>8</v>
      </c>
      <c r="F6172" s="5" t="s">
        <v>8</v>
      </c>
      <c r="G6172" s="5" t="s">
        <v>8</v>
      </c>
    </row>
    <row r="6173" spans="1:7" x14ac:dyDescent="0.25">
      <c r="A6173" s="5" t="s">
        <v>963</v>
      </c>
      <c r="B6173" s="5">
        <v>1.0104829297598801</v>
      </c>
      <c r="C6173" s="5" t="s">
        <v>8</v>
      </c>
      <c r="D6173" s="5" t="s">
        <v>8</v>
      </c>
      <c r="E6173" s="5" t="s">
        <v>8</v>
      </c>
      <c r="F6173" s="5" t="s">
        <v>8</v>
      </c>
      <c r="G6173" s="5" t="s">
        <v>8</v>
      </c>
    </row>
    <row r="6174" spans="1:7" x14ac:dyDescent="0.25">
      <c r="A6174" s="5" t="s">
        <v>5667</v>
      </c>
      <c r="B6174" s="5">
        <v>1.0104829297598801</v>
      </c>
      <c r="C6174" s="5" t="s">
        <v>5668</v>
      </c>
      <c r="D6174" s="5" t="s">
        <v>5669</v>
      </c>
      <c r="E6174" s="5" t="s">
        <v>5670</v>
      </c>
      <c r="F6174" s="5" t="s">
        <v>5671</v>
      </c>
      <c r="G6174" s="5" t="s">
        <v>5672</v>
      </c>
    </row>
    <row r="6175" spans="1:7" x14ac:dyDescent="0.25">
      <c r="A6175" s="5" t="s">
        <v>6826</v>
      </c>
      <c r="B6175" s="5">
        <v>1.0104829297598801</v>
      </c>
      <c r="C6175" s="5" t="s">
        <v>8</v>
      </c>
      <c r="D6175" s="5" t="s">
        <v>8</v>
      </c>
      <c r="E6175" s="5" t="s">
        <v>8</v>
      </c>
      <c r="F6175" s="5" t="s">
        <v>8</v>
      </c>
      <c r="G6175" s="5" t="s">
        <v>8</v>
      </c>
    </row>
    <row r="6176" spans="1:7" x14ac:dyDescent="0.25">
      <c r="A6176" s="5" t="s">
        <v>9338</v>
      </c>
      <c r="B6176" s="5">
        <v>1.0104829297598801</v>
      </c>
      <c r="C6176" s="5" t="s">
        <v>8</v>
      </c>
      <c r="D6176" s="5" t="s">
        <v>8</v>
      </c>
      <c r="E6176" s="5" t="s">
        <v>8</v>
      </c>
      <c r="F6176" s="5" t="s">
        <v>8</v>
      </c>
      <c r="G6176" s="5" t="s">
        <v>8</v>
      </c>
    </row>
    <row r="6177" spans="1:7" x14ac:dyDescent="0.25">
      <c r="A6177" s="5" t="s">
        <v>9455</v>
      </c>
      <c r="B6177" s="5">
        <v>1.01035405190009</v>
      </c>
      <c r="C6177" s="5" t="s">
        <v>8</v>
      </c>
      <c r="D6177" s="5" t="s">
        <v>8</v>
      </c>
      <c r="E6177" s="5" t="s">
        <v>8</v>
      </c>
      <c r="F6177" s="5" t="s">
        <v>8</v>
      </c>
      <c r="G6177" s="5" t="s">
        <v>8</v>
      </c>
    </row>
    <row r="6178" spans="1:7" x14ac:dyDescent="0.25">
      <c r="A6178" s="5" t="s">
        <v>11497</v>
      </c>
      <c r="B6178" s="5">
        <v>1.01035405190009</v>
      </c>
      <c r="C6178" s="5" t="s">
        <v>8</v>
      </c>
      <c r="D6178" s="5" t="s">
        <v>8</v>
      </c>
      <c r="E6178" s="5" t="s">
        <v>8</v>
      </c>
      <c r="F6178" s="5" t="s">
        <v>8</v>
      </c>
      <c r="G6178" s="5" t="s">
        <v>8</v>
      </c>
    </row>
    <row r="6179" spans="1:7" x14ac:dyDescent="0.25">
      <c r="A6179" s="5" t="s">
        <v>15546</v>
      </c>
      <c r="B6179" s="5">
        <v>1.01014227619395</v>
      </c>
      <c r="C6179" s="5" t="s">
        <v>8</v>
      </c>
      <c r="D6179" s="5" t="s">
        <v>8</v>
      </c>
      <c r="E6179" s="5" t="s">
        <v>8</v>
      </c>
      <c r="F6179" s="5" t="s">
        <v>8</v>
      </c>
      <c r="G6179" s="5" t="s">
        <v>8</v>
      </c>
    </row>
    <row r="6180" spans="1:7" x14ac:dyDescent="0.25">
      <c r="A6180" s="5" t="s">
        <v>10990</v>
      </c>
      <c r="B6180" s="5">
        <v>1.00991358158244</v>
      </c>
      <c r="C6180" s="5" t="s">
        <v>8</v>
      </c>
      <c r="D6180" s="5" t="s">
        <v>8</v>
      </c>
      <c r="E6180" s="5" t="s">
        <v>8</v>
      </c>
      <c r="F6180" s="5" t="s">
        <v>8</v>
      </c>
      <c r="G6180" s="5" t="s">
        <v>8</v>
      </c>
    </row>
    <row r="6181" spans="1:7" x14ac:dyDescent="0.25">
      <c r="A6181" s="5" t="s">
        <v>11976</v>
      </c>
      <c r="B6181" s="5">
        <v>1.0090765981941601</v>
      </c>
      <c r="C6181" s="5" t="s">
        <v>8</v>
      </c>
      <c r="D6181" s="5" t="s">
        <v>8</v>
      </c>
      <c r="E6181" s="5" t="s">
        <v>8</v>
      </c>
      <c r="F6181" s="5" t="s">
        <v>8</v>
      </c>
      <c r="G6181" s="5" t="s">
        <v>8</v>
      </c>
    </row>
    <row r="6182" spans="1:7" x14ac:dyDescent="0.25">
      <c r="A6182" s="5" t="s">
        <v>4102</v>
      </c>
      <c r="B6182" s="5">
        <v>1.00871063980794</v>
      </c>
      <c r="C6182" s="5" t="s">
        <v>8</v>
      </c>
      <c r="D6182" s="5" t="s">
        <v>8</v>
      </c>
      <c r="E6182" s="5" t="s">
        <v>8</v>
      </c>
      <c r="F6182" s="5" t="s">
        <v>8</v>
      </c>
      <c r="G6182" s="5" t="s">
        <v>8</v>
      </c>
    </row>
    <row r="6183" spans="1:7" x14ac:dyDescent="0.25">
      <c r="A6183" s="5" t="s">
        <v>8825</v>
      </c>
      <c r="B6183" s="5">
        <v>1.00871063980794</v>
      </c>
      <c r="C6183" s="5" t="s">
        <v>8</v>
      </c>
      <c r="D6183" s="5" t="s">
        <v>8</v>
      </c>
      <c r="E6183" s="5" t="s">
        <v>8</v>
      </c>
      <c r="F6183" s="5" t="s">
        <v>8</v>
      </c>
      <c r="G6183" s="5" t="s">
        <v>8</v>
      </c>
    </row>
    <row r="6184" spans="1:7" x14ac:dyDescent="0.25">
      <c r="A6184" s="5" t="s">
        <v>9921</v>
      </c>
      <c r="B6184" s="5">
        <v>1.00871063980794</v>
      </c>
      <c r="C6184" s="5" t="s">
        <v>9922</v>
      </c>
      <c r="D6184" s="5" t="s">
        <v>9923</v>
      </c>
      <c r="E6184" s="5" t="s">
        <v>9924</v>
      </c>
      <c r="F6184" s="5" t="s">
        <v>9925</v>
      </c>
      <c r="G6184" s="5" t="s">
        <v>9926</v>
      </c>
    </row>
    <row r="6185" spans="1:7" x14ac:dyDescent="0.25">
      <c r="A6185" s="5" t="s">
        <v>10068</v>
      </c>
      <c r="B6185" s="5">
        <v>1.00871063980794</v>
      </c>
      <c r="C6185" s="5" t="s">
        <v>8</v>
      </c>
      <c r="D6185" s="5" t="s">
        <v>8</v>
      </c>
      <c r="E6185" s="5" t="s">
        <v>8</v>
      </c>
      <c r="F6185" s="5" t="s">
        <v>8</v>
      </c>
      <c r="G6185" s="5" t="s">
        <v>8</v>
      </c>
    </row>
    <row r="6186" spans="1:7" x14ac:dyDescent="0.25">
      <c r="A6186" s="5" t="s">
        <v>2318</v>
      </c>
      <c r="B6186" s="5">
        <v>1.00831400548379</v>
      </c>
      <c r="C6186" s="5" t="s">
        <v>8</v>
      </c>
      <c r="D6186" s="5" t="s">
        <v>8</v>
      </c>
      <c r="E6186" s="5" t="s">
        <v>8</v>
      </c>
      <c r="F6186" s="5" t="s">
        <v>8</v>
      </c>
      <c r="G6186" s="5" t="s">
        <v>8</v>
      </c>
    </row>
    <row r="6187" spans="1:7" x14ac:dyDescent="0.25">
      <c r="A6187" s="5" t="s">
        <v>2431</v>
      </c>
      <c r="B6187" s="5">
        <v>1.00831400548379</v>
      </c>
      <c r="C6187" s="5" t="s">
        <v>8</v>
      </c>
      <c r="D6187" s="5" t="s">
        <v>8</v>
      </c>
      <c r="E6187" s="5" t="s">
        <v>8</v>
      </c>
      <c r="F6187" s="5" t="s">
        <v>8</v>
      </c>
      <c r="G6187" s="5" t="s">
        <v>8</v>
      </c>
    </row>
    <row r="6188" spans="1:7" x14ac:dyDescent="0.25">
      <c r="A6188" s="5" t="s">
        <v>7903</v>
      </c>
      <c r="B6188" s="5">
        <v>1.00831400548379</v>
      </c>
      <c r="C6188" s="5" t="s">
        <v>7904</v>
      </c>
      <c r="D6188" s="5" t="s">
        <v>7905</v>
      </c>
      <c r="E6188" s="5" t="s">
        <v>7906</v>
      </c>
      <c r="F6188" s="5" t="s">
        <v>7907</v>
      </c>
      <c r="G6188" s="5" t="s">
        <v>7908</v>
      </c>
    </row>
    <row r="6189" spans="1:7" x14ac:dyDescent="0.25">
      <c r="A6189" s="5" t="s">
        <v>8712</v>
      </c>
      <c r="B6189" s="5">
        <v>1.00831400548379</v>
      </c>
      <c r="C6189" s="5" t="s">
        <v>8</v>
      </c>
      <c r="D6189" s="5" t="s">
        <v>8</v>
      </c>
      <c r="E6189" s="5" t="s">
        <v>8</v>
      </c>
      <c r="F6189" s="5" t="s">
        <v>8</v>
      </c>
      <c r="G6189" s="5" t="s">
        <v>8</v>
      </c>
    </row>
    <row r="6190" spans="1:7" x14ac:dyDescent="0.25">
      <c r="A6190" s="5" t="s">
        <v>10635</v>
      </c>
      <c r="B6190" s="5">
        <v>1.00831400548379</v>
      </c>
      <c r="C6190" s="5" t="s">
        <v>8</v>
      </c>
      <c r="D6190" s="5" t="s">
        <v>8</v>
      </c>
      <c r="E6190" s="5" t="s">
        <v>8</v>
      </c>
      <c r="F6190" s="5" t="s">
        <v>8</v>
      </c>
      <c r="G6190" s="5" t="s">
        <v>8</v>
      </c>
    </row>
    <row r="6191" spans="1:7" x14ac:dyDescent="0.25">
      <c r="A6191" s="5" t="s">
        <v>12375</v>
      </c>
      <c r="B6191" s="5">
        <v>1.00831400548379</v>
      </c>
      <c r="C6191" s="5" t="s">
        <v>8</v>
      </c>
      <c r="D6191" s="5" t="s">
        <v>8</v>
      </c>
      <c r="E6191" s="5" t="s">
        <v>8</v>
      </c>
      <c r="F6191" s="5" t="s">
        <v>8</v>
      </c>
      <c r="G6191" s="5" t="s">
        <v>8</v>
      </c>
    </row>
    <row r="6192" spans="1:7" x14ac:dyDescent="0.25">
      <c r="A6192" s="5" t="s">
        <v>14644</v>
      </c>
      <c r="B6192" s="5">
        <v>1.00831400548379</v>
      </c>
      <c r="C6192" s="5" t="s">
        <v>8</v>
      </c>
      <c r="D6192" s="5" t="s">
        <v>8</v>
      </c>
      <c r="E6192" s="5" t="s">
        <v>8</v>
      </c>
      <c r="F6192" s="5" t="s">
        <v>8</v>
      </c>
      <c r="G6192" s="5" t="s">
        <v>8</v>
      </c>
    </row>
    <row r="6193" spans="1:7" x14ac:dyDescent="0.25">
      <c r="A6193" s="5" t="s">
        <v>14864</v>
      </c>
      <c r="B6193" s="5">
        <v>1.00831400548379</v>
      </c>
      <c r="C6193" s="5" t="s">
        <v>8</v>
      </c>
      <c r="D6193" s="5" t="s">
        <v>8</v>
      </c>
      <c r="E6193" s="5" t="s">
        <v>8</v>
      </c>
      <c r="F6193" s="5" t="s">
        <v>8</v>
      </c>
      <c r="G6193" s="5" t="s">
        <v>8</v>
      </c>
    </row>
    <row r="6194" spans="1:7" x14ac:dyDescent="0.25">
      <c r="A6194" s="5" t="s">
        <v>2378</v>
      </c>
      <c r="B6194" s="5">
        <v>1.0076663065389799</v>
      </c>
      <c r="C6194" s="5" t="s">
        <v>2379</v>
      </c>
      <c r="D6194" s="5" t="s">
        <v>2380</v>
      </c>
      <c r="E6194" s="5" t="s">
        <v>2381</v>
      </c>
      <c r="F6194" s="5" t="s">
        <v>2382</v>
      </c>
      <c r="G6194" s="5" t="s">
        <v>2383</v>
      </c>
    </row>
    <row r="6195" spans="1:7" x14ac:dyDescent="0.25">
      <c r="A6195" s="5" t="s">
        <v>497</v>
      </c>
      <c r="B6195" s="5">
        <v>1.00741186917454</v>
      </c>
      <c r="C6195" s="5" t="s">
        <v>8</v>
      </c>
      <c r="D6195" s="5" t="s">
        <v>8</v>
      </c>
      <c r="E6195" s="5" t="s">
        <v>8</v>
      </c>
      <c r="F6195" s="5" t="s">
        <v>8</v>
      </c>
      <c r="G6195" s="5" t="s">
        <v>8</v>
      </c>
    </row>
    <row r="6196" spans="1:7" x14ac:dyDescent="0.25">
      <c r="A6196" s="5" t="s">
        <v>512</v>
      </c>
      <c r="B6196" s="5">
        <v>1.00741186917454</v>
      </c>
      <c r="C6196" s="5" t="s">
        <v>8</v>
      </c>
      <c r="D6196" s="5" t="s">
        <v>8</v>
      </c>
      <c r="E6196" s="5" t="s">
        <v>8</v>
      </c>
      <c r="F6196" s="5" t="s">
        <v>8</v>
      </c>
      <c r="G6196" s="5" t="s">
        <v>8</v>
      </c>
    </row>
    <row r="6197" spans="1:7" x14ac:dyDescent="0.25">
      <c r="A6197" s="5" t="s">
        <v>649</v>
      </c>
      <c r="B6197" s="5">
        <v>1.00741186917454</v>
      </c>
      <c r="C6197" s="5" t="s">
        <v>8</v>
      </c>
      <c r="D6197" s="5" t="s">
        <v>8</v>
      </c>
      <c r="E6197" s="5" t="s">
        <v>8</v>
      </c>
      <c r="F6197" s="5" t="s">
        <v>8</v>
      </c>
      <c r="G6197" s="5" t="s">
        <v>8</v>
      </c>
    </row>
    <row r="6198" spans="1:7" x14ac:dyDescent="0.25">
      <c r="A6198" s="5" t="s">
        <v>1269</v>
      </c>
      <c r="B6198" s="5">
        <v>1.00741186917454</v>
      </c>
      <c r="C6198" s="5" t="s">
        <v>8</v>
      </c>
      <c r="D6198" s="5" t="s">
        <v>8</v>
      </c>
      <c r="E6198" s="5" t="s">
        <v>8</v>
      </c>
      <c r="F6198" s="5" t="s">
        <v>8</v>
      </c>
      <c r="G6198" s="5" t="s">
        <v>8</v>
      </c>
    </row>
    <row r="6199" spans="1:7" x14ac:dyDescent="0.25">
      <c r="A6199" s="5" t="s">
        <v>1357</v>
      </c>
      <c r="B6199" s="5">
        <v>1.00741186917454</v>
      </c>
      <c r="C6199" s="5" t="s">
        <v>8</v>
      </c>
      <c r="D6199" s="5" t="s">
        <v>8</v>
      </c>
      <c r="E6199" s="5" t="s">
        <v>8</v>
      </c>
      <c r="F6199" s="5" t="s">
        <v>8</v>
      </c>
      <c r="G6199" s="5" t="s">
        <v>8</v>
      </c>
    </row>
    <row r="6200" spans="1:7" x14ac:dyDescent="0.25">
      <c r="A6200" s="5" t="s">
        <v>1893</v>
      </c>
      <c r="B6200" s="5">
        <v>1.00741186917454</v>
      </c>
      <c r="C6200" s="5" t="s">
        <v>8</v>
      </c>
      <c r="D6200" s="5" t="s">
        <v>8</v>
      </c>
      <c r="E6200" s="5" t="s">
        <v>8</v>
      </c>
      <c r="F6200" s="5" t="s">
        <v>8</v>
      </c>
      <c r="G6200" s="5" t="s">
        <v>8</v>
      </c>
    </row>
    <row r="6201" spans="1:7" x14ac:dyDescent="0.25">
      <c r="A6201" s="5" t="s">
        <v>4190</v>
      </c>
      <c r="B6201" s="5">
        <v>1.00741186917454</v>
      </c>
      <c r="C6201" s="5" t="s">
        <v>4191</v>
      </c>
      <c r="D6201" s="5" t="s">
        <v>4192</v>
      </c>
      <c r="E6201" s="5" t="s">
        <v>4193</v>
      </c>
      <c r="F6201" s="5" t="s">
        <v>4194</v>
      </c>
      <c r="G6201" s="5" t="s">
        <v>4195</v>
      </c>
    </row>
    <row r="6202" spans="1:7" x14ac:dyDescent="0.25">
      <c r="A6202" s="5" t="s">
        <v>4671</v>
      </c>
      <c r="B6202" s="5">
        <v>1.00741186917454</v>
      </c>
      <c r="C6202" s="5" t="s">
        <v>8</v>
      </c>
      <c r="D6202" s="5" t="s">
        <v>8</v>
      </c>
      <c r="E6202" s="5" t="s">
        <v>374</v>
      </c>
      <c r="F6202" s="5" t="s">
        <v>8</v>
      </c>
      <c r="G6202" s="5" t="s">
        <v>8</v>
      </c>
    </row>
    <row r="6203" spans="1:7" x14ac:dyDescent="0.25">
      <c r="A6203" s="5" t="s">
        <v>4861</v>
      </c>
      <c r="B6203" s="5">
        <v>1.00741186917454</v>
      </c>
      <c r="C6203" s="5" t="s">
        <v>8</v>
      </c>
      <c r="D6203" s="5" t="s">
        <v>8</v>
      </c>
      <c r="E6203" s="5" t="s">
        <v>8</v>
      </c>
      <c r="F6203" s="5" t="s">
        <v>8</v>
      </c>
      <c r="G6203" s="5" t="s">
        <v>8</v>
      </c>
    </row>
    <row r="6204" spans="1:7" x14ac:dyDescent="0.25">
      <c r="A6204" s="5" t="s">
        <v>4950</v>
      </c>
      <c r="B6204" s="5">
        <v>1.00741186917454</v>
      </c>
      <c r="C6204" s="5" t="s">
        <v>8</v>
      </c>
      <c r="D6204" s="5" t="s">
        <v>8</v>
      </c>
      <c r="E6204" s="5" t="s">
        <v>4951</v>
      </c>
      <c r="F6204" s="5" t="s">
        <v>8</v>
      </c>
      <c r="G6204" s="5" t="s">
        <v>8</v>
      </c>
    </row>
    <row r="6205" spans="1:7" x14ac:dyDescent="0.25">
      <c r="A6205" s="5" t="s">
        <v>5213</v>
      </c>
      <c r="B6205" s="5">
        <v>1.00741186917454</v>
      </c>
      <c r="C6205" s="5" t="s">
        <v>8</v>
      </c>
      <c r="D6205" s="5" t="s">
        <v>8</v>
      </c>
      <c r="E6205" s="5" t="s">
        <v>8</v>
      </c>
      <c r="F6205" s="5" t="s">
        <v>8</v>
      </c>
      <c r="G6205" s="5" t="s">
        <v>8</v>
      </c>
    </row>
    <row r="6206" spans="1:7" x14ac:dyDescent="0.25">
      <c r="A6206" s="5" t="s">
        <v>5355</v>
      </c>
      <c r="B6206" s="5">
        <v>1.00741186917454</v>
      </c>
      <c r="C6206" s="5" t="s">
        <v>8</v>
      </c>
      <c r="D6206" s="5" t="s">
        <v>8</v>
      </c>
      <c r="E6206" s="5" t="s">
        <v>5356</v>
      </c>
      <c r="F6206" s="5" t="s">
        <v>8</v>
      </c>
      <c r="G6206" s="5" t="s">
        <v>5357</v>
      </c>
    </row>
    <row r="6207" spans="1:7" x14ac:dyDescent="0.25">
      <c r="A6207" s="5" t="s">
        <v>5442</v>
      </c>
      <c r="B6207" s="5">
        <v>1.00741186917454</v>
      </c>
      <c r="C6207" s="5" t="s">
        <v>8</v>
      </c>
      <c r="D6207" s="5" t="s">
        <v>8</v>
      </c>
      <c r="E6207" s="5" t="s">
        <v>8</v>
      </c>
      <c r="F6207" s="5" t="s">
        <v>8</v>
      </c>
      <c r="G6207" s="5" t="s">
        <v>8</v>
      </c>
    </row>
    <row r="6208" spans="1:7" x14ac:dyDescent="0.25">
      <c r="A6208" s="5" t="s">
        <v>5468</v>
      </c>
      <c r="B6208" s="5">
        <v>1.00741186917454</v>
      </c>
      <c r="C6208" s="5" t="s">
        <v>5469</v>
      </c>
      <c r="D6208" s="5" t="s">
        <v>5470</v>
      </c>
      <c r="E6208" s="5" t="s">
        <v>5471</v>
      </c>
      <c r="F6208" s="5" t="s">
        <v>5472</v>
      </c>
      <c r="G6208" s="5" t="s">
        <v>5473</v>
      </c>
    </row>
    <row r="6209" spans="1:7" x14ac:dyDescent="0.25">
      <c r="A6209" s="5" t="s">
        <v>5492</v>
      </c>
      <c r="B6209" s="5">
        <v>1.00741186917454</v>
      </c>
      <c r="C6209" s="5" t="s">
        <v>8</v>
      </c>
      <c r="D6209" s="5" t="s">
        <v>8</v>
      </c>
      <c r="E6209" s="5" t="s">
        <v>8</v>
      </c>
      <c r="F6209" s="5" t="s">
        <v>8</v>
      </c>
      <c r="G6209" s="5" t="s">
        <v>8</v>
      </c>
    </row>
    <row r="6210" spans="1:7" x14ac:dyDescent="0.25">
      <c r="A6210" s="5" t="s">
        <v>5833</v>
      </c>
      <c r="B6210" s="5">
        <v>1.00741186917454</v>
      </c>
      <c r="C6210" s="5" t="s">
        <v>8</v>
      </c>
      <c r="D6210" s="5" t="s">
        <v>8</v>
      </c>
      <c r="E6210" s="5" t="s">
        <v>8</v>
      </c>
      <c r="F6210" s="5" t="s">
        <v>8</v>
      </c>
      <c r="G6210" s="5" t="s">
        <v>8</v>
      </c>
    </row>
    <row r="6211" spans="1:7" x14ac:dyDescent="0.25">
      <c r="A6211" s="5" t="s">
        <v>6034</v>
      </c>
      <c r="B6211" s="5">
        <v>1.00741186917454</v>
      </c>
      <c r="C6211" s="5" t="s">
        <v>8</v>
      </c>
      <c r="D6211" s="5" t="s">
        <v>8</v>
      </c>
      <c r="E6211" s="5" t="s">
        <v>8</v>
      </c>
      <c r="F6211" s="5" t="s">
        <v>8</v>
      </c>
      <c r="G6211" s="5" t="s">
        <v>8</v>
      </c>
    </row>
    <row r="6212" spans="1:7" x14ac:dyDescent="0.25">
      <c r="A6212" s="5" t="s">
        <v>6357</v>
      </c>
      <c r="B6212" s="5">
        <v>1.00741186917454</v>
      </c>
      <c r="C6212" s="5" t="s">
        <v>6358</v>
      </c>
      <c r="D6212" s="5" t="s">
        <v>6359</v>
      </c>
      <c r="E6212" s="5" t="s">
        <v>4503</v>
      </c>
      <c r="F6212" s="5" t="s">
        <v>6360</v>
      </c>
      <c r="G6212" s="5" t="s">
        <v>6361</v>
      </c>
    </row>
    <row r="6213" spans="1:7" x14ac:dyDescent="0.25">
      <c r="A6213" s="5" t="s">
        <v>6471</v>
      </c>
      <c r="B6213" s="5">
        <v>1.00741186917454</v>
      </c>
      <c r="C6213" s="5" t="s">
        <v>8</v>
      </c>
      <c r="D6213" s="5" t="s">
        <v>8</v>
      </c>
      <c r="E6213" s="5" t="s">
        <v>8</v>
      </c>
      <c r="F6213" s="5" t="s">
        <v>8</v>
      </c>
      <c r="G6213" s="5" t="s">
        <v>8</v>
      </c>
    </row>
    <row r="6214" spans="1:7" x14ac:dyDescent="0.25">
      <c r="A6214" s="5" t="s">
        <v>6582</v>
      </c>
      <c r="B6214" s="5">
        <v>1.00741186917454</v>
      </c>
      <c r="C6214" s="5" t="s">
        <v>8</v>
      </c>
      <c r="D6214" s="5" t="s">
        <v>8</v>
      </c>
      <c r="E6214" s="5" t="s">
        <v>8</v>
      </c>
      <c r="F6214" s="5" t="s">
        <v>8</v>
      </c>
      <c r="G6214" s="5" t="s">
        <v>8</v>
      </c>
    </row>
    <row r="6215" spans="1:7" x14ac:dyDescent="0.25">
      <c r="A6215" s="5" t="s">
        <v>6749</v>
      </c>
      <c r="B6215" s="5">
        <v>1.00741186917454</v>
      </c>
      <c r="C6215" s="5" t="s">
        <v>8</v>
      </c>
      <c r="D6215" s="5" t="s">
        <v>8</v>
      </c>
      <c r="E6215" s="5" t="s">
        <v>8</v>
      </c>
      <c r="F6215" s="5" t="s">
        <v>8</v>
      </c>
      <c r="G6215" s="5" t="s">
        <v>8</v>
      </c>
    </row>
    <row r="6216" spans="1:7" x14ac:dyDescent="0.25">
      <c r="A6216" s="5" t="s">
        <v>6814</v>
      </c>
      <c r="B6216" s="5">
        <v>1.00741186917454</v>
      </c>
      <c r="C6216" s="5" t="s">
        <v>8</v>
      </c>
      <c r="D6216" s="5" t="s">
        <v>8</v>
      </c>
      <c r="E6216" s="5" t="s">
        <v>8</v>
      </c>
      <c r="F6216" s="5" t="s">
        <v>8</v>
      </c>
      <c r="G6216" s="5" t="s">
        <v>8</v>
      </c>
    </row>
    <row r="6217" spans="1:7" x14ac:dyDescent="0.25">
      <c r="A6217" s="5" t="s">
        <v>6989</v>
      </c>
      <c r="B6217" s="5">
        <v>1.00741186917454</v>
      </c>
      <c r="C6217" s="5" t="s">
        <v>8</v>
      </c>
      <c r="D6217" s="5" t="s">
        <v>8</v>
      </c>
      <c r="E6217" s="5" t="s">
        <v>8</v>
      </c>
      <c r="F6217" s="5" t="s">
        <v>8</v>
      </c>
      <c r="G6217" s="5" t="s">
        <v>8</v>
      </c>
    </row>
    <row r="6218" spans="1:7" x14ac:dyDescent="0.25">
      <c r="A6218" s="5" t="s">
        <v>7049</v>
      </c>
      <c r="B6218" s="5">
        <v>1.00741186917454</v>
      </c>
      <c r="C6218" s="5" t="s">
        <v>8</v>
      </c>
      <c r="D6218" s="5" t="s">
        <v>8</v>
      </c>
      <c r="E6218" s="5" t="s">
        <v>8</v>
      </c>
      <c r="F6218" s="5" t="s">
        <v>8</v>
      </c>
      <c r="G6218" s="5" t="s">
        <v>8</v>
      </c>
    </row>
    <row r="6219" spans="1:7" x14ac:dyDescent="0.25">
      <c r="A6219" s="5" t="s">
        <v>7198</v>
      </c>
      <c r="B6219" s="5">
        <v>1.00741186917454</v>
      </c>
      <c r="C6219" s="5" t="s">
        <v>8</v>
      </c>
      <c r="D6219" s="5" t="s">
        <v>8</v>
      </c>
      <c r="E6219" s="5" t="s">
        <v>8</v>
      </c>
      <c r="F6219" s="5" t="s">
        <v>8</v>
      </c>
      <c r="G6219" s="5" t="s">
        <v>8</v>
      </c>
    </row>
    <row r="6220" spans="1:7" x14ac:dyDescent="0.25">
      <c r="A6220" s="5" t="s">
        <v>7205</v>
      </c>
      <c r="B6220" s="5">
        <v>1.00741186917454</v>
      </c>
      <c r="C6220" s="5" t="s">
        <v>8</v>
      </c>
      <c r="D6220" s="5" t="s">
        <v>8</v>
      </c>
      <c r="E6220" s="5" t="s">
        <v>8</v>
      </c>
      <c r="F6220" s="5" t="s">
        <v>8</v>
      </c>
      <c r="G6220" s="5" t="s">
        <v>8</v>
      </c>
    </row>
    <row r="6221" spans="1:7" x14ac:dyDescent="0.25">
      <c r="A6221" s="5" t="s">
        <v>7664</v>
      </c>
      <c r="B6221" s="5">
        <v>1.00741186917454</v>
      </c>
      <c r="C6221" s="5" t="s">
        <v>8</v>
      </c>
      <c r="D6221" s="5" t="s">
        <v>8</v>
      </c>
      <c r="E6221" s="5" t="s">
        <v>8</v>
      </c>
      <c r="F6221" s="5" t="s">
        <v>8</v>
      </c>
      <c r="G6221" s="5" t="s">
        <v>8</v>
      </c>
    </row>
    <row r="6222" spans="1:7" x14ac:dyDescent="0.25">
      <c r="A6222" s="5" t="s">
        <v>7855</v>
      </c>
      <c r="B6222" s="5">
        <v>1.00741186917454</v>
      </c>
      <c r="C6222" s="5" t="s">
        <v>8</v>
      </c>
      <c r="D6222" s="5" t="s">
        <v>8</v>
      </c>
      <c r="E6222" s="5" t="s">
        <v>8</v>
      </c>
      <c r="F6222" s="5" t="s">
        <v>8</v>
      </c>
      <c r="G6222" s="5" t="s">
        <v>8</v>
      </c>
    </row>
    <row r="6223" spans="1:7" x14ac:dyDescent="0.25">
      <c r="A6223" s="5" t="s">
        <v>8622</v>
      </c>
      <c r="B6223" s="5">
        <v>1.00741186917454</v>
      </c>
      <c r="C6223" s="5" t="s">
        <v>8</v>
      </c>
      <c r="D6223" s="5" t="s">
        <v>8</v>
      </c>
      <c r="E6223" s="5" t="s">
        <v>8</v>
      </c>
      <c r="F6223" s="5" t="s">
        <v>8</v>
      </c>
      <c r="G6223" s="5" t="s">
        <v>8</v>
      </c>
    </row>
    <row r="6224" spans="1:7" x14ac:dyDescent="0.25">
      <c r="A6224" s="5" t="s">
        <v>9035</v>
      </c>
      <c r="B6224" s="5">
        <v>1.00741186917454</v>
      </c>
      <c r="C6224" s="5" t="s">
        <v>8</v>
      </c>
      <c r="D6224" s="5" t="s">
        <v>8</v>
      </c>
      <c r="E6224" s="5" t="s">
        <v>8</v>
      </c>
      <c r="F6224" s="5" t="s">
        <v>8</v>
      </c>
      <c r="G6224" s="5" t="s">
        <v>8</v>
      </c>
    </row>
    <row r="6225" spans="1:7" x14ac:dyDescent="0.25">
      <c r="A6225" s="5" t="s">
        <v>9460</v>
      </c>
      <c r="B6225" s="5">
        <v>1.00741186917454</v>
      </c>
      <c r="C6225" s="5" t="s">
        <v>8</v>
      </c>
      <c r="D6225" s="5" t="s">
        <v>8</v>
      </c>
      <c r="E6225" s="5" t="s">
        <v>8</v>
      </c>
      <c r="F6225" s="5" t="s">
        <v>8</v>
      </c>
      <c r="G6225" s="5" t="s">
        <v>8</v>
      </c>
    </row>
    <row r="6226" spans="1:7" x14ac:dyDescent="0.25">
      <c r="A6226" s="5" t="s">
        <v>9804</v>
      </c>
      <c r="B6226" s="5">
        <v>1.00741186917454</v>
      </c>
      <c r="C6226" s="5" t="s">
        <v>8</v>
      </c>
      <c r="D6226" s="5" t="s">
        <v>8</v>
      </c>
      <c r="E6226" s="5" t="s">
        <v>8</v>
      </c>
      <c r="F6226" s="5" t="s">
        <v>8</v>
      </c>
      <c r="G6226" s="5" t="s">
        <v>8</v>
      </c>
    </row>
    <row r="6227" spans="1:7" x14ac:dyDescent="0.25">
      <c r="A6227" s="5" t="s">
        <v>9893</v>
      </c>
      <c r="B6227" s="5">
        <v>1.00741186917454</v>
      </c>
      <c r="C6227" s="5" t="s">
        <v>8</v>
      </c>
      <c r="D6227" s="5" t="s">
        <v>8</v>
      </c>
      <c r="E6227" s="5" t="s">
        <v>8</v>
      </c>
      <c r="F6227" s="5" t="s">
        <v>8</v>
      </c>
      <c r="G6227" s="5" t="s">
        <v>8</v>
      </c>
    </row>
    <row r="6228" spans="1:7" x14ac:dyDescent="0.25">
      <c r="A6228" s="5" t="s">
        <v>10751</v>
      </c>
      <c r="B6228" s="5">
        <v>1.00741186917454</v>
      </c>
      <c r="C6228" s="5" t="s">
        <v>8</v>
      </c>
      <c r="D6228" s="5" t="s">
        <v>8</v>
      </c>
      <c r="E6228" s="5" t="s">
        <v>8</v>
      </c>
      <c r="F6228" s="5" t="s">
        <v>8</v>
      </c>
      <c r="G6228" s="5" t="s">
        <v>8</v>
      </c>
    </row>
    <row r="6229" spans="1:7" x14ac:dyDescent="0.25">
      <c r="A6229" s="5" t="s">
        <v>11841</v>
      </c>
      <c r="B6229" s="5">
        <v>1.00741186917454</v>
      </c>
      <c r="C6229" s="5" t="s">
        <v>8</v>
      </c>
      <c r="D6229" s="5" t="s">
        <v>8</v>
      </c>
      <c r="E6229" s="5" t="s">
        <v>8</v>
      </c>
      <c r="F6229" s="5" t="s">
        <v>8</v>
      </c>
      <c r="G6229" s="5" t="s">
        <v>8</v>
      </c>
    </row>
    <row r="6230" spans="1:7" x14ac:dyDescent="0.25">
      <c r="A6230" s="5" t="s">
        <v>13205</v>
      </c>
      <c r="B6230" s="5">
        <v>1.00741186917454</v>
      </c>
      <c r="C6230" s="5" t="s">
        <v>8</v>
      </c>
      <c r="D6230" s="5" t="s">
        <v>8</v>
      </c>
      <c r="E6230" s="5" t="s">
        <v>8</v>
      </c>
      <c r="F6230" s="5" t="s">
        <v>8</v>
      </c>
      <c r="G6230" s="5" t="s">
        <v>8</v>
      </c>
    </row>
    <row r="6231" spans="1:7" x14ac:dyDescent="0.25">
      <c r="A6231" s="5" t="s">
        <v>13252</v>
      </c>
      <c r="B6231" s="5">
        <v>1.00741186917454</v>
      </c>
      <c r="C6231" s="5" t="s">
        <v>8</v>
      </c>
      <c r="D6231" s="5" t="s">
        <v>8</v>
      </c>
      <c r="E6231" s="5" t="s">
        <v>8</v>
      </c>
      <c r="F6231" s="5" t="s">
        <v>8</v>
      </c>
      <c r="G6231" s="5" t="s">
        <v>5187</v>
      </c>
    </row>
    <row r="6232" spans="1:7" x14ac:dyDescent="0.25">
      <c r="A6232" s="5" t="s">
        <v>13517</v>
      </c>
      <c r="B6232" s="5">
        <v>1.00741186917454</v>
      </c>
      <c r="C6232" s="5" t="s">
        <v>8</v>
      </c>
      <c r="D6232" s="5" t="s">
        <v>8</v>
      </c>
      <c r="E6232" s="5" t="s">
        <v>8</v>
      </c>
      <c r="F6232" s="5" t="s">
        <v>8</v>
      </c>
      <c r="G6232" s="5" t="s">
        <v>8</v>
      </c>
    </row>
    <row r="6233" spans="1:7" x14ac:dyDescent="0.25">
      <c r="A6233" s="5" t="s">
        <v>13615</v>
      </c>
      <c r="B6233" s="5">
        <v>1.00741186917454</v>
      </c>
      <c r="C6233" s="5" t="s">
        <v>8</v>
      </c>
      <c r="D6233" s="5" t="s">
        <v>8</v>
      </c>
      <c r="E6233" s="5" t="s">
        <v>8</v>
      </c>
      <c r="F6233" s="5" t="s">
        <v>8</v>
      </c>
      <c r="G6233" s="5" t="s">
        <v>8</v>
      </c>
    </row>
    <row r="6234" spans="1:7" x14ac:dyDescent="0.25">
      <c r="A6234" s="5" t="s">
        <v>14190</v>
      </c>
      <c r="B6234" s="5">
        <v>1.00741186917454</v>
      </c>
      <c r="C6234" s="5" t="s">
        <v>8</v>
      </c>
      <c r="D6234" s="5" t="s">
        <v>8</v>
      </c>
      <c r="E6234" s="5" t="s">
        <v>8</v>
      </c>
      <c r="F6234" s="5" t="s">
        <v>8</v>
      </c>
      <c r="G6234" s="5" t="s">
        <v>8</v>
      </c>
    </row>
    <row r="6235" spans="1:7" x14ac:dyDescent="0.25">
      <c r="A6235" s="5" t="s">
        <v>14257</v>
      </c>
      <c r="B6235" s="5">
        <v>1.00741186917454</v>
      </c>
      <c r="C6235" s="5" t="s">
        <v>8</v>
      </c>
      <c r="D6235" s="5" t="s">
        <v>8</v>
      </c>
      <c r="E6235" s="5" t="s">
        <v>8</v>
      </c>
      <c r="F6235" s="5" t="s">
        <v>8</v>
      </c>
      <c r="G6235" s="5" t="s">
        <v>8</v>
      </c>
    </row>
    <row r="6236" spans="1:7" x14ac:dyDescent="0.25">
      <c r="A6236" s="5" t="s">
        <v>14466</v>
      </c>
      <c r="B6236" s="5">
        <v>1.00741186917454</v>
      </c>
      <c r="C6236" s="5" t="s">
        <v>8</v>
      </c>
      <c r="D6236" s="5" t="s">
        <v>8</v>
      </c>
      <c r="E6236" s="5" t="s">
        <v>8</v>
      </c>
      <c r="F6236" s="5" t="s">
        <v>8</v>
      </c>
      <c r="G6236" s="5" t="s">
        <v>8</v>
      </c>
    </row>
    <row r="6237" spans="1:7" x14ac:dyDescent="0.25">
      <c r="A6237" s="5" t="s">
        <v>14956</v>
      </c>
      <c r="B6237" s="5">
        <v>1.00741186917454</v>
      </c>
      <c r="C6237" s="5" t="s">
        <v>8</v>
      </c>
      <c r="D6237" s="5" t="s">
        <v>8</v>
      </c>
      <c r="E6237" s="5" t="s">
        <v>8</v>
      </c>
      <c r="F6237" s="5" t="s">
        <v>8</v>
      </c>
      <c r="G6237" s="5" t="s">
        <v>8</v>
      </c>
    </row>
    <row r="6238" spans="1:7" x14ac:dyDescent="0.25">
      <c r="A6238" s="5" t="s">
        <v>15013</v>
      </c>
      <c r="B6238" s="5">
        <v>1.00741186917454</v>
      </c>
      <c r="C6238" s="5" t="s">
        <v>8</v>
      </c>
      <c r="D6238" s="5" t="s">
        <v>8</v>
      </c>
      <c r="E6238" s="5" t="s">
        <v>8</v>
      </c>
      <c r="F6238" s="5" t="s">
        <v>8</v>
      </c>
      <c r="G6238" s="5" t="s">
        <v>8</v>
      </c>
    </row>
    <row r="6239" spans="1:7" x14ac:dyDescent="0.25">
      <c r="A6239" s="5" t="s">
        <v>15431</v>
      </c>
      <c r="B6239" s="5">
        <v>1.00741186917454</v>
      </c>
      <c r="C6239" s="5" t="s">
        <v>8</v>
      </c>
      <c r="D6239" s="5" t="s">
        <v>8</v>
      </c>
      <c r="E6239" s="5" t="s">
        <v>8</v>
      </c>
      <c r="F6239" s="5" t="s">
        <v>8</v>
      </c>
      <c r="G6239" s="5" t="s">
        <v>8</v>
      </c>
    </row>
    <row r="6240" spans="1:7" x14ac:dyDescent="0.25">
      <c r="A6240" s="5" t="s">
        <v>15791</v>
      </c>
      <c r="B6240" s="5">
        <v>1.00741186917454</v>
      </c>
      <c r="C6240" s="5" t="s">
        <v>8</v>
      </c>
      <c r="D6240" s="5" t="s">
        <v>8</v>
      </c>
      <c r="E6240" s="5" t="s">
        <v>8</v>
      </c>
      <c r="F6240" s="5" t="s">
        <v>8</v>
      </c>
      <c r="G6240" s="5" t="s">
        <v>8</v>
      </c>
    </row>
    <row r="6241" spans="1:7" x14ac:dyDescent="0.25">
      <c r="A6241" s="5" t="s">
        <v>11519</v>
      </c>
      <c r="B6241" s="5">
        <v>1.0071352289683699</v>
      </c>
      <c r="C6241" s="5" t="s">
        <v>11520</v>
      </c>
      <c r="D6241" s="5" t="s">
        <v>8</v>
      </c>
      <c r="E6241" s="5" t="s">
        <v>8</v>
      </c>
      <c r="F6241" s="5" t="s">
        <v>8</v>
      </c>
      <c r="G6241" s="5" t="s">
        <v>8</v>
      </c>
    </row>
    <row r="6242" spans="1:7" x14ac:dyDescent="0.25">
      <c r="A6242" s="5" t="s">
        <v>1536</v>
      </c>
      <c r="B6242" s="5">
        <v>1.0064134927125099</v>
      </c>
      <c r="C6242" s="5" t="s">
        <v>1537</v>
      </c>
      <c r="D6242" s="5" t="s">
        <v>1538</v>
      </c>
      <c r="E6242" s="5" t="s">
        <v>1539</v>
      </c>
      <c r="F6242" s="5" t="s">
        <v>1540</v>
      </c>
      <c r="G6242" s="5" t="s">
        <v>1541</v>
      </c>
    </row>
    <row r="6243" spans="1:7" x14ac:dyDescent="0.25">
      <c r="A6243" s="5" t="s">
        <v>15112</v>
      </c>
      <c r="B6243" s="5">
        <v>1.0064134927125099</v>
      </c>
      <c r="C6243" s="5" t="s">
        <v>8</v>
      </c>
      <c r="D6243" s="5" t="s">
        <v>8</v>
      </c>
      <c r="E6243" s="5" t="s">
        <v>8</v>
      </c>
      <c r="F6243" s="5" t="s">
        <v>8</v>
      </c>
      <c r="G6243" s="5" t="s">
        <v>8</v>
      </c>
    </row>
    <row r="6244" spans="1:7" x14ac:dyDescent="0.25">
      <c r="A6244" s="5" t="s">
        <v>7285</v>
      </c>
      <c r="B6244" s="5">
        <v>1.00635804473976</v>
      </c>
      <c r="C6244" s="5" t="s">
        <v>8</v>
      </c>
      <c r="D6244" s="5" t="s">
        <v>8</v>
      </c>
      <c r="E6244" s="5" t="s">
        <v>8</v>
      </c>
      <c r="F6244" s="5" t="s">
        <v>8</v>
      </c>
      <c r="G6244" s="5" t="s">
        <v>8</v>
      </c>
    </row>
    <row r="6245" spans="1:7" x14ac:dyDescent="0.25">
      <c r="A6245" s="5" t="s">
        <v>11212</v>
      </c>
      <c r="B6245" s="5">
        <v>1.00626732462778</v>
      </c>
      <c r="C6245" s="5" t="s">
        <v>8</v>
      </c>
      <c r="D6245" s="5" t="s">
        <v>8</v>
      </c>
      <c r="E6245" s="5" t="s">
        <v>8</v>
      </c>
      <c r="F6245" s="5" t="s">
        <v>8</v>
      </c>
      <c r="G6245" s="5" t="s">
        <v>8</v>
      </c>
    </row>
    <row r="6246" spans="1:7" x14ac:dyDescent="0.25">
      <c r="A6246" s="5" t="s">
        <v>4435</v>
      </c>
      <c r="B6246" s="5">
        <v>1.0057244447495399</v>
      </c>
      <c r="C6246" s="5" t="s">
        <v>8</v>
      </c>
      <c r="D6246" s="5" t="s">
        <v>8</v>
      </c>
      <c r="E6246" s="5" t="s">
        <v>8</v>
      </c>
      <c r="F6246" s="5" t="s">
        <v>8</v>
      </c>
      <c r="G6246" s="5" t="s">
        <v>8</v>
      </c>
    </row>
    <row r="6247" spans="1:7" x14ac:dyDescent="0.25">
      <c r="A6247" s="5" t="s">
        <v>4709</v>
      </c>
      <c r="B6247" s="5">
        <v>1.0051984587373799</v>
      </c>
      <c r="C6247" s="5" t="s">
        <v>8</v>
      </c>
      <c r="D6247" s="5" t="s">
        <v>8</v>
      </c>
      <c r="E6247" s="5" t="s">
        <v>8</v>
      </c>
      <c r="F6247" s="5" t="s">
        <v>8</v>
      </c>
      <c r="G6247" s="5" t="s">
        <v>8</v>
      </c>
    </row>
    <row r="6248" spans="1:7" x14ac:dyDescent="0.25">
      <c r="A6248" s="5" t="s">
        <v>53</v>
      </c>
      <c r="B6248" s="5">
        <v>1.0049679008718999</v>
      </c>
      <c r="C6248" s="5" t="s">
        <v>54</v>
      </c>
      <c r="D6248" s="5" t="s">
        <v>55</v>
      </c>
      <c r="E6248" s="5" t="s">
        <v>56</v>
      </c>
      <c r="F6248" s="5" t="s">
        <v>57</v>
      </c>
      <c r="G6248" s="5" t="s">
        <v>58</v>
      </c>
    </row>
    <row r="6249" spans="1:7" x14ac:dyDescent="0.25">
      <c r="A6249" s="5" t="s">
        <v>579</v>
      </c>
      <c r="B6249" s="5">
        <v>1.0049679008718999</v>
      </c>
      <c r="C6249" s="5" t="s">
        <v>8</v>
      </c>
      <c r="D6249" s="5" t="s">
        <v>8</v>
      </c>
      <c r="E6249" s="5" t="s">
        <v>8</v>
      </c>
      <c r="F6249" s="5" t="s">
        <v>8</v>
      </c>
      <c r="G6249" s="5" t="s">
        <v>580</v>
      </c>
    </row>
    <row r="6250" spans="1:7" x14ac:dyDescent="0.25">
      <c r="A6250" s="5" t="s">
        <v>1093</v>
      </c>
      <c r="B6250" s="5">
        <v>1.0049679008718999</v>
      </c>
      <c r="C6250" s="5" t="s">
        <v>8</v>
      </c>
      <c r="D6250" s="5" t="s">
        <v>8</v>
      </c>
      <c r="E6250" s="5" t="s">
        <v>8</v>
      </c>
      <c r="F6250" s="5" t="s">
        <v>8</v>
      </c>
      <c r="G6250" s="5" t="s">
        <v>8</v>
      </c>
    </row>
    <row r="6251" spans="1:7" x14ac:dyDescent="0.25">
      <c r="A6251" s="5" t="s">
        <v>2139</v>
      </c>
      <c r="B6251" s="5">
        <v>1.0049679008718999</v>
      </c>
      <c r="C6251" s="5" t="s">
        <v>8</v>
      </c>
      <c r="D6251" s="5" t="s">
        <v>8</v>
      </c>
      <c r="E6251" s="5" t="s">
        <v>8</v>
      </c>
      <c r="F6251" s="5" t="s">
        <v>8</v>
      </c>
      <c r="G6251" s="5" t="s">
        <v>8</v>
      </c>
    </row>
    <row r="6252" spans="1:7" x14ac:dyDescent="0.25">
      <c r="A6252" s="5" t="s">
        <v>7860</v>
      </c>
      <c r="B6252" s="5">
        <v>1.0049679008718999</v>
      </c>
      <c r="C6252" s="5" t="s">
        <v>8</v>
      </c>
      <c r="D6252" s="5" t="s">
        <v>8</v>
      </c>
      <c r="E6252" s="5" t="s">
        <v>8</v>
      </c>
      <c r="F6252" s="5" t="s">
        <v>8</v>
      </c>
      <c r="G6252" s="5" t="s">
        <v>8</v>
      </c>
    </row>
    <row r="6253" spans="1:7" x14ac:dyDescent="0.25">
      <c r="A6253" s="5" t="s">
        <v>8322</v>
      </c>
      <c r="B6253" s="5">
        <v>1.0049679008718999</v>
      </c>
      <c r="C6253" s="5" t="s">
        <v>8323</v>
      </c>
      <c r="D6253" s="5" t="s">
        <v>8324</v>
      </c>
      <c r="E6253" s="5" t="s">
        <v>8325</v>
      </c>
      <c r="F6253" s="5" t="s">
        <v>8326</v>
      </c>
      <c r="G6253" s="5" t="s">
        <v>8327</v>
      </c>
    </row>
    <row r="6254" spans="1:7" x14ac:dyDescent="0.25">
      <c r="A6254" s="5" t="s">
        <v>9079</v>
      </c>
      <c r="B6254" s="5">
        <v>1.0049679008718999</v>
      </c>
      <c r="C6254" s="5" t="s">
        <v>8</v>
      </c>
      <c r="D6254" s="5" t="s">
        <v>8</v>
      </c>
      <c r="E6254" s="5" t="s">
        <v>8</v>
      </c>
      <c r="F6254" s="5" t="s">
        <v>8</v>
      </c>
      <c r="G6254" s="5" t="s">
        <v>8</v>
      </c>
    </row>
    <row r="6255" spans="1:7" x14ac:dyDescent="0.25">
      <c r="A6255" s="5" t="s">
        <v>9715</v>
      </c>
      <c r="B6255" s="5">
        <v>1.0049679008718999</v>
      </c>
      <c r="C6255" s="5" t="s">
        <v>8</v>
      </c>
      <c r="D6255" s="5" t="s">
        <v>8</v>
      </c>
      <c r="E6255" s="5" t="s">
        <v>8</v>
      </c>
      <c r="F6255" s="5" t="s">
        <v>8</v>
      </c>
      <c r="G6255" s="5" t="s">
        <v>8</v>
      </c>
    </row>
    <row r="6256" spans="1:7" x14ac:dyDescent="0.25">
      <c r="A6256" s="5" t="s">
        <v>10170</v>
      </c>
      <c r="B6256" s="5">
        <v>1.0049679008718999</v>
      </c>
      <c r="C6256" s="5" t="s">
        <v>8</v>
      </c>
      <c r="D6256" s="5" t="s">
        <v>8</v>
      </c>
      <c r="E6256" s="5" t="s">
        <v>5039</v>
      </c>
      <c r="F6256" s="5" t="s">
        <v>8</v>
      </c>
      <c r="G6256" s="5" t="s">
        <v>8</v>
      </c>
    </row>
    <row r="6257" spans="1:7" x14ac:dyDescent="0.25">
      <c r="A6257" s="5" t="s">
        <v>10277</v>
      </c>
      <c r="B6257" s="5">
        <v>1.0049679008718999</v>
      </c>
      <c r="C6257" s="5" t="s">
        <v>10278</v>
      </c>
      <c r="D6257" s="5" t="s">
        <v>10279</v>
      </c>
      <c r="E6257" s="5" t="s">
        <v>10280</v>
      </c>
      <c r="F6257" s="5" t="s">
        <v>10281</v>
      </c>
      <c r="G6257" s="5" t="s">
        <v>10282</v>
      </c>
    </row>
    <row r="6258" spans="1:7" x14ac:dyDescent="0.25">
      <c r="A6258" s="5" t="s">
        <v>11818</v>
      </c>
      <c r="B6258" s="5">
        <v>1.0049679008718999</v>
      </c>
      <c r="C6258" s="5" t="s">
        <v>11819</v>
      </c>
      <c r="D6258" s="5" t="s">
        <v>11820</v>
      </c>
      <c r="E6258" s="5" t="s">
        <v>11821</v>
      </c>
      <c r="F6258" s="5" t="s">
        <v>11822</v>
      </c>
      <c r="G6258" s="5" t="s">
        <v>11823</v>
      </c>
    </row>
    <row r="6259" spans="1:7" x14ac:dyDescent="0.25">
      <c r="A6259" s="5" t="s">
        <v>13474</v>
      </c>
      <c r="B6259" s="5">
        <v>1.0049679008718999</v>
      </c>
      <c r="C6259" s="5" t="s">
        <v>8</v>
      </c>
      <c r="D6259" s="5" t="s">
        <v>8</v>
      </c>
      <c r="E6259" s="5" t="s">
        <v>8</v>
      </c>
      <c r="F6259" s="5" t="s">
        <v>8</v>
      </c>
      <c r="G6259" s="5" t="s">
        <v>8</v>
      </c>
    </row>
    <row r="6260" spans="1:7" x14ac:dyDescent="0.25">
      <c r="A6260" s="5" t="s">
        <v>15207</v>
      </c>
      <c r="B6260" s="5">
        <v>1.0049679008718999</v>
      </c>
      <c r="C6260" s="5" t="s">
        <v>8</v>
      </c>
      <c r="D6260" s="5" t="s">
        <v>8</v>
      </c>
      <c r="E6260" s="5" t="s">
        <v>8</v>
      </c>
      <c r="F6260" s="5" t="s">
        <v>8</v>
      </c>
      <c r="G6260" s="5" t="s">
        <v>8</v>
      </c>
    </row>
    <row r="6261" spans="1:7" x14ac:dyDescent="0.25">
      <c r="A6261" s="5" t="s">
        <v>15407</v>
      </c>
      <c r="B6261" s="5">
        <v>1.0049679008718999</v>
      </c>
      <c r="C6261" s="5" t="s">
        <v>8</v>
      </c>
      <c r="D6261" s="5" t="s">
        <v>8</v>
      </c>
      <c r="E6261" s="5" t="s">
        <v>8</v>
      </c>
      <c r="F6261" s="5" t="s">
        <v>8</v>
      </c>
      <c r="G6261" s="5" t="s">
        <v>8</v>
      </c>
    </row>
    <row r="6262" spans="1:7" x14ac:dyDescent="0.25">
      <c r="A6262" s="5" t="s">
        <v>13548</v>
      </c>
      <c r="B6262" s="5">
        <v>1.0044194637217501</v>
      </c>
      <c r="C6262" s="5" t="s">
        <v>8</v>
      </c>
      <c r="D6262" s="5" t="s">
        <v>8</v>
      </c>
      <c r="E6262" s="5" t="s">
        <v>8</v>
      </c>
      <c r="F6262" s="5" t="s">
        <v>8</v>
      </c>
      <c r="G6262" s="5" t="s">
        <v>8</v>
      </c>
    </row>
    <row r="6263" spans="1:7" x14ac:dyDescent="0.25">
      <c r="A6263" s="5" t="s">
        <v>1296</v>
      </c>
      <c r="B6263" s="5">
        <v>1.00435470687677</v>
      </c>
      <c r="C6263" s="5" t="s">
        <v>1297</v>
      </c>
      <c r="D6263" s="5" t="s">
        <v>1298</v>
      </c>
      <c r="E6263" s="5" t="s">
        <v>1299</v>
      </c>
      <c r="F6263" s="5" t="s">
        <v>1300</v>
      </c>
      <c r="G6263" s="5" t="s">
        <v>1301</v>
      </c>
    </row>
    <row r="6264" spans="1:7" x14ac:dyDescent="0.25">
      <c r="A6264" s="5" t="s">
        <v>2261</v>
      </c>
      <c r="B6264" s="5">
        <v>1.00435470687677</v>
      </c>
      <c r="C6264" s="5" t="s">
        <v>8</v>
      </c>
      <c r="D6264" s="5" t="s">
        <v>8</v>
      </c>
      <c r="E6264" s="5" t="s">
        <v>8</v>
      </c>
      <c r="F6264" s="5" t="s">
        <v>8</v>
      </c>
      <c r="G6264" s="5" t="s">
        <v>8</v>
      </c>
    </row>
    <row r="6265" spans="1:7" x14ac:dyDescent="0.25">
      <c r="A6265" s="5" t="s">
        <v>15874</v>
      </c>
      <c r="B6265" s="5">
        <v>1.00435470687677</v>
      </c>
      <c r="C6265" s="5" t="s">
        <v>8</v>
      </c>
      <c r="D6265" s="5" t="s">
        <v>8</v>
      </c>
      <c r="E6265" s="5" t="s">
        <v>8</v>
      </c>
      <c r="F6265" s="5" t="s">
        <v>8</v>
      </c>
      <c r="G6265" s="5" t="s">
        <v>8</v>
      </c>
    </row>
    <row r="6266" spans="1:7" x14ac:dyDescent="0.25">
      <c r="A6266" s="5" t="s">
        <v>15831</v>
      </c>
      <c r="B6266" s="5">
        <v>1.00415914495137</v>
      </c>
      <c r="C6266" s="5" t="s">
        <v>8</v>
      </c>
      <c r="D6266" s="5" t="s">
        <v>8</v>
      </c>
      <c r="E6266" s="5" t="s">
        <v>8</v>
      </c>
      <c r="F6266" s="5" t="s">
        <v>8</v>
      </c>
      <c r="G6266" s="5" t="s">
        <v>1751</v>
      </c>
    </row>
    <row r="6267" spans="1:7" x14ac:dyDescent="0.25">
      <c r="A6267" s="5" t="s">
        <v>10283</v>
      </c>
      <c r="B6267" s="5">
        <v>1.0039677648738199</v>
      </c>
      <c r="C6267" s="5" t="s">
        <v>10284</v>
      </c>
      <c r="D6267" s="5" t="s">
        <v>10285</v>
      </c>
      <c r="E6267" s="5" t="s">
        <v>10286</v>
      </c>
      <c r="F6267" s="5" t="s">
        <v>10287</v>
      </c>
      <c r="G6267" s="5" t="s">
        <v>10288</v>
      </c>
    </row>
    <row r="6268" spans="1:7" x14ac:dyDescent="0.25">
      <c r="A6268" s="5" t="s">
        <v>4626</v>
      </c>
      <c r="B6268" s="5">
        <v>1.00373461134709</v>
      </c>
      <c r="C6268" s="5" t="s">
        <v>8</v>
      </c>
      <c r="D6268" s="5" t="s">
        <v>8</v>
      </c>
      <c r="E6268" s="5" t="s">
        <v>8</v>
      </c>
      <c r="F6268" s="5" t="s">
        <v>8</v>
      </c>
      <c r="G6268" s="5" t="s">
        <v>8</v>
      </c>
    </row>
    <row r="6269" spans="1:7" x14ac:dyDescent="0.25">
      <c r="A6269" s="5" t="s">
        <v>11256</v>
      </c>
      <c r="B6269" s="5">
        <v>1.00373461134709</v>
      </c>
      <c r="C6269" s="5" t="s">
        <v>8</v>
      </c>
      <c r="D6269" s="5" t="s">
        <v>8</v>
      </c>
      <c r="E6269" s="5" t="s">
        <v>3104</v>
      </c>
      <c r="F6269" s="5" t="s">
        <v>8</v>
      </c>
      <c r="G6269" s="5" t="s">
        <v>8</v>
      </c>
    </row>
    <row r="6270" spans="1:7" x14ac:dyDescent="0.25">
      <c r="A6270" s="5" t="s">
        <v>3490</v>
      </c>
      <c r="B6270" s="5">
        <v>1.0036974298533601</v>
      </c>
      <c r="C6270" s="5" t="s">
        <v>8</v>
      </c>
      <c r="D6270" s="5" t="s">
        <v>8</v>
      </c>
      <c r="E6270" s="5" t="s">
        <v>8</v>
      </c>
      <c r="F6270" s="5" t="s">
        <v>8</v>
      </c>
      <c r="G6270" s="5" t="s">
        <v>8</v>
      </c>
    </row>
    <row r="6271" spans="1:7" x14ac:dyDescent="0.25">
      <c r="A6271" s="5" t="s">
        <v>8402</v>
      </c>
      <c r="B6271" s="5">
        <v>1.0036974298533601</v>
      </c>
      <c r="C6271" s="5" t="s">
        <v>8</v>
      </c>
      <c r="D6271" s="5" t="s">
        <v>8</v>
      </c>
      <c r="E6271" s="5" t="s">
        <v>8</v>
      </c>
      <c r="F6271" s="5" t="s">
        <v>8</v>
      </c>
      <c r="G6271" s="5" t="s">
        <v>8</v>
      </c>
    </row>
    <row r="6272" spans="1:7" x14ac:dyDescent="0.25">
      <c r="A6272" s="5" t="s">
        <v>9053</v>
      </c>
      <c r="B6272" s="5">
        <v>1.0036974298533601</v>
      </c>
      <c r="C6272" s="5" t="s">
        <v>8</v>
      </c>
      <c r="D6272" s="5" t="s">
        <v>9054</v>
      </c>
      <c r="E6272" s="5" t="s">
        <v>8</v>
      </c>
      <c r="F6272" s="5" t="s">
        <v>8</v>
      </c>
      <c r="G6272" s="5" t="s">
        <v>8</v>
      </c>
    </row>
    <row r="6273" spans="1:7" x14ac:dyDescent="0.25">
      <c r="A6273" s="5" t="s">
        <v>10160</v>
      </c>
      <c r="B6273" s="5">
        <v>1.0036974298533601</v>
      </c>
      <c r="C6273" s="5" t="s">
        <v>8</v>
      </c>
      <c r="D6273" s="5" t="s">
        <v>8</v>
      </c>
      <c r="E6273" s="5" t="s">
        <v>8</v>
      </c>
      <c r="F6273" s="5" t="s">
        <v>8</v>
      </c>
      <c r="G6273" s="5" t="s">
        <v>8</v>
      </c>
    </row>
    <row r="6274" spans="1:7" x14ac:dyDescent="0.25">
      <c r="A6274" s="5" t="s">
        <v>12939</v>
      </c>
      <c r="B6274" s="5">
        <v>1.0036974298533601</v>
      </c>
      <c r="C6274" s="5" t="s">
        <v>11938</v>
      </c>
      <c r="D6274" s="5" t="s">
        <v>12940</v>
      </c>
      <c r="E6274" s="5" t="s">
        <v>12941</v>
      </c>
      <c r="F6274" s="5" t="s">
        <v>11941</v>
      </c>
      <c r="G6274" s="5" t="s">
        <v>11942</v>
      </c>
    </row>
    <row r="6275" spans="1:7" x14ac:dyDescent="0.25">
      <c r="A6275" s="5" t="s">
        <v>14012</v>
      </c>
      <c r="B6275" s="5">
        <v>1.0036974298533601</v>
      </c>
      <c r="C6275" s="5" t="s">
        <v>8</v>
      </c>
      <c r="D6275" s="5" t="s">
        <v>8</v>
      </c>
      <c r="E6275" s="5" t="s">
        <v>8</v>
      </c>
      <c r="F6275" s="5" t="s">
        <v>8</v>
      </c>
      <c r="G6275" s="5" t="s">
        <v>8</v>
      </c>
    </row>
    <row r="6276" spans="1:7" x14ac:dyDescent="0.25">
      <c r="A6276" s="5" t="s">
        <v>15221</v>
      </c>
      <c r="B6276" s="5">
        <v>1.0036974298533601</v>
      </c>
      <c r="C6276" s="5" t="s">
        <v>8</v>
      </c>
      <c r="D6276" s="5" t="s">
        <v>8</v>
      </c>
      <c r="E6276" s="5" t="s">
        <v>8</v>
      </c>
      <c r="F6276" s="5" t="s">
        <v>8</v>
      </c>
      <c r="G6276" s="5" t="s">
        <v>8</v>
      </c>
    </row>
    <row r="6277" spans="1:7" x14ac:dyDescent="0.25">
      <c r="A6277" s="5" t="s">
        <v>14573</v>
      </c>
      <c r="B6277" s="5">
        <v>1.0032596509695</v>
      </c>
      <c r="C6277" s="5" t="s">
        <v>8</v>
      </c>
      <c r="D6277" s="5" t="s">
        <v>8</v>
      </c>
      <c r="E6277" s="5" t="s">
        <v>8</v>
      </c>
      <c r="F6277" s="5" t="s">
        <v>8</v>
      </c>
      <c r="G6277" s="5" t="s">
        <v>8</v>
      </c>
    </row>
    <row r="6278" spans="1:7" x14ac:dyDescent="0.25">
      <c r="A6278" s="5" t="s">
        <v>11807</v>
      </c>
      <c r="B6278" s="5">
        <v>1.0029188864701899</v>
      </c>
      <c r="C6278" s="5" t="s">
        <v>8</v>
      </c>
      <c r="D6278" s="5" t="s">
        <v>8</v>
      </c>
      <c r="E6278" s="5" t="s">
        <v>8</v>
      </c>
      <c r="F6278" s="5" t="s">
        <v>8</v>
      </c>
      <c r="G6278" s="5" t="s">
        <v>8</v>
      </c>
    </row>
    <row r="6279" spans="1:7" x14ac:dyDescent="0.25">
      <c r="A6279" s="5" t="s">
        <v>11410</v>
      </c>
      <c r="B6279" s="5">
        <v>1.00268615988237</v>
      </c>
      <c r="C6279" s="5" t="s">
        <v>577</v>
      </c>
      <c r="D6279" s="5" t="s">
        <v>8</v>
      </c>
      <c r="E6279" s="5" t="s">
        <v>11411</v>
      </c>
      <c r="F6279" s="5" t="s">
        <v>8</v>
      </c>
      <c r="G6279" s="5" t="s">
        <v>8</v>
      </c>
    </row>
    <row r="6280" spans="1:7" x14ac:dyDescent="0.25">
      <c r="A6280" s="5" t="s">
        <v>442</v>
      </c>
      <c r="B6280" s="5">
        <v>1.0012880267815201</v>
      </c>
      <c r="C6280" s="5" t="s">
        <v>8</v>
      </c>
      <c r="D6280" s="5" t="s">
        <v>8</v>
      </c>
      <c r="E6280" s="5" t="s">
        <v>8</v>
      </c>
      <c r="F6280" s="5" t="s">
        <v>8</v>
      </c>
      <c r="G6280" s="5" t="s">
        <v>8</v>
      </c>
    </row>
    <row r="6281" spans="1:7" x14ac:dyDescent="0.25">
      <c r="A6281" s="5" t="s">
        <v>785</v>
      </c>
      <c r="B6281" s="5">
        <v>1.0012880267815201</v>
      </c>
      <c r="C6281" s="5" t="s">
        <v>8</v>
      </c>
      <c r="D6281" s="5" t="s">
        <v>8</v>
      </c>
      <c r="E6281" s="5" t="s">
        <v>8</v>
      </c>
      <c r="F6281" s="5" t="s">
        <v>8</v>
      </c>
      <c r="G6281" s="5" t="s">
        <v>8</v>
      </c>
    </row>
    <row r="6282" spans="1:7" x14ac:dyDescent="0.25">
      <c r="A6282" s="5" t="s">
        <v>802</v>
      </c>
      <c r="B6282" s="5">
        <v>1.0012880267815201</v>
      </c>
      <c r="C6282" s="5" t="s">
        <v>8</v>
      </c>
      <c r="D6282" s="5" t="s">
        <v>8</v>
      </c>
      <c r="E6282" s="5" t="s">
        <v>8</v>
      </c>
      <c r="F6282" s="5" t="s">
        <v>8</v>
      </c>
      <c r="G6282" s="5" t="s">
        <v>8</v>
      </c>
    </row>
    <row r="6283" spans="1:7" x14ac:dyDescent="0.25">
      <c r="A6283" s="5" t="s">
        <v>1150</v>
      </c>
      <c r="B6283" s="5">
        <v>1.0012880267815201</v>
      </c>
      <c r="C6283" s="5" t="s">
        <v>8</v>
      </c>
      <c r="D6283" s="5" t="s">
        <v>8</v>
      </c>
      <c r="E6283" s="5" t="s">
        <v>8</v>
      </c>
      <c r="F6283" s="5" t="s">
        <v>8</v>
      </c>
      <c r="G6283" s="5" t="s">
        <v>8</v>
      </c>
    </row>
    <row r="6284" spans="1:7" x14ac:dyDescent="0.25">
      <c r="A6284" s="5" t="s">
        <v>1358</v>
      </c>
      <c r="B6284" s="5">
        <v>1.0012880267815201</v>
      </c>
      <c r="C6284" s="5" t="s">
        <v>8</v>
      </c>
      <c r="D6284" s="5" t="s">
        <v>8</v>
      </c>
      <c r="E6284" s="5" t="s">
        <v>8</v>
      </c>
      <c r="F6284" s="5" t="s">
        <v>8</v>
      </c>
      <c r="G6284" s="5" t="s">
        <v>1359</v>
      </c>
    </row>
    <row r="6285" spans="1:7" x14ac:dyDescent="0.25">
      <c r="A6285" s="5" t="s">
        <v>1433</v>
      </c>
      <c r="B6285" s="5">
        <v>1.0012880267815201</v>
      </c>
      <c r="C6285" s="5" t="s">
        <v>8</v>
      </c>
      <c r="D6285" s="5" t="s">
        <v>8</v>
      </c>
      <c r="E6285" s="5" t="s">
        <v>8</v>
      </c>
      <c r="F6285" s="5" t="s">
        <v>8</v>
      </c>
      <c r="G6285" s="5" t="s">
        <v>8</v>
      </c>
    </row>
    <row r="6286" spans="1:7" x14ac:dyDescent="0.25">
      <c r="A6286" s="5" t="s">
        <v>1769</v>
      </c>
      <c r="B6286" s="5">
        <v>1.0012880267815201</v>
      </c>
      <c r="C6286" s="5" t="s">
        <v>1770</v>
      </c>
      <c r="D6286" s="5" t="s">
        <v>1771</v>
      </c>
      <c r="E6286" s="5" t="s">
        <v>1772</v>
      </c>
      <c r="F6286" s="5" t="s">
        <v>1773</v>
      </c>
      <c r="G6286" s="5" t="s">
        <v>1774</v>
      </c>
    </row>
    <row r="6287" spans="1:7" x14ac:dyDescent="0.25">
      <c r="A6287" s="5" t="s">
        <v>2276</v>
      </c>
      <c r="B6287" s="5">
        <v>1.0012880267815201</v>
      </c>
      <c r="C6287" s="5" t="s">
        <v>8</v>
      </c>
      <c r="D6287" s="5" t="s">
        <v>8</v>
      </c>
      <c r="E6287" s="5" t="s">
        <v>8</v>
      </c>
      <c r="F6287" s="5" t="s">
        <v>8</v>
      </c>
      <c r="G6287" s="5" t="s">
        <v>8</v>
      </c>
    </row>
    <row r="6288" spans="1:7" x14ac:dyDescent="0.25">
      <c r="A6288" s="5" t="s">
        <v>3016</v>
      </c>
      <c r="B6288" s="5">
        <v>1.0012880267815201</v>
      </c>
      <c r="C6288" s="5" t="s">
        <v>8</v>
      </c>
      <c r="D6288" s="5" t="s">
        <v>8</v>
      </c>
      <c r="E6288" s="5" t="s">
        <v>8</v>
      </c>
      <c r="F6288" s="5" t="s">
        <v>8</v>
      </c>
      <c r="G6288" s="5" t="s">
        <v>8</v>
      </c>
    </row>
    <row r="6289" spans="1:7" x14ac:dyDescent="0.25">
      <c r="A6289" s="5" t="s">
        <v>3269</v>
      </c>
      <c r="B6289" s="5">
        <v>1.0012880267815201</v>
      </c>
      <c r="C6289" s="5" t="s">
        <v>8</v>
      </c>
      <c r="D6289" s="5" t="s">
        <v>8</v>
      </c>
      <c r="E6289" s="5" t="s">
        <v>8</v>
      </c>
      <c r="F6289" s="5" t="s">
        <v>8</v>
      </c>
      <c r="G6289" s="5" t="s">
        <v>8</v>
      </c>
    </row>
    <row r="6290" spans="1:7" x14ac:dyDescent="0.25">
      <c r="A6290" s="5" t="s">
        <v>3677</v>
      </c>
      <c r="B6290" s="5">
        <v>1.0012880267815201</v>
      </c>
      <c r="C6290" s="5" t="s">
        <v>8</v>
      </c>
      <c r="D6290" s="5" t="s">
        <v>8</v>
      </c>
      <c r="E6290" s="5" t="s">
        <v>8</v>
      </c>
      <c r="F6290" s="5" t="s">
        <v>8</v>
      </c>
      <c r="G6290" s="5" t="s">
        <v>8</v>
      </c>
    </row>
    <row r="6291" spans="1:7" x14ac:dyDescent="0.25">
      <c r="A6291" s="5" t="s">
        <v>3683</v>
      </c>
      <c r="B6291" s="5">
        <v>1.0012880267815201</v>
      </c>
      <c r="C6291" s="5" t="s">
        <v>8</v>
      </c>
      <c r="D6291" s="5" t="s">
        <v>8</v>
      </c>
      <c r="E6291" s="5" t="s">
        <v>8</v>
      </c>
      <c r="F6291" s="5" t="s">
        <v>8</v>
      </c>
      <c r="G6291" s="5" t="s">
        <v>8</v>
      </c>
    </row>
    <row r="6292" spans="1:7" x14ac:dyDescent="0.25">
      <c r="A6292" s="5" t="s">
        <v>3710</v>
      </c>
      <c r="B6292" s="5">
        <v>1.0012880267815201</v>
      </c>
      <c r="C6292" s="5" t="s">
        <v>8</v>
      </c>
      <c r="D6292" s="5" t="s">
        <v>8</v>
      </c>
      <c r="E6292" s="5" t="s">
        <v>8</v>
      </c>
      <c r="F6292" s="5" t="s">
        <v>8</v>
      </c>
      <c r="G6292" s="5" t="s">
        <v>8</v>
      </c>
    </row>
    <row r="6293" spans="1:7" x14ac:dyDescent="0.25">
      <c r="A6293" s="5" t="s">
        <v>3912</v>
      </c>
      <c r="B6293" s="5">
        <v>1.0012880267815201</v>
      </c>
      <c r="C6293" s="5" t="s">
        <v>8</v>
      </c>
      <c r="D6293" s="5" t="s">
        <v>8</v>
      </c>
      <c r="E6293" s="5" t="s">
        <v>8</v>
      </c>
      <c r="F6293" s="5" t="s">
        <v>8</v>
      </c>
      <c r="G6293" s="5" t="s">
        <v>8</v>
      </c>
    </row>
    <row r="6294" spans="1:7" x14ac:dyDescent="0.25">
      <c r="A6294" s="5" t="s">
        <v>3916</v>
      </c>
      <c r="B6294" s="5">
        <v>1.0012880267815201</v>
      </c>
      <c r="C6294" s="5" t="s">
        <v>8</v>
      </c>
      <c r="D6294" s="5" t="s">
        <v>8</v>
      </c>
      <c r="E6294" s="5" t="s">
        <v>8</v>
      </c>
      <c r="F6294" s="5" t="s">
        <v>8</v>
      </c>
      <c r="G6294" s="5" t="s">
        <v>8</v>
      </c>
    </row>
    <row r="6295" spans="1:7" x14ac:dyDescent="0.25">
      <c r="A6295" s="5" t="s">
        <v>4077</v>
      </c>
      <c r="B6295" s="5">
        <v>1.0012880267815201</v>
      </c>
      <c r="C6295" s="5" t="s">
        <v>8</v>
      </c>
      <c r="D6295" s="5" t="s">
        <v>8</v>
      </c>
      <c r="E6295" s="5" t="s">
        <v>8</v>
      </c>
      <c r="F6295" s="5" t="s">
        <v>8</v>
      </c>
      <c r="G6295" s="5" t="s">
        <v>8</v>
      </c>
    </row>
    <row r="6296" spans="1:7" x14ac:dyDescent="0.25">
      <c r="A6296" s="5" t="s">
        <v>4347</v>
      </c>
      <c r="B6296" s="5">
        <v>1.0012880267815201</v>
      </c>
      <c r="C6296" s="5" t="s">
        <v>8</v>
      </c>
      <c r="D6296" s="5" t="s">
        <v>8</v>
      </c>
      <c r="E6296" s="5" t="s">
        <v>8</v>
      </c>
      <c r="F6296" s="5" t="s">
        <v>8</v>
      </c>
      <c r="G6296" s="5" t="s">
        <v>8</v>
      </c>
    </row>
    <row r="6297" spans="1:7" x14ac:dyDescent="0.25">
      <c r="A6297" s="5" t="s">
        <v>5185</v>
      </c>
      <c r="B6297" s="5">
        <v>1.0012880267815201</v>
      </c>
      <c r="C6297" s="5" t="s">
        <v>8</v>
      </c>
      <c r="D6297" s="5" t="s">
        <v>8</v>
      </c>
      <c r="E6297" s="5" t="s">
        <v>8</v>
      </c>
      <c r="F6297" s="5" t="s">
        <v>8</v>
      </c>
      <c r="G6297" s="5" t="s">
        <v>8</v>
      </c>
    </row>
    <row r="6298" spans="1:7" x14ac:dyDescent="0.25">
      <c r="A6298" s="5" t="s">
        <v>5318</v>
      </c>
      <c r="B6298" s="5">
        <v>1.0012880267815201</v>
      </c>
      <c r="C6298" s="5" t="s">
        <v>8</v>
      </c>
      <c r="D6298" s="5" t="s">
        <v>8</v>
      </c>
      <c r="E6298" s="5" t="s">
        <v>8</v>
      </c>
      <c r="F6298" s="5" t="s">
        <v>8</v>
      </c>
      <c r="G6298" s="5" t="s">
        <v>8</v>
      </c>
    </row>
    <row r="6299" spans="1:7" x14ac:dyDescent="0.25">
      <c r="A6299" s="5" t="s">
        <v>5440</v>
      </c>
      <c r="B6299" s="5">
        <v>1.0012880267815201</v>
      </c>
      <c r="C6299" s="5" t="s">
        <v>8</v>
      </c>
      <c r="D6299" s="5" t="s">
        <v>8</v>
      </c>
      <c r="E6299" s="5" t="s">
        <v>8</v>
      </c>
      <c r="F6299" s="5" t="s">
        <v>8</v>
      </c>
      <c r="G6299" s="5" t="s">
        <v>8</v>
      </c>
    </row>
    <row r="6300" spans="1:7" x14ac:dyDescent="0.25">
      <c r="A6300" s="5" t="s">
        <v>5661</v>
      </c>
      <c r="B6300" s="5">
        <v>1.0012880267815201</v>
      </c>
      <c r="C6300" s="5" t="s">
        <v>8</v>
      </c>
      <c r="D6300" s="5" t="s">
        <v>8</v>
      </c>
      <c r="E6300" s="5" t="s">
        <v>8</v>
      </c>
      <c r="F6300" s="5" t="s">
        <v>8</v>
      </c>
      <c r="G6300" s="5" t="s">
        <v>8</v>
      </c>
    </row>
    <row r="6301" spans="1:7" x14ac:dyDescent="0.25">
      <c r="A6301" s="5" t="s">
        <v>6124</v>
      </c>
      <c r="B6301" s="5">
        <v>1.0012880267815201</v>
      </c>
      <c r="C6301" s="5" t="s">
        <v>8</v>
      </c>
      <c r="D6301" s="5" t="s">
        <v>8</v>
      </c>
      <c r="E6301" s="5" t="s">
        <v>8</v>
      </c>
      <c r="F6301" s="5" t="s">
        <v>8</v>
      </c>
      <c r="G6301" s="5" t="s">
        <v>8</v>
      </c>
    </row>
    <row r="6302" spans="1:7" x14ac:dyDescent="0.25">
      <c r="A6302" s="5" t="s">
        <v>6339</v>
      </c>
      <c r="B6302" s="5">
        <v>1.0012880267815201</v>
      </c>
      <c r="C6302" s="5" t="s">
        <v>8</v>
      </c>
      <c r="D6302" s="5" t="s">
        <v>8</v>
      </c>
      <c r="E6302" s="5" t="s">
        <v>8</v>
      </c>
      <c r="F6302" s="5" t="s">
        <v>8</v>
      </c>
      <c r="G6302" s="5" t="s">
        <v>8</v>
      </c>
    </row>
    <row r="6303" spans="1:7" x14ac:dyDescent="0.25">
      <c r="A6303" s="5" t="s">
        <v>6735</v>
      </c>
      <c r="B6303" s="5">
        <v>1.0012880267815201</v>
      </c>
      <c r="C6303" s="5" t="s">
        <v>8</v>
      </c>
      <c r="D6303" s="5" t="s">
        <v>8</v>
      </c>
      <c r="E6303" s="5" t="s">
        <v>8</v>
      </c>
      <c r="F6303" s="5" t="s">
        <v>8</v>
      </c>
      <c r="G6303" s="5" t="s">
        <v>8</v>
      </c>
    </row>
    <row r="6304" spans="1:7" x14ac:dyDescent="0.25">
      <c r="A6304" s="5" t="s">
        <v>7296</v>
      </c>
      <c r="B6304" s="5">
        <v>1.0012880267815201</v>
      </c>
      <c r="C6304" s="5" t="s">
        <v>8</v>
      </c>
      <c r="D6304" s="5" t="s">
        <v>8</v>
      </c>
      <c r="E6304" s="5" t="s">
        <v>8</v>
      </c>
      <c r="F6304" s="5" t="s">
        <v>8</v>
      </c>
      <c r="G6304" s="5" t="s">
        <v>8</v>
      </c>
    </row>
    <row r="6305" spans="1:7" x14ac:dyDescent="0.25">
      <c r="A6305" s="5" t="s">
        <v>7311</v>
      </c>
      <c r="B6305" s="5">
        <v>1.0012880267815201</v>
      </c>
      <c r="C6305" s="5" t="s">
        <v>8</v>
      </c>
      <c r="D6305" s="5" t="s">
        <v>8</v>
      </c>
      <c r="E6305" s="5" t="s">
        <v>8</v>
      </c>
      <c r="F6305" s="5" t="s">
        <v>8</v>
      </c>
      <c r="G6305" s="5" t="s">
        <v>7312</v>
      </c>
    </row>
    <row r="6306" spans="1:7" x14ac:dyDescent="0.25">
      <c r="A6306" s="5" t="s">
        <v>7402</v>
      </c>
      <c r="B6306" s="5">
        <v>1.0012880267815201</v>
      </c>
      <c r="C6306" s="5" t="s">
        <v>8</v>
      </c>
      <c r="D6306" s="5" t="s">
        <v>8</v>
      </c>
      <c r="E6306" s="5" t="s">
        <v>8</v>
      </c>
      <c r="F6306" s="5" t="s">
        <v>8</v>
      </c>
      <c r="G6306" s="5" t="s">
        <v>8</v>
      </c>
    </row>
    <row r="6307" spans="1:7" x14ac:dyDescent="0.25">
      <c r="A6307" s="5" t="s">
        <v>8275</v>
      </c>
      <c r="B6307" s="5">
        <v>1.0012880267815201</v>
      </c>
      <c r="C6307" s="5" t="s">
        <v>8</v>
      </c>
      <c r="D6307" s="5" t="s">
        <v>8</v>
      </c>
      <c r="E6307" s="5" t="s">
        <v>8</v>
      </c>
      <c r="F6307" s="5" t="s">
        <v>8</v>
      </c>
      <c r="G6307" s="5" t="s">
        <v>8</v>
      </c>
    </row>
    <row r="6308" spans="1:7" x14ac:dyDescent="0.25">
      <c r="A6308" s="5" t="s">
        <v>8492</v>
      </c>
      <c r="B6308" s="5">
        <v>1.0012880267815201</v>
      </c>
      <c r="C6308" s="5" t="s">
        <v>8</v>
      </c>
      <c r="D6308" s="5" t="s">
        <v>8</v>
      </c>
      <c r="E6308" s="5" t="s">
        <v>8</v>
      </c>
      <c r="F6308" s="5" t="s">
        <v>8</v>
      </c>
      <c r="G6308" s="5" t="s">
        <v>8</v>
      </c>
    </row>
    <row r="6309" spans="1:7" x14ac:dyDescent="0.25">
      <c r="A6309" s="5" t="s">
        <v>8591</v>
      </c>
      <c r="B6309" s="5">
        <v>1.0012880267815201</v>
      </c>
      <c r="C6309" s="5" t="s">
        <v>8</v>
      </c>
      <c r="D6309" s="5" t="s">
        <v>8</v>
      </c>
      <c r="E6309" s="5" t="s">
        <v>8</v>
      </c>
      <c r="F6309" s="5" t="s">
        <v>8</v>
      </c>
      <c r="G6309" s="5" t="s">
        <v>8</v>
      </c>
    </row>
    <row r="6310" spans="1:7" x14ac:dyDescent="0.25">
      <c r="A6310" s="5" t="s">
        <v>8722</v>
      </c>
      <c r="B6310" s="5">
        <v>1.0012880267815201</v>
      </c>
      <c r="C6310" s="5" t="s">
        <v>8</v>
      </c>
      <c r="D6310" s="5" t="s">
        <v>8</v>
      </c>
      <c r="E6310" s="5" t="s">
        <v>8</v>
      </c>
      <c r="F6310" s="5" t="s">
        <v>8</v>
      </c>
      <c r="G6310" s="5" t="s">
        <v>8</v>
      </c>
    </row>
    <row r="6311" spans="1:7" x14ac:dyDescent="0.25">
      <c r="A6311" s="5" t="s">
        <v>8758</v>
      </c>
      <c r="B6311" s="5">
        <v>1.0012880267815201</v>
      </c>
      <c r="C6311" s="5" t="s">
        <v>8</v>
      </c>
      <c r="D6311" s="5" t="s">
        <v>8</v>
      </c>
      <c r="E6311" s="5" t="s">
        <v>8</v>
      </c>
      <c r="F6311" s="5" t="s">
        <v>8</v>
      </c>
      <c r="G6311" s="5" t="s">
        <v>8</v>
      </c>
    </row>
    <row r="6312" spans="1:7" x14ac:dyDescent="0.25">
      <c r="A6312" s="5" t="s">
        <v>8921</v>
      </c>
      <c r="B6312" s="5">
        <v>1.0012880267815201</v>
      </c>
      <c r="C6312" s="5" t="s">
        <v>8</v>
      </c>
      <c r="D6312" s="5" t="s">
        <v>8</v>
      </c>
      <c r="E6312" s="5" t="s">
        <v>8</v>
      </c>
      <c r="F6312" s="5" t="s">
        <v>8</v>
      </c>
      <c r="G6312" s="5" t="s">
        <v>8</v>
      </c>
    </row>
    <row r="6313" spans="1:7" x14ac:dyDescent="0.25">
      <c r="A6313" s="5" t="s">
        <v>8956</v>
      </c>
      <c r="B6313" s="5">
        <v>1.0012880267815201</v>
      </c>
      <c r="C6313" s="5" t="s">
        <v>8</v>
      </c>
      <c r="D6313" s="5" t="s">
        <v>8</v>
      </c>
      <c r="E6313" s="5" t="s">
        <v>8</v>
      </c>
      <c r="F6313" s="5" t="s">
        <v>8</v>
      </c>
      <c r="G6313" s="5" t="s">
        <v>8</v>
      </c>
    </row>
    <row r="6314" spans="1:7" x14ac:dyDescent="0.25">
      <c r="A6314" s="5" t="s">
        <v>8981</v>
      </c>
      <c r="B6314" s="5">
        <v>1.0012880267815201</v>
      </c>
      <c r="C6314" s="5" t="s">
        <v>8982</v>
      </c>
      <c r="D6314" s="5" t="s">
        <v>584</v>
      </c>
      <c r="E6314" s="5" t="s">
        <v>585</v>
      </c>
      <c r="F6314" s="5" t="s">
        <v>8983</v>
      </c>
      <c r="G6314" s="5" t="s">
        <v>8984</v>
      </c>
    </row>
    <row r="6315" spans="1:7" x14ac:dyDescent="0.25">
      <c r="A6315" s="5" t="s">
        <v>9112</v>
      </c>
      <c r="B6315" s="5">
        <v>1.0012880267815201</v>
      </c>
      <c r="C6315" s="5" t="s">
        <v>8</v>
      </c>
      <c r="D6315" s="5" t="s">
        <v>8</v>
      </c>
      <c r="E6315" s="5" t="s">
        <v>8</v>
      </c>
      <c r="F6315" s="5" t="s">
        <v>8</v>
      </c>
      <c r="G6315" s="5" t="s">
        <v>8</v>
      </c>
    </row>
    <row r="6316" spans="1:7" x14ac:dyDescent="0.25">
      <c r="A6316" s="5" t="s">
        <v>9122</v>
      </c>
      <c r="B6316" s="5">
        <v>1.0012880267815201</v>
      </c>
      <c r="C6316" s="5" t="s">
        <v>8</v>
      </c>
      <c r="D6316" s="5" t="s">
        <v>8</v>
      </c>
      <c r="E6316" s="5" t="s">
        <v>8</v>
      </c>
      <c r="F6316" s="5" t="s">
        <v>8</v>
      </c>
      <c r="G6316" s="5" t="s">
        <v>8</v>
      </c>
    </row>
    <row r="6317" spans="1:7" x14ac:dyDescent="0.25">
      <c r="A6317" s="5" t="s">
        <v>9159</v>
      </c>
      <c r="B6317" s="5">
        <v>1.0012880267815201</v>
      </c>
      <c r="C6317" s="5" t="s">
        <v>8</v>
      </c>
      <c r="D6317" s="5" t="s">
        <v>8</v>
      </c>
      <c r="E6317" s="5" t="s">
        <v>8</v>
      </c>
      <c r="F6317" s="5" t="s">
        <v>8</v>
      </c>
      <c r="G6317" s="5" t="s">
        <v>8</v>
      </c>
    </row>
    <row r="6318" spans="1:7" x14ac:dyDescent="0.25">
      <c r="A6318" s="5" t="s">
        <v>9403</v>
      </c>
      <c r="B6318" s="5">
        <v>1.0012880267815201</v>
      </c>
      <c r="C6318" s="5" t="s">
        <v>8</v>
      </c>
      <c r="D6318" s="5" t="s">
        <v>8</v>
      </c>
      <c r="E6318" s="5" t="s">
        <v>8</v>
      </c>
      <c r="F6318" s="5" t="s">
        <v>8</v>
      </c>
      <c r="G6318" s="5" t="s">
        <v>8</v>
      </c>
    </row>
    <row r="6319" spans="1:7" x14ac:dyDescent="0.25">
      <c r="A6319" s="5" t="s">
        <v>9566</v>
      </c>
      <c r="B6319" s="5">
        <v>1.0012880267815201</v>
      </c>
      <c r="C6319" s="5" t="s">
        <v>8</v>
      </c>
      <c r="D6319" s="5" t="s">
        <v>8</v>
      </c>
      <c r="E6319" s="5" t="s">
        <v>8</v>
      </c>
      <c r="F6319" s="5" t="s">
        <v>8</v>
      </c>
      <c r="G6319" s="5" t="s">
        <v>8</v>
      </c>
    </row>
    <row r="6320" spans="1:7" x14ac:dyDescent="0.25">
      <c r="A6320" s="5" t="s">
        <v>9786</v>
      </c>
      <c r="B6320" s="5">
        <v>1.0012880267815201</v>
      </c>
      <c r="C6320" s="5" t="s">
        <v>8</v>
      </c>
      <c r="D6320" s="5" t="s">
        <v>8</v>
      </c>
      <c r="E6320" s="5" t="s">
        <v>8</v>
      </c>
      <c r="F6320" s="5" t="s">
        <v>8</v>
      </c>
      <c r="G6320" s="5" t="s">
        <v>8</v>
      </c>
    </row>
    <row r="6321" spans="1:7" x14ac:dyDescent="0.25">
      <c r="A6321" s="5" t="s">
        <v>9838</v>
      </c>
      <c r="B6321" s="5">
        <v>1.0012880267815201</v>
      </c>
      <c r="C6321" s="5" t="s">
        <v>8</v>
      </c>
      <c r="D6321" s="5" t="s">
        <v>8</v>
      </c>
      <c r="E6321" s="5" t="s">
        <v>8</v>
      </c>
      <c r="F6321" s="5" t="s">
        <v>8</v>
      </c>
      <c r="G6321" s="5" t="s">
        <v>8</v>
      </c>
    </row>
    <row r="6322" spans="1:7" x14ac:dyDescent="0.25">
      <c r="A6322" s="5" t="s">
        <v>10013</v>
      </c>
      <c r="B6322" s="5">
        <v>1.0012880267815201</v>
      </c>
      <c r="C6322" s="5" t="s">
        <v>8</v>
      </c>
      <c r="D6322" s="5" t="s">
        <v>8</v>
      </c>
      <c r="E6322" s="5" t="s">
        <v>8</v>
      </c>
      <c r="F6322" s="5" t="s">
        <v>8</v>
      </c>
      <c r="G6322" s="5" t="s">
        <v>8</v>
      </c>
    </row>
    <row r="6323" spans="1:7" x14ac:dyDescent="0.25">
      <c r="A6323" s="5" t="s">
        <v>10130</v>
      </c>
      <c r="B6323" s="5">
        <v>1.0012880267815201</v>
      </c>
      <c r="C6323" s="5" t="s">
        <v>8</v>
      </c>
      <c r="D6323" s="5" t="s">
        <v>8</v>
      </c>
      <c r="E6323" s="5" t="s">
        <v>8</v>
      </c>
      <c r="F6323" s="5" t="s">
        <v>8</v>
      </c>
      <c r="G6323" s="5" t="s">
        <v>8</v>
      </c>
    </row>
    <row r="6324" spans="1:7" x14ac:dyDescent="0.25">
      <c r="A6324" s="5" t="s">
        <v>10390</v>
      </c>
      <c r="B6324" s="5">
        <v>1.0012880267815201</v>
      </c>
      <c r="C6324" s="5" t="s">
        <v>8</v>
      </c>
      <c r="D6324" s="5" t="s">
        <v>8</v>
      </c>
      <c r="E6324" s="5" t="s">
        <v>8</v>
      </c>
      <c r="F6324" s="5" t="s">
        <v>8</v>
      </c>
      <c r="G6324" s="5" t="s">
        <v>8</v>
      </c>
    </row>
    <row r="6325" spans="1:7" x14ac:dyDescent="0.25">
      <c r="A6325" s="5" t="s">
        <v>10542</v>
      </c>
      <c r="B6325" s="5">
        <v>1.0012880267815201</v>
      </c>
      <c r="C6325" s="5" t="s">
        <v>8</v>
      </c>
      <c r="D6325" s="5" t="s">
        <v>8</v>
      </c>
      <c r="E6325" s="5" t="s">
        <v>8</v>
      </c>
      <c r="F6325" s="5" t="s">
        <v>8</v>
      </c>
      <c r="G6325" s="5" t="s">
        <v>8</v>
      </c>
    </row>
    <row r="6326" spans="1:7" x14ac:dyDescent="0.25">
      <c r="A6326" s="5" t="s">
        <v>10547</v>
      </c>
      <c r="B6326" s="5">
        <v>1.0012880267815201</v>
      </c>
      <c r="C6326" s="5" t="s">
        <v>10548</v>
      </c>
      <c r="D6326" s="5" t="s">
        <v>10549</v>
      </c>
      <c r="E6326" s="5" t="s">
        <v>10550</v>
      </c>
      <c r="F6326" s="5" t="s">
        <v>10551</v>
      </c>
      <c r="G6326" s="5" t="s">
        <v>10552</v>
      </c>
    </row>
    <row r="6327" spans="1:7" x14ac:dyDescent="0.25">
      <c r="A6327" s="5" t="s">
        <v>10570</v>
      </c>
      <c r="B6327" s="5">
        <v>1.0012880267815201</v>
      </c>
      <c r="C6327" s="5" t="s">
        <v>8</v>
      </c>
      <c r="D6327" s="5" t="s">
        <v>8</v>
      </c>
      <c r="E6327" s="5" t="s">
        <v>8</v>
      </c>
      <c r="F6327" s="5" t="s">
        <v>8</v>
      </c>
      <c r="G6327" s="5" t="s">
        <v>8</v>
      </c>
    </row>
    <row r="6328" spans="1:7" x14ac:dyDescent="0.25">
      <c r="A6328" s="5" t="s">
        <v>10911</v>
      </c>
      <c r="B6328" s="5">
        <v>1.0012880267815201</v>
      </c>
      <c r="C6328" s="5" t="s">
        <v>8</v>
      </c>
      <c r="D6328" s="5" t="s">
        <v>8</v>
      </c>
      <c r="E6328" s="5" t="s">
        <v>8</v>
      </c>
      <c r="F6328" s="5" t="s">
        <v>8</v>
      </c>
      <c r="G6328" s="5" t="s">
        <v>8</v>
      </c>
    </row>
    <row r="6329" spans="1:7" x14ac:dyDescent="0.25">
      <c r="A6329" s="5" t="s">
        <v>11465</v>
      </c>
      <c r="B6329" s="5">
        <v>1.0012880267815201</v>
      </c>
      <c r="C6329" s="5" t="s">
        <v>8</v>
      </c>
      <c r="D6329" s="5" t="s">
        <v>8</v>
      </c>
      <c r="E6329" s="5" t="s">
        <v>8</v>
      </c>
      <c r="F6329" s="5" t="s">
        <v>8</v>
      </c>
      <c r="G6329" s="5" t="s">
        <v>8</v>
      </c>
    </row>
    <row r="6330" spans="1:7" x14ac:dyDescent="0.25">
      <c r="A6330" s="5" t="s">
        <v>11475</v>
      </c>
      <c r="B6330" s="5">
        <v>1.0012880267815201</v>
      </c>
      <c r="C6330" s="5" t="s">
        <v>8</v>
      </c>
      <c r="D6330" s="5" t="s">
        <v>8</v>
      </c>
      <c r="E6330" s="5" t="s">
        <v>8</v>
      </c>
      <c r="F6330" s="5" t="s">
        <v>8</v>
      </c>
      <c r="G6330" s="5" t="s">
        <v>8</v>
      </c>
    </row>
    <row r="6331" spans="1:7" x14ac:dyDescent="0.25">
      <c r="A6331" s="5" t="s">
        <v>11875</v>
      </c>
      <c r="B6331" s="5">
        <v>1.0012880267815201</v>
      </c>
      <c r="C6331" s="5" t="s">
        <v>8</v>
      </c>
      <c r="D6331" s="5" t="s">
        <v>8</v>
      </c>
      <c r="E6331" s="5" t="s">
        <v>8</v>
      </c>
      <c r="F6331" s="5" t="s">
        <v>8</v>
      </c>
      <c r="G6331" s="5" t="s">
        <v>8</v>
      </c>
    </row>
    <row r="6332" spans="1:7" x14ac:dyDescent="0.25">
      <c r="A6332" s="5" t="s">
        <v>11972</v>
      </c>
      <c r="B6332" s="5">
        <v>1.0012880267815201</v>
      </c>
      <c r="C6332" s="5" t="s">
        <v>8</v>
      </c>
      <c r="D6332" s="5" t="s">
        <v>8</v>
      </c>
      <c r="E6332" s="5" t="s">
        <v>8</v>
      </c>
      <c r="F6332" s="5" t="s">
        <v>8</v>
      </c>
      <c r="G6332" s="5" t="s">
        <v>8</v>
      </c>
    </row>
    <row r="6333" spans="1:7" x14ac:dyDescent="0.25">
      <c r="A6333" s="5" t="s">
        <v>12090</v>
      </c>
      <c r="B6333" s="5">
        <v>1.0012880267815201</v>
      </c>
      <c r="C6333" s="5" t="s">
        <v>8</v>
      </c>
      <c r="D6333" s="5" t="s">
        <v>8</v>
      </c>
      <c r="E6333" s="5" t="s">
        <v>8</v>
      </c>
      <c r="F6333" s="5" t="s">
        <v>8</v>
      </c>
      <c r="G6333" s="5" t="s">
        <v>2138</v>
      </c>
    </row>
    <row r="6334" spans="1:7" x14ac:dyDescent="0.25">
      <c r="A6334" s="5" t="s">
        <v>12156</v>
      </c>
      <c r="B6334" s="5">
        <v>1.0012880267815201</v>
      </c>
      <c r="C6334" s="5" t="s">
        <v>12157</v>
      </c>
      <c r="D6334" s="5" t="s">
        <v>12158</v>
      </c>
      <c r="E6334" s="5" t="s">
        <v>12159</v>
      </c>
      <c r="F6334" s="5" t="s">
        <v>12160</v>
      </c>
      <c r="G6334" s="5" t="s">
        <v>12161</v>
      </c>
    </row>
    <row r="6335" spans="1:7" x14ac:dyDescent="0.25">
      <c r="A6335" s="5" t="s">
        <v>12343</v>
      </c>
      <c r="B6335" s="5">
        <v>1.0012880267815201</v>
      </c>
      <c r="C6335" s="5" t="s">
        <v>8</v>
      </c>
      <c r="D6335" s="5" t="s">
        <v>8</v>
      </c>
      <c r="E6335" s="5" t="s">
        <v>8</v>
      </c>
      <c r="F6335" s="5" t="s">
        <v>8</v>
      </c>
      <c r="G6335" s="5" t="s">
        <v>8</v>
      </c>
    </row>
    <row r="6336" spans="1:7" x14ac:dyDescent="0.25">
      <c r="A6336" s="5" t="s">
        <v>12348</v>
      </c>
      <c r="B6336" s="5">
        <v>1.0012880267815201</v>
      </c>
      <c r="C6336" s="5" t="s">
        <v>8</v>
      </c>
      <c r="D6336" s="5" t="s">
        <v>8</v>
      </c>
      <c r="E6336" s="5" t="s">
        <v>8</v>
      </c>
      <c r="F6336" s="5" t="s">
        <v>8</v>
      </c>
      <c r="G6336" s="5" t="s">
        <v>8</v>
      </c>
    </row>
    <row r="6337" spans="1:7" x14ac:dyDescent="0.25">
      <c r="A6337" s="5" t="s">
        <v>12402</v>
      </c>
      <c r="B6337" s="5">
        <v>1.0012880267815201</v>
      </c>
      <c r="C6337" s="5" t="s">
        <v>8</v>
      </c>
      <c r="D6337" s="5" t="s">
        <v>8</v>
      </c>
      <c r="E6337" s="5" t="s">
        <v>8</v>
      </c>
      <c r="F6337" s="5" t="s">
        <v>8</v>
      </c>
      <c r="G6337" s="5" t="s">
        <v>8</v>
      </c>
    </row>
    <row r="6338" spans="1:7" x14ac:dyDescent="0.25">
      <c r="A6338" s="5" t="s">
        <v>12603</v>
      </c>
      <c r="B6338" s="5">
        <v>1.0012880267815201</v>
      </c>
      <c r="C6338" s="5" t="s">
        <v>8</v>
      </c>
      <c r="D6338" s="5" t="s">
        <v>8</v>
      </c>
      <c r="E6338" s="5" t="s">
        <v>8</v>
      </c>
      <c r="F6338" s="5" t="s">
        <v>8</v>
      </c>
      <c r="G6338" s="5" t="s">
        <v>8</v>
      </c>
    </row>
    <row r="6339" spans="1:7" x14ac:dyDescent="0.25">
      <c r="A6339" s="5" t="s">
        <v>12787</v>
      </c>
      <c r="B6339" s="5">
        <v>1.0012880267815201</v>
      </c>
      <c r="C6339" s="5" t="s">
        <v>8</v>
      </c>
      <c r="D6339" s="5" t="s">
        <v>8</v>
      </c>
      <c r="E6339" s="5" t="s">
        <v>8</v>
      </c>
      <c r="F6339" s="5" t="s">
        <v>8</v>
      </c>
      <c r="G6339" s="5" t="s">
        <v>8</v>
      </c>
    </row>
    <row r="6340" spans="1:7" x14ac:dyDescent="0.25">
      <c r="A6340" s="5" t="s">
        <v>12868</v>
      </c>
      <c r="B6340" s="5">
        <v>1.0012880267815201</v>
      </c>
      <c r="C6340" s="5" t="s">
        <v>8</v>
      </c>
      <c r="D6340" s="5" t="s">
        <v>8</v>
      </c>
      <c r="E6340" s="5" t="s">
        <v>8</v>
      </c>
      <c r="F6340" s="5" t="s">
        <v>8</v>
      </c>
      <c r="G6340" s="5" t="s">
        <v>12869</v>
      </c>
    </row>
    <row r="6341" spans="1:7" x14ac:dyDescent="0.25">
      <c r="A6341" s="5" t="s">
        <v>12933</v>
      </c>
      <c r="B6341" s="5">
        <v>1.0012880267815201</v>
      </c>
      <c r="C6341" s="5" t="s">
        <v>8</v>
      </c>
      <c r="D6341" s="5" t="s">
        <v>8</v>
      </c>
      <c r="E6341" s="5" t="s">
        <v>8</v>
      </c>
      <c r="F6341" s="5" t="s">
        <v>8</v>
      </c>
      <c r="G6341" s="5" t="s">
        <v>8</v>
      </c>
    </row>
    <row r="6342" spans="1:7" x14ac:dyDescent="0.25">
      <c r="A6342" s="5" t="s">
        <v>13645</v>
      </c>
      <c r="B6342" s="5">
        <v>1.0012880267815201</v>
      </c>
      <c r="C6342" s="5" t="s">
        <v>8</v>
      </c>
      <c r="D6342" s="5" t="s">
        <v>8</v>
      </c>
      <c r="E6342" s="5" t="s">
        <v>8</v>
      </c>
      <c r="F6342" s="5" t="s">
        <v>8</v>
      </c>
      <c r="G6342" s="5" t="s">
        <v>8</v>
      </c>
    </row>
    <row r="6343" spans="1:7" x14ac:dyDescent="0.25">
      <c r="A6343" s="5" t="s">
        <v>13778</v>
      </c>
      <c r="B6343" s="5">
        <v>1.0012880267815201</v>
      </c>
      <c r="C6343" s="5" t="s">
        <v>8</v>
      </c>
      <c r="D6343" s="5" t="s">
        <v>8</v>
      </c>
      <c r="E6343" s="5" t="s">
        <v>8</v>
      </c>
      <c r="F6343" s="5" t="s">
        <v>8</v>
      </c>
      <c r="G6343" s="5" t="s">
        <v>8</v>
      </c>
    </row>
    <row r="6344" spans="1:7" x14ac:dyDescent="0.25">
      <c r="A6344" s="5" t="s">
        <v>14327</v>
      </c>
      <c r="B6344" s="5">
        <v>1.0012880267815201</v>
      </c>
      <c r="C6344" s="5" t="s">
        <v>8</v>
      </c>
      <c r="D6344" s="5" t="s">
        <v>8</v>
      </c>
      <c r="E6344" s="5" t="s">
        <v>8</v>
      </c>
      <c r="F6344" s="5" t="s">
        <v>8</v>
      </c>
      <c r="G6344" s="5" t="s">
        <v>8</v>
      </c>
    </row>
    <row r="6345" spans="1:7" x14ac:dyDescent="0.25">
      <c r="A6345" s="5" t="s">
        <v>14669</v>
      </c>
      <c r="B6345" s="5">
        <v>1.0012880267815201</v>
      </c>
      <c r="C6345" s="5" t="s">
        <v>8</v>
      </c>
      <c r="D6345" s="5" t="s">
        <v>8</v>
      </c>
      <c r="E6345" s="5" t="s">
        <v>8</v>
      </c>
      <c r="F6345" s="5" t="s">
        <v>8</v>
      </c>
      <c r="G6345" s="5" t="s">
        <v>8</v>
      </c>
    </row>
    <row r="6346" spans="1:7" x14ac:dyDescent="0.25">
      <c r="A6346" s="5" t="s">
        <v>14865</v>
      </c>
      <c r="B6346" s="5">
        <v>1.0012880267815201</v>
      </c>
      <c r="C6346" s="5" t="s">
        <v>8</v>
      </c>
      <c r="D6346" s="5" t="s">
        <v>8</v>
      </c>
      <c r="E6346" s="5" t="s">
        <v>8</v>
      </c>
      <c r="F6346" s="5" t="s">
        <v>8</v>
      </c>
      <c r="G6346" s="5" t="s">
        <v>8</v>
      </c>
    </row>
    <row r="6347" spans="1:7" x14ac:dyDescent="0.25">
      <c r="A6347" s="5" t="s">
        <v>15119</v>
      </c>
      <c r="B6347" s="5">
        <v>1.0012880267815201</v>
      </c>
      <c r="C6347" s="5" t="s">
        <v>8</v>
      </c>
      <c r="D6347" s="5" t="s">
        <v>8</v>
      </c>
      <c r="E6347" s="5" t="s">
        <v>8</v>
      </c>
      <c r="F6347" s="5" t="s">
        <v>8</v>
      </c>
      <c r="G6347" s="5" t="s">
        <v>8</v>
      </c>
    </row>
    <row r="6348" spans="1:7" x14ac:dyDescent="0.25">
      <c r="A6348" s="5" t="s">
        <v>15375</v>
      </c>
      <c r="B6348" s="5">
        <v>1.0012880267815201</v>
      </c>
      <c r="C6348" s="5" t="s">
        <v>8</v>
      </c>
      <c r="D6348" s="5" t="s">
        <v>8</v>
      </c>
      <c r="E6348" s="5" t="s">
        <v>8</v>
      </c>
      <c r="F6348" s="5" t="s">
        <v>8</v>
      </c>
      <c r="G6348" s="5" t="s">
        <v>8</v>
      </c>
    </row>
    <row r="6349" spans="1:7" x14ac:dyDescent="0.25">
      <c r="A6349" s="5" t="s">
        <v>15528</v>
      </c>
      <c r="B6349" s="5">
        <v>1.0012880267815201</v>
      </c>
      <c r="C6349" s="5" t="s">
        <v>8</v>
      </c>
      <c r="D6349" s="5" t="s">
        <v>8</v>
      </c>
      <c r="E6349" s="5" t="s">
        <v>8</v>
      </c>
      <c r="F6349" s="5" t="s">
        <v>8</v>
      </c>
      <c r="G6349" s="5" t="s">
        <v>8</v>
      </c>
    </row>
    <row r="6350" spans="1:7" x14ac:dyDescent="0.25">
      <c r="A6350" s="5" t="s">
        <v>15534</v>
      </c>
      <c r="B6350" s="5">
        <v>1.0012880267815201</v>
      </c>
      <c r="C6350" s="5" t="s">
        <v>8</v>
      </c>
      <c r="D6350" s="5" t="s">
        <v>8</v>
      </c>
      <c r="E6350" s="5" t="s">
        <v>8</v>
      </c>
      <c r="F6350" s="5" t="s">
        <v>8</v>
      </c>
      <c r="G6350" s="5" t="s">
        <v>8</v>
      </c>
    </row>
    <row r="6351" spans="1:7" x14ac:dyDescent="0.25">
      <c r="A6351" s="5" t="s">
        <v>15669</v>
      </c>
      <c r="B6351" s="5">
        <v>1.0012880267815201</v>
      </c>
      <c r="C6351" s="5" t="s">
        <v>8</v>
      </c>
      <c r="D6351" s="5" t="s">
        <v>8</v>
      </c>
      <c r="E6351" s="5" t="s">
        <v>8</v>
      </c>
      <c r="F6351" s="5" t="s">
        <v>8</v>
      </c>
      <c r="G6351" s="5" t="s">
        <v>8</v>
      </c>
    </row>
    <row r="6352" spans="1:7" x14ac:dyDescent="0.25">
      <c r="A6352" s="5" t="s">
        <v>15695</v>
      </c>
      <c r="B6352" s="5">
        <v>1.0012880267815201</v>
      </c>
      <c r="C6352" s="5" t="s">
        <v>8</v>
      </c>
      <c r="D6352" s="5" t="s">
        <v>8</v>
      </c>
      <c r="E6352" s="5" t="s">
        <v>8</v>
      </c>
      <c r="F6352" s="5" t="s">
        <v>8</v>
      </c>
      <c r="G6352" s="5" t="s">
        <v>8</v>
      </c>
    </row>
    <row r="6353" spans="1:7" x14ac:dyDescent="0.25">
      <c r="A6353" s="5" t="s">
        <v>15704</v>
      </c>
      <c r="B6353" s="5">
        <v>1.0012880267815201</v>
      </c>
      <c r="C6353" s="5" t="s">
        <v>8</v>
      </c>
      <c r="D6353" s="5" t="s">
        <v>8</v>
      </c>
      <c r="E6353" s="5" t="s">
        <v>8</v>
      </c>
      <c r="F6353" s="5" t="s">
        <v>8</v>
      </c>
      <c r="G6353" s="5" t="s">
        <v>8</v>
      </c>
    </row>
    <row r="6354" spans="1:7" x14ac:dyDescent="0.25">
      <c r="A6354" s="5" t="s">
        <v>15740</v>
      </c>
      <c r="B6354" s="5">
        <v>1.0012880267815201</v>
      </c>
      <c r="C6354" s="5" t="s">
        <v>8</v>
      </c>
      <c r="D6354" s="5" t="s">
        <v>8</v>
      </c>
      <c r="E6354" s="5" t="s">
        <v>8</v>
      </c>
      <c r="F6354" s="5" t="s">
        <v>8</v>
      </c>
      <c r="G6354" s="5" t="s">
        <v>8</v>
      </c>
    </row>
    <row r="6355" spans="1:7" x14ac:dyDescent="0.25">
      <c r="A6355" s="5" t="s">
        <v>15956</v>
      </c>
      <c r="B6355" s="5">
        <v>1.0012880267815201</v>
      </c>
      <c r="C6355" s="5" t="s">
        <v>8</v>
      </c>
      <c r="D6355" s="5" t="s">
        <v>8</v>
      </c>
      <c r="E6355" s="5" t="s">
        <v>8</v>
      </c>
      <c r="F6355" s="5" t="s">
        <v>8</v>
      </c>
      <c r="G6355" s="5" t="s">
        <v>8</v>
      </c>
    </row>
    <row r="6356" spans="1:7" x14ac:dyDescent="0.25">
      <c r="A6356" s="5" t="s">
        <v>10482</v>
      </c>
      <c r="B6356" s="5">
        <v>1.00121430815696</v>
      </c>
      <c r="C6356" s="5" t="s">
        <v>8</v>
      </c>
      <c r="D6356" s="5" t="s">
        <v>8</v>
      </c>
      <c r="E6356" s="5" t="s">
        <v>8</v>
      </c>
      <c r="F6356" s="5" t="s">
        <v>8</v>
      </c>
      <c r="G6356" s="5" t="s">
        <v>8</v>
      </c>
    </row>
    <row r="6357" spans="1:7" x14ac:dyDescent="0.25">
      <c r="A6357" s="5" t="s">
        <v>12801</v>
      </c>
      <c r="B6357" s="5">
        <v>1.0011762429359501</v>
      </c>
      <c r="C6357" s="5" t="s">
        <v>8</v>
      </c>
      <c r="D6357" s="5" t="s">
        <v>8</v>
      </c>
      <c r="E6357" s="5" t="s">
        <v>8</v>
      </c>
      <c r="F6357" s="5" t="s">
        <v>8</v>
      </c>
      <c r="G6357" s="5" t="s">
        <v>8</v>
      </c>
    </row>
    <row r="6358" spans="1:7" x14ac:dyDescent="0.25">
      <c r="A6358" s="5" t="s">
        <v>715</v>
      </c>
      <c r="B6358" s="5">
        <v>1.0007093138758401</v>
      </c>
      <c r="C6358" s="5" t="s">
        <v>8</v>
      </c>
      <c r="D6358" s="5" t="s">
        <v>8</v>
      </c>
      <c r="E6358" s="5" t="s">
        <v>8</v>
      </c>
      <c r="F6358" s="5" t="s">
        <v>8</v>
      </c>
      <c r="G6358" s="5" t="s">
        <v>8</v>
      </c>
    </row>
    <row r="6359" spans="1:7" x14ac:dyDescent="0.25">
      <c r="A6359" s="5" t="s">
        <v>716</v>
      </c>
      <c r="B6359" s="5">
        <v>1.0007093138758401</v>
      </c>
      <c r="C6359" s="5" t="s">
        <v>8</v>
      </c>
      <c r="D6359" s="5" t="s">
        <v>8</v>
      </c>
      <c r="E6359" s="5" t="s">
        <v>8</v>
      </c>
      <c r="F6359" s="5" t="s">
        <v>8</v>
      </c>
      <c r="G6359" s="5" t="s">
        <v>8</v>
      </c>
    </row>
    <row r="6360" spans="1:7" x14ac:dyDescent="0.25">
      <c r="A6360" s="5" t="s">
        <v>2592</v>
      </c>
      <c r="B6360" s="5">
        <v>1.0007093138758401</v>
      </c>
      <c r="C6360" s="5" t="s">
        <v>8</v>
      </c>
      <c r="D6360" s="5" t="s">
        <v>8</v>
      </c>
      <c r="E6360" s="5" t="s">
        <v>8</v>
      </c>
      <c r="F6360" s="5" t="s">
        <v>8</v>
      </c>
      <c r="G6360" s="5" t="s">
        <v>8</v>
      </c>
    </row>
    <row r="6361" spans="1:7" x14ac:dyDescent="0.25">
      <c r="A6361" s="5" t="s">
        <v>3412</v>
      </c>
      <c r="B6361" s="5">
        <v>1.0007093138758401</v>
      </c>
      <c r="C6361" s="5" t="s">
        <v>8</v>
      </c>
      <c r="D6361" s="5" t="s">
        <v>8</v>
      </c>
      <c r="E6361" s="5" t="s">
        <v>8</v>
      </c>
      <c r="F6361" s="5" t="s">
        <v>8</v>
      </c>
      <c r="G6361" s="5" t="s">
        <v>8</v>
      </c>
    </row>
    <row r="6362" spans="1:7" x14ac:dyDescent="0.25">
      <c r="A6362" s="5" t="s">
        <v>3713</v>
      </c>
      <c r="B6362" s="5">
        <v>1.0007093138758401</v>
      </c>
      <c r="C6362" s="5" t="s">
        <v>8</v>
      </c>
      <c r="D6362" s="5" t="s">
        <v>8</v>
      </c>
      <c r="E6362" s="5" t="s">
        <v>8</v>
      </c>
      <c r="F6362" s="5" t="s">
        <v>8</v>
      </c>
      <c r="G6362" s="5" t="s">
        <v>8</v>
      </c>
    </row>
    <row r="6363" spans="1:7" x14ac:dyDescent="0.25">
      <c r="A6363" s="5" t="s">
        <v>5772</v>
      </c>
      <c r="B6363" s="5">
        <v>1.0007093138758401</v>
      </c>
      <c r="C6363" s="5" t="s">
        <v>8</v>
      </c>
      <c r="D6363" s="5" t="s">
        <v>8</v>
      </c>
      <c r="E6363" s="5" t="s">
        <v>8</v>
      </c>
      <c r="F6363" s="5" t="s">
        <v>8</v>
      </c>
      <c r="G6363" s="5" t="s">
        <v>8</v>
      </c>
    </row>
    <row r="6364" spans="1:7" x14ac:dyDescent="0.25">
      <c r="A6364" s="5" t="s">
        <v>6554</v>
      </c>
      <c r="B6364" s="5">
        <v>1.0007093138758401</v>
      </c>
      <c r="C6364" s="5" t="s">
        <v>8</v>
      </c>
      <c r="D6364" s="5" t="s">
        <v>8</v>
      </c>
      <c r="E6364" s="5" t="s">
        <v>8</v>
      </c>
      <c r="F6364" s="5" t="s">
        <v>8</v>
      </c>
      <c r="G6364" s="5" t="s">
        <v>8</v>
      </c>
    </row>
    <row r="6365" spans="1:7" x14ac:dyDescent="0.25">
      <c r="A6365" s="5" t="s">
        <v>6576</v>
      </c>
      <c r="B6365" s="5">
        <v>1.0007093138758401</v>
      </c>
      <c r="C6365" s="5" t="s">
        <v>8</v>
      </c>
      <c r="D6365" s="5" t="s">
        <v>8</v>
      </c>
      <c r="E6365" s="5" t="s">
        <v>8</v>
      </c>
      <c r="F6365" s="5" t="s">
        <v>8</v>
      </c>
      <c r="G6365" s="5" t="s">
        <v>8</v>
      </c>
    </row>
    <row r="6366" spans="1:7" x14ac:dyDescent="0.25">
      <c r="A6366" s="5" t="s">
        <v>7050</v>
      </c>
      <c r="B6366" s="5">
        <v>1.0007093138758401</v>
      </c>
      <c r="C6366" s="5" t="s">
        <v>8</v>
      </c>
      <c r="D6366" s="5" t="s">
        <v>8</v>
      </c>
      <c r="E6366" s="5" t="s">
        <v>8</v>
      </c>
      <c r="F6366" s="5" t="s">
        <v>8</v>
      </c>
      <c r="G6366" s="5" t="s">
        <v>8</v>
      </c>
    </row>
    <row r="6367" spans="1:7" x14ac:dyDescent="0.25">
      <c r="A6367" s="5" t="s">
        <v>9550</v>
      </c>
      <c r="B6367" s="5">
        <v>1.0007093138758401</v>
      </c>
      <c r="C6367" s="5" t="s">
        <v>8</v>
      </c>
      <c r="D6367" s="5" t="s">
        <v>8</v>
      </c>
      <c r="E6367" s="5" t="s">
        <v>8</v>
      </c>
      <c r="F6367" s="5" t="s">
        <v>8</v>
      </c>
      <c r="G6367" s="5" t="s">
        <v>8</v>
      </c>
    </row>
    <row r="6368" spans="1:7" x14ac:dyDescent="0.25">
      <c r="A6368" s="5" t="s">
        <v>10292</v>
      </c>
      <c r="B6368" s="5">
        <v>1.0007093138758401</v>
      </c>
      <c r="C6368" s="5" t="s">
        <v>8</v>
      </c>
      <c r="D6368" s="5" t="s">
        <v>8</v>
      </c>
      <c r="E6368" s="5" t="s">
        <v>8</v>
      </c>
      <c r="F6368" s="5" t="s">
        <v>8</v>
      </c>
      <c r="G6368" s="5" t="s">
        <v>8</v>
      </c>
    </row>
    <row r="6369" spans="1:7" x14ac:dyDescent="0.25">
      <c r="A6369" s="5" t="s">
        <v>10423</v>
      </c>
      <c r="B6369" s="5">
        <v>1.0007093138758401</v>
      </c>
      <c r="C6369" s="5" t="s">
        <v>8</v>
      </c>
      <c r="D6369" s="5" t="s">
        <v>8</v>
      </c>
      <c r="E6369" s="5" t="s">
        <v>8</v>
      </c>
      <c r="F6369" s="5" t="s">
        <v>8</v>
      </c>
      <c r="G6369" s="5" t="s">
        <v>8</v>
      </c>
    </row>
    <row r="6370" spans="1:7" x14ac:dyDescent="0.25">
      <c r="A6370" s="5" t="s">
        <v>11064</v>
      </c>
      <c r="B6370" s="5">
        <v>1.0007093138758401</v>
      </c>
      <c r="C6370" s="5" t="s">
        <v>8</v>
      </c>
      <c r="D6370" s="5" t="s">
        <v>8</v>
      </c>
      <c r="E6370" s="5" t="s">
        <v>11065</v>
      </c>
      <c r="F6370" s="5" t="s">
        <v>8</v>
      </c>
      <c r="G6370" s="5" t="s">
        <v>1327</v>
      </c>
    </row>
    <row r="6371" spans="1:7" x14ac:dyDescent="0.25">
      <c r="A6371" s="5" t="s">
        <v>11490</v>
      </c>
      <c r="B6371" s="5">
        <v>1.0007093138758401</v>
      </c>
      <c r="C6371" s="5" t="s">
        <v>8</v>
      </c>
      <c r="D6371" s="5" t="s">
        <v>8</v>
      </c>
      <c r="E6371" s="5" t="s">
        <v>8</v>
      </c>
      <c r="F6371" s="5" t="s">
        <v>8</v>
      </c>
      <c r="G6371" s="5" t="s">
        <v>8</v>
      </c>
    </row>
    <row r="6372" spans="1:7" x14ac:dyDescent="0.25">
      <c r="A6372" s="5" t="s">
        <v>11915</v>
      </c>
      <c r="B6372" s="5">
        <v>1.0007093138758401</v>
      </c>
      <c r="C6372" s="5" t="s">
        <v>8</v>
      </c>
      <c r="D6372" s="5" t="s">
        <v>8</v>
      </c>
      <c r="E6372" s="5" t="s">
        <v>8</v>
      </c>
      <c r="F6372" s="5" t="s">
        <v>8</v>
      </c>
      <c r="G6372" s="5" t="s">
        <v>8</v>
      </c>
    </row>
    <row r="6373" spans="1:7" x14ac:dyDescent="0.25">
      <c r="A6373" s="5" t="s">
        <v>13206</v>
      </c>
      <c r="B6373" s="5">
        <v>1.0007093138758401</v>
      </c>
      <c r="C6373" s="5" t="s">
        <v>8</v>
      </c>
      <c r="D6373" s="5" t="s">
        <v>8</v>
      </c>
      <c r="E6373" s="5" t="s">
        <v>8</v>
      </c>
      <c r="F6373" s="5" t="s">
        <v>8</v>
      </c>
      <c r="G6373" s="5" t="s">
        <v>8</v>
      </c>
    </row>
    <row r="6374" spans="1:7" x14ac:dyDescent="0.25">
      <c r="A6374" s="5" t="s">
        <v>14972</v>
      </c>
      <c r="B6374" s="5">
        <v>1.0007093138758401</v>
      </c>
      <c r="C6374" s="5" t="s">
        <v>8</v>
      </c>
      <c r="D6374" s="5" t="s">
        <v>8</v>
      </c>
      <c r="E6374" s="5" t="s">
        <v>8</v>
      </c>
      <c r="F6374" s="5" t="s">
        <v>8</v>
      </c>
      <c r="G6374" s="5" t="s">
        <v>8</v>
      </c>
    </row>
    <row r="6375" spans="1:7" x14ac:dyDescent="0.25">
      <c r="A6375" s="5" t="s">
        <v>15576</v>
      </c>
      <c r="B6375" s="5">
        <v>1.0007093138758401</v>
      </c>
      <c r="C6375" s="5" t="s">
        <v>8</v>
      </c>
      <c r="D6375" s="5" t="s">
        <v>8</v>
      </c>
      <c r="E6375" s="5" t="s">
        <v>8</v>
      </c>
      <c r="F6375" s="5" t="s">
        <v>8</v>
      </c>
      <c r="G6375" s="5" t="s">
        <v>8</v>
      </c>
    </row>
    <row r="6376" spans="1:7" x14ac:dyDescent="0.25">
      <c r="A6376" s="5" t="s">
        <v>15770</v>
      </c>
      <c r="B6376" s="5">
        <v>1.0007093138758401</v>
      </c>
      <c r="C6376" s="5" t="s">
        <v>8</v>
      </c>
      <c r="D6376" s="5" t="s">
        <v>8</v>
      </c>
      <c r="E6376" s="5" t="s">
        <v>15771</v>
      </c>
      <c r="F6376" s="5" t="s">
        <v>8</v>
      </c>
      <c r="G6376" s="5" t="s">
        <v>8</v>
      </c>
    </row>
    <row r="6377" spans="1:7" x14ac:dyDescent="0.25">
      <c r="A6377" s="5" t="s">
        <v>7051</v>
      </c>
      <c r="B6377" s="5">
        <v>1.00043635530356</v>
      </c>
      <c r="C6377" s="5" t="s">
        <v>8</v>
      </c>
      <c r="D6377" s="5" t="s">
        <v>8</v>
      </c>
      <c r="E6377" s="5" t="s">
        <v>8</v>
      </c>
      <c r="F6377" s="5" t="s">
        <v>8</v>
      </c>
      <c r="G6377" s="5" t="s">
        <v>8</v>
      </c>
    </row>
    <row r="6378" spans="1:7" x14ac:dyDescent="0.25">
      <c r="A6378" s="5" t="s">
        <v>12884</v>
      </c>
      <c r="B6378" s="5">
        <v>1.00043635530356</v>
      </c>
      <c r="C6378" s="5" t="s">
        <v>12885</v>
      </c>
      <c r="D6378" s="5" t="s">
        <v>12886</v>
      </c>
      <c r="E6378" s="5" t="s">
        <v>12887</v>
      </c>
      <c r="F6378" s="5" t="s">
        <v>12888</v>
      </c>
      <c r="G6378" s="5" t="s">
        <v>12889</v>
      </c>
    </row>
    <row r="6379" spans="1:7" x14ac:dyDescent="0.25">
      <c r="A6379" s="5" t="s">
        <v>12893</v>
      </c>
      <c r="B6379" s="5">
        <v>1.00043635530356</v>
      </c>
      <c r="C6379" s="5" t="s">
        <v>8</v>
      </c>
      <c r="D6379" s="5" t="s">
        <v>8</v>
      </c>
      <c r="E6379" s="5" t="s">
        <v>8</v>
      </c>
      <c r="F6379" s="5" t="s">
        <v>8</v>
      </c>
      <c r="G6379" s="5" t="s">
        <v>8</v>
      </c>
    </row>
    <row r="6380" spans="1:7" x14ac:dyDescent="0.25">
      <c r="A6380" s="5" t="s">
        <v>13227</v>
      </c>
      <c r="B6380" s="5">
        <v>1.00043635530356</v>
      </c>
      <c r="C6380" s="5" t="s">
        <v>8</v>
      </c>
      <c r="D6380" s="5" t="s">
        <v>8</v>
      </c>
      <c r="E6380" s="5" t="s">
        <v>8</v>
      </c>
      <c r="F6380" s="5" t="s">
        <v>8</v>
      </c>
      <c r="G6380" s="5" t="s">
        <v>8</v>
      </c>
    </row>
    <row r="6381" spans="1:7" x14ac:dyDescent="0.25">
      <c r="A6381" s="5" t="s">
        <v>14577</v>
      </c>
      <c r="B6381" s="5">
        <v>1.00043635530356</v>
      </c>
      <c r="C6381" s="5" t="s">
        <v>8</v>
      </c>
      <c r="D6381" s="5" t="s">
        <v>8</v>
      </c>
      <c r="E6381" s="5" t="s">
        <v>8</v>
      </c>
      <c r="F6381" s="5" t="s">
        <v>8</v>
      </c>
      <c r="G6381" s="5" t="s">
        <v>8</v>
      </c>
    </row>
    <row r="6382" spans="1:7" x14ac:dyDescent="0.25">
      <c r="A6382" s="5" t="s">
        <v>15217</v>
      </c>
      <c r="B6382" s="5">
        <v>1.00043635530356</v>
      </c>
      <c r="C6382" s="5" t="s">
        <v>8</v>
      </c>
      <c r="D6382" s="5" t="s">
        <v>8</v>
      </c>
      <c r="E6382" s="5" t="s">
        <v>8</v>
      </c>
      <c r="F6382" s="5" t="s">
        <v>8</v>
      </c>
      <c r="G6382" s="5" t="s">
        <v>8</v>
      </c>
    </row>
    <row r="6383" spans="1:7" x14ac:dyDescent="0.25">
      <c r="A6383" s="5" t="s">
        <v>15260</v>
      </c>
      <c r="B6383" s="5">
        <v>1.00043635530356</v>
      </c>
      <c r="C6383" s="5" t="s">
        <v>15261</v>
      </c>
      <c r="D6383" s="5" t="s">
        <v>15262</v>
      </c>
      <c r="E6383" s="5" t="s">
        <v>15263</v>
      </c>
      <c r="F6383" s="5" t="s">
        <v>15264</v>
      </c>
      <c r="G6383" s="5" t="s">
        <v>15265</v>
      </c>
    </row>
    <row r="6384" spans="1:7" x14ac:dyDescent="0.25">
      <c r="A6384" s="5" t="s">
        <v>3989</v>
      </c>
      <c r="B6384" s="5">
        <v>1.00027747463835</v>
      </c>
      <c r="C6384" s="5" t="s">
        <v>8</v>
      </c>
      <c r="D6384" s="5" t="s">
        <v>8</v>
      </c>
      <c r="E6384" s="5" t="s">
        <v>8</v>
      </c>
      <c r="F6384" s="5" t="s">
        <v>8</v>
      </c>
      <c r="G6384" s="5" t="s">
        <v>8</v>
      </c>
    </row>
    <row r="6385" spans="1:7" x14ac:dyDescent="0.25">
      <c r="A6385" s="5" t="s">
        <v>4923</v>
      </c>
      <c r="B6385" s="5">
        <v>1.00027747463835</v>
      </c>
      <c r="C6385" s="5" t="s">
        <v>8</v>
      </c>
      <c r="D6385" s="5" t="s">
        <v>8</v>
      </c>
      <c r="E6385" s="5" t="s">
        <v>8</v>
      </c>
      <c r="F6385" s="5" t="s">
        <v>8</v>
      </c>
      <c r="G6385" s="5" t="s">
        <v>8</v>
      </c>
    </row>
    <row r="6386" spans="1:7" x14ac:dyDescent="0.25">
      <c r="A6386" s="5" t="s">
        <v>12169</v>
      </c>
      <c r="B6386" s="5">
        <v>1.00027747463835</v>
      </c>
      <c r="C6386" s="5" t="s">
        <v>8</v>
      </c>
      <c r="D6386" s="5" t="s">
        <v>8</v>
      </c>
      <c r="E6386" s="5" t="s">
        <v>8</v>
      </c>
      <c r="F6386" s="5" t="s">
        <v>8</v>
      </c>
      <c r="G6386" s="5" t="s">
        <v>8</v>
      </c>
    </row>
    <row r="6387" spans="1:7" x14ac:dyDescent="0.25">
      <c r="A6387" s="5" t="s">
        <v>1967</v>
      </c>
      <c r="B6387" s="5">
        <v>1.0001735179411899</v>
      </c>
      <c r="C6387" s="5" t="s">
        <v>8</v>
      </c>
      <c r="D6387" s="5" t="s">
        <v>8</v>
      </c>
      <c r="E6387" s="5" t="s">
        <v>8</v>
      </c>
      <c r="F6387" s="5" t="s">
        <v>8</v>
      </c>
      <c r="G6387" s="5" t="s">
        <v>8</v>
      </c>
    </row>
    <row r="6388" spans="1:7" x14ac:dyDescent="0.25">
      <c r="A6388" s="5" t="s">
        <v>13627</v>
      </c>
      <c r="B6388" s="5">
        <v>1.0001735179411899</v>
      </c>
      <c r="C6388" s="5" t="s">
        <v>8</v>
      </c>
      <c r="D6388" s="5" t="s">
        <v>8</v>
      </c>
      <c r="E6388" s="5" t="s">
        <v>8</v>
      </c>
      <c r="F6388" s="5" t="s">
        <v>8</v>
      </c>
      <c r="G6388" s="5" t="s">
        <v>8</v>
      </c>
    </row>
    <row r="6389" spans="1:7" x14ac:dyDescent="0.25">
      <c r="A6389" s="5" t="s">
        <v>2143</v>
      </c>
      <c r="B6389" s="5">
        <v>1.00004572041051</v>
      </c>
      <c r="C6389" s="5" t="s">
        <v>8</v>
      </c>
      <c r="D6389" s="5" t="s">
        <v>8</v>
      </c>
      <c r="E6389" s="5" t="s">
        <v>8</v>
      </c>
      <c r="F6389" s="5" t="s">
        <v>8</v>
      </c>
      <c r="G6389" s="5" t="s">
        <v>8</v>
      </c>
    </row>
    <row r="6390" spans="1:7" x14ac:dyDescent="0.25">
      <c r="A6390" s="5" t="s">
        <v>5338</v>
      </c>
      <c r="B6390" s="5">
        <v>1.00004572041051</v>
      </c>
      <c r="C6390" s="5" t="s">
        <v>8</v>
      </c>
      <c r="D6390" s="5" t="s">
        <v>8</v>
      </c>
      <c r="E6390" s="5" t="s">
        <v>8</v>
      </c>
      <c r="F6390" s="5" t="s">
        <v>8</v>
      </c>
      <c r="G6390" s="5" t="s">
        <v>8</v>
      </c>
    </row>
    <row r="6391" spans="1:7" x14ac:dyDescent="0.25">
      <c r="A6391" s="5" t="s">
        <v>8483</v>
      </c>
      <c r="B6391" s="5">
        <v>1.00004572041051</v>
      </c>
      <c r="C6391" s="5" t="s">
        <v>8</v>
      </c>
      <c r="D6391" s="5" t="s">
        <v>8</v>
      </c>
      <c r="E6391" s="5" t="s">
        <v>8</v>
      </c>
      <c r="F6391" s="5" t="s">
        <v>8</v>
      </c>
      <c r="G6391" s="5" t="s">
        <v>8</v>
      </c>
    </row>
    <row r="6392" spans="1:7" x14ac:dyDescent="0.25">
      <c r="A6392" s="5" t="s">
        <v>15353</v>
      </c>
      <c r="B6392" s="5">
        <v>1.00004572041051</v>
      </c>
      <c r="C6392" s="5" t="s">
        <v>8</v>
      </c>
      <c r="D6392" s="5" t="s">
        <v>8</v>
      </c>
      <c r="E6392" s="5" t="s">
        <v>8</v>
      </c>
      <c r="F6392" s="5" t="s">
        <v>8</v>
      </c>
      <c r="G6392" s="5" t="s">
        <v>8</v>
      </c>
    </row>
    <row r="6393" spans="1:7" x14ac:dyDescent="0.25">
      <c r="A6393" s="5" t="s">
        <v>15026</v>
      </c>
      <c r="B6393" s="5">
        <v>1.0000036413259501</v>
      </c>
      <c r="C6393" s="5" t="s">
        <v>8</v>
      </c>
      <c r="D6393" s="5" t="s">
        <v>8</v>
      </c>
      <c r="E6393" s="5" t="s">
        <v>8</v>
      </c>
      <c r="F6393" s="5" t="s">
        <v>8</v>
      </c>
      <c r="G6393" s="5" t="s">
        <v>8</v>
      </c>
    </row>
    <row r="6394" spans="1:7" x14ac:dyDescent="0.25">
      <c r="A6394" s="5" t="s">
        <v>4371</v>
      </c>
      <c r="B6394" s="5">
        <v>-1.0007177598852099</v>
      </c>
      <c r="C6394" s="5" t="s">
        <v>8</v>
      </c>
      <c r="D6394" s="5" t="s">
        <v>8</v>
      </c>
      <c r="E6394" s="5" t="s">
        <v>8</v>
      </c>
      <c r="F6394" s="5" t="s">
        <v>8</v>
      </c>
      <c r="G6394" s="5" t="s">
        <v>8</v>
      </c>
    </row>
    <row r="6395" spans="1:7" x14ac:dyDescent="0.25">
      <c r="A6395" s="5" t="s">
        <v>4712</v>
      </c>
      <c r="B6395" s="5">
        <v>-1.0007177598852099</v>
      </c>
      <c r="C6395" s="5" t="s">
        <v>4713</v>
      </c>
      <c r="D6395" s="5" t="s">
        <v>4714</v>
      </c>
      <c r="E6395" s="5" t="s">
        <v>4715</v>
      </c>
      <c r="F6395" s="5" t="s">
        <v>4716</v>
      </c>
      <c r="G6395" s="5" t="s">
        <v>4717</v>
      </c>
    </row>
    <row r="6396" spans="1:7" x14ac:dyDescent="0.25">
      <c r="A6396" s="5" t="s">
        <v>3138</v>
      </c>
      <c r="B6396" s="5">
        <v>-1.00086731436504</v>
      </c>
      <c r="C6396" s="5" t="s">
        <v>8</v>
      </c>
      <c r="D6396" s="5" t="s">
        <v>8</v>
      </c>
      <c r="E6396" s="5" t="s">
        <v>8</v>
      </c>
      <c r="F6396" s="5" t="s">
        <v>8</v>
      </c>
      <c r="G6396" s="5" t="s">
        <v>8</v>
      </c>
    </row>
    <row r="6397" spans="1:7" x14ac:dyDescent="0.25">
      <c r="A6397" s="5" t="s">
        <v>11868</v>
      </c>
      <c r="B6397" s="5">
        <v>-1.00086731436504</v>
      </c>
      <c r="C6397" s="5" t="s">
        <v>8</v>
      </c>
      <c r="D6397" s="5" t="s">
        <v>8</v>
      </c>
      <c r="E6397" s="5" t="s">
        <v>8</v>
      </c>
      <c r="F6397" s="5" t="s">
        <v>8</v>
      </c>
      <c r="G6397" s="5" t="s">
        <v>8</v>
      </c>
    </row>
    <row r="6398" spans="1:7" x14ac:dyDescent="0.25">
      <c r="A6398" s="5" t="s">
        <v>12297</v>
      </c>
      <c r="B6398" s="5">
        <v>-1.00086731436504</v>
      </c>
      <c r="C6398" s="5" t="s">
        <v>8</v>
      </c>
      <c r="D6398" s="5" t="s">
        <v>8</v>
      </c>
      <c r="E6398" s="5" t="s">
        <v>8</v>
      </c>
      <c r="F6398" s="5" t="s">
        <v>8</v>
      </c>
      <c r="G6398" s="5" t="s">
        <v>8</v>
      </c>
    </row>
    <row r="6399" spans="1:7" x14ac:dyDescent="0.25">
      <c r="A6399" s="5" t="s">
        <v>13064</v>
      </c>
      <c r="B6399" s="5">
        <v>-1.00086731436504</v>
      </c>
      <c r="C6399" s="5" t="s">
        <v>8</v>
      </c>
      <c r="D6399" s="5" t="s">
        <v>8</v>
      </c>
      <c r="E6399" s="5" t="s">
        <v>8</v>
      </c>
      <c r="F6399" s="5" t="s">
        <v>8</v>
      </c>
      <c r="G6399" s="5" t="s">
        <v>8</v>
      </c>
    </row>
    <row r="6400" spans="1:7" x14ac:dyDescent="0.25">
      <c r="A6400" s="5" t="s">
        <v>859</v>
      </c>
      <c r="B6400" s="5">
        <v>-1.00120002026693</v>
      </c>
      <c r="C6400" s="5" t="s">
        <v>8</v>
      </c>
      <c r="D6400" s="5" t="s">
        <v>8</v>
      </c>
      <c r="E6400" s="5" t="s">
        <v>8</v>
      </c>
      <c r="F6400" s="5" t="s">
        <v>8</v>
      </c>
      <c r="G6400" s="5" t="s">
        <v>8</v>
      </c>
    </row>
    <row r="6401" spans="1:7" x14ac:dyDescent="0.25">
      <c r="A6401" s="5" t="s">
        <v>1021</v>
      </c>
      <c r="B6401" s="5">
        <v>-1.00120002026693</v>
      </c>
      <c r="C6401" s="5" t="s">
        <v>8</v>
      </c>
      <c r="D6401" s="5" t="s">
        <v>8</v>
      </c>
      <c r="E6401" s="5" t="s">
        <v>8</v>
      </c>
      <c r="F6401" s="5" t="s">
        <v>8</v>
      </c>
      <c r="G6401" s="5" t="s">
        <v>8</v>
      </c>
    </row>
    <row r="6402" spans="1:7" x14ac:dyDescent="0.25">
      <c r="A6402" s="5" t="s">
        <v>3209</v>
      </c>
      <c r="B6402" s="5">
        <v>-1.00120002026693</v>
      </c>
      <c r="C6402" s="5" t="s">
        <v>8</v>
      </c>
      <c r="D6402" s="5" t="s">
        <v>8</v>
      </c>
      <c r="E6402" s="5" t="s">
        <v>8</v>
      </c>
      <c r="F6402" s="5" t="s">
        <v>8</v>
      </c>
      <c r="G6402" s="5" t="s">
        <v>8</v>
      </c>
    </row>
    <row r="6403" spans="1:7" x14ac:dyDescent="0.25">
      <c r="A6403" s="5" t="s">
        <v>3529</v>
      </c>
      <c r="B6403" s="5">
        <v>-1.00120002026693</v>
      </c>
      <c r="C6403" s="5" t="s">
        <v>3530</v>
      </c>
      <c r="D6403" s="5" t="s">
        <v>3531</v>
      </c>
      <c r="E6403" s="5" t="s">
        <v>3532</v>
      </c>
      <c r="F6403" s="5" t="s">
        <v>3533</v>
      </c>
      <c r="G6403" s="5" t="s">
        <v>3534</v>
      </c>
    </row>
    <row r="6404" spans="1:7" x14ac:dyDescent="0.25">
      <c r="A6404" s="5" t="s">
        <v>3941</v>
      </c>
      <c r="B6404" s="5">
        <v>-1.00120002026693</v>
      </c>
      <c r="C6404" s="5" t="s">
        <v>8</v>
      </c>
      <c r="D6404" s="5" t="s">
        <v>8</v>
      </c>
      <c r="E6404" s="5" t="s">
        <v>8</v>
      </c>
      <c r="F6404" s="5" t="s">
        <v>8</v>
      </c>
      <c r="G6404" s="5" t="s">
        <v>8</v>
      </c>
    </row>
    <row r="6405" spans="1:7" x14ac:dyDescent="0.25">
      <c r="A6405" s="5" t="s">
        <v>11733</v>
      </c>
      <c r="B6405" s="5">
        <v>-1.00120002026693</v>
      </c>
      <c r="C6405" s="5" t="s">
        <v>8</v>
      </c>
      <c r="D6405" s="5" t="s">
        <v>8</v>
      </c>
      <c r="E6405" s="5" t="s">
        <v>8</v>
      </c>
      <c r="F6405" s="5" t="s">
        <v>8</v>
      </c>
      <c r="G6405" s="5" t="s">
        <v>8</v>
      </c>
    </row>
    <row r="6406" spans="1:7" x14ac:dyDescent="0.25">
      <c r="A6406" s="5" t="s">
        <v>15364</v>
      </c>
      <c r="B6406" s="5">
        <v>-1.00120002026693</v>
      </c>
      <c r="C6406" s="5" t="s">
        <v>15365</v>
      </c>
      <c r="D6406" s="5" t="s">
        <v>15366</v>
      </c>
      <c r="E6406" s="5" t="s">
        <v>15367</v>
      </c>
      <c r="F6406" s="5" t="s">
        <v>15368</v>
      </c>
      <c r="G6406" s="5" t="s">
        <v>15369</v>
      </c>
    </row>
    <row r="6407" spans="1:7" x14ac:dyDescent="0.25">
      <c r="A6407" s="5" t="s">
        <v>15439</v>
      </c>
      <c r="B6407" s="5">
        <v>-1.00120002026693</v>
      </c>
      <c r="C6407" s="5" t="s">
        <v>15440</v>
      </c>
      <c r="D6407" s="5" t="s">
        <v>15441</v>
      </c>
      <c r="E6407" s="5" t="s">
        <v>15442</v>
      </c>
      <c r="F6407" s="5" t="s">
        <v>15443</v>
      </c>
      <c r="G6407" s="5" t="s">
        <v>15444</v>
      </c>
    </row>
    <row r="6408" spans="1:7" x14ac:dyDescent="0.25">
      <c r="A6408" s="5" t="s">
        <v>4388</v>
      </c>
      <c r="B6408" s="5">
        <v>-1.0020809310583301</v>
      </c>
      <c r="C6408" s="5" t="s">
        <v>8</v>
      </c>
      <c r="D6408" s="5" t="s">
        <v>8</v>
      </c>
      <c r="E6408" s="5" t="s">
        <v>8</v>
      </c>
      <c r="F6408" s="5" t="s">
        <v>8</v>
      </c>
      <c r="G6408" s="5" t="s">
        <v>8</v>
      </c>
    </row>
    <row r="6409" spans="1:7" x14ac:dyDescent="0.25">
      <c r="A6409" s="5" t="s">
        <v>392</v>
      </c>
      <c r="B6409" s="5">
        <v>-1.00306348053673</v>
      </c>
      <c r="C6409" s="5" t="s">
        <v>8</v>
      </c>
      <c r="D6409" s="5" t="s">
        <v>8</v>
      </c>
      <c r="E6409" s="5" t="s">
        <v>8</v>
      </c>
      <c r="F6409" s="5" t="s">
        <v>8</v>
      </c>
      <c r="G6409" s="5" t="s">
        <v>8</v>
      </c>
    </row>
    <row r="6410" spans="1:7" x14ac:dyDescent="0.25">
      <c r="A6410" s="5" t="s">
        <v>1233</v>
      </c>
      <c r="B6410" s="5">
        <v>-1.00306348053673</v>
      </c>
      <c r="C6410" s="5" t="s">
        <v>8</v>
      </c>
      <c r="D6410" s="5" t="s">
        <v>8</v>
      </c>
      <c r="E6410" s="5" t="s">
        <v>8</v>
      </c>
      <c r="F6410" s="5" t="s">
        <v>8</v>
      </c>
      <c r="G6410" s="5" t="s">
        <v>8</v>
      </c>
    </row>
    <row r="6411" spans="1:7" x14ac:dyDescent="0.25">
      <c r="A6411" s="5" t="s">
        <v>1482</v>
      </c>
      <c r="B6411" s="5">
        <v>-1.00306348053673</v>
      </c>
      <c r="C6411" s="5" t="s">
        <v>8</v>
      </c>
      <c r="D6411" s="5" t="s">
        <v>8</v>
      </c>
      <c r="E6411" s="5" t="s">
        <v>8</v>
      </c>
      <c r="F6411" s="5" t="s">
        <v>8</v>
      </c>
      <c r="G6411" s="5" t="s">
        <v>8</v>
      </c>
    </row>
    <row r="6412" spans="1:7" x14ac:dyDescent="0.25">
      <c r="A6412" s="5" t="s">
        <v>1629</v>
      </c>
      <c r="B6412" s="5">
        <v>-1.00306348053673</v>
      </c>
      <c r="C6412" s="5" t="s">
        <v>8</v>
      </c>
      <c r="D6412" s="5" t="s">
        <v>8</v>
      </c>
      <c r="E6412" s="5" t="s">
        <v>8</v>
      </c>
      <c r="F6412" s="5" t="s">
        <v>8</v>
      </c>
      <c r="G6412" s="5" t="s">
        <v>8</v>
      </c>
    </row>
    <row r="6413" spans="1:7" x14ac:dyDescent="0.25">
      <c r="A6413" s="5" t="s">
        <v>2495</v>
      </c>
      <c r="B6413" s="5">
        <v>-1.00306348053673</v>
      </c>
      <c r="C6413" s="5" t="s">
        <v>8</v>
      </c>
      <c r="D6413" s="5" t="s">
        <v>8</v>
      </c>
      <c r="E6413" s="5" t="s">
        <v>8</v>
      </c>
      <c r="F6413" s="5" t="s">
        <v>8</v>
      </c>
      <c r="G6413" s="5" t="s">
        <v>2496</v>
      </c>
    </row>
    <row r="6414" spans="1:7" x14ac:dyDescent="0.25">
      <c r="A6414" s="5" t="s">
        <v>2954</v>
      </c>
      <c r="B6414" s="5">
        <v>-1.00306348053673</v>
      </c>
      <c r="C6414" s="5" t="s">
        <v>8</v>
      </c>
      <c r="D6414" s="5" t="s">
        <v>8</v>
      </c>
      <c r="E6414" s="5" t="s">
        <v>8</v>
      </c>
      <c r="F6414" s="5" t="s">
        <v>8</v>
      </c>
      <c r="G6414" s="5" t="s">
        <v>8</v>
      </c>
    </row>
    <row r="6415" spans="1:7" x14ac:dyDescent="0.25">
      <c r="A6415" s="5" t="s">
        <v>2972</v>
      </c>
      <c r="B6415" s="5">
        <v>-1.00306348053673</v>
      </c>
      <c r="C6415" s="5" t="s">
        <v>2973</v>
      </c>
      <c r="D6415" s="5" t="s">
        <v>2974</v>
      </c>
      <c r="E6415" s="5" t="s">
        <v>2975</v>
      </c>
      <c r="F6415" s="5" t="s">
        <v>2976</v>
      </c>
      <c r="G6415" s="5" t="s">
        <v>2977</v>
      </c>
    </row>
    <row r="6416" spans="1:7" x14ac:dyDescent="0.25">
      <c r="A6416" s="5" t="s">
        <v>12048</v>
      </c>
      <c r="B6416" s="5">
        <v>-1.00306348053673</v>
      </c>
      <c r="C6416" s="5" t="s">
        <v>8</v>
      </c>
      <c r="D6416" s="5" t="s">
        <v>8</v>
      </c>
      <c r="E6416" s="5" t="s">
        <v>8</v>
      </c>
      <c r="F6416" s="5" t="s">
        <v>8</v>
      </c>
      <c r="G6416" s="5" t="s">
        <v>8</v>
      </c>
    </row>
    <row r="6417" spans="1:7" x14ac:dyDescent="0.25">
      <c r="A6417" s="5" t="s">
        <v>14880</v>
      </c>
      <c r="B6417" s="5">
        <v>-1.00306348053673</v>
      </c>
      <c r="C6417" s="5" t="s">
        <v>8</v>
      </c>
      <c r="D6417" s="5" t="s">
        <v>8</v>
      </c>
      <c r="E6417" s="5" t="s">
        <v>8</v>
      </c>
      <c r="F6417" s="5" t="s">
        <v>8</v>
      </c>
      <c r="G6417" s="5" t="s">
        <v>8</v>
      </c>
    </row>
    <row r="6418" spans="1:7" x14ac:dyDescent="0.25">
      <c r="A6418" s="5" t="s">
        <v>2220</v>
      </c>
      <c r="B6418" s="5">
        <v>-1.00316668223728</v>
      </c>
      <c r="C6418" s="5" t="s">
        <v>8</v>
      </c>
      <c r="D6418" s="5" t="s">
        <v>8</v>
      </c>
      <c r="E6418" s="5" t="s">
        <v>8</v>
      </c>
      <c r="F6418" s="5" t="s">
        <v>8</v>
      </c>
      <c r="G6418" s="5" t="s">
        <v>8</v>
      </c>
    </row>
    <row r="6419" spans="1:7" x14ac:dyDescent="0.25">
      <c r="A6419" s="5" t="s">
        <v>4551</v>
      </c>
      <c r="B6419" s="5">
        <v>-1.00316668223728</v>
      </c>
      <c r="C6419" s="5" t="s">
        <v>4552</v>
      </c>
      <c r="D6419" s="5" t="s">
        <v>4553</v>
      </c>
      <c r="E6419" s="5" t="s">
        <v>4250</v>
      </c>
      <c r="F6419" s="5" t="s">
        <v>4554</v>
      </c>
      <c r="G6419" s="5" t="s">
        <v>4252</v>
      </c>
    </row>
    <row r="6420" spans="1:7" x14ac:dyDescent="0.25">
      <c r="A6420" s="5" t="s">
        <v>5219</v>
      </c>
      <c r="B6420" s="5">
        <v>-1.00432129946189</v>
      </c>
      <c r="C6420" s="5" t="s">
        <v>8</v>
      </c>
      <c r="D6420" s="5" t="s">
        <v>8</v>
      </c>
      <c r="E6420" s="5" t="s">
        <v>8</v>
      </c>
      <c r="F6420" s="5" t="s">
        <v>8</v>
      </c>
      <c r="G6420" s="5" t="s">
        <v>8</v>
      </c>
    </row>
    <row r="6421" spans="1:7" x14ac:dyDescent="0.25">
      <c r="A6421" s="5" t="s">
        <v>1010</v>
      </c>
      <c r="B6421" s="5">
        <v>-1.00462957431497</v>
      </c>
      <c r="C6421" s="5" t="s">
        <v>8</v>
      </c>
      <c r="D6421" s="5" t="s">
        <v>8</v>
      </c>
      <c r="E6421" s="5" t="s">
        <v>1011</v>
      </c>
      <c r="F6421" s="5" t="s">
        <v>8</v>
      </c>
      <c r="G6421" s="5" t="s">
        <v>8</v>
      </c>
    </row>
    <row r="6422" spans="1:7" x14ac:dyDescent="0.25">
      <c r="A6422" s="5" t="s">
        <v>4065</v>
      </c>
      <c r="B6422" s="5">
        <v>-1.00462957431497</v>
      </c>
      <c r="C6422" s="5" t="s">
        <v>8</v>
      </c>
      <c r="D6422" s="5" t="s">
        <v>8</v>
      </c>
      <c r="E6422" s="5" t="s">
        <v>8</v>
      </c>
      <c r="F6422" s="5" t="s">
        <v>8</v>
      </c>
      <c r="G6422" s="5" t="s">
        <v>8</v>
      </c>
    </row>
    <row r="6423" spans="1:7" x14ac:dyDescent="0.25">
      <c r="A6423" s="5" t="s">
        <v>6732</v>
      </c>
      <c r="B6423" s="5">
        <v>-1.00462957431497</v>
      </c>
      <c r="C6423" s="5" t="s">
        <v>8</v>
      </c>
      <c r="D6423" s="5" t="s">
        <v>8</v>
      </c>
      <c r="E6423" s="5" t="s">
        <v>8</v>
      </c>
      <c r="F6423" s="5" t="s">
        <v>8</v>
      </c>
      <c r="G6423" s="5" t="s">
        <v>8</v>
      </c>
    </row>
    <row r="6424" spans="1:7" x14ac:dyDescent="0.25">
      <c r="A6424" s="5" t="s">
        <v>7186</v>
      </c>
      <c r="B6424" s="5">
        <v>-1.00462957431497</v>
      </c>
      <c r="C6424" s="5" t="s">
        <v>7187</v>
      </c>
      <c r="D6424" s="5" t="s">
        <v>8</v>
      </c>
      <c r="E6424" s="5" t="s">
        <v>8</v>
      </c>
      <c r="F6424" s="5" t="s">
        <v>8</v>
      </c>
      <c r="G6424" s="5" t="s">
        <v>7188</v>
      </c>
    </row>
    <row r="6425" spans="1:7" x14ac:dyDescent="0.25">
      <c r="A6425" s="5" t="s">
        <v>7213</v>
      </c>
      <c r="B6425" s="5">
        <v>-1.00462957431497</v>
      </c>
      <c r="C6425" s="5" t="s">
        <v>8</v>
      </c>
      <c r="D6425" s="5" t="s">
        <v>8</v>
      </c>
      <c r="E6425" s="5" t="s">
        <v>8</v>
      </c>
      <c r="F6425" s="5" t="s">
        <v>8</v>
      </c>
      <c r="G6425" s="5" t="s">
        <v>8</v>
      </c>
    </row>
    <row r="6426" spans="1:7" x14ac:dyDescent="0.25">
      <c r="A6426" s="5" t="s">
        <v>8356</v>
      </c>
      <c r="B6426" s="5">
        <v>-1.00462957431497</v>
      </c>
      <c r="C6426" s="5" t="s">
        <v>8</v>
      </c>
      <c r="D6426" s="5" t="s">
        <v>8</v>
      </c>
      <c r="E6426" s="5" t="s">
        <v>8</v>
      </c>
      <c r="F6426" s="5" t="s">
        <v>8</v>
      </c>
      <c r="G6426" s="5" t="s">
        <v>8357</v>
      </c>
    </row>
    <row r="6427" spans="1:7" x14ac:dyDescent="0.25">
      <c r="A6427" s="5" t="s">
        <v>9758</v>
      </c>
      <c r="B6427" s="5">
        <v>-1.00462957431497</v>
      </c>
      <c r="C6427" s="5" t="s">
        <v>8</v>
      </c>
      <c r="D6427" s="5" t="s">
        <v>8</v>
      </c>
      <c r="E6427" s="5" t="s">
        <v>8</v>
      </c>
      <c r="F6427" s="5" t="s">
        <v>8</v>
      </c>
      <c r="G6427" s="5" t="s">
        <v>8</v>
      </c>
    </row>
    <row r="6428" spans="1:7" x14ac:dyDescent="0.25">
      <c r="A6428" s="5" t="s">
        <v>10894</v>
      </c>
      <c r="B6428" s="5">
        <v>-1.00462957431497</v>
      </c>
      <c r="C6428" s="5" t="s">
        <v>8</v>
      </c>
      <c r="D6428" s="5" t="s">
        <v>8</v>
      </c>
      <c r="E6428" s="5" t="s">
        <v>8</v>
      </c>
      <c r="F6428" s="5" t="s">
        <v>8</v>
      </c>
      <c r="G6428" s="5" t="s">
        <v>10895</v>
      </c>
    </row>
    <row r="6429" spans="1:7" x14ac:dyDescent="0.25">
      <c r="A6429" s="5" t="s">
        <v>11033</v>
      </c>
      <c r="B6429" s="5">
        <v>-1.00462957431497</v>
      </c>
      <c r="C6429" s="5" t="s">
        <v>8</v>
      </c>
      <c r="D6429" s="5" t="s">
        <v>8</v>
      </c>
      <c r="E6429" s="5" t="s">
        <v>8</v>
      </c>
      <c r="F6429" s="5" t="s">
        <v>8</v>
      </c>
      <c r="G6429" s="5" t="s">
        <v>8</v>
      </c>
    </row>
    <row r="6430" spans="1:7" x14ac:dyDescent="0.25">
      <c r="A6430" s="5" t="s">
        <v>10029</v>
      </c>
      <c r="B6430" s="5">
        <v>-1.0047509686803899</v>
      </c>
      <c r="C6430" s="5" t="s">
        <v>8</v>
      </c>
      <c r="D6430" s="5" t="s">
        <v>8</v>
      </c>
      <c r="E6430" s="5" t="s">
        <v>8</v>
      </c>
      <c r="F6430" s="5" t="s">
        <v>8</v>
      </c>
      <c r="G6430" s="5" t="s">
        <v>8</v>
      </c>
    </row>
    <row r="6431" spans="1:7" x14ac:dyDescent="0.25">
      <c r="A6431" s="5" t="s">
        <v>5178</v>
      </c>
      <c r="B6431" s="5">
        <v>-1.00502771519718</v>
      </c>
      <c r="C6431" s="5" t="s">
        <v>8</v>
      </c>
      <c r="D6431" s="5" t="s">
        <v>8</v>
      </c>
      <c r="E6431" s="5" t="s">
        <v>8</v>
      </c>
      <c r="F6431" s="5" t="s">
        <v>8</v>
      </c>
      <c r="G6431" s="5" t="s">
        <v>8</v>
      </c>
    </row>
    <row r="6432" spans="1:7" x14ac:dyDescent="0.25">
      <c r="A6432" s="5" t="s">
        <v>13164</v>
      </c>
      <c r="B6432" s="5">
        <v>-1.00519725403059</v>
      </c>
      <c r="C6432" s="5" t="s">
        <v>8</v>
      </c>
      <c r="D6432" s="5" t="s">
        <v>8</v>
      </c>
      <c r="E6432" s="5" t="s">
        <v>13165</v>
      </c>
      <c r="F6432" s="5" t="s">
        <v>8</v>
      </c>
      <c r="G6432" s="5" t="s">
        <v>13166</v>
      </c>
    </row>
    <row r="6433" spans="1:7" x14ac:dyDescent="0.25">
      <c r="A6433" s="5" t="s">
        <v>8549</v>
      </c>
      <c r="B6433" s="5">
        <v>-1.0052911610239099</v>
      </c>
      <c r="C6433" s="5" t="s">
        <v>8</v>
      </c>
      <c r="D6433" s="5" t="s">
        <v>8</v>
      </c>
      <c r="E6433" s="5" t="s">
        <v>8</v>
      </c>
      <c r="F6433" s="5" t="s">
        <v>8</v>
      </c>
      <c r="G6433" s="5" t="s">
        <v>8</v>
      </c>
    </row>
    <row r="6434" spans="1:7" x14ac:dyDescent="0.25">
      <c r="A6434" s="5" t="s">
        <v>1958</v>
      </c>
      <c r="B6434" s="5">
        <v>-1.00583124391629</v>
      </c>
      <c r="C6434" s="5" t="s">
        <v>8</v>
      </c>
      <c r="D6434" s="5" t="s">
        <v>8</v>
      </c>
      <c r="E6434" s="5" t="s">
        <v>8</v>
      </c>
      <c r="F6434" s="5" t="s">
        <v>8</v>
      </c>
      <c r="G6434" s="5" t="s">
        <v>8</v>
      </c>
    </row>
    <row r="6435" spans="1:7" x14ac:dyDescent="0.25">
      <c r="A6435" s="5" t="s">
        <v>3929</v>
      </c>
      <c r="B6435" s="5">
        <v>-1.00583124391629</v>
      </c>
      <c r="C6435" s="5" t="s">
        <v>8</v>
      </c>
      <c r="D6435" s="5" t="s">
        <v>8</v>
      </c>
      <c r="E6435" s="5" t="s">
        <v>8</v>
      </c>
      <c r="F6435" s="5" t="s">
        <v>8</v>
      </c>
      <c r="G6435" s="5" t="s">
        <v>8</v>
      </c>
    </row>
    <row r="6436" spans="1:7" x14ac:dyDescent="0.25">
      <c r="A6436" s="5" t="s">
        <v>871</v>
      </c>
      <c r="B6436" s="5">
        <v>-1.00596422221335</v>
      </c>
      <c r="C6436" s="5" t="s">
        <v>8</v>
      </c>
      <c r="D6436" s="5" t="s">
        <v>8</v>
      </c>
      <c r="E6436" s="5" t="s">
        <v>8</v>
      </c>
      <c r="F6436" s="5" t="s">
        <v>8</v>
      </c>
      <c r="G6436" s="5" t="s">
        <v>8</v>
      </c>
    </row>
    <row r="6437" spans="1:7" x14ac:dyDescent="0.25">
      <c r="A6437" s="5" t="s">
        <v>1439</v>
      </c>
      <c r="B6437" s="5">
        <v>-1.00596422221335</v>
      </c>
      <c r="C6437" s="5" t="s">
        <v>8</v>
      </c>
      <c r="D6437" s="5" t="s">
        <v>8</v>
      </c>
      <c r="E6437" s="5" t="s">
        <v>8</v>
      </c>
      <c r="F6437" s="5" t="s">
        <v>8</v>
      </c>
      <c r="G6437" s="5" t="s">
        <v>8</v>
      </c>
    </row>
    <row r="6438" spans="1:7" x14ac:dyDescent="0.25">
      <c r="A6438" s="5" t="s">
        <v>1834</v>
      </c>
      <c r="B6438" s="5">
        <v>-1.00596422221335</v>
      </c>
      <c r="C6438" s="5" t="s">
        <v>8</v>
      </c>
      <c r="D6438" s="5" t="s">
        <v>8</v>
      </c>
      <c r="E6438" s="5" t="s">
        <v>8</v>
      </c>
      <c r="F6438" s="5" t="s">
        <v>8</v>
      </c>
      <c r="G6438" s="5" t="s">
        <v>8</v>
      </c>
    </row>
    <row r="6439" spans="1:7" x14ac:dyDescent="0.25">
      <c r="A6439" s="5" t="s">
        <v>7898</v>
      </c>
      <c r="B6439" s="5">
        <v>-1.00596422221335</v>
      </c>
      <c r="C6439" s="5" t="s">
        <v>8</v>
      </c>
      <c r="D6439" s="5" t="s">
        <v>8</v>
      </c>
      <c r="E6439" s="5" t="s">
        <v>8</v>
      </c>
      <c r="F6439" s="5" t="s">
        <v>8</v>
      </c>
      <c r="G6439" s="5" t="s">
        <v>8</v>
      </c>
    </row>
    <row r="6440" spans="1:7" x14ac:dyDescent="0.25">
      <c r="A6440" s="5" t="s">
        <v>12143</v>
      </c>
      <c r="B6440" s="5">
        <v>-1.00596422221335</v>
      </c>
      <c r="C6440" s="5" t="s">
        <v>8</v>
      </c>
      <c r="D6440" s="5" t="s">
        <v>8</v>
      </c>
      <c r="E6440" s="5" t="s">
        <v>8</v>
      </c>
      <c r="F6440" s="5" t="s">
        <v>8</v>
      </c>
      <c r="G6440" s="5" t="s">
        <v>8</v>
      </c>
    </row>
    <row r="6441" spans="1:7" x14ac:dyDescent="0.25">
      <c r="A6441" s="5" t="s">
        <v>12829</v>
      </c>
      <c r="B6441" s="5">
        <v>-1.00640535063512</v>
      </c>
      <c r="C6441" s="5" t="s">
        <v>12830</v>
      </c>
      <c r="D6441" s="5" t="s">
        <v>12831</v>
      </c>
      <c r="E6441" s="5" t="s">
        <v>530</v>
      </c>
      <c r="F6441" s="5" t="s">
        <v>12832</v>
      </c>
      <c r="G6441" s="5" t="s">
        <v>532</v>
      </c>
    </row>
    <row r="6442" spans="1:7" x14ac:dyDescent="0.25">
      <c r="A6442" s="5" t="s">
        <v>12935</v>
      </c>
      <c r="B6442" s="5">
        <v>-1.00759647049751</v>
      </c>
      <c r="C6442" s="5" t="s">
        <v>8</v>
      </c>
      <c r="D6442" s="5" t="s">
        <v>8</v>
      </c>
      <c r="E6442" s="5" t="s">
        <v>8</v>
      </c>
      <c r="F6442" s="5" t="s">
        <v>8</v>
      </c>
      <c r="G6442" s="5" t="s">
        <v>8</v>
      </c>
    </row>
    <row r="6443" spans="1:7" x14ac:dyDescent="0.25">
      <c r="A6443" s="5" t="s">
        <v>10830</v>
      </c>
      <c r="B6443" s="5">
        <v>-1.0077376289350599</v>
      </c>
      <c r="C6443" s="5" t="s">
        <v>10831</v>
      </c>
      <c r="D6443" s="5" t="s">
        <v>10832</v>
      </c>
      <c r="E6443" s="5" t="s">
        <v>10833</v>
      </c>
      <c r="F6443" s="5" t="s">
        <v>10834</v>
      </c>
      <c r="G6443" s="5" t="s">
        <v>10835</v>
      </c>
    </row>
    <row r="6444" spans="1:7" x14ac:dyDescent="0.25">
      <c r="A6444" s="5" t="s">
        <v>3382</v>
      </c>
      <c r="B6444" s="5">
        <v>-1.0078331390149999</v>
      </c>
      <c r="C6444" s="5" t="s">
        <v>8</v>
      </c>
      <c r="D6444" s="5" t="s">
        <v>8</v>
      </c>
      <c r="E6444" s="5" t="s">
        <v>8</v>
      </c>
      <c r="F6444" s="5" t="s">
        <v>8</v>
      </c>
      <c r="G6444" s="5" t="s">
        <v>8</v>
      </c>
    </row>
    <row r="6445" spans="1:7" x14ac:dyDescent="0.25">
      <c r="A6445" s="5" t="s">
        <v>7157</v>
      </c>
      <c r="B6445" s="5">
        <v>-1.00785587217516</v>
      </c>
      <c r="C6445" s="5" t="s">
        <v>7158</v>
      </c>
      <c r="D6445" s="5" t="s">
        <v>7159</v>
      </c>
      <c r="E6445" s="5" t="s">
        <v>7160</v>
      </c>
      <c r="F6445" s="5" t="s">
        <v>7161</v>
      </c>
      <c r="G6445" s="5" t="s">
        <v>7162</v>
      </c>
    </row>
    <row r="6446" spans="1:7" x14ac:dyDescent="0.25">
      <c r="A6446" s="5" t="s">
        <v>989</v>
      </c>
      <c r="B6446" s="5">
        <v>-1.0081179836049601</v>
      </c>
      <c r="C6446" s="5" t="s">
        <v>8</v>
      </c>
      <c r="D6446" s="5" t="s">
        <v>8</v>
      </c>
      <c r="E6446" s="5" t="s">
        <v>8</v>
      </c>
      <c r="F6446" s="5" t="s">
        <v>8</v>
      </c>
      <c r="G6446" s="5" t="s">
        <v>8</v>
      </c>
    </row>
    <row r="6447" spans="1:7" x14ac:dyDescent="0.25">
      <c r="A6447" s="5" t="s">
        <v>8923</v>
      </c>
      <c r="B6447" s="5">
        <v>-1.0081179836049601</v>
      </c>
      <c r="C6447" s="5" t="s">
        <v>8</v>
      </c>
      <c r="D6447" s="5" t="s">
        <v>8</v>
      </c>
      <c r="E6447" s="5" t="s">
        <v>8</v>
      </c>
      <c r="F6447" s="5" t="s">
        <v>8</v>
      </c>
      <c r="G6447" s="5" t="s">
        <v>8</v>
      </c>
    </row>
    <row r="6448" spans="1:7" x14ac:dyDescent="0.25">
      <c r="A6448" s="5" t="s">
        <v>9363</v>
      </c>
      <c r="B6448" s="5">
        <v>-1.0081179836049601</v>
      </c>
      <c r="C6448" s="5" t="s">
        <v>8</v>
      </c>
      <c r="D6448" s="5" t="s">
        <v>8</v>
      </c>
      <c r="E6448" s="5" t="s">
        <v>8</v>
      </c>
      <c r="F6448" s="5" t="s">
        <v>8</v>
      </c>
      <c r="G6448" s="5" t="s">
        <v>8</v>
      </c>
    </row>
    <row r="6449" spans="1:7" x14ac:dyDescent="0.25">
      <c r="A6449" s="5" t="s">
        <v>1062</v>
      </c>
      <c r="B6449" s="5">
        <v>-1.00899946118721</v>
      </c>
      <c r="C6449" s="5" t="s">
        <v>8</v>
      </c>
      <c r="D6449" s="5" t="s">
        <v>8</v>
      </c>
      <c r="E6449" s="5" t="s">
        <v>8</v>
      </c>
      <c r="F6449" s="5" t="s">
        <v>8</v>
      </c>
      <c r="G6449" s="5" t="s">
        <v>8</v>
      </c>
    </row>
    <row r="6450" spans="1:7" x14ac:dyDescent="0.25">
      <c r="A6450" s="5" t="s">
        <v>1780</v>
      </c>
      <c r="B6450" s="5">
        <v>-1.00899946118721</v>
      </c>
      <c r="C6450" s="5" t="s">
        <v>8</v>
      </c>
      <c r="D6450" s="5" t="s">
        <v>8</v>
      </c>
      <c r="E6450" s="5" t="s">
        <v>8</v>
      </c>
      <c r="F6450" s="5" t="s">
        <v>8</v>
      </c>
      <c r="G6450" s="5" t="s">
        <v>8</v>
      </c>
    </row>
    <row r="6451" spans="1:7" x14ac:dyDescent="0.25">
      <c r="A6451" s="5" t="s">
        <v>637</v>
      </c>
      <c r="B6451" s="5">
        <v>-1.00919439425327</v>
      </c>
      <c r="C6451" s="5" t="s">
        <v>8</v>
      </c>
      <c r="D6451" s="5" t="s">
        <v>8</v>
      </c>
      <c r="E6451" s="5" t="s">
        <v>8</v>
      </c>
      <c r="F6451" s="5" t="s">
        <v>8</v>
      </c>
      <c r="G6451" s="5" t="s">
        <v>8</v>
      </c>
    </row>
    <row r="6452" spans="1:7" x14ac:dyDescent="0.25">
      <c r="A6452" s="5" t="s">
        <v>1038</v>
      </c>
      <c r="B6452" s="5">
        <v>-1.00919439425327</v>
      </c>
      <c r="C6452" s="5" t="s">
        <v>8</v>
      </c>
      <c r="D6452" s="5" t="s">
        <v>8</v>
      </c>
      <c r="E6452" s="5" t="s">
        <v>8</v>
      </c>
      <c r="F6452" s="5" t="s">
        <v>8</v>
      </c>
      <c r="G6452" s="5" t="s">
        <v>8</v>
      </c>
    </row>
    <row r="6453" spans="1:7" x14ac:dyDescent="0.25">
      <c r="A6453" s="5" t="s">
        <v>1745</v>
      </c>
      <c r="B6453" s="5">
        <v>-1.00919439425327</v>
      </c>
      <c r="C6453" s="5" t="s">
        <v>8</v>
      </c>
      <c r="D6453" s="5" t="s">
        <v>8</v>
      </c>
      <c r="E6453" s="5" t="s">
        <v>8</v>
      </c>
      <c r="F6453" s="5" t="s">
        <v>8</v>
      </c>
      <c r="G6453" s="5" t="s">
        <v>8</v>
      </c>
    </row>
    <row r="6454" spans="1:7" x14ac:dyDescent="0.25">
      <c r="A6454" s="5" t="s">
        <v>1827</v>
      </c>
      <c r="B6454" s="5">
        <v>-1.00919439425327</v>
      </c>
      <c r="C6454" s="5" t="s">
        <v>8</v>
      </c>
      <c r="D6454" s="5" t="s">
        <v>8</v>
      </c>
      <c r="E6454" s="5" t="s">
        <v>8</v>
      </c>
      <c r="F6454" s="5" t="s">
        <v>8</v>
      </c>
      <c r="G6454" s="5" t="s">
        <v>8</v>
      </c>
    </row>
    <row r="6455" spans="1:7" x14ac:dyDescent="0.25">
      <c r="A6455" s="5" t="s">
        <v>1864</v>
      </c>
      <c r="B6455" s="5">
        <v>-1.00919439425327</v>
      </c>
      <c r="C6455" s="5" t="s">
        <v>1865</v>
      </c>
      <c r="D6455" s="5" t="s">
        <v>1866</v>
      </c>
      <c r="E6455" s="5" t="s">
        <v>1867</v>
      </c>
      <c r="F6455" s="5" t="s">
        <v>1868</v>
      </c>
      <c r="G6455" s="5" t="s">
        <v>1869</v>
      </c>
    </row>
    <row r="6456" spans="1:7" x14ac:dyDescent="0.25">
      <c r="A6456" s="5" t="s">
        <v>1906</v>
      </c>
      <c r="B6456" s="5">
        <v>-1.00919439425327</v>
      </c>
      <c r="C6456" s="5" t="s">
        <v>8</v>
      </c>
      <c r="D6456" s="5" t="s">
        <v>8</v>
      </c>
      <c r="E6456" s="5" t="s">
        <v>8</v>
      </c>
      <c r="F6456" s="5" t="s">
        <v>8</v>
      </c>
      <c r="G6456" s="5" t="s">
        <v>8</v>
      </c>
    </row>
    <row r="6457" spans="1:7" x14ac:dyDescent="0.25">
      <c r="A6457" s="5" t="s">
        <v>2176</v>
      </c>
      <c r="B6457" s="5">
        <v>-1.00919439425327</v>
      </c>
      <c r="C6457" s="5" t="s">
        <v>8</v>
      </c>
      <c r="D6457" s="5" t="s">
        <v>8</v>
      </c>
      <c r="E6457" s="5" t="s">
        <v>8</v>
      </c>
      <c r="F6457" s="5" t="s">
        <v>8</v>
      </c>
      <c r="G6457" s="5" t="s">
        <v>8</v>
      </c>
    </row>
    <row r="6458" spans="1:7" x14ac:dyDescent="0.25">
      <c r="A6458" s="5" t="s">
        <v>2544</v>
      </c>
      <c r="B6458" s="5">
        <v>-1.00919439425327</v>
      </c>
      <c r="C6458" s="5" t="s">
        <v>8</v>
      </c>
      <c r="D6458" s="5" t="s">
        <v>8</v>
      </c>
      <c r="E6458" s="5" t="s">
        <v>8</v>
      </c>
      <c r="F6458" s="5" t="s">
        <v>8</v>
      </c>
      <c r="G6458" s="5" t="s">
        <v>8</v>
      </c>
    </row>
    <row r="6459" spans="1:7" x14ac:dyDescent="0.25">
      <c r="A6459" s="5" t="s">
        <v>2694</v>
      </c>
      <c r="B6459" s="5">
        <v>-1.00919439425327</v>
      </c>
      <c r="C6459" s="5" t="s">
        <v>8</v>
      </c>
      <c r="D6459" s="5" t="s">
        <v>8</v>
      </c>
      <c r="E6459" s="5" t="s">
        <v>8</v>
      </c>
      <c r="F6459" s="5" t="s">
        <v>8</v>
      </c>
      <c r="G6459" s="5" t="s">
        <v>8</v>
      </c>
    </row>
    <row r="6460" spans="1:7" x14ac:dyDescent="0.25">
      <c r="A6460" s="5" t="s">
        <v>3797</v>
      </c>
      <c r="B6460" s="5">
        <v>-1.00919439425327</v>
      </c>
      <c r="C6460" s="5" t="s">
        <v>8</v>
      </c>
      <c r="D6460" s="5" t="s">
        <v>8</v>
      </c>
      <c r="E6460" s="5" t="s">
        <v>8</v>
      </c>
      <c r="F6460" s="5" t="s">
        <v>8</v>
      </c>
      <c r="G6460" s="5" t="s">
        <v>8</v>
      </c>
    </row>
    <row r="6461" spans="1:7" x14ac:dyDescent="0.25">
      <c r="A6461" s="5" t="s">
        <v>4267</v>
      </c>
      <c r="B6461" s="5">
        <v>-1.00919439425327</v>
      </c>
      <c r="C6461" s="5" t="s">
        <v>8</v>
      </c>
      <c r="D6461" s="5" t="s">
        <v>8</v>
      </c>
      <c r="E6461" s="5" t="s">
        <v>8</v>
      </c>
      <c r="F6461" s="5" t="s">
        <v>8</v>
      </c>
      <c r="G6461" s="5" t="s">
        <v>8</v>
      </c>
    </row>
    <row r="6462" spans="1:7" x14ac:dyDescent="0.25">
      <c r="A6462" s="5" t="s">
        <v>4828</v>
      </c>
      <c r="B6462" s="5">
        <v>-1.00919439425327</v>
      </c>
      <c r="C6462" s="5" t="s">
        <v>4829</v>
      </c>
      <c r="D6462" s="5" t="s">
        <v>4830</v>
      </c>
      <c r="E6462" s="5" t="s">
        <v>4831</v>
      </c>
      <c r="F6462" s="5" t="s">
        <v>4832</v>
      </c>
      <c r="G6462" s="5" t="s">
        <v>4833</v>
      </c>
    </row>
    <row r="6463" spans="1:7" x14ac:dyDescent="0.25">
      <c r="A6463" s="5" t="s">
        <v>5120</v>
      </c>
      <c r="B6463" s="5">
        <v>-1.00919439425327</v>
      </c>
      <c r="C6463" s="5" t="s">
        <v>8</v>
      </c>
      <c r="D6463" s="5" t="s">
        <v>8</v>
      </c>
      <c r="E6463" s="5" t="s">
        <v>8</v>
      </c>
      <c r="F6463" s="5" t="s">
        <v>8</v>
      </c>
      <c r="G6463" s="5" t="s">
        <v>8</v>
      </c>
    </row>
    <row r="6464" spans="1:7" x14ac:dyDescent="0.25">
      <c r="A6464" s="5" t="s">
        <v>5246</v>
      </c>
      <c r="B6464" s="5">
        <v>-1.00919439425327</v>
      </c>
      <c r="C6464" s="5" t="s">
        <v>8</v>
      </c>
      <c r="D6464" s="5" t="s">
        <v>8</v>
      </c>
      <c r="E6464" s="5" t="s">
        <v>8</v>
      </c>
      <c r="F6464" s="5" t="s">
        <v>8</v>
      </c>
      <c r="G6464" s="5" t="s">
        <v>8</v>
      </c>
    </row>
    <row r="6465" spans="1:7" x14ac:dyDescent="0.25">
      <c r="A6465" s="5" t="s">
        <v>5446</v>
      </c>
      <c r="B6465" s="5">
        <v>-1.00919439425327</v>
      </c>
      <c r="C6465" s="5" t="s">
        <v>8</v>
      </c>
      <c r="D6465" s="5" t="s">
        <v>8</v>
      </c>
      <c r="E6465" s="5" t="s">
        <v>5447</v>
      </c>
      <c r="F6465" s="5" t="s">
        <v>8</v>
      </c>
      <c r="G6465" s="5" t="s">
        <v>8</v>
      </c>
    </row>
    <row r="6466" spans="1:7" x14ac:dyDescent="0.25">
      <c r="A6466" s="5" t="s">
        <v>5588</v>
      </c>
      <c r="B6466" s="5">
        <v>-1.00919439425327</v>
      </c>
      <c r="C6466" s="5" t="s">
        <v>8</v>
      </c>
      <c r="D6466" s="5" t="s">
        <v>8</v>
      </c>
      <c r="E6466" s="5" t="s">
        <v>8</v>
      </c>
      <c r="F6466" s="5" t="s">
        <v>8</v>
      </c>
      <c r="G6466" s="5" t="s">
        <v>8</v>
      </c>
    </row>
    <row r="6467" spans="1:7" x14ac:dyDescent="0.25">
      <c r="A6467" s="5" t="s">
        <v>7800</v>
      </c>
      <c r="B6467" s="5">
        <v>-1.00919439425327</v>
      </c>
      <c r="C6467" s="5" t="s">
        <v>8</v>
      </c>
      <c r="D6467" s="5" t="s">
        <v>8</v>
      </c>
      <c r="E6467" s="5" t="s">
        <v>8</v>
      </c>
      <c r="F6467" s="5" t="s">
        <v>8</v>
      </c>
      <c r="G6467" s="5" t="s">
        <v>8</v>
      </c>
    </row>
    <row r="6468" spans="1:7" x14ac:dyDescent="0.25">
      <c r="A6468" s="5" t="s">
        <v>7994</v>
      </c>
      <c r="B6468" s="5">
        <v>-1.00919439425327</v>
      </c>
      <c r="C6468" s="5" t="s">
        <v>8</v>
      </c>
      <c r="D6468" s="5" t="s">
        <v>8</v>
      </c>
      <c r="E6468" s="5" t="s">
        <v>8</v>
      </c>
      <c r="F6468" s="5" t="s">
        <v>8</v>
      </c>
      <c r="G6468" s="5" t="s">
        <v>8</v>
      </c>
    </row>
    <row r="6469" spans="1:7" x14ac:dyDescent="0.25">
      <c r="A6469" s="5" t="s">
        <v>8303</v>
      </c>
      <c r="B6469" s="5">
        <v>-1.00919439425327</v>
      </c>
      <c r="C6469" s="5" t="s">
        <v>8</v>
      </c>
      <c r="D6469" s="5" t="s">
        <v>8</v>
      </c>
      <c r="E6469" s="5" t="s">
        <v>8</v>
      </c>
      <c r="F6469" s="5" t="s">
        <v>8</v>
      </c>
      <c r="G6469" s="5" t="s">
        <v>8</v>
      </c>
    </row>
    <row r="6470" spans="1:7" x14ac:dyDescent="0.25">
      <c r="A6470" s="5" t="s">
        <v>8720</v>
      </c>
      <c r="B6470" s="5">
        <v>-1.00919439425327</v>
      </c>
      <c r="C6470" s="5" t="s">
        <v>8</v>
      </c>
      <c r="D6470" s="5" t="s">
        <v>8</v>
      </c>
      <c r="E6470" s="5" t="s">
        <v>8</v>
      </c>
      <c r="F6470" s="5" t="s">
        <v>8</v>
      </c>
      <c r="G6470" s="5" t="s">
        <v>8</v>
      </c>
    </row>
    <row r="6471" spans="1:7" x14ac:dyDescent="0.25">
      <c r="A6471" s="5" t="s">
        <v>8752</v>
      </c>
      <c r="B6471" s="5">
        <v>-1.00919439425327</v>
      </c>
      <c r="C6471" s="5" t="s">
        <v>8</v>
      </c>
      <c r="D6471" s="5" t="s">
        <v>8</v>
      </c>
      <c r="E6471" s="5" t="s">
        <v>8</v>
      </c>
      <c r="F6471" s="5" t="s">
        <v>8</v>
      </c>
      <c r="G6471" s="5" t="s">
        <v>8</v>
      </c>
    </row>
    <row r="6472" spans="1:7" x14ac:dyDescent="0.25">
      <c r="A6472" s="5" t="s">
        <v>9139</v>
      </c>
      <c r="B6472" s="5">
        <v>-1.00919439425327</v>
      </c>
      <c r="C6472" s="5" t="s">
        <v>8</v>
      </c>
      <c r="D6472" s="5" t="s">
        <v>8</v>
      </c>
      <c r="E6472" s="5" t="s">
        <v>8</v>
      </c>
      <c r="F6472" s="5" t="s">
        <v>8</v>
      </c>
      <c r="G6472" s="5" t="s">
        <v>8</v>
      </c>
    </row>
    <row r="6473" spans="1:7" x14ac:dyDescent="0.25">
      <c r="A6473" s="5" t="s">
        <v>9594</v>
      </c>
      <c r="B6473" s="5">
        <v>-1.00919439425327</v>
      </c>
      <c r="C6473" s="5" t="s">
        <v>8</v>
      </c>
      <c r="D6473" s="5" t="s">
        <v>8</v>
      </c>
      <c r="E6473" s="5" t="s">
        <v>8</v>
      </c>
      <c r="F6473" s="5" t="s">
        <v>8</v>
      </c>
      <c r="G6473" s="5" t="s">
        <v>8</v>
      </c>
    </row>
    <row r="6474" spans="1:7" x14ac:dyDescent="0.25">
      <c r="A6474" s="5" t="s">
        <v>11007</v>
      </c>
      <c r="B6474" s="5">
        <v>-1.00919439425327</v>
      </c>
      <c r="C6474" s="5" t="s">
        <v>8</v>
      </c>
      <c r="D6474" s="5" t="s">
        <v>8</v>
      </c>
      <c r="E6474" s="5" t="s">
        <v>8</v>
      </c>
      <c r="F6474" s="5" t="s">
        <v>8</v>
      </c>
      <c r="G6474" s="5" t="s">
        <v>8</v>
      </c>
    </row>
    <row r="6475" spans="1:7" x14ac:dyDescent="0.25">
      <c r="A6475" s="5" t="s">
        <v>11126</v>
      </c>
      <c r="B6475" s="5">
        <v>-1.00919439425327</v>
      </c>
      <c r="C6475" s="5" t="s">
        <v>8</v>
      </c>
      <c r="D6475" s="5" t="s">
        <v>8</v>
      </c>
      <c r="E6475" s="5" t="s">
        <v>8</v>
      </c>
      <c r="F6475" s="5" t="s">
        <v>8</v>
      </c>
      <c r="G6475" s="5" t="s">
        <v>8</v>
      </c>
    </row>
    <row r="6476" spans="1:7" x14ac:dyDescent="0.25">
      <c r="A6476" s="5" t="s">
        <v>11348</v>
      </c>
      <c r="B6476" s="5">
        <v>-1.00919439425327</v>
      </c>
      <c r="C6476" s="5" t="s">
        <v>8</v>
      </c>
      <c r="D6476" s="5" t="s">
        <v>8</v>
      </c>
      <c r="E6476" s="5" t="s">
        <v>8</v>
      </c>
      <c r="F6476" s="5" t="s">
        <v>8</v>
      </c>
      <c r="G6476" s="5" t="s">
        <v>8</v>
      </c>
    </row>
    <row r="6477" spans="1:7" x14ac:dyDescent="0.25">
      <c r="A6477" s="5" t="s">
        <v>12062</v>
      </c>
      <c r="B6477" s="5">
        <v>-1.00919439425327</v>
      </c>
      <c r="C6477" s="5" t="s">
        <v>8</v>
      </c>
      <c r="D6477" s="5" t="s">
        <v>8</v>
      </c>
      <c r="E6477" s="5" t="s">
        <v>8</v>
      </c>
      <c r="F6477" s="5" t="s">
        <v>8</v>
      </c>
      <c r="G6477" s="5" t="s">
        <v>8</v>
      </c>
    </row>
    <row r="6478" spans="1:7" x14ac:dyDescent="0.25">
      <c r="A6478" s="5" t="s">
        <v>12557</v>
      </c>
      <c r="B6478" s="5">
        <v>-1.00919439425327</v>
      </c>
      <c r="C6478" s="5" t="s">
        <v>8</v>
      </c>
      <c r="D6478" s="5" t="s">
        <v>8</v>
      </c>
      <c r="E6478" s="5" t="s">
        <v>8</v>
      </c>
      <c r="F6478" s="5" t="s">
        <v>8</v>
      </c>
      <c r="G6478" s="5" t="s">
        <v>8</v>
      </c>
    </row>
    <row r="6479" spans="1:7" x14ac:dyDescent="0.25">
      <c r="A6479" s="5" t="s">
        <v>12953</v>
      </c>
      <c r="B6479" s="5">
        <v>-1.00919439425327</v>
      </c>
      <c r="C6479" s="5" t="s">
        <v>8</v>
      </c>
      <c r="D6479" s="5" t="s">
        <v>8</v>
      </c>
      <c r="E6479" s="5" t="s">
        <v>8</v>
      </c>
      <c r="F6479" s="5" t="s">
        <v>8</v>
      </c>
      <c r="G6479" s="5" t="s">
        <v>8</v>
      </c>
    </row>
    <row r="6480" spans="1:7" x14ac:dyDescent="0.25">
      <c r="A6480" s="5" t="s">
        <v>13550</v>
      </c>
      <c r="B6480" s="5">
        <v>-1.00919439425327</v>
      </c>
      <c r="C6480" s="5" t="s">
        <v>8</v>
      </c>
      <c r="D6480" s="5" t="s">
        <v>8</v>
      </c>
      <c r="E6480" s="5" t="s">
        <v>8</v>
      </c>
      <c r="F6480" s="5" t="s">
        <v>8</v>
      </c>
      <c r="G6480" s="5" t="s">
        <v>8</v>
      </c>
    </row>
    <row r="6481" spans="1:7" x14ac:dyDescent="0.25">
      <c r="A6481" s="5" t="s">
        <v>14274</v>
      </c>
      <c r="B6481" s="5">
        <v>-1.00919439425327</v>
      </c>
      <c r="C6481" s="5" t="s">
        <v>8</v>
      </c>
      <c r="D6481" s="5" t="s">
        <v>8</v>
      </c>
      <c r="E6481" s="5" t="s">
        <v>8</v>
      </c>
      <c r="F6481" s="5" t="s">
        <v>8</v>
      </c>
      <c r="G6481" s="5" t="s">
        <v>8</v>
      </c>
    </row>
    <row r="6482" spans="1:7" x14ac:dyDescent="0.25">
      <c r="A6482" s="5" t="s">
        <v>14314</v>
      </c>
      <c r="B6482" s="5">
        <v>-1.00919439425327</v>
      </c>
      <c r="C6482" s="5" t="s">
        <v>8</v>
      </c>
      <c r="D6482" s="5" t="s">
        <v>8</v>
      </c>
      <c r="E6482" s="5" t="s">
        <v>8</v>
      </c>
      <c r="F6482" s="5" t="s">
        <v>8</v>
      </c>
      <c r="G6482" s="5" t="s">
        <v>8</v>
      </c>
    </row>
    <row r="6483" spans="1:7" x14ac:dyDescent="0.25">
      <c r="A6483" s="5" t="s">
        <v>14442</v>
      </c>
      <c r="B6483" s="5">
        <v>-1.00919439425327</v>
      </c>
      <c r="C6483" s="5" t="s">
        <v>8</v>
      </c>
      <c r="D6483" s="5" t="s">
        <v>8</v>
      </c>
      <c r="E6483" s="5" t="s">
        <v>8</v>
      </c>
      <c r="F6483" s="5" t="s">
        <v>8</v>
      </c>
      <c r="G6483" s="5" t="s">
        <v>8</v>
      </c>
    </row>
    <row r="6484" spans="1:7" x14ac:dyDescent="0.25">
      <c r="A6484" s="5" t="s">
        <v>14713</v>
      </c>
      <c r="B6484" s="5">
        <v>-1.00919439425327</v>
      </c>
      <c r="C6484" s="5" t="s">
        <v>8</v>
      </c>
      <c r="D6484" s="5" t="s">
        <v>8</v>
      </c>
      <c r="E6484" s="5" t="s">
        <v>8</v>
      </c>
      <c r="F6484" s="5" t="s">
        <v>8</v>
      </c>
      <c r="G6484" s="5" t="s">
        <v>8</v>
      </c>
    </row>
    <row r="6485" spans="1:7" x14ac:dyDescent="0.25">
      <c r="A6485" s="5" t="s">
        <v>15206</v>
      </c>
      <c r="B6485" s="5">
        <v>-1.00919439425327</v>
      </c>
      <c r="C6485" s="5" t="s">
        <v>8</v>
      </c>
      <c r="D6485" s="5" t="s">
        <v>8</v>
      </c>
      <c r="E6485" s="5" t="s">
        <v>8</v>
      </c>
      <c r="F6485" s="5" t="s">
        <v>8</v>
      </c>
      <c r="G6485" s="5" t="s">
        <v>8</v>
      </c>
    </row>
    <row r="6486" spans="1:7" x14ac:dyDescent="0.25">
      <c r="A6486" s="5" t="s">
        <v>15898</v>
      </c>
      <c r="B6486" s="5">
        <v>-1.00919439425327</v>
      </c>
      <c r="C6486" s="5" t="s">
        <v>8</v>
      </c>
      <c r="D6486" s="5" t="s">
        <v>8</v>
      </c>
      <c r="E6486" s="5" t="s">
        <v>8</v>
      </c>
      <c r="F6486" s="5" t="s">
        <v>8</v>
      </c>
      <c r="G6486" s="5" t="s">
        <v>8</v>
      </c>
    </row>
    <row r="6487" spans="1:7" x14ac:dyDescent="0.25">
      <c r="A6487" s="5" t="s">
        <v>2432</v>
      </c>
      <c r="B6487" s="5">
        <v>-1.00977131466563</v>
      </c>
      <c r="C6487" s="5" t="s">
        <v>8</v>
      </c>
      <c r="D6487" s="5" t="s">
        <v>8</v>
      </c>
      <c r="E6487" s="5" t="s">
        <v>8</v>
      </c>
      <c r="F6487" s="5" t="s">
        <v>8</v>
      </c>
      <c r="G6487" s="5" t="s">
        <v>8</v>
      </c>
    </row>
    <row r="6488" spans="1:7" x14ac:dyDescent="0.25">
      <c r="A6488" s="5" t="s">
        <v>3844</v>
      </c>
      <c r="B6488" s="5">
        <v>-1.0097803895272901</v>
      </c>
      <c r="C6488" s="5" t="s">
        <v>8</v>
      </c>
      <c r="D6488" s="5" t="s">
        <v>8</v>
      </c>
      <c r="E6488" s="5" t="s">
        <v>8</v>
      </c>
      <c r="F6488" s="5" t="s">
        <v>8</v>
      </c>
      <c r="G6488" s="5" t="s">
        <v>8</v>
      </c>
    </row>
    <row r="6489" spans="1:7" x14ac:dyDescent="0.25">
      <c r="A6489" s="5" t="s">
        <v>12064</v>
      </c>
      <c r="B6489" s="5">
        <v>-1.0097803895272901</v>
      </c>
      <c r="C6489" s="5" t="s">
        <v>12065</v>
      </c>
      <c r="D6489" s="5" t="s">
        <v>12066</v>
      </c>
      <c r="E6489" s="5" t="s">
        <v>12067</v>
      </c>
      <c r="F6489" s="5" t="s">
        <v>12068</v>
      </c>
      <c r="G6489" s="5" t="s">
        <v>12069</v>
      </c>
    </row>
    <row r="6490" spans="1:7" x14ac:dyDescent="0.25">
      <c r="A6490" s="5" t="s">
        <v>12848</v>
      </c>
      <c r="B6490" s="5">
        <v>-1.0097803895272901</v>
      </c>
      <c r="C6490" s="5" t="s">
        <v>8</v>
      </c>
      <c r="D6490" s="5" t="s">
        <v>8</v>
      </c>
      <c r="E6490" s="5" t="s">
        <v>8</v>
      </c>
      <c r="F6490" s="5" t="s">
        <v>8</v>
      </c>
      <c r="G6490" s="5" t="s">
        <v>8</v>
      </c>
    </row>
    <row r="6491" spans="1:7" x14ac:dyDescent="0.25">
      <c r="A6491" s="5" t="s">
        <v>12899</v>
      </c>
      <c r="B6491" s="5">
        <v>-1.0097803895272901</v>
      </c>
      <c r="C6491" s="5" t="s">
        <v>8</v>
      </c>
      <c r="D6491" s="5" t="s">
        <v>8</v>
      </c>
      <c r="E6491" s="5" t="s">
        <v>12900</v>
      </c>
      <c r="F6491" s="5" t="s">
        <v>8</v>
      </c>
      <c r="G6491" s="5" t="s">
        <v>8</v>
      </c>
    </row>
    <row r="6492" spans="1:7" x14ac:dyDescent="0.25">
      <c r="A6492" s="5" t="s">
        <v>15460</v>
      </c>
      <c r="B6492" s="5">
        <v>-1.0097803895272901</v>
      </c>
      <c r="C6492" s="5" t="s">
        <v>8</v>
      </c>
      <c r="D6492" s="5" t="s">
        <v>8</v>
      </c>
      <c r="E6492" s="5" t="s">
        <v>8</v>
      </c>
      <c r="F6492" s="5" t="s">
        <v>8</v>
      </c>
      <c r="G6492" s="5" t="s">
        <v>8</v>
      </c>
    </row>
    <row r="6493" spans="1:7" x14ac:dyDescent="0.25">
      <c r="A6493" s="5" t="s">
        <v>6856</v>
      </c>
      <c r="B6493" s="5">
        <v>-1.0099033890301099</v>
      </c>
      <c r="C6493" s="5" t="s">
        <v>8</v>
      </c>
      <c r="D6493" s="5" t="s">
        <v>8</v>
      </c>
      <c r="E6493" s="5" t="s">
        <v>8</v>
      </c>
      <c r="F6493" s="5" t="s">
        <v>8</v>
      </c>
      <c r="G6493" s="5" t="s">
        <v>8</v>
      </c>
    </row>
    <row r="6494" spans="1:7" x14ac:dyDescent="0.25">
      <c r="A6494" s="5" t="s">
        <v>11971</v>
      </c>
      <c r="B6494" s="5">
        <v>-1.0099865222522999</v>
      </c>
      <c r="C6494" s="5" t="s">
        <v>8</v>
      </c>
      <c r="D6494" s="5" t="s">
        <v>8</v>
      </c>
      <c r="E6494" s="5" t="s">
        <v>8</v>
      </c>
      <c r="F6494" s="5" t="s">
        <v>8</v>
      </c>
      <c r="G6494" s="5" t="s">
        <v>8</v>
      </c>
    </row>
    <row r="6495" spans="1:7" x14ac:dyDescent="0.25">
      <c r="A6495" s="5" t="s">
        <v>353</v>
      </c>
      <c r="B6495" s="5">
        <v>-1.0104770447506299</v>
      </c>
      <c r="C6495" s="5" t="s">
        <v>8</v>
      </c>
      <c r="D6495" s="5" t="s">
        <v>8</v>
      </c>
      <c r="E6495" s="5" t="s">
        <v>8</v>
      </c>
      <c r="F6495" s="5" t="s">
        <v>8</v>
      </c>
      <c r="G6495" s="5" t="s">
        <v>8</v>
      </c>
    </row>
    <row r="6496" spans="1:7" x14ac:dyDescent="0.25">
      <c r="A6496" s="5" t="s">
        <v>371</v>
      </c>
      <c r="B6496" s="5">
        <v>-1.0104770447506299</v>
      </c>
      <c r="C6496" s="5" t="s">
        <v>8</v>
      </c>
      <c r="D6496" s="5" t="s">
        <v>8</v>
      </c>
      <c r="E6496" s="5" t="s">
        <v>8</v>
      </c>
      <c r="F6496" s="5" t="s">
        <v>8</v>
      </c>
      <c r="G6496" s="5" t="s">
        <v>8</v>
      </c>
    </row>
    <row r="6497" spans="1:7" x14ac:dyDescent="0.25">
      <c r="A6497" s="5" t="s">
        <v>7723</v>
      </c>
      <c r="B6497" s="5">
        <v>-1.0104770447506299</v>
      </c>
      <c r="C6497" s="5" t="s">
        <v>8</v>
      </c>
      <c r="D6497" s="5" t="s">
        <v>8</v>
      </c>
      <c r="E6497" s="5" t="s">
        <v>8</v>
      </c>
      <c r="F6497" s="5" t="s">
        <v>8</v>
      </c>
      <c r="G6497" s="5" t="s">
        <v>8</v>
      </c>
    </row>
    <row r="6498" spans="1:7" x14ac:dyDescent="0.25">
      <c r="A6498" s="5" t="s">
        <v>15635</v>
      </c>
      <c r="B6498" s="5">
        <v>-1.0104770447506299</v>
      </c>
      <c r="C6498" s="5" t="s">
        <v>8</v>
      </c>
      <c r="D6498" s="5" t="s">
        <v>8</v>
      </c>
      <c r="E6498" s="5" t="s">
        <v>8</v>
      </c>
      <c r="F6498" s="5" t="s">
        <v>8</v>
      </c>
      <c r="G6498" s="5" t="s">
        <v>8</v>
      </c>
    </row>
    <row r="6499" spans="1:7" x14ac:dyDescent="0.25">
      <c r="A6499" s="5" t="s">
        <v>1216</v>
      </c>
      <c r="B6499" s="5">
        <v>-1.01109985094055</v>
      </c>
      <c r="C6499" s="5" t="s">
        <v>8</v>
      </c>
      <c r="D6499" s="5" t="s">
        <v>8</v>
      </c>
      <c r="E6499" s="5" t="s">
        <v>8</v>
      </c>
      <c r="F6499" s="5" t="s">
        <v>8</v>
      </c>
      <c r="G6499" s="5" t="s">
        <v>8</v>
      </c>
    </row>
    <row r="6500" spans="1:7" x14ac:dyDescent="0.25">
      <c r="A6500" s="5" t="s">
        <v>1421</v>
      </c>
      <c r="B6500" s="5">
        <v>-1.01109985094055</v>
      </c>
      <c r="C6500" s="5" t="s">
        <v>8</v>
      </c>
      <c r="D6500" s="5" t="s">
        <v>8</v>
      </c>
      <c r="E6500" s="5" t="s">
        <v>8</v>
      </c>
      <c r="F6500" s="5" t="s">
        <v>8</v>
      </c>
      <c r="G6500" s="5" t="s">
        <v>8</v>
      </c>
    </row>
    <row r="6501" spans="1:7" x14ac:dyDescent="0.25">
      <c r="A6501" s="5" t="s">
        <v>1475</v>
      </c>
      <c r="B6501" s="5">
        <v>-1.01109985094055</v>
      </c>
      <c r="C6501" s="5" t="s">
        <v>1476</v>
      </c>
      <c r="D6501" s="5" t="s">
        <v>1477</v>
      </c>
      <c r="E6501" s="5" t="s">
        <v>1478</v>
      </c>
      <c r="F6501" s="5" t="s">
        <v>1479</v>
      </c>
      <c r="G6501" s="5" t="s">
        <v>1480</v>
      </c>
    </row>
    <row r="6502" spans="1:7" x14ac:dyDescent="0.25">
      <c r="A6502" s="5" t="s">
        <v>1983</v>
      </c>
      <c r="B6502" s="5">
        <v>-1.01109985094055</v>
      </c>
      <c r="C6502" s="5" t="s">
        <v>8</v>
      </c>
      <c r="D6502" s="5" t="s">
        <v>8</v>
      </c>
      <c r="E6502" s="5" t="s">
        <v>8</v>
      </c>
      <c r="F6502" s="5" t="s">
        <v>8</v>
      </c>
      <c r="G6502" s="5" t="s">
        <v>8</v>
      </c>
    </row>
    <row r="6503" spans="1:7" x14ac:dyDescent="0.25">
      <c r="A6503" s="5" t="s">
        <v>2232</v>
      </c>
      <c r="B6503" s="5">
        <v>-1.01109985094055</v>
      </c>
      <c r="C6503" s="5" t="s">
        <v>2233</v>
      </c>
      <c r="D6503" s="5" t="s">
        <v>2234</v>
      </c>
      <c r="E6503" s="5" t="s">
        <v>8</v>
      </c>
      <c r="F6503" s="5" t="s">
        <v>2235</v>
      </c>
      <c r="G6503" s="5" t="s">
        <v>2236</v>
      </c>
    </row>
    <row r="6504" spans="1:7" x14ac:dyDescent="0.25">
      <c r="A6504" s="5" t="s">
        <v>2603</v>
      </c>
      <c r="B6504" s="5">
        <v>-1.01109985094055</v>
      </c>
      <c r="C6504" s="5" t="s">
        <v>8</v>
      </c>
      <c r="D6504" s="5" t="s">
        <v>8</v>
      </c>
      <c r="E6504" s="5" t="s">
        <v>8</v>
      </c>
      <c r="F6504" s="5" t="s">
        <v>8</v>
      </c>
      <c r="G6504" s="5" t="s">
        <v>8</v>
      </c>
    </row>
    <row r="6505" spans="1:7" x14ac:dyDescent="0.25">
      <c r="A6505" s="5" t="s">
        <v>2740</v>
      </c>
      <c r="B6505" s="5">
        <v>-1.01109985094055</v>
      </c>
      <c r="C6505" s="5" t="s">
        <v>8</v>
      </c>
      <c r="D6505" s="5" t="s">
        <v>8</v>
      </c>
      <c r="E6505" s="5" t="s">
        <v>8</v>
      </c>
      <c r="F6505" s="5" t="s">
        <v>8</v>
      </c>
      <c r="G6505" s="5" t="s">
        <v>8</v>
      </c>
    </row>
    <row r="6506" spans="1:7" x14ac:dyDescent="0.25">
      <c r="A6506" s="5" t="s">
        <v>2855</v>
      </c>
      <c r="B6506" s="5">
        <v>-1.01109985094055</v>
      </c>
      <c r="C6506" s="5" t="s">
        <v>2856</v>
      </c>
      <c r="D6506" s="5" t="s">
        <v>2857</v>
      </c>
      <c r="E6506" s="5" t="s">
        <v>2858</v>
      </c>
      <c r="F6506" s="5" t="s">
        <v>2859</v>
      </c>
      <c r="G6506" s="5" t="s">
        <v>2860</v>
      </c>
    </row>
    <row r="6507" spans="1:7" x14ac:dyDescent="0.25">
      <c r="A6507" s="5" t="s">
        <v>3099</v>
      </c>
      <c r="B6507" s="5">
        <v>-1.01109985094055</v>
      </c>
      <c r="C6507" s="5" t="s">
        <v>8</v>
      </c>
      <c r="D6507" s="5" t="s">
        <v>8</v>
      </c>
      <c r="E6507" s="5" t="s">
        <v>3100</v>
      </c>
      <c r="F6507" s="5" t="s">
        <v>8</v>
      </c>
      <c r="G6507" s="5" t="s">
        <v>8</v>
      </c>
    </row>
    <row r="6508" spans="1:7" x14ac:dyDescent="0.25">
      <c r="A6508" s="5" t="s">
        <v>3165</v>
      </c>
      <c r="B6508" s="5">
        <v>-1.01109985094055</v>
      </c>
      <c r="C6508" s="5" t="s">
        <v>8</v>
      </c>
      <c r="D6508" s="5" t="s">
        <v>8</v>
      </c>
      <c r="E6508" s="5" t="s">
        <v>8</v>
      </c>
      <c r="F6508" s="5" t="s">
        <v>8</v>
      </c>
      <c r="G6508" s="5" t="s">
        <v>8</v>
      </c>
    </row>
    <row r="6509" spans="1:7" x14ac:dyDescent="0.25">
      <c r="A6509" s="5" t="s">
        <v>3743</v>
      </c>
      <c r="B6509" s="5">
        <v>-1.01109985094055</v>
      </c>
      <c r="C6509" s="5" t="s">
        <v>8</v>
      </c>
      <c r="D6509" s="5" t="s">
        <v>8</v>
      </c>
      <c r="E6509" s="5" t="s">
        <v>8</v>
      </c>
      <c r="F6509" s="5" t="s">
        <v>8</v>
      </c>
      <c r="G6509" s="5" t="s">
        <v>8</v>
      </c>
    </row>
    <row r="6510" spans="1:7" x14ac:dyDescent="0.25">
      <c r="A6510" s="5" t="s">
        <v>3974</v>
      </c>
      <c r="B6510" s="5">
        <v>-1.01109985094055</v>
      </c>
      <c r="C6510" s="5" t="s">
        <v>8</v>
      </c>
      <c r="D6510" s="5" t="s">
        <v>8</v>
      </c>
      <c r="E6510" s="5" t="s">
        <v>8</v>
      </c>
      <c r="F6510" s="5" t="s">
        <v>8</v>
      </c>
      <c r="G6510" s="5" t="s">
        <v>8</v>
      </c>
    </row>
    <row r="6511" spans="1:7" x14ac:dyDescent="0.25">
      <c r="A6511" s="5" t="s">
        <v>4390</v>
      </c>
      <c r="B6511" s="5">
        <v>-1.01109985094055</v>
      </c>
      <c r="C6511" s="5" t="s">
        <v>8</v>
      </c>
      <c r="D6511" s="5" t="s">
        <v>8</v>
      </c>
      <c r="E6511" s="5" t="s">
        <v>8</v>
      </c>
      <c r="F6511" s="5" t="s">
        <v>8</v>
      </c>
      <c r="G6511" s="5" t="s">
        <v>8</v>
      </c>
    </row>
    <row r="6512" spans="1:7" x14ac:dyDescent="0.25">
      <c r="A6512" s="5" t="s">
        <v>4489</v>
      </c>
      <c r="B6512" s="5">
        <v>-1.01109985094055</v>
      </c>
      <c r="C6512" s="5" t="s">
        <v>8</v>
      </c>
      <c r="D6512" s="5" t="s">
        <v>4490</v>
      </c>
      <c r="E6512" s="5" t="s">
        <v>4491</v>
      </c>
      <c r="F6512" s="5" t="s">
        <v>4492</v>
      </c>
      <c r="G6512" s="5" t="s">
        <v>4493</v>
      </c>
    </row>
    <row r="6513" spans="1:7" x14ac:dyDescent="0.25">
      <c r="A6513" s="5" t="s">
        <v>4693</v>
      </c>
      <c r="B6513" s="5">
        <v>-1.01109985094055</v>
      </c>
      <c r="C6513" s="5" t="s">
        <v>8</v>
      </c>
      <c r="D6513" s="5" t="s">
        <v>8</v>
      </c>
      <c r="E6513" s="5" t="s">
        <v>8</v>
      </c>
      <c r="F6513" s="5" t="s">
        <v>8</v>
      </c>
      <c r="G6513" s="5" t="s">
        <v>8</v>
      </c>
    </row>
    <row r="6514" spans="1:7" x14ac:dyDescent="0.25">
      <c r="A6514" s="5" t="s">
        <v>5501</v>
      </c>
      <c r="B6514" s="5">
        <v>-1.01109985094055</v>
      </c>
      <c r="C6514" s="5" t="s">
        <v>8</v>
      </c>
      <c r="D6514" s="5" t="s">
        <v>8</v>
      </c>
      <c r="E6514" s="5" t="s">
        <v>8</v>
      </c>
      <c r="F6514" s="5" t="s">
        <v>8</v>
      </c>
      <c r="G6514" s="5" t="s">
        <v>8</v>
      </c>
    </row>
    <row r="6515" spans="1:7" x14ac:dyDescent="0.25">
      <c r="A6515" s="5" t="s">
        <v>5623</v>
      </c>
      <c r="B6515" s="5">
        <v>-1.01109985094055</v>
      </c>
      <c r="C6515" s="5" t="s">
        <v>8</v>
      </c>
      <c r="D6515" s="5" t="s">
        <v>8</v>
      </c>
      <c r="E6515" s="5" t="s">
        <v>8</v>
      </c>
      <c r="F6515" s="5" t="s">
        <v>8</v>
      </c>
      <c r="G6515" s="5" t="s">
        <v>8</v>
      </c>
    </row>
    <row r="6516" spans="1:7" x14ac:dyDescent="0.25">
      <c r="A6516" s="5" t="s">
        <v>5721</v>
      </c>
      <c r="B6516" s="5">
        <v>-1.01109985094055</v>
      </c>
      <c r="C6516" s="5" t="s">
        <v>8</v>
      </c>
      <c r="D6516" s="5" t="s">
        <v>8</v>
      </c>
      <c r="E6516" s="5" t="s">
        <v>8</v>
      </c>
      <c r="F6516" s="5" t="s">
        <v>8</v>
      </c>
      <c r="G6516" s="5" t="s">
        <v>8</v>
      </c>
    </row>
    <row r="6517" spans="1:7" x14ac:dyDescent="0.25">
      <c r="A6517" s="5" t="s">
        <v>6052</v>
      </c>
      <c r="B6517" s="5">
        <v>-1.01109985094055</v>
      </c>
      <c r="C6517" s="5" t="s">
        <v>8</v>
      </c>
      <c r="D6517" s="5" t="s">
        <v>8</v>
      </c>
      <c r="E6517" s="5" t="s">
        <v>8</v>
      </c>
      <c r="F6517" s="5" t="s">
        <v>8</v>
      </c>
      <c r="G6517" s="5" t="s">
        <v>8</v>
      </c>
    </row>
    <row r="6518" spans="1:7" x14ac:dyDescent="0.25">
      <c r="A6518" s="5" t="s">
        <v>6571</v>
      </c>
      <c r="B6518" s="5">
        <v>-1.01109985094055</v>
      </c>
      <c r="C6518" s="5" t="s">
        <v>8</v>
      </c>
      <c r="D6518" s="5" t="s">
        <v>8</v>
      </c>
      <c r="E6518" s="5" t="s">
        <v>8</v>
      </c>
      <c r="F6518" s="5" t="s">
        <v>8</v>
      </c>
      <c r="G6518" s="5" t="s">
        <v>8</v>
      </c>
    </row>
    <row r="6519" spans="1:7" x14ac:dyDescent="0.25">
      <c r="A6519" s="5" t="s">
        <v>8005</v>
      </c>
      <c r="B6519" s="5">
        <v>-1.01109985094055</v>
      </c>
      <c r="C6519" s="5" t="s">
        <v>8</v>
      </c>
      <c r="D6519" s="5" t="s">
        <v>8</v>
      </c>
      <c r="E6519" s="5" t="s">
        <v>8</v>
      </c>
      <c r="F6519" s="5" t="s">
        <v>8</v>
      </c>
      <c r="G6519" s="5" t="s">
        <v>8</v>
      </c>
    </row>
    <row r="6520" spans="1:7" x14ac:dyDescent="0.25">
      <c r="A6520" s="5" t="s">
        <v>9624</v>
      </c>
      <c r="B6520" s="5">
        <v>-1.01109985094055</v>
      </c>
      <c r="C6520" s="5" t="s">
        <v>8</v>
      </c>
      <c r="D6520" s="5" t="s">
        <v>8</v>
      </c>
      <c r="E6520" s="5" t="s">
        <v>8</v>
      </c>
      <c r="F6520" s="5" t="s">
        <v>8</v>
      </c>
      <c r="G6520" s="5" t="s">
        <v>1327</v>
      </c>
    </row>
    <row r="6521" spans="1:7" x14ac:dyDescent="0.25">
      <c r="A6521" s="5" t="s">
        <v>9935</v>
      </c>
      <c r="B6521" s="5">
        <v>-1.01109985094055</v>
      </c>
      <c r="C6521" s="5" t="s">
        <v>8</v>
      </c>
      <c r="D6521" s="5" t="s">
        <v>8</v>
      </c>
      <c r="E6521" s="5" t="s">
        <v>8</v>
      </c>
      <c r="F6521" s="5" t="s">
        <v>8</v>
      </c>
      <c r="G6521" s="5" t="s">
        <v>8</v>
      </c>
    </row>
    <row r="6522" spans="1:7" x14ac:dyDescent="0.25">
      <c r="A6522" s="5" t="s">
        <v>11116</v>
      </c>
      <c r="B6522" s="5">
        <v>-1.01109985094055</v>
      </c>
      <c r="C6522" s="5" t="s">
        <v>8</v>
      </c>
      <c r="D6522" s="5" t="s">
        <v>8</v>
      </c>
      <c r="E6522" s="5" t="s">
        <v>8</v>
      </c>
      <c r="F6522" s="5" t="s">
        <v>8</v>
      </c>
      <c r="G6522" s="5" t="s">
        <v>8</v>
      </c>
    </row>
    <row r="6523" spans="1:7" x14ac:dyDescent="0.25">
      <c r="A6523" s="5" t="s">
        <v>11522</v>
      </c>
      <c r="B6523" s="5">
        <v>-1.01109985094055</v>
      </c>
      <c r="C6523" s="5" t="s">
        <v>8</v>
      </c>
      <c r="D6523" s="5" t="s">
        <v>8</v>
      </c>
      <c r="E6523" s="5" t="s">
        <v>8</v>
      </c>
      <c r="F6523" s="5" t="s">
        <v>8</v>
      </c>
      <c r="G6523" s="5" t="s">
        <v>8</v>
      </c>
    </row>
    <row r="6524" spans="1:7" x14ac:dyDescent="0.25">
      <c r="A6524" s="5" t="s">
        <v>11863</v>
      </c>
      <c r="B6524" s="5">
        <v>-1.01109985094055</v>
      </c>
      <c r="C6524" s="5" t="s">
        <v>8</v>
      </c>
      <c r="D6524" s="5" t="s">
        <v>8</v>
      </c>
      <c r="E6524" s="5" t="s">
        <v>8</v>
      </c>
      <c r="F6524" s="5" t="s">
        <v>8</v>
      </c>
      <c r="G6524" s="5" t="s">
        <v>8</v>
      </c>
    </row>
    <row r="6525" spans="1:7" x14ac:dyDescent="0.25">
      <c r="A6525" s="5" t="s">
        <v>12643</v>
      </c>
      <c r="B6525" s="5">
        <v>-1.01109985094055</v>
      </c>
      <c r="C6525" s="5" t="s">
        <v>8</v>
      </c>
      <c r="D6525" s="5" t="s">
        <v>8</v>
      </c>
      <c r="E6525" s="5" t="s">
        <v>8</v>
      </c>
      <c r="F6525" s="5" t="s">
        <v>8</v>
      </c>
      <c r="G6525" s="5" t="s">
        <v>8</v>
      </c>
    </row>
    <row r="6526" spans="1:7" x14ac:dyDescent="0.25">
      <c r="A6526" s="5" t="s">
        <v>14705</v>
      </c>
      <c r="B6526" s="5">
        <v>-1.01109985094055</v>
      </c>
      <c r="C6526" s="5" t="s">
        <v>8</v>
      </c>
      <c r="D6526" s="5" t="s">
        <v>8</v>
      </c>
      <c r="E6526" s="5" t="s">
        <v>8</v>
      </c>
      <c r="F6526" s="5" t="s">
        <v>8</v>
      </c>
      <c r="G6526" s="5" t="s">
        <v>8</v>
      </c>
    </row>
    <row r="6527" spans="1:7" x14ac:dyDescent="0.25">
      <c r="A6527" s="5" t="s">
        <v>15218</v>
      </c>
      <c r="B6527" s="5">
        <v>-1.01109985094055</v>
      </c>
      <c r="C6527" s="5" t="s">
        <v>8</v>
      </c>
      <c r="D6527" s="5" t="s">
        <v>8</v>
      </c>
      <c r="E6527" s="5" t="s">
        <v>8</v>
      </c>
      <c r="F6527" s="5" t="s">
        <v>8</v>
      </c>
      <c r="G6527" s="5" t="s">
        <v>8</v>
      </c>
    </row>
    <row r="6528" spans="1:7" x14ac:dyDescent="0.25">
      <c r="A6528" s="5" t="s">
        <v>15683</v>
      </c>
      <c r="B6528" s="5">
        <v>-1.01109985094055</v>
      </c>
      <c r="C6528" s="5" t="s">
        <v>15684</v>
      </c>
      <c r="D6528" s="5" t="s">
        <v>15685</v>
      </c>
      <c r="E6528" s="5" t="s">
        <v>15686</v>
      </c>
      <c r="F6528" s="5" t="s">
        <v>15687</v>
      </c>
      <c r="G6528" s="5" t="s">
        <v>15688</v>
      </c>
    </row>
    <row r="6529" spans="1:7" x14ac:dyDescent="0.25">
      <c r="A6529" s="5" t="s">
        <v>15911</v>
      </c>
      <c r="B6529" s="5">
        <v>-1.01109985094055</v>
      </c>
      <c r="C6529" s="5" t="s">
        <v>8</v>
      </c>
      <c r="D6529" s="5" t="s">
        <v>8</v>
      </c>
      <c r="E6529" s="5" t="s">
        <v>8</v>
      </c>
      <c r="F6529" s="5" t="s">
        <v>8</v>
      </c>
      <c r="G6529" s="5" t="s">
        <v>8</v>
      </c>
    </row>
    <row r="6530" spans="1:7" x14ac:dyDescent="0.25">
      <c r="A6530" s="5" t="s">
        <v>1111</v>
      </c>
      <c r="B6530" s="5">
        <v>-1.0111023699369599</v>
      </c>
      <c r="C6530" s="5" t="s">
        <v>8</v>
      </c>
      <c r="D6530" s="5" t="s">
        <v>8</v>
      </c>
      <c r="E6530" s="5" t="s">
        <v>8</v>
      </c>
      <c r="F6530" s="5" t="s">
        <v>8</v>
      </c>
      <c r="G6530" s="5" t="s">
        <v>8</v>
      </c>
    </row>
    <row r="6531" spans="1:7" x14ac:dyDescent="0.25">
      <c r="A6531" s="5" t="s">
        <v>1222</v>
      </c>
      <c r="B6531" s="5">
        <v>-1.0116667867542499</v>
      </c>
      <c r="C6531" s="5" t="s">
        <v>1223</v>
      </c>
      <c r="D6531" s="5" t="s">
        <v>1224</v>
      </c>
      <c r="E6531" s="5" t="s">
        <v>1225</v>
      </c>
      <c r="F6531" s="5" t="s">
        <v>1226</v>
      </c>
      <c r="G6531" s="5" t="s">
        <v>1227</v>
      </c>
    </row>
    <row r="6532" spans="1:7" x14ac:dyDescent="0.25">
      <c r="A6532" s="5" t="s">
        <v>1925</v>
      </c>
      <c r="B6532" s="5">
        <v>-1.0116667867542499</v>
      </c>
      <c r="C6532" s="5" t="s">
        <v>8</v>
      </c>
      <c r="D6532" s="5" t="s">
        <v>8</v>
      </c>
      <c r="E6532" s="5" t="s">
        <v>8</v>
      </c>
      <c r="F6532" s="5" t="s">
        <v>8</v>
      </c>
      <c r="G6532" s="5" t="s">
        <v>8</v>
      </c>
    </row>
    <row r="6533" spans="1:7" x14ac:dyDescent="0.25">
      <c r="A6533" s="5" t="s">
        <v>666</v>
      </c>
      <c r="B6533" s="5">
        <v>-1.0120602531393099</v>
      </c>
      <c r="C6533" s="5" t="s">
        <v>667</v>
      </c>
      <c r="D6533" s="5" t="s">
        <v>668</v>
      </c>
      <c r="E6533" s="5" t="s">
        <v>669</v>
      </c>
      <c r="F6533" s="5" t="s">
        <v>670</v>
      </c>
      <c r="G6533" s="5" t="s">
        <v>671</v>
      </c>
    </row>
    <row r="6534" spans="1:7" x14ac:dyDescent="0.25">
      <c r="A6534" s="5" t="s">
        <v>10772</v>
      </c>
      <c r="B6534" s="5">
        <v>-1.0121787809356499</v>
      </c>
      <c r="C6534" s="5" t="s">
        <v>8</v>
      </c>
      <c r="D6534" s="5" t="s">
        <v>8</v>
      </c>
      <c r="E6534" s="5" t="s">
        <v>8</v>
      </c>
      <c r="F6534" s="5" t="s">
        <v>8</v>
      </c>
      <c r="G6534" s="5" t="s">
        <v>8</v>
      </c>
    </row>
    <row r="6535" spans="1:7" x14ac:dyDescent="0.25">
      <c r="A6535" s="5" t="s">
        <v>244</v>
      </c>
      <c r="B6535" s="5">
        <v>-1.0125338646708899</v>
      </c>
      <c r="C6535" s="5" t="s">
        <v>8</v>
      </c>
      <c r="D6535" s="5" t="s">
        <v>8</v>
      </c>
      <c r="E6535" s="5" t="s">
        <v>8</v>
      </c>
      <c r="F6535" s="5" t="s">
        <v>8</v>
      </c>
      <c r="G6535" s="5" t="s">
        <v>8</v>
      </c>
    </row>
    <row r="6536" spans="1:7" x14ac:dyDescent="0.25">
      <c r="A6536" s="5" t="s">
        <v>1791</v>
      </c>
      <c r="B6536" s="5">
        <v>-1.0125338646708899</v>
      </c>
      <c r="C6536" s="5" t="s">
        <v>8</v>
      </c>
      <c r="D6536" s="5" t="s">
        <v>8</v>
      </c>
      <c r="E6536" s="5" t="s">
        <v>8</v>
      </c>
      <c r="F6536" s="5" t="s">
        <v>8</v>
      </c>
      <c r="G6536" s="5" t="s">
        <v>8</v>
      </c>
    </row>
    <row r="6537" spans="1:7" x14ac:dyDescent="0.25">
      <c r="A6537" s="5" t="s">
        <v>1793</v>
      </c>
      <c r="B6537" s="5">
        <v>-1.0125338646708899</v>
      </c>
      <c r="C6537" s="5" t="s">
        <v>1794</v>
      </c>
      <c r="D6537" s="5" t="s">
        <v>1795</v>
      </c>
      <c r="E6537" s="5" t="s">
        <v>1796</v>
      </c>
      <c r="F6537" s="5" t="s">
        <v>1797</v>
      </c>
      <c r="G6537" s="5" t="s">
        <v>1798</v>
      </c>
    </row>
    <row r="6538" spans="1:7" x14ac:dyDescent="0.25">
      <c r="A6538" s="5" t="s">
        <v>6341</v>
      </c>
      <c r="B6538" s="5">
        <v>-1.0125338646708899</v>
      </c>
      <c r="C6538" s="5" t="s">
        <v>8</v>
      </c>
      <c r="D6538" s="5" t="s">
        <v>8</v>
      </c>
      <c r="E6538" s="5" t="s">
        <v>8</v>
      </c>
      <c r="F6538" s="5" t="s">
        <v>8</v>
      </c>
      <c r="G6538" s="5" t="s">
        <v>8</v>
      </c>
    </row>
    <row r="6539" spans="1:7" x14ac:dyDescent="0.25">
      <c r="A6539" s="5" t="s">
        <v>8142</v>
      </c>
      <c r="B6539" s="5">
        <v>-1.0125338646708899</v>
      </c>
      <c r="C6539" s="5" t="s">
        <v>8</v>
      </c>
      <c r="D6539" s="5" t="s">
        <v>8</v>
      </c>
      <c r="E6539" s="5" t="s">
        <v>8</v>
      </c>
      <c r="F6539" s="5" t="s">
        <v>8</v>
      </c>
      <c r="G6539" s="5" t="s">
        <v>8</v>
      </c>
    </row>
    <row r="6540" spans="1:7" x14ac:dyDescent="0.25">
      <c r="A6540" s="5" t="s">
        <v>9548</v>
      </c>
      <c r="B6540" s="5">
        <v>-1.0125338646708899</v>
      </c>
      <c r="C6540" s="5" t="s">
        <v>4759</v>
      </c>
      <c r="D6540" s="5" t="s">
        <v>8</v>
      </c>
      <c r="E6540" s="5" t="s">
        <v>8</v>
      </c>
      <c r="F6540" s="5" t="s">
        <v>8</v>
      </c>
      <c r="G6540" s="5" t="s">
        <v>4763</v>
      </c>
    </row>
    <row r="6541" spans="1:7" x14ac:dyDescent="0.25">
      <c r="A6541" s="5" t="s">
        <v>10248</v>
      </c>
      <c r="B6541" s="5">
        <v>-1.0125338646708899</v>
      </c>
      <c r="C6541" s="5" t="s">
        <v>8</v>
      </c>
      <c r="D6541" s="5" t="s">
        <v>8</v>
      </c>
      <c r="E6541" s="5" t="s">
        <v>8</v>
      </c>
      <c r="F6541" s="5" t="s">
        <v>8</v>
      </c>
      <c r="G6541" s="5" t="s">
        <v>8</v>
      </c>
    </row>
    <row r="6542" spans="1:7" x14ac:dyDescent="0.25">
      <c r="A6542" s="5" t="s">
        <v>10922</v>
      </c>
      <c r="B6542" s="5">
        <v>-1.0125338646708899</v>
      </c>
      <c r="C6542" s="5" t="s">
        <v>8</v>
      </c>
      <c r="D6542" s="5" t="s">
        <v>8</v>
      </c>
      <c r="E6542" s="5" t="s">
        <v>8</v>
      </c>
      <c r="F6542" s="5" t="s">
        <v>8</v>
      </c>
      <c r="G6542" s="5" t="s">
        <v>8</v>
      </c>
    </row>
    <row r="6543" spans="1:7" x14ac:dyDescent="0.25">
      <c r="A6543" s="5" t="s">
        <v>11766</v>
      </c>
      <c r="B6543" s="5">
        <v>-1.0125338646708899</v>
      </c>
      <c r="C6543" s="5" t="s">
        <v>8</v>
      </c>
      <c r="D6543" s="5" t="s">
        <v>8</v>
      </c>
      <c r="E6543" s="5" t="s">
        <v>8</v>
      </c>
      <c r="F6543" s="5" t="s">
        <v>8</v>
      </c>
      <c r="G6543" s="5" t="s">
        <v>8</v>
      </c>
    </row>
    <row r="6544" spans="1:7" x14ac:dyDescent="0.25">
      <c r="A6544" s="5" t="s">
        <v>13242</v>
      </c>
      <c r="B6544" s="5">
        <v>-1.0125338646708899</v>
      </c>
      <c r="C6544" s="5" t="s">
        <v>8</v>
      </c>
      <c r="D6544" s="5" t="s">
        <v>8</v>
      </c>
      <c r="E6544" s="5" t="s">
        <v>8</v>
      </c>
      <c r="F6544" s="5" t="s">
        <v>8</v>
      </c>
      <c r="G6544" s="5" t="s">
        <v>8</v>
      </c>
    </row>
    <row r="6545" spans="1:7" x14ac:dyDescent="0.25">
      <c r="A6545" s="5" t="s">
        <v>14175</v>
      </c>
      <c r="B6545" s="5">
        <v>-1.0125338646708899</v>
      </c>
      <c r="C6545" s="5" t="s">
        <v>8</v>
      </c>
      <c r="D6545" s="5" t="s">
        <v>8</v>
      </c>
      <c r="E6545" s="5" t="s">
        <v>8</v>
      </c>
      <c r="F6545" s="5" t="s">
        <v>8</v>
      </c>
      <c r="G6545" s="5" t="s">
        <v>8</v>
      </c>
    </row>
    <row r="6546" spans="1:7" x14ac:dyDescent="0.25">
      <c r="A6546" s="5" t="s">
        <v>14178</v>
      </c>
      <c r="B6546" s="5">
        <v>-1.0125338646708899</v>
      </c>
      <c r="C6546" s="5" t="s">
        <v>8</v>
      </c>
      <c r="D6546" s="5" t="s">
        <v>8</v>
      </c>
      <c r="E6546" s="5" t="s">
        <v>8</v>
      </c>
      <c r="F6546" s="5" t="s">
        <v>8</v>
      </c>
      <c r="G6546" s="5" t="s">
        <v>8</v>
      </c>
    </row>
    <row r="6547" spans="1:7" x14ac:dyDescent="0.25">
      <c r="A6547" s="5" t="s">
        <v>14329</v>
      </c>
      <c r="B6547" s="5">
        <v>-1.0125338646708899</v>
      </c>
      <c r="C6547" s="5" t="s">
        <v>8</v>
      </c>
      <c r="D6547" s="5" t="s">
        <v>8</v>
      </c>
      <c r="E6547" s="5" t="s">
        <v>8</v>
      </c>
      <c r="F6547" s="5" t="s">
        <v>8</v>
      </c>
      <c r="G6547" s="5" t="s">
        <v>8</v>
      </c>
    </row>
    <row r="6548" spans="1:7" x14ac:dyDescent="0.25">
      <c r="A6548" s="5" t="s">
        <v>15117</v>
      </c>
      <c r="B6548" s="5">
        <v>-1.0125338646708899</v>
      </c>
      <c r="C6548" s="5" t="s">
        <v>8</v>
      </c>
      <c r="D6548" s="5" t="s">
        <v>8</v>
      </c>
      <c r="E6548" s="5" t="s">
        <v>8</v>
      </c>
      <c r="F6548" s="5" t="s">
        <v>8</v>
      </c>
      <c r="G6548" s="5" t="s">
        <v>8</v>
      </c>
    </row>
    <row r="6549" spans="1:7" x14ac:dyDescent="0.25">
      <c r="A6549" s="5" t="s">
        <v>15599</v>
      </c>
      <c r="B6549" s="5">
        <v>-1.0125338646708899</v>
      </c>
      <c r="C6549" s="5" t="s">
        <v>8</v>
      </c>
      <c r="D6549" s="5" t="s">
        <v>8</v>
      </c>
      <c r="E6549" s="5" t="s">
        <v>8</v>
      </c>
      <c r="F6549" s="5" t="s">
        <v>8</v>
      </c>
      <c r="G6549" s="5" t="s">
        <v>8</v>
      </c>
    </row>
    <row r="6550" spans="1:7" x14ac:dyDescent="0.25">
      <c r="A6550" s="5" t="s">
        <v>8881</v>
      </c>
      <c r="B6550" s="5">
        <v>-1.0130722325888999</v>
      </c>
      <c r="C6550" s="5" t="s">
        <v>8</v>
      </c>
      <c r="D6550" s="5" t="s">
        <v>8</v>
      </c>
      <c r="E6550" s="5" t="s">
        <v>8</v>
      </c>
      <c r="F6550" s="5" t="s">
        <v>8</v>
      </c>
      <c r="G6550" s="5" t="s">
        <v>8</v>
      </c>
    </row>
    <row r="6551" spans="1:7" x14ac:dyDescent="0.25">
      <c r="A6551" s="5" t="s">
        <v>2400</v>
      </c>
      <c r="B6551" s="5">
        <v>-1.0134216649409999</v>
      </c>
      <c r="C6551" s="5" t="s">
        <v>8</v>
      </c>
      <c r="D6551" s="5" t="s">
        <v>8</v>
      </c>
      <c r="E6551" s="5" t="s">
        <v>8</v>
      </c>
      <c r="F6551" s="5" t="s">
        <v>8</v>
      </c>
      <c r="G6551" s="5" t="s">
        <v>8</v>
      </c>
    </row>
    <row r="6552" spans="1:7" x14ac:dyDescent="0.25">
      <c r="A6552" s="5" t="s">
        <v>953</v>
      </c>
      <c r="B6552" s="5">
        <v>-1.0136521388736199</v>
      </c>
      <c r="C6552" s="5" t="s">
        <v>8</v>
      </c>
      <c r="D6552" s="5" t="s">
        <v>8</v>
      </c>
      <c r="E6552" s="5" t="s">
        <v>8</v>
      </c>
      <c r="F6552" s="5" t="s">
        <v>8</v>
      </c>
      <c r="G6552" s="5" t="s">
        <v>8</v>
      </c>
    </row>
    <row r="6553" spans="1:7" x14ac:dyDescent="0.25">
      <c r="A6553" s="5" t="s">
        <v>1651</v>
      </c>
      <c r="B6553" s="5">
        <v>-1.0136521388736199</v>
      </c>
      <c r="C6553" s="5" t="s">
        <v>8</v>
      </c>
      <c r="D6553" s="5" t="s">
        <v>8</v>
      </c>
      <c r="E6553" s="5" t="s">
        <v>8</v>
      </c>
      <c r="F6553" s="5" t="s">
        <v>8</v>
      </c>
      <c r="G6553" s="5" t="s">
        <v>8</v>
      </c>
    </row>
    <row r="6554" spans="1:7" x14ac:dyDescent="0.25">
      <c r="A6554" s="5" t="s">
        <v>2634</v>
      </c>
      <c r="B6554" s="5">
        <v>-1.0136521388736199</v>
      </c>
      <c r="C6554" s="5" t="s">
        <v>8</v>
      </c>
      <c r="D6554" s="5" t="s">
        <v>8</v>
      </c>
      <c r="E6554" s="5" t="s">
        <v>8</v>
      </c>
      <c r="F6554" s="5" t="s">
        <v>8</v>
      </c>
      <c r="G6554" s="5" t="s">
        <v>8</v>
      </c>
    </row>
    <row r="6555" spans="1:7" x14ac:dyDescent="0.25">
      <c r="A6555" s="5" t="s">
        <v>3166</v>
      </c>
      <c r="B6555" s="5">
        <v>-1.0136521388736199</v>
      </c>
      <c r="C6555" s="5" t="s">
        <v>3167</v>
      </c>
      <c r="D6555" s="5" t="s">
        <v>3168</v>
      </c>
      <c r="E6555" s="5" t="s">
        <v>3169</v>
      </c>
      <c r="F6555" s="5" t="s">
        <v>3170</v>
      </c>
      <c r="G6555" s="5" t="s">
        <v>3171</v>
      </c>
    </row>
    <row r="6556" spans="1:7" x14ac:dyDescent="0.25">
      <c r="A6556" s="5" t="s">
        <v>5841</v>
      </c>
      <c r="B6556" s="5">
        <v>-1.0136521388736199</v>
      </c>
      <c r="C6556" s="5" t="s">
        <v>5842</v>
      </c>
      <c r="D6556" s="5" t="s">
        <v>5843</v>
      </c>
      <c r="E6556" s="5" t="s">
        <v>5844</v>
      </c>
      <c r="F6556" s="5" t="s">
        <v>5845</v>
      </c>
      <c r="G6556" s="5" t="s">
        <v>5846</v>
      </c>
    </row>
    <row r="6557" spans="1:7" x14ac:dyDescent="0.25">
      <c r="A6557" s="5" t="s">
        <v>6472</v>
      </c>
      <c r="B6557" s="5">
        <v>-1.0136521388736199</v>
      </c>
      <c r="C6557" s="5" t="s">
        <v>8</v>
      </c>
      <c r="D6557" s="5" t="s">
        <v>8</v>
      </c>
      <c r="E6557" s="5" t="s">
        <v>8</v>
      </c>
      <c r="F6557" s="5" t="s">
        <v>8</v>
      </c>
      <c r="G6557" s="5" t="s">
        <v>8</v>
      </c>
    </row>
    <row r="6558" spans="1:7" x14ac:dyDescent="0.25">
      <c r="A6558" s="5" t="s">
        <v>7488</v>
      </c>
      <c r="B6558" s="5">
        <v>-1.0136521388736199</v>
      </c>
      <c r="C6558" s="5" t="s">
        <v>8</v>
      </c>
      <c r="D6558" s="5" t="s">
        <v>8</v>
      </c>
      <c r="E6558" s="5" t="s">
        <v>8</v>
      </c>
      <c r="F6558" s="5" t="s">
        <v>8</v>
      </c>
      <c r="G6558" s="5" t="s">
        <v>8</v>
      </c>
    </row>
    <row r="6559" spans="1:7" x14ac:dyDescent="0.25">
      <c r="A6559" s="5" t="s">
        <v>7821</v>
      </c>
      <c r="B6559" s="5">
        <v>-1.0136521388736199</v>
      </c>
      <c r="C6559" s="5" t="s">
        <v>8</v>
      </c>
      <c r="D6559" s="5" t="s">
        <v>8</v>
      </c>
      <c r="E6559" s="5" t="s">
        <v>8</v>
      </c>
      <c r="F6559" s="5" t="s">
        <v>8</v>
      </c>
      <c r="G6559" s="5" t="s">
        <v>8</v>
      </c>
    </row>
    <row r="6560" spans="1:7" x14ac:dyDescent="0.25">
      <c r="A6560" s="5" t="s">
        <v>7880</v>
      </c>
      <c r="B6560" s="5">
        <v>-1.0136521388736199</v>
      </c>
      <c r="C6560" s="5" t="s">
        <v>8</v>
      </c>
      <c r="D6560" s="5" t="s">
        <v>8</v>
      </c>
      <c r="E6560" s="5" t="s">
        <v>8</v>
      </c>
      <c r="F6560" s="5" t="s">
        <v>8</v>
      </c>
      <c r="G6560" s="5" t="s">
        <v>8</v>
      </c>
    </row>
    <row r="6561" spans="1:7" x14ac:dyDescent="0.25">
      <c r="A6561" s="5" t="s">
        <v>11349</v>
      </c>
      <c r="B6561" s="5">
        <v>-1.0136521388736199</v>
      </c>
      <c r="C6561" s="5" t="s">
        <v>8</v>
      </c>
      <c r="D6561" s="5" t="s">
        <v>8</v>
      </c>
      <c r="E6561" s="5" t="s">
        <v>8</v>
      </c>
      <c r="F6561" s="5" t="s">
        <v>8</v>
      </c>
      <c r="G6561" s="5" t="s">
        <v>11350</v>
      </c>
    </row>
    <row r="6562" spans="1:7" x14ac:dyDescent="0.25">
      <c r="A6562" s="5" t="s">
        <v>12322</v>
      </c>
      <c r="B6562" s="5">
        <v>-1.0136521388736199</v>
      </c>
      <c r="C6562" s="5" t="s">
        <v>8</v>
      </c>
      <c r="D6562" s="5" t="s">
        <v>8</v>
      </c>
      <c r="E6562" s="5" t="s">
        <v>8</v>
      </c>
      <c r="F6562" s="5" t="s">
        <v>8</v>
      </c>
      <c r="G6562" s="5" t="s">
        <v>8</v>
      </c>
    </row>
    <row r="6563" spans="1:7" x14ac:dyDescent="0.25">
      <c r="A6563" s="5" t="s">
        <v>14114</v>
      </c>
      <c r="B6563" s="5">
        <v>-1.0136521388736199</v>
      </c>
      <c r="C6563" s="5" t="s">
        <v>8</v>
      </c>
      <c r="D6563" s="5" t="s">
        <v>8</v>
      </c>
      <c r="E6563" s="5" t="s">
        <v>8</v>
      </c>
      <c r="F6563" s="5" t="s">
        <v>8</v>
      </c>
      <c r="G6563" s="5" t="s">
        <v>8</v>
      </c>
    </row>
    <row r="6564" spans="1:7" x14ac:dyDescent="0.25">
      <c r="A6564" s="5" t="s">
        <v>15251</v>
      </c>
      <c r="B6564" s="5">
        <v>-1.0136521388736199</v>
      </c>
      <c r="C6564" s="5" t="s">
        <v>11855</v>
      </c>
      <c r="D6564" s="5" t="s">
        <v>15252</v>
      </c>
      <c r="E6564" s="5" t="s">
        <v>15253</v>
      </c>
      <c r="F6564" s="5" t="s">
        <v>15254</v>
      </c>
      <c r="G6564" s="5" t="s">
        <v>11859</v>
      </c>
    </row>
    <row r="6565" spans="1:7" x14ac:dyDescent="0.25">
      <c r="A6565" s="5" t="s">
        <v>10457</v>
      </c>
      <c r="B6565" s="5">
        <v>-1.01382571808296</v>
      </c>
      <c r="C6565" s="5" t="s">
        <v>8</v>
      </c>
      <c r="D6565" s="5" t="s">
        <v>8</v>
      </c>
      <c r="E6565" s="5" t="s">
        <v>8</v>
      </c>
      <c r="F6565" s="5" t="s">
        <v>8</v>
      </c>
      <c r="G6565" s="5" t="s">
        <v>8</v>
      </c>
    </row>
    <row r="6566" spans="1:7" x14ac:dyDescent="0.25">
      <c r="A6566" s="5" t="s">
        <v>15445</v>
      </c>
      <c r="B6566" s="5">
        <v>-1.01415986436311</v>
      </c>
      <c r="C6566" s="5" t="s">
        <v>8</v>
      </c>
      <c r="D6566" s="5" t="s">
        <v>8</v>
      </c>
      <c r="E6566" s="5" t="s">
        <v>8</v>
      </c>
      <c r="F6566" s="5" t="s">
        <v>8</v>
      </c>
      <c r="G6566" s="5" t="s">
        <v>8</v>
      </c>
    </row>
    <row r="6567" spans="1:7" x14ac:dyDescent="0.25">
      <c r="A6567" s="5" t="s">
        <v>8432</v>
      </c>
      <c r="B6567" s="5">
        <v>-1.0144697385686601</v>
      </c>
      <c r="C6567" s="5" t="s">
        <v>8</v>
      </c>
      <c r="D6567" s="5" t="s">
        <v>8</v>
      </c>
      <c r="E6567" s="5" t="s">
        <v>8</v>
      </c>
      <c r="F6567" s="5" t="s">
        <v>8</v>
      </c>
      <c r="G6567" s="5" t="s">
        <v>8</v>
      </c>
    </row>
    <row r="6568" spans="1:7" x14ac:dyDescent="0.25">
      <c r="A6568" s="5" t="s">
        <v>388</v>
      </c>
      <c r="B6568" s="5">
        <v>-1.01454861105829</v>
      </c>
      <c r="C6568" s="5" t="s">
        <v>8</v>
      </c>
      <c r="D6568" s="5" t="s">
        <v>8</v>
      </c>
      <c r="E6568" s="5" t="s">
        <v>8</v>
      </c>
      <c r="F6568" s="5" t="s">
        <v>8</v>
      </c>
      <c r="G6568" s="5" t="s">
        <v>8</v>
      </c>
    </row>
    <row r="6569" spans="1:7" x14ac:dyDescent="0.25">
      <c r="A6569" s="5" t="s">
        <v>714</v>
      </c>
      <c r="B6569" s="5">
        <v>-1.01454861105829</v>
      </c>
      <c r="C6569" s="5" t="s">
        <v>8</v>
      </c>
      <c r="D6569" s="5" t="s">
        <v>8</v>
      </c>
      <c r="E6569" s="5" t="s">
        <v>8</v>
      </c>
      <c r="F6569" s="5" t="s">
        <v>8</v>
      </c>
      <c r="G6569" s="5" t="s">
        <v>8</v>
      </c>
    </row>
    <row r="6570" spans="1:7" x14ac:dyDescent="0.25">
      <c r="A6570" s="5" t="s">
        <v>2193</v>
      </c>
      <c r="B6570" s="5">
        <v>-1.01454861105829</v>
      </c>
      <c r="C6570" s="5" t="s">
        <v>8</v>
      </c>
      <c r="D6570" s="5" t="s">
        <v>8</v>
      </c>
      <c r="E6570" s="5" t="s">
        <v>8</v>
      </c>
      <c r="F6570" s="5" t="s">
        <v>8</v>
      </c>
      <c r="G6570" s="5" t="s">
        <v>8</v>
      </c>
    </row>
    <row r="6571" spans="1:7" x14ac:dyDescent="0.25">
      <c r="A6571" s="5" t="s">
        <v>5222</v>
      </c>
      <c r="B6571" s="5">
        <v>-1.01454861105829</v>
      </c>
      <c r="C6571" s="5" t="s">
        <v>8</v>
      </c>
      <c r="D6571" s="5" t="s">
        <v>8</v>
      </c>
      <c r="E6571" s="5" t="s">
        <v>8</v>
      </c>
      <c r="F6571" s="5" t="s">
        <v>8</v>
      </c>
      <c r="G6571" s="5" t="s">
        <v>8</v>
      </c>
    </row>
    <row r="6572" spans="1:7" x14ac:dyDescent="0.25">
      <c r="A6572" s="5" t="s">
        <v>5443</v>
      </c>
      <c r="B6572" s="5">
        <v>-1.01454861105829</v>
      </c>
      <c r="C6572" s="5" t="s">
        <v>8</v>
      </c>
      <c r="D6572" s="5" t="s">
        <v>8</v>
      </c>
      <c r="E6572" s="5" t="s">
        <v>8</v>
      </c>
      <c r="F6572" s="5" t="s">
        <v>8</v>
      </c>
      <c r="G6572" s="5" t="s">
        <v>8</v>
      </c>
    </row>
    <row r="6573" spans="1:7" x14ac:dyDescent="0.25">
      <c r="A6573" s="5" t="s">
        <v>7329</v>
      </c>
      <c r="B6573" s="5">
        <v>-1.01454861105829</v>
      </c>
      <c r="C6573" s="5" t="s">
        <v>8</v>
      </c>
      <c r="D6573" s="5" t="s">
        <v>8</v>
      </c>
      <c r="E6573" s="5" t="s">
        <v>8</v>
      </c>
      <c r="F6573" s="5" t="s">
        <v>8</v>
      </c>
      <c r="G6573" s="5" t="s">
        <v>8</v>
      </c>
    </row>
    <row r="6574" spans="1:7" x14ac:dyDescent="0.25">
      <c r="A6574" s="5" t="s">
        <v>8953</v>
      </c>
      <c r="B6574" s="5">
        <v>-1.01454861105829</v>
      </c>
      <c r="C6574" s="5" t="s">
        <v>8</v>
      </c>
      <c r="D6574" s="5" t="s">
        <v>8</v>
      </c>
      <c r="E6574" s="5" t="s">
        <v>8</v>
      </c>
      <c r="F6574" s="5" t="s">
        <v>8</v>
      </c>
      <c r="G6574" s="5" t="s">
        <v>8</v>
      </c>
    </row>
    <row r="6575" spans="1:7" x14ac:dyDescent="0.25">
      <c r="A6575" s="5" t="s">
        <v>9416</v>
      </c>
      <c r="B6575" s="5">
        <v>-1.01454861105829</v>
      </c>
      <c r="C6575" s="5" t="s">
        <v>9417</v>
      </c>
      <c r="D6575" s="5" t="s">
        <v>9418</v>
      </c>
      <c r="E6575" s="5" t="s">
        <v>8</v>
      </c>
      <c r="F6575" s="5" t="s">
        <v>9419</v>
      </c>
      <c r="G6575" s="5" t="s">
        <v>8</v>
      </c>
    </row>
    <row r="6576" spans="1:7" x14ac:dyDescent="0.25">
      <c r="A6576" s="5" t="s">
        <v>15918</v>
      </c>
      <c r="B6576" s="5">
        <v>-1.01454861105829</v>
      </c>
      <c r="C6576" s="5" t="s">
        <v>8</v>
      </c>
      <c r="D6576" s="5" t="s">
        <v>8</v>
      </c>
      <c r="E6576" s="5" t="s">
        <v>8</v>
      </c>
      <c r="F6576" s="5" t="s">
        <v>8</v>
      </c>
      <c r="G6576" s="5" t="s">
        <v>8</v>
      </c>
    </row>
    <row r="6577" spans="1:7" x14ac:dyDescent="0.25">
      <c r="A6577" s="5" t="s">
        <v>5571</v>
      </c>
      <c r="B6577" s="5">
        <v>-1.01528331690109</v>
      </c>
      <c r="C6577" s="5" t="s">
        <v>8</v>
      </c>
      <c r="D6577" s="5" t="s">
        <v>8</v>
      </c>
      <c r="E6577" s="5" t="s">
        <v>8</v>
      </c>
      <c r="F6577" s="5" t="s">
        <v>8</v>
      </c>
      <c r="G6577" s="5" t="s">
        <v>8</v>
      </c>
    </row>
    <row r="6578" spans="1:7" x14ac:dyDescent="0.25">
      <c r="A6578" s="5" t="s">
        <v>12862</v>
      </c>
      <c r="B6578" s="5">
        <v>-1.01528331690109</v>
      </c>
      <c r="C6578" s="5" t="s">
        <v>8</v>
      </c>
      <c r="D6578" s="5" t="s">
        <v>8</v>
      </c>
      <c r="E6578" s="5" t="s">
        <v>8</v>
      </c>
      <c r="F6578" s="5" t="s">
        <v>8</v>
      </c>
      <c r="G6578" s="5" t="s">
        <v>8</v>
      </c>
    </row>
    <row r="6579" spans="1:7" x14ac:dyDescent="0.25">
      <c r="A6579" s="5" t="s">
        <v>464</v>
      </c>
      <c r="B6579" s="5">
        <v>-1.01589641845402</v>
      </c>
      <c r="C6579" s="5" t="s">
        <v>465</v>
      </c>
      <c r="D6579" s="5" t="s">
        <v>466</v>
      </c>
      <c r="E6579" s="5" t="s">
        <v>467</v>
      </c>
      <c r="F6579" s="5" t="s">
        <v>468</v>
      </c>
      <c r="G6579" s="5" t="s">
        <v>469</v>
      </c>
    </row>
    <row r="6580" spans="1:7" x14ac:dyDescent="0.25">
      <c r="A6580" s="5" t="s">
        <v>1854</v>
      </c>
      <c r="B6580" s="5">
        <v>-1.01589641845402</v>
      </c>
      <c r="C6580" s="5" t="s">
        <v>8</v>
      </c>
      <c r="D6580" s="5" t="s">
        <v>8</v>
      </c>
      <c r="E6580" s="5" t="s">
        <v>8</v>
      </c>
      <c r="F6580" s="5" t="s">
        <v>8</v>
      </c>
      <c r="G6580" s="5" t="s">
        <v>8</v>
      </c>
    </row>
    <row r="6581" spans="1:7" x14ac:dyDescent="0.25">
      <c r="A6581" s="5" t="s">
        <v>5116</v>
      </c>
      <c r="B6581" s="5">
        <v>-1.01589641845402</v>
      </c>
      <c r="C6581" s="5" t="s">
        <v>8</v>
      </c>
      <c r="D6581" s="5" t="s">
        <v>8</v>
      </c>
      <c r="E6581" s="5" t="s">
        <v>8</v>
      </c>
      <c r="F6581" s="5" t="s">
        <v>8</v>
      </c>
      <c r="G6581" s="5" t="s">
        <v>8</v>
      </c>
    </row>
    <row r="6582" spans="1:7" x14ac:dyDescent="0.25">
      <c r="A6582" s="5" t="s">
        <v>7152</v>
      </c>
      <c r="B6582" s="5">
        <v>-1.01589641845402</v>
      </c>
      <c r="C6582" s="5" t="s">
        <v>8</v>
      </c>
      <c r="D6582" s="5" t="s">
        <v>8</v>
      </c>
      <c r="E6582" s="5" t="s">
        <v>8</v>
      </c>
      <c r="F6582" s="5" t="s">
        <v>8</v>
      </c>
      <c r="G6582" s="5" t="s">
        <v>8</v>
      </c>
    </row>
    <row r="6583" spans="1:7" x14ac:dyDescent="0.25">
      <c r="A6583" s="5" t="s">
        <v>10747</v>
      </c>
      <c r="B6583" s="5">
        <v>-1.01589641845402</v>
      </c>
      <c r="C6583" s="5" t="s">
        <v>8</v>
      </c>
      <c r="D6583" s="5" t="s">
        <v>8</v>
      </c>
      <c r="E6583" s="5" t="s">
        <v>8</v>
      </c>
      <c r="F6583" s="5" t="s">
        <v>8</v>
      </c>
      <c r="G6583" s="5" t="s">
        <v>8</v>
      </c>
    </row>
    <row r="6584" spans="1:7" x14ac:dyDescent="0.25">
      <c r="A6584" s="5" t="s">
        <v>12504</v>
      </c>
      <c r="B6584" s="5">
        <v>-1.01589641845402</v>
      </c>
      <c r="C6584" s="5" t="s">
        <v>12505</v>
      </c>
      <c r="D6584" s="5" t="s">
        <v>12506</v>
      </c>
      <c r="E6584" s="5" t="s">
        <v>12507</v>
      </c>
      <c r="F6584" s="5" t="s">
        <v>12508</v>
      </c>
      <c r="G6584" s="5" t="s">
        <v>12509</v>
      </c>
    </row>
    <row r="6585" spans="1:7" x14ac:dyDescent="0.25">
      <c r="A6585" s="5" t="s">
        <v>12563</v>
      </c>
      <c r="B6585" s="5">
        <v>-1.01589641845402</v>
      </c>
      <c r="C6585" s="5" t="s">
        <v>8</v>
      </c>
      <c r="D6585" s="5" t="s">
        <v>8</v>
      </c>
      <c r="E6585" s="5" t="s">
        <v>8</v>
      </c>
      <c r="F6585" s="5" t="s">
        <v>8</v>
      </c>
      <c r="G6585" s="5" t="s">
        <v>8</v>
      </c>
    </row>
    <row r="6586" spans="1:7" x14ac:dyDescent="0.25">
      <c r="A6586" s="5" t="s">
        <v>14952</v>
      </c>
      <c r="B6586" s="5">
        <v>-1.01589641845402</v>
      </c>
      <c r="C6586" s="5" t="s">
        <v>8</v>
      </c>
      <c r="D6586" s="5" t="s">
        <v>8</v>
      </c>
      <c r="E6586" s="5" t="s">
        <v>8</v>
      </c>
      <c r="F6586" s="5" t="s">
        <v>8</v>
      </c>
      <c r="G6586" s="5" t="s">
        <v>8</v>
      </c>
    </row>
    <row r="6587" spans="1:7" x14ac:dyDescent="0.25">
      <c r="A6587" s="5" t="s">
        <v>7390</v>
      </c>
      <c r="B6587" s="5">
        <v>-1.01641579908254</v>
      </c>
      <c r="C6587" s="5" t="s">
        <v>8</v>
      </c>
      <c r="D6587" s="5" t="s">
        <v>8</v>
      </c>
      <c r="E6587" s="5" t="s">
        <v>8</v>
      </c>
      <c r="F6587" s="5" t="s">
        <v>8</v>
      </c>
      <c r="G6587" s="5" t="s">
        <v>8</v>
      </c>
    </row>
    <row r="6588" spans="1:7" x14ac:dyDescent="0.25">
      <c r="A6588" s="5" t="s">
        <v>7957</v>
      </c>
      <c r="B6588" s="5">
        <v>-1.01641579908254</v>
      </c>
      <c r="C6588" s="5" t="s">
        <v>8</v>
      </c>
      <c r="D6588" s="5" t="s">
        <v>8</v>
      </c>
      <c r="E6588" s="5" t="s">
        <v>8</v>
      </c>
      <c r="F6588" s="5" t="s">
        <v>8</v>
      </c>
      <c r="G6588" s="5" t="s">
        <v>8</v>
      </c>
    </row>
    <row r="6589" spans="1:7" x14ac:dyDescent="0.25">
      <c r="A6589" s="5" t="s">
        <v>8164</v>
      </c>
      <c r="B6589" s="5">
        <v>-1.01641579908254</v>
      </c>
      <c r="C6589" s="5" t="s">
        <v>8</v>
      </c>
      <c r="D6589" s="5" t="s">
        <v>8</v>
      </c>
      <c r="E6589" s="5" t="s">
        <v>8165</v>
      </c>
      <c r="F6589" s="5" t="s">
        <v>8</v>
      </c>
      <c r="G6589" s="5" t="s">
        <v>8</v>
      </c>
    </row>
    <row r="6590" spans="1:7" x14ac:dyDescent="0.25">
      <c r="A6590" s="5" t="s">
        <v>12574</v>
      </c>
      <c r="B6590" s="5">
        <v>-1.01686142271661</v>
      </c>
      <c r="C6590" s="5" t="s">
        <v>8</v>
      </c>
      <c r="D6590" s="5" t="s">
        <v>8</v>
      </c>
      <c r="E6590" s="5" t="s">
        <v>8</v>
      </c>
      <c r="F6590" s="5" t="s">
        <v>8</v>
      </c>
      <c r="G6590" s="5" t="s">
        <v>8</v>
      </c>
    </row>
    <row r="6591" spans="1:7" x14ac:dyDescent="0.25">
      <c r="A6591" s="5" t="s">
        <v>3671</v>
      </c>
      <c r="B6591" s="5">
        <v>-1.0172479590499801</v>
      </c>
      <c r="C6591" s="5" t="s">
        <v>8</v>
      </c>
      <c r="D6591" s="5" t="s">
        <v>8</v>
      </c>
      <c r="E6591" s="5" t="s">
        <v>8</v>
      </c>
      <c r="F6591" s="5" t="s">
        <v>8</v>
      </c>
      <c r="G6591" s="5" t="s">
        <v>8</v>
      </c>
    </row>
    <row r="6592" spans="1:7" x14ac:dyDescent="0.25">
      <c r="A6592" s="5" t="s">
        <v>9535</v>
      </c>
      <c r="B6592" s="5">
        <v>-1.0172479590499801</v>
      </c>
      <c r="C6592" s="5" t="s">
        <v>8</v>
      </c>
      <c r="D6592" s="5" t="s">
        <v>8</v>
      </c>
      <c r="E6592" s="5" t="s">
        <v>8</v>
      </c>
      <c r="F6592" s="5" t="s">
        <v>8</v>
      </c>
      <c r="G6592" s="5" t="s">
        <v>8</v>
      </c>
    </row>
    <row r="6593" spans="1:7" x14ac:dyDescent="0.25">
      <c r="A6593" s="5" t="s">
        <v>364</v>
      </c>
      <c r="B6593" s="5">
        <v>-1.01758642939934</v>
      </c>
      <c r="C6593" s="5" t="s">
        <v>8</v>
      </c>
      <c r="D6593" s="5" t="s">
        <v>8</v>
      </c>
      <c r="E6593" s="5" t="s">
        <v>8</v>
      </c>
      <c r="F6593" s="5" t="s">
        <v>8</v>
      </c>
      <c r="G6593" s="5" t="s">
        <v>8</v>
      </c>
    </row>
    <row r="6594" spans="1:7" x14ac:dyDescent="0.25">
      <c r="A6594" s="5" t="s">
        <v>4812</v>
      </c>
      <c r="B6594" s="5">
        <v>-1.01758642939934</v>
      </c>
      <c r="C6594" s="5" t="s">
        <v>8</v>
      </c>
      <c r="D6594" s="5" t="s">
        <v>8</v>
      </c>
      <c r="E6594" s="5" t="s">
        <v>8</v>
      </c>
      <c r="F6594" s="5" t="s">
        <v>8</v>
      </c>
      <c r="G6594" s="5" t="s">
        <v>8</v>
      </c>
    </row>
    <row r="6595" spans="1:7" x14ac:dyDescent="0.25">
      <c r="A6595" s="5" t="s">
        <v>12241</v>
      </c>
      <c r="B6595" s="5">
        <v>-1.01758642939934</v>
      </c>
      <c r="C6595" s="5" t="s">
        <v>8</v>
      </c>
      <c r="D6595" s="5" t="s">
        <v>12242</v>
      </c>
      <c r="E6595" s="5" t="s">
        <v>12243</v>
      </c>
      <c r="F6595" s="5" t="s">
        <v>12244</v>
      </c>
      <c r="G6595" s="5" t="s">
        <v>12245</v>
      </c>
    </row>
    <row r="6596" spans="1:7" x14ac:dyDescent="0.25">
      <c r="A6596" s="5" t="s">
        <v>3312</v>
      </c>
      <c r="B6596" s="5">
        <v>-1.0178852745108</v>
      </c>
      <c r="C6596" s="5" t="s">
        <v>8</v>
      </c>
      <c r="D6596" s="5" t="s">
        <v>8</v>
      </c>
      <c r="E6596" s="5" t="s">
        <v>8</v>
      </c>
      <c r="F6596" s="5" t="s">
        <v>8</v>
      </c>
      <c r="G6596" s="5" t="s">
        <v>8</v>
      </c>
    </row>
    <row r="6597" spans="1:7" x14ac:dyDescent="0.25">
      <c r="A6597" s="5" t="s">
        <v>11542</v>
      </c>
      <c r="B6597" s="5">
        <v>-1.0178852745108</v>
      </c>
      <c r="C6597" s="5" t="s">
        <v>8</v>
      </c>
      <c r="D6597" s="5" t="s">
        <v>8</v>
      </c>
      <c r="E6597" s="5" t="s">
        <v>8</v>
      </c>
      <c r="F6597" s="5" t="s">
        <v>8</v>
      </c>
      <c r="G6597" s="5" t="s">
        <v>8</v>
      </c>
    </row>
    <row r="6598" spans="1:7" x14ac:dyDescent="0.25">
      <c r="A6598" s="5" t="s">
        <v>15065</v>
      </c>
      <c r="B6598" s="5">
        <v>-1.0178852745108</v>
      </c>
      <c r="C6598" s="5" t="s">
        <v>8</v>
      </c>
      <c r="D6598" s="5" t="s">
        <v>8</v>
      </c>
      <c r="E6598" s="5" t="s">
        <v>8</v>
      </c>
      <c r="F6598" s="5" t="s">
        <v>8</v>
      </c>
      <c r="G6598" s="5" t="s">
        <v>8</v>
      </c>
    </row>
    <row r="6599" spans="1:7" x14ac:dyDescent="0.25">
      <c r="A6599" s="5" t="s">
        <v>5928</v>
      </c>
      <c r="B6599" s="5">
        <v>-1.01838900590393</v>
      </c>
      <c r="C6599" s="5" t="s">
        <v>8</v>
      </c>
      <c r="D6599" s="5" t="s">
        <v>8</v>
      </c>
      <c r="E6599" s="5" t="s">
        <v>8</v>
      </c>
      <c r="F6599" s="5" t="s">
        <v>8</v>
      </c>
      <c r="G6599" s="5" t="s">
        <v>8</v>
      </c>
    </row>
    <row r="6600" spans="1:7" x14ac:dyDescent="0.25">
      <c r="A6600" s="5" t="s">
        <v>12118</v>
      </c>
      <c r="B6600" s="5">
        <v>-1.01838900590393</v>
      </c>
      <c r="C6600" s="5" t="s">
        <v>8</v>
      </c>
      <c r="D6600" s="5" t="s">
        <v>8</v>
      </c>
      <c r="E6600" s="5" t="s">
        <v>8</v>
      </c>
      <c r="F6600" s="5" t="s">
        <v>8</v>
      </c>
      <c r="G6600" s="5" t="s">
        <v>8</v>
      </c>
    </row>
    <row r="6601" spans="1:7" x14ac:dyDescent="0.25">
      <c r="A6601" s="5" t="s">
        <v>3089</v>
      </c>
      <c r="B6601" s="5">
        <v>-1.01860324897373</v>
      </c>
      <c r="C6601" s="5" t="s">
        <v>8</v>
      </c>
      <c r="D6601" s="5" t="s">
        <v>8</v>
      </c>
      <c r="E6601" s="5" t="s">
        <v>8</v>
      </c>
      <c r="F6601" s="5" t="s">
        <v>8</v>
      </c>
      <c r="G6601" s="5" t="s">
        <v>8</v>
      </c>
    </row>
    <row r="6602" spans="1:7" x14ac:dyDescent="0.25">
      <c r="A6602" s="5" t="s">
        <v>1334</v>
      </c>
      <c r="B6602" s="5">
        <v>-1.0187971688323301</v>
      </c>
      <c r="C6602" s="5" t="s">
        <v>8</v>
      </c>
      <c r="D6602" s="5" t="s">
        <v>8</v>
      </c>
      <c r="E6602" s="5" t="s">
        <v>8</v>
      </c>
      <c r="F6602" s="5" t="s">
        <v>8</v>
      </c>
      <c r="G6602" s="5" t="s">
        <v>8</v>
      </c>
    </row>
    <row r="6603" spans="1:7" x14ac:dyDescent="0.25">
      <c r="A6603" s="5" t="s">
        <v>1627</v>
      </c>
      <c r="B6603" s="5">
        <v>-1.0187971688323301</v>
      </c>
      <c r="C6603" s="5" t="s">
        <v>8</v>
      </c>
      <c r="D6603" s="5" t="s">
        <v>8</v>
      </c>
      <c r="E6603" s="5" t="s">
        <v>8</v>
      </c>
      <c r="F6603" s="5" t="s">
        <v>8</v>
      </c>
      <c r="G6603" s="5" t="s">
        <v>8</v>
      </c>
    </row>
    <row r="6604" spans="1:7" x14ac:dyDescent="0.25">
      <c r="A6604" s="5" t="s">
        <v>4781</v>
      </c>
      <c r="B6604" s="5">
        <v>-1.01941822935038</v>
      </c>
      <c r="C6604" s="5" t="s">
        <v>8</v>
      </c>
      <c r="D6604" s="5" t="s">
        <v>8</v>
      </c>
      <c r="E6604" s="5" t="s">
        <v>8</v>
      </c>
      <c r="F6604" s="5" t="s">
        <v>8</v>
      </c>
      <c r="G6604" s="5" t="s">
        <v>8</v>
      </c>
    </row>
    <row r="6605" spans="1:7" x14ac:dyDescent="0.25">
      <c r="A6605" s="5" t="s">
        <v>10245</v>
      </c>
      <c r="B6605" s="5">
        <v>-1.01954373149023</v>
      </c>
      <c r="C6605" s="5" t="s">
        <v>8</v>
      </c>
      <c r="D6605" s="5" t="s">
        <v>8</v>
      </c>
      <c r="E6605" s="5" t="s">
        <v>8</v>
      </c>
      <c r="F6605" s="5" t="s">
        <v>8</v>
      </c>
      <c r="G6605" s="5" t="s">
        <v>8</v>
      </c>
    </row>
    <row r="6606" spans="1:7" x14ac:dyDescent="0.25">
      <c r="A6606" s="5" t="s">
        <v>14552</v>
      </c>
      <c r="B6606" s="5">
        <v>-1.0196599658688701</v>
      </c>
      <c r="C6606" s="5" t="s">
        <v>8</v>
      </c>
      <c r="D6606" s="5" t="s">
        <v>8</v>
      </c>
      <c r="E6606" s="5" t="s">
        <v>8</v>
      </c>
      <c r="F6606" s="5" t="s">
        <v>8</v>
      </c>
      <c r="G6606" s="5" t="s">
        <v>8</v>
      </c>
    </row>
    <row r="6607" spans="1:7" x14ac:dyDescent="0.25">
      <c r="A6607" s="5" t="s">
        <v>7345</v>
      </c>
      <c r="B6607" s="5">
        <v>-1.01984540906189</v>
      </c>
      <c r="C6607" s="5" t="s">
        <v>8</v>
      </c>
      <c r="D6607" s="5" t="s">
        <v>8</v>
      </c>
      <c r="E6607" s="5" t="s">
        <v>8</v>
      </c>
      <c r="F6607" s="5" t="s">
        <v>8</v>
      </c>
      <c r="G6607" s="5" t="s">
        <v>8</v>
      </c>
    </row>
    <row r="6608" spans="1:7" x14ac:dyDescent="0.25">
      <c r="A6608" s="5" t="s">
        <v>15255</v>
      </c>
      <c r="B6608" s="5">
        <v>-1.01986845525683</v>
      </c>
      <c r="C6608" s="5" t="s">
        <v>8</v>
      </c>
      <c r="D6608" s="5" t="s">
        <v>8</v>
      </c>
      <c r="E6608" s="5" t="s">
        <v>8</v>
      </c>
      <c r="F6608" s="5" t="s">
        <v>8</v>
      </c>
      <c r="G6608" s="5" t="s">
        <v>8</v>
      </c>
    </row>
    <row r="6609" spans="1:7" x14ac:dyDescent="0.25">
      <c r="A6609" s="5" t="s">
        <v>11500</v>
      </c>
      <c r="B6609" s="5">
        <v>-1.02020981128164</v>
      </c>
      <c r="C6609" s="5" t="s">
        <v>8</v>
      </c>
      <c r="D6609" s="5" t="s">
        <v>8</v>
      </c>
      <c r="E6609" s="5" t="s">
        <v>8</v>
      </c>
      <c r="F6609" s="5" t="s">
        <v>8</v>
      </c>
      <c r="G6609" s="5" t="s">
        <v>11501</v>
      </c>
    </row>
    <row r="6610" spans="1:7" x14ac:dyDescent="0.25">
      <c r="A6610" s="5" t="s">
        <v>9189</v>
      </c>
      <c r="B6610" s="5">
        <v>-1.020282631216</v>
      </c>
      <c r="C6610" s="5" t="s">
        <v>8</v>
      </c>
      <c r="D6610" s="5" t="s">
        <v>8</v>
      </c>
      <c r="E6610" s="5" t="s">
        <v>8</v>
      </c>
      <c r="F6610" s="5" t="s">
        <v>8</v>
      </c>
      <c r="G6610" s="5" t="s">
        <v>8</v>
      </c>
    </row>
    <row r="6611" spans="1:7" x14ac:dyDescent="0.25">
      <c r="A6611" s="5" t="s">
        <v>11623</v>
      </c>
      <c r="B6611" s="5">
        <v>-1.0205908353733599</v>
      </c>
      <c r="C6611" s="5" t="s">
        <v>11624</v>
      </c>
      <c r="D6611" s="5" t="s">
        <v>11625</v>
      </c>
      <c r="E6611" s="5" t="s">
        <v>11626</v>
      </c>
      <c r="F6611" s="5" t="s">
        <v>11627</v>
      </c>
      <c r="G6611" s="5" t="s">
        <v>11628</v>
      </c>
    </row>
    <row r="6612" spans="1:7" x14ac:dyDescent="0.25">
      <c r="A6612" s="5" t="s">
        <v>3892</v>
      </c>
      <c r="B6612" s="5">
        <v>-1.02111522769856</v>
      </c>
      <c r="C6612" s="5" t="s">
        <v>3893</v>
      </c>
      <c r="D6612" s="5" t="s">
        <v>3894</v>
      </c>
      <c r="E6612" s="5" t="s">
        <v>3895</v>
      </c>
      <c r="F6612" s="5" t="s">
        <v>3896</v>
      </c>
      <c r="G6612" s="5" t="s">
        <v>3897</v>
      </c>
    </row>
    <row r="6613" spans="1:7" x14ac:dyDescent="0.25">
      <c r="A6613" s="5" t="s">
        <v>11842</v>
      </c>
      <c r="B6613" s="5">
        <v>-1.02486255040774</v>
      </c>
      <c r="C6613" s="5" t="s">
        <v>8</v>
      </c>
      <c r="D6613" s="5" t="s">
        <v>8</v>
      </c>
      <c r="E6613" s="5" t="s">
        <v>8</v>
      </c>
      <c r="F6613" s="5" t="s">
        <v>8</v>
      </c>
      <c r="G6613" s="5" t="s">
        <v>8</v>
      </c>
    </row>
    <row r="6614" spans="1:7" x14ac:dyDescent="0.25">
      <c r="A6614" s="5" t="s">
        <v>7048</v>
      </c>
      <c r="B6614" s="5">
        <v>-1.0249411059301601</v>
      </c>
      <c r="C6614" s="5" t="s">
        <v>8</v>
      </c>
      <c r="D6614" s="5" t="s">
        <v>8</v>
      </c>
      <c r="E6614" s="5" t="s">
        <v>8</v>
      </c>
      <c r="F6614" s="5" t="s">
        <v>8</v>
      </c>
      <c r="G6614" s="5" t="s">
        <v>8</v>
      </c>
    </row>
    <row r="6615" spans="1:7" x14ac:dyDescent="0.25">
      <c r="A6615" s="5" t="s">
        <v>3219</v>
      </c>
      <c r="B6615" s="5">
        <v>-1.0257041957686299</v>
      </c>
      <c r="C6615" s="5" t="s">
        <v>8</v>
      </c>
      <c r="D6615" s="5" t="s">
        <v>8</v>
      </c>
      <c r="E6615" s="5" t="s">
        <v>8</v>
      </c>
      <c r="F6615" s="5" t="s">
        <v>8</v>
      </c>
      <c r="G6615" s="5" t="s">
        <v>8</v>
      </c>
    </row>
    <row r="6616" spans="1:7" x14ac:dyDescent="0.25">
      <c r="A6616" s="5" t="s">
        <v>7033</v>
      </c>
      <c r="B6616" s="5">
        <v>-1.0257041957686299</v>
      </c>
      <c r="C6616" s="5" t="s">
        <v>8</v>
      </c>
      <c r="D6616" s="5" t="s">
        <v>8</v>
      </c>
      <c r="E6616" s="5" t="s">
        <v>8</v>
      </c>
      <c r="F6616" s="5" t="s">
        <v>8</v>
      </c>
      <c r="G6616" s="5" t="s">
        <v>8</v>
      </c>
    </row>
    <row r="6617" spans="1:7" x14ac:dyDescent="0.25">
      <c r="A6617" s="5" t="s">
        <v>3537</v>
      </c>
      <c r="B6617" s="5">
        <v>-1.02602752747795</v>
      </c>
      <c r="C6617" s="5" t="s">
        <v>3538</v>
      </c>
      <c r="D6617" s="5" t="s">
        <v>3539</v>
      </c>
      <c r="E6617" s="5" t="s">
        <v>3540</v>
      </c>
      <c r="F6617" s="5" t="s">
        <v>3541</v>
      </c>
      <c r="G6617" s="5" t="s">
        <v>3542</v>
      </c>
    </row>
    <row r="6618" spans="1:7" x14ac:dyDescent="0.25">
      <c r="A6618" s="5" t="s">
        <v>13092</v>
      </c>
      <c r="B6618" s="5">
        <v>-1.02602752747795</v>
      </c>
      <c r="C6618" s="5" t="s">
        <v>8</v>
      </c>
      <c r="D6618" s="5" t="s">
        <v>8</v>
      </c>
      <c r="E6618" s="5" t="s">
        <v>8</v>
      </c>
      <c r="F6618" s="5" t="s">
        <v>8</v>
      </c>
      <c r="G6618" s="5" t="s">
        <v>8</v>
      </c>
    </row>
    <row r="6619" spans="1:7" x14ac:dyDescent="0.25">
      <c r="A6619" s="5" t="s">
        <v>7604</v>
      </c>
      <c r="B6619" s="5">
        <v>-1.0262166975039699</v>
      </c>
      <c r="C6619" s="5" t="s">
        <v>8</v>
      </c>
      <c r="D6619" s="5" t="s">
        <v>8</v>
      </c>
      <c r="E6619" s="5" t="s">
        <v>8</v>
      </c>
      <c r="F6619" s="5" t="s">
        <v>8</v>
      </c>
      <c r="G6619" s="5" t="s">
        <v>8</v>
      </c>
    </row>
    <row r="6620" spans="1:7" x14ac:dyDescent="0.25">
      <c r="A6620" s="5" t="s">
        <v>15530</v>
      </c>
      <c r="B6620" s="5">
        <v>-1.0264286130623199</v>
      </c>
      <c r="C6620" s="5" t="s">
        <v>5936</v>
      </c>
      <c r="D6620" s="5" t="s">
        <v>15531</v>
      </c>
      <c r="E6620" s="5" t="s">
        <v>5938</v>
      </c>
      <c r="F6620" s="5" t="s">
        <v>15532</v>
      </c>
      <c r="G6620" s="5" t="s">
        <v>5940</v>
      </c>
    </row>
    <row r="6621" spans="1:7" x14ac:dyDescent="0.25">
      <c r="A6621" s="5" t="s">
        <v>4747</v>
      </c>
      <c r="B6621" s="5">
        <v>-1.0266676388960401</v>
      </c>
      <c r="C6621" s="5" t="s">
        <v>8</v>
      </c>
      <c r="D6621" s="5" t="s">
        <v>8</v>
      </c>
      <c r="E6621" s="5" t="s">
        <v>8</v>
      </c>
      <c r="F6621" s="5" t="s">
        <v>8</v>
      </c>
      <c r="G6621" s="5" t="s">
        <v>8</v>
      </c>
    </row>
    <row r="6622" spans="1:7" x14ac:dyDescent="0.25">
      <c r="A6622" s="5" t="s">
        <v>6032</v>
      </c>
      <c r="B6622" s="5">
        <v>-1.0266676388960401</v>
      </c>
      <c r="C6622" s="5" t="s">
        <v>8</v>
      </c>
      <c r="D6622" s="5" t="s">
        <v>8</v>
      </c>
      <c r="E6622" s="5" t="s">
        <v>8</v>
      </c>
      <c r="F6622" s="5" t="s">
        <v>8</v>
      </c>
      <c r="G6622" s="5" t="s">
        <v>8</v>
      </c>
    </row>
    <row r="6623" spans="1:7" x14ac:dyDescent="0.25">
      <c r="A6623" s="5" t="s">
        <v>2358</v>
      </c>
      <c r="B6623" s="5">
        <v>-1.02693933282428</v>
      </c>
      <c r="C6623" s="5" t="s">
        <v>8</v>
      </c>
      <c r="D6623" s="5" t="s">
        <v>8</v>
      </c>
      <c r="E6623" s="5" t="s">
        <v>8</v>
      </c>
      <c r="F6623" s="5" t="s">
        <v>8</v>
      </c>
      <c r="G6623" s="5" t="s">
        <v>8</v>
      </c>
    </row>
    <row r="6624" spans="1:7" x14ac:dyDescent="0.25">
      <c r="A6624" s="5" t="s">
        <v>3132</v>
      </c>
      <c r="B6624" s="5">
        <v>-1.02693933282428</v>
      </c>
      <c r="C6624" s="5" t="s">
        <v>8</v>
      </c>
      <c r="D6624" s="5" t="s">
        <v>8</v>
      </c>
      <c r="E6624" s="5" t="s">
        <v>8</v>
      </c>
      <c r="F6624" s="5" t="s">
        <v>8</v>
      </c>
      <c r="G6624" s="5" t="s">
        <v>8</v>
      </c>
    </row>
    <row r="6625" spans="1:7" x14ac:dyDescent="0.25">
      <c r="A6625" s="5" t="s">
        <v>9585</v>
      </c>
      <c r="B6625" s="5">
        <v>-1.02693933282428</v>
      </c>
      <c r="C6625" s="5" t="s">
        <v>8</v>
      </c>
      <c r="D6625" s="5" t="s">
        <v>8</v>
      </c>
      <c r="E6625" s="5" t="s">
        <v>8</v>
      </c>
      <c r="F6625" s="5" t="s">
        <v>8</v>
      </c>
      <c r="G6625" s="5" t="s">
        <v>8</v>
      </c>
    </row>
    <row r="6626" spans="1:7" x14ac:dyDescent="0.25">
      <c r="A6626" s="5" t="s">
        <v>1734</v>
      </c>
      <c r="B6626" s="5">
        <v>-1.0272508832932401</v>
      </c>
      <c r="C6626" s="5" t="s">
        <v>8</v>
      </c>
      <c r="D6626" s="5" t="s">
        <v>8</v>
      </c>
      <c r="E6626" s="5" t="s">
        <v>8</v>
      </c>
      <c r="F6626" s="5" t="s">
        <v>8</v>
      </c>
      <c r="G6626" s="5" t="s">
        <v>8</v>
      </c>
    </row>
    <row r="6627" spans="1:7" x14ac:dyDescent="0.25">
      <c r="A6627" s="5" t="s">
        <v>6549</v>
      </c>
      <c r="B6627" s="5">
        <v>-1.0272508832932401</v>
      </c>
      <c r="C6627" s="5" t="s">
        <v>6550</v>
      </c>
      <c r="D6627" s="5" t="s">
        <v>8</v>
      </c>
      <c r="E6627" s="5" t="s">
        <v>6551</v>
      </c>
      <c r="F6627" s="5" t="s">
        <v>6552</v>
      </c>
      <c r="G6627" s="5" t="s">
        <v>6345</v>
      </c>
    </row>
    <row r="6628" spans="1:7" x14ac:dyDescent="0.25">
      <c r="A6628" s="5" t="s">
        <v>13775</v>
      </c>
      <c r="B6628" s="5">
        <v>-1.0272508832932401</v>
      </c>
      <c r="C6628" s="5" t="s">
        <v>8</v>
      </c>
      <c r="D6628" s="5" t="s">
        <v>8</v>
      </c>
      <c r="E6628" s="5" t="s">
        <v>8</v>
      </c>
      <c r="F6628" s="5" t="s">
        <v>8</v>
      </c>
      <c r="G6628" s="5" t="s">
        <v>8</v>
      </c>
    </row>
    <row r="6629" spans="1:7" x14ac:dyDescent="0.25">
      <c r="A6629" s="5" t="s">
        <v>4275</v>
      </c>
      <c r="B6629" s="5">
        <v>-1.0276117547314401</v>
      </c>
      <c r="C6629" s="5" t="s">
        <v>4276</v>
      </c>
      <c r="D6629" s="5" t="s">
        <v>4277</v>
      </c>
      <c r="E6629" s="5" t="s">
        <v>4278</v>
      </c>
      <c r="F6629" s="5" t="s">
        <v>4279</v>
      </c>
      <c r="G6629" s="5" t="s">
        <v>4280</v>
      </c>
    </row>
    <row r="6630" spans="1:7" x14ac:dyDescent="0.25">
      <c r="A6630" s="5" t="s">
        <v>5756</v>
      </c>
      <c r="B6630" s="5">
        <v>-1.0276117547314401</v>
      </c>
      <c r="C6630" s="5" t="s">
        <v>8</v>
      </c>
      <c r="D6630" s="5" t="s">
        <v>8</v>
      </c>
      <c r="E6630" s="5" t="s">
        <v>8</v>
      </c>
      <c r="F6630" s="5" t="s">
        <v>8</v>
      </c>
      <c r="G6630" s="5" t="s">
        <v>8</v>
      </c>
    </row>
    <row r="6631" spans="1:7" x14ac:dyDescent="0.25">
      <c r="A6631" s="5" t="s">
        <v>8140</v>
      </c>
      <c r="B6631" s="5">
        <v>-1.0276117547314401</v>
      </c>
      <c r="C6631" s="5" t="s">
        <v>8</v>
      </c>
      <c r="D6631" s="5" t="s">
        <v>8</v>
      </c>
      <c r="E6631" s="5" t="s">
        <v>8</v>
      </c>
      <c r="F6631" s="5" t="s">
        <v>8</v>
      </c>
      <c r="G6631" s="5" t="s">
        <v>8</v>
      </c>
    </row>
    <row r="6632" spans="1:7" x14ac:dyDescent="0.25">
      <c r="A6632" s="5" t="s">
        <v>11502</v>
      </c>
      <c r="B6632" s="5">
        <v>-1.0276117547314401</v>
      </c>
      <c r="C6632" s="5" t="s">
        <v>8</v>
      </c>
      <c r="D6632" s="5" t="s">
        <v>8</v>
      </c>
      <c r="E6632" s="5" t="s">
        <v>11503</v>
      </c>
      <c r="F6632" s="5" t="s">
        <v>8</v>
      </c>
      <c r="G6632" s="5" t="s">
        <v>8</v>
      </c>
    </row>
    <row r="6633" spans="1:7" x14ac:dyDescent="0.25">
      <c r="A6633" s="5" t="s">
        <v>7758</v>
      </c>
      <c r="B6633" s="5">
        <v>-1.02782348440759</v>
      </c>
      <c r="C6633" s="5" t="s">
        <v>8</v>
      </c>
      <c r="D6633" s="5" t="s">
        <v>8</v>
      </c>
      <c r="E6633" s="5" t="s">
        <v>8</v>
      </c>
      <c r="F6633" s="5" t="s">
        <v>8</v>
      </c>
      <c r="G6633" s="5" t="s">
        <v>8</v>
      </c>
    </row>
    <row r="6634" spans="1:7" x14ac:dyDescent="0.25">
      <c r="A6634" s="5" t="s">
        <v>12984</v>
      </c>
      <c r="B6634" s="5">
        <v>-1.02795996845752</v>
      </c>
      <c r="C6634" s="5" t="s">
        <v>1253</v>
      </c>
      <c r="D6634" s="5" t="s">
        <v>12985</v>
      </c>
      <c r="E6634" s="5" t="s">
        <v>12986</v>
      </c>
      <c r="F6634" s="5" t="s">
        <v>2844</v>
      </c>
      <c r="G6634" s="5" t="s">
        <v>2845</v>
      </c>
    </row>
    <row r="6635" spans="1:7" x14ac:dyDescent="0.25">
      <c r="A6635" s="5" t="s">
        <v>3040</v>
      </c>
      <c r="B6635" s="5">
        <v>-1.0280346657466199</v>
      </c>
      <c r="C6635" s="5" t="s">
        <v>8</v>
      </c>
      <c r="D6635" s="5" t="s">
        <v>8</v>
      </c>
      <c r="E6635" s="5" t="s">
        <v>8</v>
      </c>
      <c r="F6635" s="5" t="s">
        <v>8</v>
      </c>
      <c r="G6635" s="5" t="s">
        <v>8</v>
      </c>
    </row>
    <row r="6636" spans="1:7" x14ac:dyDescent="0.25">
      <c r="A6636" s="5" t="s">
        <v>5006</v>
      </c>
      <c r="B6636" s="5">
        <v>-1.0280346657466199</v>
      </c>
      <c r="C6636" s="5" t="s">
        <v>8</v>
      </c>
      <c r="D6636" s="5" t="s">
        <v>8</v>
      </c>
      <c r="E6636" s="5" t="s">
        <v>8</v>
      </c>
      <c r="F6636" s="5" t="s">
        <v>8</v>
      </c>
      <c r="G6636" s="5" t="s">
        <v>8</v>
      </c>
    </row>
    <row r="6637" spans="1:7" x14ac:dyDescent="0.25">
      <c r="A6637" s="5" t="s">
        <v>11790</v>
      </c>
      <c r="B6637" s="5">
        <v>-1.0280346657466199</v>
      </c>
      <c r="C6637" s="5" t="s">
        <v>11791</v>
      </c>
      <c r="D6637" s="5" t="s">
        <v>11792</v>
      </c>
      <c r="E6637" s="5" t="s">
        <v>11793</v>
      </c>
      <c r="F6637" s="5" t="s">
        <v>11794</v>
      </c>
      <c r="G6637" s="5" t="s">
        <v>11795</v>
      </c>
    </row>
    <row r="6638" spans="1:7" x14ac:dyDescent="0.25">
      <c r="A6638" s="5" t="s">
        <v>11954</v>
      </c>
      <c r="B6638" s="5">
        <v>-1.0280346657466199</v>
      </c>
      <c r="C6638" s="5" t="s">
        <v>8</v>
      </c>
      <c r="D6638" s="5" t="s">
        <v>8</v>
      </c>
      <c r="E6638" s="5" t="s">
        <v>8</v>
      </c>
      <c r="F6638" s="5" t="s">
        <v>8</v>
      </c>
      <c r="G6638" s="5" t="s">
        <v>8</v>
      </c>
    </row>
    <row r="6639" spans="1:7" x14ac:dyDescent="0.25">
      <c r="A6639" s="5" t="s">
        <v>2703</v>
      </c>
      <c r="B6639" s="5">
        <v>-1.0285371192725199</v>
      </c>
      <c r="C6639" s="5" t="s">
        <v>8</v>
      </c>
      <c r="D6639" s="5" t="s">
        <v>8</v>
      </c>
      <c r="E6639" s="5" t="s">
        <v>8</v>
      </c>
      <c r="F6639" s="5" t="s">
        <v>8</v>
      </c>
      <c r="G6639" s="5" t="s">
        <v>8</v>
      </c>
    </row>
    <row r="6640" spans="1:7" x14ac:dyDescent="0.25">
      <c r="A6640" s="5" t="s">
        <v>3256</v>
      </c>
      <c r="B6640" s="5">
        <v>-1.0285371192725199</v>
      </c>
      <c r="C6640" s="5" t="s">
        <v>8</v>
      </c>
      <c r="D6640" s="5" t="s">
        <v>8</v>
      </c>
      <c r="E6640" s="5" t="s">
        <v>8</v>
      </c>
      <c r="F6640" s="5" t="s">
        <v>8</v>
      </c>
      <c r="G6640" s="5" t="s">
        <v>8</v>
      </c>
    </row>
    <row r="6641" spans="1:7" x14ac:dyDescent="0.25">
      <c r="A6641" s="5" t="s">
        <v>6819</v>
      </c>
      <c r="B6641" s="5">
        <v>-1.0285371192725199</v>
      </c>
      <c r="C6641" s="5" t="s">
        <v>3019</v>
      </c>
      <c r="D6641" s="5" t="s">
        <v>3020</v>
      </c>
      <c r="E6641" s="5" t="s">
        <v>3021</v>
      </c>
      <c r="F6641" s="5" t="s">
        <v>3022</v>
      </c>
      <c r="G6641" s="5" t="s">
        <v>3023</v>
      </c>
    </row>
    <row r="6642" spans="1:7" x14ac:dyDescent="0.25">
      <c r="A6642" s="5" t="s">
        <v>7601</v>
      </c>
      <c r="B6642" s="5">
        <v>-1.0285371192725199</v>
      </c>
      <c r="C6642" s="5" t="s">
        <v>8</v>
      </c>
      <c r="D6642" s="5" t="s">
        <v>8</v>
      </c>
      <c r="E6642" s="5" t="s">
        <v>8</v>
      </c>
      <c r="F6642" s="5" t="s">
        <v>8</v>
      </c>
      <c r="G6642" s="5" t="s">
        <v>8</v>
      </c>
    </row>
    <row r="6643" spans="1:7" x14ac:dyDescent="0.25">
      <c r="A6643" s="5" t="s">
        <v>8769</v>
      </c>
      <c r="B6643" s="5">
        <v>-1.0285371192725199</v>
      </c>
      <c r="C6643" s="5" t="s">
        <v>8</v>
      </c>
      <c r="D6643" s="5" t="s">
        <v>8</v>
      </c>
      <c r="E6643" s="5" t="s">
        <v>8</v>
      </c>
      <c r="F6643" s="5" t="s">
        <v>8</v>
      </c>
      <c r="G6643" s="5" t="s">
        <v>8</v>
      </c>
    </row>
    <row r="6644" spans="1:7" x14ac:dyDescent="0.25">
      <c r="A6644" s="5" t="s">
        <v>12795</v>
      </c>
      <c r="B6644" s="5">
        <v>-1.0285371192725199</v>
      </c>
      <c r="C6644" s="5" t="s">
        <v>8</v>
      </c>
      <c r="D6644" s="5" t="s">
        <v>8</v>
      </c>
      <c r="E6644" s="5" t="s">
        <v>8</v>
      </c>
      <c r="F6644" s="5" t="s">
        <v>8</v>
      </c>
      <c r="G6644" s="5" t="s">
        <v>8</v>
      </c>
    </row>
    <row r="6645" spans="1:7" x14ac:dyDescent="0.25">
      <c r="A6645" s="5" t="s">
        <v>14766</v>
      </c>
      <c r="B6645" s="5">
        <v>-1.0285371192725199</v>
      </c>
      <c r="C6645" s="5" t="s">
        <v>8</v>
      </c>
      <c r="D6645" s="5" t="s">
        <v>8</v>
      </c>
      <c r="E6645" s="5" t="s">
        <v>8</v>
      </c>
      <c r="F6645" s="5" t="s">
        <v>8</v>
      </c>
      <c r="G6645" s="5" t="s">
        <v>8</v>
      </c>
    </row>
    <row r="6646" spans="1:7" x14ac:dyDescent="0.25">
      <c r="A6646" s="5" t="s">
        <v>15156</v>
      </c>
      <c r="B6646" s="5">
        <v>-1.0285371192725199</v>
      </c>
      <c r="C6646" s="5" t="s">
        <v>15157</v>
      </c>
      <c r="D6646" s="5" t="s">
        <v>8</v>
      </c>
      <c r="E6646" s="5" t="s">
        <v>8</v>
      </c>
      <c r="F6646" s="5" t="s">
        <v>8</v>
      </c>
      <c r="G6646" s="5" t="s">
        <v>15158</v>
      </c>
    </row>
    <row r="6647" spans="1:7" x14ac:dyDescent="0.25">
      <c r="A6647" s="5" t="s">
        <v>15659</v>
      </c>
      <c r="B6647" s="5">
        <v>-1.0285371192725199</v>
      </c>
      <c r="C6647" s="5" t="s">
        <v>8</v>
      </c>
      <c r="D6647" s="5" t="s">
        <v>8</v>
      </c>
      <c r="E6647" s="5" t="s">
        <v>6325</v>
      </c>
      <c r="F6647" s="5" t="s">
        <v>8</v>
      </c>
      <c r="G6647" s="5" t="s">
        <v>8</v>
      </c>
    </row>
    <row r="6648" spans="1:7" x14ac:dyDescent="0.25">
      <c r="A6648" s="5" t="s">
        <v>4051</v>
      </c>
      <c r="B6648" s="5">
        <v>-1.0287317863466701</v>
      </c>
      <c r="C6648" s="5" t="s">
        <v>8</v>
      </c>
      <c r="D6648" s="5" t="s">
        <v>8</v>
      </c>
      <c r="E6648" s="5" t="s">
        <v>8</v>
      </c>
      <c r="F6648" s="5" t="s">
        <v>8</v>
      </c>
      <c r="G6648" s="5" t="s">
        <v>8</v>
      </c>
    </row>
    <row r="6649" spans="1:7" x14ac:dyDescent="0.25">
      <c r="A6649" s="5" t="s">
        <v>448</v>
      </c>
      <c r="B6649" s="5">
        <v>-1.029143885728</v>
      </c>
      <c r="C6649" s="5" t="s">
        <v>449</v>
      </c>
      <c r="D6649" s="5" t="s">
        <v>450</v>
      </c>
      <c r="E6649" s="5" t="s">
        <v>451</v>
      </c>
      <c r="F6649" s="5" t="s">
        <v>452</v>
      </c>
      <c r="G6649" s="5" t="s">
        <v>453</v>
      </c>
    </row>
    <row r="6650" spans="1:7" x14ac:dyDescent="0.25">
      <c r="A6650" s="5" t="s">
        <v>6964</v>
      </c>
      <c r="B6650" s="5">
        <v>-1.029143885728</v>
      </c>
      <c r="C6650" s="5" t="s">
        <v>8</v>
      </c>
      <c r="D6650" s="5" t="s">
        <v>8</v>
      </c>
      <c r="E6650" s="5" t="s">
        <v>8</v>
      </c>
      <c r="F6650" s="5" t="s">
        <v>8</v>
      </c>
      <c r="G6650" s="5" t="s">
        <v>8</v>
      </c>
    </row>
    <row r="6651" spans="1:7" x14ac:dyDescent="0.25">
      <c r="A6651" s="5" t="s">
        <v>8361</v>
      </c>
      <c r="B6651" s="5">
        <v>-1.029143885728</v>
      </c>
      <c r="C6651" s="5" t="s">
        <v>8</v>
      </c>
      <c r="D6651" s="5" t="s">
        <v>8</v>
      </c>
      <c r="E6651" s="5" t="s">
        <v>8</v>
      </c>
      <c r="F6651" s="5" t="s">
        <v>8</v>
      </c>
      <c r="G6651" s="5" t="s">
        <v>8</v>
      </c>
    </row>
    <row r="6652" spans="1:7" x14ac:dyDescent="0.25">
      <c r="A6652" s="5" t="s">
        <v>8369</v>
      </c>
      <c r="B6652" s="5">
        <v>-1.029143885728</v>
      </c>
      <c r="C6652" s="5" t="s">
        <v>8</v>
      </c>
      <c r="D6652" s="5" t="s">
        <v>8</v>
      </c>
      <c r="E6652" s="5" t="s">
        <v>8</v>
      </c>
      <c r="F6652" s="5" t="s">
        <v>8</v>
      </c>
      <c r="G6652" s="5" t="s">
        <v>8</v>
      </c>
    </row>
    <row r="6653" spans="1:7" x14ac:dyDescent="0.25">
      <c r="A6653" s="5" t="s">
        <v>9003</v>
      </c>
      <c r="B6653" s="5">
        <v>-1.029143885728</v>
      </c>
      <c r="C6653" s="5" t="s">
        <v>8</v>
      </c>
      <c r="D6653" s="5" t="s">
        <v>8</v>
      </c>
      <c r="E6653" s="5" t="s">
        <v>8</v>
      </c>
      <c r="F6653" s="5" t="s">
        <v>8</v>
      </c>
      <c r="G6653" s="5" t="s">
        <v>8</v>
      </c>
    </row>
    <row r="6654" spans="1:7" x14ac:dyDescent="0.25">
      <c r="A6654" s="5" t="s">
        <v>9693</v>
      </c>
      <c r="B6654" s="5">
        <v>-1.029143885728</v>
      </c>
      <c r="C6654" s="5" t="s">
        <v>8</v>
      </c>
      <c r="D6654" s="5" t="s">
        <v>8</v>
      </c>
      <c r="E6654" s="5" t="s">
        <v>8</v>
      </c>
      <c r="F6654" s="5" t="s">
        <v>8</v>
      </c>
      <c r="G6654" s="5" t="s">
        <v>8</v>
      </c>
    </row>
    <row r="6655" spans="1:7" x14ac:dyDescent="0.25">
      <c r="A6655" s="5" t="s">
        <v>12867</v>
      </c>
      <c r="B6655" s="5">
        <v>-1.029143885728</v>
      </c>
      <c r="C6655" s="5" t="s">
        <v>8</v>
      </c>
      <c r="D6655" s="5" t="s">
        <v>8</v>
      </c>
      <c r="E6655" s="5" t="s">
        <v>8</v>
      </c>
      <c r="F6655" s="5" t="s">
        <v>8</v>
      </c>
      <c r="G6655" s="5" t="s">
        <v>8</v>
      </c>
    </row>
    <row r="6656" spans="1:7" x14ac:dyDescent="0.25">
      <c r="A6656" s="5" t="s">
        <v>13636</v>
      </c>
      <c r="B6656" s="5">
        <v>-1.029143885728</v>
      </c>
      <c r="C6656" s="5" t="s">
        <v>8</v>
      </c>
      <c r="D6656" s="5" t="s">
        <v>8</v>
      </c>
      <c r="E6656" s="5" t="s">
        <v>8</v>
      </c>
      <c r="F6656" s="5" t="s">
        <v>8</v>
      </c>
      <c r="G6656" s="5" t="s">
        <v>8</v>
      </c>
    </row>
    <row r="6657" spans="1:7" x14ac:dyDescent="0.25">
      <c r="A6657" s="5" t="s">
        <v>14710</v>
      </c>
      <c r="B6657" s="5">
        <v>-1.029143885728</v>
      </c>
      <c r="C6657" s="5" t="s">
        <v>8</v>
      </c>
      <c r="D6657" s="5" t="s">
        <v>8</v>
      </c>
      <c r="E6657" s="5" t="s">
        <v>8</v>
      </c>
      <c r="F6657" s="5" t="s">
        <v>8</v>
      </c>
      <c r="G6657" s="5" t="s">
        <v>8</v>
      </c>
    </row>
    <row r="6658" spans="1:7" x14ac:dyDescent="0.25">
      <c r="A6658" s="5" t="s">
        <v>14772</v>
      </c>
      <c r="B6658" s="5">
        <v>-1.029143885728</v>
      </c>
      <c r="C6658" s="5" t="s">
        <v>8</v>
      </c>
      <c r="D6658" s="5" t="s">
        <v>8</v>
      </c>
      <c r="E6658" s="5" t="s">
        <v>8</v>
      </c>
      <c r="F6658" s="5" t="s">
        <v>8</v>
      </c>
      <c r="G6658" s="5" t="s">
        <v>8</v>
      </c>
    </row>
    <row r="6659" spans="1:7" x14ac:dyDescent="0.25">
      <c r="A6659" s="5" t="s">
        <v>15987</v>
      </c>
      <c r="B6659" s="5">
        <v>-1.029143885728</v>
      </c>
      <c r="C6659" s="5" t="s">
        <v>8</v>
      </c>
      <c r="D6659" s="5" t="s">
        <v>8</v>
      </c>
      <c r="E6659" s="5" t="s">
        <v>8</v>
      </c>
      <c r="F6659" s="5" t="s">
        <v>8</v>
      </c>
      <c r="G6659" s="5" t="s">
        <v>8</v>
      </c>
    </row>
    <row r="6660" spans="1:7" x14ac:dyDescent="0.25">
      <c r="A6660" s="5" t="s">
        <v>14286</v>
      </c>
      <c r="B6660" s="5">
        <v>-1.0293115002683999</v>
      </c>
      <c r="C6660" s="5" t="s">
        <v>8</v>
      </c>
      <c r="D6660" s="5" t="s">
        <v>8</v>
      </c>
      <c r="E6660" s="5" t="s">
        <v>8</v>
      </c>
      <c r="F6660" s="5" t="s">
        <v>8</v>
      </c>
      <c r="G6660" s="5" t="s">
        <v>8</v>
      </c>
    </row>
    <row r="6661" spans="1:7" x14ac:dyDescent="0.25">
      <c r="A6661" s="5" t="s">
        <v>12430</v>
      </c>
      <c r="B6661" s="5">
        <v>-1.0293421208801901</v>
      </c>
      <c r="C6661" s="5" t="s">
        <v>8</v>
      </c>
      <c r="D6661" s="5" t="s">
        <v>8</v>
      </c>
      <c r="E6661" s="5" t="s">
        <v>772</v>
      </c>
      <c r="F6661" s="5" t="s">
        <v>8</v>
      </c>
      <c r="G6661" s="5" t="s">
        <v>8</v>
      </c>
    </row>
    <row r="6662" spans="1:7" x14ac:dyDescent="0.25">
      <c r="A6662" s="5" t="s">
        <v>4788</v>
      </c>
      <c r="B6662" s="5">
        <v>-1.02989121188481</v>
      </c>
      <c r="C6662" s="5" t="s">
        <v>4789</v>
      </c>
      <c r="D6662" s="5" t="s">
        <v>4790</v>
      </c>
      <c r="E6662" s="5" t="s">
        <v>4791</v>
      </c>
      <c r="F6662" s="5" t="s">
        <v>4792</v>
      </c>
      <c r="G6662" s="5" t="s">
        <v>4793</v>
      </c>
    </row>
    <row r="6663" spans="1:7" x14ac:dyDescent="0.25">
      <c r="A6663" s="5" t="s">
        <v>6620</v>
      </c>
      <c r="B6663" s="5">
        <v>-1.02989121188481</v>
      </c>
      <c r="C6663" s="5" t="s">
        <v>8</v>
      </c>
      <c r="D6663" s="5" t="s">
        <v>8</v>
      </c>
      <c r="E6663" s="5" t="s">
        <v>8</v>
      </c>
      <c r="F6663" s="5" t="s">
        <v>8</v>
      </c>
      <c r="G6663" s="5" t="s">
        <v>8</v>
      </c>
    </row>
    <row r="6664" spans="1:7" x14ac:dyDescent="0.25">
      <c r="A6664" s="5" t="s">
        <v>7252</v>
      </c>
      <c r="B6664" s="5">
        <v>-1.02989121188481</v>
      </c>
      <c r="C6664" s="5" t="s">
        <v>8</v>
      </c>
      <c r="D6664" s="5" t="s">
        <v>8</v>
      </c>
      <c r="E6664" s="5" t="s">
        <v>8</v>
      </c>
      <c r="F6664" s="5" t="s">
        <v>8</v>
      </c>
      <c r="G6664" s="5" t="s">
        <v>8</v>
      </c>
    </row>
    <row r="6665" spans="1:7" x14ac:dyDescent="0.25">
      <c r="A6665" s="5" t="s">
        <v>7605</v>
      </c>
      <c r="B6665" s="5">
        <v>-1.02989121188481</v>
      </c>
      <c r="C6665" s="5" t="s">
        <v>7606</v>
      </c>
      <c r="D6665" s="5" t="s">
        <v>7607</v>
      </c>
      <c r="E6665" s="5" t="s">
        <v>7608</v>
      </c>
      <c r="F6665" s="5" t="s">
        <v>7609</v>
      </c>
      <c r="G6665" s="5" t="s">
        <v>7610</v>
      </c>
    </row>
    <row r="6666" spans="1:7" x14ac:dyDescent="0.25">
      <c r="A6666" s="5" t="s">
        <v>12150</v>
      </c>
      <c r="B6666" s="5">
        <v>-1.02989121188481</v>
      </c>
      <c r="C6666" s="5" t="s">
        <v>8</v>
      </c>
      <c r="D6666" s="5" t="s">
        <v>8</v>
      </c>
      <c r="E6666" s="5" t="s">
        <v>8</v>
      </c>
      <c r="F6666" s="5" t="s">
        <v>8</v>
      </c>
      <c r="G6666" s="5" t="s">
        <v>8</v>
      </c>
    </row>
    <row r="6667" spans="1:7" x14ac:dyDescent="0.25">
      <c r="A6667" s="5" t="s">
        <v>12757</v>
      </c>
      <c r="B6667" s="5">
        <v>-1.02989121188481</v>
      </c>
      <c r="C6667" s="5" t="s">
        <v>8</v>
      </c>
      <c r="D6667" s="5" t="s">
        <v>8</v>
      </c>
      <c r="E6667" s="5" t="s">
        <v>8</v>
      </c>
      <c r="F6667" s="5" t="s">
        <v>8</v>
      </c>
      <c r="G6667" s="5" t="s">
        <v>8</v>
      </c>
    </row>
    <row r="6668" spans="1:7" x14ac:dyDescent="0.25">
      <c r="A6668" s="5" t="s">
        <v>12781</v>
      </c>
      <c r="B6668" s="5">
        <v>-1.02989121188481</v>
      </c>
      <c r="C6668" s="5" t="s">
        <v>12782</v>
      </c>
      <c r="D6668" s="5" t="s">
        <v>12783</v>
      </c>
      <c r="E6668" s="5" t="s">
        <v>12784</v>
      </c>
      <c r="F6668" s="5" t="s">
        <v>12785</v>
      </c>
      <c r="G6668" s="5" t="s">
        <v>12786</v>
      </c>
    </row>
    <row r="6669" spans="1:7" x14ac:dyDescent="0.25">
      <c r="A6669" s="5" t="s">
        <v>13219</v>
      </c>
      <c r="B6669" s="5">
        <v>-1.02989121188481</v>
      </c>
      <c r="C6669" s="5" t="s">
        <v>8</v>
      </c>
      <c r="D6669" s="5" t="s">
        <v>8</v>
      </c>
      <c r="E6669" s="5" t="s">
        <v>8</v>
      </c>
      <c r="F6669" s="5" t="s">
        <v>8</v>
      </c>
      <c r="G6669" s="5" t="s">
        <v>8</v>
      </c>
    </row>
    <row r="6670" spans="1:7" x14ac:dyDescent="0.25">
      <c r="A6670" s="5" t="s">
        <v>142</v>
      </c>
      <c r="B6670" s="5">
        <v>-1.0308343379350799</v>
      </c>
      <c r="C6670" s="5" t="s">
        <v>8</v>
      </c>
      <c r="D6670" s="5" t="s">
        <v>8</v>
      </c>
      <c r="E6670" s="5" t="s">
        <v>8</v>
      </c>
      <c r="F6670" s="5" t="s">
        <v>8</v>
      </c>
      <c r="G6670" s="5" t="s">
        <v>8</v>
      </c>
    </row>
    <row r="6671" spans="1:7" x14ac:dyDescent="0.25">
      <c r="A6671" s="5" t="s">
        <v>2044</v>
      </c>
      <c r="B6671" s="5">
        <v>-1.0308343379350799</v>
      </c>
      <c r="C6671" s="5" t="s">
        <v>8</v>
      </c>
      <c r="D6671" s="5" t="s">
        <v>8</v>
      </c>
      <c r="E6671" s="5" t="s">
        <v>8</v>
      </c>
      <c r="F6671" s="5" t="s">
        <v>8</v>
      </c>
      <c r="G6671" s="5" t="s">
        <v>8</v>
      </c>
    </row>
    <row r="6672" spans="1:7" x14ac:dyDescent="0.25">
      <c r="A6672" s="5" t="s">
        <v>2098</v>
      </c>
      <c r="B6672" s="5">
        <v>-1.0308343379350799</v>
      </c>
      <c r="C6672" s="5" t="s">
        <v>8</v>
      </c>
      <c r="D6672" s="5" t="s">
        <v>8</v>
      </c>
      <c r="E6672" s="5" t="s">
        <v>8</v>
      </c>
      <c r="F6672" s="5" t="s">
        <v>8</v>
      </c>
      <c r="G6672" s="5" t="s">
        <v>8</v>
      </c>
    </row>
    <row r="6673" spans="1:7" x14ac:dyDescent="0.25">
      <c r="A6673" s="5" t="s">
        <v>4776</v>
      </c>
      <c r="B6673" s="5">
        <v>-1.0308343379350799</v>
      </c>
      <c r="C6673" s="5" t="s">
        <v>8</v>
      </c>
      <c r="D6673" s="5" t="s">
        <v>8</v>
      </c>
      <c r="E6673" s="5" t="s">
        <v>8</v>
      </c>
      <c r="F6673" s="5" t="s">
        <v>8</v>
      </c>
      <c r="G6673" s="5" t="s">
        <v>8</v>
      </c>
    </row>
    <row r="6674" spans="1:7" x14ac:dyDescent="0.25">
      <c r="A6674" s="5" t="s">
        <v>5214</v>
      </c>
      <c r="B6674" s="5">
        <v>-1.0308343379350799</v>
      </c>
      <c r="C6674" s="5" t="s">
        <v>8</v>
      </c>
      <c r="D6674" s="5" t="s">
        <v>8</v>
      </c>
      <c r="E6674" s="5" t="s">
        <v>8</v>
      </c>
      <c r="F6674" s="5" t="s">
        <v>8</v>
      </c>
      <c r="G6674" s="5" t="s">
        <v>8</v>
      </c>
    </row>
    <row r="6675" spans="1:7" x14ac:dyDescent="0.25">
      <c r="A6675" s="5" t="s">
        <v>5733</v>
      </c>
      <c r="B6675" s="5">
        <v>-1.0308343379350799</v>
      </c>
      <c r="C6675" s="5" t="s">
        <v>5734</v>
      </c>
      <c r="D6675" s="5" t="s">
        <v>5735</v>
      </c>
      <c r="E6675" s="5" t="s">
        <v>5736</v>
      </c>
      <c r="F6675" s="5" t="s">
        <v>5737</v>
      </c>
      <c r="G6675" s="5" t="s">
        <v>5738</v>
      </c>
    </row>
    <row r="6676" spans="1:7" x14ac:dyDescent="0.25">
      <c r="A6676" s="5" t="s">
        <v>8203</v>
      </c>
      <c r="B6676" s="5">
        <v>-1.0308343379350799</v>
      </c>
      <c r="C6676" s="5" t="s">
        <v>8</v>
      </c>
      <c r="D6676" s="5" t="s">
        <v>8</v>
      </c>
      <c r="E6676" s="5" t="s">
        <v>8</v>
      </c>
      <c r="F6676" s="5" t="s">
        <v>8</v>
      </c>
      <c r="G6676" s="5" t="s">
        <v>8</v>
      </c>
    </row>
    <row r="6677" spans="1:7" x14ac:dyDescent="0.25">
      <c r="A6677" s="5" t="s">
        <v>9830</v>
      </c>
      <c r="B6677" s="5">
        <v>-1.0308343379350799</v>
      </c>
      <c r="C6677" s="5" t="s">
        <v>9831</v>
      </c>
      <c r="D6677" s="5" t="s">
        <v>9832</v>
      </c>
      <c r="E6677" s="5" t="s">
        <v>9833</v>
      </c>
      <c r="F6677" s="5" t="s">
        <v>9834</v>
      </c>
      <c r="G6677" s="5" t="s">
        <v>3363</v>
      </c>
    </row>
    <row r="6678" spans="1:7" x14ac:dyDescent="0.25">
      <c r="A6678" s="5" t="s">
        <v>10011</v>
      </c>
      <c r="B6678" s="5">
        <v>-1.0308343379350799</v>
      </c>
      <c r="C6678" s="5" t="s">
        <v>8</v>
      </c>
      <c r="D6678" s="5" t="s">
        <v>8</v>
      </c>
      <c r="E6678" s="5" t="s">
        <v>8</v>
      </c>
      <c r="F6678" s="5" t="s">
        <v>8</v>
      </c>
      <c r="G6678" s="5" t="s">
        <v>8</v>
      </c>
    </row>
    <row r="6679" spans="1:7" x14ac:dyDescent="0.25">
      <c r="A6679" s="5" t="s">
        <v>11632</v>
      </c>
      <c r="B6679" s="5">
        <v>-1.0308343379350799</v>
      </c>
      <c r="C6679" s="5" t="s">
        <v>8</v>
      </c>
      <c r="D6679" s="5" t="s">
        <v>8</v>
      </c>
      <c r="E6679" s="5" t="s">
        <v>8</v>
      </c>
      <c r="F6679" s="5" t="s">
        <v>8</v>
      </c>
      <c r="G6679" s="5" t="s">
        <v>11633</v>
      </c>
    </row>
    <row r="6680" spans="1:7" x14ac:dyDescent="0.25">
      <c r="A6680" s="5" t="s">
        <v>11949</v>
      </c>
      <c r="B6680" s="5">
        <v>-1.0308343379350799</v>
      </c>
      <c r="C6680" s="5" t="s">
        <v>8</v>
      </c>
      <c r="D6680" s="5" t="s">
        <v>8</v>
      </c>
      <c r="E6680" s="5" t="s">
        <v>8</v>
      </c>
      <c r="F6680" s="5" t="s">
        <v>8</v>
      </c>
      <c r="G6680" s="5" t="s">
        <v>8</v>
      </c>
    </row>
    <row r="6681" spans="1:7" x14ac:dyDescent="0.25">
      <c r="A6681" s="5" t="s">
        <v>12817</v>
      </c>
      <c r="B6681" s="5">
        <v>-1.0308343379350799</v>
      </c>
      <c r="C6681" s="5" t="s">
        <v>12818</v>
      </c>
      <c r="D6681" s="5" t="s">
        <v>12819</v>
      </c>
      <c r="E6681" s="5" t="s">
        <v>12820</v>
      </c>
      <c r="F6681" s="5" t="s">
        <v>12821</v>
      </c>
      <c r="G6681" s="5" t="s">
        <v>12822</v>
      </c>
    </row>
    <row r="6682" spans="1:7" x14ac:dyDescent="0.25">
      <c r="A6682" s="5" t="s">
        <v>13259</v>
      </c>
      <c r="B6682" s="5">
        <v>-1.0308343379350799</v>
      </c>
      <c r="C6682" s="5" t="s">
        <v>8</v>
      </c>
      <c r="D6682" s="5" t="s">
        <v>8</v>
      </c>
      <c r="E6682" s="5" t="s">
        <v>8</v>
      </c>
      <c r="F6682" s="5" t="s">
        <v>8</v>
      </c>
      <c r="G6682" s="5" t="s">
        <v>8</v>
      </c>
    </row>
    <row r="6683" spans="1:7" x14ac:dyDescent="0.25">
      <c r="A6683" s="5" t="s">
        <v>13360</v>
      </c>
      <c r="B6683" s="5">
        <v>-1.0308343379350799</v>
      </c>
      <c r="C6683" s="5" t="s">
        <v>8</v>
      </c>
      <c r="D6683" s="5" t="s">
        <v>8</v>
      </c>
      <c r="E6683" s="5" t="s">
        <v>8</v>
      </c>
      <c r="F6683" s="5" t="s">
        <v>8</v>
      </c>
      <c r="G6683" s="5" t="s">
        <v>8</v>
      </c>
    </row>
    <row r="6684" spans="1:7" x14ac:dyDescent="0.25">
      <c r="A6684" s="5" t="s">
        <v>13537</v>
      </c>
      <c r="B6684" s="5">
        <v>-1.0308343379350799</v>
      </c>
      <c r="C6684" s="5" t="s">
        <v>8</v>
      </c>
      <c r="D6684" s="5" t="s">
        <v>8</v>
      </c>
      <c r="E6684" s="5" t="s">
        <v>8</v>
      </c>
      <c r="F6684" s="5" t="s">
        <v>8</v>
      </c>
      <c r="G6684" s="5" t="s">
        <v>8</v>
      </c>
    </row>
    <row r="6685" spans="1:7" x14ac:dyDescent="0.25">
      <c r="A6685" s="5" t="s">
        <v>13840</v>
      </c>
      <c r="B6685" s="5">
        <v>-1.0308343379350799</v>
      </c>
      <c r="C6685" s="5" t="s">
        <v>8</v>
      </c>
      <c r="D6685" s="5" t="s">
        <v>8</v>
      </c>
      <c r="E6685" s="5" t="s">
        <v>8</v>
      </c>
      <c r="F6685" s="5" t="s">
        <v>8</v>
      </c>
      <c r="G6685" s="5" t="s">
        <v>8</v>
      </c>
    </row>
    <row r="6686" spans="1:7" x14ac:dyDescent="0.25">
      <c r="A6686" s="5" t="s">
        <v>13913</v>
      </c>
      <c r="B6686" s="5">
        <v>-1.0308343379350799</v>
      </c>
      <c r="C6686" s="5" t="s">
        <v>8</v>
      </c>
      <c r="D6686" s="5" t="s">
        <v>8</v>
      </c>
      <c r="E6686" s="5" t="s">
        <v>8</v>
      </c>
      <c r="F6686" s="5" t="s">
        <v>8</v>
      </c>
      <c r="G6686" s="5" t="s">
        <v>8</v>
      </c>
    </row>
    <row r="6687" spans="1:7" x14ac:dyDescent="0.25">
      <c r="A6687" s="5" t="s">
        <v>14189</v>
      </c>
      <c r="B6687" s="5">
        <v>-1.0308343379350799</v>
      </c>
      <c r="C6687" s="5" t="s">
        <v>8</v>
      </c>
      <c r="D6687" s="5" t="s">
        <v>8</v>
      </c>
      <c r="E6687" s="5" t="s">
        <v>8</v>
      </c>
      <c r="F6687" s="5" t="s">
        <v>8</v>
      </c>
      <c r="G6687" s="5" t="s">
        <v>8</v>
      </c>
    </row>
    <row r="6688" spans="1:7" x14ac:dyDescent="0.25">
      <c r="A6688" s="5" t="s">
        <v>15162</v>
      </c>
      <c r="B6688" s="5">
        <v>-1.0308343379350799</v>
      </c>
      <c r="C6688" s="5" t="s">
        <v>15163</v>
      </c>
      <c r="D6688" s="5" t="s">
        <v>15164</v>
      </c>
      <c r="E6688" s="5" t="s">
        <v>15165</v>
      </c>
      <c r="F6688" s="5" t="s">
        <v>15166</v>
      </c>
      <c r="G6688" s="5" t="s">
        <v>15167</v>
      </c>
    </row>
    <row r="6689" spans="1:7" x14ac:dyDescent="0.25">
      <c r="A6689" s="5" t="s">
        <v>15883</v>
      </c>
      <c r="B6689" s="5">
        <v>-1.0308343379350799</v>
      </c>
      <c r="C6689" s="5" t="s">
        <v>8</v>
      </c>
      <c r="D6689" s="5" t="s">
        <v>8</v>
      </c>
      <c r="E6689" s="5" t="s">
        <v>8</v>
      </c>
      <c r="F6689" s="5" t="s">
        <v>8</v>
      </c>
      <c r="G6689" s="5" t="s">
        <v>8</v>
      </c>
    </row>
    <row r="6690" spans="1:7" x14ac:dyDescent="0.25">
      <c r="A6690" s="5" t="s">
        <v>781</v>
      </c>
      <c r="B6690" s="5">
        <v>-1.03088865726475</v>
      </c>
      <c r="C6690" s="5" t="s">
        <v>8</v>
      </c>
      <c r="D6690" s="5" t="s">
        <v>8</v>
      </c>
      <c r="E6690" s="5" t="s">
        <v>8</v>
      </c>
      <c r="F6690" s="5" t="s">
        <v>8</v>
      </c>
      <c r="G6690" s="5" t="s">
        <v>8</v>
      </c>
    </row>
    <row r="6691" spans="1:7" x14ac:dyDescent="0.25">
      <c r="A6691" s="5" t="s">
        <v>9179</v>
      </c>
      <c r="B6691" s="5">
        <v>-1.0312276025945999</v>
      </c>
      <c r="C6691" s="5" t="s">
        <v>8</v>
      </c>
      <c r="D6691" s="5" t="s">
        <v>8</v>
      </c>
      <c r="E6691" s="5" t="s">
        <v>8</v>
      </c>
      <c r="F6691" s="5" t="s">
        <v>8</v>
      </c>
      <c r="G6691" s="5" t="s">
        <v>8</v>
      </c>
    </row>
    <row r="6692" spans="1:7" x14ac:dyDescent="0.25">
      <c r="A6692" s="5" t="s">
        <v>15562</v>
      </c>
      <c r="B6692" s="5">
        <v>-1.0315957882550499</v>
      </c>
      <c r="C6692" s="5" t="s">
        <v>8</v>
      </c>
      <c r="D6692" s="5" t="s">
        <v>8</v>
      </c>
      <c r="E6692" s="5" t="s">
        <v>8</v>
      </c>
      <c r="F6692" s="5" t="s">
        <v>8</v>
      </c>
      <c r="G6692" s="5" t="s">
        <v>8</v>
      </c>
    </row>
    <row r="6693" spans="1:7" x14ac:dyDescent="0.25">
      <c r="A6693" s="5" t="s">
        <v>12734</v>
      </c>
      <c r="B6693" s="5">
        <v>-1.0319971686103799</v>
      </c>
      <c r="C6693" s="5" t="s">
        <v>8</v>
      </c>
      <c r="D6693" s="5" t="s">
        <v>8</v>
      </c>
      <c r="E6693" s="5" t="s">
        <v>8</v>
      </c>
      <c r="F6693" s="5" t="s">
        <v>8</v>
      </c>
      <c r="G6693" s="5" t="s">
        <v>8</v>
      </c>
    </row>
    <row r="6694" spans="1:7" x14ac:dyDescent="0.25">
      <c r="A6694" s="5" t="s">
        <v>253</v>
      </c>
      <c r="B6694" s="5">
        <v>-1.0320618137381501</v>
      </c>
      <c r="C6694" s="5" t="s">
        <v>8</v>
      </c>
      <c r="D6694" s="5" t="s">
        <v>8</v>
      </c>
      <c r="E6694" s="5" t="s">
        <v>8</v>
      </c>
      <c r="F6694" s="5" t="s">
        <v>8</v>
      </c>
      <c r="G6694" s="5" t="s">
        <v>8</v>
      </c>
    </row>
    <row r="6695" spans="1:7" x14ac:dyDescent="0.25">
      <c r="A6695" s="5" t="s">
        <v>382</v>
      </c>
      <c r="B6695" s="5">
        <v>-1.0320618137381501</v>
      </c>
      <c r="C6695" s="5" t="s">
        <v>8</v>
      </c>
      <c r="D6695" s="5" t="s">
        <v>8</v>
      </c>
      <c r="E6695" s="5" t="s">
        <v>8</v>
      </c>
      <c r="F6695" s="5" t="s">
        <v>8</v>
      </c>
      <c r="G6695" s="5" t="s">
        <v>8</v>
      </c>
    </row>
    <row r="6696" spans="1:7" x14ac:dyDescent="0.25">
      <c r="A6696" s="5" t="s">
        <v>889</v>
      </c>
      <c r="B6696" s="5">
        <v>-1.0320618137381501</v>
      </c>
      <c r="C6696" s="5" t="s">
        <v>8</v>
      </c>
      <c r="D6696" s="5" t="s">
        <v>890</v>
      </c>
      <c r="E6696" s="5" t="s">
        <v>891</v>
      </c>
      <c r="F6696" s="5" t="s">
        <v>892</v>
      </c>
      <c r="G6696" s="5" t="s">
        <v>893</v>
      </c>
    </row>
    <row r="6697" spans="1:7" x14ac:dyDescent="0.25">
      <c r="A6697" s="5" t="s">
        <v>1349</v>
      </c>
      <c r="B6697" s="5">
        <v>-1.0320618137381501</v>
      </c>
      <c r="C6697" s="5" t="s">
        <v>8</v>
      </c>
      <c r="D6697" s="5" t="s">
        <v>8</v>
      </c>
      <c r="E6697" s="5" t="s">
        <v>8</v>
      </c>
      <c r="F6697" s="5" t="s">
        <v>8</v>
      </c>
      <c r="G6697" s="5" t="s">
        <v>8</v>
      </c>
    </row>
    <row r="6698" spans="1:7" x14ac:dyDescent="0.25">
      <c r="A6698" s="5" t="s">
        <v>1622</v>
      </c>
      <c r="B6698" s="5">
        <v>-1.0320618137381501</v>
      </c>
      <c r="C6698" s="5" t="s">
        <v>8</v>
      </c>
      <c r="D6698" s="5" t="s">
        <v>8</v>
      </c>
      <c r="E6698" s="5" t="s">
        <v>8</v>
      </c>
      <c r="F6698" s="5" t="s">
        <v>8</v>
      </c>
      <c r="G6698" s="5" t="s">
        <v>8</v>
      </c>
    </row>
    <row r="6699" spans="1:7" x14ac:dyDescent="0.25">
      <c r="A6699" s="5" t="s">
        <v>2574</v>
      </c>
      <c r="B6699" s="5">
        <v>-1.0320618137381501</v>
      </c>
      <c r="C6699" s="5" t="s">
        <v>8</v>
      </c>
      <c r="D6699" s="5" t="s">
        <v>8</v>
      </c>
      <c r="E6699" s="5" t="s">
        <v>8</v>
      </c>
      <c r="F6699" s="5" t="s">
        <v>8</v>
      </c>
      <c r="G6699" s="5" t="s">
        <v>8</v>
      </c>
    </row>
    <row r="6700" spans="1:7" x14ac:dyDescent="0.25">
      <c r="A6700" s="5" t="s">
        <v>2810</v>
      </c>
      <c r="B6700" s="5">
        <v>-1.0320618137381501</v>
      </c>
      <c r="C6700" s="5" t="s">
        <v>8</v>
      </c>
      <c r="D6700" s="5" t="s">
        <v>8</v>
      </c>
      <c r="E6700" s="5" t="s">
        <v>8</v>
      </c>
      <c r="F6700" s="5" t="s">
        <v>8</v>
      </c>
      <c r="G6700" s="5" t="s">
        <v>8</v>
      </c>
    </row>
    <row r="6701" spans="1:7" x14ac:dyDescent="0.25">
      <c r="A6701" s="5" t="s">
        <v>3613</v>
      </c>
      <c r="B6701" s="5">
        <v>-1.0320618137381501</v>
      </c>
      <c r="C6701" s="5" t="s">
        <v>8</v>
      </c>
      <c r="D6701" s="5" t="s">
        <v>8</v>
      </c>
      <c r="E6701" s="5" t="s">
        <v>8</v>
      </c>
      <c r="F6701" s="5" t="s">
        <v>8</v>
      </c>
      <c r="G6701" s="5" t="s">
        <v>8</v>
      </c>
    </row>
    <row r="6702" spans="1:7" x14ac:dyDescent="0.25">
      <c r="A6702" s="5" t="s">
        <v>3621</v>
      </c>
      <c r="B6702" s="5">
        <v>-1.0320618137381501</v>
      </c>
      <c r="C6702" s="5" t="s">
        <v>3622</v>
      </c>
      <c r="D6702" s="5" t="s">
        <v>3623</v>
      </c>
      <c r="E6702" s="5" t="s">
        <v>3624</v>
      </c>
      <c r="F6702" s="5" t="s">
        <v>3625</v>
      </c>
      <c r="G6702" s="5" t="s">
        <v>3626</v>
      </c>
    </row>
    <row r="6703" spans="1:7" x14ac:dyDescent="0.25">
      <c r="A6703" s="5" t="s">
        <v>3848</v>
      </c>
      <c r="B6703" s="5">
        <v>-1.0320618137381501</v>
      </c>
      <c r="C6703" s="5" t="s">
        <v>8</v>
      </c>
      <c r="D6703" s="5" t="s">
        <v>8</v>
      </c>
      <c r="E6703" s="5" t="s">
        <v>8</v>
      </c>
      <c r="F6703" s="5" t="s">
        <v>8</v>
      </c>
      <c r="G6703" s="5" t="s">
        <v>8</v>
      </c>
    </row>
    <row r="6704" spans="1:7" x14ac:dyDescent="0.25">
      <c r="A6704" s="5" t="s">
        <v>3998</v>
      </c>
      <c r="B6704" s="5">
        <v>-1.0320618137381501</v>
      </c>
      <c r="C6704" s="5" t="s">
        <v>3999</v>
      </c>
      <c r="D6704" s="5" t="s">
        <v>8</v>
      </c>
      <c r="E6704" s="5" t="s">
        <v>8</v>
      </c>
      <c r="F6704" s="5" t="s">
        <v>4000</v>
      </c>
      <c r="G6704" s="5" t="s">
        <v>8</v>
      </c>
    </row>
    <row r="6705" spans="1:7" x14ac:dyDescent="0.25">
      <c r="A6705" s="5" t="s">
        <v>4039</v>
      </c>
      <c r="B6705" s="5">
        <v>-1.0320618137381501</v>
      </c>
      <c r="C6705" s="5" t="s">
        <v>8</v>
      </c>
      <c r="D6705" s="5" t="s">
        <v>8</v>
      </c>
      <c r="E6705" s="5" t="s">
        <v>8</v>
      </c>
      <c r="F6705" s="5" t="s">
        <v>8</v>
      </c>
      <c r="G6705" s="5" t="s">
        <v>8</v>
      </c>
    </row>
    <row r="6706" spans="1:7" x14ac:dyDescent="0.25">
      <c r="A6706" s="5" t="s">
        <v>4423</v>
      </c>
      <c r="B6706" s="5">
        <v>-1.0320618137381501</v>
      </c>
      <c r="C6706" s="5" t="s">
        <v>8</v>
      </c>
      <c r="D6706" s="5" t="s">
        <v>8</v>
      </c>
      <c r="E6706" s="5" t="s">
        <v>8</v>
      </c>
      <c r="F6706" s="5" t="s">
        <v>8</v>
      </c>
      <c r="G6706" s="5" t="s">
        <v>8</v>
      </c>
    </row>
    <row r="6707" spans="1:7" x14ac:dyDescent="0.25">
      <c r="A6707" s="5" t="s">
        <v>4908</v>
      </c>
      <c r="B6707" s="5">
        <v>-1.0320618137381501</v>
      </c>
      <c r="C6707" s="5" t="s">
        <v>8</v>
      </c>
      <c r="D6707" s="5" t="s">
        <v>8</v>
      </c>
      <c r="E6707" s="5" t="s">
        <v>8</v>
      </c>
      <c r="F6707" s="5" t="s">
        <v>8</v>
      </c>
      <c r="G6707" s="5" t="s">
        <v>8</v>
      </c>
    </row>
    <row r="6708" spans="1:7" x14ac:dyDescent="0.25">
      <c r="A6708" s="5" t="s">
        <v>5572</v>
      </c>
      <c r="B6708" s="5">
        <v>-1.0320618137381501</v>
      </c>
      <c r="C6708" s="5" t="s">
        <v>8</v>
      </c>
      <c r="D6708" s="5" t="s">
        <v>8</v>
      </c>
      <c r="E6708" s="5" t="s">
        <v>8</v>
      </c>
      <c r="F6708" s="5" t="s">
        <v>8</v>
      </c>
      <c r="G6708" s="5" t="s">
        <v>8</v>
      </c>
    </row>
    <row r="6709" spans="1:7" x14ac:dyDescent="0.25">
      <c r="A6709" s="5" t="s">
        <v>5808</v>
      </c>
      <c r="B6709" s="5">
        <v>-1.0320618137381501</v>
      </c>
      <c r="C6709" s="5" t="s">
        <v>8</v>
      </c>
      <c r="D6709" s="5" t="s">
        <v>8</v>
      </c>
      <c r="E6709" s="5" t="s">
        <v>8</v>
      </c>
      <c r="F6709" s="5" t="s">
        <v>8</v>
      </c>
      <c r="G6709" s="5" t="s">
        <v>8</v>
      </c>
    </row>
    <row r="6710" spans="1:7" x14ac:dyDescent="0.25">
      <c r="A6710" s="5" t="s">
        <v>5824</v>
      </c>
      <c r="B6710" s="5">
        <v>-1.0320618137381501</v>
      </c>
      <c r="C6710" s="5" t="s">
        <v>8</v>
      </c>
      <c r="D6710" s="5" t="s">
        <v>8</v>
      </c>
      <c r="E6710" s="5" t="s">
        <v>8</v>
      </c>
      <c r="F6710" s="5" t="s">
        <v>8</v>
      </c>
      <c r="G6710" s="5" t="s">
        <v>8</v>
      </c>
    </row>
    <row r="6711" spans="1:7" x14ac:dyDescent="0.25">
      <c r="A6711" s="5" t="s">
        <v>6482</v>
      </c>
      <c r="B6711" s="5">
        <v>-1.0320618137381501</v>
      </c>
      <c r="C6711" s="5" t="s">
        <v>8</v>
      </c>
      <c r="D6711" s="5" t="s">
        <v>8</v>
      </c>
      <c r="E6711" s="5" t="s">
        <v>8</v>
      </c>
      <c r="F6711" s="5" t="s">
        <v>8</v>
      </c>
      <c r="G6711" s="5" t="s">
        <v>8</v>
      </c>
    </row>
    <row r="6712" spans="1:7" x14ac:dyDescent="0.25">
      <c r="A6712" s="5" t="s">
        <v>6545</v>
      </c>
      <c r="B6712" s="5">
        <v>-1.0320618137381501</v>
      </c>
      <c r="C6712" s="5" t="s">
        <v>8</v>
      </c>
      <c r="D6712" s="5" t="s">
        <v>8</v>
      </c>
      <c r="E6712" s="5" t="s">
        <v>8</v>
      </c>
      <c r="F6712" s="5" t="s">
        <v>8</v>
      </c>
      <c r="G6712" s="5" t="s">
        <v>8</v>
      </c>
    </row>
    <row r="6713" spans="1:7" x14ac:dyDescent="0.25">
      <c r="A6713" s="5" t="s">
        <v>6866</v>
      </c>
      <c r="B6713" s="5">
        <v>-1.0320618137381501</v>
      </c>
      <c r="C6713" s="5" t="s">
        <v>8</v>
      </c>
      <c r="D6713" s="5" t="s">
        <v>8</v>
      </c>
      <c r="E6713" s="5" t="s">
        <v>8</v>
      </c>
      <c r="F6713" s="5" t="s">
        <v>8</v>
      </c>
      <c r="G6713" s="5" t="s">
        <v>8</v>
      </c>
    </row>
    <row r="6714" spans="1:7" x14ac:dyDescent="0.25">
      <c r="A6714" s="5" t="s">
        <v>6943</v>
      </c>
      <c r="B6714" s="5">
        <v>-1.0320618137381501</v>
      </c>
      <c r="C6714" s="5" t="s">
        <v>6944</v>
      </c>
      <c r="D6714" s="5" t="s">
        <v>8</v>
      </c>
      <c r="E6714" s="5" t="s">
        <v>8</v>
      </c>
      <c r="F6714" s="5" t="s">
        <v>8</v>
      </c>
      <c r="G6714" s="5" t="s">
        <v>6945</v>
      </c>
    </row>
    <row r="6715" spans="1:7" x14ac:dyDescent="0.25">
      <c r="A6715" s="5" t="s">
        <v>7883</v>
      </c>
      <c r="B6715" s="5">
        <v>-1.0320618137381501</v>
      </c>
      <c r="C6715" s="5" t="s">
        <v>8</v>
      </c>
      <c r="D6715" s="5" t="s">
        <v>8</v>
      </c>
      <c r="E6715" s="5" t="s">
        <v>8</v>
      </c>
      <c r="F6715" s="5" t="s">
        <v>8</v>
      </c>
      <c r="G6715" s="5" t="s">
        <v>8</v>
      </c>
    </row>
    <row r="6716" spans="1:7" x14ac:dyDescent="0.25">
      <c r="A6716" s="5" t="s">
        <v>8954</v>
      </c>
      <c r="B6716" s="5">
        <v>-1.0320618137381501</v>
      </c>
      <c r="C6716" s="5" t="s">
        <v>577</v>
      </c>
      <c r="D6716" s="5" t="s">
        <v>8</v>
      </c>
      <c r="E6716" s="5" t="s">
        <v>8955</v>
      </c>
      <c r="F6716" s="5" t="s">
        <v>1204</v>
      </c>
      <c r="G6716" s="5" t="s">
        <v>8</v>
      </c>
    </row>
    <row r="6717" spans="1:7" x14ac:dyDescent="0.25">
      <c r="A6717" s="5" t="s">
        <v>9435</v>
      </c>
      <c r="B6717" s="5">
        <v>-1.0320618137381501</v>
      </c>
      <c r="C6717" s="5" t="s">
        <v>9436</v>
      </c>
      <c r="D6717" s="5" t="s">
        <v>9437</v>
      </c>
      <c r="E6717" s="5" t="s">
        <v>9438</v>
      </c>
      <c r="F6717" s="5" t="s">
        <v>9439</v>
      </c>
      <c r="G6717" s="5" t="s">
        <v>9440</v>
      </c>
    </row>
    <row r="6718" spans="1:7" x14ac:dyDescent="0.25">
      <c r="A6718" s="5" t="s">
        <v>9860</v>
      </c>
      <c r="B6718" s="5">
        <v>-1.0320618137381501</v>
      </c>
      <c r="C6718" s="5" t="s">
        <v>8</v>
      </c>
      <c r="D6718" s="5" t="s">
        <v>8</v>
      </c>
      <c r="E6718" s="5" t="s">
        <v>8</v>
      </c>
      <c r="F6718" s="5" t="s">
        <v>8</v>
      </c>
      <c r="G6718" s="5" t="s">
        <v>8</v>
      </c>
    </row>
    <row r="6719" spans="1:7" x14ac:dyDescent="0.25">
      <c r="A6719" s="5" t="s">
        <v>9941</v>
      </c>
      <c r="B6719" s="5">
        <v>-1.0320618137381501</v>
      </c>
      <c r="C6719" s="5" t="s">
        <v>9942</v>
      </c>
      <c r="D6719" s="5" t="s">
        <v>9943</v>
      </c>
      <c r="E6719" s="5" t="s">
        <v>9944</v>
      </c>
      <c r="F6719" s="5" t="s">
        <v>9945</v>
      </c>
      <c r="G6719" s="5" t="s">
        <v>9946</v>
      </c>
    </row>
    <row r="6720" spans="1:7" x14ac:dyDescent="0.25">
      <c r="A6720" s="5" t="s">
        <v>11544</v>
      </c>
      <c r="B6720" s="5">
        <v>-1.0320618137381501</v>
      </c>
      <c r="C6720" s="5" t="s">
        <v>8</v>
      </c>
      <c r="D6720" s="5" t="s">
        <v>8</v>
      </c>
      <c r="E6720" s="5" t="s">
        <v>11545</v>
      </c>
      <c r="F6720" s="5" t="s">
        <v>8</v>
      </c>
      <c r="G6720" s="5" t="s">
        <v>8</v>
      </c>
    </row>
    <row r="6721" spans="1:7" x14ac:dyDescent="0.25">
      <c r="A6721" s="5" t="s">
        <v>12030</v>
      </c>
      <c r="B6721" s="5">
        <v>-1.0320618137381501</v>
      </c>
      <c r="C6721" s="5" t="s">
        <v>8</v>
      </c>
      <c r="D6721" s="5" t="s">
        <v>8</v>
      </c>
      <c r="E6721" s="5" t="s">
        <v>8</v>
      </c>
      <c r="F6721" s="5" t="s">
        <v>8</v>
      </c>
      <c r="G6721" s="5" t="s">
        <v>8</v>
      </c>
    </row>
    <row r="6722" spans="1:7" x14ac:dyDescent="0.25">
      <c r="A6722" s="5" t="s">
        <v>12031</v>
      </c>
      <c r="B6722" s="5">
        <v>-1.0320618137381501</v>
      </c>
      <c r="C6722" s="5" t="s">
        <v>8</v>
      </c>
      <c r="D6722" s="5" t="s">
        <v>8</v>
      </c>
      <c r="E6722" s="5" t="s">
        <v>8</v>
      </c>
      <c r="F6722" s="5" t="s">
        <v>8</v>
      </c>
      <c r="G6722" s="5" t="s">
        <v>8</v>
      </c>
    </row>
    <row r="6723" spans="1:7" x14ac:dyDescent="0.25">
      <c r="A6723" s="5" t="s">
        <v>12162</v>
      </c>
      <c r="B6723" s="5">
        <v>-1.0320618137381501</v>
      </c>
      <c r="C6723" s="5" t="s">
        <v>8</v>
      </c>
      <c r="D6723" s="5" t="s">
        <v>8</v>
      </c>
      <c r="E6723" s="5" t="s">
        <v>8</v>
      </c>
      <c r="F6723" s="5" t="s">
        <v>8</v>
      </c>
      <c r="G6723" s="5" t="s">
        <v>8</v>
      </c>
    </row>
    <row r="6724" spans="1:7" x14ac:dyDescent="0.25">
      <c r="A6724" s="5" t="s">
        <v>12306</v>
      </c>
      <c r="B6724" s="5">
        <v>-1.0320618137381501</v>
      </c>
      <c r="C6724" s="5" t="s">
        <v>8</v>
      </c>
      <c r="D6724" s="5" t="s">
        <v>8</v>
      </c>
      <c r="E6724" s="5" t="s">
        <v>8</v>
      </c>
      <c r="F6724" s="5" t="s">
        <v>8</v>
      </c>
      <c r="G6724" s="5" t="s">
        <v>8</v>
      </c>
    </row>
    <row r="6725" spans="1:7" x14ac:dyDescent="0.25">
      <c r="A6725" s="5" t="s">
        <v>13662</v>
      </c>
      <c r="B6725" s="5">
        <v>-1.0320618137381501</v>
      </c>
      <c r="C6725" s="5" t="s">
        <v>8</v>
      </c>
      <c r="D6725" s="5" t="s">
        <v>8</v>
      </c>
      <c r="E6725" s="5" t="s">
        <v>8</v>
      </c>
      <c r="F6725" s="5" t="s">
        <v>8</v>
      </c>
      <c r="G6725" s="5" t="s">
        <v>8</v>
      </c>
    </row>
    <row r="6726" spans="1:7" x14ac:dyDescent="0.25">
      <c r="A6726" s="5" t="s">
        <v>13688</v>
      </c>
      <c r="B6726" s="5">
        <v>-1.0320618137381501</v>
      </c>
      <c r="C6726" s="5" t="s">
        <v>8</v>
      </c>
      <c r="D6726" s="5" t="s">
        <v>8</v>
      </c>
      <c r="E6726" s="5" t="s">
        <v>8</v>
      </c>
      <c r="F6726" s="5" t="s">
        <v>8</v>
      </c>
      <c r="G6726" s="5" t="s">
        <v>13689</v>
      </c>
    </row>
    <row r="6727" spans="1:7" x14ac:dyDescent="0.25">
      <c r="A6727" s="5" t="s">
        <v>13934</v>
      </c>
      <c r="B6727" s="5">
        <v>-1.0320618137381501</v>
      </c>
      <c r="C6727" s="5" t="s">
        <v>8</v>
      </c>
      <c r="D6727" s="5" t="s">
        <v>8</v>
      </c>
      <c r="E6727" s="5" t="s">
        <v>8</v>
      </c>
      <c r="F6727" s="5" t="s">
        <v>8</v>
      </c>
      <c r="G6727" s="5" t="s">
        <v>8</v>
      </c>
    </row>
    <row r="6728" spans="1:7" x14ac:dyDescent="0.25">
      <c r="A6728" s="5" t="s">
        <v>14730</v>
      </c>
      <c r="B6728" s="5">
        <v>-1.0320618137381501</v>
      </c>
      <c r="C6728" s="5" t="s">
        <v>8</v>
      </c>
      <c r="D6728" s="5" t="s">
        <v>8</v>
      </c>
      <c r="E6728" s="5" t="s">
        <v>8</v>
      </c>
      <c r="F6728" s="5" t="s">
        <v>8</v>
      </c>
      <c r="G6728" s="5" t="s">
        <v>8</v>
      </c>
    </row>
    <row r="6729" spans="1:7" x14ac:dyDescent="0.25">
      <c r="A6729" s="5" t="s">
        <v>11218</v>
      </c>
      <c r="B6729" s="5">
        <v>-1.0329192493238999</v>
      </c>
      <c r="C6729" s="5" t="s">
        <v>8</v>
      </c>
      <c r="D6729" s="5" t="s">
        <v>8</v>
      </c>
      <c r="E6729" s="5" t="s">
        <v>8</v>
      </c>
      <c r="F6729" s="5" t="s">
        <v>8</v>
      </c>
      <c r="G6729" s="5" t="s">
        <v>8</v>
      </c>
    </row>
    <row r="6730" spans="1:7" x14ac:dyDescent="0.25">
      <c r="A6730" s="5" t="s">
        <v>12685</v>
      </c>
      <c r="B6730" s="5">
        <v>-1.0329192493238999</v>
      </c>
      <c r="C6730" s="5" t="s">
        <v>8</v>
      </c>
      <c r="D6730" s="5" t="s">
        <v>8</v>
      </c>
      <c r="E6730" s="5" t="s">
        <v>8</v>
      </c>
      <c r="F6730" s="5" t="s">
        <v>8</v>
      </c>
      <c r="G6730" s="5" t="s">
        <v>8</v>
      </c>
    </row>
    <row r="6731" spans="1:7" x14ac:dyDescent="0.25">
      <c r="A6731" s="5" t="s">
        <v>635</v>
      </c>
      <c r="B6731" s="5">
        <v>-1.03372506271153</v>
      </c>
      <c r="C6731" s="5" t="s">
        <v>8</v>
      </c>
      <c r="D6731" s="5" t="s">
        <v>8</v>
      </c>
      <c r="E6731" s="5" t="s">
        <v>8</v>
      </c>
      <c r="F6731" s="5" t="s">
        <v>8</v>
      </c>
      <c r="G6731" s="5" t="s">
        <v>8</v>
      </c>
    </row>
    <row r="6732" spans="1:7" x14ac:dyDescent="0.25">
      <c r="A6732" s="5" t="s">
        <v>756</v>
      </c>
      <c r="B6732" s="5">
        <v>-1.03372506271153</v>
      </c>
      <c r="C6732" s="5" t="s">
        <v>8</v>
      </c>
      <c r="D6732" s="5" t="s">
        <v>8</v>
      </c>
      <c r="E6732" s="5" t="s">
        <v>8</v>
      </c>
      <c r="F6732" s="5" t="s">
        <v>8</v>
      </c>
      <c r="G6732" s="5" t="s">
        <v>8</v>
      </c>
    </row>
    <row r="6733" spans="1:7" x14ac:dyDescent="0.25">
      <c r="A6733" s="5" t="s">
        <v>1394</v>
      </c>
      <c r="B6733" s="5">
        <v>-1.03372506271153</v>
      </c>
      <c r="C6733" s="5" t="s">
        <v>8</v>
      </c>
      <c r="D6733" s="5" t="s">
        <v>8</v>
      </c>
      <c r="E6733" s="5" t="s">
        <v>8</v>
      </c>
      <c r="F6733" s="5" t="s">
        <v>8</v>
      </c>
      <c r="G6733" s="5" t="s">
        <v>8</v>
      </c>
    </row>
    <row r="6734" spans="1:7" x14ac:dyDescent="0.25">
      <c r="A6734" s="5" t="s">
        <v>1610</v>
      </c>
      <c r="B6734" s="5">
        <v>-1.03372506271153</v>
      </c>
      <c r="C6734" s="5" t="s">
        <v>8</v>
      </c>
      <c r="D6734" s="5" t="s">
        <v>8</v>
      </c>
      <c r="E6734" s="5" t="s">
        <v>8</v>
      </c>
      <c r="F6734" s="5" t="s">
        <v>8</v>
      </c>
      <c r="G6734" s="5" t="s">
        <v>8</v>
      </c>
    </row>
    <row r="6735" spans="1:7" x14ac:dyDescent="0.25">
      <c r="A6735" s="5" t="s">
        <v>1935</v>
      </c>
      <c r="B6735" s="5">
        <v>-1.03372506271153</v>
      </c>
      <c r="C6735" s="5" t="s">
        <v>8</v>
      </c>
      <c r="D6735" s="5" t="s">
        <v>8</v>
      </c>
      <c r="E6735" s="5" t="s">
        <v>8</v>
      </c>
      <c r="F6735" s="5" t="s">
        <v>8</v>
      </c>
      <c r="G6735" s="5" t="s">
        <v>8</v>
      </c>
    </row>
    <row r="6736" spans="1:7" x14ac:dyDescent="0.25">
      <c r="A6736" s="5" t="s">
        <v>2226</v>
      </c>
      <c r="B6736" s="5">
        <v>-1.03372506271153</v>
      </c>
      <c r="C6736" s="5" t="s">
        <v>8</v>
      </c>
      <c r="D6736" s="5" t="s">
        <v>8</v>
      </c>
      <c r="E6736" s="5" t="s">
        <v>8</v>
      </c>
      <c r="F6736" s="5" t="s">
        <v>8</v>
      </c>
      <c r="G6736" s="5" t="s">
        <v>8</v>
      </c>
    </row>
    <row r="6737" spans="1:7" x14ac:dyDescent="0.25">
      <c r="A6737" s="5" t="s">
        <v>2572</v>
      </c>
      <c r="B6737" s="5">
        <v>-1.03372506271153</v>
      </c>
      <c r="C6737" s="5" t="s">
        <v>8</v>
      </c>
      <c r="D6737" s="5" t="s">
        <v>8</v>
      </c>
      <c r="E6737" s="5" t="s">
        <v>8</v>
      </c>
      <c r="F6737" s="5" t="s">
        <v>8</v>
      </c>
      <c r="G6737" s="5" t="s">
        <v>8</v>
      </c>
    </row>
    <row r="6738" spans="1:7" x14ac:dyDescent="0.25">
      <c r="A6738" s="5" t="s">
        <v>2686</v>
      </c>
      <c r="B6738" s="5">
        <v>-1.03372506271153</v>
      </c>
      <c r="C6738" s="5" t="s">
        <v>8</v>
      </c>
      <c r="D6738" s="5" t="s">
        <v>8</v>
      </c>
      <c r="E6738" s="5" t="s">
        <v>8</v>
      </c>
      <c r="F6738" s="5" t="s">
        <v>8</v>
      </c>
      <c r="G6738" s="5" t="s">
        <v>8</v>
      </c>
    </row>
    <row r="6739" spans="1:7" x14ac:dyDescent="0.25">
      <c r="A6739" s="5" t="s">
        <v>3045</v>
      </c>
      <c r="B6739" s="5">
        <v>-1.03372506271153</v>
      </c>
      <c r="C6739" s="5" t="s">
        <v>8</v>
      </c>
      <c r="D6739" s="5" t="s">
        <v>8</v>
      </c>
      <c r="E6739" s="5" t="s">
        <v>8</v>
      </c>
      <c r="F6739" s="5" t="s">
        <v>8</v>
      </c>
      <c r="G6739" s="5" t="s">
        <v>8</v>
      </c>
    </row>
    <row r="6740" spans="1:7" x14ac:dyDescent="0.25">
      <c r="A6740" s="5" t="s">
        <v>3071</v>
      </c>
      <c r="B6740" s="5">
        <v>-1.03372506271153</v>
      </c>
      <c r="C6740" s="5" t="s">
        <v>8</v>
      </c>
      <c r="D6740" s="5" t="s">
        <v>8</v>
      </c>
      <c r="E6740" s="5" t="s">
        <v>8</v>
      </c>
      <c r="F6740" s="5" t="s">
        <v>8</v>
      </c>
      <c r="G6740" s="5" t="s">
        <v>8</v>
      </c>
    </row>
    <row r="6741" spans="1:7" x14ac:dyDescent="0.25">
      <c r="A6741" s="5" t="s">
        <v>3587</v>
      </c>
      <c r="B6741" s="5">
        <v>-1.03372506271153</v>
      </c>
      <c r="C6741" s="5" t="s">
        <v>8</v>
      </c>
      <c r="D6741" s="5" t="s">
        <v>8</v>
      </c>
      <c r="E6741" s="5" t="s">
        <v>8</v>
      </c>
      <c r="F6741" s="5" t="s">
        <v>8</v>
      </c>
      <c r="G6741" s="5" t="s">
        <v>8</v>
      </c>
    </row>
    <row r="6742" spans="1:7" x14ac:dyDescent="0.25">
      <c r="A6742" s="5" t="s">
        <v>3784</v>
      </c>
      <c r="B6742" s="5">
        <v>-1.03372506271153</v>
      </c>
      <c r="C6742" s="5" t="s">
        <v>8</v>
      </c>
      <c r="D6742" s="5" t="s">
        <v>8</v>
      </c>
      <c r="E6742" s="5" t="s">
        <v>8</v>
      </c>
      <c r="F6742" s="5" t="s">
        <v>8</v>
      </c>
      <c r="G6742" s="5" t="s">
        <v>8</v>
      </c>
    </row>
    <row r="6743" spans="1:7" x14ac:dyDescent="0.25">
      <c r="A6743" s="5" t="s">
        <v>3914</v>
      </c>
      <c r="B6743" s="5">
        <v>-1.03372506271153</v>
      </c>
      <c r="C6743" s="5" t="s">
        <v>8</v>
      </c>
      <c r="D6743" s="5" t="s">
        <v>8</v>
      </c>
      <c r="E6743" s="5" t="s">
        <v>8</v>
      </c>
      <c r="F6743" s="5" t="s">
        <v>8</v>
      </c>
      <c r="G6743" s="5" t="s">
        <v>8</v>
      </c>
    </row>
    <row r="6744" spans="1:7" x14ac:dyDescent="0.25">
      <c r="A6744" s="5" t="s">
        <v>4118</v>
      </c>
      <c r="B6744" s="5">
        <v>-1.03372506271153</v>
      </c>
      <c r="C6744" s="5" t="s">
        <v>8</v>
      </c>
      <c r="D6744" s="5" t="s">
        <v>8</v>
      </c>
      <c r="E6744" s="5" t="s">
        <v>8</v>
      </c>
      <c r="F6744" s="5" t="s">
        <v>8</v>
      </c>
      <c r="G6744" s="5" t="s">
        <v>8</v>
      </c>
    </row>
    <row r="6745" spans="1:7" x14ac:dyDescent="0.25">
      <c r="A6745" s="5" t="s">
        <v>4457</v>
      </c>
      <c r="B6745" s="5">
        <v>-1.03372506271153</v>
      </c>
      <c r="C6745" s="5" t="s">
        <v>8</v>
      </c>
      <c r="D6745" s="5" t="s">
        <v>8</v>
      </c>
      <c r="E6745" s="5" t="s">
        <v>8</v>
      </c>
      <c r="F6745" s="5" t="s">
        <v>8</v>
      </c>
      <c r="G6745" s="5" t="s">
        <v>8</v>
      </c>
    </row>
    <row r="6746" spans="1:7" x14ac:dyDescent="0.25">
      <c r="A6746" s="5" t="s">
        <v>4543</v>
      </c>
      <c r="B6746" s="5">
        <v>-1.03372506271153</v>
      </c>
      <c r="C6746" s="5" t="s">
        <v>8</v>
      </c>
      <c r="D6746" s="5" t="s">
        <v>8</v>
      </c>
      <c r="E6746" s="5" t="s">
        <v>8</v>
      </c>
      <c r="F6746" s="5" t="s">
        <v>8</v>
      </c>
      <c r="G6746" s="5" t="s">
        <v>4544</v>
      </c>
    </row>
    <row r="6747" spans="1:7" x14ac:dyDescent="0.25">
      <c r="A6747" s="5" t="s">
        <v>4864</v>
      </c>
      <c r="B6747" s="5">
        <v>-1.03372506271153</v>
      </c>
      <c r="C6747" s="5" t="s">
        <v>8</v>
      </c>
      <c r="D6747" s="5" t="s">
        <v>8</v>
      </c>
      <c r="E6747" s="5" t="s">
        <v>4865</v>
      </c>
      <c r="F6747" s="5" t="s">
        <v>8</v>
      </c>
      <c r="G6747" s="5" t="s">
        <v>4866</v>
      </c>
    </row>
    <row r="6748" spans="1:7" x14ac:dyDescent="0.25">
      <c r="A6748" s="5" t="s">
        <v>5244</v>
      </c>
      <c r="B6748" s="5">
        <v>-1.03372506271153</v>
      </c>
      <c r="C6748" s="5" t="s">
        <v>8</v>
      </c>
      <c r="D6748" s="5" t="s">
        <v>8</v>
      </c>
      <c r="E6748" s="5" t="s">
        <v>8</v>
      </c>
      <c r="F6748" s="5" t="s">
        <v>8</v>
      </c>
      <c r="G6748" s="5" t="s">
        <v>8</v>
      </c>
    </row>
    <row r="6749" spans="1:7" x14ac:dyDescent="0.25">
      <c r="A6749" s="5" t="s">
        <v>5369</v>
      </c>
      <c r="B6749" s="5">
        <v>-1.03372506271153</v>
      </c>
      <c r="C6749" s="5" t="s">
        <v>8</v>
      </c>
      <c r="D6749" s="5" t="s">
        <v>8</v>
      </c>
      <c r="E6749" s="5" t="s">
        <v>8</v>
      </c>
      <c r="F6749" s="5" t="s">
        <v>8</v>
      </c>
      <c r="G6749" s="5" t="s">
        <v>8</v>
      </c>
    </row>
    <row r="6750" spans="1:7" x14ac:dyDescent="0.25">
      <c r="A6750" s="5" t="s">
        <v>5837</v>
      </c>
      <c r="B6750" s="5">
        <v>-1.03372506271153</v>
      </c>
      <c r="C6750" s="5" t="s">
        <v>8</v>
      </c>
      <c r="D6750" s="5" t="s">
        <v>8</v>
      </c>
      <c r="E6750" s="5" t="s">
        <v>8</v>
      </c>
      <c r="F6750" s="5" t="s">
        <v>8</v>
      </c>
      <c r="G6750" s="5" t="s">
        <v>8</v>
      </c>
    </row>
    <row r="6751" spans="1:7" x14ac:dyDescent="0.25">
      <c r="A6751" s="5" t="s">
        <v>6513</v>
      </c>
      <c r="B6751" s="5">
        <v>-1.03372506271153</v>
      </c>
      <c r="C6751" s="5" t="s">
        <v>8</v>
      </c>
      <c r="D6751" s="5" t="s">
        <v>8</v>
      </c>
      <c r="E6751" s="5" t="s">
        <v>8</v>
      </c>
      <c r="F6751" s="5" t="s">
        <v>8</v>
      </c>
      <c r="G6751" s="5" t="s">
        <v>8</v>
      </c>
    </row>
    <row r="6752" spans="1:7" x14ac:dyDescent="0.25">
      <c r="A6752" s="5" t="s">
        <v>6808</v>
      </c>
      <c r="B6752" s="5">
        <v>-1.03372506271153</v>
      </c>
      <c r="C6752" s="5" t="s">
        <v>8</v>
      </c>
      <c r="D6752" s="5" t="s">
        <v>8</v>
      </c>
      <c r="E6752" s="5" t="s">
        <v>8</v>
      </c>
      <c r="F6752" s="5" t="s">
        <v>8</v>
      </c>
      <c r="G6752" s="5" t="s">
        <v>8</v>
      </c>
    </row>
    <row r="6753" spans="1:7" x14ac:dyDescent="0.25">
      <c r="A6753" s="5" t="s">
        <v>6966</v>
      </c>
      <c r="B6753" s="5">
        <v>-1.03372506271153</v>
      </c>
      <c r="C6753" s="5" t="s">
        <v>8</v>
      </c>
      <c r="D6753" s="5" t="s">
        <v>8</v>
      </c>
      <c r="E6753" s="5" t="s">
        <v>8</v>
      </c>
      <c r="F6753" s="5" t="s">
        <v>8</v>
      </c>
      <c r="G6753" s="5" t="s">
        <v>8</v>
      </c>
    </row>
    <row r="6754" spans="1:7" x14ac:dyDescent="0.25">
      <c r="A6754" s="5" t="s">
        <v>7069</v>
      </c>
      <c r="B6754" s="5">
        <v>-1.03372506271153</v>
      </c>
      <c r="C6754" s="5" t="s">
        <v>8</v>
      </c>
      <c r="D6754" s="5" t="s">
        <v>8</v>
      </c>
      <c r="E6754" s="5" t="s">
        <v>8</v>
      </c>
      <c r="F6754" s="5" t="s">
        <v>8</v>
      </c>
      <c r="G6754" s="5" t="s">
        <v>8</v>
      </c>
    </row>
    <row r="6755" spans="1:7" x14ac:dyDescent="0.25">
      <c r="A6755" s="5" t="s">
        <v>7147</v>
      </c>
      <c r="B6755" s="5">
        <v>-1.03372506271153</v>
      </c>
      <c r="C6755" s="5" t="s">
        <v>8</v>
      </c>
      <c r="D6755" s="5" t="s">
        <v>8</v>
      </c>
      <c r="E6755" s="5" t="s">
        <v>8</v>
      </c>
      <c r="F6755" s="5" t="s">
        <v>8</v>
      </c>
      <c r="G6755" s="5" t="s">
        <v>8</v>
      </c>
    </row>
    <row r="6756" spans="1:7" x14ac:dyDescent="0.25">
      <c r="A6756" s="5" t="s">
        <v>7306</v>
      </c>
      <c r="B6756" s="5">
        <v>-1.03372506271153</v>
      </c>
      <c r="C6756" s="5" t="s">
        <v>8</v>
      </c>
      <c r="D6756" s="5" t="s">
        <v>8</v>
      </c>
      <c r="E6756" s="5" t="s">
        <v>8</v>
      </c>
      <c r="F6756" s="5" t="s">
        <v>8</v>
      </c>
      <c r="G6756" s="5" t="s">
        <v>8</v>
      </c>
    </row>
    <row r="6757" spans="1:7" x14ac:dyDescent="0.25">
      <c r="A6757" s="5" t="s">
        <v>7480</v>
      </c>
      <c r="B6757" s="5">
        <v>-1.03372506271153</v>
      </c>
      <c r="C6757" s="5" t="s">
        <v>8</v>
      </c>
      <c r="D6757" s="5" t="s">
        <v>8</v>
      </c>
      <c r="E6757" s="5" t="s">
        <v>8</v>
      </c>
      <c r="F6757" s="5" t="s">
        <v>8</v>
      </c>
      <c r="G6757" s="5" t="s">
        <v>8</v>
      </c>
    </row>
    <row r="6758" spans="1:7" x14ac:dyDescent="0.25">
      <c r="A6758" s="5" t="s">
        <v>7852</v>
      </c>
      <c r="B6758" s="5">
        <v>-1.03372506271153</v>
      </c>
      <c r="C6758" s="5" t="s">
        <v>1838</v>
      </c>
      <c r="D6758" s="5" t="s">
        <v>7853</v>
      </c>
      <c r="E6758" s="5" t="s">
        <v>8</v>
      </c>
      <c r="F6758" s="5" t="s">
        <v>8</v>
      </c>
      <c r="G6758" s="5" t="s">
        <v>7854</v>
      </c>
    </row>
    <row r="6759" spans="1:7" x14ac:dyDescent="0.25">
      <c r="A6759" s="5" t="s">
        <v>8273</v>
      </c>
      <c r="B6759" s="5">
        <v>-1.03372506271153</v>
      </c>
      <c r="C6759" s="5" t="s">
        <v>8</v>
      </c>
      <c r="D6759" s="5" t="s">
        <v>8</v>
      </c>
      <c r="E6759" s="5" t="s">
        <v>8</v>
      </c>
      <c r="F6759" s="5" t="s">
        <v>8</v>
      </c>
      <c r="G6759" s="5" t="s">
        <v>8</v>
      </c>
    </row>
    <row r="6760" spans="1:7" x14ac:dyDescent="0.25">
      <c r="A6760" s="5" t="s">
        <v>8755</v>
      </c>
      <c r="B6760" s="5">
        <v>-1.03372506271153</v>
      </c>
      <c r="C6760" s="5" t="s">
        <v>8</v>
      </c>
      <c r="D6760" s="5" t="s">
        <v>8</v>
      </c>
      <c r="E6760" s="5" t="s">
        <v>8</v>
      </c>
      <c r="F6760" s="5" t="s">
        <v>8</v>
      </c>
      <c r="G6760" s="5" t="s">
        <v>8</v>
      </c>
    </row>
    <row r="6761" spans="1:7" x14ac:dyDescent="0.25">
      <c r="A6761" s="5" t="s">
        <v>8868</v>
      </c>
      <c r="B6761" s="5">
        <v>-1.03372506271153</v>
      </c>
      <c r="C6761" s="5" t="s">
        <v>8</v>
      </c>
      <c r="D6761" s="5" t="s">
        <v>8</v>
      </c>
      <c r="E6761" s="5" t="s">
        <v>8</v>
      </c>
      <c r="F6761" s="5" t="s">
        <v>8</v>
      </c>
      <c r="G6761" s="5" t="s">
        <v>8</v>
      </c>
    </row>
    <row r="6762" spans="1:7" x14ac:dyDescent="0.25">
      <c r="A6762" s="5" t="s">
        <v>9060</v>
      </c>
      <c r="B6762" s="5">
        <v>-1.03372506271153</v>
      </c>
      <c r="C6762" s="5" t="s">
        <v>8</v>
      </c>
      <c r="D6762" s="5" t="s">
        <v>8</v>
      </c>
      <c r="E6762" s="5" t="s">
        <v>8</v>
      </c>
      <c r="F6762" s="5" t="s">
        <v>8</v>
      </c>
      <c r="G6762" s="5" t="s">
        <v>8</v>
      </c>
    </row>
    <row r="6763" spans="1:7" x14ac:dyDescent="0.25">
      <c r="A6763" s="5" t="s">
        <v>9125</v>
      </c>
      <c r="B6763" s="5">
        <v>-1.03372506271153</v>
      </c>
      <c r="C6763" s="5" t="s">
        <v>8</v>
      </c>
      <c r="D6763" s="5" t="s">
        <v>8</v>
      </c>
      <c r="E6763" s="5" t="s">
        <v>8</v>
      </c>
      <c r="F6763" s="5" t="s">
        <v>8</v>
      </c>
      <c r="G6763" s="5" t="s">
        <v>8</v>
      </c>
    </row>
    <row r="6764" spans="1:7" x14ac:dyDescent="0.25">
      <c r="A6764" s="5" t="s">
        <v>9456</v>
      </c>
      <c r="B6764" s="5">
        <v>-1.03372506271153</v>
      </c>
      <c r="C6764" s="5" t="s">
        <v>8</v>
      </c>
      <c r="D6764" s="5" t="s">
        <v>8</v>
      </c>
      <c r="E6764" s="5" t="s">
        <v>8</v>
      </c>
      <c r="F6764" s="5" t="s">
        <v>8</v>
      </c>
      <c r="G6764" s="5" t="s">
        <v>8</v>
      </c>
    </row>
    <row r="6765" spans="1:7" x14ac:dyDescent="0.25">
      <c r="A6765" s="5" t="s">
        <v>9666</v>
      </c>
      <c r="B6765" s="5">
        <v>-1.03372506271153</v>
      </c>
      <c r="C6765" s="5" t="s">
        <v>8</v>
      </c>
      <c r="D6765" s="5" t="s">
        <v>9667</v>
      </c>
      <c r="E6765" s="5" t="s">
        <v>9668</v>
      </c>
      <c r="F6765" s="5" t="s">
        <v>9669</v>
      </c>
      <c r="G6765" s="5" t="s">
        <v>9670</v>
      </c>
    </row>
    <row r="6766" spans="1:7" x14ac:dyDescent="0.25">
      <c r="A6766" s="5" t="s">
        <v>9914</v>
      </c>
      <c r="B6766" s="5">
        <v>-1.03372506271153</v>
      </c>
      <c r="C6766" s="5" t="s">
        <v>8</v>
      </c>
      <c r="D6766" s="5" t="s">
        <v>8</v>
      </c>
      <c r="E6766" s="5" t="s">
        <v>8</v>
      </c>
      <c r="F6766" s="5" t="s">
        <v>8</v>
      </c>
      <c r="G6766" s="5" t="s">
        <v>8</v>
      </c>
    </row>
    <row r="6767" spans="1:7" x14ac:dyDescent="0.25">
      <c r="A6767" s="5" t="s">
        <v>10194</v>
      </c>
      <c r="B6767" s="5">
        <v>-1.03372506271153</v>
      </c>
      <c r="C6767" s="5" t="s">
        <v>8</v>
      </c>
      <c r="D6767" s="5" t="s">
        <v>8</v>
      </c>
      <c r="E6767" s="5" t="s">
        <v>8</v>
      </c>
      <c r="F6767" s="5" t="s">
        <v>8</v>
      </c>
      <c r="G6767" s="5" t="s">
        <v>8</v>
      </c>
    </row>
    <row r="6768" spans="1:7" x14ac:dyDescent="0.25">
      <c r="A6768" s="5" t="s">
        <v>10977</v>
      </c>
      <c r="B6768" s="5">
        <v>-1.03372506271153</v>
      </c>
      <c r="C6768" s="5" t="s">
        <v>8</v>
      </c>
      <c r="D6768" s="5" t="s">
        <v>8</v>
      </c>
      <c r="E6768" s="5" t="s">
        <v>8</v>
      </c>
      <c r="F6768" s="5" t="s">
        <v>8</v>
      </c>
      <c r="G6768" s="5" t="s">
        <v>8</v>
      </c>
    </row>
    <row r="6769" spans="1:7" x14ac:dyDescent="0.25">
      <c r="A6769" s="5" t="s">
        <v>12185</v>
      </c>
      <c r="B6769" s="5">
        <v>-1.03372506271153</v>
      </c>
      <c r="C6769" s="5" t="s">
        <v>12186</v>
      </c>
      <c r="D6769" s="5" t="s">
        <v>8</v>
      </c>
      <c r="E6769" s="5" t="s">
        <v>8</v>
      </c>
      <c r="F6769" s="5" t="s">
        <v>8</v>
      </c>
      <c r="G6769" s="5" t="s">
        <v>12187</v>
      </c>
    </row>
    <row r="6770" spans="1:7" x14ac:dyDescent="0.25">
      <c r="A6770" s="5" t="s">
        <v>12399</v>
      </c>
      <c r="B6770" s="5">
        <v>-1.03372506271153</v>
      </c>
      <c r="C6770" s="5" t="s">
        <v>8</v>
      </c>
      <c r="D6770" s="5" t="s">
        <v>8</v>
      </c>
      <c r="E6770" s="5" t="s">
        <v>12400</v>
      </c>
      <c r="F6770" s="5" t="s">
        <v>8</v>
      </c>
      <c r="G6770" s="5" t="s">
        <v>8</v>
      </c>
    </row>
    <row r="6771" spans="1:7" x14ac:dyDescent="0.25">
      <c r="A6771" s="5" t="s">
        <v>12429</v>
      </c>
      <c r="B6771" s="5">
        <v>-1.03372506271153</v>
      </c>
      <c r="C6771" s="5" t="s">
        <v>8</v>
      </c>
      <c r="D6771" s="5" t="s">
        <v>8</v>
      </c>
      <c r="E6771" s="5" t="s">
        <v>8</v>
      </c>
      <c r="F6771" s="5" t="s">
        <v>8</v>
      </c>
      <c r="G6771" s="5" t="s">
        <v>8</v>
      </c>
    </row>
    <row r="6772" spans="1:7" x14ac:dyDescent="0.25">
      <c r="A6772" s="5" t="s">
        <v>13004</v>
      </c>
      <c r="B6772" s="5">
        <v>-1.03372506271153</v>
      </c>
      <c r="C6772" s="5" t="s">
        <v>8</v>
      </c>
      <c r="D6772" s="5" t="s">
        <v>8</v>
      </c>
      <c r="E6772" s="5" t="s">
        <v>8</v>
      </c>
      <c r="F6772" s="5" t="s">
        <v>8</v>
      </c>
      <c r="G6772" s="5" t="s">
        <v>8</v>
      </c>
    </row>
    <row r="6773" spans="1:7" x14ac:dyDescent="0.25">
      <c r="A6773" s="5" t="s">
        <v>13260</v>
      </c>
      <c r="B6773" s="5">
        <v>-1.03372506271153</v>
      </c>
      <c r="C6773" s="5" t="s">
        <v>8</v>
      </c>
      <c r="D6773" s="5" t="s">
        <v>8</v>
      </c>
      <c r="E6773" s="5" t="s">
        <v>8</v>
      </c>
      <c r="F6773" s="5" t="s">
        <v>8</v>
      </c>
      <c r="G6773" s="5" t="s">
        <v>8</v>
      </c>
    </row>
    <row r="6774" spans="1:7" x14ac:dyDescent="0.25">
      <c r="A6774" s="5" t="s">
        <v>13348</v>
      </c>
      <c r="B6774" s="5">
        <v>-1.03372506271153</v>
      </c>
      <c r="C6774" s="5" t="s">
        <v>8</v>
      </c>
      <c r="D6774" s="5" t="s">
        <v>8</v>
      </c>
      <c r="E6774" s="5" t="s">
        <v>8</v>
      </c>
      <c r="F6774" s="5" t="s">
        <v>8</v>
      </c>
      <c r="G6774" s="5" t="s">
        <v>13349</v>
      </c>
    </row>
    <row r="6775" spans="1:7" x14ac:dyDescent="0.25">
      <c r="A6775" s="5" t="s">
        <v>13413</v>
      </c>
      <c r="B6775" s="5">
        <v>-1.03372506271153</v>
      </c>
      <c r="C6775" s="5" t="s">
        <v>13414</v>
      </c>
      <c r="D6775" s="5" t="s">
        <v>13415</v>
      </c>
      <c r="E6775" s="5" t="s">
        <v>13416</v>
      </c>
      <c r="F6775" s="5" t="s">
        <v>13417</v>
      </c>
      <c r="G6775" s="5" t="s">
        <v>13418</v>
      </c>
    </row>
    <row r="6776" spans="1:7" x14ac:dyDescent="0.25">
      <c r="A6776" s="5" t="s">
        <v>13558</v>
      </c>
      <c r="B6776" s="5">
        <v>-1.03372506271153</v>
      </c>
      <c r="C6776" s="5" t="s">
        <v>8</v>
      </c>
      <c r="D6776" s="5" t="s">
        <v>8</v>
      </c>
      <c r="E6776" s="5" t="s">
        <v>8</v>
      </c>
      <c r="F6776" s="5" t="s">
        <v>8</v>
      </c>
      <c r="G6776" s="5" t="s">
        <v>8</v>
      </c>
    </row>
    <row r="6777" spans="1:7" x14ac:dyDescent="0.25">
      <c r="A6777" s="5" t="s">
        <v>14344</v>
      </c>
      <c r="B6777" s="5">
        <v>-1.03372506271153</v>
      </c>
      <c r="C6777" s="5" t="s">
        <v>8</v>
      </c>
      <c r="D6777" s="5" t="s">
        <v>8</v>
      </c>
      <c r="E6777" s="5" t="s">
        <v>8</v>
      </c>
      <c r="F6777" s="5" t="s">
        <v>8</v>
      </c>
      <c r="G6777" s="5" t="s">
        <v>8</v>
      </c>
    </row>
    <row r="6778" spans="1:7" x14ac:dyDescent="0.25">
      <c r="A6778" s="5" t="s">
        <v>14690</v>
      </c>
      <c r="B6778" s="5">
        <v>-1.03372506271153</v>
      </c>
      <c r="C6778" s="5" t="s">
        <v>8</v>
      </c>
      <c r="D6778" s="5" t="s">
        <v>8</v>
      </c>
      <c r="E6778" s="5" t="s">
        <v>8</v>
      </c>
      <c r="F6778" s="5" t="s">
        <v>8</v>
      </c>
      <c r="G6778" s="5" t="s">
        <v>8</v>
      </c>
    </row>
    <row r="6779" spans="1:7" x14ac:dyDescent="0.25">
      <c r="A6779" s="5" t="s">
        <v>14775</v>
      </c>
      <c r="B6779" s="5">
        <v>-1.03372506271153</v>
      </c>
      <c r="C6779" s="5" t="s">
        <v>8</v>
      </c>
      <c r="D6779" s="5" t="s">
        <v>8</v>
      </c>
      <c r="E6779" s="5" t="s">
        <v>8</v>
      </c>
      <c r="F6779" s="5" t="s">
        <v>8</v>
      </c>
      <c r="G6779" s="5" t="s">
        <v>8</v>
      </c>
    </row>
    <row r="6780" spans="1:7" x14ac:dyDescent="0.25">
      <c r="A6780" s="5" t="s">
        <v>14848</v>
      </c>
      <c r="B6780" s="5">
        <v>-1.03372506271153</v>
      </c>
      <c r="C6780" s="5" t="s">
        <v>8</v>
      </c>
      <c r="D6780" s="5" t="s">
        <v>8</v>
      </c>
      <c r="E6780" s="5" t="s">
        <v>8</v>
      </c>
      <c r="F6780" s="5" t="s">
        <v>8</v>
      </c>
      <c r="G6780" s="5" t="s">
        <v>8</v>
      </c>
    </row>
    <row r="6781" spans="1:7" x14ac:dyDescent="0.25">
      <c r="A6781" s="5" t="s">
        <v>15215</v>
      </c>
      <c r="B6781" s="5">
        <v>-1.03372506271153</v>
      </c>
      <c r="C6781" s="5" t="s">
        <v>8</v>
      </c>
      <c r="D6781" s="5" t="s">
        <v>8</v>
      </c>
      <c r="E6781" s="5" t="s">
        <v>8</v>
      </c>
      <c r="F6781" s="5" t="s">
        <v>8</v>
      </c>
      <c r="G6781" s="5" t="s">
        <v>8</v>
      </c>
    </row>
    <row r="6782" spans="1:7" x14ac:dyDescent="0.25">
      <c r="A6782" s="5" t="s">
        <v>15302</v>
      </c>
      <c r="B6782" s="5">
        <v>-1.03372506271153</v>
      </c>
      <c r="C6782" s="5" t="s">
        <v>8</v>
      </c>
      <c r="D6782" s="5" t="s">
        <v>8</v>
      </c>
      <c r="E6782" s="5" t="s">
        <v>8</v>
      </c>
      <c r="F6782" s="5" t="s">
        <v>8</v>
      </c>
      <c r="G6782" s="5" t="s">
        <v>8</v>
      </c>
    </row>
    <row r="6783" spans="1:7" x14ac:dyDescent="0.25">
      <c r="A6783" s="5" t="s">
        <v>15430</v>
      </c>
      <c r="B6783" s="5">
        <v>-1.03372506271153</v>
      </c>
      <c r="C6783" s="5" t="s">
        <v>8</v>
      </c>
      <c r="D6783" s="5" t="s">
        <v>8</v>
      </c>
      <c r="E6783" s="5" t="s">
        <v>8</v>
      </c>
      <c r="F6783" s="5" t="s">
        <v>8</v>
      </c>
      <c r="G6783" s="5" t="s">
        <v>8</v>
      </c>
    </row>
    <row r="6784" spans="1:7" x14ac:dyDescent="0.25">
      <c r="A6784" s="5" t="s">
        <v>15716</v>
      </c>
      <c r="B6784" s="5">
        <v>-1.03372506271153</v>
      </c>
      <c r="C6784" s="5" t="s">
        <v>15717</v>
      </c>
      <c r="D6784" s="5" t="s">
        <v>8</v>
      </c>
      <c r="E6784" s="5" t="s">
        <v>8</v>
      </c>
      <c r="F6784" s="5" t="s">
        <v>8</v>
      </c>
      <c r="G6784" s="5" t="s">
        <v>15718</v>
      </c>
    </row>
    <row r="6785" spans="1:7" x14ac:dyDescent="0.25">
      <c r="A6785" s="5" t="s">
        <v>15845</v>
      </c>
      <c r="B6785" s="5">
        <v>-1.03372506271153</v>
      </c>
      <c r="C6785" s="5" t="s">
        <v>8</v>
      </c>
      <c r="D6785" s="5" t="s">
        <v>8</v>
      </c>
      <c r="E6785" s="5" t="s">
        <v>8</v>
      </c>
      <c r="F6785" s="5" t="s">
        <v>8</v>
      </c>
      <c r="G6785" s="5" t="s">
        <v>8</v>
      </c>
    </row>
    <row r="6786" spans="1:7" x14ac:dyDescent="0.25">
      <c r="A6786" s="5" t="s">
        <v>15972</v>
      </c>
      <c r="B6786" s="5">
        <v>-1.03372506271153</v>
      </c>
      <c r="C6786" s="5" t="s">
        <v>8</v>
      </c>
      <c r="D6786" s="5" t="s">
        <v>8</v>
      </c>
      <c r="E6786" s="5" t="s">
        <v>8</v>
      </c>
      <c r="F6786" s="5" t="s">
        <v>8</v>
      </c>
      <c r="G6786" s="5" t="s">
        <v>8</v>
      </c>
    </row>
    <row r="6787" spans="1:7" x14ac:dyDescent="0.25">
      <c r="A6787" s="5" t="s">
        <v>6693</v>
      </c>
      <c r="B6787" s="5">
        <v>-1.03404417048648</v>
      </c>
      <c r="C6787" s="5" t="s">
        <v>6694</v>
      </c>
      <c r="D6787" s="5" t="s">
        <v>6695</v>
      </c>
      <c r="E6787" s="5" t="s">
        <v>6696</v>
      </c>
      <c r="F6787" s="5" t="s">
        <v>6697</v>
      </c>
      <c r="G6787" s="5" t="s">
        <v>6698</v>
      </c>
    </row>
    <row r="6788" spans="1:7" x14ac:dyDescent="0.25">
      <c r="A6788" s="5" t="s">
        <v>11305</v>
      </c>
      <c r="B6788" s="5">
        <v>-1.03404417048648</v>
      </c>
      <c r="C6788" s="5" t="s">
        <v>8</v>
      </c>
      <c r="D6788" s="5" t="s">
        <v>8</v>
      </c>
      <c r="E6788" s="5" t="s">
        <v>8</v>
      </c>
      <c r="F6788" s="5" t="s">
        <v>8</v>
      </c>
      <c r="G6788" s="5" t="s">
        <v>8</v>
      </c>
    </row>
    <row r="6789" spans="1:7" x14ac:dyDescent="0.25">
      <c r="A6789" s="5" t="s">
        <v>3042</v>
      </c>
      <c r="B6789" s="5">
        <v>-1.03470482973202</v>
      </c>
      <c r="C6789" s="5" t="s">
        <v>8</v>
      </c>
      <c r="D6789" s="5" t="s">
        <v>8</v>
      </c>
      <c r="E6789" s="5" t="s">
        <v>3043</v>
      </c>
      <c r="F6789" s="5" t="s">
        <v>8</v>
      </c>
      <c r="G6789" s="5" t="s">
        <v>8</v>
      </c>
    </row>
    <row r="6790" spans="1:7" x14ac:dyDescent="0.25">
      <c r="A6790" s="5" t="s">
        <v>4031</v>
      </c>
      <c r="B6790" s="5">
        <v>-1.03470482973202</v>
      </c>
      <c r="C6790" s="5" t="s">
        <v>8</v>
      </c>
      <c r="D6790" s="5" t="s">
        <v>8</v>
      </c>
      <c r="E6790" s="5" t="s">
        <v>8</v>
      </c>
      <c r="F6790" s="5" t="s">
        <v>8</v>
      </c>
      <c r="G6790" s="5" t="s">
        <v>8</v>
      </c>
    </row>
    <row r="6791" spans="1:7" x14ac:dyDescent="0.25">
      <c r="A6791" s="5" t="s">
        <v>8411</v>
      </c>
      <c r="B6791" s="5">
        <v>-1.03470482973202</v>
      </c>
      <c r="C6791" s="5" t="s">
        <v>8</v>
      </c>
      <c r="D6791" s="5" t="s">
        <v>8</v>
      </c>
      <c r="E6791" s="5" t="s">
        <v>8</v>
      </c>
      <c r="F6791" s="5" t="s">
        <v>8</v>
      </c>
      <c r="G6791" s="5" t="s">
        <v>8</v>
      </c>
    </row>
    <row r="6792" spans="1:7" x14ac:dyDescent="0.25">
      <c r="A6792" s="5" t="s">
        <v>15697</v>
      </c>
      <c r="B6792" s="5">
        <v>-1.03470482973202</v>
      </c>
      <c r="C6792" s="5" t="s">
        <v>8</v>
      </c>
      <c r="D6792" s="5" t="s">
        <v>8</v>
      </c>
      <c r="E6792" s="5" t="s">
        <v>8</v>
      </c>
      <c r="F6792" s="5" t="s">
        <v>8</v>
      </c>
      <c r="G6792" s="5" t="s">
        <v>8</v>
      </c>
    </row>
    <row r="6793" spans="1:7" x14ac:dyDescent="0.25">
      <c r="A6793" s="5" t="s">
        <v>5140</v>
      </c>
      <c r="B6793" s="5">
        <v>-1.03533701737122</v>
      </c>
      <c r="C6793" s="5" t="s">
        <v>8</v>
      </c>
      <c r="D6793" s="5" t="s">
        <v>8</v>
      </c>
      <c r="E6793" s="5" t="s">
        <v>8</v>
      </c>
      <c r="F6793" s="5" t="s">
        <v>8</v>
      </c>
      <c r="G6793" s="5" t="s">
        <v>5141</v>
      </c>
    </row>
    <row r="6794" spans="1:7" x14ac:dyDescent="0.25">
      <c r="A6794" s="5" t="s">
        <v>7685</v>
      </c>
      <c r="B6794" s="5">
        <v>-1.03544713588158</v>
      </c>
      <c r="C6794" s="5" t="s">
        <v>7686</v>
      </c>
      <c r="D6794" s="5" t="s">
        <v>8</v>
      </c>
      <c r="E6794" s="5" t="s">
        <v>8</v>
      </c>
      <c r="F6794" s="5" t="s">
        <v>7687</v>
      </c>
      <c r="G6794" s="5" t="s">
        <v>7688</v>
      </c>
    </row>
    <row r="6795" spans="1:7" x14ac:dyDescent="0.25">
      <c r="A6795" s="5" t="s">
        <v>7776</v>
      </c>
      <c r="B6795" s="5">
        <v>-1.03544713588158</v>
      </c>
      <c r="C6795" s="5" t="s">
        <v>8</v>
      </c>
      <c r="D6795" s="5" t="s">
        <v>8</v>
      </c>
      <c r="E6795" s="5" t="s">
        <v>8</v>
      </c>
      <c r="F6795" s="5" t="s">
        <v>8</v>
      </c>
      <c r="G6795" s="5" t="s">
        <v>8</v>
      </c>
    </row>
    <row r="6796" spans="1:7" x14ac:dyDescent="0.25">
      <c r="A6796" s="5" t="s">
        <v>12975</v>
      </c>
      <c r="B6796" s="5">
        <v>-1.03544713588158</v>
      </c>
      <c r="C6796" s="5" t="s">
        <v>8</v>
      </c>
      <c r="D6796" s="5" t="s">
        <v>8</v>
      </c>
      <c r="E6796" s="5" t="s">
        <v>8</v>
      </c>
      <c r="F6796" s="5" t="s">
        <v>8</v>
      </c>
      <c r="G6796" s="5" t="s">
        <v>8</v>
      </c>
    </row>
    <row r="6797" spans="1:7" x14ac:dyDescent="0.25">
      <c r="A6797" s="5" t="s">
        <v>11036</v>
      </c>
      <c r="B6797" s="5">
        <v>-1.0362872212713501</v>
      </c>
      <c r="C6797" s="5" t="s">
        <v>8</v>
      </c>
      <c r="D6797" s="5" t="s">
        <v>8</v>
      </c>
      <c r="E6797" s="5" t="s">
        <v>8</v>
      </c>
      <c r="F6797" s="5" t="s">
        <v>8</v>
      </c>
      <c r="G6797" s="5" t="s">
        <v>8</v>
      </c>
    </row>
    <row r="6798" spans="1:7" x14ac:dyDescent="0.25">
      <c r="A6798" s="5" t="s">
        <v>15529</v>
      </c>
      <c r="B6798" s="5">
        <v>-1.0362872212713501</v>
      </c>
      <c r="C6798" s="5" t="s">
        <v>8</v>
      </c>
      <c r="D6798" s="5" t="s">
        <v>8</v>
      </c>
      <c r="E6798" s="5" t="s">
        <v>8</v>
      </c>
      <c r="F6798" s="5" t="s">
        <v>8</v>
      </c>
      <c r="G6798" s="5" t="s">
        <v>8</v>
      </c>
    </row>
    <row r="6799" spans="1:7" x14ac:dyDescent="0.25">
      <c r="A6799" s="5" t="s">
        <v>12337</v>
      </c>
      <c r="B6799" s="5">
        <v>-1.0363198109951799</v>
      </c>
      <c r="C6799" s="5" t="s">
        <v>8</v>
      </c>
      <c r="D6799" s="5" t="s">
        <v>8</v>
      </c>
      <c r="E6799" s="5" t="s">
        <v>8</v>
      </c>
      <c r="F6799" s="5" t="s">
        <v>8</v>
      </c>
      <c r="G6799" s="5" t="s">
        <v>8</v>
      </c>
    </row>
    <row r="6800" spans="1:7" x14ac:dyDescent="0.25">
      <c r="A6800" s="5" t="s">
        <v>12931</v>
      </c>
      <c r="B6800" s="5">
        <v>-1.0363638852233199</v>
      </c>
      <c r="C6800" s="5" t="s">
        <v>8</v>
      </c>
      <c r="D6800" s="5" t="s">
        <v>8</v>
      </c>
      <c r="E6800" s="5" t="s">
        <v>8</v>
      </c>
      <c r="F6800" s="5" t="s">
        <v>8</v>
      </c>
      <c r="G6800" s="5" t="s">
        <v>8</v>
      </c>
    </row>
    <row r="6801" spans="1:7" x14ac:dyDescent="0.25">
      <c r="A6801" s="5" t="s">
        <v>3081</v>
      </c>
      <c r="B6801" s="5">
        <v>-1.03687081186031</v>
      </c>
      <c r="C6801" s="5" t="s">
        <v>8</v>
      </c>
      <c r="D6801" s="5" t="s">
        <v>8</v>
      </c>
      <c r="E6801" s="5" t="s">
        <v>8</v>
      </c>
      <c r="F6801" s="5" t="s">
        <v>8</v>
      </c>
      <c r="G6801" s="5" t="s">
        <v>8</v>
      </c>
    </row>
    <row r="6802" spans="1:7" x14ac:dyDescent="0.25">
      <c r="A6802" s="5" t="s">
        <v>10150</v>
      </c>
      <c r="B6802" s="5">
        <v>-1.03687081186031</v>
      </c>
      <c r="C6802" s="5" t="s">
        <v>8</v>
      </c>
      <c r="D6802" s="5" t="s">
        <v>8</v>
      </c>
      <c r="E6802" s="5" t="s">
        <v>8</v>
      </c>
      <c r="F6802" s="5" t="s">
        <v>8</v>
      </c>
      <c r="G6802" s="5" t="s">
        <v>8</v>
      </c>
    </row>
    <row r="6803" spans="1:7" x14ac:dyDescent="0.25">
      <c r="A6803" s="5" t="s">
        <v>4213</v>
      </c>
      <c r="B6803" s="5">
        <v>-1.03724576797442</v>
      </c>
      <c r="C6803" s="5" t="s">
        <v>8</v>
      </c>
      <c r="D6803" s="5" t="s">
        <v>8</v>
      </c>
      <c r="E6803" s="5" t="s">
        <v>8</v>
      </c>
      <c r="F6803" s="5" t="s">
        <v>8</v>
      </c>
      <c r="G6803" s="5" t="s">
        <v>8</v>
      </c>
    </row>
    <row r="6804" spans="1:7" x14ac:dyDescent="0.25">
      <c r="A6804" s="5" t="s">
        <v>7824</v>
      </c>
      <c r="B6804" s="5">
        <v>-1.03724576797442</v>
      </c>
      <c r="C6804" s="5" t="s">
        <v>7825</v>
      </c>
      <c r="D6804" s="5" t="s">
        <v>8</v>
      </c>
      <c r="E6804" s="5" t="s">
        <v>8</v>
      </c>
      <c r="F6804" s="5" t="s">
        <v>8</v>
      </c>
      <c r="G6804" s="5" t="s">
        <v>7826</v>
      </c>
    </row>
    <row r="6805" spans="1:7" x14ac:dyDescent="0.25">
      <c r="A6805" s="5" t="s">
        <v>8391</v>
      </c>
      <c r="B6805" s="5">
        <v>-1.03724576797442</v>
      </c>
      <c r="C6805" s="5" t="s">
        <v>8</v>
      </c>
      <c r="D6805" s="5" t="s">
        <v>8</v>
      </c>
      <c r="E6805" s="5" t="s">
        <v>8</v>
      </c>
      <c r="F6805" s="5" t="s">
        <v>8</v>
      </c>
      <c r="G6805" s="5" t="s">
        <v>8</v>
      </c>
    </row>
    <row r="6806" spans="1:7" x14ac:dyDescent="0.25">
      <c r="A6806" s="5" t="s">
        <v>8726</v>
      </c>
      <c r="B6806" s="5">
        <v>-1.03724576797442</v>
      </c>
      <c r="C6806" s="5" t="s">
        <v>8</v>
      </c>
      <c r="D6806" s="5" t="s">
        <v>8</v>
      </c>
      <c r="E6806" s="5" t="s">
        <v>8</v>
      </c>
      <c r="F6806" s="5" t="s">
        <v>8</v>
      </c>
      <c r="G6806" s="5" t="s">
        <v>8</v>
      </c>
    </row>
    <row r="6807" spans="1:7" x14ac:dyDescent="0.25">
      <c r="A6807" s="5" t="s">
        <v>7543</v>
      </c>
      <c r="B6807" s="5">
        <v>-1.0374682459820601</v>
      </c>
      <c r="C6807" s="5" t="s">
        <v>8</v>
      </c>
      <c r="D6807" s="5" t="s">
        <v>8</v>
      </c>
      <c r="E6807" s="5" t="s">
        <v>8</v>
      </c>
      <c r="F6807" s="5" t="s">
        <v>8</v>
      </c>
      <c r="G6807" s="5" t="s">
        <v>8</v>
      </c>
    </row>
    <row r="6808" spans="1:7" x14ac:dyDescent="0.25">
      <c r="A6808" s="5" t="s">
        <v>1064</v>
      </c>
      <c r="B6808" s="5">
        <v>-1.0383497334130301</v>
      </c>
      <c r="C6808" s="5" t="s">
        <v>1065</v>
      </c>
      <c r="D6808" s="5" t="s">
        <v>1066</v>
      </c>
      <c r="E6808" s="5" t="s">
        <v>1067</v>
      </c>
      <c r="F6808" s="5" t="s">
        <v>1068</v>
      </c>
      <c r="G6808" s="5" t="s">
        <v>1069</v>
      </c>
    </row>
    <row r="6809" spans="1:7" x14ac:dyDescent="0.25">
      <c r="A6809" s="5" t="s">
        <v>11001</v>
      </c>
      <c r="B6809" s="5">
        <v>-1.0383497334130301</v>
      </c>
      <c r="C6809" s="5" t="s">
        <v>8</v>
      </c>
      <c r="D6809" s="5" t="s">
        <v>8</v>
      </c>
      <c r="E6809" s="5" t="s">
        <v>8</v>
      </c>
      <c r="F6809" s="5" t="s">
        <v>8</v>
      </c>
      <c r="G6809" s="5" t="s">
        <v>8</v>
      </c>
    </row>
    <row r="6810" spans="1:7" x14ac:dyDescent="0.25">
      <c r="A6810" s="5" t="s">
        <v>11528</v>
      </c>
      <c r="B6810" s="5">
        <v>-1.0383497334130301</v>
      </c>
      <c r="C6810" s="5" t="s">
        <v>8</v>
      </c>
      <c r="D6810" s="5" t="s">
        <v>8</v>
      </c>
      <c r="E6810" s="5" t="s">
        <v>8</v>
      </c>
      <c r="F6810" s="5" t="s">
        <v>8</v>
      </c>
      <c r="G6810" s="5" t="s">
        <v>8</v>
      </c>
    </row>
    <row r="6811" spans="1:7" x14ac:dyDescent="0.25">
      <c r="A6811" s="5" t="s">
        <v>11741</v>
      </c>
      <c r="B6811" s="5">
        <v>-1.0383497334130301</v>
      </c>
      <c r="C6811" s="5" t="s">
        <v>8</v>
      </c>
      <c r="D6811" s="5" t="s">
        <v>8</v>
      </c>
      <c r="E6811" s="5" t="s">
        <v>8</v>
      </c>
      <c r="F6811" s="5" t="s">
        <v>8</v>
      </c>
      <c r="G6811" s="5" t="s">
        <v>8</v>
      </c>
    </row>
    <row r="6812" spans="1:7" x14ac:dyDescent="0.25">
      <c r="A6812" s="5" t="s">
        <v>13487</v>
      </c>
      <c r="B6812" s="5">
        <v>-1.0383497334130301</v>
      </c>
      <c r="C6812" s="5" t="s">
        <v>8</v>
      </c>
      <c r="D6812" s="5" t="s">
        <v>8</v>
      </c>
      <c r="E6812" s="5" t="s">
        <v>8</v>
      </c>
      <c r="F6812" s="5" t="s">
        <v>8</v>
      </c>
      <c r="G6812" s="5" t="s">
        <v>8</v>
      </c>
    </row>
    <row r="6813" spans="1:7" x14ac:dyDescent="0.25">
      <c r="A6813" s="5" t="s">
        <v>15929</v>
      </c>
      <c r="B6813" s="5">
        <v>-1.0383497334130301</v>
      </c>
      <c r="C6813" s="5" t="s">
        <v>8</v>
      </c>
      <c r="D6813" s="5" t="s">
        <v>8</v>
      </c>
      <c r="E6813" s="5" t="s">
        <v>8</v>
      </c>
      <c r="F6813" s="5" t="s">
        <v>8</v>
      </c>
      <c r="G6813" s="5" t="s">
        <v>8</v>
      </c>
    </row>
    <row r="6814" spans="1:7" x14ac:dyDescent="0.25">
      <c r="A6814" s="5" t="s">
        <v>8527</v>
      </c>
      <c r="B6814" s="5">
        <v>-1.03960633603368</v>
      </c>
      <c r="C6814" s="5" t="s">
        <v>8</v>
      </c>
      <c r="D6814" s="5" t="s">
        <v>8</v>
      </c>
      <c r="E6814" s="5" t="s">
        <v>8</v>
      </c>
      <c r="F6814" s="5" t="s">
        <v>8</v>
      </c>
      <c r="G6814" s="5" t="s">
        <v>8</v>
      </c>
    </row>
    <row r="6815" spans="1:7" x14ac:dyDescent="0.25">
      <c r="A6815" s="5" t="s">
        <v>69</v>
      </c>
      <c r="B6815" s="5">
        <v>-1.03963492582904</v>
      </c>
      <c r="C6815" s="5" t="s">
        <v>8</v>
      </c>
      <c r="D6815" s="5" t="s">
        <v>8</v>
      </c>
      <c r="E6815" s="5" t="s">
        <v>8</v>
      </c>
      <c r="F6815" s="5" t="s">
        <v>8</v>
      </c>
      <c r="G6815" s="5" t="s">
        <v>70</v>
      </c>
    </row>
    <row r="6816" spans="1:7" x14ac:dyDescent="0.25">
      <c r="A6816" s="5" t="s">
        <v>734</v>
      </c>
      <c r="B6816" s="5">
        <v>-1.03963492582904</v>
      </c>
      <c r="C6816" s="5" t="s">
        <v>735</v>
      </c>
      <c r="D6816" s="5" t="s">
        <v>8</v>
      </c>
      <c r="E6816" s="5" t="s">
        <v>8</v>
      </c>
      <c r="F6816" s="5" t="s">
        <v>8</v>
      </c>
      <c r="G6816" s="5" t="s">
        <v>736</v>
      </c>
    </row>
    <row r="6817" spans="1:7" x14ac:dyDescent="0.25">
      <c r="A6817" s="5" t="s">
        <v>6718</v>
      </c>
      <c r="B6817" s="5">
        <v>-1.03963492582904</v>
      </c>
      <c r="C6817" s="5" t="s">
        <v>8</v>
      </c>
      <c r="D6817" s="5" t="s">
        <v>8</v>
      </c>
      <c r="E6817" s="5" t="s">
        <v>8</v>
      </c>
      <c r="F6817" s="5" t="s">
        <v>8</v>
      </c>
      <c r="G6817" s="5" t="s">
        <v>8</v>
      </c>
    </row>
    <row r="6818" spans="1:7" x14ac:dyDescent="0.25">
      <c r="A6818" s="5" t="s">
        <v>9006</v>
      </c>
      <c r="B6818" s="5">
        <v>-1.03963492582904</v>
      </c>
      <c r="C6818" s="5" t="s">
        <v>8</v>
      </c>
      <c r="D6818" s="5" t="s">
        <v>8</v>
      </c>
      <c r="E6818" s="5" t="s">
        <v>8</v>
      </c>
      <c r="F6818" s="5" t="s">
        <v>8</v>
      </c>
      <c r="G6818" s="5" t="s">
        <v>8</v>
      </c>
    </row>
    <row r="6819" spans="1:7" x14ac:dyDescent="0.25">
      <c r="A6819" s="5" t="s">
        <v>13168</v>
      </c>
      <c r="B6819" s="5">
        <v>-1.03963492582904</v>
      </c>
      <c r="C6819" s="5" t="s">
        <v>8</v>
      </c>
      <c r="D6819" s="5" t="s">
        <v>8</v>
      </c>
      <c r="E6819" s="5" t="s">
        <v>8</v>
      </c>
      <c r="F6819" s="5" t="s">
        <v>8</v>
      </c>
      <c r="G6819" s="5" t="s">
        <v>8</v>
      </c>
    </row>
    <row r="6820" spans="1:7" x14ac:dyDescent="0.25">
      <c r="A6820" s="5" t="s">
        <v>13869</v>
      </c>
      <c r="B6820" s="5">
        <v>-1.03963492582904</v>
      </c>
      <c r="C6820" s="5" t="s">
        <v>13870</v>
      </c>
      <c r="D6820" s="5" t="s">
        <v>13871</v>
      </c>
      <c r="E6820" s="5" t="s">
        <v>13872</v>
      </c>
      <c r="F6820" s="5" t="s">
        <v>13873</v>
      </c>
      <c r="G6820" s="5" t="s">
        <v>13874</v>
      </c>
    </row>
    <row r="6821" spans="1:7" x14ac:dyDescent="0.25">
      <c r="A6821" s="5" t="s">
        <v>3817</v>
      </c>
      <c r="B6821" s="5">
        <v>-1.04046350121182</v>
      </c>
      <c r="C6821" s="5" t="s">
        <v>8</v>
      </c>
      <c r="D6821" s="5" t="s">
        <v>8</v>
      </c>
      <c r="E6821" s="5" t="s">
        <v>8</v>
      </c>
      <c r="F6821" s="5" t="s">
        <v>8</v>
      </c>
      <c r="G6821" s="5" t="s">
        <v>8</v>
      </c>
    </row>
    <row r="6822" spans="1:7" x14ac:dyDescent="0.25">
      <c r="A6822" s="5" t="s">
        <v>3651</v>
      </c>
      <c r="B6822" s="5">
        <v>-1.0411499615970401</v>
      </c>
      <c r="C6822" s="5" t="s">
        <v>8</v>
      </c>
      <c r="D6822" s="5" t="s">
        <v>8</v>
      </c>
      <c r="E6822" s="5" t="s">
        <v>8</v>
      </c>
      <c r="F6822" s="5" t="s">
        <v>8</v>
      </c>
      <c r="G6822" s="5" t="s">
        <v>8</v>
      </c>
    </row>
    <row r="6823" spans="1:7" x14ac:dyDescent="0.25">
      <c r="A6823" s="5" t="s">
        <v>8721</v>
      </c>
      <c r="B6823" s="5">
        <v>-1.0411499615970401</v>
      </c>
      <c r="C6823" s="5" t="s">
        <v>8</v>
      </c>
      <c r="D6823" s="5" t="s">
        <v>8</v>
      </c>
      <c r="E6823" s="5" t="s">
        <v>8</v>
      </c>
      <c r="F6823" s="5" t="s">
        <v>8</v>
      </c>
      <c r="G6823" s="5" t="s">
        <v>8</v>
      </c>
    </row>
    <row r="6824" spans="1:7" x14ac:dyDescent="0.25">
      <c r="A6824" s="5" t="s">
        <v>9388</v>
      </c>
      <c r="B6824" s="5">
        <v>-1.0411499615970401</v>
      </c>
      <c r="C6824" s="5" t="s">
        <v>8</v>
      </c>
      <c r="D6824" s="5" t="s">
        <v>8</v>
      </c>
      <c r="E6824" s="5" t="s">
        <v>8</v>
      </c>
      <c r="F6824" s="5" t="s">
        <v>8</v>
      </c>
      <c r="G6824" s="5" t="s">
        <v>8</v>
      </c>
    </row>
    <row r="6825" spans="1:7" x14ac:dyDescent="0.25">
      <c r="A6825" s="5" t="s">
        <v>12121</v>
      </c>
      <c r="B6825" s="5">
        <v>-1.0411499615970401</v>
      </c>
      <c r="C6825" s="5" t="s">
        <v>8</v>
      </c>
      <c r="D6825" s="5" t="s">
        <v>8</v>
      </c>
      <c r="E6825" s="5" t="s">
        <v>8</v>
      </c>
      <c r="F6825" s="5" t="s">
        <v>8</v>
      </c>
      <c r="G6825" s="5" t="s">
        <v>8</v>
      </c>
    </row>
    <row r="6826" spans="1:7" x14ac:dyDescent="0.25">
      <c r="A6826" s="5" t="s">
        <v>15833</v>
      </c>
      <c r="B6826" s="5">
        <v>-1.0411499615970401</v>
      </c>
      <c r="C6826" s="5" t="s">
        <v>8</v>
      </c>
      <c r="D6826" s="5" t="s">
        <v>8</v>
      </c>
      <c r="E6826" s="5" t="s">
        <v>8</v>
      </c>
      <c r="F6826" s="5" t="s">
        <v>8</v>
      </c>
      <c r="G6826" s="5" t="s">
        <v>8</v>
      </c>
    </row>
    <row r="6827" spans="1:7" x14ac:dyDescent="0.25">
      <c r="A6827" s="5" t="s">
        <v>7536</v>
      </c>
      <c r="B6827" s="5">
        <v>-1.04209361218855</v>
      </c>
      <c r="C6827" s="5" t="s">
        <v>7537</v>
      </c>
      <c r="D6827" s="5" t="s">
        <v>7538</v>
      </c>
      <c r="E6827" s="5" t="s">
        <v>7539</v>
      </c>
      <c r="F6827" s="5" t="s">
        <v>7540</v>
      </c>
      <c r="G6827" s="5" t="s">
        <v>7541</v>
      </c>
    </row>
    <row r="6828" spans="1:7" x14ac:dyDescent="0.25">
      <c r="A6828" s="5" t="s">
        <v>15490</v>
      </c>
      <c r="B6828" s="5">
        <v>-1.0421609894883099</v>
      </c>
      <c r="C6828" s="5" t="s">
        <v>8</v>
      </c>
      <c r="D6828" s="5" t="s">
        <v>8</v>
      </c>
      <c r="E6828" s="5" t="s">
        <v>8</v>
      </c>
      <c r="F6828" s="5" t="s">
        <v>8</v>
      </c>
      <c r="G6828" s="5" t="s">
        <v>8</v>
      </c>
    </row>
    <row r="6829" spans="1:7" x14ac:dyDescent="0.25">
      <c r="A6829" s="5" t="s">
        <v>11690</v>
      </c>
      <c r="B6829" s="5">
        <v>-1.04246785760023</v>
      </c>
      <c r="C6829" s="5" t="s">
        <v>11691</v>
      </c>
      <c r="D6829" s="5" t="s">
        <v>11692</v>
      </c>
      <c r="E6829" s="5" t="s">
        <v>11693</v>
      </c>
      <c r="F6829" s="5" t="s">
        <v>11694</v>
      </c>
      <c r="G6829" s="5" t="s">
        <v>11695</v>
      </c>
    </row>
    <row r="6830" spans="1:7" x14ac:dyDescent="0.25">
      <c r="A6830" s="5" t="s">
        <v>8389</v>
      </c>
      <c r="B6830" s="5">
        <v>-1.0429625543243599</v>
      </c>
      <c r="C6830" s="5" t="s">
        <v>8</v>
      </c>
      <c r="D6830" s="5" t="s">
        <v>8</v>
      </c>
      <c r="E6830" s="5" t="s">
        <v>8</v>
      </c>
      <c r="F6830" s="5" t="s">
        <v>8</v>
      </c>
      <c r="G6830" s="5" t="s">
        <v>8</v>
      </c>
    </row>
    <row r="6831" spans="1:7" x14ac:dyDescent="0.25">
      <c r="A6831" s="5" t="s">
        <v>8399</v>
      </c>
      <c r="B6831" s="5">
        <v>-1.0429625543243599</v>
      </c>
      <c r="C6831" s="5" t="s">
        <v>8</v>
      </c>
      <c r="D6831" s="5" t="s">
        <v>8</v>
      </c>
      <c r="E6831" s="5" t="s">
        <v>8</v>
      </c>
      <c r="F6831" s="5" t="s">
        <v>8</v>
      </c>
      <c r="G6831" s="5" t="s">
        <v>8</v>
      </c>
    </row>
    <row r="6832" spans="1:7" x14ac:dyDescent="0.25">
      <c r="A6832" s="5" t="s">
        <v>11435</v>
      </c>
      <c r="B6832" s="5">
        <v>-1.0429625543243599</v>
      </c>
      <c r="C6832" s="5" t="s">
        <v>11436</v>
      </c>
      <c r="D6832" s="5" t="s">
        <v>11437</v>
      </c>
      <c r="E6832" s="5" t="s">
        <v>11438</v>
      </c>
      <c r="F6832" s="5" t="s">
        <v>11439</v>
      </c>
      <c r="G6832" s="5" t="s">
        <v>11440</v>
      </c>
    </row>
    <row r="6833" spans="1:7" x14ac:dyDescent="0.25">
      <c r="A6833" s="5" t="s">
        <v>12120</v>
      </c>
      <c r="B6833" s="5">
        <v>-1.0429625543243599</v>
      </c>
      <c r="C6833" s="5" t="s">
        <v>8</v>
      </c>
      <c r="D6833" s="5" t="s">
        <v>8</v>
      </c>
      <c r="E6833" s="5" t="s">
        <v>8</v>
      </c>
      <c r="F6833" s="5" t="s">
        <v>8</v>
      </c>
      <c r="G6833" s="5" t="s">
        <v>8</v>
      </c>
    </row>
    <row r="6834" spans="1:7" x14ac:dyDescent="0.25">
      <c r="A6834" s="5" t="s">
        <v>13122</v>
      </c>
      <c r="B6834" s="5">
        <v>-1.0429625543243599</v>
      </c>
      <c r="C6834" s="5" t="s">
        <v>8</v>
      </c>
      <c r="D6834" s="5" t="s">
        <v>8</v>
      </c>
      <c r="E6834" s="5" t="s">
        <v>8</v>
      </c>
      <c r="F6834" s="5" t="s">
        <v>8</v>
      </c>
      <c r="G6834" s="5" t="s">
        <v>8</v>
      </c>
    </row>
    <row r="6835" spans="1:7" x14ac:dyDescent="0.25">
      <c r="A6835" s="5" t="s">
        <v>15341</v>
      </c>
      <c r="B6835" s="5">
        <v>-1.0430748065696001</v>
      </c>
      <c r="C6835" s="5" t="s">
        <v>8</v>
      </c>
      <c r="D6835" s="5" t="s">
        <v>8</v>
      </c>
      <c r="E6835" s="5" t="s">
        <v>8</v>
      </c>
      <c r="F6835" s="5" t="s">
        <v>8</v>
      </c>
      <c r="G6835" s="5" t="s">
        <v>8</v>
      </c>
    </row>
    <row r="6836" spans="1:7" x14ac:dyDescent="0.25">
      <c r="A6836" s="5" t="s">
        <v>5601</v>
      </c>
      <c r="B6836" s="5">
        <v>-1.0436497148663599</v>
      </c>
      <c r="C6836" s="5" t="s">
        <v>8</v>
      </c>
      <c r="D6836" s="5" t="s">
        <v>8</v>
      </c>
      <c r="E6836" s="5" t="s">
        <v>8</v>
      </c>
      <c r="F6836" s="5" t="s">
        <v>8</v>
      </c>
      <c r="G6836" s="5" t="s">
        <v>8</v>
      </c>
    </row>
    <row r="6837" spans="1:7" x14ac:dyDescent="0.25">
      <c r="A6837" s="5" t="s">
        <v>11508</v>
      </c>
      <c r="B6837" s="5">
        <v>-1.0436497148663599</v>
      </c>
      <c r="C6837" s="5" t="s">
        <v>8</v>
      </c>
      <c r="D6837" s="5" t="s">
        <v>8</v>
      </c>
      <c r="E6837" s="5" t="s">
        <v>8</v>
      </c>
      <c r="F6837" s="5" t="s">
        <v>8</v>
      </c>
      <c r="G6837" s="5" t="s">
        <v>8</v>
      </c>
    </row>
    <row r="6838" spans="1:7" x14ac:dyDescent="0.25">
      <c r="A6838" s="5" t="s">
        <v>12305</v>
      </c>
      <c r="B6838" s="5">
        <v>-1.04483535352704</v>
      </c>
      <c r="C6838" s="5" t="s">
        <v>8</v>
      </c>
      <c r="D6838" s="5" t="s">
        <v>8</v>
      </c>
      <c r="E6838" s="5" t="s">
        <v>8</v>
      </c>
      <c r="F6838" s="5" t="s">
        <v>8</v>
      </c>
      <c r="G6838" s="5" t="s">
        <v>8</v>
      </c>
    </row>
    <row r="6839" spans="1:7" x14ac:dyDescent="0.25">
      <c r="A6839" s="5" t="s">
        <v>11021</v>
      </c>
      <c r="B6839" s="5">
        <v>-1.04490429359634</v>
      </c>
      <c r="C6839" s="5" t="s">
        <v>11022</v>
      </c>
      <c r="D6839" s="5" t="s">
        <v>11023</v>
      </c>
      <c r="E6839" s="5" t="s">
        <v>11024</v>
      </c>
      <c r="F6839" s="5" t="s">
        <v>11025</v>
      </c>
      <c r="G6839" s="5" t="s">
        <v>11026</v>
      </c>
    </row>
    <row r="6840" spans="1:7" x14ac:dyDescent="0.25">
      <c r="A6840" s="5" t="s">
        <v>5300</v>
      </c>
      <c r="B6840" s="5">
        <v>-1.04494976872082</v>
      </c>
      <c r="C6840" s="5" t="s">
        <v>8</v>
      </c>
      <c r="D6840" s="5" t="s">
        <v>8</v>
      </c>
      <c r="E6840" s="5" t="s">
        <v>8</v>
      </c>
      <c r="F6840" s="5" t="s">
        <v>8</v>
      </c>
      <c r="G6840" s="5" t="s">
        <v>8</v>
      </c>
    </row>
    <row r="6841" spans="1:7" x14ac:dyDescent="0.25">
      <c r="A6841" s="5" t="s">
        <v>2134</v>
      </c>
      <c r="B6841" s="5">
        <v>-1.0449818138920599</v>
      </c>
      <c r="C6841" s="5" t="s">
        <v>8</v>
      </c>
      <c r="D6841" s="5" t="s">
        <v>8</v>
      </c>
      <c r="E6841" s="5" t="s">
        <v>8</v>
      </c>
      <c r="F6841" s="5" t="s">
        <v>8</v>
      </c>
      <c r="G6841" s="5" t="s">
        <v>8</v>
      </c>
    </row>
    <row r="6842" spans="1:7" x14ac:dyDescent="0.25">
      <c r="A6842" s="5" t="s">
        <v>476</v>
      </c>
      <c r="B6842" s="5">
        <v>-1.04516991330227</v>
      </c>
      <c r="C6842" s="5" t="s">
        <v>8</v>
      </c>
      <c r="D6842" s="5" t="s">
        <v>8</v>
      </c>
      <c r="E6842" s="5" t="s">
        <v>8</v>
      </c>
      <c r="F6842" s="5" t="s">
        <v>8</v>
      </c>
      <c r="G6842" s="5" t="s">
        <v>8</v>
      </c>
    </row>
    <row r="6843" spans="1:7" x14ac:dyDescent="0.25">
      <c r="A6843" s="5" t="s">
        <v>1609</v>
      </c>
      <c r="B6843" s="5">
        <v>-1.04516991330227</v>
      </c>
      <c r="C6843" s="5" t="s">
        <v>8</v>
      </c>
      <c r="D6843" s="5" t="s">
        <v>8</v>
      </c>
      <c r="E6843" s="5" t="s">
        <v>8</v>
      </c>
      <c r="F6843" s="5" t="s">
        <v>8</v>
      </c>
      <c r="G6843" s="5" t="s">
        <v>8</v>
      </c>
    </row>
    <row r="6844" spans="1:7" x14ac:dyDescent="0.25">
      <c r="A6844" s="5" t="s">
        <v>1981</v>
      </c>
      <c r="B6844" s="5">
        <v>-1.04516991330227</v>
      </c>
      <c r="C6844" s="5" t="s">
        <v>8</v>
      </c>
      <c r="D6844" s="5" t="s">
        <v>8</v>
      </c>
      <c r="E6844" s="5" t="s">
        <v>8</v>
      </c>
      <c r="F6844" s="5" t="s">
        <v>8</v>
      </c>
      <c r="G6844" s="5" t="s">
        <v>8</v>
      </c>
    </row>
    <row r="6845" spans="1:7" x14ac:dyDescent="0.25">
      <c r="A6845" s="5" t="s">
        <v>8108</v>
      </c>
      <c r="B6845" s="5">
        <v>-1.04516991330227</v>
      </c>
      <c r="C6845" s="5" t="s">
        <v>8</v>
      </c>
      <c r="D6845" s="5" t="s">
        <v>8</v>
      </c>
      <c r="E6845" s="5" t="s">
        <v>8109</v>
      </c>
      <c r="F6845" s="5" t="s">
        <v>8</v>
      </c>
      <c r="G6845" s="5" t="s">
        <v>8</v>
      </c>
    </row>
    <row r="6846" spans="1:7" x14ac:dyDescent="0.25">
      <c r="A6846" s="5" t="s">
        <v>9342</v>
      </c>
      <c r="B6846" s="5">
        <v>-1.04516991330227</v>
      </c>
      <c r="C6846" s="5" t="s">
        <v>8</v>
      </c>
      <c r="D6846" s="5" t="s">
        <v>8</v>
      </c>
      <c r="E6846" s="5" t="s">
        <v>8</v>
      </c>
      <c r="F6846" s="5" t="s">
        <v>8</v>
      </c>
      <c r="G6846" s="5" t="s">
        <v>8</v>
      </c>
    </row>
    <row r="6847" spans="1:7" x14ac:dyDescent="0.25">
      <c r="A6847" s="5" t="s">
        <v>9660</v>
      </c>
      <c r="B6847" s="5">
        <v>-1.04516991330227</v>
      </c>
      <c r="C6847" s="5" t="s">
        <v>8</v>
      </c>
      <c r="D6847" s="5" t="s">
        <v>8</v>
      </c>
      <c r="E6847" s="5" t="s">
        <v>2076</v>
      </c>
      <c r="F6847" s="5" t="s">
        <v>8</v>
      </c>
      <c r="G6847" s="5" t="s">
        <v>8</v>
      </c>
    </row>
    <row r="6848" spans="1:7" x14ac:dyDescent="0.25">
      <c r="A6848" s="5" t="s">
        <v>10598</v>
      </c>
      <c r="B6848" s="5">
        <v>-1.04516991330227</v>
      </c>
      <c r="C6848" s="5" t="s">
        <v>8</v>
      </c>
      <c r="D6848" s="5" t="s">
        <v>8</v>
      </c>
      <c r="E6848" s="5" t="s">
        <v>8</v>
      </c>
      <c r="F6848" s="5" t="s">
        <v>8</v>
      </c>
      <c r="G6848" s="5" t="s">
        <v>8</v>
      </c>
    </row>
    <row r="6849" spans="1:7" x14ac:dyDescent="0.25">
      <c r="A6849" s="5" t="s">
        <v>12130</v>
      </c>
      <c r="B6849" s="5">
        <v>-1.04516991330227</v>
      </c>
      <c r="C6849" s="5" t="s">
        <v>8</v>
      </c>
      <c r="D6849" s="5" t="s">
        <v>8</v>
      </c>
      <c r="E6849" s="5" t="s">
        <v>8</v>
      </c>
      <c r="F6849" s="5" t="s">
        <v>8</v>
      </c>
      <c r="G6849" s="5" t="s">
        <v>8</v>
      </c>
    </row>
    <row r="6850" spans="1:7" x14ac:dyDescent="0.25">
      <c r="A6850" s="5" t="s">
        <v>11395</v>
      </c>
      <c r="B6850" s="5">
        <v>-1.04547939510039</v>
      </c>
      <c r="C6850" s="5" t="s">
        <v>8</v>
      </c>
      <c r="D6850" s="5" t="s">
        <v>8</v>
      </c>
      <c r="E6850" s="5" t="s">
        <v>11396</v>
      </c>
      <c r="F6850" s="5" t="s">
        <v>8</v>
      </c>
      <c r="G6850" s="5" t="s">
        <v>8</v>
      </c>
    </row>
    <row r="6851" spans="1:7" x14ac:dyDescent="0.25">
      <c r="A6851" s="5" t="s">
        <v>11549</v>
      </c>
      <c r="B6851" s="5">
        <v>-1.0456585525762401</v>
      </c>
      <c r="C6851" s="5" t="s">
        <v>8</v>
      </c>
      <c r="D6851" s="5" t="s">
        <v>8</v>
      </c>
      <c r="E6851" s="5" t="s">
        <v>8</v>
      </c>
      <c r="F6851" s="5" t="s">
        <v>8</v>
      </c>
      <c r="G6851" s="5" t="s">
        <v>8</v>
      </c>
    </row>
    <row r="6852" spans="1:7" x14ac:dyDescent="0.25">
      <c r="A6852" s="5" t="s">
        <v>11897</v>
      </c>
      <c r="B6852" s="5">
        <v>-1.0459479812547201</v>
      </c>
      <c r="C6852" s="5" t="s">
        <v>8</v>
      </c>
      <c r="D6852" s="5" t="s">
        <v>8</v>
      </c>
      <c r="E6852" s="5" t="s">
        <v>8</v>
      </c>
      <c r="F6852" s="5" t="s">
        <v>8</v>
      </c>
      <c r="G6852" s="5" t="s">
        <v>8</v>
      </c>
    </row>
    <row r="6853" spans="1:7" x14ac:dyDescent="0.25">
      <c r="A6853" s="5" t="s">
        <v>10586</v>
      </c>
      <c r="B6853" s="5">
        <v>-1.04649474881696</v>
      </c>
      <c r="C6853" s="5" t="s">
        <v>8</v>
      </c>
      <c r="D6853" s="5" t="s">
        <v>8</v>
      </c>
      <c r="E6853" s="5" t="s">
        <v>8</v>
      </c>
      <c r="F6853" s="5" t="s">
        <v>8</v>
      </c>
      <c r="G6853" s="5" t="s">
        <v>8</v>
      </c>
    </row>
    <row r="6854" spans="1:7" x14ac:dyDescent="0.25">
      <c r="A6854" s="5" t="s">
        <v>13033</v>
      </c>
      <c r="B6854" s="5">
        <v>-1.04649474881696</v>
      </c>
      <c r="C6854" s="5" t="s">
        <v>8</v>
      </c>
      <c r="D6854" s="5" t="s">
        <v>8</v>
      </c>
      <c r="E6854" s="5" t="s">
        <v>8</v>
      </c>
      <c r="F6854" s="5" t="s">
        <v>8</v>
      </c>
      <c r="G6854" s="5" t="s">
        <v>8</v>
      </c>
    </row>
    <row r="6855" spans="1:7" x14ac:dyDescent="0.25">
      <c r="A6855" s="5" t="s">
        <v>11467</v>
      </c>
      <c r="B6855" s="5">
        <v>-1.0468868135045399</v>
      </c>
      <c r="C6855" s="5" t="s">
        <v>8</v>
      </c>
      <c r="D6855" s="5" t="s">
        <v>8</v>
      </c>
      <c r="E6855" s="5" t="s">
        <v>8</v>
      </c>
      <c r="F6855" s="5" t="s">
        <v>8</v>
      </c>
      <c r="G6855" s="5" t="s">
        <v>8</v>
      </c>
    </row>
    <row r="6856" spans="1:7" x14ac:dyDescent="0.25">
      <c r="A6856" s="5" t="s">
        <v>13963</v>
      </c>
      <c r="B6856" s="5">
        <v>-1.0468868135045399</v>
      </c>
      <c r="C6856" s="5" t="s">
        <v>13964</v>
      </c>
      <c r="D6856" s="5" t="s">
        <v>13965</v>
      </c>
      <c r="E6856" s="5" t="s">
        <v>13966</v>
      </c>
      <c r="F6856" s="5" t="s">
        <v>13967</v>
      </c>
      <c r="G6856" s="5" t="s">
        <v>13968</v>
      </c>
    </row>
    <row r="6857" spans="1:7" x14ac:dyDescent="0.25">
      <c r="A6857" s="5" t="s">
        <v>1995</v>
      </c>
      <c r="B6857" s="5">
        <v>-1.0470945853214499</v>
      </c>
      <c r="C6857" s="5" t="s">
        <v>8</v>
      </c>
      <c r="D6857" s="5" t="s">
        <v>8</v>
      </c>
      <c r="E6857" s="5" t="s">
        <v>8</v>
      </c>
      <c r="F6857" s="5" t="s">
        <v>8</v>
      </c>
      <c r="G6857" s="5" t="s">
        <v>8</v>
      </c>
    </row>
    <row r="6858" spans="1:7" x14ac:dyDescent="0.25">
      <c r="A6858" s="5" t="s">
        <v>5700</v>
      </c>
      <c r="B6858" s="5">
        <v>-1.0470945853214499</v>
      </c>
      <c r="C6858" s="5" t="s">
        <v>8</v>
      </c>
      <c r="D6858" s="5" t="s">
        <v>8</v>
      </c>
      <c r="E6858" s="5" t="s">
        <v>8</v>
      </c>
      <c r="F6858" s="5" t="s">
        <v>8</v>
      </c>
      <c r="G6858" s="5" t="s">
        <v>8</v>
      </c>
    </row>
    <row r="6859" spans="1:7" x14ac:dyDescent="0.25">
      <c r="A6859" s="5" t="s">
        <v>6307</v>
      </c>
      <c r="B6859" s="5">
        <v>-1.0470945853214499</v>
      </c>
      <c r="C6859" s="5" t="s">
        <v>6308</v>
      </c>
      <c r="D6859" s="5" t="s">
        <v>6309</v>
      </c>
      <c r="E6859" s="5" t="s">
        <v>6310</v>
      </c>
      <c r="F6859" s="5" t="s">
        <v>6311</v>
      </c>
      <c r="G6859" s="5" t="s">
        <v>6312</v>
      </c>
    </row>
    <row r="6860" spans="1:7" x14ac:dyDescent="0.25">
      <c r="A6860" s="5" t="s">
        <v>14062</v>
      </c>
      <c r="B6860" s="5">
        <v>-1.0470945853214499</v>
      </c>
      <c r="C6860" s="5" t="s">
        <v>8</v>
      </c>
      <c r="D6860" s="5" t="s">
        <v>8</v>
      </c>
      <c r="E6860" s="5" t="s">
        <v>8</v>
      </c>
      <c r="F6860" s="5" t="s">
        <v>8</v>
      </c>
      <c r="G6860" s="5" t="s">
        <v>8</v>
      </c>
    </row>
    <row r="6861" spans="1:7" x14ac:dyDescent="0.25">
      <c r="A6861" s="5" t="s">
        <v>6784</v>
      </c>
      <c r="B6861" s="5">
        <v>-1.0474366894742699</v>
      </c>
      <c r="C6861" s="5" t="s">
        <v>8</v>
      </c>
      <c r="D6861" s="5" t="s">
        <v>8</v>
      </c>
      <c r="E6861" s="5" t="s">
        <v>8</v>
      </c>
      <c r="F6861" s="5" t="s">
        <v>8</v>
      </c>
      <c r="G6861" s="5" t="s">
        <v>8</v>
      </c>
    </row>
    <row r="6862" spans="1:7" x14ac:dyDescent="0.25">
      <c r="A6862" s="5" t="s">
        <v>798</v>
      </c>
      <c r="B6862" s="5">
        <v>-1.04791676683337</v>
      </c>
      <c r="C6862" s="5" t="s">
        <v>8</v>
      </c>
      <c r="D6862" s="5" t="s">
        <v>8</v>
      </c>
      <c r="E6862" s="5" t="s">
        <v>8</v>
      </c>
      <c r="F6862" s="5" t="s">
        <v>8</v>
      </c>
      <c r="G6862" s="5" t="s">
        <v>8</v>
      </c>
    </row>
    <row r="6863" spans="1:7" x14ac:dyDescent="0.25">
      <c r="A6863" s="5" t="s">
        <v>2568</v>
      </c>
      <c r="B6863" s="5">
        <v>-1.04791676683337</v>
      </c>
      <c r="C6863" s="5" t="s">
        <v>8</v>
      </c>
      <c r="D6863" s="5" t="s">
        <v>8</v>
      </c>
      <c r="E6863" s="5" t="s">
        <v>8</v>
      </c>
      <c r="F6863" s="5" t="s">
        <v>8</v>
      </c>
      <c r="G6863" s="5" t="s">
        <v>8</v>
      </c>
    </row>
    <row r="6864" spans="1:7" x14ac:dyDescent="0.25">
      <c r="A6864" s="5" t="s">
        <v>6131</v>
      </c>
      <c r="B6864" s="5">
        <v>-1.04791676683337</v>
      </c>
      <c r="C6864" s="5" t="s">
        <v>8</v>
      </c>
      <c r="D6864" s="5" t="s">
        <v>8</v>
      </c>
      <c r="E6864" s="5" t="s">
        <v>8</v>
      </c>
      <c r="F6864" s="5" t="s">
        <v>8</v>
      </c>
      <c r="G6864" s="5" t="s">
        <v>8</v>
      </c>
    </row>
    <row r="6865" spans="1:7" x14ac:dyDescent="0.25">
      <c r="A6865" s="5" t="s">
        <v>7717</v>
      </c>
      <c r="B6865" s="5">
        <v>-1.04791676683337</v>
      </c>
      <c r="C6865" s="5" t="s">
        <v>8</v>
      </c>
      <c r="D6865" s="5" t="s">
        <v>8</v>
      </c>
      <c r="E6865" s="5" t="s">
        <v>8</v>
      </c>
      <c r="F6865" s="5" t="s">
        <v>8</v>
      </c>
      <c r="G6865" s="5" t="s">
        <v>8</v>
      </c>
    </row>
    <row r="6866" spans="1:7" x14ac:dyDescent="0.25">
      <c r="A6866" s="5" t="s">
        <v>8802</v>
      </c>
      <c r="B6866" s="5">
        <v>-1.04791676683337</v>
      </c>
      <c r="C6866" s="5" t="s">
        <v>8</v>
      </c>
      <c r="D6866" s="5" t="s">
        <v>8</v>
      </c>
      <c r="E6866" s="5" t="s">
        <v>8</v>
      </c>
      <c r="F6866" s="5" t="s">
        <v>8</v>
      </c>
      <c r="G6866" s="5" t="s">
        <v>8</v>
      </c>
    </row>
    <row r="6867" spans="1:7" x14ac:dyDescent="0.25">
      <c r="A6867" s="5" t="s">
        <v>8989</v>
      </c>
      <c r="B6867" s="5">
        <v>-1.04791676683337</v>
      </c>
      <c r="C6867" s="5" t="s">
        <v>8</v>
      </c>
      <c r="D6867" s="5" t="s">
        <v>8</v>
      </c>
      <c r="E6867" s="5" t="s">
        <v>8</v>
      </c>
      <c r="F6867" s="5" t="s">
        <v>8</v>
      </c>
      <c r="G6867" s="5" t="s">
        <v>8</v>
      </c>
    </row>
    <row r="6868" spans="1:7" x14ac:dyDescent="0.25">
      <c r="A6868" s="5" t="s">
        <v>11009</v>
      </c>
      <c r="B6868" s="5">
        <v>-1.04791676683337</v>
      </c>
      <c r="C6868" s="5" t="s">
        <v>8</v>
      </c>
      <c r="D6868" s="5" t="s">
        <v>8</v>
      </c>
      <c r="E6868" s="5" t="s">
        <v>8</v>
      </c>
      <c r="F6868" s="5" t="s">
        <v>8</v>
      </c>
      <c r="G6868" s="5" t="s">
        <v>8</v>
      </c>
    </row>
    <row r="6869" spans="1:7" x14ac:dyDescent="0.25">
      <c r="A6869" s="5" t="s">
        <v>11015</v>
      </c>
      <c r="B6869" s="5">
        <v>-1.04791676683337</v>
      </c>
      <c r="C6869" s="5" t="s">
        <v>8</v>
      </c>
      <c r="D6869" s="5" t="s">
        <v>8</v>
      </c>
      <c r="E6869" s="5" t="s">
        <v>8</v>
      </c>
      <c r="F6869" s="5" t="s">
        <v>8</v>
      </c>
      <c r="G6869" s="5" t="s">
        <v>8</v>
      </c>
    </row>
    <row r="6870" spans="1:7" x14ac:dyDescent="0.25">
      <c r="A6870" s="5" t="s">
        <v>11514</v>
      </c>
      <c r="B6870" s="5">
        <v>-1.04791676683337</v>
      </c>
      <c r="C6870" s="5" t="s">
        <v>8</v>
      </c>
      <c r="D6870" s="5" t="s">
        <v>8</v>
      </c>
      <c r="E6870" s="5" t="s">
        <v>8</v>
      </c>
      <c r="F6870" s="5" t="s">
        <v>8</v>
      </c>
      <c r="G6870" s="5" t="s">
        <v>8</v>
      </c>
    </row>
    <row r="6871" spans="1:7" x14ac:dyDescent="0.25">
      <c r="A6871" s="5" t="s">
        <v>12406</v>
      </c>
      <c r="B6871" s="5">
        <v>-1.04791676683337</v>
      </c>
      <c r="C6871" s="5" t="s">
        <v>8</v>
      </c>
      <c r="D6871" s="5" t="s">
        <v>8</v>
      </c>
      <c r="E6871" s="5" t="s">
        <v>8</v>
      </c>
      <c r="F6871" s="5" t="s">
        <v>8</v>
      </c>
      <c r="G6871" s="5" t="s">
        <v>8</v>
      </c>
    </row>
    <row r="6872" spans="1:7" x14ac:dyDescent="0.25">
      <c r="A6872" s="5" t="s">
        <v>13005</v>
      </c>
      <c r="B6872" s="5">
        <v>-1.04791676683337</v>
      </c>
      <c r="C6872" s="5" t="s">
        <v>8</v>
      </c>
      <c r="D6872" s="5" t="s">
        <v>8</v>
      </c>
      <c r="E6872" s="5" t="s">
        <v>8</v>
      </c>
      <c r="F6872" s="5" t="s">
        <v>8</v>
      </c>
      <c r="G6872" s="5" t="s">
        <v>8</v>
      </c>
    </row>
    <row r="6873" spans="1:7" x14ac:dyDescent="0.25">
      <c r="A6873" s="5" t="s">
        <v>14441</v>
      </c>
      <c r="B6873" s="5">
        <v>-1.04791676683337</v>
      </c>
      <c r="C6873" s="5" t="s">
        <v>8</v>
      </c>
      <c r="D6873" s="5" t="s">
        <v>8</v>
      </c>
      <c r="E6873" s="5" t="s">
        <v>8</v>
      </c>
      <c r="F6873" s="5" t="s">
        <v>8</v>
      </c>
      <c r="G6873" s="5" t="s">
        <v>8</v>
      </c>
    </row>
    <row r="6874" spans="1:7" x14ac:dyDescent="0.25">
      <c r="A6874" s="5" t="s">
        <v>15399</v>
      </c>
      <c r="B6874" s="5">
        <v>-1.04791676683337</v>
      </c>
      <c r="C6874" s="5" t="s">
        <v>15400</v>
      </c>
      <c r="D6874" s="5" t="s">
        <v>8</v>
      </c>
      <c r="E6874" s="5" t="s">
        <v>15401</v>
      </c>
      <c r="F6874" s="5" t="s">
        <v>8</v>
      </c>
      <c r="G6874" s="5" t="s">
        <v>8</v>
      </c>
    </row>
    <row r="6875" spans="1:7" x14ac:dyDescent="0.25">
      <c r="A6875" s="5" t="s">
        <v>15467</v>
      </c>
      <c r="B6875" s="5">
        <v>-1.04791676683337</v>
      </c>
      <c r="C6875" s="5" t="s">
        <v>8</v>
      </c>
      <c r="D6875" s="5" t="s">
        <v>8</v>
      </c>
      <c r="E6875" s="5" t="s">
        <v>8</v>
      </c>
      <c r="F6875" s="5" t="s">
        <v>8</v>
      </c>
      <c r="G6875" s="5" t="s">
        <v>8</v>
      </c>
    </row>
    <row r="6876" spans="1:7" x14ac:dyDescent="0.25">
      <c r="A6876" s="5" t="s">
        <v>15843</v>
      </c>
      <c r="B6876" s="5">
        <v>-1.04791676683337</v>
      </c>
      <c r="C6876" s="5" t="s">
        <v>8</v>
      </c>
      <c r="D6876" s="5" t="s">
        <v>8</v>
      </c>
      <c r="E6876" s="5" t="s">
        <v>7490</v>
      </c>
      <c r="F6876" s="5" t="s">
        <v>8</v>
      </c>
      <c r="G6876" s="5" t="s">
        <v>8</v>
      </c>
    </row>
    <row r="6877" spans="1:7" x14ac:dyDescent="0.25">
      <c r="A6877" s="5" t="s">
        <v>2049</v>
      </c>
      <c r="B6877" s="5">
        <v>-1.0482280255297001</v>
      </c>
      <c r="C6877" s="5" t="s">
        <v>8</v>
      </c>
      <c r="D6877" s="5" t="s">
        <v>8</v>
      </c>
      <c r="E6877" s="5" t="s">
        <v>8</v>
      </c>
      <c r="F6877" s="5" t="s">
        <v>8</v>
      </c>
      <c r="G6877" s="5" t="s">
        <v>8</v>
      </c>
    </row>
    <row r="6878" spans="1:7" x14ac:dyDescent="0.25">
      <c r="A6878" s="5" t="s">
        <v>3156</v>
      </c>
      <c r="B6878" s="5">
        <v>-1.0482280255297001</v>
      </c>
      <c r="C6878" s="5" t="s">
        <v>3157</v>
      </c>
      <c r="D6878" s="5" t="s">
        <v>3158</v>
      </c>
      <c r="E6878" s="5" t="s">
        <v>3159</v>
      </c>
      <c r="F6878" s="5" t="s">
        <v>3160</v>
      </c>
      <c r="G6878" s="5" t="s">
        <v>3161</v>
      </c>
    </row>
    <row r="6879" spans="1:7" x14ac:dyDescent="0.25">
      <c r="A6879" s="5" t="s">
        <v>11125</v>
      </c>
      <c r="B6879" s="5">
        <v>-1.0482280255297001</v>
      </c>
      <c r="C6879" s="5" t="s">
        <v>8</v>
      </c>
      <c r="D6879" s="5" t="s">
        <v>8</v>
      </c>
      <c r="E6879" s="5" t="s">
        <v>8</v>
      </c>
      <c r="F6879" s="5" t="s">
        <v>8</v>
      </c>
      <c r="G6879" s="5" t="s">
        <v>8</v>
      </c>
    </row>
    <row r="6880" spans="1:7" x14ac:dyDescent="0.25">
      <c r="A6880" s="5" t="s">
        <v>6384</v>
      </c>
      <c r="B6880" s="5">
        <v>-1.0483601183223501</v>
      </c>
      <c r="C6880" s="5" t="s">
        <v>8</v>
      </c>
      <c r="D6880" s="5" t="s">
        <v>8</v>
      </c>
      <c r="E6880" s="5" t="s">
        <v>8</v>
      </c>
      <c r="F6880" s="5" t="s">
        <v>8</v>
      </c>
      <c r="G6880" s="5" t="s">
        <v>8</v>
      </c>
    </row>
    <row r="6881" spans="1:7" x14ac:dyDescent="0.25">
      <c r="A6881" s="5" t="s">
        <v>3024</v>
      </c>
      <c r="B6881" s="5">
        <v>-1.04843316903553</v>
      </c>
      <c r="C6881" s="5" t="s">
        <v>8</v>
      </c>
      <c r="D6881" s="5" t="s">
        <v>8</v>
      </c>
      <c r="E6881" s="5" t="s">
        <v>8</v>
      </c>
      <c r="F6881" s="5" t="s">
        <v>8</v>
      </c>
      <c r="G6881" s="5" t="s">
        <v>8</v>
      </c>
    </row>
    <row r="6882" spans="1:7" x14ac:dyDescent="0.25">
      <c r="A6882" s="5" t="s">
        <v>11222</v>
      </c>
      <c r="B6882" s="5">
        <v>-1.04951327517866</v>
      </c>
      <c r="C6882" s="5" t="s">
        <v>8</v>
      </c>
      <c r="D6882" s="5" t="s">
        <v>8</v>
      </c>
      <c r="E6882" s="5" t="s">
        <v>8</v>
      </c>
      <c r="F6882" s="5" t="s">
        <v>8</v>
      </c>
      <c r="G6882" s="5" t="s">
        <v>8</v>
      </c>
    </row>
    <row r="6883" spans="1:7" x14ac:dyDescent="0.25">
      <c r="A6883" s="5" t="s">
        <v>7574</v>
      </c>
      <c r="B6883" s="5">
        <v>-1.0497640963891299</v>
      </c>
      <c r="C6883" s="5" t="s">
        <v>3066</v>
      </c>
      <c r="D6883" s="5" t="s">
        <v>8</v>
      </c>
      <c r="E6883" s="5" t="s">
        <v>8</v>
      </c>
      <c r="F6883" s="5" t="s">
        <v>8</v>
      </c>
      <c r="G6883" s="5" t="s">
        <v>8</v>
      </c>
    </row>
    <row r="6884" spans="1:7" x14ac:dyDescent="0.25">
      <c r="A6884" s="5" t="s">
        <v>13069</v>
      </c>
      <c r="B6884" s="5">
        <v>-1.0497640963891299</v>
      </c>
      <c r="C6884" s="5" t="s">
        <v>8</v>
      </c>
      <c r="D6884" s="5" t="s">
        <v>8</v>
      </c>
      <c r="E6884" s="5" t="s">
        <v>8</v>
      </c>
      <c r="F6884" s="5" t="s">
        <v>8</v>
      </c>
      <c r="G6884" s="5" t="s">
        <v>8</v>
      </c>
    </row>
    <row r="6885" spans="1:7" x14ac:dyDescent="0.25">
      <c r="A6885" s="5" t="s">
        <v>7104</v>
      </c>
      <c r="B6885" s="5">
        <v>-1.0501327652127801</v>
      </c>
      <c r="C6885" s="5" t="s">
        <v>8</v>
      </c>
      <c r="D6885" s="5" t="s">
        <v>8</v>
      </c>
      <c r="E6885" s="5" t="s">
        <v>8</v>
      </c>
      <c r="F6885" s="5" t="s">
        <v>8</v>
      </c>
      <c r="G6885" s="5" t="s">
        <v>8</v>
      </c>
    </row>
    <row r="6886" spans="1:7" x14ac:dyDescent="0.25">
      <c r="A6886" s="5" t="s">
        <v>1333</v>
      </c>
      <c r="B6886" s="5">
        <v>-1.05023356150554</v>
      </c>
      <c r="C6886" s="5" t="s">
        <v>8</v>
      </c>
      <c r="D6886" s="5" t="s">
        <v>8</v>
      </c>
      <c r="E6886" s="5" t="s">
        <v>8</v>
      </c>
      <c r="F6886" s="5" t="s">
        <v>8</v>
      </c>
      <c r="G6886" s="5" t="s">
        <v>8</v>
      </c>
    </row>
    <row r="6887" spans="1:7" x14ac:dyDescent="0.25">
      <c r="A6887" s="5" t="s">
        <v>2611</v>
      </c>
      <c r="B6887" s="5">
        <v>-1.05023356150554</v>
      </c>
      <c r="C6887" s="5" t="s">
        <v>8</v>
      </c>
      <c r="D6887" s="5" t="s">
        <v>8</v>
      </c>
      <c r="E6887" s="5" t="s">
        <v>8</v>
      </c>
      <c r="F6887" s="5" t="s">
        <v>8</v>
      </c>
      <c r="G6887" s="5" t="s">
        <v>8</v>
      </c>
    </row>
    <row r="6888" spans="1:7" x14ac:dyDescent="0.25">
      <c r="A6888" s="5" t="s">
        <v>6525</v>
      </c>
      <c r="B6888" s="5">
        <v>-1.05023356150554</v>
      </c>
      <c r="C6888" s="5" t="s">
        <v>8</v>
      </c>
      <c r="D6888" s="5" t="s">
        <v>8</v>
      </c>
      <c r="E6888" s="5" t="s">
        <v>8</v>
      </c>
      <c r="F6888" s="5" t="s">
        <v>8</v>
      </c>
      <c r="G6888" s="5" t="s">
        <v>8</v>
      </c>
    </row>
    <row r="6889" spans="1:7" x14ac:dyDescent="0.25">
      <c r="A6889" s="5" t="s">
        <v>3453</v>
      </c>
      <c r="B6889" s="5">
        <v>-1.05029672628563</v>
      </c>
      <c r="C6889" s="5" t="s">
        <v>8</v>
      </c>
      <c r="D6889" s="5" t="s">
        <v>8</v>
      </c>
      <c r="E6889" s="5" t="s">
        <v>8</v>
      </c>
      <c r="F6889" s="5" t="s">
        <v>8</v>
      </c>
      <c r="G6889" s="5" t="s">
        <v>8</v>
      </c>
    </row>
    <row r="6890" spans="1:7" x14ac:dyDescent="0.25">
      <c r="A6890" s="5" t="s">
        <v>9856</v>
      </c>
      <c r="B6890" s="5">
        <v>-1.05068799649442</v>
      </c>
      <c r="C6890" s="5" t="s">
        <v>8</v>
      </c>
      <c r="D6890" s="5" t="s">
        <v>8</v>
      </c>
      <c r="E6890" s="5" t="s">
        <v>8</v>
      </c>
      <c r="F6890" s="5" t="s">
        <v>8</v>
      </c>
      <c r="G6890" s="5" t="s">
        <v>8</v>
      </c>
    </row>
    <row r="6891" spans="1:7" x14ac:dyDescent="0.25">
      <c r="A6891" s="5" t="s">
        <v>14415</v>
      </c>
      <c r="B6891" s="5">
        <v>-1.05086370192969</v>
      </c>
      <c r="C6891" s="5" t="s">
        <v>8</v>
      </c>
      <c r="D6891" s="5" t="s">
        <v>8</v>
      </c>
      <c r="E6891" s="5" t="s">
        <v>8</v>
      </c>
      <c r="F6891" s="5" t="s">
        <v>8</v>
      </c>
      <c r="G6891" s="5" t="s">
        <v>8</v>
      </c>
    </row>
    <row r="6892" spans="1:7" x14ac:dyDescent="0.25">
      <c r="A6892" s="5" t="s">
        <v>7082</v>
      </c>
      <c r="B6892" s="5">
        <v>-1.0509569312510501</v>
      </c>
      <c r="C6892" s="5" t="s">
        <v>8</v>
      </c>
      <c r="D6892" s="5" t="s">
        <v>8</v>
      </c>
      <c r="E6892" s="5" t="s">
        <v>8</v>
      </c>
      <c r="F6892" s="5" t="s">
        <v>8</v>
      </c>
      <c r="G6892" s="5" t="s">
        <v>8</v>
      </c>
    </row>
    <row r="6893" spans="1:7" x14ac:dyDescent="0.25">
      <c r="A6893" s="5" t="s">
        <v>8056</v>
      </c>
      <c r="B6893" s="5">
        <v>-1.0509569312510501</v>
      </c>
      <c r="C6893" s="5" t="s">
        <v>8</v>
      </c>
      <c r="D6893" s="5" t="s">
        <v>8</v>
      </c>
      <c r="E6893" s="5" t="s">
        <v>8</v>
      </c>
      <c r="F6893" s="5" t="s">
        <v>8</v>
      </c>
      <c r="G6893" s="5" t="s">
        <v>8</v>
      </c>
    </row>
    <row r="6894" spans="1:7" x14ac:dyDescent="0.25">
      <c r="A6894" s="5" t="s">
        <v>6867</v>
      </c>
      <c r="B6894" s="5">
        <v>-1.0513305529974299</v>
      </c>
      <c r="C6894" s="5" t="s">
        <v>6868</v>
      </c>
      <c r="D6894" s="5" t="s">
        <v>8</v>
      </c>
      <c r="E6894" s="5" t="s">
        <v>8</v>
      </c>
      <c r="F6894" s="5" t="s">
        <v>8</v>
      </c>
      <c r="G6894" s="5" t="s">
        <v>6869</v>
      </c>
    </row>
    <row r="6895" spans="1:7" x14ac:dyDescent="0.25">
      <c r="A6895" s="5" t="s">
        <v>204</v>
      </c>
      <c r="B6895" s="5">
        <v>-1.0514284417947499</v>
      </c>
      <c r="C6895" s="5" t="s">
        <v>8</v>
      </c>
      <c r="D6895" s="5" t="s">
        <v>8</v>
      </c>
      <c r="E6895" s="5" t="s">
        <v>8</v>
      </c>
      <c r="F6895" s="5" t="s">
        <v>8</v>
      </c>
      <c r="G6895" s="5" t="s">
        <v>8</v>
      </c>
    </row>
    <row r="6896" spans="1:7" x14ac:dyDescent="0.25">
      <c r="A6896" s="5" t="s">
        <v>973</v>
      </c>
      <c r="B6896" s="5">
        <v>-1.0514284417947499</v>
      </c>
      <c r="C6896" s="5" t="s">
        <v>8</v>
      </c>
      <c r="D6896" s="5" t="s">
        <v>8</v>
      </c>
      <c r="E6896" s="5" t="s">
        <v>8</v>
      </c>
      <c r="F6896" s="5" t="s">
        <v>8</v>
      </c>
      <c r="G6896" s="5" t="s">
        <v>8</v>
      </c>
    </row>
    <row r="6897" spans="1:7" x14ac:dyDescent="0.25">
      <c r="A6897" s="5" t="s">
        <v>2498</v>
      </c>
      <c r="B6897" s="5">
        <v>-1.0514284417947499</v>
      </c>
      <c r="C6897" s="5" t="s">
        <v>8</v>
      </c>
      <c r="D6897" s="5" t="s">
        <v>8</v>
      </c>
      <c r="E6897" s="5" t="s">
        <v>8</v>
      </c>
      <c r="F6897" s="5" t="s">
        <v>8</v>
      </c>
      <c r="G6897" s="5" t="s">
        <v>8</v>
      </c>
    </row>
    <row r="6898" spans="1:7" x14ac:dyDescent="0.25">
      <c r="A6898" s="5" t="s">
        <v>3318</v>
      </c>
      <c r="B6898" s="5">
        <v>-1.0514284417947499</v>
      </c>
      <c r="C6898" s="5" t="s">
        <v>8</v>
      </c>
      <c r="D6898" s="5" t="s">
        <v>8</v>
      </c>
      <c r="E6898" s="5" t="s">
        <v>8</v>
      </c>
      <c r="F6898" s="5" t="s">
        <v>8</v>
      </c>
      <c r="G6898" s="5" t="s">
        <v>8</v>
      </c>
    </row>
    <row r="6899" spans="1:7" x14ac:dyDescent="0.25">
      <c r="A6899" s="5" t="s">
        <v>4330</v>
      </c>
      <c r="B6899" s="5">
        <v>-1.0514284417947499</v>
      </c>
      <c r="C6899" s="5" t="s">
        <v>8</v>
      </c>
      <c r="D6899" s="5" t="s">
        <v>8</v>
      </c>
      <c r="E6899" s="5" t="s">
        <v>8</v>
      </c>
      <c r="F6899" s="5" t="s">
        <v>8</v>
      </c>
      <c r="G6899" s="5" t="s">
        <v>4331</v>
      </c>
    </row>
    <row r="6900" spans="1:7" x14ac:dyDescent="0.25">
      <c r="A6900" s="5" t="s">
        <v>7379</v>
      </c>
      <c r="B6900" s="5">
        <v>-1.0514284417947499</v>
      </c>
      <c r="C6900" s="5" t="s">
        <v>7380</v>
      </c>
      <c r="D6900" s="5" t="s">
        <v>8</v>
      </c>
      <c r="E6900" s="5" t="s">
        <v>8</v>
      </c>
      <c r="F6900" s="5" t="s">
        <v>8</v>
      </c>
      <c r="G6900" s="5" t="s">
        <v>7381</v>
      </c>
    </row>
    <row r="6901" spans="1:7" x14ac:dyDescent="0.25">
      <c r="A6901" s="5" t="s">
        <v>7494</v>
      </c>
      <c r="B6901" s="5">
        <v>-1.0514284417947499</v>
      </c>
      <c r="C6901" s="5" t="s">
        <v>8</v>
      </c>
      <c r="D6901" s="5" t="s">
        <v>8</v>
      </c>
      <c r="E6901" s="5" t="s">
        <v>8</v>
      </c>
      <c r="F6901" s="5" t="s">
        <v>8</v>
      </c>
      <c r="G6901" s="5" t="s">
        <v>8</v>
      </c>
    </row>
    <row r="6902" spans="1:7" x14ac:dyDescent="0.25">
      <c r="A6902" s="5" t="s">
        <v>7760</v>
      </c>
      <c r="B6902" s="5">
        <v>-1.0514284417947499</v>
      </c>
      <c r="C6902" s="5" t="s">
        <v>8</v>
      </c>
      <c r="D6902" s="5" t="s">
        <v>8</v>
      </c>
      <c r="E6902" s="5" t="s">
        <v>8</v>
      </c>
      <c r="F6902" s="5" t="s">
        <v>8</v>
      </c>
      <c r="G6902" s="5" t="s">
        <v>8</v>
      </c>
    </row>
    <row r="6903" spans="1:7" x14ac:dyDescent="0.25">
      <c r="A6903" s="5" t="s">
        <v>8548</v>
      </c>
      <c r="B6903" s="5">
        <v>-1.0514284417947499</v>
      </c>
      <c r="C6903" s="5" t="s">
        <v>8</v>
      </c>
      <c r="D6903" s="5" t="s">
        <v>8</v>
      </c>
      <c r="E6903" s="5" t="s">
        <v>8</v>
      </c>
      <c r="F6903" s="5" t="s">
        <v>8</v>
      </c>
      <c r="G6903" s="5" t="s">
        <v>8</v>
      </c>
    </row>
    <row r="6904" spans="1:7" x14ac:dyDescent="0.25">
      <c r="A6904" s="5" t="s">
        <v>9497</v>
      </c>
      <c r="B6904" s="5">
        <v>-1.0514284417947499</v>
      </c>
      <c r="C6904" s="5" t="s">
        <v>8</v>
      </c>
      <c r="D6904" s="5" t="s">
        <v>8</v>
      </c>
      <c r="E6904" s="5" t="s">
        <v>8</v>
      </c>
      <c r="F6904" s="5" t="s">
        <v>8</v>
      </c>
      <c r="G6904" s="5" t="s">
        <v>8</v>
      </c>
    </row>
    <row r="6905" spans="1:7" x14ac:dyDescent="0.25">
      <c r="A6905" s="5" t="s">
        <v>11179</v>
      </c>
      <c r="B6905" s="5">
        <v>-1.0514284417947499</v>
      </c>
      <c r="C6905" s="5" t="s">
        <v>8</v>
      </c>
      <c r="D6905" s="5" t="s">
        <v>8</v>
      </c>
      <c r="E6905" s="5" t="s">
        <v>8</v>
      </c>
      <c r="F6905" s="5" t="s">
        <v>8</v>
      </c>
      <c r="G6905" s="5" t="s">
        <v>11180</v>
      </c>
    </row>
    <row r="6906" spans="1:7" x14ac:dyDescent="0.25">
      <c r="A6906" s="5" t="s">
        <v>12312</v>
      </c>
      <c r="B6906" s="5">
        <v>-1.0514284417947499</v>
      </c>
      <c r="C6906" s="5" t="s">
        <v>8</v>
      </c>
      <c r="D6906" s="5" t="s">
        <v>8</v>
      </c>
      <c r="E6906" s="5" t="s">
        <v>8</v>
      </c>
      <c r="F6906" s="5" t="s">
        <v>8</v>
      </c>
      <c r="G6906" s="5" t="s">
        <v>8</v>
      </c>
    </row>
    <row r="6907" spans="1:7" x14ac:dyDescent="0.25">
      <c r="A6907" s="5" t="s">
        <v>12665</v>
      </c>
      <c r="B6907" s="5">
        <v>-1.0514284417947499</v>
      </c>
      <c r="C6907" s="5" t="s">
        <v>8</v>
      </c>
      <c r="D6907" s="5" t="s">
        <v>8</v>
      </c>
      <c r="E6907" s="5" t="s">
        <v>8</v>
      </c>
      <c r="F6907" s="5" t="s">
        <v>8</v>
      </c>
      <c r="G6907" s="5" t="s">
        <v>8</v>
      </c>
    </row>
    <row r="6908" spans="1:7" x14ac:dyDescent="0.25">
      <c r="A6908" s="5" t="s">
        <v>14016</v>
      </c>
      <c r="B6908" s="5">
        <v>-1.0514284417947499</v>
      </c>
      <c r="C6908" s="5" t="s">
        <v>577</v>
      </c>
      <c r="D6908" s="5" t="s">
        <v>8</v>
      </c>
      <c r="E6908" s="5" t="s">
        <v>8</v>
      </c>
      <c r="F6908" s="5" t="s">
        <v>8</v>
      </c>
      <c r="G6908" s="5" t="s">
        <v>8</v>
      </c>
    </row>
    <row r="6909" spans="1:7" x14ac:dyDescent="0.25">
      <c r="A6909" s="5" t="s">
        <v>15610</v>
      </c>
      <c r="B6909" s="5">
        <v>-1.0514284417947499</v>
      </c>
      <c r="C6909" s="5" t="s">
        <v>8</v>
      </c>
      <c r="D6909" s="5" t="s">
        <v>8</v>
      </c>
      <c r="E6909" s="5" t="s">
        <v>8</v>
      </c>
      <c r="F6909" s="5" t="s">
        <v>8</v>
      </c>
      <c r="G6909" s="5" t="s">
        <v>8</v>
      </c>
    </row>
    <row r="6910" spans="1:7" x14ac:dyDescent="0.25">
      <c r="A6910" s="5" t="s">
        <v>527</v>
      </c>
      <c r="B6910" s="5">
        <v>-1.05190009047783</v>
      </c>
      <c r="C6910" s="5" t="s">
        <v>528</v>
      </c>
      <c r="D6910" s="5" t="s">
        <v>529</v>
      </c>
      <c r="E6910" s="5" t="s">
        <v>530</v>
      </c>
      <c r="F6910" s="5" t="s">
        <v>531</v>
      </c>
      <c r="G6910" s="5" t="s">
        <v>532</v>
      </c>
    </row>
    <row r="6911" spans="1:7" x14ac:dyDescent="0.25">
      <c r="A6911" s="5" t="s">
        <v>207</v>
      </c>
      <c r="B6911" s="5">
        <v>-1.0523894508362901</v>
      </c>
      <c r="C6911" s="5" t="s">
        <v>208</v>
      </c>
      <c r="D6911" s="5" t="s">
        <v>209</v>
      </c>
      <c r="E6911" s="5" t="s">
        <v>210</v>
      </c>
      <c r="F6911" s="5" t="s">
        <v>211</v>
      </c>
      <c r="G6911" s="5" t="s">
        <v>212</v>
      </c>
    </row>
    <row r="6912" spans="1:7" x14ac:dyDescent="0.25">
      <c r="A6912" s="5" t="s">
        <v>242</v>
      </c>
      <c r="B6912" s="5">
        <v>-1.0525809756528699</v>
      </c>
      <c r="C6912" s="5" t="s">
        <v>8</v>
      </c>
      <c r="D6912" s="5" t="s">
        <v>8</v>
      </c>
      <c r="E6912" s="5" t="s">
        <v>8</v>
      </c>
      <c r="F6912" s="5" t="s">
        <v>8</v>
      </c>
      <c r="G6912" s="5" t="s">
        <v>8</v>
      </c>
    </row>
    <row r="6913" spans="1:7" x14ac:dyDescent="0.25">
      <c r="A6913" s="5" t="s">
        <v>687</v>
      </c>
      <c r="B6913" s="5">
        <v>-1.0525809756528699</v>
      </c>
      <c r="C6913" s="5" t="s">
        <v>8</v>
      </c>
      <c r="D6913" s="5" t="s">
        <v>8</v>
      </c>
      <c r="E6913" s="5" t="s">
        <v>8</v>
      </c>
      <c r="F6913" s="5" t="s">
        <v>8</v>
      </c>
      <c r="G6913" s="5" t="s">
        <v>8</v>
      </c>
    </row>
    <row r="6914" spans="1:7" x14ac:dyDescent="0.25">
      <c r="A6914" s="5" t="s">
        <v>1896</v>
      </c>
      <c r="B6914" s="5">
        <v>-1.0525809756528699</v>
      </c>
      <c r="C6914" s="5" t="s">
        <v>8</v>
      </c>
      <c r="D6914" s="5" t="s">
        <v>8</v>
      </c>
      <c r="E6914" s="5" t="s">
        <v>8</v>
      </c>
      <c r="F6914" s="5" t="s">
        <v>8</v>
      </c>
      <c r="G6914" s="5" t="s">
        <v>8</v>
      </c>
    </row>
    <row r="6915" spans="1:7" x14ac:dyDescent="0.25">
      <c r="A6915" s="5" t="s">
        <v>2823</v>
      </c>
      <c r="B6915" s="5">
        <v>-1.0525809756528699</v>
      </c>
      <c r="C6915" s="5" t="s">
        <v>8</v>
      </c>
      <c r="D6915" s="5" t="s">
        <v>8</v>
      </c>
      <c r="E6915" s="5" t="s">
        <v>8</v>
      </c>
      <c r="F6915" s="5" t="s">
        <v>8</v>
      </c>
      <c r="G6915" s="5" t="s">
        <v>8</v>
      </c>
    </row>
    <row r="6916" spans="1:7" x14ac:dyDescent="0.25">
      <c r="A6916" s="5" t="s">
        <v>3303</v>
      </c>
      <c r="B6916" s="5">
        <v>-1.0525809756528699</v>
      </c>
      <c r="C6916" s="5" t="s">
        <v>8</v>
      </c>
      <c r="D6916" s="5" t="s">
        <v>8</v>
      </c>
      <c r="E6916" s="5" t="s">
        <v>8</v>
      </c>
      <c r="F6916" s="5" t="s">
        <v>8</v>
      </c>
      <c r="G6916" s="5" t="s">
        <v>8</v>
      </c>
    </row>
    <row r="6917" spans="1:7" x14ac:dyDescent="0.25">
      <c r="A6917" s="5" t="s">
        <v>3830</v>
      </c>
      <c r="B6917" s="5">
        <v>-1.0525809756528699</v>
      </c>
      <c r="C6917" s="5" t="s">
        <v>3831</v>
      </c>
      <c r="D6917" s="5" t="s">
        <v>3832</v>
      </c>
      <c r="E6917" s="5" t="s">
        <v>3833</v>
      </c>
      <c r="F6917" s="5" t="s">
        <v>3834</v>
      </c>
      <c r="G6917" s="5" t="s">
        <v>3835</v>
      </c>
    </row>
    <row r="6918" spans="1:7" x14ac:dyDescent="0.25">
      <c r="A6918" s="5" t="s">
        <v>5321</v>
      </c>
      <c r="B6918" s="5">
        <v>-1.0525809756528699</v>
      </c>
      <c r="C6918" s="5" t="s">
        <v>8</v>
      </c>
      <c r="D6918" s="5" t="s">
        <v>8</v>
      </c>
      <c r="E6918" s="5" t="s">
        <v>8</v>
      </c>
      <c r="F6918" s="5" t="s">
        <v>8</v>
      </c>
      <c r="G6918" s="5" t="s">
        <v>8</v>
      </c>
    </row>
    <row r="6919" spans="1:7" x14ac:dyDescent="0.25">
      <c r="A6919" s="5" t="s">
        <v>7804</v>
      </c>
      <c r="B6919" s="5">
        <v>-1.0525809756528699</v>
      </c>
      <c r="C6919" s="5" t="s">
        <v>8</v>
      </c>
      <c r="D6919" s="5" t="s">
        <v>8</v>
      </c>
      <c r="E6919" s="5" t="s">
        <v>8</v>
      </c>
      <c r="F6919" s="5" t="s">
        <v>8</v>
      </c>
      <c r="G6919" s="5" t="s">
        <v>8</v>
      </c>
    </row>
    <row r="6920" spans="1:7" x14ac:dyDescent="0.25">
      <c r="A6920" s="5" t="s">
        <v>10247</v>
      </c>
      <c r="B6920" s="5">
        <v>-1.0525809756528699</v>
      </c>
      <c r="C6920" s="5" t="s">
        <v>8</v>
      </c>
      <c r="D6920" s="5" t="s">
        <v>8</v>
      </c>
      <c r="E6920" s="5" t="s">
        <v>8</v>
      </c>
      <c r="F6920" s="5" t="s">
        <v>8</v>
      </c>
      <c r="G6920" s="5" t="s">
        <v>8</v>
      </c>
    </row>
    <row r="6921" spans="1:7" x14ac:dyDescent="0.25">
      <c r="A6921" s="5" t="s">
        <v>14228</v>
      </c>
      <c r="B6921" s="5">
        <v>-1.0525809756528699</v>
      </c>
      <c r="C6921" s="5" t="s">
        <v>8</v>
      </c>
      <c r="D6921" s="5" t="s">
        <v>8</v>
      </c>
      <c r="E6921" s="5" t="s">
        <v>8</v>
      </c>
      <c r="F6921" s="5" t="s">
        <v>8</v>
      </c>
      <c r="G6921" s="5" t="s">
        <v>8</v>
      </c>
    </row>
    <row r="6922" spans="1:7" x14ac:dyDescent="0.25">
      <c r="A6922" s="5" t="s">
        <v>14662</v>
      </c>
      <c r="B6922" s="5">
        <v>-1.0525809756528699</v>
      </c>
      <c r="C6922" s="5" t="s">
        <v>8</v>
      </c>
      <c r="D6922" s="5" t="s">
        <v>8</v>
      </c>
      <c r="E6922" s="5" t="s">
        <v>8</v>
      </c>
      <c r="F6922" s="5" t="s">
        <v>8</v>
      </c>
      <c r="G6922" s="5" t="s">
        <v>8</v>
      </c>
    </row>
    <row r="6923" spans="1:7" x14ac:dyDescent="0.25">
      <c r="A6923" s="5" t="s">
        <v>5611</v>
      </c>
      <c r="B6923" s="5">
        <v>-1.0530894263177299</v>
      </c>
      <c r="C6923" s="5" t="s">
        <v>8</v>
      </c>
      <c r="D6923" s="5" t="s">
        <v>8</v>
      </c>
      <c r="E6923" s="5" t="s">
        <v>8</v>
      </c>
      <c r="F6923" s="5" t="s">
        <v>8</v>
      </c>
      <c r="G6923" s="5" t="s">
        <v>8</v>
      </c>
    </row>
    <row r="6924" spans="1:7" x14ac:dyDescent="0.25">
      <c r="A6924" s="5" t="s">
        <v>9929</v>
      </c>
      <c r="B6924" s="5">
        <v>-1.0530894263177299</v>
      </c>
      <c r="C6924" s="5" t="s">
        <v>8</v>
      </c>
      <c r="D6924" s="5" t="s">
        <v>8</v>
      </c>
      <c r="E6924" s="5" t="s">
        <v>8</v>
      </c>
      <c r="F6924" s="5" t="s">
        <v>8</v>
      </c>
      <c r="G6924" s="5" t="s">
        <v>8</v>
      </c>
    </row>
    <row r="6925" spans="1:7" x14ac:dyDescent="0.25">
      <c r="A6925" s="5" t="s">
        <v>11829</v>
      </c>
      <c r="B6925" s="5">
        <v>-1.0530894263177299</v>
      </c>
      <c r="C6925" s="5" t="s">
        <v>8</v>
      </c>
      <c r="D6925" s="5" t="s">
        <v>8</v>
      </c>
      <c r="E6925" s="5" t="s">
        <v>8</v>
      </c>
      <c r="F6925" s="5" t="s">
        <v>8</v>
      </c>
      <c r="G6925" s="5" t="s">
        <v>8</v>
      </c>
    </row>
    <row r="6926" spans="1:7" x14ac:dyDescent="0.25">
      <c r="A6926" s="5" t="s">
        <v>13581</v>
      </c>
      <c r="B6926" s="5">
        <v>-1.05337578966884</v>
      </c>
      <c r="C6926" s="5" t="s">
        <v>13582</v>
      </c>
      <c r="D6926" s="5" t="s">
        <v>13583</v>
      </c>
      <c r="E6926" s="5" t="s">
        <v>13584</v>
      </c>
      <c r="F6926" s="5" t="s">
        <v>13585</v>
      </c>
      <c r="G6926" s="5" t="s">
        <v>13586</v>
      </c>
    </row>
    <row r="6927" spans="1:7" x14ac:dyDescent="0.25">
      <c r="A6927" s="5" t="s">
        <v>7690</v>
      </c>
      <c r="B6927" s="5">
        <v>-1.0539570525619399</v>
      </c>
      <c r="C6927" s="5" t="s">
        <v>8</v>
      </c>
      <c r="D6927" s="5" t="s">
        <v>8</v>
      </c>
      <c r="E6927" s="5" t="s">
        <v>8</v>
      </c>
      <c r="F6927" s="5" t="s">
        <v>8</v>
      </c>
      <c r="G6927" s="5" t="s">
        <v>8</v>
      </c>
    </row>
    <row r="6928" spans="1:7" x14ac:dyDescent="0.25">
      <c r="A6928" s="5" t="s">
        <v>9012</v>
      </c>
      <c r="B6928" s="5">
        <v>-1.0547100437566299</v>
      </c>
      <c r="C6928" s="5" t="s">
        <v>8</v>
      </c>
      <c r="D6928" s="5" t="s">
        <v>8</v>
      </c>
      <c r="E6928" s="5" t="s">
        <v>8</v>
      </c>
      <c r="F6928" s="5" t="s">
        <v>8</v>
      </c>
      <c r="G6928" s="5" t="s">
        <v>8</v>
      </c>
    </row>
    <row r="6929" spans="1:7" x14ac:dyDescent="0.25">
      <c r="A6929" s="5" t="s">
        <v>4909</v>
      </c>
      <c r="B6929" s="5">
        <v>-1.05482551488182</v>
      </c>
      <c r="C6929" s="5" t="s">
        <v>4910</v>
      </c>
      <c r="D6929" s="5" t="s">
        <v>4911</v>
      </c>
      <c r="E6929" s="5" t="s">
        <v>4912</v>
      </c>
      <c r="F6929" s="5" t="s">
        <v>4913</v>
      </c>
      <c r="G6929" s="5" t="s">
        <v>4914</v>
      </c>
    </row>
    <row r="6930" spans="1:7" x14ac:dyDescent="0.25">
      <c r="A6930" s="5" t="s">
        <v>1033</v>
      </c>
      <c r="B6930" s="5">
        <v>-1.0550784913439</v>
      </c>
      <c r="C6930" s="5" t="s">
        <v>1034</v>
      </c>
      <c r="D6930" s="5" t="s">
        <v>8</v>
      </c>
      <c r="E6930" s="5" t="s">
        <v>1035</v>
      </c>
      <c r="F6930" s="5" t="s">
        <v>8</v>
      </c>
      <c r="G6930" s="5" t="s">
        <v>1036</v>
      </c>
    </row>
    <row r="6931" spans="1:7" x14ac:dyDescent="0.25">
      <c r="A6931" s="5" t="s">
        <v>10882</v>
      </c>
      <c r="B6931" s="5">
        <v>-1.0550784913439</v>
      </c>
      <c r="C6931" s="5" t="s">
        <v>8</v>
      </c>
      <c r="D6931" s="5" t="s">
        <v>8</v>
      </c>
      <c r="E6931" s="5" t="s">
        <v>8</v>
      </c>
      <c r="F6931" s="5" t="s">
        <v>8</v>
      </c>
      <c r="G6931" s="5" t="s">
        <v>8</v>
      </c>
    </row>
    <row r="6932" spans="1:7" x14ac:dyDescent="0.25">
      <c r="A6932" s="5" t="s">
        <v>11037</v>
      </c>
      <c r="B6932" s="5">
        <v>-1.0550784913439</v>
      </c>
      <c r="C6932" s="5" t="s">
        <v>8</v>
      </c>
      <c r="D6932" s="5" t="s">
        <v>8</v>
      </c>
      <c r="E6932" s="5" t="s">
        <v>8</v>
      </c>
      <c r="F6932" s="5" t="s">
        <v>8</v>
      </c>
      <c r="G6932" s="5" t="s">
        <v>8</v>
      </c>
    </row>
    <row r="6933" spans="1:7" x14ac:dyDescent="0.25">
      <c r="A6933" s="5" t="s">
        <v>13521</v>
      </c>
      <c r="B6933" s="5">
        <v>-1.0550784913439</v>
      </c>
      <c r="C6933" s="5" t="s">
        <v>8</v>
      </c>
      <c r="D6933" s="5" t="s">
        <v>8</v>
      </c>
      <c r="E6933" s="5" t="s">
        <v>8</v>
      </c>
      <c r="F6933" s="5" t="s">
        <v>8</v>
      </c>
      <c r="G6933" s="5" t="s">
        <v>8</v>
      </c>
    </row>
    <row r="6934" spans="1:7" x14ac:dyDescent="0.25">
      <c r="A6934" s="5" t="s">
        <v>14111</v>
      </c>
      <c r="B6934" s="5">
        <v>-1.0550784913439</v>
      </c>
      <c r="C6934" s="5" t="s">
        <v>8</v>
      </c>
      <c r="D6934" s="5" t="s">
        <v>8</v>
      </c>
      <c r="E6934" s="5" t="s">
        <v>8</v>
      </c>
      <c r="F6934" s="5" t="s">
        <v>8</v>
      </c>
      <c r="G6934" s="5" t="s">
        <v>8</v>
      </c>
    </row>
    <row r="6935" spans="1:7" x14ac:dyDescent="0.25">
      <c r="A6935" s="5" t="s">
        <v>14450</v>
      </c>
      <c r="B6935" s="5">
        <v>-1.0550784913439</v>
      </c>
      <c r="C6935" s="5" t="s">
        <v>8</v>
      </c>
      <c r="D6935" s="5" t="s">
        <v>8</v>
      </c>
      <c r="E6935" s="5" t="s">
        <v>8</v>
      </c>
      <c r="F6935" s="5" t="s">
        <v>8</v>
      </c>
      <c r="G6935" s="5" t="s">
        <v>8</v>
      </c>
    </row>
    <row r="6936" spans="1:7" x14ac:dyDescent="0.25">
      <c r="A6936" s="5" t="s">
        <v>1288</v>
      </c>
      <c r="B6936" s="5">
        <v>-1.0553658358431499</v>
      </c>
      <c r="C6936" s="5" t="s">
        <v>8</v>
      </c>
      <c r="D6936" s="5" t="s">
        <v>8</v>
      </c>
      <c r="E6936" s="5" t="s">
        <v>8</v>
      </c>
      <c r="F6936" s="5" t="s">
        <v>8</v>
      </c>
      <c r="G6936" s="5" t="s">
        <v>8</v>
      </c>
    </row>
    <row r="6937" spans="1:7" x14ac:dyDescent="0.25">
      <c r="A6937" s="5" t="s">
        <v>5812</v>
      </c>
      <c r="B6937" s="5">
        <v>-1.0553658358431499</v>
      </c>
      <c r="C6937" s="5" t="s">
        <v>5813</v>
      </c>
      <c r="D6937" s="5" t="s">
        <v>5814</v>
      </c>
      <c r="E6937" s="5" t="s">
        <v>5815</v>
      </c>
      <c r="F6937" s="5" t="s">
        <v>8</v>
      </c>
      <c r="G6937" s="5" t="s">
        <v>5816</v>
      </c>
    </row>
    <row r="6938" spans="1:7" x14ac:dyDescent="0.25">
      <c r="A6938" s="5" t="s">
        <v>7859</v>
      </c>
      <c r="B6938" s="5">
        <v>-1.0553658358431499</v>
      </c>
      <c r="C6938" s="5" t="s">
        <v>8</v>
      </c>
      <c r="D6938" s="5" t="s">
        <v>8</v>
      </c>
      <c r="E6938" s="5" t="s">
        <v>8</v>
      </c>
      <c r="F6938" s="5" t="s">
        <v>8</v>
      </c>
      <c r="G6938" s="5" t="s">
        <v>8</v>
      </c>
    </row>
    <row r="6939" spans="1:7" x14ac:dyDescent="0.25">
      <c r="A6939" s="5" t="s">
        <v>8891</v>
      </c>
      <c r="B6939" s="5">
        <v>-1.0553658358431499</v>
      </c>
      <c r="C6939" s="5" t="s">
        <v>8</v>
      </c>
      <c r="D6939" s="5" t="s">
        <v>8</v>
      </c>
      <c r="E6939" s="5" t="s">
        <v>8</v>
      </c>
      <c r="F6939" s="5" t="s">
        <v>8</v>
      </c>
      <c r="G6939" s="5" t="s">
        <v>8</v>
      </c>
    </row>
    <row r="6940" spans="1:7" x14ac:dyDescent="0.25">
      <c r="A6940" s="5" t="s">
        <v>9220</v>
      </c>
      <c r="B6940" s="5">
        <v>-1.0553658358431499</v>
      </c>
      <c r="C6940" s="5" t="s">
        <v>8</v>
      </c>
      <c r="D6940" s="5" t="s">
        <v>8</v>
      </c>
      <c r="E6940" s="5" t="s">
        <v>8</v>
      </c>
      <c r="F6940" s="5" t="s">
        <v>8</v>
      </c>
      <c r="G6940" s="5" t="s">
        <v>8</v>
      </c>
    </row>
    <row r="6941" spans="1:7" x14ac:dyDescent="0.25">
      <c r="A6941" s="5" t="s">
        <v>12503</v>
      </c>
      <c r="B6941" s="5">
        <v>-1.0553658358431499</v>
      </c>
      <c r="C6941" s="5" t="s">
        <v>8</v>
      </c>
      <c r="D6941" s="5" t="s">
        <v>8</v>
      </c>
      <c r="E6941" s="5" t="s">
        <v>8</v>
      </c>
      <c r="F6941" s="5" t="s">
        <v>8</v>
      </c>
      <c r="G6941" s="5" t="s">
        <v>8</v>
      </c>
    </row>
    <row r="6942" spans="1:7" x14ac:dyDescent="0.25">
      <c r="A6942" s="5" t="s">
        <v>13522</v>
      </c>
      <c r="B6942" s="5">
        <v>-1.0553658358431499</v>
      </c>
      <c r="C6942" s="5" t="s">
        <v>8</v>
      </c>
      <c r="D6942" s="5" t="s">
        <v>8</v>
      </c>
      <c r="E6942" s="5" t="s">
        <v>8</v>
      </c>
      <c r="F6942" s="5" t="s">
        <v>8</v>
      </c>
      <c r="G6942" s="5" t="s">
        <v>8</v>
      </c>
    </row>
    <row r="6943" spans="1:7" x14ac:dyDescent="0.25">
      <c r="A6943" s="5" t="s">
        <v>13757</v>
      </c>
      <c r="B6943" s="5">
        <v>-1.0553658358431499</v>
      </c>
      <c r="C6943" s="5" t="s">
        <v>8</v>
      </c>
      <c r="D6943" s="5" t="s">
        <v>8</v>
      </c>
      <c r="E6943" s="5" t="s">
        <v>8</v>
      </c>
      <c r="F6943" s="5" t="s">
        <v>8</v>
      </c>
      <c r="G6943" s="5" t="s">
        <v>8</v>
      </c>
    </row>
    <row r="6944" spans="1:7" x14ac:dyDescent="0.25">
      <c r="A6944" s="5" t="s">
        <v>14503</v>
      </c>
      <c r="B6944" s="5">
        <v>-1.0553658358431499</v>
      </c>
      <c r="C6944" s="5" t="s">
        <v>8</v>
      </c>
      <c r="D6944" s="5" t="s">
        <v>8</v>
      </c>
      <c r="E6944" s="5" t="s">
        <v>8</v>
      </c>
      <c r="F6944" s="5" t="s">
        <v>8</v>
      </c>
      <c r="G6944" s="5" t="s">
        <v>8</v>
      </c>
    </row>
    <row r="6945" spans="1:7" x14ac:dyDescent="0.25">
      <c r="A6945" s="5" t="s">
        <v>15857</v>
      </c>
      <c r="B6945" s="5">
        <v>-1.05590676822061</v>
      </c>
      <c r="C6945" s="5" t="s">
        <v>8</v>
      </c>
      <c r="D6945" s="5" t="s">
        <v>8</v>
      </c>
      <c r="E6945" s="5" t="s">
        <v>8</v>
      </c>
      <c r="F6945" s="5" t="s">
        <v>8</v>
      </c>
      <c r="G6945" s="5" t="s">
        <v>8</v>
      </c>
    </row>
    <row r="6946" spans="1:7" x14ac:dyDescent="0.25">
      <c r="A6946" s="5" t="s">
        <v>1350</v>
      </c>
      <c r="B6946" s="5">
        <v>-1.0560760475555799</v>
      </c>
      <c r="C6946" s="5" t="s">
        <v>8</v>
      </c>
      <c r="D6946" s="5" t="s">
        <v>8</v>
      </c>
      <c r="E6946" s="5" t="s">
        <v>8</v>
      </c>
      <c r="F6946" s="5" t="s">
        <v>8</v>
      </c>
      <c r="G6946" s="5" t="s">
        <v>8</v>
      </c>
    </row>
    <row r="6947" spans="1:7" x14ac:dyDescent="0.25">
      <c r="A6947" s="5" t="s">
        <v>1595</v>
      </c>
      <c r="B6947" s="5">
        <v>-1.0560760475555799</v>
      </c>
      <c r="C6947" s="5" t="s">
        <v>8</v>
      </c>
      <c r="D6947" s="5" t="s">
        <v>8</v>
      </c>
      <c r="E6947" s="5" t="s">
        <v>8</v>
      </c>
      <c r="F6947" s="5" t="s">
        <v>8</v>
      </c>
      <c r="G6947" s="5" t="s">
        <v>8</v>
      </c>
    </row>
    <row r="6948" spans="1:7" x14ac:dyDescent="0.25">
      <c r="A6948" s="5" t="s">
        <v>2366</v>
      </c>
      <c r="B6948" s="5">
        <v>-1.0560760475555799</v>
      </c>
      <c r="C6948" s="5" t="s">
        <v>8</v>
      </c>
      <c r="D6948" s="5" t="s">
        <v>8</v>
      </c>
      <c r="E6948" s="5" t="s">
        <v>8</v>
      </c>
      <c r="F6948" s="5" t="s">
        <v>8</v>
      </c>
      <c r="G6948" s="5" t="s">
        <v>8</v>
      </c>
    </row>
    <row r="6949" spans="1:7" x14ac:dyDescent="0.25">
      <c r="A6949" s="5" t="s">
        <v>2440</v>
      </c>
      <c r="B6949" s="5">
        <v>-1.0560760475555799</v>
      </c>
      <c r="C6949" s="5" t="s">
        <v>8</v>
      </c>
      <c r="D6949" s="5" t="s">
        <v>8</v>
      </c>
      <c r="E6949" s="5" t="s">
        <v>8</v>
      </c>
      <c r="F6949" s="5" t="s">
        <v>8</v>
      </c>
      <c r="G6949" s="5" t="s">
        <v>8</v>
      </c>
    </row>
    <row r="6950" spans="1:7" x14ac:dyDescent="0.25">
      <c r="A6950" s="5" t="s">
        <v>2569</v>
      </c>
      <c r="B6950" s="5">
        <v>-1.0560760475555799</v>
      </c>
      <c r="C6950" s="5" t="s">
        <v>8</v>
      </c>
      <c r="D6950" s="5" t="s">
        <v>8</v>
      </c>
      <c r="E6950" s="5" t="s">
        <v>8</v>
      </c>
      <c r="F6950" s="5" t="s">
        <v>8</v>
      </c>
      <c r="G6950" s="5" t="s">
        <v>8</v>
      </c>
    </row>
    <row r="6951" spans="1:7" x14ac:dyDescent="0.25">
      <c r="A6951" s="5" t="s">
        <v>3829</v>
      </c>
      <c r="B6951" s="5">
        <v>-1.0560760475555799</v>
      </c>
      <c r="C6951" s="5" t="s">
        <v>8</v>
      </c>
      <c r="D6951" s="5" t="s">
        <v>8</v>
      </c>
      <c r="E6951" s="5" t="s">
        <v>8</v>
      </c>
      <c r="F6951" s="5" t="s">
        <v>8</v>
      </c>
      <c r="G6951" s="5" t="s">
        <v>8</v>
      </c>
    </row>
    <row r="6952" spans="1:7" x14ac:dyDescent="0.25">
      <c r="A6952" s="5" t="s">
        <v>4054</v>
      </c>
      <c r="B6952" s="5">
        <v>-1.0560760475555799</v>
      </c>
      <c r="C6952" s="5" t="s">
        <v>8</v>
      </c>
      <c r="D6952" s="5" t="s">
        <v>8</v>
      </c>
      <c r="E6952" s="5" t="s">
        <v>8</v>
      </c>
      <c r="F6952" s="5" t="s">
        <v>8</v>
      </c>
      <c r="G6952" s="5" t="s">
        <v>8</v>
      </c>
    </row>
    <row r="6953" spans="1:7" x14ac:dyDescent="0.25">
      <c r="A6953" s="5" t="s">
        <v>5221</v>
      </c>
      <c r="B6953" s="5">
        <v>-1.0560760475555799</v>
      </c>
      <c r="C6953" s="5" t="s">
        <v>8</v>
      </c>
      <c r="D6953" s="5" t="s">
        <v>8</v>
      </c>
      <c r="E6953" s="5" t="s">
        <v>8</v>
      </c>
      <c r="F6953" s="5" t="s">
        <v>8</v>
      </c>
      <c r="G6953" s="5" t="s">
        <v>8</v>
      </c>
    </row>
    <row r="6954" spans="1:7" x14ac:dyDescent="0.25">
      <c r="A6954" s="5" t="s">
        <v>5319</v>
      </c>
      <c r="B6954" s="5">
        <v>-1.0560760475555799</v>
      </c>
      <c r="C6954" s="5" t="s">
        <v>8</v>
      </c>
      <c r="D6954" s="5" t="s">
        <v>8</v>
      </c>
      <c r="E6954" s="5" t="s">
        <v>8</v>
      </c>
      <c r="F6954" s="5" t="s">
        <v>8</v>
      </c>
      <c r="G6954" s="5" t="s">
        <v>8</v>
      </c>
    </row>
    <row r="6955" spans="1:7" x14ac:dyDescent="0.25">
      <c r="A6955" s="5" t="s">
        <v>5683</v>
      </c>
      <c r="B6955" s="5">
        <v>-1.0560760475555799</v>
      </c>
      <c r="C6955" s="5" t="s">
        <v>8</v>
      </c>
      <c r="D6955" s="5" t="s">
        <v>8</v>
      </c>
      <c r="E6955" s="5" t="s">
        <v>5684</v>
      </c>
      <c r="F6955" s="5" t="s">
        <v>8</v>
      </c>
      <c r="G6955" s="5" t="s">
        <v>8</v>
      </c>
    </row>
    <row r="6956" spans="1:7" x14ac:dyDescent="0.25">
      <c r="A6956" s="5" t="s">
        <v>8230</v>
      </c>
      <c r="B6956" s="5">
        <v>-1.0560760475555799</v>
      </c>
      <c r="C6956" s="5" t="s">
        <v>8231</v>
      </c>
      <c r="D6956" s="5" t="s">
        <v>8</v>
      </c>
      <c r="E6956" s="5" t="s">
        <v>8232</v>
      </c>
      <c r="F6956" s="5" t="s">
        <v>8</v>
      </c>
      <c r="G6956" s="5" t="s">
        <v>8233</v>
      </c>
    </row>
    <row r="6957" spans="1:7" x14ac:dyDescent="0.25">
      <c r="A6957" s="5" t="s">
        <v>8395</v>
      </c>
      <c r="B6957" s="5">
        <v>-1.0560760475555799</v>
      </c>
      <c r="C6957" s="5" t="s">
        <v>8</v>
      </c>
      <c r="D6957" s="5" t="s">
        <v>8</v>
      </c>
      <c r="E6957" s="5" t="s">
        <v>8</v>
      </c>
      <c r="F6957" s="5" t="s">
        <v>8</v>
      </c>
      <c r="G6957" s="5" t="s">
        <v>8</v>
      </c>
    </row>
    <row r="6958" spans="1:7" x14ac:dyDescent="0.25">
      <c r="A6958" s="5" t="s">
        <v>8490</v>
      </c>
      <c r="B6958" s="5">
        <v>-1.0560760475555799</v>
      </c>
      <c r="C6958" s="5" t="s">
        <v>8</v>
      </c>
      <c r="D6958" s="5" t="s">
        <v>8</v>
      </c>
      <c r="E6958" s="5" t="s">
        <v>8</v>
      </c>
      <c r="F6958" s="5" t="s">
        <v>8</v>
      </c>
      <c r="G6958" s="5" t="s">
        <v>8</v>
      </c>
    </row>
    <row r="6959" spans="1:7" x14ac:dyDescent="0.25">
      <c r="A6959" s="5" t="s">
        <v>8528</v>
      </c>
      <c r="B6959" s="5">
        <v>-1.0560760475555799</v>
      </c>
      <c r="C6959" s="5" t="s">
        <v>8</v>
      </c>
      <c r="D6959" s="5" t="s">
        <v>8</v>
      </c>
      <c r="E6959" s="5" t="s">
        <v>8</v>
      </c>
      <c r="F6959" s="5" t="s">
        <v>8</v>
      </c>
      <c r="G6959" s="5" t="s">
        <v>8</v>
      </c>
    </row>
    <row r="6960" spans="1:7" x14ac:dyDescent="0.25">
      <c r="A6960" s="5" t="s">
        <v>8750</v>
      </c>
      <c r="B6960" s="5">
        <v>-1.0560760475555799</v>
      </c>
      <c r="C6960" s="5" t="s">
        <v>8</v>
      </c>
      <c r="D6960" s="5" t="s">
        <v>8</v>
      </c>
      <c r="E6960" s="5" t="s">
        <v>8</v>
      </c>
      <c r="F6960" s="5" t="s">
        <v>8</v>
      </c>
      <c r="G6960" s="5" t="s">
        <v>8</v>
      </c>
    </row>
    <row r="6961" spans="1:7" x14ac:dyDescent="0.25">
      <c r="A6961" s="5" t="s">
        <v>8827</v>
      </c>
      <c r="B6961" s="5">
        <v>-1.0560760475555799</v>
      </c>
      <c r="C6961" s="5" t="s">
        <v>8</v>
      </c>
      <c r="D6961" s="5" t="s">
        <v>8</v>
      </c>
      <c r="E6961" s="5" t="s">
        <v>8</v>
      </c>
      <c r="F6961" s="5" t="s">
        <v>8</v>
      </c>
      <c r="G6961" s="5" t="s">
        <v>8</v>
      </c>
    </row>
    <row r="6962" spans="1:7" x14ac:dyDescent="0.25">
      <c r="A6962" s="5" t="s">
        <v>8899</v>
      </c>
      <c r="B6962" s="5">
        <v>-1.0560760475555799</v>
      </c>
      <c r="C6962" s="5" t="s">
        <v>8</v>
      </c>
      <c r="D6962" s="5" t="s">
        <v>8</v>
      </c>
      <c r="E6962" s="5" t="s">
        <v>8</v>
      </c>
      <c r="F6962" s="5" t="s">
        <v>8</v>
      </c>
      <c r="G6962" s="5" t="s">
        <v>8</v>
      </c>
    </row>
    <row r="6963" spans="1:7" x14ac:dyDescent="0.25">
      <c r="A6963" s="5" t="s">
        <v>9966</v>
      </c>
      <c r="B6963" s="5">
        <v>-1.0560760475555799</v>
      </c>
      <c r="C6963" s="5" t="s">
        <v>8</v>
      </c>
      <c r="D6963" s="5" t="s">
        <v>8</v>
      </c>
      <c r="E6963" s="5" t="s">
        <v>9967</v>
      </c>
      <c r="F6963" s="5" t="s">
        <v>8</v>
      </c>
      <c r="G6963" s="5" t="s">
        <v>8</v>
      </c>
    </row>
    <row r="6964" spans="1:7" x14ac:dyDescent="0.25">
      <c r="A6964" s="5" t="s">
        <v>10666</v>
      </c>
      <c r="B6964" s="5">
        <v>-1.0560760475555799</v>
      </c>
      <c r="C6964" s="5" t="s">
        <v>10667</v>
      </c>
      <c r="D6964" s="5" t="s">
        <v>10668</v>
      </c>
      <c r="E6964" s="5" t="s">
        <v>8</v>
      </c>
      <c r="F6964" s="5" t="s">
        <v>10669</v>
      </c>
      <c r="G6964" s="5" t="s">
        <v>10670</v>
      </c>
    </row>
    <row r="6965" spans="1:7" x14ac:dyDescent="0.25">
      <c r="A6965" s="5" t="s">
        <v>10853</v>
      </c>
      <c r="B6965" s="5">
        <v>-1.0560760475555799</v>
      </c>
      <c r="C6965" s="5" t="s">
        <v>8</v>
      </c>
      <c r="D6965" s="5" t="s">
        <v>8</v>
      </c>
      <c r="E6965" s="5" t="s">
        <v>8</v>
      </c>
      <c r="F6965" s="5" t="s">
        <v>8</v>
      </c>
      <c r="G6965" s="5" t="s">
        <v>8</v>
      </c>
    </row>
    <row r="6966" spans="1:7" x14ac:dyDescent="0.25">
      <c r="A6966" s="5" t="s">
        <v>12196</v>
      </c>
      <c r="B6966" s="5">
        <v>-1.0560760475555799</v>
      </c>
      <c r="C6966" s="5" t="s">
        <v>8</v>
      </c>
      <c r="D6966" s="5" t="s">
        <v>8</v>
      </c>
      <c r="E6966" s="5" t="s">
        <v>8</v>
      </c>
      <c r="F6966" s="5" t="s">
        <v>8</v>
      </c>
      <c r="G6966" s="5" t="s">
        <v>8</v>
      </c>
    </row>
    <row r="6967" spans="1:7" x14ac:dyDescent="0.25">
      <c r="A6967" s="5" t="s">
        <v>13170</v>
      </c>
      <c r="B6967" s="5">
        <v>-1.0560760475555799</v>
      </c>
      <c r="C6967" s="5" t="s">
        <v>8</v>
      </c>
      <c r="D6967" s="5" t="s">
        <v>8</v>
      </c>
      <c r="E6967" s="5" t="s">
        <v>8</v>
      </c>
      <c r="F6967" s="5" t="s">
        <v>8</v>
      </c>
      <c r="G6967" s="5" t="s">
        <v>8</v>
      </c>
    </row>
    <row r="6968" spans="1:7" x14ac:dyDescent="0.25">
      <c r="A6968" s="5" t="s">
        <v>13489</v>
      </c>
      <c r="B6968" s="5">
        <v>-1.0560760475555799</v>
      </c>
      <c r="C6968" s="5" t="s">
        <v>8</v>
      </c>
      <c r="D6968" s="5" t="s">
        <v>8</v>
      </c>
      <c r="E6968" s="5" t="s">
        <v>8</v>
      </c>
      <c r="F6968" s="5" t="s">
        <v>8</v>
      </c>
      <c r="G6968" s="5" t="s">
        <v>8</v>
      </c>
    </row>
    <row r="6969" spans="1:7" x14ac:dyDescent="0.25">
      <c r="A6969" s="5" t="s">
        <v>14330</v>
      </c>
      <c r="B6969" s="5">
        <v>-1.0560760475555799</v>
      </c>
      <c r="C6969" s="5" t="s">
        <v>8</v>
      </c>
      <c r="D6969" s="5" t="s">
        <v>8</v>
      </c>
      <c r="E6969" s="5" t="s">
        <v>8</v>
      </c>
      <c r="F6969" s="5" t="s">
        <v>8</v>
      </c>
      <c r="G6969" s="5" t="s">
        <v>8</v>
      </c>
    </row>
    <row r="6970" spans="1:7" x14ac:dyDescent="0.25">
      <c r="A6970" s="5" t="s">
        <v>14516</v>
      </c>
      <c r="B6970" s="5">
        <v>-1.0560760475555799</v>
      </c>
      <c r="C6970" s="5" t="s">
        <v>8</v>
      </c>
      <c r="D6970" s="5" t="s">
        <v>8</v>
      </c>
      <c r="E6970" s="5" t="s">
        <v>8</v>
      </c>
      <c r="F6970" s="5" t="s">
        <v>8</v>
      </c>
      <c r="G6970" s="5" t="s">
        <v>8</v>
      </c>
    </row>
    <row r="6971" spans="1:7" x14ac:dyDescent="0.25">
      <c r="A6971" s="5" t="s">
        <v>14531</v>
      </c>
      <c r="B6971" s="5">
        <v>-1.0560760475555799</v>
      </c>
      <c r="C6971" s="5" t="s">
        <v>8</v>
      </c>
      <c r="D6971" s="5" t="s">
        <v>8</v>
      </c>
      <c r="E6971" s="5" t="s">
        <v>14532</v>
      </c>
      <c r="F6971" s="5" t="s">
        <v>8</v>
      </c>
      <c r="G6971" s="5" t="s">
        <v>8</v>
      </c>
    </row>
    <row r="6972" spans="1:7" x14ac:dyDescent="0.25">
      <c r="A6972" s="5" t="s">
        <v>14820</v>
      </c>
      <c r="B6972" s="5">
        <v>-1.0560760475555799</v>
      </c>
      <c r="C6972" s="5" t="s">
        <v>8</v>
      </c>
      <c r="D6972" s="5" t="s">
        <v>8</v>
      </c>
      <c r="E6972" s="5" t="s">
        <v>8</v>
      </c>
      <c r="F6972" s="5" t="s">
        <v>8</v>
      </c>
      <c r="G6972" s="5" t="s">
        <v>8</v>
      </c>
    </row>
    <row r="6973" spans="1:7" x14ac:dyDescent="0.25">
      <c r="A6973" s="5" t="s">
        <v>15279</v>
      </c>
      <c r="B6973" s="5">
        <v>-1.0560760475555799</v>
      </c>
      <c r="C6973" s="5" t="s">
        <v>8</v>
      </c>
      <c r="D6973" s="5" t="s">
        <v>8</v>
      </c>
      <c r="E6973" s="5" t="s">
        <v>8</v>
      </c>
      <c r="F6973" s="5" t="s">
        <v>8</v>
      </c>
      <c r="G6973" s="5" t="s">
        <v>8</v>
      </c>
    </row>
    <row r="6974" spans="1:7" x14ac:dyDescent="0.25">
      <c r="A6974" s="5" t="s">
        <v>13729</v>
      </c>
      <c r="B6974" s="5">
        <v>-1.0561998341993299</v>
      </c>
      <c r="C6974" s="5" t="s">
        <v>8</v>
      </c>
      <c r="D6974" s="5" t="s">
        <v>8</v>
      </c>
      <c r="E6974" s="5" t="s">
        <v>8</v>
      </c>
      <c r="F6974" s="5" t="s">
        <v>8</v>
      </c>
      <c r="G6974" s="5" t="s">
        <v>8</v>
      </c>
    </row>
    <row r="6975" spans="1:7" x14ac:dyDescent="0.25">
      <c r="A6975" s="5" t="s">
        <v>13703</v>
      </c>
      <c r="B6975" s="5">
        <v>-1.0567909974637</v>
      </c>
      <c r="C6975" s="5" t="s">
        <v>8</v>
      </c>
      <c r="D6975" s="5" t="s">
        <v>8</v>
      </c>
      <c r="E6975" s="5" t="s">
        <v>8</v>
      </c>
      <c r="F6975" s="5" t="s">
        <v>8</v>
      </c>
      <c r="G6975" s="5" t="s">
        <v>8</v>
      </c>
    </row>
    <row r="6976" spans="1:7" x14ac:dyDescent="0.25">
      <c r="A6976" s="5" t="s">
        <v>6375</v>
      </c>
      <c r="B6976" s="5">
        <v>-1.05706576400345</v>
      </c>
      <c r="C6976" s="5" t="s">
        <v>6376</v>
      </c>
      <c r="D6976" s="5" t="s">
        <v>6377</v>
      </c>
      <c r="E6976" s="5" t="s">
        <v>6378</v>
      </c>
      <c r="F6976" s="5" t="s">
        <v>6379</v>
      </c>
      <c r="G6976" s="5" t="s">
        <v>6380</v>
      </c>
    </row>
    <row r="6977" spans="1:7" x14ac:dyDescent="0.25">
      <c r="A6977" s="5" t="s">
        <v>7931</v>
      </c>
      <c r="B6977" s="5">
        <v>-1.0573461038632801</v>
      </c>
      <c r="C6977" s="5" t="s">
        <v>8</v>
      </c>
      <c r="D6977" s="5" t="s">
        <v>8</v>
      </c>
      <c r="E6977" s="5" t="s">
        <v>8</v>
      </c>
      <c r="F6977" s="5" t="s">
        <v>8</v>
      </c>
      <c r="G6977" s="5" t="s">
        <v>8</v>
      </c>
    </row>
    <row r="6978" spans="1:7" x14ac:dyDescent="0.25">
      <c r="A6978" s="5" t="s">
        <v>8115</v>
      </c>
      <c r="B6978" s="5">
        <v>-1.0573461038632801</v>
      </c>
      <c r="C6978" s="5" t="s">
        <v>8</v>
      </c>
      <c r="D6978" s="5" t="s">
        <v>8</v>
      </c>
      <c r="E6978" s="5" t="s">
        <v>8</v>
      </c>
      <c r="F6978" s="5" t="s">
        <v>8</v>
      </c>
      <c r="G6978" s="5" t="s">
        <v>8</v>
      </c>
    </row>
    <row r="6979" spans="1:7" x14ac:dyDescent="0.25">
      <c r="A6979" s="5" t="s">
        <v>9247</v>
      </c>
      <c r="B6979" s="5">
        <v>-1.0573461038632801</v>
      </c>
      <c r="C6979" s="5" t="s">
        <v>8</v>
      </c>
      <c r="D6979" s="5" t="s">
        <v>8</v>
      </c>
      <c r="E6979" s="5" t="s">
        <v>5039</v>
      </c>
      <c r="F6979" s="5" t="s">
        <v>8</v>
      </c>
      <c r="G6979" s="5" t="s">
        <v>8</v>
      </c>
    </row>
    <row r="6980" spans="1:7" x14ac:dyDescent="0.25">
      <c r="A6980" s="5" t="s">
        <v>13745</v>
      </c>
      <c r="B6980" s="5">
        <v>-1.0573461038632801</v>
      </c>
      <c r="C6980" s="5" t="s">
        <v>13746</v>
      </c>
      <c r="D6980" s="5" t="s">
        <v>13747</v>
      </c>
      <c r="E6980" s="5" t="s">
        <v>13748</v>
      </c>
      <c r="F6980" s="5" t="s">
        <v>13749</v>
      </c>
      <c r="G6980" s="5" t="s">
        <v>13750</v>
      </c>
    </row>
    <row r="6981" spans="1:7" x14ac:dyDescent="0.25">
      <c r="A6981" s="5" t="s">
        <v>15386</v>
      </c>
      <c r="B6981" s="5">
        <v>-1.0573461038632801</v>
      </c>
      <c r="C6981" s="5" t="s">
        <v>8</v>
      </c>
      <c r="D6981" s="5" t="s">
        <v>8</v>
      </c>
      <c r="E6981" s="5" t="s">
        <v>8</v>
      </c>
      <c r="F6981" s="5" t="s">
        <v>8</v>
      </c>
      <c r="G6981" s="5" t="s">
        <v>8</v>
      </c>
    </row>
    <row r="6982" spans="1:7" x14ac:dyDescent="0.25">
      <c r="A6982" s="5" t="s">
        <v>15014</v>
      </c>
      <c r="B6982" s="5">
        <v>-1.05846855999072</v>
      </c>
      <c r="C6982" s="5" t="s">
        <v>8</v>
      </c>
      <c r="D6982" s="5" t="s">
        <v>8</v>
      </c>
      <c r="E6982" s="5" t="s">
        <v>8</v>
      </c>
      <c r="F6982" s="5" t="s">
        <v>8</v>
      </c>
      <c r="G6982" s="5" t="s">
        <v>8</v>
      </c>
    </row>
    <row r="6983" spans="1:7" x14ac:dyDescent="0.25">
      <c r="A6983" s="5" t="s">
        <v>71</v>
      </c>
      <c r="B6983" s="5">
        <v>-1.0585379946162501</v>
      </c>
      <c r="C6983" s="5" t="s">
        <v>8</v>
      </c>
      <c r="D6983" s="5" t="s">
        <v>8</v>
      </c>
      <c r="E6983" s="5" t="s">
        <v>8</v>
      </c>
      <c r="F6983" s="5" t="s">
        <v>8</v>
      </c>
      <c r="G6983" s="5" t="s">
        <v>8</v>
      </c>
    </row>
    <row r="6984" spans="1:7" x14ac:dyDescent="0.25">
      <c r="A6984" s="5" t="s">
        <v>600</v>
      </c>
      <c r="B6984" s="5">
        <v>-1.0587229918327901</v>
      </c>
      <c r="C6984" s="5" t="s">
        <v>8</v>
      </c>
      <c r="D6984" s="5" t="s">
        <v>8</v>
      </c>
      <c r="E6984" s="5" t="s">
        <v>8</v>
      </c>
      <c r="F6984" s="5" t="s">
        <v>8</v>
      </c>
      <c r="G6984" s="5" t="s">
        <v>8</v>
      </c>
    </row>
    <row r="6985" spans="1:7" x14ac:dyDescent="0.25">
      <c r="A6985" s="5" t="s">
        <v>1711</v>
      </c>
      <c r="B6985" s="5">
        <v>-1.0587229918327901</v>
      </c>
      <c r="C6985" s="5" t="s">
        <v>8</v>
      </c>
      <c r="D6985" s="5" t="s">
        <v>8</v>
      </c>
      <c r="E6985" s="5" t="s">
        <v>8</v>
      </c>
      <c r="F6985" s="5" t="s">
        <v>8</v>
      </c>
      <c r="G6985" s="5" t="s">
        <v>8</v>
      </c>
    </row>
    <row r="6986" spans="1:7" x14ac:dyDescent="0.25">
      <c r="A6986" s="5" t="s">
        <v>10696</v>
      </c>
      <c r="B6986" s="5">
        <v>-1.0587229918327901</v>
      </c>
      <c r="C6986" s="5" t="s">
        <v>8</v>
      </c>
      <c r="D6986" s="5" t="s">
        <v>8</v>
      </c>
      <c r="E6986" s="5" t="s">
        <v>8</v>
      </c>
      <c r="F6986" s="5" t="s">
        <v>8</v>
      </c>
      <c r="G6986" s="5" t="s">
        <v>8</v>
      </c>
    </row>
    <row r="6987" spans="1:7" x14ac:dyDescent="0.25">
      <c r="A6987" s="5" t="s">
        <v>10736</v>
      </c>
      <c r="B6987" s="5">
        <v>-1.0587229918327901</v>
      </c>
      <c r="C6987" s="5" t="s">
        <v>8</v>
      </c>
      <c r="D6987" s="5" t="s">
        <v>8</v>
      </c>
      <c r="E6987" s="5" t="s">
        <v>8</v>
      </c>
      <c r="F6987" s="5" t="s">
        <v>8</v>
      </c>
      <c r="G6987" s="5" t="s">
        <v>8</v>
      </c>
    </row>
    <row r="6988" spans="1:7" x14ac:dyDescent="0.25">
      <c r="A6988" s="5" t="s">
        <v>12059</v>
      </c>
      <c r="B6988" s="5">
        <v>-1.0587229918327901</v>
      </c>
      <c r="C6988" s="5" t="s">
        <v>8</v>
      </c>
      <c r="D6988" s="5" t="s">
        <v>8</v>
      </c>
      <c r="E6988" s="5" t="s">
        <v>8</v>
      </c>
      <c r="F6988" s="5" t="s">
        <v>8</v>
      </c>
      <c r="G6988" s="5" t="s">
        <v>8</v>
      </c>
    </row>
    <row r="6989" spans="1:7" x14ac:dyDescent="0.25">
      <c r="A6989" s="5" t="s">
        <v>14213</v>
      </c>
      <c r="B6989" s="5">
        <v>-1.0587229918327901</v>
      </c>
      <c r="C6989" s="5" t="s">
        <v>8</v>
      </c>
      <c r="D6989" s="5" t="s">
        <v>8</v>
      </c>
      <c r="E6989" s="5" t="s">
        <v>8</v>
      </c>
      <c r="F6989" s="5" t="s">
        <v>8</v>
      </c>
      <c r="G6989" s="5" t="s">
        <v>8</v>
      </c>
    </row>
    <row r="6990" spans="1:7" x14ac:dyDescent="0.25">
      <c r="A6990" s="5" t="s">
        <v>7055</v>
      </c>
      <c r="B6990" s="5">
        <v>-1.05905434729646</v>
      </c>
      <c r="C6990" s="5" t="s">
        <v>7056</v>
      </c>
      <c r="D6990" s="5" t="s">
        <v>7057</v>
      </c>
      <c r="E6990" s="5" t="s">
        <v>7058</v>
      </c>
      <c r="F6990" s="5" t="s">
        <v>7059</v>
      </c>
      <c r="G6990" s="5" t="s">
        <v>7060</v>
      </c>
    </row>
    <row r="6991" spans="1:7" x14ac:dyDescent="0.25">
      <c r="A6991" s="5" t="s">
        <v>8806</v>
      </c>
      <c r="B6991" s="5">
        <v>-1.05940326136828</v>
      </c>
      <c r="C6991" s="5" t="s">
        <v>8</v>
      </c>
      <c r="D6991" s="5" t="s">
        <v>8</v>
      </c>
      <c r="E6991" s="5" t="s">
        <v>8</v>
      </c>
      <c r="F6991" s="5" t="s">
        <v>8</v>
      </c>
      <c r="G6991" s="5" t="s">
        <v>8</v>
      </c>
    </row>
    <row r="6992" spans="1:7" x14ac:dyDescent="0.25">
      <c r="A6992" s="5" t="s">
        <v>5925</v>
      </c>
      <c r="B6992" s="5">
        <v>-1.0595142319623601</v>
      </c>
      <c r="C6992" s="5" t="s">
        <v>8</v>
      </c>
      <c r="D6992" s="5" t="s">
        <v>8</v>
      </c>
      <c r="E6992" s="5" t="s">
        <v>8</v>
      </c>
      <c r="F6992" s="5" t="s">
        <v>8</v>
      </c>
      <c r="G6992" s="5" t="s">
        <v>8</v>
      </c>
    </row>
    <row r="6993" spans="1:7" x14ac:dyDescent="0.25">
      <c r="A6993" s="5" t="s">
        <v>2827</v>
      </c>
      <c r="B6993" s="5">
        <v>-1.0599035969499</v>
      </c>
      <c r="C6993" s="5" t="s">
        <v>2828</v>
      </c>
      <c r="D6993" s="5" t="s">
        <v>2829</v>
      </c>
      <c r="E6993" s="5" t="s">
        <v>2830</v>
      </c>
      <c r="F6993" s="5" t="s">
        <v>2831</v>
      </c>
      <c r="G6993" s="5" t="s">
        <v>2832</v>
      </c>
    </row>
    <row r="6994" spans="1:7" x14ac:dyDescent="0.25">
      <c r="A6994" s="5" t="s">
        <v>7224</v>
      </c>
      <c r="B6994" s="5">
        <v>-1.05995518423346</v>
      </c>
      <c r="C6994" s="5" t="s">
        <v>8</v>
      </c>
      <c r="D6994" s="5" t="s">
        <v>8</v>
      </c>
      <c r="E6994" s="5" t="s">
        <v>8</v>
      </c>
      <c r="F6994" s="5" t="s">
        <v>8</v>
      </c>
      <c r="G6994" s="5" t="s">
        <v>8</v>
      </c>
    </row>
    <row r="6995" spans="1:7" x14ac:dyDescent="0.25">
      <c r="A6995" s="5" t="s">
        <v>11737</v>
      </c>
      <c r="B6995" s="5">
        <v>-1.05995518423346</v>
      </c>
      <c r="C6995" s="5" t="s">
        <v>8</v>
      </c>
      <c r="D6995" s="5" t="s">
        <v>8</v>
      </c>
      <c r="E6995" s="5" t="s">
        <v>8</v>
      </c>
      <c r="F6995" s="5" t="s">
        <v>8</v>
      </c>
      <c r="G6995" s="5" t="s">
        <v>8</v>
      </c>
    </row>
    <row r="6996" spans="1:7" x14ac:dyDescent="0.25">
      <c r="A6996" s="5" t="s">
        <v>9681</v>
      </c>
      <c r="B6996" s="5">
        <v>-1.06066767501212</v>
      </c>
      <c r="C6996" s="5" t="s">
        <v>8</v>
      </c>
      <c r="D6996" s="5" t="s">
        <v>8</v>
      </c>
      <c r="E6996" s="5" t="s">
        <v>8</v>
      </c>
      <c r="F6996" s="5" t="s">
        <v>8</v>
      </c>
      <c r="G6996" s="5" t="s">
        <v>8</v>
      </c>
    </row>
    <row r="6997" spans="1:7" x14ac:dyDescent="0.25">
      <c r="A6997" s="5" t="s">
        <v>8611</v>
      </c>
      <c r="B6997" s="5">
        <v>-1.0611319943358299</v>
      </c>
      <c r="C6997" s="5" t="s">
        <v>8</v>
      </c>
      <c r="D6997" s="5" t="s">
        <v>8</v>
      </c>
      <c r="E6997" s="5" t="s">
        <v>8</v>
      </c>
      <c r="F6997" s="5" t="s">
        <v>8</v>
      </c>
      <c r="G6997" s="5" t="s">
        <v>8</v>
      </c>
    </row>
    <row r="6998" spans="1:7" x14ac:dyDescent="0.25">
      <c r="A6998" s="5" t="s">
        <v>9199</v>
      </c>
      <c r="B6998" s="5">
        <v>-1.0611319943358299</v>
      </c>
      <c r="C6998" s="5" t="s">
        <v>9200</v>
      </c>
      <c r="D6998" s="5" t="s">
        <v>9201</v>
      </c>
      <c r="E6998" s="5" t="s">
        <v>9202</v>
      </c>
      <c r="F6998" s="5" t="s">
        <v>9203</v>
      </c>
      <c r="G6998" s="5" t="s">
        <v>9204</v>
      </c>
    </row>
    <row r="6999" spans="1:7" x14ac:dyDescent="0.25">
      <c r="A6999" s="5" t="s">
        <v>1287</v>
      </c>
      <c r="B6999" s="5">
        <v>-1.0628490710776901</v>
      </c>
      <c r="C6999" s="5" t="s">
        <v>8</v>
      </c>
      <c r="D6999" s="5" t="s">
        <v>8</v>
      </c>
      <c r="E6999" s="5" t="s">
        <v>8</v>
      </c>
      <c r="F6999" s="5" t="s">
        <v>8</v>
      </c>
      <c r="G6999" s="5" t="s">
        <v>8</v>
      </c>
    </row>
    <row r="7000" spans="1:7" x14ac:dyDescent="0.25">
      <c r="A7000" s="5" t="s">
        <v>1600</v>
      </c>
      <c r="B7000" s="5">
        <v>-1.0628490710776901</v>
      </c>
      <c r="C7000" s="5" t="s">
        <v>1601</v>
      </c>
      <c r="D7000" s="5" t="s">
        <v>1602</v>
      </c>
      <c r="E7000" s="5" t="s">
        <v>1603</v>
      </c>
      <c r="F7000" s="5" t="s">
        <v>1604</v>
      </c>
      <c r="G7000" s="5" t="s">
        <v>1605</v>
      </c>
    </row>
    <row r="7001" spans="1:7" x14ac:dyDescent="0.25">
      <c r="A7001" s="5" t="s">
        <v>1701</v>
      </c>
      <c r="B7001" s="5">
        <v>-1.0628490710776901</v>
      </c>
      <c r="C7001" s="5" t="s">
        <v>8</v>
      </c>
      <c r="D7001" s="5" t="s">
        <v>8</v>
      </c>
      <c r="E7001" s="5" t="s">
        <v>8</v>
      </c>
      <c r="F7001" s="5" t="s">
        <v>8</v>
      </c>
      <c r="G7001" s="5" t="s">
        <v>8</v>
      </c>
    </row>
    <row r="7002" spans="1:7" x14ac:dyDescent="0.25">
      <c r="A7002" s="5" t="s">
        <v>4341</v>
      </c>
      <c r="B7002" s="5">
        <v>-1.0628490710776901</v>
      </c>
      <c r="C7002" s="5" t="s">
        <v>8</v>
      </c>
      <c r="D7002" s="5" t="s">
        <v>8</v>
      </c>
      <c r="E7002" s="5" t="s">
        <v>8</v>
      </c>
      <c r="F7002" s="5" t="s">
        <v>8</v>
      </c>
      <c r="G7002" s="5" t="s">
        <v>8</v>
      </c>
    </row>
    <row r="7003" spans="1:7" x14ac:dyDescent="0.25">
      <c r="A7003" s="5" t="s">
        <v>4344</v>
      </c>
      <c r="B7003" s="5">
        <v>-1.0628490710776901</v>
      </c>
      <c r="C7003" s="5" t="s">
        <v>8</v>
      </c>
      <c r="D7003" s="5" t="s">
        <v>8</v>
      </c>
      <c r="E7003" s="5" t="s">
        <v>8</v>
      </c>
      <c r="F7003" s="5" t="s">
        <v>8</v>
      </c>
      <c r="G7003" s="5" t="s">
        <v>8</v>
      </c>
    </row>
    <row r="7004" spans="1:7" x14ac:dyDescent="0.25">
      <c r="A7004" s="5" t="s">
        <v>6839</v>
      </c>
      <c r="B7004" s="5">
        <v>-1.0628490710776901</v>
      </c>
      <c r="C7004" s="5" t="s">
        <v>8</v>
      </c>
      <c r="D7004" s="5" t="s">
        <v>8</v>
      </c>
      <c r="E7004" s="5" t="s">
        <v>8</v>
      </c>
      <c r="F7004" s="5" t="s">
        <v>8</v>
      </c>
      <c r="G7004" s="5" t="s">
        <v>8</v>
      </c>
    </row>
    <row r="7005" spans="1:7" x14ac:dyDescent="0.25">
      <c r="A7005" s="5" t="s">
        <v>8100</v>
      </c>
      <c r="B7005" s="5">
        <v>-1.0628490710776901</v>
      </c>
      <c r="C7005" s="5" t="s">
        <v>8101</v>
      </c>
      <c r="D7005" s="5" t="s">
        <v>8</v>
      </c>
      <c r="E7005" s="5" t="s">
        <v>8102</v>
      </c>
      <c r="F7005" s="5" t="s">
        <v>8103</v>
      </c>
      <c r="G7005" s="5" t="s">
        <v>8104</v>
      </c>
    </row>
    <row r="7006" spans="1:7" x14ac:dyDescent="0.25">
      <c r="A7006" s="5" t="s">
        <v>8175</v>
      </c>
      <c r="B7006" s="5">
        <v>-1.0628490710776901</v>
      </c>
      <c r="C7006" s="5" t="s">
        <v>8</v>
      </c>
      <c r="D7006" s="5" t="s">
        <v>8</v>
      </c>
      <c r="E7006" s="5" t="s">
        <v>8</v>
      </c>
      <c r="F7006" s="5" t="s">
        <v>8</v>
      </c>
      <c r="G7006" s="5" t="s">
        <v>8</v>
      </c>
    </row>
    <row r="7007" spans="1:7" x14ac:dyDescent="0.25">
      <c r="A7007" s="5" t="s">
        <v>8774</v>
      </c>
      <c r="B7007" s="5">
        <v>-1.0628490710776901</v>
      </c>
      <c r="C7007" s="5" t="s">
        <v>8</v>
      </c>
      <c r="D7007" s="5" t="s">
        <v>8</v>
      </c>
      <c r="E7007" s="5" t="s">
        <v>8</v>
      </c>
      <c r="F7007" s="5" t="s">
        <v>8</v>
      </c>
      <c r="G7007" s="5" t="s">
        <v>8</v>
      </c>
    </row>
    <row r="7008" spans="1:7" x14ac:dyDescent="0.25">
      <c r="A7008" s="5" t="s">
        <v>9339</v>
      </c>
      <c r="B7008" s="5">
        <v>-1.0628490710776901</v>
      </c>
      <c r="C7008" s="5" t="s">
        <v>8</v>
      </c>
      <c r="D7008" s="5" t="s">
        <v>8</v>
      </c>
      <c r="E7008" s="5" t="s">
        <v>8</v>
      </c>
      <c r="F7008" s="5" t="s">
        <v>8</v>
      </c>
      <c r="G7008" s="5" t="s">
        <v>8</v>
      </c>
    </row>
    <row r="7009" spans="1:7" x14ac:dyDescent="0.25">
      <c r="A7009" s="5" t="s">
        <v>10348</v>
      </c>
      <c r="B7009" s="5">
        <v>-1.0628490710776901</v>
      </c>
      <c r="C7009" s="5" t="s">
        <v>8</v>
      </c>
      <c r="D7009" s="5" t="s">
        <v>8</v>
      </c>
      <c r="E7009" s="5" t="s">
        <v>8</v>
      </c>
      <c r="F7009" s="5" t="s">
        <v>8</v>
      </c>
      <c r="G7009" s="5" t="s">
        <v>8</v>
      </c>
    </row>
    <row r="7010" spans="1:7" x14ac:dyDescent="0.25">
      <c r="A7010" s="5" t="s">
        <v>12132</v>
      </c>
      <c r="B7010" s="5">
        <v>-1.0628490710776901</v>
      </c>
      <c r="C7010" s="5" t="s">
        <v>8</v>
      </c>
      <c r="D7010" s="5" t="s">
        <v>8</v>
      </c>
      <c r="E7010" s="5" t="s">
        <v>8</v>
      </c>
      <c r="F7010" s="5" t="s">
        <v>8</v>
      </c>
      <c r="G7010" s="5" t="s">
        <v>8</v>
      </c>
    </row>
    <row r="7011" spans="1:7" x14ac:dyDescent="0.25">
      <c r="A7011" s="5" t="s">
        <v>12537</v>
      </c>
      <c r="B7011" s="5">
        <v>-1.0628490710776901</v>
      </c>
      <c r="C7011" s="5" t="s">
        <v>8</v>
      </c>
      <c r="D7011" s="5" t="s">
        <v>8</v>
      </c>
      <c r="E7011" s="5" t="s">
        <v>8</v>
      </c>
      <c r="F7011" s="5" t="s">
        <v>8</v>
      </c>
      <c r="G7011" s="5" t="s">
        <v>8</v>
      </c>
    </row>
    <row r="7012" spans="1:7" x14ac:dyDescent="0.25">
      <c r="A7012" s="5" t="s">
        <v>12676</v>
      </c>
      <c r="B7012" s="5">
        <v>-1.0628490710776901</v>
      </c>
      <c r="C7012" s="5" t="s">
        <v>8</v>
      </c>
      <c r="D7012" s="5" t="s">
        <v>8</v>
      </c>
      <c r="E7012" s="5" t="s">
        <v>8</v>
      </c>
      <c r="F7012" s="5" t="s">
        <v>8</v>
      </c>
      <c r="G7012" s="5" t="s">
        <v>8</v>
      </c>
    </row>
    <row r="7013" spans="1:7" x14ac:dyDescent="0.25">
      <c r="A7013" s="5" t="s">
        <v>12952</v>
      </c>
      <c r="B7013" s="5">
        <v>-1.0628490710776901</v>
      </c>
      <c r="C7013" s="5" t="s">
        <v>8</v>
      </c>
      <c r="D7013" s="5" t="s">
        <v>8</v>
      </c>
      <c r="E7013" s="5" t="s">
        <v>8</v>
      </c>
      <c r="F7013" s="5" t="s">
        <v>8</v>
      </c>
      <c r="G7013" s="5" t="s">
        <v>8</v>
      </c>
    </row>
    <row r="7014" spans="1:7" x14ac:dyDescent="0.25">
      <c r="A7014" s="5" t="s">
        <v>13726</v>
      </c>
      <c r="B7014" s="5">
        <v>-1.0628490710776901</v>
      </c>
      <c r="C7014" s="5" t="s">
        <v>8</v>
      </c>
      <c r="D7014" s="5" t="s">
        <v>8</v>
      </c>
      <c r="E7014" s="5" t="s">
        <v>8</v>
      </c>
      <c r="F7014" s="5" t="s">
        <v>8</v>
      </c>
      <c r="G7014" s="5" t="s">
        <v>8</v>
      </c>
    </row>
    <row r="7015" spans="1:7" x14ac:dyDescent="0.25">
      <c r="A7015" s="5" t="s">
        <v>15976</v>
      </c>
      <c r="B7015" s="5">
        <v>-1.0628490710776901</v>
      </c>
      <c r="C7015" s="5" t="s">
        <v>15977</v>
      </c>
      <c r="D7015" s="5" t="s">
        <v>15088</v>
      </c>
      <c r="E7015" s="5" t="s">
        <v>15978</v>
      </c>
      <c r="F7015" s="5" t="s">
        <v>15089</v>
      </c>
      <c r="G7015" s="5" t="s">
        <v>15979</v>
      </c>
    </row>
    <row r="7016" spans="1:7" x14ac:dyDescent="0.25">
      <c r="A7016" s="5" t="s">
        <v>10874</v>
      </c>
      <c r="B7016" s="5">
        <v>-1.0629891477797999</v>
      </c>
      <c r="C7016" s="5" t="s">
        <v>8</v>
      </c>
      <c r="D7016" s="5" t="s">
        <v>8</v>
      </c>
      <c r="E7016" s="5" t="s">
        <v>8</v>
      </c>
      <c r="F7016" s="5" t="s">
        <v>8</v>
      </c>
      <c r="G7016" s="5" t="s">
        <v>8</v>
      </c>
    </row>
    <row r="7017" spans="1:7" x14ac:dyDescent="0.25">
      <c r="A7017" s="5" t="s">
        <v>2090</v>
      </c>
      <c r="B7017" s="5">
        <v>-1.06306641237743</v>
      </c>
      <c r="C7017" s="5" t="s">
        <v>8</v>
      </c>
      <c r="D7017" s="5" t="s">
        <v>8</v>
      </c>
      <c r="E7017" s="5" t="s">
        <v>8</v>
      </c>
      <c r="F7017" s="5" t="s">
        <v>8</v>
      </c>
      <c r="G7017" s="5" t="s">
        <v>8</v>
      </c>
    </row>
    <row r="7018" spans="1:7" x14ac:dyDescent="0.25">
      <c r="A7018" s="5" t="s">
        <v>11060</v>
      </c>
      <c r="B7018" s="5">
        <v>-1.06306641237743</v>
      </c>
      <c r="C7018" s="5" t="s">
        <v>8</v>
      </c>
      <c r="D7018" s="5" t="s">
        <v>8</v>
      </c>
      <c r="E7018" s="5" t="s">
        <v>8</v>
      </c>
      <c r="F7018" s="5" t="s">
        <v>8</v>
      </c>
      <c r="G7018" s="5" t="s">
        <v>8</v>
      </c>
    </row>
    <row r="7019" spans="1:7" x14ac:dyDescent="0.25">
      <c r="A7019" s="5" t="s">
        <v>12554</v>
      </c>
      <c r="B7019" s="5">
        <v>-1.063149180808</v>
      </c>
      <c r="C7019" s="5" t="s">
        <v>8</v>
      </c>
      <c r="D7019" s="5" t="s">
        <v>8</v>
      </c>
      <c r="E7019" s="5" t="s">
        <v>8</v>
      </c>
      <c r="F7019" s="5" t="s">
        <v>8</v>
      </c>
      <c r="G7019" s="5" t="s">
        <v>8</v>
      </c>
    </row>
    <row r="7020" spans="1:7" x14ac:dyDescent="0.25">
      <c r="A7020" s="5" t="s">
        <v>2530</v>
      </c>
      <c r="B7020" s="5">
        <v>-1.0631739229830499</v>
      </c>
      <c r="C7020" s="5" t="s">
        <v>8</v>
      </c>
      <c r="D7020" s="5" t="s">
        <v>8</v>
      </c>
      <c r="E7020" s="5" t="s">
        <v>8</v>
      </c>
      <c r="F7020" s="5" t="s">
        <v>8</v>
      </c>
      <c r="G7020" s="5" t="s">
        <v>8</v>
      </c>
    </row>
    <row r="7021" spans="1:7" x14ac:dyDescent="0.25">
      <c r="A7021" s="5" t="s">
        <v>219</v>
      </c>
      <c r="B7021" s="5">
        <v>-1.06386860915556</v>
      </c>
      <c r="C7021" s="5" t="s">
        <v>8</v>
      </c>
      <c r="D7021" s="5" t="s">
        <v>8</v>
      </c>
      <c r="E7021" s="5" t="s">
        <v>8</v>
      </c>
      <c r="F7021" s="5" t="s">
        <v>8</v>
      </c>
      <c r="G7021" s="5" t="s">
        <v>8</v>
      </c>
    </row>
    <row r="7022" spans="1:7" x14ac:dyDescent="0.25">
      <c r="A7022" s="5" t="s">
        <v>9063</v>
      </c>
      <c r="B7022" s="5">
        <v>-1.06499397731267</v>
      </c>
      <c r="C7022" s="5" t="s">
        <v>9064</v>
      </c>
      <c r="D7022" s="5" t="s">
        <v>9065</v>
      </c>
      <c r="E7022" s="5" t="s">
        <v>9066</v>
      </c>
      <c r="F7022" s="5" t="s">
        <v>9067</v>
      </c>
      <c r="G7022" s="5" t="s">
        <v>9068</v>
      </c>
    </row>
    <row r="7023" spans="1:7" x14ac:dyDescent="0.25">
      <c r="A7023" s="5" t="s">
        <v>14373</v>
      </c>
      <c r="B7023" s="5">
        <v>-1.06499397731267</v>
      </c>
      <c r="C7023" s="5" t="s">
        <v>8</v>
      </c>
      <c r="D7023" s="5" t="s">
        <v>8</v>
      </c>
      <c r="E7023" s="5" t="s">
        <v>11390</v>
      </c>
      <c r="F7023" s="5" t="s">
        <v>8</v>
      </c>
      <c r="G7023" s="5" t="s">
        <v>8</v>
      </c>
    </row>
    <row r="7024" spans="1:7" x14ac:dyDescent="0.25">
      <c r="A7024" s="5" t="s">
        <v>5262</v>
      </c>
      <c r="B7024" s="5">
        <v>-1.06531457911645</v>
      </c>
      <c r="C7024" s="5" t="s">
        <v>8</v>
      </c>
      <c r="D7024" s="5" t="s">
        <v>8</v>
      </c>
      <c r="E7024" s="5" t="s">
        <v>8</v>
      </c>
      <c r="F7024" s="5" t="s">
        <v>8</v>
      </c>
      <c r="G7024" s="5" t="s">
        <v>8</v>
      </c>
    </row>
    <row r="7025" spans="1:7" x14ac:dyDescent="0.25">
      <c r="A7025" s="5" t="s">
        <v>5275</v>
      </c>
      <c r="B7025" s="5">
        <v>-1.06531457911645</v>
      </c>
      <c r="C7025" s="5" t="s">
        <v>8</v>
      </c>
      <c r="D7025" s="5" t="s">
        <v>8</v>
      </c>
      <c r="E7025" s="5" t="s">
        <v>8</v>
      </c>
      <c r="F7025" s="5" t="s">
        <v>8</v>
      </c>
      <c r="G7025" s="5" t="s">
        <v>8</v>
      </c>
    </row>
    <row r="7026" spans="1:7" x14ac:dyDescent="0.25">
      <c r="A7026" s="5" t="s">
        <v>1523</v>
      </c>
      <c r="B7026" s="5">
        <v>-1.06578863642888</v>
      </c>
      <c r="C7026" s="5" t="s">
        <v>8</v>
      </c>
      <c r="D7026" s="5" t="s">
        <v>8</v>
      </c>
      <c r="E7026" s="5" t="s">
        <v>8</v>
      </c>
      <c r="F7026" s="5" t="s">
        <v>8</v>
      </c>
      <c r="G7026" s="5" t="s">
        <v>8</v>
      </c>
    </row>
    <row r="7027" spans="1:7" x14ac:dyDescent="0.25">
      <c r="A7027" s="5" t="s">
        <v>2988</v>
      </c>
      <c r="B7027" s="5">
        <v>-1.06578863642888</v>
      </c>
      <c r="C7027" s="5" t="s">
        <v>8</v>
      </c>
      <c r="D7027" s="5" t="s">
        <v>8</v>
      </c>
      <c r="E7027" s="5" t="s">
        <v>8</v>
      </c>
      <c r="F7027" s="5" t="s">
        <v>8</v>
      </c>
      <c r="G7027" s="5" t="s">
        <v>8</v>
      </c>
    </row>
    <row r="7028" spans="1:7" x14ac:dyDescent="0.25">
      <c r="A7028" s="5" t="s">
        <v>15509</v>
      </c>
      <c r="B7028" s="5">
        <v>-1.06578863642888</v>
      </c>
      <c r="C7028" s="5" t="s">
        <v>8</v>
      </c>
      <c r="D7028" s="5" t="s">
        <v>8</v>
      </c>
      <c r="E7028" s="5" t="s">
        <v>8</v>
      </c>
      <c r="F7028" s="5" t="s">
        <v>8</v>
      </c>
      <c r="G7028" s="5" t="s">
        <v>8</v>
      </c>
    </row>
    <row r="7029" spans="1:7" x14ac:dyDescent="0.25">
      <c r="A7029" s="5" t="s">
        <v>3523</v>
      </c>
      <c r="B7029" s="5">
        <v>-1.0665609900172099</v>
      </c>
      <c r="C7029" s="5" t="s">
        <v>8</v>
      </c>
      <c r="D7029" s="5" t="s">
        <v>8</v>
      </c>
      <c r="E7029" s="5" t="s">
        <v>8</v>
      </c>
      <c r="F7029" s="5" t="s">
        <v>8</v>
      </c>
      <c r="G7029" s="5" t="s">
        <v>8</v>
      </c>
    </row>
    <row r="7030" spans="1:7" x14ac:dyDescent="0.25">
      <c r="A7030" s="5" t="s">
        <v>5991</v>
      </c>
      <c r="B7030" s="5">
        <v>-1.0665609900172099</v>
      </c>
      <c r="C7030" s="5" t="s">
        <v>8</v>
      </c>
      <c r="D7030" s="5" t="s">
        <v>8</v>
      </c>
      <c r="E7030" s="5" t="s">
        <v>8</v>
      </c>
      <c r="F7030" s="5" t="s">
        <v>8</v>
      </c>
      <c r="G7030" s="5" t="s">
        <v>8</v>
      </c>
    </row>
    <row r="7031" spans="1:7" x14ac:dyDescent="0.25">
      <c r="A7031" s="5" t="s">
        <v>7995</v>
      </c>
      <c r="B7031" s="5">
        <v>-1.0665609900172099</v>
      </c>
      <c r="C7031" s="5" t="s">
        <v>8</v>
      </c>
      <c r="D7031" s="5" t="s">
        <v>8</v>
      </c>
      <c r="E7031" s="5" t="s">
        <v>8</v>
      </c>
      <c r="F7031" s="5" t="s">
        <v>8</v>
      </c>
      <c r="G7031" s="5" t="s">
        <v>8</v>
      </c>
    </row>
    <row r="7032" spans="1:7" x14ac:dyDescent="0.25">
      <c r="A7032" s="5" t="s">
        <v>10763</v>
      </c>
      <c r="B7032" s="5">
        <v>-1.0665609900172099</v>
      </c>
      <c r="C7032" s="5" t="s">
        <v>8</v>
      </c>
      <c r="D7032" s="5" t="s">
        <v>8</v>
      </c>
      <c r="E7032" s="5" t="s">
        <v>8</v>
      </c>
      <c r="F7032" s="5" t="s">
        <v>8</v>
      </c>
      <c r="G7032" s="5" t="s">
        <v>8</v>
      </c>
    </row>
    <row r="7033" spans="1:7" x14ac:dyDescent="0.25">
      <c r="A7033" s="5" t="s">
        <v>13717</v>
      </c>
      <c r="B7033" s="5">
        <v>-1.0665609900172099</v>
      </c>
      <c r="C7033" s="5" t="s">
        <v>8</v>
      </c>
      <c r="D7033" s="5" t="s">
        <v>8</v>
      </c>
      <c r="E7033" s="5" t="s">
        <v>8</v>
      </c>
      <c r="F7033" s="5" t="s">
        <v>8</v>
      </c>
      <c r="G7033" s="5" t="s">
        <v>8</v>
      </c>
    </row>
    <row r="7034" spans="1:7" x14ac:dyDescent="0.25">
      <c r="A7034" s="5" t="s">
        <v>4319</v>
      </c>
      <c r="B7034" s="5">
        <v>-1.0670150655576101</v>
      </c>
      <c r="C7034" s="5" t="s">
        <v>8</v>
      </c>
      <c r="D7034" s="5" t="s">
        <v>8</v>
      </c>
      <c r="E7034" s="5" t="s">
        <v>8</v>
      </c>
      <c r="F7034" s="5" t="s">
        <v>8</v>
      </c>
      <c r="G7034" s="5" t="s">
        <v>8</v>
      </c>
    </row>
    <row r="7035" spans="1:7" x14ac:dyDescent="0.25">
      <c r="A7035" s="5" t="s">
        <v>14275</v>
      </c>
      <c r="B7035" s="5">
        <v>-1.0670150655576101</v>
      </c>
      <c r="C7035" s="5" t="s">
        <v>8</v>
      </c>
      <c r="D7035" s="5" t="s">
        <v>8</v>
      </c>
      <c r="E7035" s="5" t="s">
        <v>8</v>
      </c>
      <c r="F7035" s="5" t="s">
        <v>8</v>
      </c>
      <c r="G7035" s="5" t="s">
        <v>8</v>
      </c>
    </row>
    <row r="7036" spans="1:7" x14ac:dyDescent="0.25">
      <c r="A7036" s="5" t="s">
        <v>8263</v>
      </c>
      <c r="B7036" s="5">
        <v>-1.06776686097411</v>
      </c>
      <c r="C7036" s="5" t="s">
        <v>8</v>
      </c>
      <c r="D7036" s="5" t="s">
        <v>8</v>
      </c>
      <c r="E7036" s="5" t="s">
        <v>8</v>
      </c>
      <c r="F7036" s="5" t="s">
        <v>8</v>
      </c>
      <c r="G7036" s="5" t="s">
        <v>8</v>
      </c>
    </row>
    <row r="7037" spans="1:7" x14ac:dyDescent="0.25">
      <c r="A7037" s="5" t="s">
        <v>9843</v>
      </c>
      <c r="B7037" s="5">
        <v>-1.06776686097411</v>
      </c>
      <c r="C7037" s="5" t="s">
        <v>8</v>
      </c>
      <c r="D7037" s="5" t="s">
        <v>8</v>
      </c>
      <c r="E7037" s="5" t="s">
        <v>8</v>
      </c>
      <c r="F7037" s="5" t="s">
        <v>8</v>
      </c>
      <c r="G7037" s="5" t="s">
        <v>8</v>
      </c>
    </row>
    <row r="7038" spans="1:7" x14ac:dyDescent="0.25">
      <c r="A7038" s="5" t="s">
        <v>13335</v>
      </c>
      <c r="B7038" s="5">
        <v>-1.06776686097411</v>
      </c>
      <c r="C7038" s="5" t="s">
        <v>8</v>
      </c>
      <c r="D7038" s="5" t="s">
        <v>8</v>
      </c>
      <c r="E7038" s="5" t="s">
        <v>13336</v>
      </c>
      <c r="F7038" s="5" t="s">
        <v>8</v>
      </c>
      <c r="G7038" s="5" t="s">
        <v>5357</v>
      </c>
    </row>
    <row r="7039" spans="1:7" x14ac:dyDescent="0.25">
      <c r="A7039" s="5" t="s">
        <v>13707</v>
      </c>
      <c r="B7039" s="5">
        <v>-1.06776686097411</v>
      </c>
      <c r="C7039" s="5" t="s">
        <v>8</v>
      </c>
      <c r="D7039" s="5" t="s">
        <v>8</v>
      </c>
      <c r="E7039" s="5" t="s">
        <v>8</v>
      </c>
      <c r="F7039" s="5" t="s">
        <v>8</v>
      </c>
      <c r="G7039" s="5" t="s">
        <v>8</v>
      </c>
    </row>
    <row r="7040" spans="1:7" x14ac:dyDescent="0.25">
      <c r="A7040" s="5" t="s">
        <v>8892</v>
      </c>
      <c r="B7040" s="5">
        <v>-1.0679044280182</v>
      </c>
      <c r="C7040" s="5" t="s">
        <v>8</v>
      </c>
      <c r="D7040" s="5" t="s">
        <v>8</v>
      </c>
      <c r="E7040" s="5" t="s">
        <v>8</v>
      </c>
      <c r="F7040" s="5" t="s">
        <v>8</v>
      </c>
      <c r="G7040" s="5" t="s">
        <v>8</v>
      </c>
    </row>
    <row r="7041" spans="1:7" x14ac:dyDescent="0.25">
      <c r="A7041" s="5" t="s">
        <v>393</v>
      </c>
      <c r="B7041" s="5">
        <v>-1.06804243505524</v>
      </c>
      <c r="C7041" s="5" t="s">
        <v>8</v>
      </c>
      <c r="D7041" s="5" t="s">
        <v>8</v>
      </c>
      <c r="E7041" s="5" t="s">
        <v>8</v>
      </c>
      <c r="F7041" s="5" t="s">
        <v>8</v>
      </c>
      <c r="G7041" s="5" t="s">
        <v>8</v>
      </c>
    </row>
    <row r="7042" spans="1:7" x14ac:dyDescent="0.25">
      <c r="A7042" s="5" t="s">
        <v>1624</v>
      </c>
      <c r="B7042" s="5">
        <v>-1.06804243505524</v>
      </c>
      <c r="C7042" s="5" t="s">
        <v>8</v>
      </c>
      <c r="D7042" s="5" t="s">
        <v>8</v>
      </c>
      <c r="E7042" s="5" t="s">
        <v>8</v>
      </c>
      <c r="F7042" s="5" t="s">
        <v>8</v>
      </c>
      <c r="G7042" s="5" t="s">
        <v>8</v>
      </c>
    </row>
    <row r="7043" spans="1:7" x14ac:dyDescent="0.25">
      <c r="A7043" s="5" t="s">
        <v>1952</v>
      </c>
      <c r="B7043" s="5">
        <v>-1.06804243505524</v>
      </c>
      <c r="C7043" s="5" t="s">
        <v>8</v>
      </c>
      <c r="D7043" s="5" t="s">
        <v>8</v>
      </c>
      <c r="E7043" s="5" t="s">
        <v>8</v>
      </c>
      <c r="F7043" s="5" t="s">
        <v>8</v>
      </c>
      <c r="G7043" s="5" t="s">
        <v>8</v>
      </c>
    </row>
    <row r="7044" spans="1:7" x14ac:dyDescent="0.25">
      <c r="A7044" s="5" t="s">
        <v>2719</v>
      </c>
      <c r="B7044" s="5">
        <v>-1.06804243505524</v>
      </c>
      <c r="C7044" s="5" t="s">
        <v>8</v>
      </c>
      <c r="D7044" s="5" t="s">
        <v>8</v>
      </c>
      <c r="E7044" s="5" t="s">
        <v>8</v>
      </c>
      <c r="F7044" s="5" t="s">
        <v>8</v>
      </c>
      <c r="G7044" s="5" t="s">
        <v>8</v>
      </c>
    </row>
    <row r="7045" spans="1:7" x14ac:dyDescent="0.25">
      <c r="A7045" s="5" t="s">
        <v>4346</v>
      </c>
      <c r="B7045" s="5">
        <v>-1.06804243505524</v>
      </c>
      <c r="C7045" s="5" t="s">
        <v>8</v>
      </c>
      <c r="D7045" s="5" t="s">
        <v>8</v>
      </c>
      <c r="E7045" s="5" t="s">
        <v>8</v>
      </c>
      <c r="F7045" s="5" t="s">
        <v>8</v>
      </c>
      <c r="G7045" s="5" t="s">
        <v>8</v>
      </c>
    </row>
    <row r="7046" spans="1:7" x14ac:dyDescent="0.25">
      <c r="A7046" s="5" t="s">
        <v>5513</v>
      </c>
      <c r="B7046" s="5">
        <v>-1.06804243505524</v>
      </c>
      <c r="C7046" s="5" t="s">
        <v>8</v>
      </c>
      <c r="D7046" s="5" t="s">
        <v>8</v>
      </c>
      <c r="E7046" s="5" t="s">
        <v>8</v>
      </c>
      <c r="F7046" s="5" t="s">
        <v>8</v>
      </c>
      <c r="G7046" s="5" t="s">
        <v>8</v>
      </c>
    </row>
    <row r="7047" spans="1:7" x14ac:dyDescent="0.25">
      <c r="A7047" s="5" t="s">
        <v>5702</v>
      </c>
      <c r="B7047" s="5">
        <v>-1.06804243505524</v>
      </c>
      <c r="C7047" s="5" t="s">
        <v>8</v>
      </c>
      <c r="D7047" s="5" t="s">
        <v>8</v>
      </c>
      <c r="E7047" s="5" t="s">
        <v>8</v>
      </c>
      <c r="F7047" s="5" t="s">
        <v>8</v>
      </c>
      <c r="G7047" s="5" t="s">
        <v>8</v>
      </c>
    </row>
    <row r="7048" spans="1:7" x14ac:dyDescent="0.25">
      <c r="A7048" s="5" t="s">
        <v>8824</v>
      </c>
      <c r="B7048" s="5">
        <v>-1.06804243505524</v>
      </c>
      <c r="C7048" s="5" t="s">
        <v>8</v>
      </c>
      <c r="D7048" s="5" t="s">
        <v>8</v>
      </c>
      <c r="E7048" s="5" t="s">
        <v>8</v>
      </c>
      <c r="F7048" s="5" t="s">
        <v>8</v>
      </c>
      <c r="G7048" s="5" t="s">
        <v>8</v>
      </c>
    </row>
    <row r="7049" spans="1:7" x14ac:dyDescent="0.25">
      <c r="A7049" s="5" t="s">
        <v>10770</v>
      </c>
      <c r="B7049" s="5">
        <v>-1.06804243505524</v>
      </c>
      <c r="C7049" s="5" t="s">
        <v>8</v>
      </c>
      <c r="D7049" s="5" t="s">
        <v>8</v>
      </c>
      <c r="E7049" s="5" t="s">
        <v>8</v>
      </c>
      <c r="F7049" s="5" t="s">
        <v>8</v>
      </c>
      <c r="G7049" s="5" t="s">
        <v>8</v>
      </c>
    </row>
    <row r="7050" spans="1:7" x14ac:dyDescent="0.25">
      <c r="A7050" s="5" t="s">
        <v>13039</v>
      </c>
      <c r="B7050" s="5">
        <v>-1.06804243505524</v>
      </c>
      <c r="C7050" s="5" t="s">
        <v>8</v>
      </c>
      <c r="D7050" s="5" t="s">
        <v>8</v>
      </c>
      <c r="E7050" s="5" t="s">
        <v>8</v>
      </c>
      <c r="F7050" s="5" t="s">
        <v>8</v>
      </c>
      <c r="G7050" s="5" t="s">
        <v>8</v>
      </c>
    </row>
    <row r="7051" spans="1:7" x14ac:dyDescent="0.25">
      <c r="A7051" s="5" t="s">
        <v>13945</v>
      </c>
      <c r="B7051" s="5">
        <v>-1.06804243505524</v>
      </c>
      <c r="C7051" s="5" t="s">
        <v>8</v>
      </c>
      <c r="D7051" s="5" t="s">
        <v>8</v>
      </c>
      <c r="E7051" s="5" t="s">
        <v>8</v>
      </c>
      <c r="F7051" s="5" t="s">
        <v>8</v>
      </c>
      <c r="G7051" s="5" t="s">
        <v>8</v>
      </c>
    </row>
    <row r="7052" spans="1:7" x14ac:dyDescent="0.25">
      <c r="A7052" s="5" t="s">
        <v>14376</v>
      </c>
      <c r="B7052" s="5">
        <v>-1.06804243505524</v>
      </c>
      <c r="C7052" s="5" t="s">
        <v>8</v>
      </c>
      <c r="D7052" s="5" t="s">
        <v>8</v>
      </c>
      <c r="E7052" s="5" t="s">
        <v>8</v>
      </c>
      <c r="F7052" s="5" t="s">
        <v>8</v>
      </c>
      <c r="G7052" s="5" t="s">
        <v>8</v>
      </c>
    </row>
    <row r="7053" spans="1:7" x14ac:dyDescent="0.25">
      <c r="A7053" s="5" t="s">
        <v>14514</v>
      </c>
      <c r="B7053" s="5">
        <v>-1.06804243505524</v>
      </c>
      <c r="C7053" s="5" t="s">
        <v>8</v>
      </c>
      <c r="D7053" s="5" t="s">
        <v>8</v>
      </c>
      <c r="E7053" s="5" t="s">
        <v>8</v>
      </c>
      <c r="F7053" s="5" t="s">
        <v>8</v>
      </c>
      <c r="G7053" s="5" t="s">
        <v>8</v>
      </c>
    </row>
    <row r="7054" spans="1:7" x14ac:dyDescent="0.25">
      <c r="A7054" s="5" t="s">
        <v>15502</v>
      </c>
      <c r="B7054" s="5">
        <v>-1.06804243505524</v>
      </c>
      <c r="C7054" s="5" t="s">
        <v>8</v>
      </c>
      <c r="D7054" s="5" t="s">
        <v>8</v>
      </c>
      <c r="E7054" s="5" t="s">
        <v>8</v>
      </c>
      <c r="F7054" s="5" t="s">
        <v>8</v>
      </c>
      <c r="G7054" s="5" t="s">
        <v>8</v>
      </c>
    </row>
    <row r="7055" spans="1:7" x14ac:dyDescent="0.25">
      <c r="A7055" s="5" t="s">
        <v>15627</v>
      </c>
      <c r="B7055" s="5">
        <v>-1.06804243505524</v>
      </c>
      <c r="C7055" s="5" t="s">
        <v>8</v>
      </c>
      <c r="D7055" s="5" t="s">
        <v>8</v>
      </c>
      <c r="E7055" s="5" t="s">
        <v>15628</v>
      </c>
      <c r="F7055" s="5" t="s">
        <v>8</v>
      </c>
      <c r="G7055" s="5" t="s">
        <v>11874</v>
      </c>
    </row>
    <row r="7056" spans="1:7" x14ac:dyDescent="0.25">
      <c r="A7056" s="5" t="s">
        <v>12368</v>
      </c>
      <c r="B7056" s="5">
        <v>-1.0681132016410499</v>
      </c>
      <c r="C7056" s="5" t="s">
        <v>12369</v>
      </c>
      <c r="D7056" s="5" t="s">
        <v>12370</v>
      </c>
      <c r="E7056" s="5" t="s">
        <v>12371</v>
      </c>
      <c r="F7056" s="5" t="s">
        <v>12372</v>
      </c>
      <c r="G7056" s="5" t="s">
        <v>12373</v>
      </c>
    </row>
    <row r="7057" spans="1:7" x14ac:dyDescent="0.25">
      <c r="A7057" s="5" t="s">
        <v>6037</v>
      </c>
      <c r="B7057" s="5">
        <v>-1.06890452119132</v>
      </c>
      <c r="C7057" s="5" t="s">
        <v>8</v>
      </c>
      <c r="D7057" s="5" t="s">
        <v>8</v>
      </c>
      <c r="E7057" s="5" t="s">
        <v>8</v>
      </c>
      <c r="F7057" s="5" t="s">
        <v>8</v>
      </c>
      <c r="G7057" s="5" t="s">
        <v>8</v>
      </c>
    </row>
    <row r="7058" spans="1:7" x14ac:dyDescent="0.25">
      <c r="A7058" s="5" t="s">
        <v>8110</v>
      </c>
      <c r="B7058" s="5">
        <v>-1.06890452119132</v>
      </c>
      <c r="C7058" s="5" t="s">
        <v>8</v>
      </c>
      <c r="D7058" s="5" t="s">
        <v>8</v>
      </c>
      <c r="E7058" s="5" t="s">
        <v>8</v>
      </c>
      <c r="F7058" s="5" t="s">
        <v>8</v>
      </c>
      <c r="G7058" s="5" t="s">
        <v>8</v>
      </c>
    </row>
    <row r="7059" spans="1:7" x14ac:dyDescent="0.25">
      <c r="A7059" s="5" t="s">
        <v>11595</v>
      </c>
      <c r="B7059" s="5">
        <v>-1.06890452119132</v>
      </c>
      <c r="C7059" s="5" t="s">
        <v>8</v>
      </c>
      <c r="D7059" s="5" t="s">
        <v>8</v>
      </c>
      <c r="E7059" s="5" t="s">
        <v>8</v>
      </c>
      <c r="F7059" s="5" t="s">
        <v>8</v>
      </c>
      <c r="G7059" s="5" t="s">
        <v>8</v>
      </c>
    </row>
    <row r="7060" spans="1:7" x14ac:dyDescent="0.25">
      <c r="A7060" s="5" t="s">
        <v>12409</v>
      </c>
      <c r="B7060" s="5">
        <v>-1.06890452119132</v>
      </c>
      <c r="C7060" s="5" t="s">
        <v>12410</v>
      </c>
      <c r="D7060" s="5" t="s">
        <v>12411</v>
      </c>
      <c r="E7060" s="5" t="s">
        <v>12412</v>
      </c>
      <c r="F7060" s="5" t="s">
        <v>12413</v>
      </c>
      <c r="G7060" s="5" t="s">
        <v>12414</v>
      </c>
    </row>
    <row r="7061" spans="1:7" x14ac:dyDescent="0.25">
      <c r="A7061" s="5" t="s">
        <v>6223</v>
      </c>
      <c r="B7061" s="5">
        <v>-1.06923898594254</v>
      </c>
      <c r="C7061" s="5" t="s">
        <v>8</v>
      </c>
      <c r="D7061" s="5" t="s">
        <v>8</v>
      </c>
      <c r="E7061" s="5" t="s">
        <v>8</v>
      </c>
      <c r="F7061" s="5" t="s">
        <v>8</v>
      </c>
      <c r="G7061" s="5" t="s">
        <v>8</v>
      </c>
    </row>
    <row r="7062" spans="1:7" x14ac:dyDescent="0.25">
      <c r="A7062" s="5" t="s">
        <v>7640</v>
      </c>
      <c r="B7062" s="5">
        <v>-1.06923898594254</v>
      </c>
      <c r="C7062" s="5" t="s">
        <v>3066</v>
      </c>
      <c r="D7062" s="5" t="s">
        <v>8</v>
      </c>
      <c r="E7062" s="5" t="s">
        <v>8</v>
      </c>
      <c r="F7062" s="5" t="s">
        <v>8</v>
      </c>
      <c r="G7062" s="5" t="s">
        <v>8</v>
      </c>
    </row>
    <row r="7063" spans="1:7" x14ac:dyDescent="0.25">
      <c r="A7063" s="5" t="s">
        <v>10146</v>
      </c>
      <c r="B7063" s="5">
        <v>-1.06941671275373</v>
      </c>
      <c r="C7063" s="5" t="s">
        <v>8</v>
      </c>
      <c r="D7063" s="5" t="s">
        <v>8</v>
      </c>
      <c r="E7063" s="5" t="s">
        <v>8</v>
      </c>
      <c r="F7063" s="5" t="s">
        <v>8</v>
      </c>
      <c r="G7063" s="5" t="s">
        <v>8</v>
      </c>
    </row>
    <row r="7064" spans="1:7" x14ac:dyDescent="0.25">
      <c r="A7064" s="5" t="s">
        <v>8529</v>
      </c>
      <c r="B7064" s="5">
        <v>-1.0696564459965601</v>
      </c>
      <c r="C7064" s="5" t="s">
        <v>8530</v>
      </c>
      <c r="D7064" s="5" t="s">
        <v>8531</v>
      </c>
      <c r="E7064" s="5" t="s">
        <v>8532</v>
      </c>
      <c r="F7064" s="5" t="s">
        <v>8533</v>
      </c>
      <c r="G7064" s="5" t="s">
        <v>8534</v>
      </c>
    </row>
    <row r="7065" spans="1:7" x14ac:dyDescent="0.25">
      <c r="A7065" s="5" t="s">
        <v>350</v>
      </c>
      <c r="B7065" s="5">
        <v>-1.07015862236798</v>
      </c>
      <c r="C7065" s="5" t="s">
        <v>8</v>
      </c>
      <c r="D7065" s="5" t="s">
        <v>8</v>
      </c>
      <c r="E7065" s="5" t="s">
        <v>8</v>
      </c>
      <c r="F7065" s="5" t="s">
        <v>8</v>
      </c>
      <c r="G7065" s="5" t="s">
        <v>8</v>
      </c>
    </row>
    <row r="7066" spans="1:7" x14ac:dyDescent="0.25">
      <c r="A7066" s="5" t="s">
        <v>2647</v>
      </c>
      <c r="B7066" s="5">
        <v>-1.07082767538906</v>
      </c>
      <c r="C7066" s="5" t="s">
        <v>8</v>
      </c>
      <c r="D7066" s="5" t="s">
        <v>8</v>
      </c>
      <c r="E7066" s="5" t="s">
        <v>8</v>
      </c>
      <c r="F7066" s="5" t="s">
        <v>8</v>
      </c>
      <c r="G7066" s="5" t="s">
        <v>8</v>
      </c>
    </row>
    <row r="7067" spans="1:7" x14ac:dyDescent="0.25">
      <c r="A7067" s="5" t="s">
        <v>3915</v>
      </c>
      <c r="B7067" s="5">
        <v>-1.07082767538906</v>
      </c>
      <c r="C7067" s="5" t="s">
        <v>8</v>
      </c>
      <c r="D7067" s="5" t="s">
        <v>8</v>
      </c>
      <c r="E7067" s="5" t="s">
        <v>8</v>
      </c>
      <c r="F7067" s="5" t="s">
        <v>8</v>
      </c>
      <c r="G7067" s="5" t="s">
        <v>8</v>
      </c>
    </row>
    <row r="7068" spans="1:7" x14ac:dyDescent="0.25">
      <c r="A7068" s="5" t="s">
        <v>4508</v>
      </c>
      <c r="B7068" s="5">
        <v>-1.07082767538906</v>
      </c>
      <c r="C7068" s="5" t="s">
        <v>4509</v>
      </c>
      <c r="D7068" s="5" t="s">
        <v>4510</v>
      </c>
      <c r="E7068" s="5" t="s">
        <v>4511</v>
      </c>
      <c r="F7068" s="5" t="s">
        <v>4512</v>
      </c>
      <c r="G7068" s="5" t="s">
        <v>4513</v>
      </c>
    </row>
    <row r="7069" spans="1:7" x14ac:dyDescent="0.25">
      <c r="A7069" s="5" t="s">
        <v>5620</v>
      </c>
      <c r="B7069" s="5">
        <v>-1.07082767538906</v>
      </c>
      <c r="C7069" s="5" t="s">
        <v>8</v>
      </c>
      <c r="D7069" s="5" t="s">
        <v>8</v>
      </c>
      <c r="E7069" s="5" t="s">
        <v>8</v>
      </c>
      <c r="F7069" s="5" t="s">
        <v>8</v>
      </c>
      <c r="G7069" s="5" t="s">
        <v>8</v>
      </c>
    </row>
    <row r="7070" spans="1:7" x14ac:dyDescent="0.25">
      <c r="A7070" s="5" t="s">
        <v>7968</v>
      </c>
      <c r="B7070" s="5">
        <v>-1.07082767538906</v>
      </c>
      <c r="C7070" s="5" t="s">
        <v>7969</v>
      </c>
      <c r="D7070" s="5" t="s">
        <v>7970</v>
      </c>
      <c r="E7070" s="5" t="s">
        <v>7971</v>
      </c>
      <c r="F7070" s="5" t="s">
        <v>7972</v>
      </c>
      <c r="G7070" s="5" t="s">
        <v>7973</v>
      </c>
    </row>
    <row r="7071" spans="1:7" x14ac:dyDescent="0.25">
      <c r="A7071" s="5" t="s">
        <v>8240</v>
      </c>
      <c r="B7071" s="5">
        <v>-1.07082767538906</v>
      </c>
      <c r="C7071" s="5" t="s">
        <v>8</v>
      </c>
      <c r="D7071" s="5" t="s">
        <v>8</v>
      </c>
      <c r="E7071" s="5" t="s">
        <v>8241</v>
      </c>
      <c r="F7071" s="5" t="s">
        <v>8</v>
      </c>
      <c r="G7071" s="5" t="s">
        <v>2578</v>
      </c>
    </row>
    <row r="7072" spans="1:7" x14ac:dyDescent="0.25">
      <c r="A7072" s="5" t="s">
        <v>10314</v>
      </c>
      <c r="B7072" s="5">
        <v>-1.07082767538906</v>
      </c>
      <c r="C7072" s="5" t="s">
        <v>8</v>
      </c>
      <c r="D7072" s="5" t="s">
        <v>8</v>
      </c>
      <c r="E7072" s="5" t="s">
        <v>8</v>
      </c>
      <c r="F7072" s="5" t="s">
        <v>8</v>
      </c>
      <c r="G7072" s="5" t="s">
        <v>8</v>
      </c>
    </row>
    <row r="7073" spans="1:7" x14ac:dyDescent="0.25">
      <c r="A7073" s="5" t="s">
        <v>15884</v>
      </c>
      <c r="B7073" s="5">
        <v>-1.07082767538906</v>
      </c>
      <c r="C7073" s="5" t="s">
        <v>8</v>
      </c>
      <c r="D7073" s="5" t="s">
        <v>8</v>
      </c>
      <c r="E7073" s="5" t="s">
        <v>8</v>
      </c>
      <c r="F7073" s="5" t="s">
        <v>8</v>
      </c>
      <c r="G7073" s="5" t="s">
        <v>8</v>
      </c>
    </row>
    <row r="7074" spans="1:7" x14ac:dyDescent="0.25">
      <c r="A7074" s="5" t="s">
        <v>15892</v>
      </c>
      <c r="B7074" s="5">
        <v>-1.07082767538906</v>
      </c>
      <c r="C7074" s="5" t="s">
        <v>8</v>
      </c>
      <c r="D7074" s="5" t="s">
        <v>8</v>
      </c>
      <c r="E7074" s="5" t="s">
        <v>8</v>
      </c>
      <c r="F7074" s="5" t="s">
        <v>8</v>
      </c>
      <c r="G7074" s="5" t="s">
        <v>8</v>
      </c>
    </row>
    <row r="7075" spans="1:7" x14ac:dyDescent="0.25">
      <c r="A7075" s="5" t="s">
        <v>7395</v>
      </c>
      <c r="B7075" s="5">
        <v>-1.0710315683485201</v>
      </c>
      <c r="C7075" s="5" t="s">
        <v>8</v>
      </c>
      <c r="D7075" s="5" t="s">
        <v>8</v>
      </c>
      <c r="E7075" s="5" t="s">
        <v>8</v>
      </c>
      <c r="F7075" s="5" t="s">
        <v>8</v>
      </c>
      <c r="G7075" s="5" t="s">
        <v>8</v>
      </c>
    </row>
    <row r="7076" spans="1:7" x14ac:dyDescent="0.25">
      <c r="A7076" s="5" t="s">
        <v>4880</v>
      </c>
      <c r="B7076" s="5">
        <v>-1.07169788835707</v>
      </c>
      <c r="C7076" s="5" t="s">
        <v>8</v>
      </c>
      <c r="D7076" s="5" t="s">
        <v>8</v>
      </c>
      <c r="E7076" s="5" t="s">
        <v>8</v>
      </c>
      <c r="F7076" s="5" t="s">
        <v>8</v>
      </c>
      <c r="G7076" s="5" t="s">
        <v>8</v>
      </c>
    </row>
    <row r="7077" spans="1:7" x14ac:dyDescent="0.25">
      <c r="A7077" s="5" t="s">
        <v>10634</v>
      </c>
      <c r="B7077" s="5">
        <v>-1.0725061221035599</v>
      </c>
      <c r="C7077" s="5" t="s">
        <v>8</v>
      </c>
      <c r="D7077" s="5" t="s">
        <v>8</v>
      </c>
      <c r="E7077" s="5" t="s">
        <v>8</v>
      </c>
      <c r="F7077" s="5" t="s">
        <v>8</v>
      </c>
      <c r="G7077" s="5" t="s">
        <v>8</v>
      </c>
    </row>
    <row r="7078" spans="1:7" x14ac:dyDescent="0.25">
      <c r="A7078" s="5" t="s">
        <v>13350</v>
      </c>
      <c r="B7078" s="5">
        <v>-1.0725061221035599</v>
      </c>
      <c r="C7078" s="5" t="s">
        <v>8</v>
      </c>
      <c r="D7078" s="5" t="s">
        <v>8</v>
      </c>
      <c r="E7078" s="5" t="s">
        <v>8</v>
      </c>
      <c r="F7078" s="5" t="s">
        <v>8</v>
      </c>
      <c r="G7078" s="5" t="s">
        <v>8</v>
      </c>
    </row>
    <row r="7079" spans="1:7" x14ac:dyDescent="0.25">
      <c r="A7079" s="5" t="s">
        <v>5212</v>
      </c>
      <c r="B7079" s="5">
        <v>-1.07259725293765</v>
      </c>
      <c r="C7079" s="5" t="s">
        <v>8</v>
      </c>
      <c r="D7079" s="5" t="s">
        <v>8</v>
      </c>
      <c r="E7079" s="5" t="s">
        <v>8</v>
      </c>
      <c r="F7079" s="5" t="s">
        <v>8</v>
      </c>
      <c r="G7079" s="5" t="s">
        <v>8</v>
      </c>
    </row>
    <row r="7080" spans="1:7" x14ac:dyDescent="0.25">
      <c r="A7080" s="5" t="s">
        <v>2760</v>
      </c>
      <c r="B7080" s="5">
        <v>-1.0726575639582501</v>
      </c>
      <c r="C7080" s="5" t="s">
        <v>8</v>
      </c>
      <c r="D7080" s="5" t="s">
        <v>8</v>
      </c>
      <c r="E7080" s="5" t="s">
        <v>8</v>
      </c>
      <c r="F7080" s="5" t="s">
        <v>8</v>
      </c>
      <c r="G7080" s="5" t="s">
        <v>8</v>
      </c>
    </row>
    <row r="7081" spans="1:7" x14ac:dyDescent="0.25">
      <c r="A7081" s="5" t="s">
        <v>3976</v>
      </c>
      <c r="B7081" s="5">
        <v>-1.0733057767485901</v>
      </c>
      <c r="C7081" s="5" t="s">
        <v>8</v>
      </c>
      <c r="D7081" s="5" t="s">
        <v>8</v>
      </c>
      <c r="E7081" s="5" t="s">
        <v>8</v>
      </c>
      <c r="F7081" s="5" t="s">
        <v>8</v>
      </c>
      <c r="G7081" s="5" t="s">
        <v>8</v>
      </c>
    </row>
    <row r="7082" spans="1:7" x14ac:dyDescent="0.25">
      <c r="A7082" s="5" t="s">
        <v>2676</v>
      </c>
      <c r="B7082" s="5">
        <v>-1.07359704781702</v>
      </c>
      <c r="C7082" s="5" t="s">
        <v>2677</v>
      </c>
      <c r="D7082" s="5" t="s">
        <v>2678</v>
      </c>
      <c r="E7082" s="5" t="s">
        <v>2679</v>
      </c>
      <c r="F7082" s="5" t="s">
        <v>2680</v>
      </c>
      <c r="G7082" s="5" t="s">
        <v>2681</v>
      </c>
    </row>
    <row r="7083" spans="1:7" x14ac:dyDescent="0.25">
      <c r="A7083" s="5" t="s">
        <v>13931</v>
      </c>
      <c r="B7083" s="5">
        <v>-1.07362814663499</v>
      </c>
      <c r="C7083" s="5" t="s">
        <v>8</v>
      </c>
      <c r="D7083" s="5" t="s">
        <v>8</v>
      </c>
      <c r="E7083" s="5" t="s">
        <v>8</v>
      </c>
      <c r="F7083" s="5" t="s">
        <v>8</v>
      </c>
      <c r="G7083" s="5" t="s">
        <v>13932</v>
      </c>
    </row>
    <row r="7084" spans="1:7" x14ac:dyDescent="0.25">
      <c r="A7084" s="5" t="s">
        <v>9524</v>
      </c>
      <c r="B7084" s="5">
        <v>-1.0738783765454201</v>
      </c>
      <c r="C7084" s="5" t="s">
        <v>8</v>
      </c>
      <c r="D7084" s="5" t="s">
        <v>8</v>
      </c>
      <c r="E7084" s="5" t="s">
        <v>8</v>
      </c>
      <c r="F7084" s="5" t="s">
        <v>8</v>
      </c>
      <c r="G7084" s="5" t="s">
        <v>8</v>
      </c>
    </row>
    <row r="7085" spans="1:7" x14ac:dyDescent="0.25">
      <c r="A7085" s="5" t="s">
        <v>3117</v>
      </c>
      <c r="B7085" s="5">
        <v>-1.0744310970283799</v>
      </c>
      <c r="C7085" s="5" t="s">
        <v>8</v>
      </c>
      <c r="D7085" s="5" t="s">
        <v>8</v>
      </c>
      <c r="E7085" s="5" t="s">
        <v>8</v>
      </c>
      <c r="F7085" s="5" t="s">
        <v>8</v>
      </c>
      <c r="G7085" s="5" t="s">
        <v>8</v>
      </c>
    </row>
    <row r="7086" spans="1:7" x14ac:dyDescent="0.25">
      <c r="A7086" s="5" t="s">
        <v>11138</v>
      </c>
      <c r="B7086" s="5">
        <v>-1.0744310970283799</v>
      </c>
      <c r="C7086" s="5" t="s">
        <v>8</v>
      </c>
      <c r="D7086" s="5" t="s">
        <v>8</v>
      </c>
      <c r="E7086" s="5" t="s">
        <v>8</v>
      </c>
      <c r="F7086" s="5" t="s">
        <v>8</v>
      </c>
      <c r="G7086" s="5" t="s">
        <v>8</v>
      </c>
    </row>
    <row r="7087" spans="1:7" x14ac:dyDescent="0.25">
      <c r="A7087" s="5" t="s">
        <v>6157</v>
      </c>
      <c r="B7087" s="5">
        <v>-1.07474707581465</v>
      </c>
      <c r="C7087" s="5" t="s">
        <v>8</v>
      </c>
      <c r="D7087" s="5" t="s">
        <v>8</v>
      </c>
      <c r="E7087" s="5" t="s">
        <v>8</v>
      </c>
      <c r="F7087" s="5" t="s">
        <v>8</v>
      </c>
      <c r="G7087" s="5" t="s">
        <v>8</v>
      </c>
    </row>
    <row r="7088" spans="1:7" x14ac:dyDescent="0.25">
      <c r="A7088" s="5" t="s">
        <v>655</v>
      </c>
      <c r="B7088" s="5">
        <v>-1.07477875827048</v>
      </c>
      <c r="C7088" s="5" t="s">
        <v>8</v>
      </c>
      <c r="D7088" s="5" t="s">
        <v>8</v>
      </c>
      <c r="E7088" s="5" t="s">
        <v>8</v>
      </c>
      <c r="F7088" s="5" t="s">
        <v>8</v>
      </c>
      <c r="G7088" s="5" t="s">
        <v>8</v>
      </c>
    </row>
    <row r="7089" spans="1:7" x14ac:dyDescent="0.25">
      <c r="A7089" s="5" t="s">
        <v>1157</v>
      </c>
      <c r="B7089" s="5">
        <v>-1.07477875827048</v>
      </c>
      <c r="C7089" s="5" t="s">
        <v>8</v>
      </c>
      <c r="D7089" s="5" t="s">
        <v>8</v>
      </c>
      <c r="E7089" s="5" t="s">
        <v>1158</v>
      </c>
      <c r="F7089" s="5" t="s">
        <v>8</v>
      </c>
      <c r="G7089" s="5" t="s">
        <v>8</v>
      </c>
    </row>
    <row r="7090" spans="1:7" x14ac:dyDescent="0.25">
      <c r="A7090" s="5" t="s">
        <v>1311</v>
      </c>
      <c r="B7090" s="5">
        <v>-1.07477875827048</v>
      </c>
      <c r="C7090" s="5" t="s">
        <v>8</v>
      </c>
      <c r="D7090" s="5" t="s">
        <v>8</v>
      </c>
      <c r="E7090" s="5" t="s">
        <v>8</v>
      </c>
      <c r="F7090" s="5" t="s">
        <v>8</v>
      </c>
      <c r="G7090" s="5" t="s">
        <v>8</v>
      </c>
    </row>
    <row r="7091" spans="1:7" x14ac:dyDescent="0.25">
      <c r="A7091" s="5" t="s">
        <v>1611</v>
      </c>
      <c r="B7091" s="5">
        <v>-1.07477875827048</v>
      </c>
      <c r="C7091" s="5" t="s">
        <v>8</v>
      </c>
      <c r="D7091" s="5" t="s">
        <v>8</v>
      </c>
      <c r="E7091" s="5" t="s">
        <v>8</v>
      </c>
      <c r="F7091" s="5" t="s">
        <v>8</v>
      </c>
      <c r="G7091" s="5" t="s">
        <v>8</v>
      </c>
    </row>
    <row r="7092" spans="1:7" x14ac:dyDescent="0.25">
      <c r="A7092" s="5" t="s">
        <v>1630</v>
      </c>
      <c r="B7092" s="5">
        <v>-1.07477875827048</v>
      </c>
      <c r="C7092" s="5" t="s">
        <v>8</v>
      </c>
      <c r="D7092" s="5" t="s">
        <v>8</v>
      </c>
      <c r="E7092" s="5" t="s">
        <v>8</v>
      </c>
      <c r="F7092" s="5" t="s">
        <v>8</v>
      </c>
      <c r="G7092" s="5" t="s">
        <v>8</v>
      </c>
    </row>
    <row r="7093" spans="1:7" x14ac:dyDescent="0.25">
      <c r="A7093" s="5" t="s">
        <v>1837</v>
      </c>
      <c r="B7093" s="5">
        <v>-1.07477875827048</v>
      </c>
      <c r="C7093" s="5" t="s">
        <v>1838</v>
      </c>
      <c r="D7093" s="5" t="s">
        <v>8</v>
      </c>
      <c r="E7093" s="5" t="s">
        <v>8</v>
      </c>
      <c r="F7093" s="5" t="s">
        <v>8</v>
      </c>
      <c r="G7093" s="5" t="s">
        <v>1839</v>
      </c>
    </row>
    <row r="7094" spans="1:7" x14ac:dyDescent="0.25">
      <c r="A7094" s="5" t="s">
        <v>2056</v>
      </c>
      <c r="B7094" s="5">
        <v>-1.07477875827048</v>
      </c>
      <c r="C7094" s="5" t="s">
        <v>2057</v>
      </c>
      <c r="D7094" s="5" t="s">
        <v>2058</v>
      </c>
      <c r="E7094" s="5" t="s">
        <v>8</v>
      </c>
      <c r="F7094" s="5" t="s">
        <v>8</v>
      </c>
      <c r="G7094" s="5" t="s">
        <v>2059</v>
      </c>
    </row>
    <row r="7095" spans="1:7" x14ac:dyDescent="0.25">
      <c r="A7095" s="5" t="s">
        <v>2281</v>
      </c>
      <c r="B7095" s="5">
        <v>-1.07477875827048</v>
      </c>
      <c r="C7095" s="5" t="s">
        <v>8</v>
      </c>
      <c r="D7095" s="5" t="s">
        <v>8</v>
      </c>
      <c r="E7095" s="5" t="s">
        <v>8</v>
      </c>
      <c r="F7095" s="5" t="s">
        <v>8</v>
      </c>
      <c r="G7095" s="5" t="s">
        <v>8</v>
      </c>
    </row>
    <row r="7096" spans="1:7" x14ac:dyDescent="0.25">
      <c r="A7096" s="5" t="s">
        <v>3745</v>
      </c>
      <c r="B7096" s="5">
        <v>-1.07477875827048</v>
      </c>
      <c r="C7096" s="5" t="s">
        <v>8</v>
      </c>
      <c r="D7096" s="5" t="s">
        <v>8</v>
      </c>
      <c r="E7096" s="5" t="s">
        <v>3746</v>
      </c>
      <c r="F7096" s="5" t="s">
        <v>8</v>
      </c>
      <c r="G7096" s="5" t="s">
        <v>8</v>
      </c>
    </row>
    <row r="7097" spans="1:7" x14ac:dyDescent="0.25">
      <c r="A7097" s="5" t="s">
        <v>3838</v>
      </c>
      <c r="B7097" s="5">
        <v>-1.07477875827048</v>
      </c>
      <c r="C7097" s="5" t="s">
        <v>8</v>
      </c>
      <c r="D7097" s="5" t="s">
        <v>8</v>
      </c>
      <c r="E7097" s="5" t="s">
        <v>8</v>
      </c>
      <c r="F7097" s="5" t="s">
        <v>8</v>
      </c>
      <c r="G7097" s="5" t="s">
        <v>8</v>
      </c>
    </row>
    <row r="7098" spans="1:7" x14ac:dyDescent="0.25">
      <c r="A7098" s="5" t="s">
        <v>4076</v>
      </c>
      <c r="B7098" s="5">
        <v>-1.07477875827048</v>
      </c>
      <c r="C7098" s="5" t="s">
        <v>8</v>
      </c>
      <c r="D7098" s="5" t="s">
        <v>8</v>
      </c>
      <c r="E7098" s="5" t="s">
        <v>8</v>
      </c>
      <c r="F7098" s="5" t="s">
        <v>8</v>
      </c>
      <c r="G7098" s="5" t="s">
        <v>8</v>
      </c>
    </row>
    <row r="7099" spans="1:7" x14ac:dyDescent="0.25">
      <c r="A7099" s="5" t="s">
        <v>4774</v>
      </c>
      <c r="B7099" s="5">
        <v>-1.07477875827048</v>
      </c>
      <c r="C7099" s="5" t="s">
        <v>8</v>
      </c>
      <c r="D7099" s="5" t="s">
        <v>8</v>
      </c>
      <c r="E7099" s="5" t="s">
        <v>8</v>
      </c>
      <c r="F7099" s="5" t="s">
        <v>8</v>
      </c>
      <c r="G7099" s="5" t="s">
        <v>8</v>
      </c>
    </row>
    <row r="7100" spans="1:7" x14ac:dyDescent="0.25">
      <c r="A7100" s="5" t="s">
        <v>5694</v>
      </c>
      <c r="B7100" s="5">
        <v>-1.07477875827048</v>
      </c>
      <c r="C7100" s="5" t="s">
        <v>5695</v>
      </c>
      <c r="D7100" s="5" t="s">
        <v>5696</v>
      </c>
      <c r="E7100" s="5" t="s">
        <v>5697</v>
      </c>
      <c r="F7100" s="5" t="s">
        <v>5698</v>
      </c>
      <c r="G7100" s="5" t="s">
        <v>5699</v>
      </c>
    </row>
    <row r="7101" spans="1:7" x14ac:dyDescent="0.25">
      <c r="A7101" s="5" t="s">
        <v>6815</v>
      </c>
      <c r="B7101" s="5">
        <v>-1.07477875827048</v>
      </c>
      <c r="C7101" s="5" t="s">
        <v>8</v>
      </c>
      <c r="D7101" s="5" t="s">
        <v>8</v>
      </c>
      <c r="E7101" s="5" t="s">
        <v>8</v>
      </c>
      <c r="F7101" s="5" t="s">
        <v>8</v>
      </c>
      <c r="G7101" s="5" t="s">
        <v>8</v>
      </c>
    </row>
    <row r="7102" spans="1:7" x14ac:dyDescent="0.25">
      <c r="A7102" s="5" t="s">
        <v>7680</v>
      </c>
      <c r="B7102" s="5">
        <v>-1.07477875827048</v>
      </c>
      <c r="C7102" s="5" t="s">
        <v>8</v>
      </c>
      <c r="D7102" s="5" t="s">
        <v>8</v>
      </c>
      <c r="E7102" s="5" t="s">
        <v>8</v>
      </c>
      <c r="F7102" s="5" t="s">
        <v>8</v>
      </c>
      <c r="G7102" s="5" t="s">
        <v>8</v>
      </c>
    </row>
    <row r="7103" spans="1:7" x14ac:dyDescent="0.25">
      <c r="A7103" s="5" t="s">
        <v>7729</v>
      </c>
      <c r="B7103" s="5">
        <v>-1.07477875827048</v>
      </c>
      <c r="C7103" s="5" t="s">
        <v>7730</v>
      </c>
      <c r="D7103" s="5" t="s">
        <v>7731</v>
      </c>
      <c r="E7103" s="5" t="s">
        <v>7732</v>
      </c>
      <c r="F7103" s="5" t="s">
        <v>7733</v>
      </c>
      <c r="G7103" s="5" t="s">
        <v>7734</v>
      </c>
    </row>
    <row r="7104" spans="1:7" x14ac:dyDescent="0.25">
      <c r="A7104" s="5" t="s">
        <v>8406</v>
      </c>
      <c r="B7104" s="5">
        <v>-1.07477875827048</v>
      </c>
      <c r="C7104" s="5" t="s">
        <v>8</v>
      </c>
      <c r="D7104" s="5" t="s">
        <v>8</v>
      </c>
      <c r="E7104" s="5" t="s">
        <v>8</v>
      </c>
      <c r="F7104" s="5" t="s">
        <v>8</v>
      </c>
      <c r="G7104" s="5" t="s">
        <v>8</v>
      </c>
    </row>
    <row r="7105" spans="1:7" x14ac:dyDescent="0.25">
      <c r="A7105" s="5" t="s">
        <v>8447</v>
      </c>
      <c r="B7105" s="5">
        <v>-1.07477875827048</v>
      </c>
      <c r="C7105" s="5" t="s">
        <v>8</v>
      </c>
      <c r="D7105" s="5" t="s">
        <v>8</v>
      </c>
      <c r="E7105" s="5" t="s">
        <v>8</v>
      </c>
      <c r="F7105" s="5" t="s">
        <v>8</v>
      </c>
      <c r="G7105" s="5" t="s">
        <v>8</v>
      </c>
    </row>
    <row r="7106" spans="1:7" x14ac:dyDescent="0.25">
      <c r="A7106" s="5" t="s">
        <v>8613</v>
      </c>
      <c r="B7106" s="5">
        <v>-1.07477875827048</v>
      </c>
      <c r="C7106" s="5" t="s">
        <v>8</v>
      </c>
      <c r="D7106" s="5" t="s">
        <v>8</v>
      </c>
      <c r="E7106" s="5" t="s">
        <v>8</v>
      </c>
      <c r="F7106" s="5" t="s">
        <v>8</v>
      </c>
      <c r="G7106" s="5" t="s">
        <v>8</v>
      </c>
    </row>
    <row r="7107" spans="1:7" x14ac:dyDescent="0.25">
      <c r="A7107" s="5" t="s">
        <v>9567</v>
      </c>
      <c r="B7107" s="5">
        <v>-1.07477875827048</v>
      </c>
      <c r="C7107" s="5" t="s">
        <v>8</v>
      </c>
      <c r="D7107" s="5" t="s">
        <v>8</v>
      </c>
      <c r="E7107" s="5" t="s">
        <v>8</v>
      </c>
      <c r="F7107" s="5" t="s">
        <v>8</v>
      </c>
      <c r="G7107" s="5" t="s">
        <v>8</v>
      </c>
    </row>
    <row r="7108" spans="1:7" x14ac:dyDescent="0.25">
      <c r="A7108" s="5" t="s">
        <v>10381</v>
      </c>
      <c r="B7108" s="5">
        <v>-1.07477875827048</v>
      </c>
      <c r="C7108" s="5" t="s">
        <v>8</v>
      </c>
      <c r="D7108" s="5" t="s">
        <v>8</v>
      </c>
      <c r="E7108" s="5" t="s">
        <v>8</v>
      </c>
      <c r="F7108" s="5" t="s">
        <v>8</v>
      </c>
      <c r="G7108" s="5" t="s">
        <v>8</v>
      </c>
    </row>
    <row r="7109" spans="1:7" x14ac:dyDescent="0.25">
      <c r="A7109" s="5" t="s">
        <v>11745</v>
      </c>
      <c r="B7109" s="5">
        <v>-1.07477875827048</v>
      </c>
      <c r="C7109" s="5" t="s">
        <v>8</v>
      </c>
      <c r="D7109" s="5" t="s">
        <v>8</v>
      </c>
      <c r="E7109" s="5" t="s">
        <v>8</v>
      </c>
      <c r="F7109" s="5" t="s">
        <v>8</v>
      </c>
      <c r="G7109" s="5" t="s">
        <v>8</v>
      </c>
    </row>
    <row r="7110" spans="1:7" x14ac:dyDescent="0.25">
      <c r="A7110" s="5" t="s">
        <v>13036</v>
      </c>
      <c r="B7110" s="5">
        <v>-1.07477875827048</v>
      </c>
      <c r="C7110" s="5" t="s">
        <v>8</v>
      </c>
      <c r="D7110" s="5" t="s">
        <v>8</v>
      </c>
      <c r="E7110" s="5" t="s">
        <v>8</v>
      </c>
      <c r="F7110" s="5" t="s">
        <v>8</v>
      </c>
      <c r="G7110" s="5" t="s">
        <v>13037</v>
      </c>
    </row>
    <row r="7111" spans="1:7" x14ac:dyDescent="0.25">
      <c r="A7111" s="5" t="s">
        <v>13044</v>
      </c>
      <c r="B7111" s="5">
        <v>-1.07477875827048</v>
      </c>
      <c r="C7111" s="5" t="s">
        <v>8</v>
      </c>
      <c r="D7111" s="5" t="s">
        <v>13045</v>
      </c>
      <c r="E7111" s="5" t="s">
        <v>13046</v>
      </c>
      <c r="F7111" s="5" t="s">
        <v>13047</v>
      </c>
      <c r="G7111" s="5" t="s">
        <v>13048</v>
      </c>
    </row>
    <row r="7112" spans="1:7" x14ac:dyDescent="0.25">
      <c r="A7112" s="5" t="s">
        <v>14034</v>
      </c>
      <c r="B7112" s="5">
        <v>-1.07477875827048</v>
      </c>
      <c r="C7112" s="5" t="s">
        <v>8</v>
      </c>
      <c r="D7112" s="5" t="s">
        <v>8</v>
      </c>
      <c r="E7112" s="5" t="s">
        <v>8</v>
      </c>
      <c r="F7112" s="5" t="s">
        <v>8</v>
      </c>
      <c r="G7112" s="5" t="s">
        <v>8</v>
      </c>
    </row>
    <row r="7113" spans="1:7" x14ac:dyDescent="0.25">
      <c r="A7113" s="5" t="s">
        <v>14131</v>
      </c>
      <c r="B7113" s="5">
        <v>-1.07477875827048</v>
      </c>
      <c r="C7113" s="5" t="s">
        <v>8</v>
      </c>
      <c r="D7113" s="5" t="s">
        <v>8</v>
      </c>
      <c r="E7113" s="5" t="s">
        <v>8</v>
      </c>
      <c r="F7113" s="5" t="s">
        <v>8</v>
      </c>
      <c r="G7113" s="5" t="s">
        <v>8</v>
      </c>
    </row>
    <row r="7114" spans="1:7" x14ac:dyDescent="0.25">
      <c r="A7114" s="5" t="s">
        <v>14133</v>
      </c>
      <c r="B7114" s="5">
        <v>-1.07477875827048</v>
      </c>
      <c r="C7114" s="5" t="s">
        <v>14134</v>
      </c>
      <c r="D7114" s="5" t="s">
        <v>8</v>
      </c>
      <c r="E7114" s="5" t="s">
        <v>14135</v>
      </c>
      <c r="F7114" s="5" t="s">
        <v>14136</v>
      </c>
      <c r="G7114" s="5" t="s">
        <v>14137</v>
      </c>
    </row>
    <row r="7115" spans="1:7" x14ac:dyDescent="0.25">
      <c r="A7115" s="5" t="s">
        <v>14185</v>
      </c>
      <c r="B7115" s="5">
        <v>-1.07477875827048</v>
      </c>
      <c r="C7115" s="5" t="s">
        <v>8</v>
      </c>
      <c r="D7115" s="5" t="s">
        <v>8</v>
      </c>
      <c r="E7115" s="5" t="s">
        <v>8</v>
      </c>
      <c r="F7115" s="5" t="s">
        <v>8</v>
      </c>
      <c r="G7115" s="5" t="s">
        <v>8</v>
      </c>
    </row>
    <row r="7116" spans="1:7" x14ac:dyDescent="0.25">
      <c r="A7116" s="5" t="s">
        <v>14511</v>
      </c>
      <c r="B7116" s="5">
        <v>-1.07477875827048</v>
      </c>
      <c r="C7116" s="5" t="s">
        <v>8</v>
      </c>
      <c r="D7116" s="5" t="s">
        <v>8</v>
      </c>
      <c r="E7116" s="5" t="s">
        <v>8</v>
      </c>
      <c r="F7116" s="5" t="s">
        <v>8</v>
      </c>
      <c r="G7116" s="5" t="s">
        <v>8</v>
      </c>
    </row>
    <row r="7117" spans="1:7" x14ac:dyDescent="0.25">
      <c r="A7117" s="5" t="s">
        <v>14814</v>
      </c>
      <c r="B7117" s="5">
        <v>-1.07477875827048</v>
      </c>
      <c r="C7117" s="5" t="s">
        <v>8</v>
      </c>
      <c r="D7117" s="5" t="s">
        <v>8</v>
      </c>
      <c r="E7117" s="5" t="s">
        <v>8</v>
      </c>
      <c r="F7117" s="5" t="s">
        <v>8</v>
      </c>
      <c r="G7117" s="5" t="s">
        <v>8</v>
      </c>
    </row>
    <row r="7118" spans="1:7" x14ac:dyDescent="0.25">
      <c r="A7118" s="5" t="s">
        <v>15323</v>
      </c>
      <c r="B7118" s="5">
        <v>-1.07477875827048</v>
      </c>
      <c r="C7118" s="5" t="s">
        <v>8</v>
      </c>
      <c r="D7118" s="5" t="s">
        <v>8</v>
      </c>
      <c r="E7118" s="5" t="s">
        <v>8</v>
      </c>
      <c r="F7118" s="5" t="s">
        <v>8</v>
      </c>
      <c r="G7118" s="5" t="s">
        <v>8</v>
      </c>
    </row>
    <row r="7119" spans="1:7" x14ac:dyDescent="0.25">
      <c r="A7119" s="5" t="s">
        <v>5520</v>
      </c>
      <c r="B7119" s="5">
        <v>-1.0758126618409301</v>
      </c>
      <c r="C7119" s="5" t="s">
        <v>8</v>
      </c>
      <c r="D7119" s="5" t="s">
        <v>8</v>
      </c>
      <c r="E7119" s="5" t="s">
        <v>8</v>
      </c>
      <c r="F7119" s="5" t="s">
        <v>8</v>
      </c>
      <c r="G7119" s="5" t="s">
        <v>8</v>
      </c>
    </row>
    <row r="7120" spans="1:7" x14ac:dyDescent="0.25">
      <c r="A7120" s="5" t="s">
        <v>14613</v>
      </c>
      <c r="B7120" s="5">
        <v>-1.07587957759705</v>
      </c>
      <c r="C7120" s="5" t="s">
        <v>8</v>
      </c>
      <c r="D7120" s="5" t="s">
        <v>8</v>
      </c>
      <c r="E7120" s="5" t="s">
        <v>8</v>
      </c>
      <c r="F7120" s="5" t="s">
        <v>8</v>
      </c>
      <c r="G7120" s="5" t="s">
        <v>8</v>
      </c>
    </row>
    <row r="7121" spans="1:7" x14ac:dyDescent="0.25">
      <c r="A7121" s="5" t="s">
        <v>1142</v>
      </c>
      <c r="B7121" s="5">
        <v>-1.0760138311937399</v>
      </c>
      <c r="C7121" s="5" t="s">
        <v>1143</v>
      </c>
      <c r="D7121" s="5" t="s">
        <v>1144</v>
      </c>
      <c r="E7121" s="5" t="s">
        <v>1145</v>
      </c>
      <c r="F7121" s="5" t="s">
        <v>1146</v>
      </c>
      <c r="G7121" s="5" t="s">
        <v>1147</v>
      </c>
    </row>
    <row r="7122" spans="1:7" x14ac:dyDescent="0.25">
      <c r="A7122" s="5" t="s">
        <v>1660</v>
      </c>
      <c r="B7122" s="5">
        <v>-1.0760138311937399</v>
      </c>
      <c r="C7122" s="5" t="s">
        <v>8</v>
      </c>
      <c r="D7122" s="5" t="s">
        <v>8</v>
      </c>
      <c r="E7122" s="5" t="s">
        <v>8</v>
      </c>
      <c r="F7122" s="5" t="s">
        <v>8</v>
      </c>
      <c r="G7122" s="5" t="s">
        <v>8</v>
      </c>
    </row>
    <row r="7123" spans="1:7" x14ac:dyDescent="0.25">
      <c r="A7123" s="5" t="s">
        <v>3868</v>
      </c>
      <c r="B7123" s="5">
        <v>-1.0760138311937399</v>
      </c>
      <c r="C7123" s="5" t="s">
        <v>8</v>
      </c>
      <c r="D7123" s="5" t="s">
        <v>8</v>
      </c>
      <c r="E7123" s="5" t="s">
        <v>8</v>
      </c>
      <c r="F7123" s="5" t="s">
        <v>8</v>
      </c>
      <c r="G7123" s="5" t="s">
        <v>8</v>
      </c>
    </row>
    <row r="7124" spans="1:7" x14ac:dyDescent="0.25">
      <c r="A7124" s="5" t="s">
        <v>4038</v>
      </c>
      <c r="B7124" s="5">
        <v>-1.0760138311937399</v>
      </c>
      <c r="C7124" s="5" t="s">
        <v>8</v>
      </c>
      <c r="D7124" s="5" t="s">
        <v>8</v>
      </c>
      <c r="E7124" s="5" t="s">
        <v>8</v>
      </c>
      <c r="F7124" s="5" t="s">
        <v>8</v>
      </c>
      <c r="G7124" s="5" t="s">
        <v>8</v>
      </c>
    </row>
    <row r="7125" spans="1:7" x14ac:dyDescent="0.25">
      <c r="A7125" s="5" t="s">
        <v>4053</v>
      </c>
      <c r="B7125" s="5">
        <v>-1.0760138311937399</v>
      </c>
      <c r="C7125" s="5" t="s">
        <v>8</v>
      </c>
      <c r="D7125" s="5" t="s">
        <v>8</v>
      </c>
      <c r="E7125" s="5" t="s">
        <v>8</v>
      </c>
      <c r="F7125" s="5" t="s">
        <v>8</v>
      </c>
      <c r="G7125" s="5" t="s">
        <v>8</v>
      </c>
    </row>
    <row r="7126" spans="1:7" x14ac:dyDescent="0.25">
      <c r="A7126" s="5" t="s">
        <v>6911</v>
      </c>
      <c r="B7126" s="5">
        <v>-1.0760138311937399</v>
      </c>
      <c r="C7126" s="5" t="s">
        <v>6912</v>
      </c>
      <c r="D7126" s="5" t="s">
        <v>6913</v>
      </c>
      <c r="E7126" s="5" t="s">
        <v>6914</v>
      </c>
      <c r="F7126" s="5" t="s">
        <v>6915</v>
      </c>
      <c r="G7126" s="5" t="s">
        <v>6916</v>
      </c>
    </row>
    <row r="7127" spans="1:7" x14ac:dyDescent="0.25">
      <c r="A7127" s="5" t="s">
        <v>7105</v>
      </c>
      <c r="B7127" s="5">
        <v>-1.0760138311937399</v>
      </c>
      <c r="C7127" s="5" t="s">
        <v>7106</v>
      </c>
      <c r="D7127" s="5" t="s">
        <v>7107</v>
      </c>
      <c r="E7127" s="5" t="s">
        <v>7108</v>
      </c>
      <c r="F7127" s="5" t="s">
        <v>7109</v>
      </c>
      <c r="G7127" s="5" t="s">
        <v>7110</v>
      </c>
    </row>
    <row r="7128" spans="1:7" x14ac:dyDescent="0.25">
      <c r="A7128" s="5" t="s">
        <v>8468</v>
      </c>
      <c r="B7128" s="5">
        <v>-1.0760138311937399</v>
      </c>
      <c r="C7128" s="5" t="s">
        <v>8</v>
      </c>
      <c r="D7128" s="5" t="s">
        <v>8</v>
      </c>
      <c r="E7128" s="5" t="s">
        <v>8</v>
      </c>
      <c r="F7128" s="5" t="s">
        <v>8</v>
      </c>
      <c r="G7128" s="5" t="s">
        <v>8</v>
      </c>
    </row>
    <row r="7129" spans="1:7" x14ac:dyDescent="0.25">
      <c r="A7129" s="5" t="s">
        <v>11127</v>
      </c>
      <c r="B7129" s="5">
        <v>-1.0760138311937399</v>
      </c>
      <c r="C7129" s="5" t="s">
        <v>8</v>
      </c>
      <c r="D7129" s="5" t="s">
        <v>8</v>
      </c>
      <c r="E7129" s="5" t="s">
        <v>8</v>
      </c>
      <c r="F7129" s="5" t="s">
        <v>8</v>
      </c>
      <c r="G7129" s="5" t="s">
        <v>8</v>
      </c>
    </row>
    <row r="7130" spans="1:7" x14ac:dyDescent="0.25">
      <c r="A7130" s="5" t="s">
        <v>13753</v>
      </c>
      <c r="B7130" s="5">
        <v>-1.0760138311937399</v>
      </c>
      <c r="C7130" s="5" t="s">
        <v>8</v>
      </c>
      <c r="D7130" s="5" t="s">
        <v>8</v>
      </c>
      <c r="E7130" s="5" t="s">
        <v>8</v>
      </c>
      <c r="F7130" s="5" t="s">
        <v>8</v>
      </c>
      <c r="G7130" s="5" t="s">
        <v>8</v>
      </c>
    </row>
    <row r="7131" spans="1:7" x14ac:dyDescent="0.25">
      <c r="A7131" s="5" t="s">
        <v>13821</v>
      </c>
      <c r="B7131" s="5">
        <v>-1.0760138311937399</v>
      </c>
      <c r="C7131" s="5" t="s">
        <v>8</v>
      </c>
      <c r="D7131" s="5" t="s">
        <v>8</v>
      </c>
      <c r="E7131" s="5" t="s">
        <v>8</v>
      </c>
      <c r="F7131" s="5" t="s">
        <v>8</v>
      </c>
      <c r="G7131" s="5" t="s">
        <v>8</v>
      </c>
    </row>
    <row r="7132" spans="1:7" x14ac:dyDescent="0.25">
      <c r="A7132" s="5" t="s">
        <v>11789</v>
      </c>
      <c r="B7132" s="5">
        <v>-1.0760770708113501</v>
      </c>
      <c r="C7132" s="5" t="s">
        <v>8</v>
      </c>
      <c r="D7132" s="5" t="s">
        <v>8</v>
      </c>
      <c r="E7132" s="5" t="s">
        <v>8</v>
      </c>
      <c r="F7132" s="5" t="s">
        <v>8</v>
      </c>
      <c r="G7132" s="5" t="s">
        <v>8</v>
      </c>
    </row>
    <row r="7133" spans="1:7" x14ac:dyDescent="0.25">
      <c r="A7133" s="5" t="s">
        <v>3013</v>
      </c>
      <c r="B7133" s="5">
        <v>-1.0767166268883299</v>
      </c>
      <c r="C7133" s="5" t="s">
        <v>8</v>
      </c>
      <c r="D7133" s="5" t="s">
        <v>8</v>
      </c>
      <c r="E7133" s="5" t="s">
        <v>8</v>
      </c>
      <c r="F7133" s="5" t="s">
        <v>8</v>
      </c>
      <c r="G7133" s="5" t="s">
        <v>8</v>
      </c>
    </row>
    <row r="7134" spans="1:7" x14ac:dyDescent="0.25">
      <c r="A7134" s="5" t="s">
        <v>8150</v>
      </c>
      <c r="B7134" s="5">
        <v>-1.0767166268883299</v>
      </c>
      <c r="C7134" s="5" t="s">
        <v>8</v>
      </c>
      <c r="D7134" s="5" t="s">
        <v>8</v>
      </c>
      <c r="E7134" s="5" t="s">
        <v>8</v>
      </c>
      <c r="F7134" s="5" t="s">
        <v>8</v>
      </c>
      <c r="G7134" s="5" t="s">
        <v>1969</v>
      </c>
    </row>
    <row r="7135" spans="1:7" x14ac:dyDescent="0.25">
      <c r="A7135" s="5" t="s">
        <v>12165</v>
      </c>
      <c r="B7135" s="5">
        <v>-1.0767166268883299</v>
      </c>
      <c r="C7135" s="5" t="s">
        <v>8</v>
      </c>
      <c r="D7135" s="5" t="s">
        <v>8</v>
      </c>
      <c r="E7135" s="5" t="s">
        <v>8</v>
      </c>
      <c r="F7135" s="5" t="s">
        <v>8</v>
      </c>
      <c r="G7135" s="5" t="s">
        <v>8</v>
      </c>
    </row>
    <row r="7136" spans="1:7" x14ac:dyDescent="0.25">
      <c r="A7136" s="5" t="s">
        <v>14590</v>
      </c>
      <c r="B7136" s="5">
        <v>-1.0767166268883299</v>
      </c>
      <c r="C7136" s="5" t="s">
        <v>8</v>
      </c>
      <c r="D7136" s="5" t="s">
        <v>8</v>
      </c>
      <c r="E7136" s="5" t="s">
        <v>8</v>
      </c>
      <c r="F7136" s="5" t="s">
        <v>8</v>
      </c>
      <c r="G7136" s="5" t="s">
        <v>8</v>
      </c>
    </row>
    <row r="7137" spans="1:7" x14ac:dyDescent="0.25">
      <c r="A7137" s="5" t="s">
        <v>12750</v>
      </c>
      <c r="B7137" s="5">
        <v>-1.0768475028978099</v>
      </c>
      <c r="C7137" s="5" t="s">
        <v>8</v>
      </c>
      <c r="D7137" s="5" t="s">
        <v>8</v>
      </c>
      <c r="E7137" s="5" t="s">
        <v>8</v>
      </c>
      <c r="F7137" s="5" t="s">
        <v>8</v>
      </c>
      <c r="G7137" s="5" t="s">
        <v>8</v>
      </c>
    </row>
    <row r="7138" spans="1:7" x14ac:dyDescent="0.25">
      <c r="A7138" s="5" t="s">
        <v>463</v>
      </c>
      <c r="B7138" s="5">
        <v>-1.0771702358028501</v>
      </c>
      <c r="C7138" s="5" t="s">
        <v>8</v>
      </c>
      <c r="D7138" s="5" t="s">
        <v>8</v>
      </c>
      <c r="E7138" s="5" t="s">
        <v>8</v>
      </c>
      <c r="F7138" s="5" t="s">
        <v>8</v>
      </c>
      <c r="G7138" s="5" t="s">
        <v>8</v>
      </c>
    </row>
    <row r="7139" spans="1:7" x14ac:dyDescent="0.25">
      <c r="A7139" s="5" t="s">
        <v>4380</v>
      </c>
      <c r="B7139" s="5">
        <v>-1.0771702358028501</v>
      </c>
      <c r="C7139" s="5" t="s">
        <v>8</v>
      </c>
      <c r="D7139" s="5" t="s">
        <v>8</v>
      </c>
      <c r="E7139" s="5" t="s">
        <v>8</v>
      </c>
      <c r="F7139" s="5" t="s">
        <v>8</v>
      </c>
      <c r="G7139" s="5" t="s">
        <v>8</v>
      </c>
    </row>
    <row r="7140" spans="1:7" x14ac:dyDescent="0.25">
      <c r="A7140" s="5" t="s">
        <v>5542</v>
      </c>
      <c r="B7140" s="5">
        <v>-1.0771702358028501</v>
      </c>
      <c r="C7140" s="5" t="s">
        <v>8</v>
      </c>
      <c r="D7140" s="5" t="s">
        <v>8</v>
      </c>
      <c r="E7140" s="5" t="s">
        <v>8</v>
      </c>
      <c r="F7140" s="5" t="s">
        <v>8</v>
      </c>
      <c r="G7140" s="5" t="s">
        <v>8</v>
      </c>
    </row>
    <row r="7141" spans="1:7" x14ac:dyDescent="0.25">
      <c r="A7141" s="5" t="s">
        <v>10866</v>
      </c>
      <c r="B7141" s="5">
        <v>-1.0771702358028501</v>
      </c>
      <c r="C7141" s="5" t="s">
        <v>8</v>
      </c>
      <c r="D7141" s="5" t="s">
        <v>8</v>
      </c>
      <c r="E7141" s="5" t="s">
        <v>8</v>
      </c>
      <c r="F7141" s="5" t="s">
        <v>8</v>
      </c>
      <c r="G7141" s="5" t="s">
        <v>8</v>
      </c>
    </row>
    <row r="7142" spans="1:7" x14ac:dyDescent="0.25">
      <c r="A7142" s="5" t="s">
        <v>11345</v>
      </c>
      <c r="B7142" s="5">
        <v>-1.0771702358028501</v>
      </c>
      <c r="C7142" s="5" t="s">
        <v>8</v>
      </c>
      <c r="D7142" s="5" t="s">
        <v>8</v>
      </c>
      <c r="E7142" s="5" t="s">
        <v>8</v>
      </c>
      <c r="F7142" s="5" t="s">
        <v>8</v>
      </c>
      <c r="G7142" s="5" t="s">
        <v>8</v>
      </c>
    </row>
    <row r="7143" spans="1:7" x14ac:dyDescent="0.25">
      <c r="A7143" s="5" t="s">
        <v>688</v>
      </c>
      <c r="B7143" s="5">
        <v>-1.07748723023334</v>
      </c>
      <c r="C7143" s="5" t="s">
        <v>8</v>
      </c>
      <c r="D7143" s="5" t="s">
        <v>8</v>
      </c>
      <c r="E7143" s="5" t="s">
        <v>8</v>
      </c>
      <c r="F7143" s="5" t="s">
        <v>8</v>
      </c>
      <c r="G7143" s="5" t="s">
        <v>8</v>
      </c>
    </row>
    <row r="7144" spans="1:7" x14ac:dyDescent="0.25">
      <c r="A7144" s="5" t="s">
        <v>8782</v>
      </c>
      <c r="B7144" s="5">
        <v>-1.07748723023334</v>
      </c>
      <c r="C7144" s="5" t="s">
        <v>8783</v>
      </c>
      <c r="D7144" s="5" t="s">
        <v>8784</v>
      </c>
      <c r="E7144" s="5" t="s">
        <v>8785</v>
      </c>
      <c r="F7144" s="5" t="s">
        <v>8786</v>
      </c>
      <c r="G7144" s="5" t="s">
        <v>8787</v>
      </c>
    </row>
    <row r="7145" spans="1:7" x14ac:dyDescent="0.25">
      <c r="A7145" s="5" t="s">
        <v>2467</v>
      </c>
      <c r="B7145" s="5">
        <v>-1.0777212495972099</v>
      </c>
      <c r="C7145" s="5" t="s">
        <v>8</v>
      </c>
      <c r="D7145" s="5" t="s">
        <v>8</v>
      </c>
      <c r="E7145" s="5" t="s">
        <v>8</v>
      </c>
      <c r="F7145" s="5" t="s">
        <v>8</v>
      </c>
      <c r="G7145" s="5" t="s">
        <v>8</v>
      </c>
    </row>
    <row r="7146" spans="1:7" x14ac:dyDescent="0.25">
      <c r="A7146" s="5" t="s">
        <v>447</v>
      </c>
      <c r="B7146" s="5">
        <v>-1.07790110229863</v>
      </c>
      <c r="C7146" s="5" t="s">
        <v>8</v>
      </c>
      <c r="D7146" s="5" t="s">
        <v>8</v>
      </c>
      <c r="E7146" s="5" t="s">
        <v>8</v>
      </c>
      <c r="F7146" s="5" t="s">
        <v>8</v>
      </c>
      <c r="G7146" s="5" t="s">
        <v>8</v>
      </c>
    </row>
    <row r="7147" spans="1:7" x14ac:dyDescent="0.25">
      <c r="A7147" s="5" t="s">
        <v>8661</v>
      </c>
      <c r="B7147" s="5">
        <v>-1.07790110229863</v>
      </c>
      <c r="C7147" s="5" t="s">
        <v>8</v>
      </c>
      <c r="D7147" s="5" t="s">
        <v>8</v>
      </c>
      <c r="E7147" s="5" t="s">
        <v>8</v>
      </c>
      <c r="F7147" s="5" t="s">
        <v>8</v>
      </c>
      <c r="G7147" s="5" t="s">
        <v>8</v>
      </c>
    </row>
    <row r="7148" spans="1:7" x14ac:dyDescent="0.25">
      <c r="A7148" s="5" t="s">
        <v>13032</v>
      </c>
      <c r="B7148" s="5">
        <v>-1.0783359521653699</v>
      </c>
      <c r="C7148" s="5" t="s">
        <v>8</v>
      </c>
      <c r="D7148" s="5" t="s">
        <v>8</v>
      </c>
      <c r="E7148" s="5" t="s">
        <v>8</v>
      </c>
      <c r="F7148" s="5" t="s">
        <v>8</v>
      </c>
      <c r="G7148" s="5" t="s">
        <v>8</v>
      </c>
    </row>
    <row r="7149" spans="1:7" x14ac:dyDescent="0.25">
      <c r="A7149" s="5" t="s">
        <v>12988</v>
      </c>
      <c r="B7149" s="5">
        <v>-1.0801179624855799</v>
      </c>
      <c r="C7149" s="5" t="s">
        <v>8</v>
      </c>
      <c r="D7149" s="5" t="s">
        <v>8</v>
      </c>
      <c r="E7149" s="5" t="s">
        <v>8</v>
      </c>
      <c r="F7149" s="5" t="s">
        <v>8</v>
      </c>
      <c r="G7149" s="5" t="s">
        <v>8</v>
      </c>
    </row>
    <row r="7150" spans="1:7" x14ac:dyDescent="0.25">
      <c r="A7150" s="5" t="s">
        <v>3786</v>
      </c>
      <c r="B7150" s="5">
        <v>-1.0803913035485</v>
      </c>
      <c r="C7150" s="5" t="s">
        <v>3787</v>
      </c>
      <c r="D7150" s="5" t="s">
        <v>3788</v>
      </c>
      <c r="E7150" s="5" t="s">
        <v>3789</v>
      </c>
      <c r="F7150" s="5" t="s">
        <v>8</v>
      </c>
      <c r="G7150" s="5" t="s">
        <v>3790</v>
      </c>
    </row>
    <row r="7151" spans="1:7" x14ac:dyDescent="0.25">
      <c r="A7151" s="5" t="s">
        <v>5568</v>
      </c>
      <c r="B7151" s="5">
        <v>-1.0803913035485</v>
      </c>
      <c r="C7151" s="5" t="s">
        <v>8</v>
      </c>
      <c r="D7151" s="5" t="s">
        <v>8</v>
      </c>
      <c r="E7151" s="5" t="s">
        <v>8</v>
      </c>
      <c r="F7151" s="5" t="s">
        <v>8</v>
      </c>
      <c r="G7151" s="5" t="s">
        <v>8</v>
      </c>
    </row>
    <row r="7152" spans="1:7" x14ac:dyDescent="0.25">
      <c r="A7152" s="5" t="s">
        <v>3478</v>
      </c>
      <c r="B7152" s="5">
        <v>-1.08069923256419</v>
      </c>
      <c r="C7152" s="5" t="s">
        <v>3479</v>
      </c>
      <c r="D7152" s="5" t="s">
        <v>3480</v>
      </c>
      <c r="E7152" s="5" t="s">
        <v>3481</v>
      </c>
      <c r="F7152" s="5" t="s">
        <v>3482</v>
      </c>
      <c r="G7152" s="5" t="s">
        <v>3483</v>
      </c>
    </row>
    <row r="7153" spans="1:7" x14ac:dyDescent="0.25">
      <c r="A7153" s="5" t="s">
        <v>14929</v>
      </c>
      <c r="B7153" s="5">
        <v>-1.08069923256419</v>
      </c>
      <c r="C7153" s="5" t="s">
        <v>14930</v>
      </c>
      <c r="D7153" s="5" t="s">
        <v>14931</v>
      </c>
      <c r="E7153" s="5" t="s">
        <v>14932</v>
      </c>
      <c r="F7153" s="5" t="s">
        <v>14933</v>
      </c>
      <c r="G7153" s="5" t="s">
        <v>14934</v>
      </c>
    </row>
    <row r="7154" spans="1:7" x14ac:dyDescent="0.25">
      <c r="A7154" s="5" t="s">
        <v>6961</v>
      </c>
      <c r="B7154" s="5">
        <v>-1.0809271188596601</v>
      </c>
      <c r="C7154" s="5" t="s">
        <v>8</v>
      </c>
      <c r="D7154" s="5" t="s">
        <v>8</v>
      </c>
      <c r="E7154" s="5" t="s">
        <v>8</v>
      </c>
      <c r="F7154" s="5" t="s">
        <v>8</v>
      </c>
      <c r="G7154" s="5" t="s">
        <v>8</v>
      </c>
    </row>
    <row r="7155" spans="1:7" x14ac:dyDescent="0.25">
      <c r="A7155" s="5" t="s">
        <v>7477</v>
      </c>
      <c r="B7155" s="5">
        <v>-1.0809271188596601</v>
      </c>
      <c r="C7155" s="5" t="s">
        <v>8</v>
      </c>
      <c r="D7155" s="5" t="s">
        <v>8</v>
      </c>
      <c r="E7155" s="5" t="s">
        <v>1532</v>
      </c>
      <c r="F7155" s="5" t="s">
        <v>8</v>
      </c>
      <c r="G7155" s="5" t="s">
        <v>8</v>
      </c>
    </row>
    <row r="7156" spans="1:7" x14ac:dyDescent="0.25">
      <c r="A7156" s="5" t="s">
        <v>7856</v>
      </c>
      <c r="B7156" s="5">
        <v>-1.0809271188596601</v>
      </c>
      <c r="C7156" s="5" t="s">
        <v>8</v>
      </c>
      <c r="D7156" s="5" t="s">
        <v>8</v>
      </c>
      <c r="E7156" s="5" t="s">
        <v>8</v>
      </c>
      <c r="F7156" s="5" t="s">
        <v>8</v>
      </c>
      <c r="G7156" s="5" t="s">
        <v>8</v>
      </c>
    </row>
    <row r="7157" spans="1:7" x14ac:dyDescent="0.25">
      <c r="A7157" s="5" t="s">
        <v>5196</v>
      </c>
      <c r="B7157" s="5">
        <v>-1.0810628025839599</v>
      </c>
      <c r="C7157" s="5" t="s">
        <v>8</v>
      </c>
      <c r="D7157" s="5" t="s">
        <v>8</v>
      </c>
      <c r="E7157" s="5" t="s">
        <v>8</v>
      </c>
      <c r="F7157" s="5" t="s">
        <v>8</v>
      </c>
      <c r="G7157" s="5" t="s">
        <v>8</v>
      </c>
    </row>
    <row r="7158" spans="1:7" x14ac:dyDescent="0.25">
      <c r="A7158" s="5" t="s">
        <v>2321</v>
      </c>
      <c r="B7158" s="5">
        <v>-1.08120437081432</v>
      </c>
      <c r="C7158" s="5" t="s">
        <v>2322</v>
      </c>
      <c r="D7158" s="5" t="s">
        <v>2323</v>
      </c>
      <c r="E7158" s="5" t="s">
        <v>2324</v>
      </c>
      <c r="F7158" s="5" t="s">
        <v>2325</v>
      </c>
      <c r="G7158" s="5" t="s">
        <v>2326</v>
      </c>
    </row>
    <row r="7159" spans="1:7" x14ac:dyDescent="0.25">
      <c r="A7159" s="5" t="s">
        <v>5027</v>
      </c>
      <c r="B7159" s="5">
        <v>-1.0812418453133501</v>
      </c>
      <c r="C7159" s="5" t="s">
        <v>8</v>
      </c>
      <c r="D7159" s="5" t="s">
        <v>8</v>
      </c>
      <c r="E7159" s="5" t="s">
        <v>8</v>
      </c>
      <c r="F7159" s="5" t="s">
        <v>8</v>
      </c>
      <c r="G7159" s="5" t="s">
        <v>8</v>
      </c>
    </row>
    <row r="7160" spans="1:7" x14ac:dyDescent="0.25">
      <c r="A7160" s="5" t="s">
        <v>5530</v>
      </c>
      <c r="B7160" s="5">
        <v>-1.0812418453133501</v>
      </c>
      <c r="C7160" s="5" t="s">
        <v>8</v>
      </c>
      <c r="D7160" s="5" t="s">
        <v>8</v>
      </c>
      <c r="E7160" s="5" t="s">
        <v>8</v>
      </c>
      <c r="F7160" s="5" t="s">
        <v>8</v>
      </c>
      <c r="G7160" s="5" t="s">
        <v>8</v>
      </c>
    </row>
    <row r="7161" spans="1:7" x14ac:dyDescent="0.25">
      <c r="A7161" s="5" t="s">
        <v>13979</v>
      </c>
      <c r="B7161" s="5">
        <v>-1.0812418453133501</v>
      </c>
      <c r="C7161" s="5" t="s">
        <v>8</v>
      </c>
      <c r="D7161" s="5" t="s">
        <v>8</v>
      </c>
      <c r="E7161" s="5" t="s">
        <v>8</v>
      </c>
      <c r="F7161" s="5" t="s">
        <v>8</v>
      </c>
      <c r="G7161" s="5" t="s">
        <v>8</v>
      </c>
    </row>
    <row r="7162" spans="1:7" x14ac:dyDescent="0.25">
      <c r="A7162" s="5" t="s">
        <v>15468</v>
      </c>
      <c r="B7162" s="5">
        <v>-1.0812418453133501</v>
      </c>
      <c r="C7162" s="5" t="s">
        <v>8</v>
      </c>
      <c r="D7162" s="5" t="s">
        <v>8</v>
      </c>
      <c r="E7162" s="5" t="s">
        <v>8</v>
      </c>
      <c r="F7162" s="5" t="s">
        <v>8</v>
      </c>
      <c r="G7162" s="5" t="s">
        <v>8</v>
      </c>
    </row>
    <row r="7163" spans="1:7" x14ac:dyDescent="0.25">
      <c r="A7163" s="5" t="s">
        <v>3357</v>
      </c>
      <c r="B7163" s="5">
        <v>-1.08170473384379</v>
      </c>
      <c r="C7163" s="5" t="s">
        <v>8</v>
      </c>
      <c r="D7163" s="5" t="s">
        <v>8</v>
      </c>
      <c r="E7163" s="5" t="s">
        <v>8</v>
      </c>
      <c r="F7163" s="5" t="s">
        <v>8</v>
      </c>
      <c r="G7163" s="5" t="s">
        <v>8</v>
      </c>
    </row>
    <row r="7164" spans="1:7" x14ac:dyDescent="0.25">
      <c r="A7164" s="5" t="s">
        <v>3627</v>
      </c>
      <c r="B7164" s="5">
        <v>-1.08170473384379</v>
      </c>
      <c r="C7164" s="5" t="s">
        <v>8</v>
      </c>
      <c r="D7164" s="5" t="s">
        <v>8</v>
      </c>
      <c r="E7164" s="5" t="s">
        <v>8</v>
      </c>
      <c r="F7164" s="5" t="s">
        <v>8</v>
      </c>
      <c r="G7164" s="5" t="s">
        <v>8</v>
      </c>
    </row>
    <row r="7165" spans="1:7" x14ac:dyDescent="0.25">
      <c r="A7165" s="5" t="s">
        <v>5048</v>
      </c>
      <c r="B7165" s="5">
        <v>-1.08170473384379</v>
      </c>
      <c r="C7165" s="5" t="s">
        <v>8</v>
      </c>
      <c r="D7165" s="5" t="s">
        <v>8</v>
      </c>
      <c r="E7165" s="5" t="s">
        <v>8</v>
      </c>
      <c r="F7165" s="5" t="s">
        <v>8</v>
      </c>
      <c r="G7165" s="5" t="s">
        <v>8</v>
      </c>
    </row>
    <row r="7166" spans="1:7" x14ac:dyDescent="0.25">
      <c r="A7166" s="5" t="s">
        <v>8646</v>
      </c>
      <c r="B7166" s="5">
        <v>-1.08170473384379</v>
      </c>
      <c r="C7166" s="5" t="s">
        <v>8</v>
      </c>
      <c r="D7166" s="5" t="s">
        <v>8</v>
      </c>
      <c r="E7166" s="5" t="s">
        <v>8</v>
      </c>
      <c r="F7166" s="5" t="s">
        <v>8</v>
      </c>
      <c r="G7166" s="5" t="s">
        <v>8</v>
      </c>
    </row>
    <row r="7167" spans="1:7" x14ac:dyDescent="0.25">
      <c r="A7167" s="5" t="s">
        <v>8861</v>
      </c>
      <c r="B7167" s="5">
        <v>-1.08170473384379</v>
      </c>
      <c r="C7167" s="5" t="s">
        <v>8</v>
      </c>
      <c r="D7167" s="5" t="s">
        <v>8</v>
      </c>
      <c r="E7167" s="5" t="s">
        <v>8</v>
      </c>
      <c r="F7167" s="5" t="s">
        <v>8</v>
      </c>
      <c r="G7167" s="5" t="s">
        <v>8</v>
      </c>
    </row>
    <row r="7168" spans="1:7" x14ac:dyDescent="0.25">
      <c r="A7168" s="5" t="s">
        <v>11209</v>
      </c>
      <c r="B7168" s="5">
        <v>-1.08170473384379</v>
      </c>
      <c r="C7168" s="5" t="s">
        <v>8</v>
      </c>
      <c r="D7168" s="5" t="s">
        <v>8</v>
      </c>
      <c r="E7168" s="5" t="s">
        <v>8</v>
      </c>
      <c r="F7168" s="5" t="s">
        <v>8</v>
      </c>
      <c r="G7168" s="5" t="s">
        <v>8</v>
      </c>
    </row>
    <row r="7169" spans="1:7" x14ac:dyDescent="0.25">
      <c r="A7169" s="5" t="s">
        <v>14459</v>
      </c>
      <c r="B7169" s="5">
        <v>-1.08170473384379</v>
      </c>
      <c r="C7169" s="5" t="s">
        <v>14460</v>
      </c>
      <c r="D7169" s="5" t="s">
        <v>14461</v>
      </c>
      <c r="E7169" s="5" t="s">
        <v>14462</v>
      </c>
      <c r="F7169" s="5" t="s">
        <v>14463</v>
      </c>
      <c r="G7169" s="5" t="s">
        <v>14464</v>
      </c>
    </row>
    <row r="7170" spans="1:7" x14ac:dyDescent="0.25">
      <c r="A7170" s="5" t="s">
        <v>15071</v>
      </c>
      <c r="B7170" s="5">
        <v>-1.08170473384379</v>
      </c>
      <c r="C7170" s="5" t="s">
        <v>8</v>
      </c>
      <c r="D7170" s="5" t="s">
        <v>8</v>
      </c>
      <c r="E7170" s="5" t="s">
        <v>8</v>
      </c>
      <c r="F7170" s="5" t="s">
        <v>8</v>
      </c>
      <c r="G7170" s="5" t="s">
        <v>8</v>
      </c>
    </row>
    <row r="7171" spans="1:7" x14ac:dyDescent="0.25">
      <c r="A7171" s="5" t="s">
        <v>6538</v>
      </c>
      <c r="B7171" s="5">
        <v>-1.0820179037614599</v>
      </c>
      <c r="C7171" s="5" t="s">
        <v>6539</v>
      </c>
      <c r="D7171" s="5" t="s">
        <v>6540</v>
      </c>
      <c r="E7171" s="5" t="s">
        <v>6541</v>
      </c>
      <c r="F7171" s="5" t="s">
        <v>6542</v>
      </c>
      <c r="G7171" s="5" t="s">
        <v>6543</v>
      </c>
    </row>
    <row r="7172" spans="1:7" x14ac:dyDescent="0.25">
      <c r="A7172" s="5" t="s">
        <v>6425</v>
      </c>
      <c r="B7172" s="5">
        <v>-1.0822705358498199</v>
      </c>
      <c r="C7172" s="5" t="s">
        <v>8</v>
      </c>
      <c r="D7172" s="5" t="s">
        <v>8</v>
      </c>
      <c r="E7172" s="5" t="s">
        <v>8</v>
      </c>
      <c r="F7172" s="5" t="s">
        <v>8</v>
      </c>
      <c r="G7172" s="5" t="s">
        <v>8</v>
      </c>
    </row>
    <row r="7173" spans="1:7" x14ac:dyDescent="0.25">
      <c r="A7173" s="5" t="s">
        <v>3771</v>
      </c>
      <c r="B7173" s="5">
        <v>-1.0822713265147399</v>
      </c>
      <c r="C7173" s="5" t="s">
        <v>8</v>
      </c>
      <c r="D7173" s="5" t="s">
        <v>8</v>
      </c>
      <c r="E7173" s="5" t="s">
        <v>3772</v>
      </c>
      <c r="F7173" s="5" t="s">
        <v>8</v>
      </c>
      <c r="G7173" s="5" t="s">
        <v>8</v>
      </c>
    </row>
    <row r="7174" spans="1:7" x14ac:dyDescent="0.25">
      <c r="A7174" s="5" t="s">
        <v>10591</v>
      </c>
      <c r="B7174" s="5">
        <v>-1.0822713265147399</v>
      </c>
      <c r="C7174" s="5" t="s">
        <v>8</v>
      </c>
      <c r="D7174" s="5" t="s">
        <v>8</v>
      </c>
      <c r="E7174" s="5" t="s">
        <v>8</v>
      </c>
      <c r="F7174" s="5" t="s">
        <v>8</v>
      </c>
      <c r="G7174" s="5" t="s">
        <v>8</v>
      </c>
    </row>
    <row r="7175" spans="1:7" x14ac:dyDescent="0.25">
      <c r="A7175" s="5" t="s">
        <v>228</v>
      </c>
      <c r="B7175" s="5">
        <v>-1.08245261653957</v>
      </c>
      <c r="C7175" s="5" t="s">
        <v>8</v>
      </c>
      <c r="D7175" s="5" t="s">
        <v>8</v>
      </c>
      <c r="E7175" s="5" t="s">
        <v>8</v>
      </c>
      <c r="F7175" s="5" t="s">
        <v>8</v>
      </c>
      <c r="G7175" s="5" t="s">
        <v>8</v>
      </c>
    </row>
    <row r="7176" spans="1:7" x14ac:dyDescent="0.25">
      <c r="A7176" s="5" t="s">
        <v>367</v>
      </c>
      <c r="B7176" s="5">
        <v>-1.08245261653957</v>
      </c>
      <c r="C7176" s="5" t="s">
        <v>8</v>
      </c>
      <c r="D7176" s="5" t="s">
        <v>8</v>
      </c>
      <c r="E7176" s="5" t="s">
        <v>8</v>
      </c>
      <c r="F7176" s="5" t="s">
        <v>8</v>
      </c>
      <c r="G7176" s="5" t="s">
        <v>8</v>
      </c>
    </row>
    <row r="7177" spans="1:7" x14ac:dyDescent="0.25">
      <c r="A7177" s="5" t="s">
        <v>1348</v>
      </c>
      <c r="B7177" s="5">
        <v>-1.08245261653957</v>
      </c>
      <c r="C7177" s="5" t="s">
        <v>8</v>
      </c>
      <c r="D7177" s="5" t="s">
        <v>8</v>
      </c>
      <c r="E7177" s="5" t="s">
        <v>8</v>
      </c>
      <c r="F7177" s="5" t="s">
        <v>8</v>
      </c>
      <c r="G7177" s="5" t="s">
        <v>8</v>
      </c>
    </row>
    <row r="7178" spans="1:7" x14ac:dyDescent="0.25">
      <c r="A7178" s="5" t="s">
        <v>4642</v>
      </c>
      <c r="B7178" s="5">
        <v>-1.08245261653957</v>
      </c>
      <c r="C7178" s="5" t="s">
        <v>8</v>
      </c>
      <c r="D7178" s="5" t="s">
        <v>8</v>
      </c>
      <c r="E7178" s="5" t="s">
        <v>8</v>
      </c>
      <c r="F7178" s="5" t="s">
        <v>8</v>
      </c>
      <c r="G7178" s="5" t="s">
        <v>8</v>
      </c>
    </row>
    <row r="7179" spans="1:7" x14ac:dyDescent="0.25">
      <c r="A7179" s="5" t="s">
        <v>5077</v>
      </c>
      <c r="B7179" s="5">
        <v>-1.08245261653957</v>
      </c>
      <c r="C7179" s="5" t="s">
        <v>8</v>
      </c>
      <c r="D7179" s="5" t="s">
        <v>8</v>
      </c>
      <c r="E7179" s="5" t="s">
        <v>8</v>
      </c>
      <c r="F7179" s="5" t="s">
        <v>8</v>
      </c>
      <c r="G7179" s="5" t="s">
        <v>8</v>
      </c>
    </row>
    <row r="7180" spans="1:7" x14ac:dyDescent="0.25">
      <c r="A7180" s="5" t="s">
        <v>5276</v>
      </c>
      <c r="B7180" s="5">
        <v>-1.08245261653957</v>
      </c>
      <c r="C7180" s="5" t="s">
        <v>8</v>
      </c>
      <c r="D7180" s="5" t="s">
        <v>8</v>
      </c>
      <c r="E7180" s="5" t="s">
        <v>8</v>
      </c>
      <c r="F7180" s="5" t="s">
        <v>8</v>
      </c>
      <c r="G7180" s="5" t="s">
        <v>8</v>
      </c>
    </row>
    <row r="7181" spans="1:7" x14ac:dyDescent="0.25">
      <c r="A7181" s="5" t="s">
        <v>6242</v>
      </c>
      <c r="B7181" s="5">
        <v>-1.08245261653957</v>
      </c>
      <c r="C7181" s="5" t="s">
        <v>8</v>
      </c>
      <c r="D7181" s="5" t="s">
        <v>8</v>
      </c>
      <c r="E7181" s="5" t="s">
        <v>8</v>
      </c>
      <c r="F7181" s="5" t="s">
        <v>8</v>
      </c>
      <c r="G7181" s="5" t="s">
        <v>8</v>
      </c>
    </row>
    <row r="7182" spans="1:7" x14ac:dyDescent="0.25">
      <c r="A7182" s="5" t="s">
        <v>6983</v>
      </c>
      <c r="B7182" s="5">
        <v>-1.08245261653957</v>
      </c>
      <c r="C7182" s="5" t="s">
        <v>8</v>
      </c>
      <c r="D7182" s="5" t="s">
        <v>8</v>
      </c>
      <c r="E7182" s="5" t="s">
        <v>8</v>
      </c>
      <c r="F7182" s="5" t="s">
        <v>8</v>
      </c>
      <c r="G7182" s="5" t="s">
        <v>8</v>
      </c>
    </row>
    <row r="7183" spans="1:7" x14ac:dyDescent="0.25">
      <c r="A7183" s="5" t="s">
        <v>7062</v>
      </c>
      <c r="B7183" s="5">
        <v>-1.08245261653957</v>
      </c>
      <c r="C7183" s="5" t="s">
        <v>8</v>
      </c>
      <c r="D7183" s="5" t="s">
        <v>8</v>
      </c>
      <c r="E7183" s="5" t="s">
        <v>8</v>
      </c>
      <c r="F7183" s="5" t="s">
        <v>8</v>
      </c>
      <c r="G7183" s="5" t="s">
        <v>8</v>
      </c>
    </row>
    <row r="7184" spans="1:7" x14ac:dyDescent="0.25">
      <c r="A7184" s="5" t="s">
        <v>9539</v>
      </c>
      <c r="B7184" s="5">
        <v>-1.08245261653957</v>
      </c>
      <c r="C7184" s="5" t="s">
        <v>8</v>
      </c>
      <c r="D7184" s="5" t="s">
        <v>8</v>
      </c>
      <c r="E7184" s="5" t="s">
        <v>8</v>
      </c>
      <c r="F7184" s="5" t="s">
        <v>8</v>
      </c>
      <c r="G7184" s="5" t="s">
        <v>8</v>
      </c>
    </row>
    <row r="7185" spans="1:7" x14ac:dyDescent="0.25">
      <c r="A7185" s="5" t="s">
        <v>9726</v>
      </c>
      <c r="B7185" s="5">
        <v>-1.08245261653957</v>
      </c>
      <c r="C7185" s="5" t="s">
        <v>8</v>
      </c>
      <c r="D7185" s="5" t="s">
        <v>8</v>
      </c>
      <c r="E7185" s="5" t="s">
        <v>8</v>
      </c>
      <c r="F7185" s="5" t="s">
        <v>8</v>
      </c>
      <c r="G7185" s="5" t="s">
        <v>8</v>
      </c>
    </row>
    <row r="7186" spans="1:7" x14ac:dyDescent="0.25">
      <c r="A7186" s="5" t="s">
        <v>11412</v>
      </c>
      <c r="B7186" s="5">
        <v>-1.08245261653957</v>
      </c>
      <c r="C7186" s="5" t="s">
        <v>8</v>
      </c>
      <c r="D7186" s="5" t="s">
        <v>8</v>
      </c>
      <c r="E7186" s="5" t="s">
        <v>8</v>
      </c>
      <c r="F7186" s="5" t="s">
        <v>8</v>
      </c>
      <c r="G7186" s="5" t="s">
        <v>8</v>
      </c>
    </row>
    <row r="7187" spans="1:7" x14ac:dyDescent="0.25">
      <c r="A7187" s="5" t="s">
        <v>14906</v>
      </c>
      <c r="B7187" s="5">
        <v>-1.08245261653957</v>
      </c>
      <c r="C7187" s="5" t="s">
        <v>8</v>
      </c>
      <c r="D7187" s="5" t="s">
        <v>8</v>
      </c>
      <c r="E7187" s="5" t="s">
        <v>8</v>
      </c>
      <c r="F7187" s="5" t="s">
        <v>8</v>
      </c>
      <c r="G7187" s="5" t="s">
        <v>8</v>
      </c>
    </row>
    <row r="7188" spans="1:7" x14ac:dyDescent="0.25">
      <c r="A7188" s="5" t="s">
        <v>10293</v>
      </c>
      <c r="B7188" s="5">
        <v>-1.0825744320945301</v>
      </c>
      <c r="C7188" s="5" t="s">
        <v>10294</v>
      </c>
      <c r="D7188" s="5" t="s">
        <v>10295</v>
      </c>
      <c r="E7188" s="5" t="s">
        <v>10296</v>
      </c>
      <c r="F7188" s="5" t="s">
        <v>10297</v>
      </c>
      <c r="G7188" s="5" t="s">
        <v>10298</v>
      </c>
    </row>
    <row r="7189" spans="1:7" x14ac:dyDescent="0.25">
      <c r="A7189" s="5" t="s">
        <v>7070</v>
      </c>
      <c r="B7189" s="5">
        <v>-1.0829469582336599</v>
      </c>
      <c r="C7189" s="5" t="s">
        <v>8</v>
      </c>
      <c r="D7189" s="5" t="s">
        <v>8</v>
      </c>
      <c r="E7189" s="5" t="s">
        <v>8</v>
      </c>
      <c r="F7189" s="5" t="s">
        <v>8</v>
      </c>
      <c r="G7189" s="5" t="s">
        <v>8</v>
      </c>
    </row>
    <row r="7190" spans="1:7" x14ac:dyDescent="0.25">
      <c r="A7190" s="5" t="s">
        <v>36</v>
      </c>
      <c r="B7190" s="5">
        <v>-1.0838657551556901</v>
      </c>
      <c r="C7190" s="5" t="s">
        <v>8</v>
      </c>
      <c r="D7190" s="5" t="s">
        <v>8</v>
      </c>
      <c r="E7190" s="5" t="s">
        <v>8</v>
      </c>
      <c r="F7190" s="5" t="s">
        <v>8</v>
      </c>
      <c r="G7190" s="5" t="s">
        <v>8</v>
      </c>
    </row>
    <row r="7191" spans="1:7" x14ac:dyDescent="0.25">
      <c r="A7191" s="5" t="s">
        <v>264</v>
      </c>
      <c r="B7191" s="5">
        <v>-1.0838657551556901</v>
      </c>
      <c r="C7191" s="5" t="s">
        <v>8</v>
      </c>
      <c r="D7191" s="5" t="s">
        <v>8</v>
      </c>
      <c r="E7191" s="5" t="s">
        <v>8</v>
      </c>
      <c r="F7191" s="5" t="s">
        <v>8</v>
      </c>
      <c r="G7191" s="5" t="s">
        <v>8</v>
      </c>
    </row>
    <row r="7192" spans="1:7" x14ac:dyDescent="0.25">
      <c r="A7192" s="5" t="s">
        <v>488</v>
      </c>
      <c r="B7192" s="5">
        <v>-1.0838657551556901</v>
      </c>
      <c r="C7192" s="5" t="s">
        <v>8</v>
      </c>
      <c r="D7192" s="5" t="s">
        <v>8</v>
      </c>
      <c r="E7192" s="5" t="s">
        <v>8</v>
      </c>
      <c r="F7192" s="5" t="s">
        <v>8</v>
      </c>
      <c r="G7192" s="5" t="s">
        <v>8</v>
      </c>
    </row>
    <row r="7193" spans="1:7" x14ac:dyDescent="0.25">
      <c r="A7193" s="5" t="s">
        <v>1228</v>
      </c>
      <c r="B7193" s="5">
        <v>-1.0838657551556901</v>
      </c>
      <c r="C7193" s="5" t="s">
        <v>8</v>
      </c>
      <c r="D7193" s="5" t="s">
        <v>8</v>
      </c>
      <c r="E7193" s="5" t="s">
        <v>8</v>
      </c>
      <c r="F7193" s="5" t="s">
        <v>8</v>
      </c>
      <c r="G7193" s="5" t="s">
        <v>8</v>
      </c>
    </row>
    <row r="7194" spans="1:7" x14ac:dyDescent="0.25">
      <c r="A7194" s="5" t="s">
        <v>1735</v>
      </c>
      <c r="B7194" s="5">
        <v>-1.0838657551556901</v>
      </c>
      <c r="C7194" s="5" t="s">
        <v>8</v>
      </c>
      <c r="D7194" s="5" t="s">
        <v>8</v>
      </c>
      <c r="E7194" s="5" t="s">
        <v>8</v>
      </c>
      <c r="F7194" s="5" t="s">
        <v>8</v>
      </c>
      <c r="G7194" s="5" t="s">
        <v>8</v>
      </c>
    </row>
    <row r="7195" spans="1:7" x14ac:dyDescent="0.25">
      <c r="A7195" s="5" t="s">
        <v>2214</v>
      </c>
      <c r="B7195" s="5">
        <v>-1.0838657551556901</v>
      </c>
      <c r="C7195" s="5" t="s">
        <v>8</v>
      </c>
      <c r="D7195" s="5" t="s">
        <v>8</v>
      </c>
      <c r="E7195" s="5" t="s">
        <v>8</v>
      </c>
      <c r="F7195" s="5" t="s">
        <v>8</v>
      </c>
      <c r="G7195" s="5" t="s">
        <v>8</v>
      </c>
    </row>
    <row r="7196" spans="1:7" x14ac:dyDescent="0.25">
      <c r="A7196" s="5" t="s">
        <v>2739</v>
      </c>
      <c r="B7196" s="5">
        <v>-1.0838657551556901</v>
      </c>
      <c r="C7196" s="5" t="s">
        <v>8</v>
      </c>
      <c r="D7196" s="5" t="s">
        <v>8</v>
      </c>
      <c r="E7196" s="5" t="s">
        <v>8</v>
      </c>
      <c r="F7196" s="5" t="s">
        <v>8</v>
      </c>
      <c r="G7196" s="5" t="s">
        <v>8</v>
      </c>
    </row>
    <row r="7197" spans="1:7" x14ac:dyDescent="0.25">
      <c r="A7197" s="5" t="s">
        <v>3135</v>
      </c>
      <c r="B7197" s="5">
        <v>-1.0838657551556901</v>
      </c>
      <c r="C7197" s="5" t="s">
        <v>8</v>
      </c>
      <c r="D7197" s="5" t="s">
        <v>8</v>
      </c>
      <c r="E7197" s="5" t="s">
        <v>8</v>
      </c>
      <c r="F7197" s="5" t="s">
        <v>8</v>
      </c>
      <c r="G7197" s="5" t="s">
        <v>8</v>
      </c>
    </row>
    <row r="7198" spans="1:7" x14ac:dyDescent="0.25">
      <c r="A7198" s="5" t="s">
        <v>3705</v>
      </c>
      <c r="B7198" s="5">
        <v>-1.0838657551556901</v>
      </c>
      <c r="C7198" s="5" t="s">
        <v>3706</v>
      </c>
      <c r="D7198" s="5" t="s">
        <v>3707</v>
      </c>
      <c r="E7198" s="5" t="s">
        <v>8</v>
      </c>
      <c r="F7198" s="5" t="s">
        <v>3708</v>
      </c>
      <c r="G7198" s="5" t="s">
        <v>3709</v>
      </c>
    </row>
    <row r="7199" spans="1:7" x14ac:dyDescent="0.25">
      <c r="A7199" s="5" t="s">
        <v>3826</v>
      </c>
      <c r="B7199" s="5">
        <v>-1.0838657551556901</v>
      </c>
      <c r="C7199" s="5" t="s">
        <v>8</v>
      </c>
      <c r="D7199" s="5" t="s">
        <v>8</v>
      </c>
      <c r="E7199" s="5" t="s">
        <v>8</v>
      </c>
      <c r="F7199" s="5" t="s">
        <v>8</v>
      </c>
      <c r="G7199" s="5" t="s">
        <v>8</v>
      </c>
    </row>
    <row r="7200" spans="1:7" x14ac:dyDescent="0.25">
      <c r="A7200" s="5" t="s">
        <v>3849</v>
      </c>
      <c r="B7200" s="5">
        <v>-1.0838657551556901</v>
      </c>
      <c r="C7200" s="5" t="s">
        <v>8</v>
      </c>
      <c r="D7200" s="5" t="s">
        <v>8</v>
      </c>
      <c r="E7200" s="5" t="s">
        <v>8</v>
      </c>
      <c r="F7200" s="5" t="s">
        <v>8</v>
      </c>
      <c r="G7200" s="5" t="s">
        <v>8</v>
      </c>
    </row>
    <row r="7201" spans="1:7" x14ac:dyDescent="0.25">
      <c r="A7201" s="5" t="s">
        <v>4268</v>
      </c>
      <c r="B7201" s="5">
        <v>-1.0838657551556901</v>
      </c>
      <c r="C7201" s="5" t="s">
        <v>8</v>
      </c>
      <c r="D7201" s="5" t="s">
        <v>8</v>
      </c>
      <c r="E7201" s="5" t="s">
        <v>8</v>
      </c>
      <c r="F7201" s="5" t="s">
        <v>8</v>
      </c>
      <c r="G7201" s="5" t="s">
        <v>8</v>
      </c>
    </row>
    <row r="7202" spans="1:7" x14ac:dyDescent="0.25">
      <c r="A7202" s="5" t="s">
        <v>5119</v>
      </c>
      <c r="B7202" s="5">
        <v>-1.0838657551556901</v>
      </c>
      <c r="C7202" s="5" t="s">
        <v>8</v>
      </c>
      <c r="D7202" s="5" t="s">
        <v>8</v>
      </c>
      <c r="E7202" s="5" t="s">
        <v>8</v>
      </c>
      <c r="F7202" s="5" t="s">
        <v>8</v>
      </c>
      <c r="G7202" s="5" t="s">
        <v>8</v>
      </c>
    </row>
    <row r="7203" spans="1:7" x14ac:dyDescent="0.25">
      <c r="A7203" s="5" t="s">
        <v>7096</v>
      </c>
      <c r="B7203" s="5">
        <v>-1.0838657551556901</v>
      </c>
      <c r="C7203" s="5" t="s">
        <v>8</v>
      </c>
      <c r="D7203" s="5" t="s">
        <v>8</v>
      </c>
      <c r="E7203" s="5" t="s">
        <v>8</v>
      </c>
      <c r="F7203" s="5" t="s">
        <v>8</v>
      </c>
      <c r="G7203" s="5" t="s">
        <v>8</v>
      </c>
    </row>
    <row r="7204" spans="1:7" x14ac:dyDescent="0.25">
      <c r="A7204" s="5" t="s">
        <v>7185</v>
      </c>
      <c r="B7204" s="5">
        <v>-1.0838657551556901</v>
      </c>
      <c r="C7204" s="5" t="s">
        <v>8</v>
      </c>
      <c r="D7204" s="5" t="s">
        <v>8</v>
      </c>
      <c r="E7204" s="5" t="s">
        <v>8</v>
      </c>
      <c r="F7204" s="5" t="s">
        <v>8</v>
      </c>
      <c r="G7204" s="5" t="s">
        <v>8</v>
      </c>
    </row>
    <row r="7205" spans="1:7" x14ac:dyDescent="0.25">
      <c r="A7205" s="5" t="s">
        <v>7715</v>
      </c>
      <c r="B7205" s="5">
        <v>-1.0838657551556901</v>
      </c>
      <c r="C7205" s="5" t="s">
        <v>8</v>
      </c>
      <c r="D7205" s="5" t="s">
        <v>8</v>
      </c>
      <c r="E7205" s="5" t="s">
        <v>8</v>
      </c>
      <c r="F7205" s="5" t="s">
        <v>8</v>
      </c>
      <c r="G7205" s="5" t="s">
        <v>8</v>
      </c>
    </row>
    <row r="7206" spans="1:7" x14ac:dyDescent="0.25">
      <c r="A7206" s="5" t="s">
        <v>8467</v>
      </c>
      <c r="B7206" s="5">
        <v>-1.0838657551556901</v>
      </c>
      <c r="C7206" s="5" t="s">
        <v>8</v>
      </c>
      <c r="D7206" s="5" t="s">
        <v>8</v>
      </c>
      <c r="E7206" s="5" t="s">
        <v>8</v>
      </c>
      <c r="F7206" s="5" t="s">
        <v>8</v>
      </c>
      <c r="G7206" s="5" t="s">
        <v>8</v>
      </c>
    </row>
    <row r="7207" spans="1:7" x14ac:dyDescent="0.25">
      <c r="A7207" s="5" t="s">
        <v>8885</v>
      </c>
      <c r="B7207" s="5">
        <v>-1.0838657551556901</v>
      </c>
      <c r="C7207" s="5" t="s">
        <v>8886</v>
      </c>
      <c r="D7207" s="5" t="s">
        <v>8887</v>
      </c>
      <c r="E7207" s="5" t="s">
        <v>8888</v>
      </c>
      <c r="F7207" s="5" t="s">
        <v>8889</v>
      </c>
      <c r="G7207" s="5" t="s">
        <v>8890</v>
      </c>
    </row>
    <row r="7208" spans="1:7" x14ac:dyDescent="0.25">
      <c r="A7208" s="5" t="s">
        <v>8903</v>
      </c>
      <c r="B7208" s="5">
        <v>-1.0838657551556901</v>
      </c>
      <c r="C7208" s="5" t="s">
        <v>8</v>
      </c>
      <c r="D7208" s="5" t="s">
        <v>8</v>
      </c>
      <c r="E7208" s="5" t="s">
        <v>8</v>
      </c>
      <c r="F7208" s="5" t="s">
        <v>8</v>
      </c>
      <c r="G7208" s="5" t="s">
        <v>8</v>
      </c>
    </row>
    <row r="7209" spans="1:7" x14ac:dyDescent="0.25">
      <c r="A7209" s="5" t="s">
        <v>9738</v>
      </c>
      <c r="B7209" s="5">
        <v>-1.0838657551556901</v>
      </c>
      <c r="C7209" s="5" t="s">
        <v>9739</v>
      </c>
      <c r="D7209" s="5" t="s">
        <v>8</v>
      </c>
      <c r="E7209" s="5" t="s">
        <v>8</v>
      </c>
      <c r="F7209" s="5" t="s">
        <v>8</v>
      </c>
      <c r="G7209" s="5" t="s">
        <v>8</v>
      </c>
    </row>
    <row r="7210" spans="1:7" x14ac:dyDescent="0.25">
      <c r="A7210" s="5" t="s">
        <v>10007</v>
      </c>
      <c r="B7210" s="5">
        <v>-1.0838657551556901</v>
      </c>
      <c r="C7210" s="5" t="s">
        <v>8</v>
      </c>
      <c r="D7210" s="5" t="s">
        <v>8</v>
      </c>
      <c r="E7210" s="5" t="s">
        <v>8</v>
      </c>
      <c r="F7210" s="5" t="s">
        <v>8</v>
      </c>
      <c r="G7210" s="5" t="s">
        <v>8</v>
      </c>
    </row>
    <row r="7211" spans="1:7" x14ac:dyDescent="0.25">
      <c r="A7211" s="5" t="s">
        <v>10317</v>
      </c>
      <c r="B7211" s="5">
        <v>-1.0838657551556901</v>
      </c>
      <c r="C7211" s="5" t="s">
        <v>8</v>
      </c>
      <c r="D7211" s="5" t="s">
        <v>8</v>
      </c>
      <c r="E7211" s="5" t="s">
        <v>8</v>
      </c>
      <c r="F7211" s="5" t="s">
        <v>8</v>
      </c>
      <c r="G7211" s="5" t="s">
        <v>8</v>
      </c>
    </row>
    <row r="7212" spans="1:7" x14ac:dyDescent="0.25">
      <c r="A7212" s="5" t="s">
        <v>10508</v>
      </c>
      <c r="B7212" s="5">
        <v>-1.0838657551556901</v>
      </c>
      <c r="C7212" s="5" t="s">
        <v>8</v>
      </c>
      <c r="D7212" s="5" t="s">
        <v>8</v>
      </c>
      <c r="E7212" s="5" t="s">
        <v>8</v>
      </c>
      <c r="F7212" s="5" t="s">
        <v>8</v>
      </c>
      <c r="G7212" s="5" t="s">
        <v>8</v>
      </c>
    </row>
    <row r="7213" spans="1:7" x14ac:dyDescent="0.25">
      <c r="A7213" s="5" t="s">
        <v>10567</v>
      </c>
      <c r="B7213" s="5">
        <v>-1.0838657551556901</v>
      </c>
      <c r="C7213" s="5" t="s">
        <v>8</v>
      </c>
      <c r="D7213" s="5" t="s">
        <v>8</v>
      </c>
      <c r="E7213" s="5" t="s">
        <v>8</v>
      </c>
      <c r="F7213" s="5" t="s">
        <v>8</v>
      </c>
      <c r="G7213" s="5" t="s">
        <v>8</v>
      </c>
    </row>
    <row r="7214" spans="1:7" x14ac:dyDescent="0.25">
      <c r="A7214" s="5" t="s">
        <v>11219</v>
      </c>
      <c r="B7214" s="5">
        <v>-1.0838657551556901</v>
      </c>
      <c r="C7214" s="5" t="s">
        <v>8</v>
      </c>
      <c r="D7214" s="5" t="s">
        <v>8</v>
      </c>
      <c r="E7214" s="5" t="s">
        <v>8</v>
      </c>
      <c r="F7214" s="5" t="s">
        <v>8</v>
      </c>
      <c r="G7214" s="5" t="s">
        <v>8</v>
      </c>
    </row>
    <row r="7215" spans="1:7" x14ac:dyDescent="0.25">
      <c r="A7215" s="5" t="s">
        <v>11278</v>
      </c>
      <c r="B7215" s="5">
        <v>-1.0838657551556901</v>
      </c>
      <c r="C7215" s="5" t="s">
        <v>8</v>
      </c>
      <c r="D7215" s="5" t="s">
        <v>8</v>
      </c>
      <c r="E7215" s="5" t="s">
        <v>8</v>
      </c>
      <c r="F7215" s="5" t="s">
        <v>8</v>
      </c>
      <c r="G7215" s="5" t="s">
        <v>8</v>
      </c>
    </row>
    <row r="7216" spans="1:7" x14ac:dyDescent="0.25">
      <c r="A7216" s="5" t="s">
        <v>11331</v>
      </c>
      <c r="B7216" s="5">
        <v>-1.0838657551556901</v>
      </c>
      <c r="C7216" s="5" t="s">
        <v>8</v>
      </c>
      <c r="D7216" s="5" t="s">
        <v>8</v>
      </c>
      <c r="E7216" s="5" t="s">
        <v>11332</v>
      </c>
      <c r="F7216" s="5" t="s">
        <v>8</v>
      </c>
      <c r="G7216" s="5" t="s">
        <v>8</v>
      </c>
    </row>
    <row r="7217" spans="1:7" x14ac:dyDescent="0.25">
      <c r="A7217" s="5" t="s">
        <v>11536</v>
      </c>
      <c r="B7217" s="5">
        <v>-1.0838657551556901</v>
      </c>
      <c r="C7217" s="5" t="s">
        <v>11537</v>
      </c>
      <c r="D7217" s="5" t="s">
        <v>11538</v>
      </c>
      <c r="E7217" s="5" t="s">
        <v>11539</v>
      </c>
      <c r="F7217" s="5" t="s">
        <v>11540</v>
      </c>
      <c r="G7217" s="5" t="s">
        <v>11541</v>
      </c>
    </row>
    <row r="7218" spans="1:7" x14ac:dyDescent="0.25">
      <c r="A7218" s="5" t="s">
        <v>12590</v>
      </c>
      <c r="B7218" s="5">
        <v>-1.0838657551556901</v>
      </c>
      <c r="C7218" s="5" t="s">
        <v>8</v>
      </c>
      <c r="D7218" s="5" t="s">
        <v>8</v>
      </c>
      <c r="E7218" s="5" t="s">
        <v>8</v>
      </c>
      <c r="F7218" s="5" t="s">
        <v>8</v>
      </c>
      <c r="G7218" s="5" t="s">
        <v>8</v>
      </c>
    </row>
    <row r="7219" spans="1:7" x14ac:dyDescent="0.25">
      <c r="A7219" s="5" t="s">
        <v>12711</v>
      </c>
      <c r="B7219" s="5">
        <v>-1.0838657551556901</v>
      </c>
      <c r="C7219" s="5" t="s">
        <v>8</v>
      </c>
      <c r="D7219" s="5" t="s">
        <v>8</v>
      </c>
      <c r="E7219" s="5" t="s">
        <v>8</v>
      </c>
      <c r="F7219" s="5" t="s">
        <v>8</v>
      </c>
      <c r="G7219" s="5" t="s">
        <v>8</v>
      </c>
    </row>
    <row r="7220" spans="1:7" x14ac:dyDescent="0.25">
      <c r="A7220" s="5" t="s">
        <v>13065</v>
      </c>
      <c r="B7220" s="5">
        <v>-1.0838657551556901</v>
      </c>
      <c r="C7220" s="5" t="s">
        <v>8</v>
      </c>
      <c r="D7220" s="5" t="s">
        <v>8</v>
      </c>
      <c r="E7220" s="5" t="s">
        <v>8</v>
      </c>
      <c r="F7220" s="5" t="s">
        <v>8</v>
      </c>
      <c r="G7220" s="5" t="s">
        <v>8</v>
      </c>
    </row>
    <row r="7221" spans="1:7" x14ac:dyDescent="0.25">
      <c r="A7221" s="5" t="s">
        <v>13162</v>
      </c>
      <c r="B7221" s="5">
        <v>-1.0838657551556901</v>
      </c>
      <c r="C7221" s="5" t="s">
        <v>8</v>
      </c>
      <c r="D7221" s="5" t="s">
        <v>8</v>
      </c>
      <c r="E7221" s="5" t="s">
        <v>8</v>
      </c>
      <c r="F7221" s="5" t="s">
        <v>8</v>
      </c>
      <c r="G7221" s="5" t="s">
        <v>8</v>
      </c>
    </row>
    <row r="7222" spans="1:7" x14ac:dyDescent="0.25">
      <c r="A7222" s="5" t="s">
        <v>13857</v>
      </c>
      <c r="B7222" s="5">
        <v>-1.0838657551556901</v>
      </c>
      <c r="C7222" s="5" t="s">
        <v>8</v>
      </c>
      <c r="D7222" s="5" t="s">
        <v>8</v>
      </c>
      <c r="E7222" s="5" t="s">
        <v>8</v>
      </c>
      <c r="F7222" s="5" t="s">
        <v>8</v>
      </c>
      <c r="G7222" s="5" t="s">
        <v>8</v>
      </c>
    </row>
    <row r="7223" spans="1:7" x14ac:dyDescent="0.25">
      <c r="A7223" s="5" t="s">
        <v>14120</v>
      </c>
      <c r="B7223" s="5">
        <v>-1.0838657551556901</v>
      </c>
      <c r="C7223" s="5" t="s">
        <v>8</v>
      </c>
      <c r="D7223" s="5" t="s">
        <v>8</v>
      </c>
      <c r="E7223" s="5" t="s">
        <v>8</v>
      </c>
      <c r="F7223" s="5" t="s">
        <v>8</v>
      </c>
      <c r="G7223" s="5" t="s">
        <v>8</v>
      </c>
    </row>
    <row r="7224" spans="1:7" x14ac:dyDescent="0.25">
      <c r="A7224" s="5" t="s">
        <v>14239</v>
      </c>
      <c r="B7224" s="5">
        <v>-1.0838657551556901</v>
      </c>
      <c r="C7224" s="5" t="s">
        <v>8</v>
      </c>
      <c r="D7224" s="5" t="s">
        <v>8</v>
      </c>
      <c r="E7224" s="5" t="s">
        <v>8</v>
      </c>
      <c r="F7224" s="5" t="s">
        <v>8</v>
      </c>
      <c r="G7224" s="5" t="s">
        <v>8</v>
      </c>
    </row>
    <row r="7225" spans="1:7" x14ac:dyDescent="0.25">
      <c r="A7225" s="5" t="s">
        <v>15832</v>
      </c>
      <c r="B7225" s="5">
        <v>-1.0838657551556901</v>
      </c>
      <c r="C7225" s="5" t="s">
        <v>8</v>
      </c>
      <c r="D7225" s="5" t="s">
        <v>8</v>
      </c>
      <c r="E7225" s="5" t="s">
        <v>8</v>
      </c>
      <c r="F7225" s="5" t="s">
        <v>8</v>
      </c>
      <c r="G7225" s="5" t="s">
        <v>8</v>
      </c>
    </row>
    <row r="7226" spans="1:7" x14ac:dyDescent="0.25">
      <c r="A7226" s="5" t="s">
        <v>327</v>
      </c>
      <c r="B7226" s="5">
        <v>-1.08482789865025</v>
      </c>
      <c r="C7226" s="5" t="s">
        <v>328</v>
      </c>
      <c r="D7226" s="5" t="s">
        <v>329</v>
      </c>
      <c r="E7226" s="5" t="s">
        <v>330</v>
      </c>
      <c r="F7226" s="5" t="s">
        <v>331</v>
      </c>
      <c r="G7226" s="5" t="s">
        <v>332</v>
      </c>
    </row>
    <row r="7227" spans="1:7" x14ac:dyDescent="0.25">
      <c r="A7227" s="5" t="s">
        <v>6271</v>
      </c>
      <c r="B7227" s="5">
        <v>-1.08482789865025</v>
      </c>
      <c r="C7227" s="5" t="s">
        <v>6272</v>
      </c>
      <c r="D7227" s="5" t="s">
        <v>6273</v>
      </c>
      <c r="E7227" s="5" t="s">
        <v>6274</v>
      </c>
      <c r="F7227" s="5" t="s">
        <v>6275</v>
      </c>
      <c r="G7227" s="5" t="s">
        <v>6276</v>
      </c>
    </row>
    <row r="7228" spans="1:7" x14ac:dyDescent="0.25">
      <c r="A7228" s="5" t="s">
        <v>14046</v>
      </c>
      <c r="B7228" s="5">
        <v>-1.08482789865025</v>
      </c>
      <c r="C7228" s="5" t="s">
        <v>8</v>
      </c>
      <c r="D7228" s="5" t="s">
        <v>8</v>
      </c>
      <c r="E7228" s="5" t="s">
        <v>8</v>
      </c>
      <c r="F7228" s="5" t="s">
        <v>8</v>
      </c>
      <c r="G7228" s="5" t="s">
        <v>8</v>
      </c>
    </row>
    <row r="7229" spans="1:7" x14ac:dyDescent="0.25">
      <c r="A7229" s="5" t="s">
        <v>12144</v>
      </c>
      <c r="B7229" s="5">
        <v>-1.08505648506081</v>
      </c>
      <c r="C7229" s="5" t="s">
        <v>8</v>
      </c>
      <c r="D7229" s="5" t="s">
        <v>8</v>
      </c>
      <c r="E7229" s="5" t="s">
        <v>8</v>
      </c>
      <c r="F7229" s="5" t="s">
        <v>8</v>
      </c>
      <c r="G7229" s="5" t="s">
        <v>8</v>
      </c>
    </row>
    <row r="7230" spans="1:7" x14ac:dyDescent="0.25">
      <c r="A7230" s="5" t="s">
        <v>15385</v>
      </c>
      <c r="B7230" s="5">
        <v>-1.08583842673648</v>
      </c>
      <c r="C7230" s="5" t="s">
        <v>8</v>
      </c>
      <c r="D7230" s="5" t="s">
        <v>8</v>
      </c>
      <c r="E7230" s="5" t="s">
        <v>8</v>
      </c>
      <c r="F7230" s="5" t="s">
        <v>8</v>
      </c>
      <c r="G7230" s="5" t="s">
        <v>8</v>
      </c>
    </row>
    <row r="7231" spans="1:7" x14ac:dyDescent="0.25">
      <c r="A7231" s="5" t="s">
        <v>4725</v>
      </c>
      <c r="B7231" s="5">
        <v>-1.08597132819626</v>
      </c>
      <c r="C7231" s="5" t="s">
        <v>8</v>
      </c>
      <c r="D7231" s="5" t="s">
        <v>8</v>
      </c>
      <c r="E7231" s="5" t="s">
        <v>8</v>
      </c>
      <c r="F7231" s="5" t="s">
        <v>8</v>
      </c>
      <c r="G7231" s="5" t="s">
        <v>8</v>
      </c>
    </row>
    <row r="7232" spans="1:7" x14ac:dyDescent="0.25">
      <c r="A7232" s="5" t="s">
        <v>9178</v>
      </c>
      <c r="B7232" s="5">
        <v>-1.08597132819626</v>
      </c>
      <c r="C7232" s="5" t="s">
        <v>8</v>
      </c>
      <c r="D7232" s="5" t="s">
        <v>8</v>
      </c>
      <c r="E7232" s="5" t="s">
        <v>8</v>
      </c>
      <c r="F7232" s="5" t="s">
        <v>8</v>
      </c>
      <c r="G7232" s="5" t="s">
        <v>8</v>
      </c>
    </row>
    <row r="7233" spans="1:7" x14ac:dyDescent="0.25">
      <c r="A7233" s="5" t="s">
        <v>10945</v>
      </c>
      <c r="B7233" s="5">
        <v>-1.08597132819626</v>
      </c>
      <c r="C7233" s="5" t="s">
        <v>8</v>
      </c>
      <c r="D7233" s="5" t="s">
        <v>8</v>
      </c>
      <c r="E7233" s="5" t="s">
        <v>8</v>
      </c>
      <c r="F7233" s="5" t="s">
        <v>8</v>
      </c>
      <c r="G7233" s="5" t="s">
        <v>8</v>
      </c>
    </row>
    <row r="7234" spans="1:7" x14ac:dyDescent="0.25">
      <c r="A7234" s="5" t="s">
        <v>12871</v>
      </c>
      <c r="B7234" s="5">
        <v>-1.08597132819626</v>
      </c>
      <c r="C7234" s="5" t="s">
        <v>8</v>
      </c>
      <c r="D7234" s="5" t="s">
        <v>8</v>
      </c>
      <c r="E7234" s="5" t="s">
        <v>8</v>
      </c>
      <c r="F7234" s="5" t="s">
        <v>8</v>
      </c>
      <c r="G7234" s="5" t="s">
        <v>8</v>
      </c>
    </row>
    <row r="7235" spans="1:7" x14ac:dyDescent="0.25">
      <c r="A7235" s="5" t="s">
        <v>14377</v>
      </c>
      <c r="B7235" s="5">
        <v>-1.08597132819626</v>
      </c>
      <c r="C7235" s="5" t="s">
        <v>8</v>
      </c>
      <c r="D7235" s="5" t="s">
        <v>8</v>
      </c>
      <c r="E7235" s="5" t="s">
        <v>8</v>
      </c>
      <c r="F7235" s="5" t="s">
        <v>8</v>
      </c>
      <c r="G7235" s="5" t="s">
        <v>8</v>
      </c>
    </row>
    <row r="7236" spans="1:7" x14ac:dyDescent="0.25">
      <c r="A7236" s="5" t="s">
        <v>4875</v>
      </c>
      <c r="B7236" s="5">
        <v>-1.0869114481135</v>
      </c>
      <c r="C7236" s="5" t="s">
        <v>8</v>
      </c>
      <c r="D7236" s="5" t="s">
        <v>8</v>
      </c>
      <c r="E7236" s="5" t="s">
        <v>8</v>
      </c>
      <c r="F7236" s="5" t="s">
        <v>8</v>
      </c>
      <c r="G7236" s="5" t="s">
        <v>8</v>
      </c>
    </row>
    <row r="7237" spans="1:7" x14ac:dyDescent="0.25">
      <c r="A7237" s="5" t="s">
        <v>455</v>
      </c>
      <c r="B7237" s="5">
        <v>-1.0877078112352601</v>
      </c>
      <c r="C7237" s="5" t="s">
        <v>456</v>
      </c>
      <c r="D7237" s="5" t="s">
        <v>457</v>
      </c>
      <c r="E7237" s="5" t="s">
        <v>8</v>
      </c>
      <c r="F7237" s="5" t="s">
        <v>458</v>
      </c>
      <c r="G7237" s="5" t="s">
        <v>459</v>
      </c>
    </row>
    <row r="7238" spans="1:7" x14ac:dyDescent="0.25">
      <c r="A7238" s="5" t="s">
        <v>3078</v>
      </c>
      <c r="B7238" s="5">
        <v>-1.0877078112352601</v>
      </c>
      <c r="C7238" s="5" t="s">
        <v>8</v>
      </c>
      <c r="D7238" s="5" t="s">
        <v>8</v>
      </c>
      <c r="E7238" s="5" t="s">
        <v>8</v>
      </c>
      <c r="F7238" s="5" t="s">
        <v>8</v>
      </c>
      <c r="G7238" s="5" t="s">
        <v>8</v>
      </c>
    </row>
    <row r="7239" spans="1:7" x14ac:dyDescent="0.25">
      <c r="A7239" s="5" t="s">
        <v>3112</v>
      </c>
      <c r="B7239" s="5">
        <v>-1.0877078112352601</v>
      </c>
      <c r="C7239" s="5" t="s">
        <v>8</v>
      </c>
      <c r="D7239" s="5" t="s">
        <v>8</v>
      </c>
      <c r="E7239" s="5" t="s">
        <v>8</v>
      </c>
      <c r="F7239" s="5" t="s">
        <v>8</v>
      </c>
      <c r="G7239" s="5" t="s">
        <v>8</v>
      </c>
    </row>
    <row r="7240" spans="1:7" x14ac:dyDescent="0.25">
      <c r="A7240" s="5" t="s">
        <v>6487</v>
      </c>
      <c r="B7240" s="5">
        <v>-1.0877078112352601</v>
      </c>
      <c r="C7240" s="5" t="s">
        <v>6488</v>
      </c>
      <c r="D7240" s="5" t="s">
        <v>6489</v>
      </c>
      <c r="E7240" s="5" t="s">
        <v>8</v>
      </c>
      <c r="F7240" s="5" t="s">
        <v>8</v>
      </c>
      <c r="G7240" s="5" t="s">
        <v>6490</v>
      </c>
    </row>
    <row r="7241" spans="1:7" x14ac:dyDescent="0.25">
      <c r="A7241" s="5" t="s">
        <v>6723</v>
      </c>
      <c r="B7241" s="5">
        <v>-1.0877078112352601</v>
      </c>
      <c r="C7241" s="5" t="s">
        <v>6724</v>
      </c>
      <c r="D7241" s="5" t="s">
        <v>6725</v>
      </c>
      <c r="E7241" s="5" t="s">
        <v>6726</v>
      </c>
      <c r="F7241" s="5" t="s">
        <v>6727</v>
      </c>
      <c r="G7241" s="5" t="s">
        <v>6728</v>
      </c>
    </row>
    <row r="7242" spans="1:7" x14ac:dyDescent="0.25">
      <c r="A7242" s="5" t="s">
        <v>9431</v>
      </c>
      <c r="B7242" s="5">
        <v>-1.0877078112352601</v>
      </c>
      <c r="C7242" s="5" t="s">
        <v>8</v>
      </c>
      <c r="D7242" s="5" t="s">
        <v>8</v>
      </c>
      <c r="E7242" s="5" t="s">
        <v>8</v>
      </c>
      <c r="F7242" s="5" t="s">
        <v>8</v>
      </c>
      <c r="G7242" s="5" t="s">
        <v>8</v>
      </c>
    </row>
    <row r="7243" spans="1:7" x14ac:dyDescent="0.25">
      <c r="A7243" s="5" t="s">
        <v>12247</v>
      </c>
      <c r="B7243" s="5">
        <v>-1.0877078112352601</v>
      </c>
      <c r="C7243" s="5" t="s">
        <v>12248</v>
      </c>
      <c r="D7243" s="5" t="s">
        <v>12249</v>
      </c>
      <c r="E7243" s="5" t="s">
        <v>12250</v>
      </c>
      <c r="F7243" s="5" t="s">
        <v>12251</v>
      </c>
      <c r="G7243" s="5" t="s">
        <v>12252</v>
      </c>
    </row>
    <row r="7244" spans="1:7" x14ac:dyDescent="0.25">
      <c r="A7244" s="5" t="s">
        <v>12666</v>
      </c>
      <c r="B7244" s="5">
        <v>-1.0877078112352601</v>
      </c>
      <c r="C7244" s="5" t="s">
        <v>8</v>
      </c>
      <c r="D7244" s="5" t="s">
        <v>8</v>
      </c>
      <c r="E7244" s="5" t="s">
        <v>8</v>
      </c>
      <c r="F7244" s="5" t="s">
        <v>8</v>
      </c>
      <c r="G7244" s="5" t="s">
        <v>8</v>
      </c>
    </row>
    <row r="7245" spans="1:7" x14ac:dyDescent="0.25">
      <c r="A7245" s="5" t="s">
        <v>12689</v>
      </c>
      <c r="B7245" s="5">
        <v>-1.0877078112352601</v>
      </c>
      <c r="C7245" s="5" t="s">
        <v>12690</v>
      </c>
      <c r="D7245" s="5" t="s">
        <v>12691</v>
      </c>
      <c r="E7245" s="5" t="s">
        <v>12692</v>
      </c>
      <c r="F7245" s="5" t="s">
        <v>12693</v>
      </c>
      <c r="G7245" s="5" t="s">
        <v>12694</v>
      </c>
    </row>
    <row r="7246" spans="1:7" x14ac:dyDescent="0.25">
      <c r="A7246" s="5" t="s">
        <v>13943</v>
      </c>
      <c r="B7246" s="5">
        <v>-1.0877078112352601</v>
      </c>
      <c r="C7246" s="5" t="s">
        <v>8</v>
      </c>
      <c r="D7246" s="5" t="s">
        <v>8</v>
      </c>
      <c r="E7246" s="5" t="s">
        <v>8</v>
      </c>
      <c r="F7246" s="5" t="s">
        <v>8</v>
      </c>
      <c r="G7246" s="5" t="s">
        <v>8</v>
      </c>
    </row>
    <row r="7247" spans="1:7" x14ac:dyDescent="0.25">
      <c r="A7247" s="5" t="s">
        <v>14887</v>
      </c>
      <c r="B7247" s="5">
        <v>-1.0877078112352601</v>
      </c>
      <c r="C7247" s="5" t="s">
        <v>8</v>
      </c>
      <c r="D7247" s="5" t="s">
        <v>8</v>
      </c>
      <c r="E7247" s="5" t="s">
        <v>8</v>
      </c>
      <c r="F7247" s="5" t="s">
        <v>8</v>
      </c>
      <c r="G7247" s="5" t="s">
        <v>8</v>
      </c>
    </row>
    <row r="7248" spans="1:7" x14ac:dyDescent="0.25">
      <c r="A7248" s="5" t="s">
        <v>1757</v>
      </c>
      <c r="B7248" s="5">
        <v>-1.0877396799968799</v>
      </c>
      <c r="C7248" s="5" t="s">
        <v>8</v>
      </c>
      <c r="D7248" s="5" t="s">
        <v>8</v>
      </c>
      <c r="E7248" s="5" t="s">
        <v>8</v>
      </c>
      <c r="F7248" s="5" t="s">
        <v>8</v>
      </c>
      <c r="G7248" s="5" t="s">
        <v>8</v>
      </c>
    </row>
    <row r="7249" spans="1:7" x14ac:dyDescent="0.25">
      <c r="A7249" s="5" t="s">
        <v>9593</v>
      </c>
      <c r="B7249" s="5">
        <v>-1.08775322675228</v>
      </c>
      <c r="C7249" s="5" t="s">
        <v>8</v>
      </c>
      <c r="D7249" s="5" t="s">
        <v>8</v>
      </c>
      <c r="E7249" s="5" t="s">
        <v>8</v>
      </c>
      <c r="F7249" s="5" t="s">
        <v>8</v>
      </c>
      <c r="G7249" s="5" t="s">
        <v>8</v>
      </c>
    </row>
    <row r="7250" spans="1:7" x14ac:dyDescent="0.25">
      <c r="A7250" s="5" t="s">
        <v>12367</v>
      </c>
      <c r="B7250" s="5">
        <v>-1.0884044788076801</v>
      </c>
      <c r="C7250" s="5" t="s">
        <v>8</v>
      </c>
      <c r="D7250" s="5" t="s">
        <v>8</v>
      </c>
      <c r="E7250" s="5" t="s">
        <v>8</v>
      </c>
      <c r="F7250" s="5" t="s">
        <v>8</v>
      </c>
      <c r="G7250" s="5" t="s">
        <v>8</v>
      </c>
    </row>
    <row r="7251" spans="1:7" x14ac:dyDescent="0.25">
      <c r="A7251" s="5" t="s">
        <v>15813</v>
      </c>
      <c r="B7251" s="5">
        <v>-1.0888035882360301</v>
      </c>
      <c r="C7251" s="5" t="s">
        <v>8</v>
      </c>
      <c r="D7251" s="5" t="s">
        <v>8</v>
      </c>
      <c r="E7251" s="5" t="s">
        <v>8</v>
      </c>
      <c r="F7251" s="5" t="s">
        <v>8</v>
      </c>
      <c r="G7251" s="5" t="s">
        <v>8</v>
      </c>
    </row>
    <row r="7252" spans="1:7" x14ac:dyDescent="0.25">
      <c r="A7252" s="5" t="s">
        <v>5042</v>
      </c>
      <c r="B7252" s="5">
        <v>-1.08928886644913</v>
      </c>
      <c r="C7252" s="5" t="s">
        <v>8</v>
      </c>
      <c r="D7252" s="5" t="s">
        <v>8</v>
      </c>
      <c r="E7252" s="5" t="s">
        <v>8</v>
      </c>
      <c r="F7252" s="5" t="s">
        <v>8</v>
      </c>
      <c r="G7252" s="5" t="s">
        <v>8</v>
      </c>
    </row>
    <row r="7253" spans="1:7" x14ac:dyDescent="0.25">
      <c r="A7253" s="5" t="s">
        <v>4629</v>
      </c>
      <c r="B7253" s="5">
        <v>-1.0900221548644899</v>
      </c>
      <c r="C7253" s="5" t="s">
        <v>8</v>
      </c>
      <c r="D7253" s="5" t="s">
        <v>8</v>
      </c>
      <c r="E7253" s="5" t="s">
        <v>8</v>
      </c>
      <c r="F7253" s="5" t="s">
        <v>8</v>
      </c>
      <c r="G7253" s="5" t="s">
        <v>8</v>
      </c>
    </row>
    <row r="7254" spans="1:7" x14ac:dyDescent="0.25">
      <c r="A7254" s="5" t="s">
        <v>14273</v>
      </c>
      <c r="B7254" s="5">
        <v>-1.0900221548644899</v>
      </c>
      <c r="C7254" s="5" t="s">
        <v>8</v>
      </c>
      <c r="D7254" s="5" t="s">
        <v>8</v>
      </c>
      <c r="E7254" s="5" t="s">
        <v>8</v>
      </c>
      <c r="F7254" s="5" t="s">
        <v>8</v>
      </c>
      <c r="G7254" s="5" t="s">
        <v>8</v>
      </c>
    </row>
    <row r="7255" spans="1:7" x14ac:dyDescent="0.25">
      <c r="A7255" s="5" t="s">
        <v>12329</v>
      </c>
      <c r="B7255" s="5">
        <v>-1.0904196542492299</v>
      </c>
      <c r="C7255" s="5" t="s">
        <v>8</v>
      </c>
      <c r="D7255" s="5" t="s">
        <v>8</v>
      </c>
      <c r="E7255" s="5" t="s">
        <v>8</v>
      </c>
      <c r="F7255" s="5" t="s">
        <v>8</v>
      </c>
      <c r="G7255" s="5" t="s">
        <v>8</v>
      </c>
    </row>
    <row r="7256" spans="1:7" x14ac:dyDescent="0.25">
      <c r="A7256" s="5" t="s">
        <v>477</v>
      </c>
      <c r="B7256" s="5">
        <v>-1.0906602898645701</v>
      </c>
      <c r="C7256" s="5" t="s">
        <v>8</v>
      </c>
      <c r="D7256" s="5" t="s">
        <v>478</v>
      </c>
      <c r="E7256" s="5" t="s">
        <v>479</v>
      </c>
      <c r="F7256" s="5" t="s">
        <v>480</v>
      </c>
      <c r="G7256" s="5" t="s">
        <v>481</v>
      </c>
    </row>
    <row r="7257" spans="1:7" x14ac:dyDescent="0.25">
      <c r="A7257" s="5" t="s">
        <v>758</v>
      </c>
      <c r="B7257" s="5">
        <v>-1.0906602898645701</v>
      </c>
      <c r="C7257" s="5" t="s">
        <v>759</v>
      </c>
      <c r="D7257" s="5" t="s">
        <v>760</v>
      </c>
      <c r="E7257" s="5" t="s">
        <v>761</v>
      </c>
      <c r="F7257" s="5" t="s">
        <v>762</v>
      </c>
      <c r="G7257" s="5" t="s">
        <v>763</v>
      </c>
    </row>
    <row r="7258" spans="1:7" x14ac:dyDescent="0.25">
      <c r="A7258" s="5" t="s">
        <v>1252</v>
      </c>
      <c r="B7258" s="5">
        <v>-1.0906602898645701</v>
      </c>
      <c r="C7258" s="5" t="s">
        <v>1253</v>
      </c>
      <c r="D7258" s="5" t="s">
        <v>1254</v>
      </c>
      <c r="E7258" s="5" t="s">
        <v>1255</v>
      </c>
      <c r="F7258" s="5" t="s">
        <v>1256</v>
      </c>
      <c r="G7258" s="5" t="s">
        <v>1257</v>
      </c>
    </row>
    <row r="7259" spans="1:7" x14ac:dyDescent="0.25">
      <c r="A7259" s="5" t="s">
        <v>1623</v>
      </c>
      <c r="B7259" s="5">
        <v>-1.0906602898645701</v>
      </c>
      <c r="C7259" s="5" t="s">
        <v>8</v>
      </c>
      <c r="D7259" s="5" t="s">
        <v>8</v>
      </c>
      <c r="E7259" s="5" t="s">
        <v>8</v>
      </c>
      <c r="F7259" s="5" t="s">
        <v>8</v>
      </c>
      <c r="G7259" s="5" t="s">
        <v>8</v>
      </c>
    </row>
    <row r="7260" spans="1:7" x14ac:dyDescent="0.25">
      <c r="A7260" s="5" t="s">
        <v>2301</v>
      </c>
      <c r="B7260" s="5">
        <v>-1.0906602898645701</v>
      </c>
      <c r="C7260" s="5" t="s">
        <v>8</v>
      </c>
      <c r="D7260" s="5" t="s">
        <v>8</v>
      </c>
      <c r="E7260" s="5" t="s">
        <v>8</v>
      </c>
      <c r="F7260" s="5" t="s">
        <v>8</v>
      </c>
      <c r="G7260" s="5" t="s">
        <v>8</v>
      </c>
    </row>
    <row r="7261" spans="1:7" x14ac:dyDescent="0.25">
      <c r="A7261" s="5" t="s">
        <v>2360</v>
      </c>
      <c r="B7261" s="5">
        <v>-1.0906602898645701</v>
      </c>
      <c r="C7261" s="5" t="s">
        <v>8</v>
      </c>
      <c r="D7261" s="5" t="s">
        <v>8</v>
      </c>
      <c r="E7261" s="5" t="s">
        <v>8</v>
      </c>
      <c r="F7261" s="5" t="s">
        <v>8</v>
      </c>
      <c r="G7261" s="5" t="s">
        <v>8</v>
      </c>
    </row>
    <row r="7262" spans="1:7" x14ac:dyDescent="0.25">
      <c r="A7262" s="5" t="s">
        <v>3029</v>
      </c>
      <c r="B7262" s="5">
        <v>-1.0906602898645701</v>
      </c>
      <c r="C7262" s="5" t="s">
        <v>8</v>
      </c>
      <c r="D7262" s="5" t="s">
        <v>8</v>
      </c>
      <c r="E7262" s="5" t="s">
        <v>8</v>
      </c>
      <c r="F7262" s="5" t="s">
        <v>8</v>
      </c>
      <c r="G7262" s="5" t="s">
        <v>8</v>
      </c>
    </row>
    <row r="7263" spans="1:7" x14ac:dyDescent="0.25">
      <c r="A7263" s="5" t="s">
        <v>5328</v>
      </c>
      <c r="B7263" s="5">
        <v>-1.0906602898645701</v>
      </c>
      <c r="C7263" s="5" t="s">
        <v>8</v>
      </c>
      <c r="D7263" s="5" t="s">
        <v>8</v>
      </c>
      <c r="E7263" s="5" t="s">
        <v>8</v>
      </c>
      <c r="F7263" s="5" t="s">
        <v>8</v>
      </c>
      <c r="G7263" s="5" t="s">
        <v>8</v>
      </c>
    </row>
    <row r="7264" spans="1:7" x14ac:dyDescent="0.25">
      <c r="A7264" s="5" t="s">
        <v>5373</v>
      </c>
      <c r="B7264" s="5">
        <v>-1.0906602898645701</v>
      </c>
      <c r="C7264" s="5" t="s">
        <v>8</v>
      </c>
      <c r="D7264" s="5" t="s">
        <v>8</v>
      </c>
      <c r="E7264" s="5" t="s">
        <v>8</v>
      </c>
      <c r="F7264" s="5" t="s">
        <v>8</v>
      </c>
      <c r="G7264" s="5" t="s">
        <v>8</v>
      </c>
    </row>
    <row r="7265" spans="1:7" x14ac:dyDescent="0.25">
      <c r="A7265" s="5" t="s">
        <v>5399</v>
      </c>
      <c r="B7265" s="5">
        <v>-1.0906602898645701</v>
      </c>
      <c r="C7265" s="5" t="s">
        <v>8</v>
      </c>
      <c r="D7265" s="5" t="s">
        <v>8</v>
      </c>
      <c r="E7265" s="5" t="s">
        <v>8</v>
      </c>
      <c r="F7265" s="5" t="s">
        <v>8</v>
      </c>
      <c r="G7265" s="5" t="s">
        <v>8</v>
      </c>
    </row>
    <row r="7266" spans="1:7" x14ac:dyDescent="0.25">
      <c r="A7266" s="5" t="s">
        <v>5511</v>
      </c>
      <c r="B7266" s="5">
        <v>-1.0906602898645701</v>
      </c>
      <c r="C7266" s="5" t="s">
        <v>8</v>
      </c>
      <c r="D7266" s="5" t="s">
        <v>8</v>
      </c>
      <c r="E7266" s="5" t="s">
        <v>8</v>
      </c>
      <c r="F7266" s="5" t="s">
        <v>8</v>
      </c>
      <c r="G7266" s="5" t="s">
        <v>8</v>
      </c>
    </row>
    <row r="7267" spans="1:7" x14ac:dyDescent="0.25">
      <c r="A7267" s="5" t="s">
        <v>6374</v>
      </c>
      <c r="B7267" s="5">
        <v>-1.0906602898645701</v>
      </c>
      <c r="C7267" s="5" t="s">
        <v>8</v>
      </c>
      <c r="D7267" s="5" t="s">
        <v>8</v>
      </c>
      <c r="E7267" s="5" t="s">
        <v>8</v>
      </c>
      <c r="F7267" s="5" t="s">
        <v>8</v>
      </c>
      <c r="G7267" s="5" t="s">
        <v>8</v>
      </c>
    </row>
    <row r="7268" spans="1:7" x14ac:dyDescent="0.25">
      <c r="A7268" s="5" t="s">
        <v>8823</v>
      </c>
      <c r="B7268" s="5">
        <v>-1.0906602898645701</v>
      </c>
      <c r="C7268" s="5" t="s">
        <v>8</v>
      </c>
      <c r="D7268" s="5" t="s">
        <v>8</v>
      </c>
      <c r="E7268" s="5" t="s">
        <v>8</v>
      </c>
      <c r="F7268" s="5" t="s">
        <v>8</v>
      </c>
      <c r="G7268" s="5" t="s">
        <v>8</v>
      </c>
    </row>
    <row r="7269" spans="1:7" x14ac:dyDescent="0.25">
      <c r="A7269" s="5" t="s">
        <v>8927</v>
      </c>
      <c r="B7269" s="5">
        <v>-1.0906602898645701</v>
      </c>
      <c r="C7269" s="5" t="s">
        <v>8</v>
      </c>
      <c r="D7269" s="5" t="s">
        <v>8</v>
      </c>
      <c r="E7269" s="5" t="s">
        <v>8</v>
      </c>
      <c r="F7269" s="5" t="s">
        <v>8</v>
      </c>
      <c r="G7269" s="5" t="s">
        <v>8</v>
      </c>
    </row>
    <row r="7270" spans="1:7" x14ac:dyDescent="0.25">
      <c r="A7270" s="5" t="s">
        <v>9425</v>
      </c>
      <c r="B7270" s="5">
        <v>-1.0906602898645701</v>
      </c>
      <c r="C7270" s="5" t="s">
        <v>8</v>
      </c>
      <c r="D7270" s="5" t="s">
        <v>8</v>
      </c>
      <c r="E7270" s="5" t="s">
        <v>8</v>
      </c>
      <c r="F7270" s="5" t="s">
        <v>8</v>
      </c>
      <c r="G7270" s="5" t="s">
        <v>8</v>
      </c>
    </row>
    <row r="7271" spans="1:7" x14ac:dyDescent="0.25">
      <c r="A7271" s="5" t="s">
        <v>10839</v>
      </c>
      <c r="B7271" s="5">
        <v>-1.0906602898645701</v>
      </c>
      <c r="C7271" s="5" t="s">
        <v>8</v>
      </c>
      <c r="D7271" s="5" t="s">
        <v>8</v>
      </c>
      <c r="E7271" s="5" t="s">
        <v>8</v>
      </c>
      <c r="F7271" s="5" t="s">
        <v>8</v>
      </c>
      <c r="G7271" s="5" t="s">
        <v>8</v>
      </c>
    </row>
    <row r="7272" spans="1:7" x14ac:dyDescent="0.25">
      <c r="A7272" s="5" t="s">
        <v>12189</v>
      </c>
      <c r="B7272" s="5">
        <v>-1.0906602898645701</v>
      </c>
      <c r="C7272" s="5" t="s">
        <v>12190</v>
      </c>
      <c r="D7272" s="5" t="s">
        <v>12191</v>
      </c>
      <c r="E7272" s="5" t="s">
        <v>12192</v>
      </c>
      <c r="F7272" s="5" t="s">
        <v>12193</v>
      </c>
      <c r="G7272" s="5" t="s">
        <v>12194</v>
      </c>
    </row>
    <row r="7273" spans="1:7" x14ac:dyDescent="0.25">
      <c r="A7273" s="5" t="s">
        <v>13661</v>
      </c>
      <c r="B7273" s="5">
        <v>-1.0906602898645701</v>
      </c>
      <c r="C7273" s="5" t="s">
        <v>8</v>
      </c>
      <c r="D7273" s="5" t="s">
        <v>8</v>
      </c>
      <c r="E7273" s="5" t="s">
        <v>8</v>
      </c>
      <c r="F7273" s="5" t="s">
        <v>8</v>
      </c>
      <c r="G7273" s="5" t="s">
        <v>8</v>
      </c>
    </row>
    <row r="7274" spans="1:7" x14ac:dyDescent="0.25">
      <c r="A7274" s="5" t="s">
        <v>14078</v>
      </c>
      <c r="B7274" s="5">
        <v>-1.0906602898645701</v>
      </c>
      <c r="C7274" s="5" t="s">
        <v>8</v>
      </c>
      <c r="D7274" s="5" t="s">
        <v>8</v>
      </c>
      <c r="E7274" s="5" t="s">
        <v>8</v>
      </c>
      <c r="F7274" s="5" t="s">
        <v>8</v>
      </c>
      <c r="G7274" s="5" t="s">
        <v>8</v>
      </c>
    </row>
    <row r="7275" spans="1:7" x14ac:dyDescent="0.25">
      <c r="A7275" s="5" t="s">
        <v>14119</v>
      </c>
      <c r="B7275" s="5">
        <v>-1.0906602898645701</v>
      </c>
      <c r="C7275" s="5" t="s">
        <v>8</v>
      </c>
      <c r="D7275" s="5" t="s">
        <v>8</v>
      </c>
      <c r="E7275" s="5" t="s">
        <v>8</v>
      </c>
      <c r="F7275" s="5" t="s">
        <v>8</v>
      </c>
      <c r="G7275" s="5" t="s">
        <v>8</v>
      </c>
    </row>
    <row r="7276" spans="1:7" x14ac:dyDescent="0.25">
      <c r="A7276" s="5" t="s">
        <v>15223</v>
      </c>
      <c r="B7276" s="5">
        <v>-1.0906602898645701</v>
      </c>
      <c r="C7276" s="5" t="s">
        <v>15224</v>
      </c>
      <c r="D7276" s="5" t="s">
        <v>15225</v>
      </c>
      <c r="E7276" s="5" t="s">
        <v>15226</v>
      </c>
      <c r="F7276" s="5" t="s">
        <v>15227</v>
      </c>
      <c r="G7276" s="5" t="s">
        <v>15228</v>
      </c>
    </row>
    <row r="7277" spans="1:7" x14ac:dyDescent="0.25">
      <c r="A7277" s="5" t="s">
        <v>3735</v>
      </c>
      <c r="B7277" s="5">
        <v>-1.0910279819775199</v>
      </c>
      <c r="C7277" s="5" t="s">
        <v>8</v>
      </c>
      <c r="D7277" s="5" t="s">
        <v>8</v>
      </c>
      <c r="E7277" s="5" t="s">
        <v>8</v>
      </c>
      <c r="F7277" s="5" t="s">
        <v>8</v>
      </c>
      <c r="G7277" s="5" t="s">
        <v>8</v>
      </c>
    </row>
    <row r="7278" spans="1:7" x14ac:dyDescent="0.25">
      <c r="A7278" s="5" t="s">
        <v>3773</v>
      </c>
      <c r="B7278" s="5">
        <v>-1.0911892723200201</v>
      </c>
      <c r="C7278" s="5" t="s">
        <v>8</v>
      </c>
      <c r="D7278" s="5" t="s">
        <v>8</v>
      </c>
      <c r="E7278" s="5" t="s">
        <v>8</v>
      </c>
      <c r="F7278" s="5" t="s">
        <v>8</v>
      </c>
      <c r="G7278" s="5" t="s">
        <v>8</v>
      </c>
    </row>
    <row r="7279" spans="1:7" x14ac:dyDescent="0.25">
      <c r="A7279" s="5" t="s">
        <v>3281</v>
      </c>
      <c r="B7279" s="5">
        <v>-1.0915321752271001</v>
      </c>
      <c r="C7279" s="5" t="s">
        <v>8</v>
      </c>
      <c r="D7279" s="5" t="s">
        <v>8</v>
      </c>
      <c r="E7279" s="5" t="s">
        <v>8</v>
      </c>
      <c r="F7279" s="5" t="s">
        <v>8</v>
      </c>
      <c r="G7279" s="5" t="s">
        <v>8</v>
      </c>
    </row>
    <row r="7280" spans="1:7" x14ac:dyDescent="0.25">
      <c r="A7280" s="5" t="s">
        <v>5999</v>
      </c>
      <c r="B7280" s="5">
        <v>-1.0915321752271001</v>
      </c>
      <c r="C7280" s="5" t="s">
        <v>8</v>
      </c>
      <c r="D7280" s="5" t="s">
        <v>8</v>
      </c>
      <c r="E7280" s="5" t="s">
        <v>8</v>
      </c>
      <c r="F7280" s="5" t="s">
        <v>8</v>
      </c>
      <c r="G7280" s="5" t="s">
        <v>8</v>
      </c>
    </row>
    <row r="7281" spans="1:7" x14ac:dyDescent="0.25">
      <c r="A7281" s="5" t="s">
        <v>6197</v>
      </c>
      <c r="B7281" s="5">
        <v>-1.0915321752271001</v>
      </c>
      <c r="C7281" s="5" t="s">
        <v>8</v>
      </c>
      <c r="D7281" s="5" t="s">
        <v>8</v>
      </c>
      <c r="E7281" s="5" t="s">
        <v>8</v>
      </c>
      <c r="F7281" s="5" t="s">
        <v>8</v>
      </c>
      <c r="G7281" s="5" t="s">
        <v>8</v>
      </c>
    </row>
    <row r="7282" spans="1:7" x14ac:dyDescent="0.25">
      <c r="A7282" s="5" t="s">
        <v>6736</v>
      </c>
      <c r="B7282" s="5">
        <v>-1.0915321752271001</v>
      </c>
      <c r="C7282" s="5" t="s">
        <v>8</v>
      </c>
      <c r="D7282" s="5" t="s">
        <v>8</v>
      </c>
      <c r="E7282" s="5" t="s">
        <v>8</v>
      </c>
      <c r="F7282" s="5" t="s">
        <v>8</v>
      </c>
      <c r="G7282" s="5" t="s">
        <v>8</v>
      </c>
    </row>
    <row r="7283" spans="1:7" x14ac:dyDescent="0.25">
      <c r="A7283" s="5" t="s">
        <v>10774</v>
      </c>
      <c r="B7283" s="5">
        <v>-1.0915321752271001</v>
      </c>
      <c r="C7283" s="5" t="s">
        <v>8</v>
      </c>
      <c r="D7283" s="5" t="s">
        <v>8</v>
      </c>
      <c r="E7283" s="5" t="s">
        <v>8</v>
      </c>
      <c r="F7283" s="5" t="s">
        <v>8</v>
      </c>
      <c r="G7283" s="5" t="s">
        <v>8</v>
      </c>
    </row>
    <row r="7284" spans="1:7" x14ac:dyDescent="0.25">
      <c r="A7284" s="5" t="s">
        <v>12104</v>
      </c>
      <c r="B7284" s="5">
        <v>-1.0915321752271001</v>
      </c>
      <c r="C7284" s="5" t="s">
        <v>8</v>
      </c>
      <c r="D7284" s="5" t="s">
        <v>8</v>
      </c>
      <c r="E7284" s="5" t="s">
        <v>8</v>
      </c>
      <c r="F7284" s="5" t="s">
        <v>8</v>
      </c>
      <c r="G7284" s="5" t="s">
        <v>8</v>
      </c>
    </row>
    <row r="7285" spans="1:7" x14ac:dyDescent="0.25">
      <c r="A7285" s="5" t="s">
        <v>13630</v>
      </c>
      <c r="B7285" s="5">
        <v>-1.0915321752271001</v>
      </c>
      <c r="C7285" s="5" t="s">
        <v>8</v>
      </c>
      <c r="D7285" s="5" t="s">
        <v>8</v>
      </c>
      <c r="E7285" s="5" t="s">
        <v>8</v>
      </c>
      <c r="F7285" s="5" t="s">
        <v>8</v>
      </c>
      <c r="G7285" s="5" t="s">
        <v>8</v>
      </c>
    </row>
    <row r="7286" spans="1:7" x14ac:dyDescent="0.25">
      <c r="A7286" s="5" t="s">
        <v>14913</v>
      </c>
      <c r="B7286" s="5">
        <v>-1.09154654086839</v>
      </c>
      <c r="C7286" s="5" t="s">
        <v>11452</v>
      </c>
      <c r="D7286" s="5" t="s">
        <v>14914</v>
      </c>
      <c r="E7286" s="5" t="s">
        <v>14915</v>
      </c>
      <c r="F7286" s="5" t="s">
        <v>14916</v>
      </c>
      <c r="G7286" s="5" t="s">
        <v>11456</v>
      </c>
    </row>
    <row r="7287" spans="1:7" x14ac:dyDescent="0.25">
      <c r="A7287" s="5" t="s">
        <v>103</v>
      </c>
      <c r="B7287" s="5">
        <v>-1.09194232163101</v>
      </c>
      <c r="C7287" s="5" t="s">
        <v>8</v>
      </c>
      <c r="D7287" s="5" t="s">
        <v>8</v>
      </c>
      <c r="E7287" s="5" t="s">
        <v>8</v>
      </c>
      <c r="F7287" s="5" t="s">
        <v>8</v>
      </c>
      <c r="G7287" s="5" t="s">
        <v>8</v>
      </c>
    </row>
    <row r="7288" spans="1:7" x14ac:dyDescent="0.25">
      <c r="A7288" s="5" t="s">
        <v>10096</v>
      </c>
      <c r="B7288" s="5">
        <v>-1.09194232163101</v>
      </c>
      <c r="C7288" s="5" t="s">
        <v>10097</v>
      </c>
      <c r="D7288" s="5" t="s">
        <v>8</v>
      </c>
      <c r="E7288" s="5" t="s">
        <v>8</v>
      </c>
      <c r="F7288" s="5" t="s">
        <v>8</v>
      </c>
      <c r="G7288" s="5" t="s">
        <v>10098</v>
      </c>
    </row>
    <row r="7289" spans="1:7" x14ac:dyDescent="0.25">
      <c r="A7289" s="5" t="s">
        <v>4377</v>
      </c>
      <c r="B7289" s="5">
        <v>-1.0921807339777501</v>
      </c>
      <c r="C7289" s="5" t="s">
        <v>8</v>
      </c>
      <c r="D7289" s="5" t="s">
        <v>8</v>
      </c>
      <c r="E7289" s="5" t="s">
        <v>8</v>
      </c>
      <c r="F7289" s="5" t="s">
        <v>8</v>
      </c>
      <c r="G7289" s="5" t="s">
        <v>8</v>
      </c>
    </row>
    <row r="7290" spans="1:7" x14ac:dyDescent="0.25">
      <c r="A7290" s="5" t="s">
        <v>5484</v>
      </c>
      <c r="B7290" s="5">
        <v>-1.0934337991785099</v>
      </c>
      <c r="C7290" s="5" t="s">
        <v>5485</v>
      </c>
      <c r="D7290" s="5" t="s">
        <v>8</v>
      </c>
      <c r="E7290" s="5" t="s">
        <v>8</v>
      </c>
      <c r="F7290" s="5" t="s">
        <v>8</v>
      </c>
      <c r="G7290" s="5" t="s">
        <v>5486</v>
      </c>
    </row>
    <row r="7291" spans="1:7" x14ac:dyDescent="0.25">
      <c r="A7291" s="5" t="s">
        <v>9427</v>
      </c>
      <c r="B7291" s="5">
        <v>-1.09368028289088</v>
      </c>
      <c r="C7291" s="5" t="s">
        <v>8</v>
      </c>
      <c r="D7291" s="5" t="s">
        <v>8</v>
      </c>
      <c r="E7291" s="5" t="s">
        <v>8</v>
      </c>
      <c r="F7291" s="5" t="s">
        <v>8</v>
      </c>
      <c r="G7291" s="5" t="s">
        <v>8</v>
      </c>
    </row>
    <row r="7292" spans="1:7" x14ac:dyDescent="0.25">
      <c r="A7292" s="5" t="s">
        <v>15241</v>
      </c>
      <c r="B7292" s="5">
        <v>-1.09391276978493</v>
      </c>
      <c r="C7292" s="5" t="s">
        <v>8</v>
      </c>
      <c r="D7292" s="5" t="s">
        <v>8</v>
      </c>
      <c r="E7292" s="5" t="s">
        <v>8</v>
      </c>
      <c r="F7292" s="5" t="s">
        <v>8</v>
      </c>
      <c r="G7292" s="5" t="s">
        <v>8</v>
      </c>
    </row>
    <row r="7293" spans="1:7" x14ac:dyDescent="0.25">
      <c r="A7293" s="5" t="s">
        <v>15926</v>
      </c>
      <c r="B7293" s="5">
        <v>-1.09391276978493</v>
      </c>
      <c r="C7293" s="5" t="s">
        <v>8</v>
      </c>
      <c r="D7293" s="5" t="s">
        <v>8</v>
      </c>
      <c r="E7293" s="5" t="s">
        <v>8</v>
      </c>
      <c r="F7293" s="5" t="s">
        <v>8</v>
      </c>
      <c r="G7293" s="5" t="s">
        <v>8</v>
      </c>
    </row>
    <row r="7294" spans="1:7" x14ac:dyDescent="0.25">
      <c r="A7294" s="5" t="s">
        <v>8009</v>
      </c>
      <c r="B7294" s="5">
        <v>-1.0939670028639801</v>
      </c>
      <c r="C7294" s="5" t="s">
        <v>8</v>
      </c>
      <c r="D7294" s="5" t="s">
        <v>8</v>
      </c>
      <c r="E7294" s="5" t="s">
        <v>8</v>
      </c>
      <c r="F7294" s="5" t="s">
        <v>8</v>
      </c>
      <c r="G7294" s="5" t="s">
        <v>8</v>
      </c>
    </row>
    <row r="7295" spans="1:7" x14ac:dyDescent="0.25">
      <c r="A7295" s="5" t="s">
        <v>4542</v>
      </c>
      <c r="B7295" s="5">
        <v>-1.0941129534987499</v>
      </c>
      <c r="C7295" s="5" t="s">
        <v>8</v>
      </c>
      <c r="D7295" s="5" t="s">
        <v>8</v>
      </c>
      <c r="E7295" s="5" t="s">
        <v>8</v>
      </c>
      <c r="F7295" s="5" t="s">
        <v>8</v>
      </c>
      <c r="G7295" s="5" t="s">
        <v>8</v>
      </c>
    </row>
    <row r="7296" spans="1:7" x14ac:dyDescent="0.25">
      <c r="A7296" s="5" t="s">
        <v>8320</v>
      </c>
      <c r="B7296" s="5">
        <v>-1.0941129534987499</v>
      </c>
      <c r="C7296" s="5" t="s">
        <v>8</v>
      </c>
      <c r="D7296" s="5" t="s">
        <v>8</v>
      </c>
      <c r="E7296" s="5" t="s">
        <v>8</v>
      </c>
      <c r="F7296" s="5" t="s">
        <v>8</v>
      </c>
      <c r="G7296" s="5" t="s">
        <v>8</v>
      </c>
    </row>
    <row r="7297" spans="1:7" x14ac:dyDescent="0.25">
      <c r="A7297" s="5" t="s">
        <v>15774</v>
      </c>
      <c r="B7297" s="5">
        <v>-1.0941129534987499</v>
      </c>
      <c r="C7297" s="5" t="s">
        <v>15775</v>
      </c>
      <c r="D7297" s="5" t="s">
        <v>15776</v>
      </c>
      <c r="E7297" s="5" t="s">
        <v>15777</v>
      </c>
      <c r="F7297" s="5" t="s">
        <v>15778</v>
      </c>
      <c r="G7297" s="5" t="s">
        <v>15779</v>
      </c>
    </row>
    <row r="7298" spans="1:7" x14ac:dyDescent="0.25">
      <c r="A7298" s="5" t="s">
        <v>265</v>
      </c>
      <c r="B7298" s="5">
        <v>-1.09444005643405</v>
      </c>
      <c r="C7298" s="5" t="s">
        <v>266</v>
      </c>
      <c r="D7298" s="5" t="s">
        <v>267</v>
      </c>
      <c r="E7298" s="5" t="s">
        <v>268</v>
      </c>
      <c r="F7298" s="5" t="s">
        <v>269</v>
      </c>
      <c r="G7298" s="5" t="s">
        <v>270</v>
      </c>
    </row>
    <row r="7299" spans="1:7" x14ac:dyDescent="0.25">
      <c r="A7299" s="5" t="s">
        <v>545</v>
      </c>
      <c r="B7299" s="5">
        <v>-1.0950708048333699</v>
      </c>
      <c r="C7299" s="5" t="s">
        <v>8</v>
      </c>
      <c r="D7299" s="5" t="s">
        <v>8</v>
      </c>
      <c r="E7299" s="5" t="s">
        <v>8</v>
      </c>
      <c r="F7299" s="5" t="s">
        <v>8</v>
      </c>
      <c r="G7299" s="5" t="s">
        <v>8</v>
      </c>
    </row>
    <row r="7300" spans="1:7" x14ac:dyDescent="0.25">
      <c r="A7300" s="5" t="s">
        <v>3689</v>
      </c>
      <c r="B7300" s="5">
        <v>-1.0950708048333699</v>
      </c>
      <c r="C7300" s="5" t="s">
        <v>8</v>
      </c>
      <c r="D7300" s="5" t="s">
        <v>8</v>
      </c>
      <c r="E7300" s="5" t="s">
        <v>8</v>
      </c>
      <c r="F7300" s="5" t="s">
        <v>8</v>
      </c>
      <c r="G7300" s="5" t="s">
        <v>8</v>
      </c>
    </row>
    <row r="7301" spans="1:7" x14ac:dyDescent="0.25">
      <c r="A7301" s="5" t="s">
        <v>5891</v>
      </c>
      <c r="B7301" s="5">
        <v>-1.0950708048333699</v>
      </c>
      <c r="C7301" s="5" t="s">
        <v>8</v>
      </c>
      <c r="D7301" s="5" t="s">
        <v>8</v>
      </c>
      <c r="E7301" s="5" t="s">
        <v>8</v>
      </c>
      <c r="F7301" s="5" t="s">
        <v>8</v>
      </c>
      <c r="G7301" s="5" t="s">
        <v>8</v>
      </c>
    </row>
    <row r="7302" spans="1:7" x14ac:dyDescent="0.25">
      <c r="A7302" s="5" t="s">
        <v>5989</v>
      </c>
      <c r="B7302" s="5">
        <v>-1.0950708048333699</v>
      </c>
      <c r="C7302" s="5" t="s">
        <v>8</v>
      </c>
      <c r="D7302" s="5" t="s">
        <v>8</v>
      </c>
      <c r="E7302" s="5" t="s">
        <v>8</v>
      </c>
      <c r="F7302" s="5" t="s">
        <v>8</v>
      </c>
      <c r="G7302" s="5" t="s">
        <v>8</v>
      </c>
    </row>
    <row r="7303" spans="1:7" x14ac:dyDescent="0.25">
      <c r="A7303" s="5" t="s">
        <v>8408</v>
      </c>
      <c r="B7303" s="5">
        <v>-1.0950708048333699</v>
      </c>
      <c r="C7303" s="5" t="s">
        <v>8</v>
      </c>
      <c r="D7303" s="5" t="s">
        <v>8</v>
      </c>
      <c r="E7303" s="5" t="s">
        <v>8</v>
      </c>
      <c r="F7303" s="5" t="s">
        <v>8</v>
      </c>
      <c r="G7303" s="5" t="s">
        <v>8</v>
      </c>
    </row>
    <row r="7304" spans="1:7" x14ac:dyDescent="0.25">
      <c r="A7304" s="5" t="s">
        <v>9826</v>
      </c>
      <c r="B7304" s="5">
        <v>-1.0950708048333699</v>
      </c>
      <c r="C7304" s="5" t="s">
        <v>8</v>
      </c>
      <c r="D7304" s="5" t="s">
        <v>8</v>
      </c>
      <c r="E7304" s="5" t="s">
        <v>8</v>
      </c>
      <c r="F7304" s="5" t="s">
        <v>8</v>
      </c>
      <c r="G7304" s="5" t="s">
        <v>8</v>
      </c>
    </row>
    <row r="7305" spans="1:7" x14ac:dyDescent="0.25">
      <c r="A7305" s="5" t="s">
        <v>13419</v>
      </c>
      <c r="B7305" s="5">
        <v>-1.0950708048333699</v>
      </c>
      <c r="C7305" s="5" t="s">
        <v>8</v>
      </c>
      <c r="D7305" s="5" t="s">
        <v>8</v>
      </c>
      <c r="E7305" s="5" t="s">
        <v>8</v>
      </c>
      <c r="F7305" s="5" t="s">
        <v>8</v>
      </c>
      <c r="G7305" s="5" t="s">
        <v>8</v>
      </c>
    </row>
    <row r="7306" spans="1:7" x14ac:dyDescent="0.25">
      <c r="A7306" s="5" t="s">
        <v>5691</v>
      </c>
      <c r="B7306" s="5">
        <v>-1.09524667254264</v>
      </c>
      <c r="C7306" s="5" t="s">
        <v>8</v>
      </c>
      <c r="D7306" s="5" t="s">
        <v>8</v>
      </c>
      <c r="E7306" s="5" t="s">
        <v>8</v>
      </c>
      <c r="F7306" s="5" t="s">
        <v>8</v>
      </c>
      <c r="G7306" s="5" t="s">
        <v>8</v>
      </c>
    </row>
    <row r="7307" spans="1:7" x14ac:dyDescent="0.25">
      <c r="A7307" s="5" t="s">
        <v>9169</v>
      </c>
      <c r="B7307" s="5">
        <v>-1.0954897092057301</v>
      </c>
      <c r="C7307" s="5" t="s">
        <v>9170</v>
      </c>
      <c r="D7307" s="5" t="s">
        <v>9171</v>
      </c>
      <c r="E7307" s="5" t="s">
        <v>9172</v>
      </c>
      <c r="F7307" s="5" t="s">
        <v>9173</v>
      </c>
      <c r="G7307" s="5" t="s">
        <v>9174</v>
      </c>
    </row>
    <row r="7308" spans="1:7" x14ac:dyDescent="0.25">
      <c r="A7308" s="5" t="s">
        <v>14171</v>
      </c>
      <c r="B7308" s="5">
        <v>-1.0957430544523401</v>
      </c>
      <c r="C7308" s="5" t="s">
        <v>8</v>
      </c>
      <c r="D7308" s="5" t="s">
        <v>8</v>
      </c>
      <c r="E7308" s="5" t="s">
        <v>8</v>
      </c>
      <c r="F7308" s="5" t="s">
        <v>8</v>
      </c>
      <c r="G7308" s="5" t="s">
        <v>8</v>
      </c>
    </row>
    <row r="7309" spans="1:7" x14ac:dyDescent="0.25">
      <c r="A7309" s="5" t="s">
        <v>9760</v>
      </c>
      <c r="B7309" s="5">
        <v>-1.0959038241622601</v>
      </c>
      <c r="C7309" s="5" t="s">
        <v>9761</v>
      </c>
      <c r="D7309" s="5" t="s">
        <v>9762</v>
      </c>
      <c r="E7309" s="5" t="s">
        <v>9763</v>
      </c>
      <c r="F7309" s="5" t="s">
        <v>9764</v>
      </c>
      <c r="G7309" s="5" t="s">
        <v>9765</v>
      </c>
    </row>
    <row r="7310" spans="1:7" x14ac:dyDescent="0.25">
      <c r="A7310" s="5" t="s">
        <v>5927</v>
      </c>
      <c r="B7310" s="5">
        <v>-1.09592155623084</v>
      </c>
      <c r="C7310" s="5" t="s">
        <v>8</v>
      </c>
      <c r="D7310" s="5" t="s">
        <v>8</v>
      </c>
      <c r="E7310" s="5" t="s">
        <v>8</v>
      </c>
      <c r="F7310" s="5" t="s">
        <v>8</v>
      </c>
      <c r="G7310" s="5" t="s">
        <v>8</v>
      </c>
    </row>
    <row r="7311" spans="1:7" x14ac:dyDescent="0.25">
      <c r="A7311" s="5" t="s">
        <v>6979</v>
      </c>
      <c r="B7311" s="5">
        <v>-1.09592155623084</v>
      </c>
      <c r="C7311" s="5" t="s">
        <v>8</v>
      </c>
      <c r="D7311" s="5" t="s">
        <v>8</v>
      </c>
      <c r="E7311" s="5" t="s">
        <v>8</v>
      </c>
      <c r="F7311" s="5" t="s">
        <v>8</v>
      </c>
      <c r="G7311" s="5" t="s">
        <v>8</v>
      </c>
    </row>
    <row r="7312" spans="1:7" x14ac:dyDescent="0.25">
      <c r="A7312" s="5" t="s">
        <v>3276</v>
      </c>
      <c r="B7312" s="5">
        <v>-1.0961867991105401</v>
      </c>
      <c r="C7312" s="5" t="s">
        <v>3277</v>
      </c>
      <c r="D7312" s="5" t="s">
        <v>8</v>
      </c>
      <c r="E7312" s="5" t="s">
        <v>3278</v>
      </c>
      <c r="F7312" s="5" t="s">
        <v>3279</v>
      </c>
      <c r="G7312" s="5" t="s">
        <v>3280</v>
      </c>
    </row>
    <row r="7313" spans="1:7" x14ac:dyDescent="0.25">
      <c r="A7313" s="5" t="s">
        <v>4204</v>
      </c>
      <c r="B7313" s="5">
        <v>-1.0961867991105401</v>
      </c>
      <c r="C7313" s="5" t="s">
        <v>8</v>
      </c>
      <c r="D7313" s="5" t="s">
        <v>8</v>
      </c>
      <c r="E7313" s="5" t="s">
        <v>8</v>
      </c>
      <c r="F7313" s="5" t="s">
        <v>8</v>
      </c>
      <c r="G7313" s="5" t="s">
        <v>8</v>
      </c>
    </row>
    <row r="7314" spans="1:7" x14ac:dyDescent="0.25">
      <c r="A7314" s="5" t="s">
        <v>1234</v>
      </c>
      <c r="B7314" s="5">
        <v>-1.0963162298396201</v>
      </c>
      <c r="C7314" s="5" t="s">
        <v>1235</v>
      </c>
      <c r="D7314" s="5" t="s">
        <v>1236</v>
      </c>
      <c r="E7314" s="5" t="s">
        <v>1237</v>
      </c>
      <c r="F7314" s="5" t="s">
        <v>1238</v>
      </c>
      <c r="G7314" s="5" t="s">
        <v>1239</v>
      </c>
    </row>
    <row r="7315" spans="1:7" x14ac:dyDescent="0.25">
      <c r="A7315" s="5" t="s">
        <v>1389</v>
      </c>
      <c r="B7315" s="5">
        <v>-1.0967256517955399</v>
      </c>
      <c r="C7315" s="5" t="s">
        <v>8</v>
      </c>
      <c r="D7315" s="5" t="s">
        <v>8</v>
      </c>
      <c r="E7315" s="5" t="s">
        <v>8</v>
      </c>
      <c r="F7315" s="5" t="s">
        <v>8</v>
      </c>
      <c r="G7315" s="5" t="s">
        <v>8</v>
      </c>
    </row>
    <row r="7316" spans="1:7" x14ac:dyDescent="0.25">
      <c r="A7316" s="5" t="s">
        <v>2566</v>
      </c>
      <c r="B7316" s="5">
        <v>-1.0967256517955399</v>
      </c>
      <c r="C7316" s="5" t="s">
        <v>8</v>
      </c>
      <c r="D7316" s="5" t="s">
        <v>8</v>
      </c>
      <c r="E7316" s="5" t="s">
        <v>8</v>
      </c>
      <c r="F7316" s="5" t="s">
        <v>8</v>
      </c>
      <c r="G7316" s="5" t="s">
        <v>8</v>
      </c>
    </row>
    <row r="7317" spans="1:7" x14ac:dyDescent="0.25">
      <c r="A7317" s="5" t="s">
        <v>15232</v>
      </c>
      <c r="B7317" s="5">
        <v>-1.0967256517955399</v>
      </c>
      <c r="C7317" s="5" t="s">
        <v>15233</v>
      </c>
      <c r="D7317" s="5" t="s">
        <v>15234</v>
      </c>
      <c r="E7317" s="5" t="s">
        <v>15235</v>
      </c>
      <c r="F7317" s="5" t="s">
        <v>15236</v>
      </c>
      <c r="G7317" s="5" t="s">
        <v>15237</v>
      </c>
    </row>
    <row r="7318" spans="1:7" x14ac:dyDescent="0.25">
      <c r="A7318" s="5" t="s">
        <v>12833</v>
      </c>
      <c r="B7318" s="5">
        <v>-1.09778265776142</v>
      </c>
      <c r="C7318" s="5" t="s">
        <v>8</v>
      </c>
      <c r="D7318" s="5" t="s">
        <v>8</v>
      </c>
      <c r="E7318" s="5" t="s">
        <v>8</v>
      </c>
      <c r="F7318" s="5" t="s">
        <v>8</v>
      </c>
      <c r="G7318" s="5" t="s">
        <v>8</v>
      </c>
    </row>
    <row r="7319" spans="1:7" x14ac:dyDescent="0.25">
      <c r="A7319" s="5" t="s">
        <v>351</v>
      </c>
      <c r="B7319" s="5">
        <v>-1.0981647743946501</v>
      </c>
      <c r="C7319" s="5" t="s">
        <v>8</v>
      </c>
      <c r="D7319" s="5" t="s">
        <v>8</v>
      </c>
      <c r="E7319" s="5" t="s">
        <v>8</v>
      </c>
      <c r="F7319" s="5" t="s">
        <v>8</v>
      </c>
      <c r="G7319" s="5" t="s">
        <v>8</v>
      </c>
    </row>
    <row r="7320" spans="1:7" x14ac:dyDescent="0.25">
      <c r="A7320" s="5" t="s">
        <v>2191</v>
      </c>
      <c r="B7320" s="5">
        <v>-1.0981647743946501</v>
      </c>
      <c r="C7320" s="5" t="s">
        <v>8</v>
      </c>
      <c r="D7320" s="5" t="s">
        <v>8</v>
      </c>
      <c r="E7320" s="5" t="s">
        <v>8</v>
      </c>
      <c r="F7320" s="5" t="s">
        <v>8</v>
      </c>
      <c r="G7320" s="5" t="s">
        <v>8</v>
      </c>
    </row>
    <row r="7321" spans="1:7" x14ac:dyDescent="0.25">
      <c r="A7321" s="5" t="s">
        <v>4531</v>
      </c>
      <c r="B7321" s="5">
        <v>-1.0981647743946501</v>
      </c>
      <c r="C7321" s="5" t="s">
        <v>8</v>
      </c>
      <c r="D7321" s="5" t="s">
        <v>8</v>
      </c>
      <c r="E7321" s="5" t="s">
        <v>8</v>
      </c>
      <c r="F7321" s="5" t="s">
        <v>8</v>
      </c>
      <c r="G7321" s="5" t="s">
        <v>8</v>
      </c>
    </row>
    <row r="7322" spans="1:7" x14ac:dyDescent="0.25">
      <c r="A7322" s="5" t="s">
        <v>6318</v>
      </c>
      <c r="B7322" s="5">
        <v>-1.0981647743946501</v>
      </c>
      <c r="C7322" s="5" t="s">
        <v>8</v>
      </c>
      <c r="D7322" s="5" t="s">
        <v>8</v>
      </c>
      <c r="E7322" s="5" t="s">
        <v>8</v>
      </c>
      <c r="F7322" s="5" t="s">
        <v>8</v>
      </c>
      <c r="G7322" s="5" t="s">
        <v>8</v>
      </c>
    </row>
    <row r="7323" spans="1:7" x14ac:dyDescent="0.25">
      <c r="A7323" s="5" t="s">
        <v>7175</v>
      </c>
      <c r="B7323" s="5">
        <v>-1.0981647743946501</v>
      </c>
      <c r="C7323" s="5" t="s">
        <v>8</v>
      </c>
      <c r="D7323" s="5" t="s">
        <v>8</v>
      </c>
      <c r="E7323" s="5" t="s">
        <v>7176</v>
      </c>
      <c r="F7323" s="5" t="s">
        <v>8</v>
      </c>
      <c r="G7323" s="5" t="s">
        <v>597</v>
      </c>
    </row>
    <row r="7324" spans="1:7" x14ac:dyDescent="0.25">
      <c r="A7324" s="5" t="s">
        <v>10449</v>
      </c>
      <c r="B7324" s="5">
        <v>-1.0981647743946501</v>
      </c>
      <c r="C7324" s="5" t="s">
        <v>8</v>
      </c>
      <c r="D7324" s="5" t="s">
        <v>8</v>
      </c>
      <c r="E7324" s="5" t="s">
        <v>8</v>
      </c>
      <c r="F7324" s="5" t="s">
        <v>8</v>
      </c>
      <c r="G7324" s="5" t="s">
        <v>8</v>
      </c>
    </row>
    <row r="7325" spans="1:7" x14ac:dyDescent="0.25">
      <c r="A7325" s="5" t="s">
        <v>10887</v>
      </c>
      <c r="B7325" s="5">
        <v>-1.0981647743946501</v>
      </c>
      <c r="C7325" s="5" t="s">
        <v>8</v>
      </c>
      <c r="D7325" s="5" t="s">
        <v>8</v>
      </c>
      <c r="E7325" s="5" t="s">
        <v>8</v>
      </c>
      <c r="F7325" s="5" t="s">
        <v>8</v>
      </c>
      <c r="G7325" s="5" t="s">
        <v>8</v>
      </c>
    </row>
    <row r="7326" spans="1:7" x14ac:dyDescent="0.25">
      <c r="A7326" s="5" t="s">
        <v>11870</v>
      </c>
      <c r="B7326" s="5">
        <v>-1.0981647743946501</v>
      </c>
      <c r="C7326" s="5" t="s">
        <v>577</v>
      </c>
      <c r="D7326" s="5" t="s">
        <v>8</v>
      </c>
      <c r="E7326" s="5" t="s">
        <v>8</v>
      </c>
      <c r="F7326" s="5" t="s">
        <v>8</v>
      </c>
      <c r="G7326" s="5" t="s">
        <v>8</v>
      </c>
    </row>
    <row r="7327" spans="1:7" x14ac:dyDescent="0.25">
      <c r="A7327" s="5" t="s">
        <v>12749</v>
      </c>
      <c r="B7327" s="5">
        <v>-1.0981647743946501</v>
      </c>
      <c r="C7327" s="5" t="s">
        <v>8</v>
      </c>
      <c r="D7327" s="5" t="s">
        <v>8</v>
      </c>
      <c r="E7327" s="5" t="s">
        <v>8</v>
      </c>
      <c r="F7327" s="5" t="s">
        <v>8</v>
      </c>
      <c r="G7327" s="5" t="s">
        <v>8</v>
      </c>
    </row>
    <row r="7328" spans="1:7" x14ac:dyDescent="0.25">
      <c r="A7328" s="5" t="s">
        <v>2502</v>
      </c>
      <c r="B7328" s="5">
        <v>-1.0987631776317399</v>
      </c>
      <c r="C7328" s="5" t="s">
        <v>8</v>
      </c>
      <c r="D7328" s="5" t="s">
        <v>8</v>
      </c>
      <c r="E7328" s="5" t="s">
        <v>8</v>
      </c>
      <c r="F7328" s="5" t="s">
        <v>8</v>
      </c>
      <c r="G7328" s="5" t="s">
        <v>8</v>
      </c>
    </row>
    <row r="7329" spans="1:7" x14ac:dyDescent="0.25">
      <c r="A7329" s="5" t="s">
        <v>3889</v>
      </c>
      <c r="B7329" s="5">
        <v>-1.0987631776317399</v>
      </c>
      <c r="C7329" s="5" t="s">
        <v>8</v>
      </c>
      <c r="D7329" s="5" t="s">
        <v>8</v>
      </c>
      <c r="E7329" s="5" t="s">
        <v>8</v>
      </c>
      <c r="F7329" s="5" t="s">
        <v>8</v>
      </c>
      <c r="G7329" s="5" t="s">
        <v>8</v>
      </c>
    </row>
    <row r="7330" spans="1:7" x14ac:dyDescent="0.25">
      <c r="A7330" s="5" t="s">
        <v>8911</v>
      </c>
      <c r="B7330" s="5">
        <v>-1.09989966690485</v>
      </c>
      <c r="C7330" s="5" t="s">
        <v>8912</v>
      </c>
      <c r="D7330" s="5" t="s">
        <v>8</v>
      </c>
      <c r="E7330" s="5" t="s">
        <v>8913</v>
      </c>
      <c r="F7330" s="5" t="s">
        <v>8914</v>
      </c>
      <c r="G7330" s="5" t="s">
        <v>8915</v>
      </c>
    </row>
    <row r="7331" spans="1:7" x14ac:dyDescent="0.25">
      <c r="A7331" s="5" t="s">
        <v>7171</v>
      </c>
      <c r="B7331" s="5">
        <v>-1.1000881580863899</v>
      </c>
      <c r="C7331" s="5" t="s">
        <v>8</v>
      </c>
      <c r="D7331" s="5" t="s">
        <v>8</v>
      </c>
      <c r="E7331" s="5" t="s">
        <v>8</v>
      </c>
      <c r="F7331" s="5" t="s">
        <v>8</v>
      </c>
      <c r="G7331" s="5" t="s">
        <v>8</v>
      </c>
    </row>
    <row r="7332" spans="1:7" x14ac:dyDescent="0.25">
      <c r="A7332" s="5" t="s">
        <v>11918</v>
      </c>
      <c r="B7332" s="5">
        <v>-1.1000881580863899</v>
      </c>
      <c r="C7332" s="5" t="s">
        <v>11919</v>
      </c>
      <c r="D7332" s="5" t="s">
        <v>8</v>
      </c>
      <c r="E7332" s="5" t="s">
        <v>11920</v>
      </c>
      <c r="F7332" s="5" t="s">
        <v>11921</v>
      </c>
      <c r="G7332" s="5" t="s">
        <v>11922</v>
      </c>
    </row>
    <row r="7333" spans="1:7" x14ac:dyDescent="0.25">
      <c r="A7333" s="5" t="s">
        <v>9</v>
      </c>
      <c r="B7333" s="5">
        <v>-1.10045513426334</v>
      </c>
      <c r="C7333" s="5" t="s">
        <v>8</v>
      </c>
      <c r="D7333" s="5" t="s">
        <v>8</v>
      </c>
      <c r="E7333" s="5" t="s">
        <v>8</v>
      </c>
      <c r="F7333" s="5" t="s">
        <v>8</v>
      </c>
      <c r="G7333" s="5" t="s">
        <v>8</v>
      </c>
    </row>
    <row r="7334" spans="1:7" x14ac:dyDescent="0.25">
      <c r="A7334" s="5" t="s">
        <v>1447</v>
      </c>
      <c r="B7334" s="5">
        <v>-1.10045513426334</v>
      </c>
      <c r="C7334" s="5" t="s">
        <v>8</v>
      </c>
      <c r="D7334" s="5" t="s">
        <v>8</v>
      </c>
      <c r="E7334" s="5" t="s">
        <v>8</v>
      </c>
      <c r="F7334" s="5" t="s">
        <v>8</v>
      </c>
      <c r="G7334" s="5" t="s">
        <v>8</v>
      </c>
    </row>
    <row r="7335" spans="1:7" x14ac:dyDescent="0.25">
      <c r="A7335" s="5" t="s">
        <v>4616</v>
      </c>
      <c r="B7335" s="5">
        <v>-1.10045513426334</v>
      </c>
      <c r="C7335" s="5" t="s">
        <v>8</v>
      </c>
      <c r="D7335" s="5" t="s">
        <v>8</v>
      </c>
      <c r="E7335" s="5" t="s">
        <v>8</v>
      </c>
      <c r="F7335" s="5" t="s">
        <v>8</v>
      </c>
      <c r="G7335" s="5" t="s">
        <v>8</v>
      </c>
    </row>
    <row r="7336" spans="1:7" x14ac:dyDescent="0.25">
      <c r="A7336" s="5" t="s">
        <v>8011</v>
      </c>
      <c r="B7336" s="5">
        <v>-1.10045513426334</v>
      </c>
      <c r="C7336" s="5" t="s">
        <v>8</v>
      </c>
      <c r="D7336" s="5" t="s">
        <v>8</v>
      </c>
      <c r="E7336" s="5" t="s">
        <v>8</v>
      </c>
      <c r="F7336" s="5" t="s">
        <v>8</v>
      </c>
      <c r="G7336" s="5" t="s">
        <v>8</v>
      </c>
    </row>
    <row r="7337" spans="1:7" x14ac:dyDescent="0.25">
      <c r="A7337" s="5" t="s">
        <v>12390</v>
      </c>
      <c r="B7337" s="5">
        <v>-1.10045513426334</v>
      </c>
      <c r="C7337" s="5" t="s">
        <v>8</v>
      </c>
      <c r="D7337" s="5" t="s">
        <v>8</v>
      </c>
      <c r="E7337" s="5" t="s">
        <v>8</v>
      </c>
      <c r="F7337" s="5" t="s">
        <v>8</v>
      </c>
      <c r="G7337" s="5" t="s">
        <v>8</v>
      </c>
    </row>
    <row r="7338" spans="1:7" x14ac:dyDescent="0.25">
      <c r="A7338" s="5" t="s">
        <v>1941</v>
      </c>
      <c r="B7338" s="5">
        <v>-1.1006359656773299</v>
      </c>
      <c r="C7338" s="5" t="s">
        <v>8</v>
      </c>
      <c r="D7338" s="5" t="s">
        <v>8</v>
      </c>
      <c r="E7338" s="5" t="s">
        <v>8</v>
      </c>
      <c r="F7338" s="5" t="s">
        <v>8</v>
      </c>
      <c r="G7338" s="5" t="s">
        <v>8</v>
      </c>
    </row>
    <row r="7339" spans="1:7" x14ac:dyDescent="0.25">
      <c r="A7339" s="5" t="s">
        <v>6463</v>
      </c>
      <c r="B7339" s="5">
        <v>-1.1008940207878399</v>
      </c>
      <c r="C7339" s="5" t="s">
        <v>6464</v>
      </c>
      <c r="D7339" s="5" t="s">
        <v>6465</v>
      </c>
      <c r="E7339" s="5" t="s">
        <v>6466</v>
      </c>
      <c r="F7339" s="5" t="s">
        <v>8</v>
      </c>
      <c r="G7339" s="5" t="s">
        <v>6467</v>
      </c>
    </row>
    <row r="7340" spans="1:7" x14ac:dyDescent="0.25">
      <c r="A7340" s="5" t="s">
        <v>6612</v>
      </c>
      <c r="B7340" s="5">
        <v>-1.1008940207878399</v>
      </c>
      <c r="C7340" s="5" t="s">
        <v>8</v>
      </c>
      <c r="D7340" s="5" t="s">
        <v>8</v>
      </c>
      <c r="E7340" s="5" t="s">
        <v>8</v>
      </c>
      <c r="F7340" s="5" t="s">
        <v>8</v>
      </c>
      <c r="G7340" s="5" t="s">
        <v>8</v>
      </c>
    </row>
    <row r="7341" spans="1:7" x14ac:dyDescent="0.25">
      <c r="A7341" s="5" t="s">
        <v>3919</v>
      </c>
      <c r="B7341" s="5">
        <v>-1.10136087455536</v>
      </c>
      <c r="C7341" s="5" t="s">
        <v>8</v>
      </c>
      <c r="D7341" s="5" t="s">
        <v>8</v>
      </c>
      <c r="E7341" s="5" t="s">
        <v>8</v>
      </c>
      <c r="F7341" s="5" t="s">
        <v>8</v>
      </c>
      <c r="G7341" s="5" t="s">
        <v>8</v>
      </c>
    </row>
    <row r="7342" spans="1:7" x14ac:dyDescent="0.25">
      <c r="A7342" s="5" t="s">
        <v>1692</v>
      </c>
      <c r="B7342" s="5">
        <v>-1.1014820662978899</v>
      </c>
      <c r="C7342" s="5" t="s">
        <v>1693</v>
      </c>
      <c r="D7342" s="5" t="s">
        <v>8</v>
      </c>
      <c r="E7342" s="5" t="s">
        <v>1694</v>
      </c>
      <c r="F7342" s="5" t="s">
        <v>8</v>
      </c>
      <c r="G7342" s="5" t="s">
        <v>1695</v>
      </c>
    </row>
    <row r="7343" spans="1:7" x14ac:dyDescent="0.25">
      <c r="A7343" s="5" t="s">
        <v>2779</v>
      </c>
      <c r="B7343" s="5">
        <v>-1.1014820662978899</v>
      </c>
      <c r="C7343" s="5" t="s">
        <v>8</v>
      </c>
      <c r="D7343" s="5" t="s">
        <v>8</v>
      </c>
      <c r="E7343" s="5" t="s">
        <v>8</v>
      </c>
      <c r="F7343" s="5" t="s">
        <v>8</v>
      </c>
      <c r="G7343" s="5" t="s">
        <v>8</v>
      </c>
    </row>
    <row r="7344" spans="1:7" x14ac:dyDescent="0.25">
      <c r="A7344" s="5" t="s">
        <v>4522</v>
      </c>
      <c r="B7344" s="5">
        <v>-1.1014820662978899</v>
      </c>
      <c r="C7344" s="5" t="s">
        <v>8</v>
      </c>
      <c r="D7344" s="5" t="s">
        <v>8</v>
      </c>
      <c r="E7344" s="5" t="s">
        <v>8</v>
      </c>
      <c r="F7344" s="5" t="s">
        <v>8</v>
      </c>
      <c r="G7344" s="5" t="s">
        <v>8</v>
      </c>
    </row>
    <row r="7345" spans="1:7" x14ac:dyDescent="0.25">
      <c r="A7345" s="5" t="s">
        <v>4932</v>
      </c>
      <c r="B7345" s="5">
        <v>-1.1014820662978899</v>
      </c>
      <c r="C7345" s="5" t="s">
        <v>8</v>
      </c>
      <c r="D7345" s="5" t="s">
        <v>8</v>
      </c>
      <c r="E7345" s="5" t="s">
        <v>8</v>
      </c>
      <c r="F7345" s="5" t="s">
        <v>8</v>
      </c>
      <c r="G7345" s="5" t="s">
        <v>8</v>
      </c>
    </row>
    <row r="7346" spans="1:7" x14ac:dyDescent="0.25">
      <c r="A7346" s="5" t="s">
        <v>5278</v>
      </c>
      <c r="B7346" s="5">
        <v>-1.1014820662978899</v>
      </c>
      <c r="C7346" s="5" t="s">
        <v>3222</v>
      </c>
      <c r="D7346" s="5" t="s">
        <v>5279</v>
      </c>
      <c r="E7346" s="5" t="s">
        <v>3224</v>
      </c>
      <c r="F7346" s="5" t="s">
        <v>3225</v>
      </c>
      <c r="G7346" s="5" t="s">
        <v>3226</v>
      </c>
    </row>
    <row r="7347" spans="1:7" x14ac:dyDescent="0.25">
      <c r="A7347" s="5" t="s">
        <v>5419</v>
      </c>
      <c r="B7347" s="5">
        <v>-1.1014820662978899</v>
      </c>
      <c r="C7347" s="5" t="s">
        <v>8</v>
      </c>
      <c r="D7347" s="5" t="s">
        <v>8</v>
      </c>
      <c r="E7347" s="5" t="s">
        <v>8</v>
      </c>
      <c r="F7347" s="5" t="s">
        <v>8</v>
      </c>
      <c r="G7347" s="5" t="s">
        <v>8</v>
      </c>
    </row>
    <row r="7348" spans="1:7" x14ac:dyDescent="0.25">
      <c r="A7348" s="5" t="s">
        <v>5576</v>
      </c>
      <c r="B7348" s="5">
        <v>-1.1014820662978899</v>
      </c>
      <c r="C7348" s="5" t="s">
        <v>5577</v>
      </c>
      <c r="D7348" s="5" t="s">
        <v>8</v>
      </c>
      <c r="E7348" s="5" t="s">
        <v>8</v>
      </c>
      <c r="F7348" s="5" t="s">
        <v>8</v>
      </c>
      <c r="G7348" s="5" t="s">
        <v>5578</v>
      </c>
    </row>
    <row r="7349" spans="1:7" x14ac:dyDescent="0.25">
      <c r="A7349" s="5" t="s">
        <v>6126</v>
      </c>
      <c r="B7349" s="5">
        <v>-1.1014820662978899</v>
      </c>
      <c r="C7349" s="5" t="s">
        <v>8</v>
      </c>
      <c r="D7349" s="5" t="s">
        <v>8</v>
      </c>
      <c r="E7349" s="5" t="s">
        <v>8</v>
      </c>
      <c r="F7349" s="5" t="s">
        <v>8</v>
      </c>
      <c r="G7349" s="5" t="s">
        <v>8</v>
      </c>
    </row>
    <row r="7350" spans="1:7" x14ac:dyDescent="0.25">
      <c r="A7350" s="5" t="s">
        <v>6462</v>
      </c>
      <c r="B7350" s="5">
        <v>-1.1014820662978899</v>
      </c>
      <c r="C7350" s="5" t="s">
        <v>8</v>
      </c>
      <c r="D7350" s="5" t="s">
        <v>8</v>
      </c>
      <c r="E7350" s="5" t="s">
        <v>8</v>
      </c>
      <c r="F7350" s="5" t="s">
        <v>8</v>
      </c>
      <c r="G7350" s="5" t="s">
        <v>8</v>
      </c>
    </row>
    <row r="7351" spans="1:7" x14ac:dyDescent="0.25">
      <c r="A7351" s="5" t="s">
        <v>6714</v>
      </c>
      <c r="B7351" s="5">
        <v>-1.1014820662978899</v>
      </c>
      <c r="C7351" s="5" t="s">
        <v>8</v>
      </c>
      <c r="D7351" s="5" t="s">
        <v>8</v>
      </c>
      <c r="E7351" s="5" t="s">
        <v>8</v>
      </c>
      <c r="F7351" s="5" t="s">
        <v>8</v>
      </c>
      <c r="G7351" s="5" t="s">
        <v>8</v>
      </c>
    </row>
    <row r="7352" spans="1:7" x14ac:dyDescent="0.25">
      <c r="A7352" s="5" t="s">
        <v>7094</v>
      </c>
      <c r="B7352" s="5">
        <v>-1.1014820662978899</v>
      </c>
      <c r="C7352" s="5" t="s">
        <v>8</v>
      </c>
      <c r="D7352" s="5" t="s">
        <v>8</v>
      </c>
      <c r="E7352" s="5" t="s">
        <v>8</v>
      </c>
      <c r="F7352" s="5" t="s">
        <v>8</v>
      </c>
      <c r="G7352" s="5" t="s">
        <v>8</v>
      </c>
    </row>
    <row r="7353" spans="1:7" x14ac:dyDescent="0.25">
      <c r="A7353" s="5" t="s">
        <v>8238</v>
      </c>
      <c r="B7353" s="5">
        <v>-1.1014820662978899</v>
      </c>
      <c r="C7353" s="5" t="s">
        <v>8</v>
      </c>
      <c r="D7353" s="5" t="s">
        <v>8</v>
      </c>
      <c r="E7353" s="5" t="s">
        <v>8</v>
      </c>
      <c r="F7353" s="5" t="s">
        <v>8</v>
      </c>
      <c r="G7353" s="5" t="s">
        <v>8</v>
      </c>
    </row>
    <row r="7354" spans="1:7" x14ac:dyDescent="0.25">
      <c r="A7354" s="5" t="s">
        <v>8502</v>
      </c>
      <c r="B7354" s="5">
        <v>-1.1014820662978899</v>
      </c>
      <c r="C7354" s="5" t="s">
        <v>8503</v>
      </c>
      <c r="D7354" s="5" t="s">
        <v>8504</v>
      </c>
      <c r="E7354" s="5" t="s">
        <v>8505</v>
      </c>
      <c r="F7354" s="5" t="s">
        <v>8506</v>
      </c>
      <c r="G7354" s="5" t="s">
        <v>8507</v>
      </c>
    </row>
    <row r="7355" spans="1:7" x14ac:dyDescent="0.25">
      <c r="A7355" s="5" t="s">
        <v>8536</v>
      </c>
      <c r="B7355" s="5">
        <v>-1.1014820662978899</v>
      </c>
      <c r="C7355" s="5" t="s">
        <v>8</v>
      </c>
      <c r="D7355" s="5" t="s">
        <v>8</v>
      </c>
      <c r="E7355" s="5" t="s">
        <v>8537</v>
      </c>
      <c r="F7355" s="5" t="s">
        <v>8</v>
      </c>
      <c r="G7355" s="5" t="s">
        <v>8</v>
      </c>
    </row>
    <row r="7356" spans="1:7" x14ac:dyDescent="0.25">
      <c r="A7356" s="5" t="s">
        <v>9282</v>
      </c>
      <c r="B7356" s="5">
        <v>-1.1014820662978899</v>
      </c>
      <c r="C7356" s="5" t="s">
        <v>9283</v>
      </c>
      <c r="D7356" s="5" t="s">
        <v>9284</v>
      </c>
      <c r="E7356" s="5" t="s">
        <v>9285</v>
      </c>
      <c r="F7356" s="5" t="s">
        <v>9286</v>
      </c>
      <c r="G7356" s="5" t="s">
        <v>9287</v>
      </c>
    </row>
    <row r="7357" spans="1:7" x14ac:dyDescent="0.25">
      <c r="A7357" s="5" t="s">
        <v>10541</v>
      </c>
      <c r="B7357" s="5">
        <v>-1.1014820662978899</v>
      </c>
      <c r="C7357" s="5" t="s">
        <v>8</v>
      </c>
      <c r="D7357" s="5" t="s">
        <v>8</v>
      </c>
      <c r="E7357" s="5" t="s">
        <v>8</v>
      </c>
      <c r="F7357" s="5" t="s">
        <v>8</v>
      </c>
      <c r="G7357" s="5" t="s">
        <v>8</v>
      </c>
    </row>
    <row r="7358" spans="1:7" x14ac:dyDescent="0.25">
      <c r="A7358" s="5" t="s">
        <v>11577</v>
      </c>
      <c r="B7358" s="5">
        <v>-1.1014820662978899</v>
      </c>
      <c r="C7358" s="5" t="s">
        <v>8</v>
      </c>
      <c r="D7358" s="5" t="s">
        <v>8</v>
      </c>
      <c r="E7358" s="5" t="s">
        <v>8</v>
      </c>
      <c r="F7358" s="5" t="s">
        <v>8</v>
      </c>
      <c r="G7358" s="5" t="s">
        <v>8</v>
      </c>
    </row>
    <row r="7359" spans="1:7" x14ac:dyDescent="0.25">
      <c r="A7359" s="5" t="s">
        <v>12302</v>
      </c>
      <c r="B7359" s="5">
        <v>-1.1014820662978899</v>
      </c>
      <c r="C7359" s="5" t="s">
        <v>8</v>
      </c>
      <c r="D7359" s="5" t="s">
        <v>8</v>
      </c>
      <c r="E7359" s="5" t="s">
        <v>8</v>
      </c>
      <c r="F7359" s="5" t="s">
        <v>8</v>
      </c>
      <c r="G7359" s="5" t="s">
        <v>8</v>
      </c>
    </row>
    <row r="7360" spans="1:7" x14ac:dyDescent="0.25">
      <c r="A7360" s="5" t="s">
        <v>12398</v>
      </c>
      <c r="B7360" s="5">
        <v>-1.1014820662978899</v>
      </c>
      <c r="C7360" s="5" t="s">
        <v>8</v>
      </c>
      <c r="D7360" s="5" t="s">
        <v>8</v>
      </c>
      <c r="E7360" s="5" t="s">
        <v>8</v>
      </c>
      <c r="F7360" s="5" t="s">
        <v>8</v>
      </c>
      <c r="G7360" s="5" t="s">
        <v>8</v>
      </c>
    </row>
    <row r="7361" spans="1:7" x14ac:dyDescent="0.25">
      <c r="A7361" s="5" t="s">
        <v>13518</v>
      </c>
      <c r="B7361" s="5">
        <v>-1.1014820662978899</v>
      </c>
      <c r="C7361" s="5" t="s">
        <v>8</v>
      </c>
      <c r="D7361" s="5" t="s">
        <v>8</v>
      </c>
      <c r="E7361" s="5" t="s">
        <v>8</v>
      </c>
      <c r="F7361" s="5" t="s">
        <v>8</v>
      </c>
      <c r="G7361" s="5" t="s">
        <v>13519</v>
      </c>
    </row>
    <row r="7362" spans="1:7" x14ac:dyDescent="0.25">
      <c r="A7362" s="5" t="s">
        <v>13960</v>
      </c>
      <c r="B7362" s="5">
        <v>-1.1014820662978899</v>
      </c>
      <c r="C7362" s="5" t="s">
        <v>8</v>
      </c>
      <c r="D7362" s="5" t="s">
        <v>8</v>
      </c>
      <c r="E7362" s="5" t="s">
        <v>8</v>
      </c>
      <c r="F7362" s="5" t="s">
        <v>8</v>
      </c>
      <c r="G7362" s="5" t="s">
        <v>8</v>
      </c>
    </row>
    <row r="7363" spans="1:7" x14ac:dyDescent="0.25">
      <c r="A7363" s="5" t="s">
        <v>14368</v>
      </c>
      <c r="B7363" s="5">
        <v>-1.1014820662978899</v>
      </c>
      <c r="C7363" s="5" t="s">
        <v>8</v>
      </c>
      <c r="D7363" s="5" t="s">
        <v>8</v>
      </c>
      <c r="E7363" s="5" t="s">
        <v>8</v>
      </c>
      <c r="F7363" s="5" t="s">
        <v>8</v>
      </c>
      <c r="G7363" s="5" t="s">
        <v>8</v>
      </c>
    </row>
    <row r="7364" spans="1:7" x14ac:dyDescent="0.25">
      <c r="A7364" s="5" t="s">
        <v>14564</v>
      </c>
      <c r="B7364" s="5">
        <v>-1.1014820662978899</v>
      </c>
      <c r="C7364" s="5" t="s">
        <v>8</v>
      </c>
      <c r="D7364" s="5" t="s">
        <v>8</v>
      </c>
      <c r="E7364" s="5" t="s">
        <v>8</v>
      </c>
      <c r="F7364" s="5" t="s">
        <v>8</v>
      </c>
      <c r="G7364" s="5" t="s">
        <v>8</v>
      </c>
    </row>
    <row r="7365" spans="1:7" x14ac:dyDescent="0.25">
      <c r="A7365" s="5" t="s">
        <v>14774</v>
      </c>
      <c r="B7365" s="5">
        <v>-1.1014820662978899</v>
      </c>
      <c r="C7365" s="5" t="s">
        <v>8</v>
      </c>
      <c r="D7365" s="5" t="s">
        <v>8</v>
      </c>
      <c r="E7365" s="5" t="s">
        <v>12815</v>
      </c>
      <c r="F7365" s="5" t="s">
        <v>8</v>
      </c>
      <c r="G7365" s="5" t="s">
        <v>8</v>
      </c>
    </row>
    <row r="7366" spans="1:7" x14ac:dyDescent="0.25">
      <c r="A7366" s="5" t="s">
        <v>15505</v>
      </c>
      <c r="B7366" s="5">
        <v>-1.1014820662978899</v>
      </c>
      <c r="C7366" s="5" t="s">
        <v>8</v>
      </c>
      <c r="D7366" s="5" t="s">
        <v>8</v>
      </c>
      <c r="E7366" s="5" t="s">
        <v>8</v>
      </c>
      <c r="F7366" s="5" t="s">
        <v>8</v>
      </c>
      <c r="G7366" s="5" t="s">
        <v>8</v>
      </c>
    </row>
    <row r="7367" spans="1:7" x14ac:dyDescent="0.25">
      <c r="A7367" s="5" t="s">
        <v>11321</v>
      </c>
      <c r="B7367" s="5">
        <v>-1.1020055363265799</v>
      </c>
      <c r="C7367" s="5" t="s">
        <v>8</v>
      </c>
      <c r="D7367" s="5" t="s">
        <v>8</v>
      </c>
      <c r="E7367" s="5" t="s">
        <v>8</v>
      </c>
      <c r="F7367" s="5" t="s">
        <v>8</v>
      </c>
      <c r="G7367" s="5" t="s">
        <v>8</v>
      </c>
    </row>
    <row r="7368" spans="1:7" x14ac:dyDescent="0.25">
      <c r="A7368" s="5" t="s">
        <v>6238</v>
      </c>
      <c r="B7368" s="5">
        <v>-1.1022189875498101</v>
      </c>
      <c r="C7368" s="5" t="s">
        <v>8</v>
      </c>
      <c r="D7368" s="5" t="s">
        <v>8</v>
      </c>
      <c r="E7368" s="5" t="s">
        <v>8</v>
      </c>
      <c r="F7368" s="5" t="s">
        <v>8</v>
      </c>
      <c r="G7368" s="5" t="s">
        <v>8</v>
      </c>
    </row>
    <row r="7369" spans="1:7" x14ac:dyDescent="0.25">
      <c r="A7369" s="5" t="s">
        <v>6243</v>
      </c>
      <c r="B7369" s="5">
        <v>-1.1022189875498101</v>
      </c>
      <c r="C7369" s="5" t="s">
        <v>8</v>
      </c>
      <c r="D7369" s="5" t="s">
        <v>8</v>
      </c>
      <c r="E7369" s="5" t="s">
        <v>8</v>
      </c>
      <c r="F7369" s="5" t="s">
        <v>8</v>
      </c>
      <c r="G7369" s="5" t="s">
        <v>6244</v>
      </c>
    </row>
    <row r="7370" spans="1:7" x14ac:dyDescent="0.25">
      <c r="A7370" s="5" t="s">
        <v>7209</v>
      </c>
      <c r="B7370" s="5">
        <v>-1.1031727982249599</v>
      </c>
      <c r="C7370" s="5" t="s">
        <v>8</v>
      </c>
      <c r="D7370" s="5" t="s">
        <v>8</v>
      </c>
      <c r="E7370" s="5" t="s">
        <v>8</v>
      </c>
      <c r="F7370" s="5" t="s">
        <v>8</v>
      </c>
      <c r="G7370" s="5" t="s">
        <v>8</v>
      </c>
    </row>
    <row r="7371" spans="1:7" x14ac:dyDescent="0.25">
      <c r="A7371" s="5" t="s">
        <v>11518</v>
      </c>
      <c r="B7371" s="5">
        <v>-1.10337401149879</v>
      </c>
      <c r="C7371" s="5" t="s">
        <v>8</v>
      </c>
      <c r="D7371" s="5" t="s">
        <v>8</v>
      </c>
      <c r="E7371" s="5" t="s">
        <v>8</v>
      </c>
      <c r="F7371" s="5" t="s">
        <v>8</v>
      </c>
      <c r="G7371" s="5" t="s">
        <v>8</v>
      </c>
    </row>
    <row r="7372" spans="1:7" x14ac:dyDescent="0.25">
      <c r="A7372" s="5" t="s">
        <v>13083</v>
      </c>
      <c r="B7372" s="5">
        <v>-1.10337401149879</v>
      </c>
      <c r="C7372" s="5" t="s">
        <v>8</v>
      </c>
      <c r="D7372" s="5" t="s">
        <v>8</v>
      </c>
      <c r="E7372" s="5" t="s">
        <v>8</v>
      </c>
      <c r="F7372" s="5" t="s">
        <v>8</v>
      </c>
      <c r="G7372" s="5" t="s">
        <v>8</v>
      </c>
    </row>
    <row r="7373" spans="1:7" x14ac:dyDescent="0.25">
      <c r="A7373" s="5" t="s">
        <v>1046</v>
      </c>
      <c r="B7373" s="5">
        <v>-1.1036191687228101</v>
      </c>
      <c r="C7373" s="5" t="s">
        <v>8</v>
      </c>
      <c r="D7373" s="5" t="s">
        <v>8</v>
      </c>
      <c r="E7373" s="5" t="s">
        <v>8</v>
      </c>
      <c r="F7373" s="5" t="s">
        <v>8</v>
      </c>
      <c r="G7373" s="5" t="s">
        <v>8</v>
      </c>
    </row>
    <row r="7374" spans="1:7" x14ac:dyDescent="0.25">
      <c r="A7374" s="5" t="s">
        <v>2633</v>
      </c>
      <c r="B7374" s="5">
        <v>-1.1036191687228101</v>
      </c>
      <c r="C7374" s="5" t="s">
        <v>8</v>
      </c>
      <c r="D7374" s="5" t="s">
        <v>8</v>
      </c>
      <c r="E7374" s="5" t="s">
        <v>8</v>
      </c>
      <c r="F7374" s="5" t="s">
        <v>8</v>
      </c>
      <c r="G7374" s="5" t="s">
        <v>8</v>
      </c>
    </row>
    <row r="7375" spans="1:7" x14ac:dyDescent="0.25">
      <c r="A7375" s="5" t="s">
        <v>14166</v>
      </c>
      <c r="B7375" s="5">
        <v>-1.1036191687228101</v>
      </c>
      <c r="C7375" s="5" t="s">
        <v>8</v>
      </c>
      <c r="D7375" s="5" t="s">
        <v>8</v>
      </c>
      <c r="E7375" s="5" t="s">
        <v>8</v>
      </c>
      <c r="F7375" s="5" t="s">
        <v>8</v>
      </c>
      <c r="G7375" s="5" t="s">
        <v>8</v>
      </c>
    </row>
    <row r="7376" spans="1:7" x14ac:dyDescent="0.25">
      <c r="A7376" s="5" t="s">
        <v>6978</v>
      </c>
      <c r="B7376" s="5">
        <v>-1.1037916540119299</v>
      </c>
      <c r="C7376" s="5" t="s">
        <v>8</v>
      </c>
      <c r="D7376" s="5" t="s">
        <v>8</v>
      </c>
      <c r="E7376" s="5" t="s">
        <v>8</v>
      </c>
      <c r="F7376" s="5" t="s">
        <v>8</v>
      </c>
      <c r="G7376" s="5" t="s">
        <v>8</v>
      </c>
    </row>
    <row r="7377" spans="1:7" x14ac:dyDescent="0.25">
      <c r="A7377" s="5" t="s">
        <v>344</v>
      </c>
      <c r="B7377" s="5">
        <v>-1.10431498755331</v>
      </c>
      <c r="C7377" s="5" t="s">
        <v>345</v>
      </c>
      <c r="D7377" s="5" t="s">
        <v>346</v>
      </c>
      <c r="E7377" s="5" t="s">
        <v>347</v>
      </c>
      <c r="F7377" s="5" t="s">
        <v>348</v>
      </c>
      <c r="G7377" s="5" t="s">
        <v>349</v>
      </c>
    </row>
    <row r="7378" spans="1:7" x14ac:dyDescent="0.25">
      <c r="A7378" s="5" t="s">
        <v>1493</v>
      </c>
      <c r="B7378" s="5">
        <v>-1.10431498755331</v>
      </c>
      <c r="C7378" s="5" t="s">
        <v>8</v>
      </c>
      <c r="D7378" s="5" t="s">
        <v>8</v>
      </c>
      <c r="E7378" s="5" t="s">
        <v>8</v>
      </c>
      <c r="F7378" s="5" t="s">
        <v>8</v>
      </c>
      <c r="G7378" s="5" t="s">
        <v>8</v>
      </c>
    </row>
    <row r="7379" spans="1:7" x14ac:dyDescent="0.25">
      <c r="A7379" s="5" t="s">
        <v>2279</v>
      </c>
      <c r="B7379" s="5">
        <v>-1.10431498755331</v>
      </c>
      <c r="C7379" s="5" t="s">
        <v>8</v>
      </c>
      <c r="D7379" s="5" t="s">
        <v>8</v>
      </c>
      <c r="E7379" s="5" t="s">
        <v>8</v>
      </c>
      <c r="F7379" s="5" t="s">
        <v>8</v>
      </c>
      <c r="G7379" s="5" t="s">
        <v>8</v>
      </c>
    </row>
    <row r="7380" spans="1:7" x14ac:dyDescent="0.25">
      <c r="A7380" s="5" t="s">
        <v>4579</v>
      </c>
      <c r="B7380" s="5">
        <v>-1.10431498755331</v>
      </c>
      <c r="C7380" s="5" t="s">
        <v>8</v>
      </c>
      <c r="D7380" s="5" t="s">
        <v>8</v>
      </c>
      <c r="E7380" s="5" t="s">
        <v>8</v>
      </c>
      <c r="F7380" s="5" t="s">
        <v>8</v>
      </c>
      <c r="G7380" s="5" t="s">
        <v>8</v>
      </c>
    </row>
    <row r="7381" spans="1:7" x14ac:dyDescent="0.25">
      <c r="A7381" s="5" t="s">
        <v>6526</v>
      </c>
      <c r="B7381" s="5">
        <v>-1.10431498755331</v>
      </c>
      <c r="C7381" s="5" t="s">
        <v>8</v>
      </c>
      <c r="D7381" s="5" t="s">
        <v>8</v>
      </c>
      <c r="E7381" s="5" t="s">
        <v>8</v>
      </c>
      <c r="F7381" s="5" t="s">
        <v>8</v>
      </c>
      <c r="G7381" s="5" t="s">
        <v>8</v>
      </c>
    </row>
    <row r="7382" spans="1:7" x14ac:dyDescent="0.25">
      <c r="A7382" s="5" t="s">
        <v>6858</v>
      </c>
      <c r="B7382" s="5">
        <v>-1.10431498755331</v>
      </c>
      <c r="C7382" s="5" t="s">
        <v>8</v>
      </c>
      <c r="D7382" s="5" t="s">
        <v>8</v>
      </c>
      <c r="E7382" s="5" t="s">
        <v>8</v>
      </c>
      <c r="F7382" s="5" t="s">
        <v>8</v>
      </c>
      <c r="G7382" s="5" t="s">
        <v>8</v>
      </c>
    </row>
    <row r="7383" spans="1:7" x14ac:dyDescent="0.25">
      <c r="A7383" s="5" t="s">
        <v>7028</v>
      </c>
      <c r="B7383" s="5">
        <v>-1.10431498755331</v>
      </c>
      <c r="C7383" s="5" t="s">
        <v>8</v>
      </c>
      <c r="D7383" s="5" t="s">
        <v>8</v>
      </c>
      <c r="E7383" s="5" t="s">
        <v>8</v>
      </c>
      <c r="F7383" s="5" t="s">
        <v>8</v>
      </c>
      <c r="G7383" s="5" t="s">
        <v>8</v>
      </c>
    </row>
    <row r="7384" spans="1:7" x14ac:dyDescent="0.25">
      <c r="A7384" s="5" t="s">
        <v>8480</v>
      </c>
      <c r="B7384" s="5">
        <v>-1.10431498755331</v>
      </c>
      <c r="C7384" s="5" t="s">
        <v>8</v>
      </c>
      <c r="D7384" s="5" t="s">
        <v>8</v>
      </c>
      <c r="E7384" s="5" t="s">
        <v>8</v>
      </c>
      <c r="F7384" s="5" t="s">
        <v>8</v>
      </c>
      <c r="G7384" s="5" t="s">
        <v>8</v>
      </c>
    </row>
    <row r="7385" spans="1:7" x14ac:dyDescent="0.25">
      <c r="A7385" s="5" t="s">
        <v>8645</v>
      </c>
      <c r="B7385" s="5">
        <v>-1.10431498755331</v>
      </c>
      <c r="C7385" s="5" t="s">
        <v>8</v>
      </c>
      <c r="D7385" s="5" t="s">
        <v>8</v>
      </c>
      <c r="E7385" s="5" t="s">
        <v>8</v>
      </c>
      <c r="F7385" s="5" t="s">
        <v>8</v>
      </c>
      <c r="G7385" s="5" t="s">
        <v>8</v>
      </c>
    </row>
    <row r="7386" spans="1:7" x14ac:dyDescent="0.25">
      <c r="A7386" s="5" t="s">
        <v>11360</v>
      </c>
      <c r="B7386" s="5">
        <v>-1.10431498755331</v>
      </c>
      <c r="C7386" s="5" t="s">
        <v>8</v>
      </c>
      <c r="D7386" s="5" t="s">
        <v>8</v>
      </c>
      <c r="E7386" s="5" t="s">
        <v>8</v>
      </c>
      <c r="F7386" s="5" t="s">
        <v>8</v>
      </c>
      <c r="G7386" s="5" t="s">
        <v>8</v>
      </c>
    </row>
    <row r="7387" spans="1:7" x14ac:dyDescent="0.25">
      <c r="A7387" s="5" t="s">
        <v>11373</v>
      </c>
      <c r="B7387" s="5">
        <v>-1.10431498755331</v>
      </c>
      <c r="C7387" s="5" t="s">
        <v>8</v>
      </c>
      <c r="D7387" s="5" t="s">
        <v>8</v>
      </c>
      <c r="E7387" s="5" t="s">
        <v>8</v>
      </c>
      <c r="F7387" s="5" t="s">
        <v>8</v>
      </c>
      <c r="G7387" s="5" t="s">
        <v>8</v>
      </c>
    </row>
    <row r="7388" spans="1:7" x14ac:dyDescent="0.25">
      <c r="A7388" s="5" t="s">
        <v>12111</v>
      </c>
      <c r="B7388" s="5">
        <v>-1.10431498755331</v>
      </c>
      <c r="C7388" s="5" t="s">
        <v>12112</v>
      </c>
      <c r="D7388" s="5" t="s">
        <v>12113</v>
      </c>
      <c r="E7388" s="5" t="s">
        <v>12114</v>
      </c>
      <c r="F7388" s="5" t="s">
        <v>12115</v>
      </c>
      <c r="G7388" s="5" t="s">
        <v>12116</v>
      </c>
    </row>
    <row r="7389" spans="1:7" x14ac:dyDescent="0.25">
      <c r="A7389" s="5" t="s">
        <v>14707</v>
      </c>
      <c r="B7389" s="5">
        <v>-1.10431498755331</v>
      </c>
      <c r="C7389" s="5" t="s">
        <v>8</v>
      </c>
      <c r="D7389" s="5" t="s">
        <v>8</v>
      </c>
      <c r="E7389" s="5" t="s">
        <v>8</v>
      </c>
      <c r="F7389" s="5" t="s">
        <v>8</v>
      </c>
      <c r="G7389" s="5" t="s">
        <v>8</v>
      </c>
    </row>
    <row r="7390" spans="1:7" x14ac:dyDescent="0.25">
      <c r="A7390" s="5" t="s">
        <v>6984</v>
      </c>
      <c r="B7390" s="5">
        <v>-1.1053776543999501</v>
      </c>
      <c r="C7390" s="5" t="s">
        <v>8</v>
      </c>
      <c r="D7390" s="5" t="s">
        <v>8</v>
      </c>
      <c r="E7390" s="5" t="s">
        <v>8</v>
      </c>
      <c r="F7390" s="5" t="s">
        <v>8</v>
      </c>
      <c r="G7390" s="5" t="s">
        <v>6985</v>
      </c>
    </row>
    <row r="7391" spans="1:7" x14ac:dyDescent="0.25">
      <c r="A7391" s="5" t="s">
        <v>9148</v>
      </c>
      <c r="B7391" s="5">
        <v>-1.1057015056583499</v>
      </c>
      <c r="C7391" s="5" t="s">
        <v>8</v>
      </c>
      <c r="D7391" s="5" t="s">
        <v>8</v>
      </c>
      <c r="E7391" s="5" t="s">
        <v>8</v>
      </c>
      <c r="F7391" s="5" t="s">
        <v>8</v>
      </c>
      <c r="G7391" s="5" t="s">
        <v>8</v>
      </c>
    </row>
    <row r="7392" spans="1:7" x14ac:dyDescent="0.25">
      <c r="A7392" s="5" t="s">
        <v>732</v>
      </c>
      <c r="B7392" s="5">
        <v>-1.1062121048006199</v>
      </c>
      <c r="C7392" s="5" t="s">
        <v>8</v>
      </c>
      <c r="D7392" s="5" t="s">
        <v>8</v>
      </c>
      <c r="E7392" s="5" t="s">
        <v>8</v>
      </c>
      <c r="F7392" s="5" t="s">
        <v>8</v>
      </c>
      <c r="G7392" s="5" t="s">
        <v>8</v>
      </c>
    </row>
    <row r="7393" spans="1:7" x14ac:dyDescent="0.25">
      <c r="A7393" s="5" t="s">
        <v>1948</v>
      </c>
      <c r="B7393" s="5">
        <v>-1.1062121048006199</v>
      </c>
      <c r="C7393" s="5" t="s">
        <v>8</v>
      </c>
      <c r="D7393" s="5" t="s">
        <v>8</v>
      </c>
      <c r="E7393" s="5" t="s">
        <v>8</v>
      </c>
      <c r="F7393" s="5" t="s">
        <v>8</v>
      </c>
      <c r="G7393" s="5" t="s">
        <v>8</v>
      </c>
    </row>
    <row r="7394" spans="1:7" x14ac:dyDescent="0.25">
      <c r="A7394" s="5" t="s">
        <v>2391</v>
      </c>
      <c r="B7394" s="5">
        <v>-1.1062121048006199</v>
      </c>
      <c r="C7394" s="5" t="s">
        <v>8</v>
      </c>
      <c r="D7394" s="5" t="s">
        <v>8</v>
      </c>
      <c r="E7394" s="5" t="s">
        <v>8</v>
      </c>
      <c r="F7394" s="5" t="s">
        <v>8</v>
      </c>
      <c r="G7394" s="5" t="s">
        <v>8</v>
      </c>
    </row>
    <row r="7395" spans="1:7" x14ac:dyDescent="0.25">
      <c r="A7395" s="5" t="s">
        <v>4222</v>
      </c>
      <c r="B7395" s="5">
        <v>-1.1062121048006199</v>
      </c>
      <c r="C7395" s="5" t="s">
        <v>8</v>
      </c>
      <c r="D7395" s="5" t="s">
        <v>8</v>
      </c>
      <c r="E7395" s="5" t="s">
        <v>8</v>
      </c>
      <c r="F7395" s="5" t="s">
        <v>8</v>
      </c>
      <c r="G7395" s="5" t="s">
        <v>8</v>
      </c>
    </row>
    <row r="7396" spans="1:7" x14ac:dyDescent="0.25">
      <c r="A7396" s="5" t="s">
        <v>4635</v>
      </c>
      <c r="B7396" s="5">
        <v>-1.1062121048006199</v>
      </c>
      <c r="C7396" s="5" t="s">
        <v>8</v>
      </c>
      <c r="D7396" s="5" t="s">
        <v>8</v>
      </c>
      <c r="E7396" s="5" t="s">
        <v>8</v>
      </c>
      <c r="F7396" s="5" t="s">
        <v>8</v>
      </c>
      <c r="G7396" s="5" t="s">
        <v>8</v>
      </c>
    </row>
    <row r="7397" spans="1:7" x14ac:dyDescent="0.25">
      <c r="A7397" s="5" t="s">
        <v>5029</v>
      </c>
      <c r="B7397" s="5">
        <v>-1.1062121048006199</v>
      </c>
      <c r="C7397" s="5" t="s">
        <v>8</v>
      </c>
      <c r="D7397" s="5" t="s">
        <v>8</v>
      </c>
      <c r="E7397" s="5" t="s">
        <v>8</v>
      </c>
      <c r="F7397" s="5" t="s">
        <v>8</v>
      </c>
      <c r="G7397" s="5" t="s">
        <v>8</v>
      </c>
    </row>
    <row r="7398" spans="1:7" x14ac:dyDescent="0.25">
      <c r="A7398" s="5" t="s">
        <v>5544</v>
      </c>
      <c r="B7398" s="5">
        <v>-1.1062121048006199</v>
      </c>
      <c r="C7398" s="5" t="s">
        <v>8</v>
      </c>
      <c r="D7398" s="5" t="s">
        <v>8</v>
      </c>
      <c r="E7398" s="5" t="s">
        <v>8</v>
      </c>
      <c r="F7398" s="5" t="s">
        <v>8</v>
      </c>
      <c r="G7398" s="5" t="s">
        <v>8</v>
      </c>
    </row>
    <row r="7399" spans="1:7" x14ac:dyDescent="0.25">
      <c r="A7399" s="5" t="s">
        <v>10769</v>
      </c>
      <c r="B7399" s="5">
        <v>-1.1062121048006199</v>
      </c>
      <c r="C7399" s="5" t="s">
        <v>8</v>
      </c>
      <c r="D7399" s="5" t="s">
        <v>8</v>
      </c>
      <c r="E7399" s="5" t="s">
        <v>8</v>
      </c>
      <c r="F7399" s="5" t="s">
        <v>8</v>
      </c>
      <c r="G7399" s="5" t="s">
        <v>8</v>
      </c>
    </row>
    <row r="7400" spans="1:7" x14ac:dyDescent="0.25">
      <c r="A7400" s="5" t="s">
        <v>12512</v>
      </c>
      <c r="B7400" s="5">
        <v>-1.1062121048006199</v>
      </c>
      <c r="C7400" s="5" t="s">
        <v>8</v>
      </c>
      <c r="D7400" s="5" t="s">
        <v>8</v>
      </c>
      <c r="E7400" s="5" t="s">
        <v>8</v>
      </c>
      <c r="F7400" s="5" t="s">
        <v>8</v>
      </c>
      <c r="G7400" s="5" t="s">
        <v>8</v>
      </c>
    </row>
    <row r="7401" spans="1:7" x14ac:dyDescent="0.25">
      <c r="A7401" s="5" t="s">
        <v>6659</v>
      </c>
      <c r="B7401" s="5">
        <v>-1.1064967343279299</v>
      </c>
      <c r="C7401" s="5" t="s">
        <v>8</v>
      </c>
      <c r="D7401" s="5" t="s">
        <v>8</v>
      </c>
      <c r="E7401" s="5" t="s">
        <v>8</v>
      </c>
      <c r="F7401" s="5" t="s">
        <v>8</v>
      </c>
      <c r="G7401" s="5" t="s">
        <v>8</v>
      </c>
    </row>
    <row r="7402" spans="1:7" x14ac:dyDescent="0.25">
      <c r="A7402" s="5" t="s">
        <v>1246</v>
      </c>
      <c r="B7402" s="5">
        <v>-1.1075713785397401</v>
      </c>
      <c r="C7402" s="5" t="s">
        <v>8</v>
      </c>
      <c r="D7402" s="5" t="s">
        <v>8</v>
      </c>
      <c r="E7402" s="5" t="s">
        <v>8</v>
      </c>
      <c r="F7402" s="5" t="s">
        <v>8</v>
      </c>
      <c r="G7402" s="5" t="s">
        <v>8</v>
      </c>
    </row>
    <row r="7403" spans="1:7" x14ac:dyDescent="0.25">
      <c r="A7403" s="5" t="s">
        <v>9319</v>
      </c>
      <c r="B7403" s="5">
        <v>-1.1075713785397401</v>
      </c>
      <c r="C7403" s="5" t="s">
        <v>9320</v>
      </c>
      <c r="D7403" s="5" t="s">
        <v>9321</v>
      </c>
      <c r="E7403" s="5" t="s">
        <v>9322</v>
      </c>
      <c r="F7403" s="5" t="s">
        <v>9323</v>
      </c>
      <c r="G7403" s="5" t="s">
        <v>9324</v>
      </c>
    </row>
    <row r="7404" spans="1:7" x14ac:dyDescent="0.25">
      <c r="A7404" s="5" t="s">
        <v>15889</v>
      </c>
      <c r="B7404" s="5">
        <v>-1.1075713785397401</v>
      </c>
      <c r="C7404" s="5" t="s">
        <v>6606</v>
      </c>
      <c r="D7404" s="5" t="s">
        <v>15890</v>
      </c>
      <c r="E7404" s="5" t="s">
        <v>6608</v>
      </c>
      <c r="F7404" s="5" t="s">
        <v>6609</v>
      </c>
      <c r="G7404" s="5" t="s">
        <v>15891</v>
      </c>
    </row>
    <row r="7405" spans="1:7" x14ac:dyDescent="0.25">
      <c r="A7405" s="5" t="s">
        <v>7098</v>
      </c>
      <c r="B7405" s="5">
        <v>-1.1078525788228</v>
      </c>
      <c r="C7405" s="5" t="s">
        <v>7099</v>
      </c>
      <c r="D7405" s="5" t="s">
        <v>7100</v>
      </c>
      <c r="E7405" s="5" t="s">
        <v>7101</v>
      </c>
      <c r="F7405" s="5" t="s">
        <v>7102</v>
      </c>
      <c r="G7405" s="5" t="s">
        <v>7103</v>
      </c>
    </row>
    <row r="7406" spans="1:7" x14ac:dyDescent="0.25">
      <c r="A7406" s="5" t="s">
        <v>7767</v>
      </c>
      <c r="B7406" s="5">
        <v>-1.1081647224849001</v>
      </c>
      <c r="C7406" s="5" t="s">
        <v>7768</v>
      </c>
      <c r="D7406" s="5" t="s">
        <v>7769</v>
      </c>
      <c r="E7406" s="5" t="s">
        <v>7770</v>
      </c>
      <c r="F7406" s="5" t="s">
        <v>7771</v>
      </c>
      <c r="G7406" s="5" t="s">
        <v>7772</v>
      </c>
    </row>
    <row r="7407" spans="1:7" x14ac:dyDescent="0.25">
      <c r="A7407" s="5" t="s">
        <v>14380</v>
      </c>
      <c r="B7407" s="5">
        <v>-1.1082746141114701</v>
      </c>
      <c r="C7407" s="5" t="s">
        <v>8</v>
      </c>
      <c r="D7407" s="5" t="s">
        <v>14381</v>
      </c>
      <c r="E7407" s="5" t="s">
        <v>8</v>
      </c>
      <c r="F7407" s="5" t="s">
        <v>8</v>
      </c>
      <c r="G7407" s="5" t="s">
        <v>14382</v>
      </c>
    </row>
    <row r="7408" spans="1:7" x14ac:dyDescent="0.25">
      <c r="A7408" s="5" t="s">
        <v>2722</v>
      </c>
      <c r="B7408" s="5">
        <v>-1.1085931349703699</v>
      </c>
      <c r="C7408" s="5" t="s">
        <v>8</v>
      </c>
      <c r="D7408" s="5" t="s">
        <v>8</v>
      </c>
      <c r="E7408" s="5" t="s">
        <v>8</v>
      </c>
      <c r="F7408" s="5" t="s">
        <v>8</v>
      </c>
      <c r="G7408" s="5" t="s">
        <v>8</v>
      </c>
    </row>
    <row r="7409" spans="1:7" x14ac:dyDescent="0.25">
      <c r="A7409" s="5" t="s">
        <v>7739</v>
      </c>
      <c r="B7409" s="5">
        <v>-1.1085931349703699</v>
      </c>
      <c r="C7409" s="5" t="s">
        <v>577</v>
      </c>
      <c r="D7409" s="5" t="s">
        <v>8</v>
      </c>
      <c r="E7409" s="5" t="s">
        <v>8</v>
      </c>
      <c r="F7409" s="5" t="s">
        <v>8</v>
      </c>
      <c r="G7409" s="5" t="s">
        <v>8</v>
      </c>
    </row>
    <row r="7410" spans="1:7" x14ac:dyDescent="0.25">
      <c r="A7410" s="5" t="s">
        <v>11668</v>
      </c>
      <c r="B7410" s="5">
        <v>-1.1085931349703699</v>
      </c>
      <c r="C7410" s="5" t="s">
        <v>8</v>
      </c>
      <c r="D7410" s="5" t="s">
        <v>8</v>
      </c>
      <c r="E7410" s="5" t="s">
        <v>8</v>
      </c>
      <c r="F7410" s="5" t="s">
        <v>8</v>
      </c>
      <c r="G7410" s="5" t="s">
        <v>8</v>
      </c>
    </row>
    <row r="7411" spans="1:7" x14ac:dyDescent="0.25">
      <c r="A7411" s="5" t="s">
        <v>11769</v>
      </c>
      <c r="B7411" s="5">
        <v>-1.1085931349703699</v>
      </c>
      <c r="C7411" s="5" t="s">
        <v>8</v>
      </c>
      <c r="D7411" s="5" t="s">
        <v>8</v>
      </c>
      <c r="E7411" s="5" t="s">
        <v>8</v>
      </c>
      <c r="F7411" s="5" t="s">
        <v>8</v>
      </c>
      <c r="G7411" s="5" t="s">
        <v>8</v>
      </c>
    </row>
    <row r="7412" spans="1:7" x14ac:dyDescent="0.25">
      <c r="A7412" s="5" t="s">
        <v>13705</v>
      </c>
      <c r="B7412" s="5">
        <v>-1.1085931349703699</v>
      </c>
      <c r="C7412" s="5" t="s">
        <v>8</v>
      </c>
      <c r="D7412" s="5" t="s">
        <v>8</v>
      </c>
      <c r="E7412" s="5" t="s">
        <v>8</v>
      </c>
      <c r="F7412" s="5" t="s">
        <v>8</v>
      </c>
      <c r="G7412" s="5" t="s">
        <v>8</v>
      </c>
    </row>
    <row r="7413" spans="1:7" x14ac:dyDescent="0.25">
      <c r="A7413" s="5" t="s">
        <v>241</v>
      </c>
      <c r="B7413" s="5">
        <v>-1.1093892023379901</v>
      </c>
      <c r="C7413" s="5" t="s">
        <v>8</v>
      </c>
      <c r="D7413" s="5" t="s">
        <v>8</v>
      </c>
      <c r="E7413" s="5" t="s">
        <v>8</v>
      </c>
      <c r="F7413" s="5" t="s">
        <v>8</v>
      </c>
      <c r="G7413" s="5" t="s">
        <v>8</v>
      </c>
    </row>
    <row r="7414" spans="1:7" x14ac:dyDescent="0.25">
      <c r="A7414" s="5" t="s">
        <v>2469</v>
      </c>
      <c r="B7414" s="5">
        <v>-1.1093892023379901</v>
      </c>
      <c r="C7414" s="5" t="s">
        <v>8</v>
      </c>
      <c r="D7414" s="5" t="s">
        <v>8</v>
      </c>
      <c r="E7414" s="5" t="s">
        <v>8</v>
      </c>
      <c r="F7414" s="5" t="s">
        <v>8</v>
      </c>
      <c r="G7414" s="5" t="s">
        <v>8</v>
      </c>
    </row>
    <row r="7415" spans="1:7" x14ac:dyDescent="0.25">
      <c r="A7415" s="5" t="s">
        <v>6422</v>
      </c>
      <c r="B7415" s="5">
        <v>-1.1093892023379901</v>
      </c>
      <c r="C7415" s="5" t="s">
        <v>8</v>
      </c>
      <c r="D7415" s="5" t="s">
        <v>8</v>
      </c>
      <c r="E7415" s="5" t="s">
        <v>8</v>
      </c>
      <c r="F7415" s="5" t="s">
        <v>8</v>
      </c>
      <c r="G7415" s="5" t="s">
        <v>8</v>
      </c>
    </row>
    <row r="7416" spans="1:7" x14ac:dyDescent="0.25">
      <c r="A7416" s="5" t="s">
        <v>7453</v>
      </c>
      <c r="B7416" s="5">
        <v>-1.1093892023379901</v>
      </c>
      <c r="C7416" s="5" t="s">
        <v>7454</v>
      </c>
      <c r="D7416" s="5" t="s">
        <v>7455</v>
      </c>
      <c r="E7416" s="5" t="s">
        <v>7456</v>
      </c>
      <c r="F7416" s="5" t="s">
        <v>7457</v>
      </c>
      <c r="G7416" s="5" t="s">
        <v>7458</v>
      </c>
    </row>
    <row r="7417" spans="1:7" x14ac:dyDescent="0.25">
      <c r="A7417" s="5" t="s">
        <v>11839</v>
      </c>
      <c r="B7417" s="5">
        <v>-1.1093892023379901</v>
      </c>
      <c r="C7417" s="5" t="s">
        <v>8</v>
      </c>
      <c r="D7417" s="5" t="s">
        <v>8</v>
      </c>
      <c r="E7417" s="5" t="s">
        <v>8</v>
      </c>
      <c r="F7417" s="5" t="s">
        <v>8</v>
      </c>
      <c r="G7417" s="5" t="s">
        <v>8</v>
      </c>
    </row>
    <row r="7418" spans="1:7" x14ac:dyDescent="0.25">
      <c r="A7418" s="5" t="s">
        <v>15495</v>
      </c>
      <c r="B7418" s="5">
        <v>-1.1093892023379901</v>
      </c>
      <c r="C7418" s="5" t="s">
        <v>8</v>
      </c>
      <c r="D7418" s="5" t="s">
        <v>8</v>
      </c>
      <c r="E7418" s="5" t="s">
        <v>8</v>
      </c>
      <c r="F7418" s="5" t="s">
        <v>8</v>
      </c>
      <c r="G7418" s="5" t="s">
        <v>8</v>
      </c>
    </row>
    <row r="7419" spans="1:7" x14ac:dyDescent="0.25">
      <c r="A7419" s="5" t="s">
        <v>7910</v>
      </c>
      <c r="B7419" s="5">
        <v>-1.1098401286822399</v>
      </c>
      <c r="C7419" s="5" t="s">
        <v>7911</v>
      </c>
      <c r="D7419" s="5" t="s">
        <v>7912</v>
      </c>
      <c r="E7419" s="5" t="s">
        <v>7913</v>
      </c>
      <c r="F7419" s="5" t="s">
        <v>7914</v>
      </c>
      <c r="G7419" s="5" t="s">
        <v>7915</v>
      </c>
    </row>
    <row r="7420" spans="1:7" x14ac:dyDescent="0.25">
      <c r="A7420" s="5" t="s">
        <v>2497</v>
      </c>
      <c r="B7420" s="5">
        <v>-1.1100269201163699</v>
      </c>
      <c r="C7420" s="5" t="s">
        <v>8</v>
      </c>
      <c r="D7420" s="5" t="s">
        <v>8</v>
      </c>
      <c r="E7420" s="5" t="s">
        <v>8</v>
      </c>
      <c r="F7420" s="5" t="s">
        <v>8</v>
      </c>
      <c r="G7420" s="5" t="s">
        <v>8</v>
      </c>
    </row>
    <row r="7421" spans="1:7" x14ac:dyDescent="0.25">
      <c r="A7421" s="5" t="s">
        <v>6416</v>
      </c>
      <c r="B7421" s="5">
        <v>-1.1100269201163699</v>
      </c>
      <c r="C7421" s="5" t="s">
        <v>6417</v>
      </c>
      <c r="D7421" s="5" t="s">
        <v>6418</v>
      </c>
      <c r="E7421" s="5" t="s">
        <v>6419</v>
      </c>
      <c r="F7421" s="5" t="s">
        <v>6420</v>
      </c>
      <c r="G7421" s="5" t="s">
        <v>6421</v>
      </c>
    </row>
    <row r="7422" spans="1:7" x14ac:dyDescent="0.25">
      <c r="A7422" s="5" t="s">
        <v>11621</v>
      </c>
      <c r="B7422" s="5">
        <v>-1.1100269201163699</v>
      </c>
      <c r="C7422" s="5" t="s">
        <v>8</v>
      </c>
      <c r="D7422" s="5" t="s">
        <v>8</v>
      </c>
      <c r="E7422" s="5" t="s">
        <v>8</v>
      </c>
      <c r="F7422" s="5" t="s">
        <v>8</v>
      </c>
      <c r="G7422" s="5" t="s">
        <v>8</v>
      </c>
    </row>
    <row r="7423" spans="1:7" x14ac:dyDescent="0.25">
      <c r="A7423" s="5" t="s">
        <v>15983</v>
      </c>
      <c r="B7423" s="5">
        <v>-1.1100269201163699</v>
      </c>
      <c r="C7423" s="5" t="s">
        <v>8</v>
      </c>
      <c r="D7423" s="5" t="s">
        <v>8</v>
      </c>
      <c r="E7423" s="5" t="s">
        <v>8</v>
      </c>
      <c r="F7423" s="5" t="s">
        <v>8</v>
      </c>
      <c r="G7423" s="5" t="s">
        <v>8</v>
      </c>
    </row>
    <row r="7424" spans="1:7" x14ac:dyDescent="0.25">
      <c r="A7424" s="5" t="s">
        <v>13281</v>
      </c>
      <c r="B7424" s="5">
        <v>-1.11035565701435</v>
      </c>
      <c r="C7424" s="5" t="s">
        <v>8</v>
      </c>
      <c r="D7424" s="5" t="s">
        <v>8</v>
      </c>
      <c r="E7424" s="5" t="s">
        <v>8</v>
      </c>
      <c r="F7424" s="5" t="s">
        <v>8</v>
      </c>
      <c r="G7424" s="5" t="s">
        <v>8</v>
      </c>
    </row>
    <row r="7425" spans="1:7" x14ac:dyDescent="0.25">
      <c r="A7425" s="5" t="s">
        <v>8538</v>
      </c>
      <c r="B7425" s="5">
        <v>-1.11054926147543</v>
      </c>
      <c r="C7425" s="5" t="s">
        <v>8</v>
      </c>
      <c r="D7425" s="5" t="s">
        <v>8</v>
      </c>
      <c r="E7425" s="5" t="s">
        <v>8</v>
      </c>
      <c r="F7425" s="5" t="s">
        <v>8</v>
      </c>
      <c r="G7425" s="5" t="s">
        <v>8</v>
      </c>
    </row>
    <row r="7426" spans="1:7" x14ac:dyDescent="0.25">
      <c r="A7426" s="5" t="s">
        <v>11382</v>
      </c>
      <c r="B7426" s="5">
        <v>-1.11054926147543</v>
      </c>
      <c r="C7426" s="5" t="s">
        <v>8</v>
      </c>
      <c r="D7426" s="5" t="s">
        <v>8</v>
      </c>
      <c r="E7426" s="5" t="s">
        <v>11383</v>
      </c>
      <c r="F7426" s="5" t="s">
        <v>8</v>
      </c>
      <c r="G7426" s="5" t="s">
        <v>8</v>
      </c>
    </row>
    <row r="7427" spans="1:7" x14ac:dyDescent="0.25">
      <c r="A7427" s="5" t="s">
        <v>4259</v>
      </c>
      <c r="B7427" s="5">
        <v>-1.11098493999557</v>
      </c>
      <c r="C7427" s="5" t="s">
        <v>8</v>
      </c>
      <c r="D7427" s="5" t="s">
        <v>8</v>
      </c>
      <c r="E7427" s="5" t="s">
        <v>8</v>
      </c>
      <c r="F7427" s="5" t="s">
        <v>8</v>
      </c>
      <c r="G7427" s="5" t="s">
        <v>8</v>
      </c>
    </row>
    <row r="7428" spans="1:7" x14ac:dyDescent="0.25">
      <c r="A7428" s="5" t="s">
        <v>13711</v>
      </c>
      <c r="B7428" s="5">
        <v>-1.11098493999557</v>
      </c>
      <c r="C7428" s="5" t="s">
        <v>13712</v>
      </c>
      <c r="D7428" s="5" t="s">
        <v>13713</v>
      </c>
      <c r="E7428" s="5" t="s">
        <v>11075</v>
      </c>
      <c r="F7428" s="5" t="s">
        <v>13714</v>
      </c>
      <c r="G7428" s="5" t="s">
        <v>13715</v>
      </c>
    </row>
    <row r="7429" spans="1:7" x14ac:dyDescent="0.25">
      <c r="A7429" s="5" t="s">
        <v>1392</v>
      </c>
      <c r="B7429" s="5">
        <v>-1.1116703026176999</v>
      </c>
      <c r="C7429" s="5" t="s">
        <v>8</v>
      </c>
      <c r="D7429" s="5" t="s">
        <v>8</v>
      </c>
      <c r="E7429" s="5" t="s">
        <v>8</v>
      </c>
      <c r="F7429" s="5" t="s">
        <v>8</v>
      </c>
      <c r="G7429" s="5" t="s">
        <v>8</v>
      </c>
    </row>
    <row r="7430" spans="1:7" x14ac:dyDescent="0.25">
      <c r="A7430" s="5" t="s">
        <v>10404</v>
      </c>
      <c r="B7430" s="5">
        <v>-1.11218490699148</v>
      </c>
      <c r="C7430" s="5" t="s">
        <v>8</v>
      </c>
      <c r="D7430" s="5" t="s">
        <v>8</v>
      </c>
      <c r="E7430" s="5" t="s">
        <v>8</v>
      </c>
      <c r="F7430" s="5" t="s">
        <v>8</v>
      </c>
      <c r="G7430" s="5" t="s">
        <v>8</v>
      </c>
    </row>
    <row r="7431" spans="1:7" x14ac:dyDescent="0.25">
      <c r="A7431" s="5" t="s">
        <v>3302</v>
      </c>
      <c r="B7431" s="5">
        <v>-1.11290619337112</v>
      </c>
      <c r="C7431" s="5" t="s">
        <v>8</v>
      </c>
      <c r="D7431" s="5" t="s">
        <v>8</v>
      </c>
      <c r="E7431" s="5" t="s">
        <v>8</v>
      </c>
      <c r="F7431" s="5" t="s">
        <v>8</v>
      </c>
      <c r="G7431" s="5" t="s">
        <v>8</v>
      </c>
    </row>
    <row r="7432" spans="1:7" x14ac:dyDescent="0.25">
      <c r="A7432" s="5" t="s">
        <v>6141</v>
      </c>
      <c r="B7432" s="5">
        <v>-1.1130337591928099</v>
      </c>
      <c r="C7432" s="5" t="s">
        <v>6142</v>
      </c>
      <c r="D7432" s="5" t="s">
        <v>6143</v>
      </c>
      <c r="E7432" s="5" t="s">
        <v>6144</v>
      </c>
      <c r="F7432" s="5" t="s">
        <v>6145</v>
      </c>
      <c r="G7432" s="5" t="s">
        <v>6146</v>
      </c>
    </row>
    <row r="7433" spans="1:7" x14ac:dyDescent="0.25">
      <c r="A7433" s="5" t="s">
        <v>2475</v>
      </c>
      <c r="B7433" s="5">
        <v>-1.1138029500212401</v>
      </c>
      <c r="C7433" s="5" t="s">
        <v>8</v>
      </c>
      <c r="D7433" s="5" t="s">
        <v>8</v>
      </c>
      <c r="E7433" s="5" t="s">
        <v>8</v>
      </c>
      <c r="F7433" s="5" t="s">
        <v>8</v>
      </c>
      <c r="G7433" s="5" t="s">
        <v>8</v>
      </c>
    </row>
    <row r="7434" spans="1:7" x14ac:dyDescent="0.25">
      <c r="A7434" s="5" t="s">
        <v>1195</v>
      </c>
      <c r="B7434" s="5">
        <v>-1.1142755365111401</v>
      </c>
      <c r="C7434" s="5" t="s">
        <v>8</v>
      </c>
      <c r="D7434" s="5" t="s">
        <v>8</v>
      </c>
      <c r="E7434" s="5" t="s">
        <v>8</v>
      </c>
      <c r="F7434" s="5" t="s">
        <v>8</v>
      </c>
      <c r="G7434" s="5" t="s">
        <v>8</v>
      </c>
    </row>
    <row r="7435" spans="1:7" x14ac:dyDescent="0.25">
      <c r="A7435" s="5" t="s">
        <v>5804</v>
      </c>
      <c r="B7435" s="5">
        <v>-1.1158546715842801</v>
      </c>
      <c r="C7435" s="5" t="s">
        <v>8</v>
      </c>
      <c r="D7435" s="5" t="s">
        <v>8</v>
      </c>
      <c r="E7435" s="5" t="s">
        <v>8</v>
      </c>
      <c r="F7435" s="5" t="s">
        <v>8</v>
      </c>
      <c r="G7435" s="5" t="s">
        <v>8</v>
      </c>
    </row>
    <row r="7436" spans="1:7" x14ac:dyDescent="0.25">
      <c r="A7436" s="5" t="s">
        <v>4954</v>
      </c>
      <c r="B7436" s="5">
        <v>-1.1159263877986501</v>
      </c>
      <c r="C7436" s="5" t="s">
        <v>8</v>
      </c>
      <c r="D7436" s="5" t="s">
        <v>8</v>
      </c>
      <c r="E7436" s="5" t="s">
        <v>8</v>
      </c>
      <c r="F7436" s="5" t="s">
        <v>8</v>
      </c>
      <c r="G7436" s="5" t="s">
        <v>8</v>
      </c>
    </row>
    <row r="7437" spans="1:7" x14ac:dyDescent="0.25">
      <c r="A7437" s="5" t="s">
        <v>7426</v>
      </c>
      <c r="B7437" s="5">
        <v>-1.1159544006584201</v>
      </c>
      <c r="C7437" s="5" t="s">
        <v>8</v>
      </c>
      <c r="D7437" s="5" t="s">
        <v>8</v>
      </c>
      <c r="E7437" s="5" t="s">
        <v>8</v>
      </c>
      <c r="F7437" s="5" t="s">
        <v>8</v>
      </c>
      <c r="G7437" s="5" t="s">
        <v>8</v>
      </c>
    </row>
    <row r="7438" spans="1:7" x14ac:dyDescent="0.25">
      <c r="A7438" s="5" t="s">
        <v>2464</v>
      </c>
      <c r="B7438" s="5">
        <v>-1.11598126049852</v>
      </c>
      <c r="C7438" s="5" t="s">
        <v>8</v>
      </c>
      <c r="D7438" s="5" t="s">
        <v>8</v>
      </c>
      <c r="E7438" s="5" t="s">
        <v>8</v>
      </c>
      <c r="F7438" s="5" t="s">
        <v>8</v>
      </c>
      <c r="G7438" s="5" t="s">
        <v>8</v>
      </c>
    </row>
    <row r="7439" spans="1:7" x14ac:dyDescent="0.25">
      <c r="A7439" s="5" t="s">
        <v>10767</v>
      </c>
      <c r="B7439" s="5">
        <v>-1.11598126049852</v>
      </c>
      <c r="C7439" s="5" t="s">
        <v>8</v>
      </c>
      <c r="D7439" s="5" t="s">
        <v>8</v>
      </c>
      <c r="E7439" s="5" t="s">
        <v>8</v>
      </c>
      <c r="F7439" s="5" t="s">
        <v>8</v>
      </c>
      <c r="G7439" s="5" t="s">
        <v>8</v>
      </c>
    </row>
    <row r="7440" spans="1:7" x14ac:dyDescent="0.25">
      <c r="A7440" s="5" t="s">
        <v>3372</v>
      </c>
      <c r="B7440" s="5">
        <v>-1.11599856117092</v>
      </c>
      <c r="C7440" s="5" t="s">
        <v>8</v>
      </c>
      <c r="D7440" s="5" t="s">
        <v>8</v>
      </c>
      <c r="E7440" s="5" t="s">
        <v>8</v>
      </c>
      <c r="F7440" s="5" t="s">
        <v>8</v>
      </c>
      <c r="G7440" s="5" t="s">
        <v>8</v>
      </c>
    </row>
    <row r="7441" spans="1:7" x14ac:dyDescent="0.25">
      <c r="A7441" s="5" t="s">
        <v>6501</v>
      </c>
      <c r="B7441" s="5">
        <v>-1.11599856117092</v>
      </c>
      <c r="C7441" s="5" t="s">
        <v>8</v>
      </c>
      <c r="D7441" s="5" t="s">
        <v>8</v>
      </c>
      <c r="E7441" s="5" t="s">
        <v>8</v>
      </c>
      <c r="F7441" s="5" t="s">
        <v>8</v>
      </c>
      <c r="G7441" s="5" t="s">
        <v>8</v>
      </c>
    </row>
    <row r="7442" spans="1:7" x14ac:dyDescent="0.25">
      <c r="A7442" s="5" t="s">
        <v>11306</v>
      </c>
      <c r="B7442" s="5">
        <v>-1.11599856117092</v>
      </c>
      <c r="C7442" s="5" t="s">
        <v>8</v>
      </c>
      <c r="D7442" s="5" t="s">
        <v>8</v>
      </c>
      <c r="E7442" s="5" t="s">
        <v>8</v>
      </c>
      <c r="F7442" s="5" t="s">
        <v>8</v>
      </c>
      <c r="G7442" s="5" t="s">
        <v>8</v>
      </c>
    </row>
    <row r="7443" spans="1:7" x14ac:dyDescent="0.25">
      <c r="A7443" s="5" t="s">
        <v>6920</v>
      </c>
      <c r="B7443" s="5">
        <v>-1.1160195394074499</v>
      </c>
      <c r="C7443" s="5" t="s">
        <v>8</v>
      </c>
      <c r="D7443" s="5" t="s">
        <v>8</v>
      </c>
      <c r="E7443" s="5" t="s">
        <v>8</v>
      </c>
      <c r="F7443" s="5" t="s">
        <v>8</v>
      </c>
      <c r="G7443" s="5" t="s">
        <v>8</v>
      </c>
    </row>
    <row r="7444" spans="1:7" x14ac:dyDescent="0.25">
      <c r="A7444" s="5" t="s">
        <v>7932</v>
      </c>
      <c r="B7444" s="5">
        <v>-1.1160195394074499</v>
      </c>
      <c r="C7444" s="5" t="s">
        <v>8</v>
      </c>
      <c r="D7444" s="5" t="s">
        <v>8</v>
      </c>
      <c r="E7444" s="5" t="s">
        <v>8</v>
      </c>
      <c r="F7444" s="5" t="s">
        <v>8</v>
      </c>
      <c r="G7444" s="5" t="s">
        <v>8</v>
      </c>
    </row>
    <row r="7445" spans="1:7" x14ac:dyDescent="0.25">
      <c r="A7445" s="5" t="s">
        <v>4067</v>
      </c>
      <c r="B7445" s="5">
        <v>-1.1160455072544799</v>
      </c>
      <c r="C7445" s="5" t="s">
        <v>8</v>
      </c>
      <c r="D7445" s="5" t="s">
        <v>8</v>
      </c>
      <c r="E7445" s="5" t="s">
        <v>8</v>
      </c>
      <c r="F7445" s="5" t="s">
        <v>8</v>
      </c>
      <c r="G7445" s="5" t="s">
        <v>8</v>
      </c>
    </row>
    <row r="7446" spans="1:7" x14ac:dyDescent="0.25">
      <c r="A7446" s="5" t="s">
        <v>10017</v>
      </c>
      <c r="B7446" s="5">
        <v>-1.1160455072544799</v>
      </c>
      <c r="C7446" s="5" t="s">
        <v>8</v>
      </c>
      <c r="D7446" s="5" t="s">
        <v>8</v>
      </c>
      <c r="E7446" s="5" t="s">
        <v>8</v>
      </c>
      <c r="F7446" s="5" t="s">
        <v>8</v>
      </c>
      <c r="G7446" s="5" t="s">
        <v>8</v>
      </c>
    </row>
    <row r="7447" spans="1:7" x14ac:dyDescent="0.25">
      <c r="A7447" s="5" t="s">
        <v>11112</v>
      </c>
      <c r="B7447" s="5">
        <v>-1.1160455072544799</v>
      </c>
      <c r="C7447" s="5" t="s">
        <v>11113</v>
      </c>
      <c r="D7447" s="5" t="s">
        <v>8</v>
      </c>
      <c r="E7447" s="5" t="s">
        <v>8</v>
      </c>
      <c r="F7447" s="5" t="s">
        <v>8</v>
      </c>
      <c r="G7447" s="5" t="s">
        <v>11114</v>
      </c>
    </row>
    <row r="7448" spans="1:7" x14ac:dyDescent="0.25">
      <c r="A7448" s="5" t="s">
        <v>11885</v>
      </c>
      <c r="B7448" s="5">
        <v>-1.1160455072544799</v>
      </c>
      <c r="C7448" s="5" t="s">
        <v>11886</v>
      </c>
      <c r="D7448" s="5" t="s">
        <v>11887</v>
      </c>
      <c r="E7448" s="5" t="s">
        <v>11888</v>
      </c>
      <c r="F7448" s="5" t="s">
        <v>11889</v>
      </c>
      <c r="G7448" s="5" t="s">
        <v>11890</v>
      </c>
    </row>
    <row r="7449" spans="1:7" x14ac:dyDescent="0.25">
      <c r="A7449" s="5" t="s">
        <v>13802</v>
      </c>
      <c r="B7449" s="5">
        <v>-1.1160455072544799</v>
      </c>
      <c r="C7449" s="5" t="s">
        <v>8</v>
      </c>
      <c r="D7449" s="5" t="s">
        <v>8</v>
      </c>
      <c r="E7449" s="5" t="s">
        <v>8</v>
      </c>
      <c r="F7449" s="5" t="s">
        <v>8</v>
      </c>
      <c r="G7449" s="5" t="s">
        <v>13803</v>
      </c>
    </row>
    <row r="7450" spans="1:7" x14ac:dyDescent="0.25">
      <c r="A7450" s="5" t="s">
        <v>2066</v>
      </c>
      <c r="B7450" s="5">
        <v>-1.1160784851333501</v>
      </c>
      <c r="C7450" s="5" t="s">
        <v>8</v>
      </c>
      <c r="D7450" s="5" t="s">
        <v>8</v>
      </c>
      <c r="E7450" s="5" t="s">
        <v>8</v>
      </c>
      <c r="F7450" s="5" t="s">
        <v>8</v>
      </c>
      <c r="G7450" s="5" t="s">
        <v>8</v>
      </c>
    </row>
    <row r="7451" spans="1:7" x14ac:dyDescent="0.25">
      <c r="A7451" s="5" t="s">
        <v>8381</v>
      </c>
      <c r="B7451" s="5">
        <v>-1.1160784851333501</v>
      </c>
      <c r="C7451" s="5" t="s">
        <v>8</v>
      </c>
      <c r="D7451" s="5" t="s">
        <v>8</v>
      </c>
      <c r="E7451" s="5" t="s">
        <v>8</v>
      </c>
      <c r="F7451" s="5" t="s">
        <v>8</v>
      </c>
      <c r="G7451" s="5" t="s">
        <v>8</v>
      </c>
    </row>
    <row r="7452" spans="1:7" x14ac:dyDescent="0.25">
      <c r="A7452" s="5" t="s">
        <v>15072</v>
      </c>
      <c r="B7452" s="5">
        <v>-1.1160784851333501</v>
      </c>
      <c r="C7452" s="5" t="s">
        <v>15073</v>
      </c>
      <c r="D7452" s="5" t="s">
        <v>15074</v>
      </c>
      <c r="E7452" s="5" t="s">
        <v>15075</v>
      </c>
      <c r="F7452" s="5" t="s">
        <v>15076</v>
      </c>
      <c r="G7452" s="5" t="s">
        <v>15077</v>
      </c>
    </row>
    <row r="7453" spans="1:7" x14ac:dyDescent="0.25">
      <c r="A7453" s="5" t="s">
        <v>1709</v>
      </c>
      <c r="B7453" s="5">
        <v>-1.11612175450133</v>
      </c>
      <c r="C7453" s="5" t="s">
        <v>8</v>
      </c>
      <c r="D7453" s="5" t="s">
        <v>8</v>
      </c>
      <c r="E7453" s="5" t="s">
        <v>8</v>
      </c>
      <c r="F7453" s="5" t="s">
        <v>8</v>
      </c>
      <c r="G7453" s="5" t="s">
        <v>8</v>
      </c>
    </row>
    <row r="7454" spans="1:7" x14ac:dyDescent="0.25">
      <c r="A7454" s="5" t="s">
        <v>3352</v>
      </c>
      <c r="B7454" s="5">
        <v>-1.11612175450133</v>
      </c>
      <c r="C7454" s="5" t="s">
        <v>8</v>
      </c>
      <c r="D7454" s="5" t="s">
        <v>8</v>
      </c>
      <c r="E7454" s="5" t="s">
        <v>8</v>
      </c>
      <c r="F7454" s="5" t="s">
        <v>8</v>
      </c>
      <c r="G7454" s="5" t="s">
        <v>8</v>
      </c>
    </row>
    <row r="7455" spans="1:7" x14ac:dyDescent="0.25">
      <c r="A7455" s="5" t="s">
        <v>6099</v>
      </c>
      <c r="B7455" s="5">
        <v>-1.11612175450133</v>
      </c>
      <c r="C7455" s="5" t="s">
        <v>8</v>
      </c>
      <c r="D7455" s="5" t="s">
        <v>8</v>
      </c>
      <c r="E7455" s="5" t="s">
        <v>8</v>
      </c>
      <c r="F7455" s="5" t="s">
        <v>8</v>
      </c>
      <c r="G7455" s="5" t="s">
        <v>8</v>
      </c>
    </row>
    <row r="7456" spans="1:7" x14ac:dyDescent="0.25">
      <c r="A7456" s="5" t="s">
        <v>8744</v>
      </c>
      <c r="B7456" s="5">
        <v>-1.11612175450133</v>
      </c>
      <c r="C7456" s="5" t="s">
        <v>3516</v>
      </c>
      <c r="D7456" s="5" t="s">
        <v>8</v>
      </c>
      <c r="E7456" s="5" t="s">
        <v>8</v>
      </c>
      <c r="F7456" s="5" t="s">
        <v>8</v>
      </c>
      <c r="G7456" s="5" t="s">
        <v>8745</v>
      </c>
    </row>
    <row r="7457" spans="1:7" x14ac:dyDescent="0.25">
      <c r="A7457" s="5" t="s">
        <v>9262</v>
      </c>
      <c r="B7457" s="5">
        <v>-1.11612175450133</v>
      </c>
      <c r="C7457" s="5" t="s">
        <v>8</v>
      </c>
      <c r="D7457" s="5" t="s">
        <v>8</v>
      </c>
      <c r="E7457" s="5" t="s">
        <v>8</v>
      </c>
      <c r="F7457" s="5" t="s">
        <v>8</v>
      </c>
      <c r="G7457" s="5" t="s">
        <v>8</v>
      </c>
    </row>
    <row r="7458" spans="1:7" x14ac:dyDescent="0.25">
      <c r="A7458" s="5" t="s">
        <v>12555</v>
      </c>
      <c r="B7458" s="5">
        <v>-1.11612175450133</v>
      </c>
      <c r="C7458" s="5" t="s">
        <v>8</v>
      </c>
      <c r="D7458" s="5" t="s">
        <v>8</v>
      </c>
      <c r="E7458" s="5" t="s">
        <v>8</v>
      </c>
      <c r="F7458" s="5" t="s">
        <v>8</v>
      </c>
      <c r="G7458" s="5" t="s">
        <v>8</v>
      </c>
    </row>
    <row r="7459" spans="1:7" x14ac:dyDescent="0.25">
      <c r="A7459" s="5" t="s">
        <v>13970</v>
      </c>
      <c r="B7459" s="5">
        <v>-1.11612175450133</v>
      </c>
      <c r="C7459" s="5" t="s">
        <v>8</v>
      </c>
      <c r="D7459" s="5" t="s">
        <v>8</v>
      </c>
      <c r="E7459" s="5" t="s">
        <v>8</v>
      </c>
      <c r="F7459" s="5" t="s">
        <v>8</v>
      </c>
      <c r="G7459" s="5" t="s">
        <v>8</v>
      </c>
    </row>
    <row r="7460" spans="1:7" x14ac:dyDescent="0.25">
      <c r="A7460" s="5" t="s">
        <v>14868</v>
      </c>
      <c r="B7460" s="5">
        <v>-1.11612175450133</v>
      </c>
      <c r="C7460" s="5" t="s">
        <v>8</v>
      </c>
      <c r="D7460" s="5" t="s">
        <v>8</v>
      </c>
      <c r="E7460" s="5" t="s">
        <v>14869</v>
      </c>
      <c r="F7460" s="5" t="s">
        <v>8</v>
      </c>
      <c r="G7460" s="5" t="s">
        <v>8</v>
      </c>
    </row>
    <row r="7461" spans="1:7" x14ac:dyDescent="0.25">
      <c r="A7461" s="5" t="s">
        <v>14905</v>
      </c>
      <c r="B7461" s="5">
        <v>-1.11612175450133</v>
      </c>
      <c r="C7461" s="5" t="s">
        <v>8</v>
      </c>
      <c r="D7461" s="5" t="s">
        <v>8</v>
      </c>
      <c r="E7461" s="5" t="s">
        <v>8</v>
      </c>
      <c r="F7461" s="5" t="s">
        <v>8</v>
      </c>
      <c r="G7461" s="5" t="s">
        <v>8</v>
      </c>
    </row>
    <row r="7462" spans="1:7" x14ac:dyDescent="0.25">
      <c r="A7462" s="5" t="s">
        <v>15037</v>
      </c>
      <c r="B7462" s="5">
        <v>-1.11612175450133</v>
      </c>
      <c r="C7462" s="5" t="s">
        <v>8</v>
      </c>
      <c r="D7462" s="5" t="s">
        <v>8</v>
      </c>
      <c r="E7462" s="5" t="s">
        <v>8</v>
      </c>
      <c r="F7462" s="5" t="s">
        <v>8</v>
      </c>
      <c r="G7462" s="5" t="s">
        <v>8</v>
      </c>
    </row>
    <row r="7463" spans="1:7" x14ac:dyDescent="0.25">
      <c r="A7463" s="5" t="s">
        <v>15098</v>
      </c>
      <c r="B7463" s="5">
        <v>-1.11612175450133</v>
      </c>
      <c r="C7463" s="5" t="s">
        <v>8</v>
      </c>
      <c r="D7463" s="5" t="s">
        <v>8</v>
      </c>
      <c r="E7463" s="5" t="s">
        <v>8</v>
      </c>
      <c r="F7463" s="5" t="s">
        <v>8</v>
      </c>
      <c r="G7463" s="5" t="s">
        <v>15099</v>
      </c>
    </row>
    <row r="7464" spans="1:7" x14ac:dyDescent="0.25">
      <c r="A7464" s="5" t="s">
        <v>4876</v>
      </c>
      <c r="B7464" s="5">
        <v>-1.11618102358479</v>
      </c>
      <c r="C7464" s="5" t="s">
        <v>8</v>
      </c>
      <c r="D7464" s="5" t="s">
        <v>8</v>
      </c>
      <c r="E7464" s="5" t="s">
        <v>8</v>
      </c>
      <c r="F7464" s="5" t="s">
        <v>8</v>
      </c>
      <c r="G7464" s="5" t="s">
        <v>8</v>
      </c>
    </row>
    <row r="7465" spans="1:7" x14ac:dyDescent="0.25">
      <c r="A7465" s="5" t="s">
        <v>5933</v>
      </c>
      <c r="B7465" s="5">
        <v>-1.11618102358479</v>
      </c>
      <c r="C7465" s="5" t="s">
        <v>8</v>
      </c>
      <c r="D7465" s="5" t="s">
        <v>8</v>
      </c>
      <c r="E7465" s="5" t="s">
        <v>8</v>
      </c>
      <c r="F7465" s="5" t="s">
        <v>8</v>
      </c>
      <c r="G7465" s="5" t="s">
        <v>8</v>
      </c>
    </row>
    <row r="7466" spans="1:7" x14ac:dyDescent="0.25">
      <c r="A7466" s="5" t="s">
        <v>6965</v>
      </c>
      <c r="B7466" s="5">
        <v>-1.11618102358479</v>
      </c>
      <c r="C7466" s="5" t="s">
        <v>8</v>
      </c>
      <c r="D7466" s="5" t="s">
        <v>8</v>
      </c>
      <c r="E7466" s="5" t="s">
        <v>8</v>
      </c>
      <c r="F7466" s="5" t="s">
        <v>8</v>
      </c>
      <c r="G7466" s="5" t="s">
        <v>8</v>
      </c>
    </row>
    <row r="7467" spans="1:7" x14ac:dyDescent="0.25">
      <c r="A7467" s="5" t="s">
        <v>10149</v>
      </c>
      <c r="B7467" s="5">
        <v>-1.11618102358479</v>
      </c>
      <c r="C7467" s="5" t="s">
        <v>8</v>
      </c>
      <c r="D7467" s="5" t="s">
        <v>8</v>
      </c>
      <c r="E7467" s="5" t="s">
        <v>8</v>
      </c>
      <c r="F7467" s="5" t="s">
        <v>8</v>
      </c>
      <c r="G7467" s="5" t="s">
        <v>8</v>
      </c>
    </row>
    <row r="7468" spans="1:7" x14ac:dyDescent="0.25">
      <c r="A7468" s="5" t="s">
        <v>10403</v>
      </c>
      <c r="B7468" s="5">
        <v>-1.11618102358479</v>
      </c>
      <c r="C7468" s="5" t="s">
        <v>8</v>
      </c>
      <c r="D7468" s="5" t="s">
        <v>8</v>
      </c>
      <c r="E7468" s="5" t="s">
        <v>8</v>
      </c>
      <c r="F7468" s="5" t="s">
        <v>8</v>
      </c>
      <c r="G7468" s="5" t="s">
        <v>8</v>
      </c>
    </row>
    <row r="7469" spans="1:7" x14ac:dyDescent="0.25">
      <c r="A7469" s="5" t="s">
        <v>15054</v>
      </c>
      <c r="B7469" s="5">
        <v>-1.11618102358479</v>
      </c>
      <c r="C7469" s="5" t="s">
        <v>8</v>
      </c>
      <c r="D7469" s="5" t="s">
        <v>8</v>
      </c>
      <c r="E7469" s="5" t="s">
        <v>8</v>
      </c>
      <c r="F7469" s="5" t="s">
        <v>8</v>
      </c>
      <c r="G7469" s="5" t="s">
        <v>8</v>
      </c>
    </row>
    <row r="7470" spans="1:7" x14ac:dyDescent="0.25">
      <c r="A7470" s="5" t="s">
        <v>100</v>
      </c>
      <c r="B7470" s="5">
        <v>-1.1162671795875301</v>
      </c>
      <c r="C7470" s="5" t="s">
        <v>8</v>
      </c>
      <c r="D7470" s="5" t="s">
        <v>8</v>
      </c>
      <c r="E7470" s="5" t="s">
        <v>8</v>
      </c>
      <c r="F7470" s="5" t="s">
        <v>8</v>
      </c>
      <c r="G7470" s="5" t="s">
        <v>8</v>
      </c>
    </row>
    <row r="7471" spans="1:7" x14ac:dyDescent="0.25">
      <c r="A7471" s="5" t="s">
        <v>700</v>
      </c>
      <c r="B7471" s="5">
        <v>-1.1162671795875301</v>
      </c>
      <c r="C7471" s="5" t="s">
        <v>8</v>
      </c>
      <c r="D7471" s="5" t="s">
        <v>8</v>
      </c>
      <c r="E7471" s="5" t="s">
        <v>8</v>
      </c>
      <c r="F7471" s="5" t="s">
        <v>8</v>
      </c>
      <c r="G7471" s="5" t="s">
        <v>8</v>
      </c>
    </row>
    <row r="7472" spans="1:7" x14ac:dyDescent="0.25">
      <c r="A7472" s="5" t="s">
        <v>1687</v>
      </c>
      <c r="B7472" s="5">
        <v>-1.1162671795875301</v>
      </c>
      <c r="C7472" s="5" t="s">
        <v>8</v>
      </c>
      <c r="D7472" s="5" t="s">
        <v>8</v>
      </c>
      <c r="E7472" s="5" t="s">
        <v>8</v>
      </c>
      <c r="F7472" s="5" t="s">
        <v>8</v>
      </c>
      <c r="G7472" s="5" t="s">
        <v>8</v>
      </c>
    </row>
    <row r="7473" spans="1:7" x14ac:dyDescent="0.25">
      <c r="A7473" s="5" t="s">
        <v>2439</v>
      </c>
      <c r="B7473" s="5">
        <v>-1.1162671795875301</v>
      </c>
      <c r="C7473" s="5" t="s">
        <v>8</v>
      </c>
      <c r="D7473" s="5" t="s">
        <v>8</v>
      </c>
      <c r="E7473" s="5" t="s">
        <v>8</v>
      </c>
      <c r="F7473" s="5" t="s">
        <v>8</v>
      </c>
      <c r="G7473" s="5" t="s">
        <v>8</v>
      </c>
    </row>
    <row r="7474" spans="1:7" x14ac:dyDescent="0.25">
      <c r="A7474" s="5" t="s">
        <v>2651</v>
      </c>
      <c r="B7474" s="5">
        <v>-1.1162671795875301</v>
      </c>
      <c r="C7474" s="5" t="s">
        <v>2652</v>
      </c>
      <c r="D7474" s="5" t="s">
        <v>2653</v>
      </c>
      <c r="E7474" s="5" t="s">
        <v>2654</v>
      </c>
      <c r="F7474" s="5" t="s">
        <v>2655</v>
      </c>
      <c r="G7474" s="5" t="s">
        <v>2656</v>
      </c>
    </row>
    <row r="7475" spans="1:7" x14ac:dyDescent="0.25">
      <c r="A7475" s="5" t="s">
        <v>3343</v>
      </c>
      <c r="B7475" s="5">
        <v>-1.1162671795875301</v>
      </c>
      <c r="C7475" s="5" t="s">
        <v>8</v>
      </c>
      <c r="D7475" s="5" t="s">
        <v>8</v>
      </c>
      <c r="E7475" s="5" t="s">
        <v>8</v>
      </c>
      <c r="F7475" s="5" t="s">
        <v>8</v>
      </c>
      <c r="G7475" s="5" t="s">
        <v>8</v>
      </c>
    </row>
    <row r="7476" spans="1:7" x14ac:dyDescent="0.25">
      <c r="A7476" s="5" t="s">
        <v>3504</v>
      </c>
      <c r="B7476" s="5">
        <v>-1.1162671795875301</v>
      </c>
      <c r="C7476" s="5" t="s">
        <v>8</v>
      </c>
      <c r="D7476" s="5" t="s">
        <v>8</v>
      </c>
      <c r="E7476" s="5" t="s">
        <v>8</v>
      </c>
      <c r="F7476" s="5" t="s">
        <v>8</v>
      </c>
      <c r="G7476" s="5" t="s">
        <v>8</v>
      </c>
    </row>
    <row r="7477" spans="1:7" x14ac:dyDescent="0.25">
      <c r="A7477" s="5" t="s">
        <v>3722</v>
      </c>
      <c r="B7477" s="5">
        <v>-1.1162671795875301</v>
      </c>
      <c r="C7477" s="5" t="s">
        <v>8</v>
      </c>
      <c r="D7477" s="5" t="s">
        <v>8</v>
      </c>
      <c r="E7477" s="5" t="s">
        <v>8</v>
      </c>
      <c r="F7477" s="5" t="s">
        <v>8</v>
      </c>
      <c r="G7477" s="5" t="s">
        <v>8</v>
      </c>
    </row>
    <row r="7478" spans="1:7" x14ac:dyDescent="0.25">
      <c r="A7478" s="5" t="s">
        <v>6829</v>
      </c>
      <c r="B7478" s="5">
        <v>-1.1162671795875301</v>
      </c>
      <c r="C7478" s="5" t="s">
        <v>8</v>
      </c>
      <c r="D7478" s="5" t="s">
        <v>8</v>
      </c>
      <c r="E7478" s="5" t="s">
        <v>8</v>
      </c>
      <c r="F7478" s="5" t="s">
        <v>8</v>
      </c>
      <c r="G7478" s="5" t="s">
        <v>8</v>
      </c>
    </row>
    <row r="7479" spans="1:7" x14ac:dyDescent="0.25">
      <c r="A7479" s="5" t="s">
        <v>7896</v>
      </c>
      <c r="B7479" s="5">
        <v>-1.1162671795875301</v>
      </c>
      <c r="C7479" s="5" t="s">
        <v>8</v>
      </c>
      <c r="D7479" s="5" t="s">
        <v>8</v>
      </c>
      <c r="E7479" s="5" t="s">
        <v>8</v>
      </c>
      <c r="F7479" s="5" t="s">
        <v>8</v>
      </c>
      <c r="G7479" s="5" t="s">
        <v>8</v>
      </c>
    </row>
    <row r="7480" spans="1:7" x14ac:dyDescent="0.25">
      <c r="A7480" s="5" t="s">
        <v>8918</v>
      </c>
      <c r="B7480" s="5">
        <v>-1.1162671795875301</v>
      </c>
      <c r="C7480" s="5" t="s">
        <v>8</v>
      </c>
      <c r="D7480" s="5" t="s">
        <v>8</v>
      </c>
      <c r="E7480" s="5" t="s">
        <v>8</v>
      </c>
      <c r="F7480" s="5" t="s">
        <v>8</v>
      </c>
      <c r="G7480" s="5" t="s">
        <v>8</v>
      </c>
    </row>
    <row r="7481" spans="1:7" x14ac:dyDescent="0.25">
      <c r="A7481" s="5" t="s">
        <v>8963</v>
      </c>
      <c r="B7481" s="5">
        <v>-1.1162671795875301</v>
      </c>
      <c r="C7481" s="5" t="s">
        <v>8</v>
      </c>
      <c r="D7481" s="5" t="s">
        <v>8</v>
      </c>
      <c r="E7481" s="5" t="s">
        <v>8</v>
      </c>
      <c r="F7481" s="5" t="s">
        <v>8</v>
      </c>
      <c r="G7481" s="5" t="s">
        <v>8</v>
      </c>
    </row>
    <row r="7482" spans="1:7" x14ac:dyDescent="0.25">
      <c r="A7482" s="5" t="s">
        <v>9399</v>
      </c>
      <c r="B7482" s="5">
        <v>-1.1162671795875301</v>
      </c>
      <c r="C7482" s="5" t="s">
        <v>8</v>
      </c>
      <c r="D7482" s="5" t="s">
        <v>8</v>
      </c>
      <c r="E7482" s="5" t="s">
        <v>8</v>
      </c>
      <c r="F7482" s="5" t="s">
        <v>8</v>
      </c>
      <c r="G7482" s="5" t="s">
        <v>8</v>
      </c>
    </row>
    <row r="7483" spans="1:7" x14ac:dyDescent="0.25">
      <c r="A7483" s="5" t="s">
        <v>9579</v>
      </c>
      <c r="B7483" s="5">
        <v>-1.1162671795875301</v>
      </c>
      <c r="C7483" s="5" t="s">
        <v>8</v>
      </c>
      <c r="D7483" s="5" t="s">
        <v>8</v>
      </c>
      <c r="E7483" s="5" t="s">
        <v>8</v>
      </c>
      <c r="F7483" s="5" t="s">
        <v>8</v>
      </c>
      <c r="G7483" s="5" t="s">
        <v>8</v>
      </c>
    </row>
    <row r="7484" spans="1:7" x14ac:dyDescent="0.25">
      <c r="A7484" s="5" t="s">
        <v>9771</v>
      </c>
      <c r="B7484" s="5">
        <v>-1.1162671795875301</v>
      </c>
      <c r="C7484" s="5" t="s">
        <v>8</v>
      </c>
      <c r="D7484" s="5" t="s">
        <v>8</v>
      </c>
      <c r="E7484" s="5" t="s">
        <v>8</v>
      </c>
      <c r="F7484" s="5" t="s">
        <v>8</v>
      </c>
      <c r="G7484" s="5" t="s">
        <v>8</v>
      </c>
    </row>
    <row r="7485" spans="1:7" x14ac:dyDescent="0.25">
      <c r="A7485" s="5" t="s">
        <v>10526</v>
      </c>
      <c r="B7485" s="5">
        <v>-1.1162671795875301</v>
      </c>
      <c r="C7485" s="5" t="s">
        <v>10527</v>
      </c>
      <c r="D7485" s="5" t="s">
        <v>10528</v>
      </c>
      <c r="E7485" s="5" t="s">
        <v>10529</v>
      </c>
      <c r="F7485" s="5" t="s">
        <v>10530</v>
      </c>
      <c r="G7485" s="5" t="s">
        <v>10531</v>
      </c>
    </row>
    <row r="7486" spans="1:7" x14ac:dyDescent="0.25">
      <c r="A7486" s="5" t="s">
        <v>10745</v>
      </c>
      <c r="B7486" s="5">
        <v>-1.1162671795875301</v>
      </c>
      <c r="C7486" s="5" t="s">
        <v>8</v>
      </c>
      <c r="D7486" s="5" t="s">
        <v>8</v>
      </c>
      <c r="E7486" s="5" t="s">
        <v>8</v>
      </c>
      <c r="F7486" s="5" t="s">
        <v>8</v>
      </c>
      <c r="G7486" s="5" t="s">
        <v>8</v>
      </c>
    </row>
    <row r="7487" spans="1:7" x14ac:dyDescent="0.25">
      <c r="A7487" s="5" t="s">
        <v>11809</v>
      </c>
      <c r="B7487" s="5">
        <v>-1.1162671795875301</v>
      </c>
      <c r="C7487" s="5" t="s">
        <v>8</v>
      </c>
      <c r="D7487" s="5" t="s">
        <v>8</v>
      </c>
      <c r="E7487" s="5" t="s">
        <v>8</v>
      </c>
      <c r="F7487" s="5" t="s">
        <v>8</v>
      </c>
      <c r="G7487" s="5" t="s">
        <v>8</v>
      </c>
    </row>
    <row r="7488" spans="1:7" x14ac:dyDescent="0.25">
      <c r="A7488" s="5" t="s">
        <v>12354</v>
      </c>
      <c r="B7488" s="5">
        <v>-1.1162671795875301</v>
      </c>
      <c r="C7488" s="5" t="s">
        <v>8</v>
      </c>
      <c r="D7488" s="5" t="s">
        <v>8</v>
      </c>
      <c r="E7488" s="5" t="s">
        <v>8</v>
      </c>
      <c r="F7488" s="5" t="s">
        <v>8</v>
      </c>
      <c r="G7488" s="5" t="s">
        <v>8</v>
      </c>
    </row>
    <row r="7489" spans="1:7" x14ac:dyDescent="0.25">
      <c r="A7489" s="5" t="s">
        <v>12605</v>
      </c>
      <c r="B7489" s="5">
        <v>-1.1162671795875301</v>
      </c>
      <c r="C7489" s="5" t="s">
        <v>8</v>
      </c>
      <c r="D7489" s="5" t="s">
        <v>8</v>
      </c>
      <c r="E7489" s="5" t="s">
        <v>8</v>
      </c>
      <c r="F7489" s="5" t="s">
        <v>8</v>
      </c>
      <c r="G7489" s="5" t="s">
        <v>8</v>
      </c>
    </row>
    <row r="7490" spans="1:7" x14ac:dyDescent="0.25">
      <c r="A7490" s="5" t="s">
        <v>12761</v>
      </c>
      <c r="B7490" s="5">
        <v>-1.1162671795875301</v>
      </c>
      <c r="C7490" s="5" t="s">
        <v>8</v>
      </c>
      <c r="D7490" s="5" t="s">
        <v>8</v>
      </c>
      <c r="E7490" s="5" t="s">
        <v>8</v>
      </c>
      <c r="F7490" s="5" t="s">
        <v>8</v>
      </c>
      <c r="G7490" s="5" t="s">
        <v>8</v>
      </c>
    </row>
    <row r="7491" spans="1:7" x14ac:dyDescent="0.25">
      <c r="A7491" s="5" t="s">
        <v>13087</v>
      </c>
      <c r="B7491" s="5">
        <v>-1.1162671795875301</v>
      </c>
      <c r="C7491" s="5" t="s">
        <v>8</v>
      </c>
      <c r="D7491" s="5" t="s">
        <v>8</v>
      </c>
      <c r="E7491" s="5" t="s">
        <v>8</v>
      </c>
      <c r="F7491" s="5" t="s">
        <v>8</v>
      </c>
      <c r="G7491" s="5" t="s">
        <v>8</v>
      </c>
    </row>
    <row r="7492" spans="1:7" x14ac:dyDescent="0.25">
      <c r="A7492" s="5" t="s">
        <v>13495</v>
      </c>
      <c r="B7492" s="5">
        <v>-1.1162671795875301</v>
      </c>
      <c r="C7492" s="5" t="s">
        <v>8</v>
      </c>
      <c r="D7492" s="5" t="s">
        <v>8</v>
      </c>
      <c r="E7492" s="5" t="s">
        <v>8</v>
      </c>
      <c r="F7492" s="5" t="s">
        <v>8</v>
      </c>
      <c r="G7492" s="5" t="s">
        <v>8</v>
      </c>
    </row>
    <row r="7493" spans="1:7" x14ac:dyDescent="0.25">
      <c r="A7493" s="5" t="s">
        <v>13690</v>
      </c>
      <c r="B7493" s="5">
        <v>-1.1162671795875301</v>
      </c>
      <c r="C7493" s="5" t="s">
        <v>8</v>
      </c>
      <c r="D7493" s="5" t="s">
        <v>8</v>
      </c>
      <c r="E7493" s="5" t="s">
        <v>8</v>
      </c>
      <c r="F7493" s="5" t="s">
        <v>8</v>
      </c>
      <c r="G7493" s="5" t="s">
        <v>8</v>
      </c>
    </row>
    <row r="7494" spans="1:7" x14ac:dyDescent="0.25">
      <c r="A7494" s="5" t="s">
        <v>13902</v>
      </c>
      <c r="B7494" s="5">
        <v>-1.1162671795875301</v>
      </c>
      <c r="C7494" s="5" t="s">
        <v>8</v>
      </c>
      <c r="D7494" s="5" t="s">
        <v>8</v>
      </c>
      <c r="E7494" s="5" t="s">
        <v>8</v>
      </c>
      <c r="F7494" s="5" t="s">
        <v>8</v>
      </c>
      <c r="G7494" s="5" t="s">
        <v>8</v>
      </c>
    </row>
    <row r="7495" spans="1:7" x14ac:dyDescent="0.25">
      <c r="A7495" s="5" t="s">
        <v>14350</v>
      </c>
      <c r="B7495" s="5">
        <v>-1.1162671795875301</v>
      </c>
      <c r="C7495" s="5" t="s">
        <v>8</v>
      </c>
      <c r="D7495" s="5" t="s">
        <v>8</v>
      </c>
      <c r="E7495" s="5" t="s">
        <v>8</v>
      </c>
      <c r="F7495" s="5" t="s">
        <v>8</v>
      </c>
      <c r="G7495" s="5" t="s">
        <v>8</v>
      </c>
    </row>
    <row r="7496" spans="1:7" x14ac:dyDescent="0.25">
      <c r="A7496" s="5" t="s">
        <v>14640</v>
      </c>
      <c r="B7496" s="5">
        <v>-1.1162671795875301</v>
      </c>
      <c r="C7496" s="5" t="s">
        <v>8</v>
      </c>
      <c r="D7496" s="5" t="s">
        <v>8</v>
      </c>
      <c r="E7496" s="5" t="s">
        <v>8</v>
      </c>
      <c r="F7496" s="5" t="s">
        <v>8</v>
      </c>
      <c r="G7496" s="5" t="s">
        <v>8</v>
      </c>
    </row>
    <row r="7497" spans="1:7" x14ac:dyDescent="0.25">
      <c r="A7497" s="5" t="s">
        <v>15424</v>
      </c>
      <c r="B7497" s="5">
        <v>-1.1162671795875301</v>
      </c>
      <c r="C7497" s="5" t="s">
        <v>8</v>
      </c>
      <c r="D7497" s="5" t="s">
        <v>8</v>
      </c>
      <c r="E7497" s="5" t="s">
        <v>8</v>
      </c>
      <c r="F7497" s="5" t="s">
        <v>8</v>
      </c>
      <c r="G7497" s="5" t="s">
        <v>8</v>
      </c>
    </row>
    <row r="7498" spans="1:7" x14ac:dyDescent="0.25">
      <c r="A7498" s="5" t="s">
        <v>155</v>
      </c>
      <c r="B7498" s="5">
        <v>-1.1164038852460201</v>
      </c>
      <c r="C7498" s="5" t="s">
        <v>8</v>
      </c>
      <c r="D7498" s="5" t="s">
        <v>8</v>
      </c>
      <c r="E7498" s="5" t="s">
        <v>8</v>
      </c>
      <c r="F7498" s="5" t="s">
        <v>8</v>
      </c>
      <c r="G7498" s="5" t="s">
        <v>8</v>
      </c>
    </row>
    <row r="7499" spans="1:7" x14ac:dyDescent="0.25">
      <c r="A7499" s="5" t="s">
        <v>239</v>
      </c>
      <c r="B7499" s="5">
        <v>-1.1164038852460201</v>
      </c>
      <c r="C7499" s="5" t="s">
        <v>8</v>
      </c>
      <c r="D7499" s="5" t="s">
        <v>8</v>
      </c>
      <c r="E7499" s="5" t="s">
        <v>8</v>
      </c>
      <c r="F7499" s="5" t="s">
        <v>8</v>
      </c>
      <c r="G7499" s="5" t="s">
        <v>240</v>
      </c>
    </row>
    <row r="7500" spans="1:7" x14ac:dyDescent="0.25">
      <c r="A7500" s="5" t="s">
        <v>498</v>
      </c>
      <c r="B7500" s="5">
        <v>-1.1164038852460201</v>
      </c>
      <c r="C7500" s="5" t="s">
        <v>8</v>
      </c>
      <c r="D7500" s="5" t="s">
        <v>8</v>
      </c>
      <c r="E7500" s="5" t="s">
        <v>8</v>
      </c>
      <c r="F7500" s="5" t="s">
        <v>8</v>
      </c>
      <c r="G7500" s="5" t="s">
        <v>8</v>
      </c>
    </row>
    <row r="7501" spans="1:7" x14ac:dyDescent="0.25">
      <c r="A7501" s="5" t="s">
        <v>841</v>
      </c>
      <c r="B7501" s="5">
        <v>-1.1164038852460201</v>
      </c>
      <c r="C7501" s="5" t="s">
        <v>8</v>
      </c>
      <c r="D7501" s="5" t="s">
        <v>8</v>
      </c>
      <c r="E7501" s="5" t="s">
        <v>8</v>
      </c>
      <c r="F7501" s="5" t="s">
        <v>8</v>
      </c>
      <c r="G7501" s="5" t="s">
        <v>8</v>
      </c>
    </row>
    <row r="7502" spans="1:7" x14ac:dyDescent="0.25">
      <c r="A7502" s="5" t="s">
        <v>950</v>
      </c>
      <c r="B7502" s="5">
        <v>-1.1164038852460201</v>
      </c>
      <c r="C7502" s="5" t="s">
        <v>8</v>
      </c>
      <c r="D7502" s="5" t="s">
        <v>8</v>
      </c>
      <c r="E7502" s="5" t="s">
        <v>8</v>
      </c>
      <c r="F7502" s="5" t="s">
        <v>8</v>
      </c>
      <c r="G7502" s="5" t="s">
        <v>8</v>
      </c>
    </row>
    <row r="7503" spans="1:7" x14ac:dyDescent="0.25">
      <c r="A7503" s="5" t="s">
        <v>1230</v>
      </c>
      <c r="B7503" s="5">
        <v>-1.1164038852460201</v>
      </c>
      <c r="C7503" s="5" t="s">
        <v>8</v>
      </c>
      <c r="D7503" s="5" t="s">
        <v>8</v>
      </c>
      <c r="E7503" s="5" t="s">
        <v>8</v>
      </c>
      <c r="F7503" s="5" t="s">
        <v>8</v>
      </c>
      <c r="G7503" s="5" t="s">
        <v>8</v>
      </c>
    </row>
    <row r="7504" spans="1:7" x14ac:dyDescent="0.25">
      <c r="A7504" s="5" t="s">
        <v>2088</v>
      </c>
      <c r="B7504" s="5">
        <v>-1.1164038852460201</v>
      </c>
      <c r="C7504" s="5" t="s">
        <v>8</v>
      </c>
      <c r="D7504" s="5" t="s">
        <v>8</v>
      </c>
      <c r="E7504" s="5" t="s">
        <v>8</v>
      </c>
      <c r="F7504" s="5" t="s">
        <v>8</v>
      </c>
      <c r="G7504" s="5" t="s">
        <v>8</v>
      </c>
    </row>
    <row r="7505" spans="1:7" x14ac:dyDescent="0.25">
      <c r="A7505" s="5" t="s">
        <v>2386</v>
      </c>
      <c r="B7505" s="5">
        <v>-1.1164038852460201</v>
      </c>
      <c r="C7505" s="5" t="s">
        <v>8</v>
      </c>
      <c r="D7505" s="5" t="s">
        <v>8</v>
      </c>
      <c r="E7505" s="5" t="s">
        <v>8</v>
      </c>
      <c r="F7505" s="5" t="s">
        <v>8</v>
      </c>
      <c r="G7505" s="5" t="s">
        <v>8</v>
      </c>
    </row>
    <row r="7506" spans="1:7" x14ac:dyDescent="0.25">
      <c r="A7506" s="5" t="s">
        <v>2612</v>
      </c>
      <c r="B7506" s="5">
        <v>-1.1164038852460201</v>
      </c>
      <c r="C7506" s="5" t="s">
        <v>8</v>
      </c>
      <c r="D7506" s="5" t="s">
        <v>8</v>
      </c>
      <c r="E7506" s="5" t="s">
        <v>8</v>
      </c>
      <c r="F7506" s="5" t="s">
        <v>8</v>
      </c>
      <c r="G7506" s="5" t="s">
        <v>2613</v>
      </c>
    </row>
    <row r="7507" spans="1:7" x14ac:dyDescent="0.25">
      <c r="A7507" s="5" t="s">
        <v>2861</v>
      </c>
      <c r="B7507" s="5">
        <v>-1.1164038852460201</v>
      </c>
      <c r="C7507" s="5" t="s">
        <v>8</v>
      </c>
      <c r="D7507" s="5" t="s">
        <v>8</v>
      </c>
      <c r="E7507" s="5" t="s">
        <v>8</v>
      </c>
      <c r="F7507" s="5" t="s">
        <v>8</v>
      </c>
      <c r="G7507" s="5" t="s">
        <v>8</v>
      </c>
    </row>
    <row r="7508" spans="1:7" x14ac:dyDescent="0.25">
      <c r="A7508" s="5" t="s">
        <v>2878</v>
      </c>
      <c r="B7508" s="5">
        <v>-1.1164038852460201</v>
      </c>
      <c r="C7508" s="5" t="s">
        <v>8</v>
      </c>
      <c r="D7508" s="5" t="s">
        <v>8</v>
      </c>
      <c r="E7508" s="5" t="s">
        <v>8</v>
      </c>
      <c r="F7508" s="5" t="s">
        <v>8</v>
      </c>
      <c r="G7508" s="5" t="s">
        <v>8</v>
      </c>
    </row>
    <row r="7509" spans="1:7" x14ac:dyDescent="0.25">
      <c r="A7509" s="5" t="s">
        <v>2928</v>
      </c>
      <c r="B7509" s="5">
        <v>-1.1164038852460201</v>
      </c>
      <c r="C7509" s="5" t="s">
        <v>8</v>
      </c>
      <c r="D7509" s="5" t="s">
        <v>8</v>
      </c>
      <c r="E7509" s="5" t="s">
        <v>8</v>
      </c>
      <c r="F7509" s="5" t="s">
        <v>8</v>
      </c>
      <c r="G7509" s="5" t="s">
        <v>8</v>
      </c>
    </row>
    <row r="7510" spans="1:7" x14ac:dyDescent="0.25">
      <c r="A7510" s="5" t="s">
        <v>3074</v>
      </c>
      <c r="B7510" s="5">
        <v>-1.1164038852460201</v>
      </c>
      <c r="C7510" s="5" t="s">
        <v>3075</v>
      </c>
      <c r="D7510" s="5" t="s">
        <v>8</v>
      </c>
      <c r="E7510" s="5" t="s">
        <v>3076</v>
      </c>
      <c r="F7510" s="5" t="s">
        <v>8</v>
      </c>
      <c r="G7510" s="5" t="s">
        <v>3077</v>
      </c>
    </row>
    <row r="7511" spans="1:7" x14ac:dyDescent="0.25">
      <c r="A7511" s="5" t="s">
        <v>3724</v>
      </c>
      <c r="B7511" s="5">
        <v>-1.1164038852460201</v>
      </c>
      <c r="C7511" s="5" t="s">
        <v>8</v>
      </c>
      <c r="D7511" s="5" t="s">
        <v>8</v>
      </c>
      <c r="E7511" s="5" t="s">
        <v>8</v>
      </c>
      <c r="F7511" s="5" t="s">
        <v>8</v>
      </c>
      <c r="G7511" s="5" t="s">
        <v>8</v>
      </c>
    </row>
    <row r="7512" spans="1:7" x14ac:dyDescent="0.25">
      <c r="A7512" s="5" t="s">
        <v>4260</v>
      </c>
      <c r="B7512" s="5">
        <v>-1.1164038852460201</v>
      </c>
      <c r="C7512" s="5" t="s">
        <v>8</v>
      </c>
      <c r="D7512" s="5" t="s">
        <v>8</v>
      </c>
      <c r="E7512" s="5" t="s">
        <v>8</v>
      </c>
      <c r="F7512" s="5" t="s">
        <v>8</v>
      </c>
      <c r="G7512" s="5" t="s">
        <v>8</v>
      </c>
    </row>
    <row r="7513" spans="1:7" x14ac:dyDescent="0.25">
      <c r="A7513" s="5" t="s">
        <v>5012</v>
      </c>
      <c r="B7513" s="5">
        <v>-1.1164038852460201</v>
      </c>
      <c r="C7513" s="5" t="s">
        <v>5013</v>
      </c>
      <c r="D7513" s="5" t="s">
        <v>8</v>
      </c>
      <c r="E7513" s="5" t="s">
        <v>8</v>
      </c>
      <c r="F7513" s="5" t="s">
        <v>8</v>
      </c>
      <c r="G7513" s="5" t="s">
        <v>8</v>
      </c>
    </row>
    <row r="7514" spans="1:7" x14ac:dyDescent="0.25">
      <c r="A7514" s="5" t="s">
        <v>5115</v>
      </c>
      <c r="B7514" s="5">
        <v>-1.1164038852460201</v>
      </c>
      <c r="C7514" s="5" t="s">
        <v>8</v>
      </c>
      <c r="D7514" s="5" t="s">
        <v>8</v>
      </c>
      <c r="E7514" s="5" t="s">
        <v>8</v>
      </c>
      <c r="F7514" s="5" t="s">
        <v>8</v>
      </c>
      <c r="G7514" s="5" t="s">
        <v>8</v>
      </c>
    </row>
    <row r="7515" spans="1:7" x14ac:dyDescent="0.25">
      <c r="A7515" s="5" t="s">
        <v>5331</v>
      </c>
      <c r="B7515" s="5">
        <v>-1.1164038852460201</v>
      </c>
      <c r="C7515" s="5" t="s">
        <v>8</v>
      </c>
      <c r="D7515" s="5" t="s">
        <v>8</v>
      </c>
      <c r="E7515" s="5" t="s">
        <v>8</v>
      </c>
      <c r="F7515" s="5" t="s">
        <v>8</v>
      </c>
      <c r="G7515" s="5" t="s">
        <v>8</v>
      </c>
    </row>
    <row r="7516" spans="1:7" x14ac:dyDescent="0.25">
      <c r="A7516" s="5" t="s">
        <v>5551</v>
      </c>
      <c r="B7516" s="5">
        <v>-1.1164038852460201</v>
      </c>
      <c r="C7516" s="5" t="s">
        <v>8</v>
      </c>
      <c r="D7516" s="5" t="s">
        <v>8</v>
      </c>
      <c r="E7516" s="5" t="s">
        <v>8</v>
      </c>
      <c r="F7516" s="5" t="s">
        <v>8</v>
      </c>
      <c r="G7516" s="5" t="s">
        <v>8</v>
      </c>
    </row>
    <row r="7517" spans="1:7" x14ac:dyDescent="0.25">
      <c r="A7517" s="5" t="s">
        <v>5851</v>
      </c>
      <c r="B7517" s="5">
        <v>-1.1164038852460201</v>
      </c>
      <c r="C7517" s="5" t="s">
        <v>8</v>
      </c>
      <c r="D7517" s="5" t="s">
        <v>8</v>
      </c>
      <c r="E7517" s="5" t="s">
        <v>8</v>
      </c>
      <c r="F7517" s="5" t="s">
        <v>8</v>
      </c>
      <c r="G7517" s="5" t="s">
        <v>8</v>
      </c>
    </row>
    <row r="7518" spans="1:7" x14ac:dyDescent="0.25">
      <c r="A7518" s="5" t="s">
        <v>6399</v>
      </c>
      <c r="B7518" s="5">
        <v>-1.1164038852460201</v>
      </c>
      <c r="C7518" s="5" t="s">
        <v>8</v>
      </c>
      <c r="D7518" s="5" t="s">
        <v>8</v>
      </c>
      <c r="E7518" s="5" t="s">
        <v>8</v>
      </c>
      <c r="F7518" s="5" t="s">
        <v>8</v>
      </c>
      <c r="G7518" s="5" t="s">
        <v>8</v>
      </c>
    </row>
    <row r="7519" spans="1:7" x14ac:dyDescent="0.25">
      <c r="A7519" s="5" t="s">
        <v>6491</v>
      </c>
      <c r="B7519" s="5">
        <v>-1.1164038852460201</v>
      </c>
      <c r="C7519" s="5" t="s">
        <v>8</v>
      </c>
      <c r="D7519" s="5" t="s">
        <v>8</v>
      </c>
      <c r="E7519" s="5" t="s">
        <v>8</v>
      </c>
      <c r="F7519" s="5" t="s">
        <v>8</v>
      </c>
      <c r="G7519" s="5" t="s">
        <v>8</v>
      </c>
    </row>
    <row r="7520" spans="1:7" x14ac:dyDescent="0.25">
      <c r="A7520" s="5" t="s">
        <v>6810</v>
      </c>
      <c r="B7520" s="5">
        <v>-1.1164038852460201</v>
      </c>
      <c r="C7520" s="5" t="s">
        <v>8</v>
      </c>
      <c r="D7520" s="5" t="s">
        <v>8</v>
      </c>
      <c r="E7520" s="5" t="s">
        <v>5647</v>
      </c>
      <c r="F7520" s="5" t="s">
        <v>8</v>
      </c>
      <c r="G7520" s="5" t="s">
        <v>597</v>
      </c>
    </row>
    <row r="7521" spans="1:7" x14ac:dyDescent="0.25">
      <c r="A7521" s="5" t="s">
        <v>6906</v>
      </c>
      <c r="B7521" s="5">
        <v>-1.1164038852460201</v>
      </c>
      <c r="C7521" s="5" t="s">
        <v>8</v>
      </c>
      <c r="D7521" s="5" t="s">
        <v>8</v>
      </c>
      <c r="E7521" s="5" t="s">
        <v>8</v>
      </c>
      <c r="F7521" s="5" t="s">
        <v>8</v>
      </c>
      <c r="G7521" s="5" t="s">
        <v>8</v>
      </c>
    </row>
    <row r="7522" spans="1:7" x14ac:dyDescent="0.25">
      <c r="A7522" s="5" t="s">
        <v>7976</v>
      </c>
      <c r="B7522" s="5">
        <v>-1.1164038852460201</v>
      </c>
      <c r="C7522" s="5" t="s">
        <v>8</v>
      </c>
      <c r="D7522" s="5" t="s">
        <v>8</v>
      </c>
      <c r="E7522" s="5" t="s">
        <v>8</v>
      </c>
      <c r="F7522" s="5" t="s">
        <v>8</v>
      </c>
      <c r="G7522" s="5" t="s">
        <v>8</v>
      </c>
    </row>
    <row r="7523" spans="1:7" x14ac:dyDescent="0.25">
      <c r="A7523" s="5" t="s">
        <v>8284</v>
      </c>
      <c r="B7523" s="5">
        <v>-1.1164038852460201</v>
      </c>
      <c r="C7523" s="5" t="s">
        <v>8</v>
      </c>
      <c r="D7523" s="5" t="s">
        <v>8</v>
      </c>
      <c r="E7523" s="5" t="s">
        <v>8</v>
      </c>
      <c r="F7523" s="5" t="s">
        <v>8</v>
      </c>
      <c r="G7523" s="5" t="s">
        <v>8</v>
      </c>
    </row>
    <row r="7524" spans="1:7" x14ac:dyDescent="0.25">
      <c r="A7524" s="5" t="s">
        <v>8419</v>
      </c>
      <c r="B7524" s="5">
        <v>-1.1164038852460201</v>
      </c>
      <c r="C7524" s="5" t="s">
        <v>7969</v>
      </c>
      <c r="D7524" s="5" t="s">
        <v>8420</v>
      </c>
      <c r="E7524" s="5" t="s">
        <v>8421</v>
      </c>
      <c r="F7524" s="5" t="s">
        <v>8422</v>
      </c>
      <c r="G7524" s="5" t="s">
        <v>8423</v>
      </c>
    </row>
    <row r="7525" spans="1:7" x14ac:dyDescent="0.25">
      <c r="A7525" s="5" t="s">
        <v>9124</v>
      </c>
      <c r="B7525" s="5">
        <v>-1.1164038852460201</v>
      </c>
      <c r="C7525" s="5" t="s">
        <v>8</v>
      </c>
      <c r="D7525" s="5" t="s">
        <v>8</v>
      </c>
      <c r="E7525" s="5" t="s">
        <v>8</v>
      </c>
      <c r="F7525" s="5" t="s">
        <v>8</v>
      </c>
      <c r="G7525" s="5" t="s">
        <v>8</v>
      </c>
    </row>
    <row r="7526" spans="1:7" x14ac:dyDescent="0.25">
      <c r="A7526" s="5" t="s">
        <v>9142</v>
      </c>
      <c r="B7526" s="5">
        <v>-1.1164038852460201</v>
      </c>
      <c r="C7526" s="5" t="s">
        <v>8</v>
      </c>
      <c r="D7526" s="5" t="s">
        <v>8</v>
      </c>
      <c r="E7526" s="5" t="s">
        <v>8</v>
      </c>
      <c r="F7526" s="5" t="s">
        <v>8</v>
      </c>
      <c r="G7526" s="5" t="s">
        <v>8</v>
      </c>
    </row>
    <row r="7527" spans="1:7" x14ac:dyDescent="0.25">
      <c r="A7527" s="5" t="s">
        <v>9261</v>
      </c>
      <c r="B7527" s="5">
        <v>-1.1164038852460201</v>
      </c>
      <c r="C7527" s="5" t="s">
        <v>8</v>
      </c>
      <c r="D7527" s="5" t="s">
        <v>8</v>
      </c>
      <c r="E7527" s="5" t="s">
        <v>8</v>
      </c>
      <c r="F7527" s="5" t="s">
        <v>8</v>
      </c>
      <c r="G7527" s="5" t="s">
        <v>8</v>
      </c>
    </row>
    <row r="7528" spans="1:7" x14ac:dyDescent="0.25">
      <c r="A7528" s="5" t="s">
        <v>9498</v>
      </c>
      <c r="B7528" s="5">
        <v>-1.1164038852460201</v>
      </c>
      <c r="C7528" s="5" t="s">
        <v>8</v>
      </c>
      <c r="D7528" s="5" t="s">
        <v>8</v>
      </c>
      <c r="E7528" s="5" t="s">
        <v>8</v>
      </c>
      <c r="F7528" s="5" t="s">
        <v>8</v>
      </c>
      <c r="G7528" s="5" t="s">
        <v>8</v>
      </c>
    </row>
    <row r="7529" spans="1:7" x14ac:dyDescent="0.25">
      <c r="A7529" s="5" t="s">
        <v>9538</v>
      </c>
      <c r="B7529" s="5">
        <v>-1.1164038852460201</v>
      </c>
      <c r="C7529" s="5" t="s">
        <v>8</v>
      </c>
      <c r="D7529" s="5" t="s">
        <v>8</v>
      </c>
      <c r="E7529" s="5" t="s">
        <v>8</v>
      </c>
      <c r="F7529" s="5" t="s">
        <v>8</v>
      </c>
      <c r="G7529" s="5" t="s">
        <v>8</v>
      </c>
    </row>
    <row r="7530" spans="1:7" x14ac:dyDescent="0.25">
      <c r="A7530" s="5" t="s">
        <v>9568</v>
      </c>
      <c r="B7530" s="5">
        <v>-1.1164038852460201</v>
      </c>
      <c r="C7530" s="5" t="s">
        <v>8</v>
      </c>
      <c r="D7530" s="5" t="s">
        <v>8</v>
      </c>
      <c r="E7530" s="5" t="s">
        <v>8</v>
      </c>
      <c r="F7530" s="5" t="s">
        <v>8</v>
      </c>
      <c r="G7530" s="5" t="s">
        <v>8</v>
      </c>
    </row>
    <row r="7531" spans="1:7" x14ac:dyDescent="0.25">
      <c r="A7531" s="5" t="s">
        <v>9608</v>
      </c>
      <c r="B7531" s="5">
        <v>-1.1164038852460201</v>
      </c>
      <c r="C7531" s="5" t="s">
        <v>9609</v>
      </c>
      <c r="D7531" s="5" t="s">
        <v>9610</v>
      </c>
      <c r="E7531" s="5" t="s">
        <v>9611</v>
      </c>
      <c r="F7531" s="5" t="s">
        <v>9612</v>
      </c>
      <c r="G7531" s="5" t="s">
        <v>9613</v>
      </c>
    </row>
    <row r="7532" spans="1:7" x14ac:dyDescent="0.25">
      <c r="A7532" s="5" t="s">
        <v>10230</v>
      </c>
      <c r="B7532" s="5">
        <v>-1.1164038852460201</v>
      </c>
      <c r="C7532" s="5" t="s">
        <v>10231</v>
      </c>
      <c r="D7532" s="5" t="s">
        <v>10232</v>
      </c>
      <c r="E7532" s="5" t="s">
        <v>10233</v>
      </c>
      <c r="F7532" s="5" t="s">
        <v>10234</v>
      </c>
      <c r="G7532" s="5" t="s">
        <v>10235</v>
      </c>
    </row>
    <row r="7533" spans="1:7" x14ac:dyDescent="0.25">
      <c r="A7533" s="5" t="s">
        <v>10368</v>
      </c>
      <c r="B7533" s="5">
        <v>-1.1164038852460201</v>
      </c>
      <c r="C7533" s="5" t="s">
        <v>8</v>
      </c>
      <c r="D7533" s="5" t="s">
        <v>8</v>
      </c>
      <c r="E7533" s="5" t="s">
        <v>10369</v>
      </c>
      <c r="F7533" s="5" t="s">
        <v>8</v>
      </c>
      <c r="G7533" s="5" t="s">
        <v>8</v>
      </c>
    </row>
    <row r="7534" spans="1:7" x14ac:dyDescent="0.25">
      <c r="A7534" s="5" t="s">
        <v>10481</v>
      </c>
      <c r="B7534" s="5">
        <v>-1.1164038852460201</v>
      </c>
      <c r="C7534" s="5" t="s">
        <v>8</v>
      </c>
      <c r="D7534" s="5" t="s">
        <v>8</v>
      </c>
      <c r="E7534" s="5" t="s">
        <v>8</v>
      </c>
      <c r="F7534" s="5" t="s">
        <v>8</v>
      </c>
      <c r="G7534" s="5" t="s">
        <v>8</v>
      </c>
    </row>
    <row r="7535" spans="1:7" x14ac:dyDescent="0.25">
      <c r="A7535" s="5" t="s">
        <v>11018</v>
      </c>
      <c r="B7535" s="5">
        <v>-1.1164038852460201</v>
      </c>
      <c r="C7535" s="5" t="s">
        <v>8</v>
      </c>
      <c r="D7535" s="5" t="s">
        <v>8</v>
      </c>
      <c r="E7535" s="5" t="s">
        <v>8</v>
      </c>
      <c r="F7535" s="5" t="s">
        <v>8</v>
      </c>
      <c r="G7535" s="5" t="s">
        <v>8</v>
      </c>
    </row>
    <row r="7536" spans="1:7" x14ac:dyDescent="0.25">
      <c r="A7536" s="5" t="s">
        <v>11405</v>
      </c>
      <c r="B7536" s="5">
        <v>-1.1164038852460201</v>
      </c>
      <c r="C7536" s="5" t="s">
        <v>8</v>
      </c>
      <c r="D7536" s="5" t="s">
        <v>8</v>
      </c>
      <c r="E7536" s="5" t="s">
        <v>8</v>
      </c>
      <c r="F7536" s="5" t="s">
        <v>8</v>
      </c>
      <c r="G7536" s="5" t="s">
        <v>8</v>
      </c>
    </row>
    <row r="7537" spans="1:7" x14ac:dyDescent="0.25">
      <c r="A7537" s="5" t="s">
        <v>11619</v>
      </c>
      <c r="B7537" s="5">
        <v>-1.1164038852460201</v>
      </c>
      <c r="C7537" s="5" t="s">
        <v>8</v>
      </c>
      <c r="D7537" s="5" t="s">
        <v>8</v>
      </c>
      <c r="E7537" s="5" t="s">
        <v>8</v>
      </c>
      <c r="F7537" s="5" t="s">
        <v>8</v>
      </c>
      <c r="G7537" s="5" t="s">
        <v>8</v>
      </c>
    </row>
    <row r="7538" spans="1:7" x14ac:dyDescent="0.25">
      <c r="A7538" s="5" t="s">
        <v>11880</v>
      </c>
      <c r="B7538" s="5">
        <v>-1.1164038852460201</v>
      </c>
      <c r="C7538" s="5" t="s">
        <v>8</v>
      </c>
      <c r="D7538" s="5" t="s">
        <v>8</v>
      </c>
      <c r="E7538" s="5" t="s">
        <v>8</v>
      </c>
      <c r="F7538" s="5" t="s">
        <v>8</v>
      </c>
      <c r="G7538" s="5" t="s">
        <v>8</v>
      </c>
    </row>
    <row r="7539" spans="1:7" x14ac:dyDescent="0.25">
      <c r="A7539" s="5" t="s">
        <v>11884</v>
      </c>
      <c r="B7539" s="5">
        <v>-1.1164038852460201</v>
      </c>
      <c r="C7539" s="5" t="s">
        <v>8</v>
      </c>
      <c r="D7539" s="5" t="s">
        <v>8</v>
      </c>
      <c r="E7539" s="5" t="s">
        <v>8</v>
      </c>
      <c r="F7539" s="5" t="s">
        <v>8</v>
      </c>
      <c r="G7539" s="5" t="s">
        <v>8</v>
      </c>
    </row>
    <row r="7540" spans="1:7" x14ac:dyDescent="0.25">
      <c r="A7540" s="5" t="s">
        <v>12258</v>
      </c>
      <c r="B7540" s="5">
        <v>-1.1164038852460201</v>
      </c>
      <c r="C7540" s="5" t="s">
        <v>8</v>
      </c>
      <c r="D7540" s="5" t="s">
        <v>8</v>
      </c>
      <c r="E7540" s="5" t="s">
        <v>8</v>
      </c>
      <c r="F7540" s="5" t="s">
        <v>8</v>
      </c>
      <c r="G7540" s="5" t="s">
        <v>8</v>
      </c>
    </row>
    <row r="7541" spans="1:7" x14ac:dyDescent="0.25">
      <c r="A7541" s="5" t="s">
        <v>13027</v>
      </c>
      <c r="B7541" s="5">
        <v>-1.1164038852460201</v>
      </c>
      <c r="C7541" s="5" t="s">
        <v>8</v>
      </c>
      <c r="D7541" s="5" t="s">
        <v>8</v>
      </c>
      <c r="E7541" s="5" t="s">
        <v>8</v>
      </c>
      <c r="F7541" s="5" t="s">
        <v>8</v>
      </c>
      <c r="G7541" s="5" t="s">
        <v>8</v>
      </c>
    </row>
    <row r="7542" spans="1:7" x14ac:dyDescent="0.25">
      <c r="A7542" s="5" t="s">
        <v>13034</v>
      </c>
      <c r="B7542" s="5">
        <v>-1.1164038852460201</v>
      </c>
      <c r="C7542" s="5" t="s">
        <v>8</v>
      </c>
      <c r="D7542" s="5" t="s">
        <v>8</v>
      </c>
      <c r="E7542" s="5" t="s">
        <v>8</v>
      </c>
      <c r="F7542" s="5" t="s">
        <v>8</v>
      </c>
      <c r="G7542" s="5" t="s">
        <v>8</v>
      </c>
    </row>
    <row r="7543" spans="1:7" x14ac:dyDescent="0.25">
      <c r="A7543" s="5" t="s">
        <v>13422</v>
      </c>
      <c r="B7543" s="5">
        <v>-1.1164038852460201</v>
      </c>
      <c r="C7543" s="5" t="s">
        <v>8</v>
      </c>
      <c r="D7543" s="5" t="s">
        <v>8</v>
      </c>
      <c r="E7543" s="5" t="s">
        <v>8</v>
      </c>
      <c r="F7543" s="5" t="s">
        <v>8</v>
      </c>
      <c r="G7543" s="5" t="s">
        <v>8</v>
      </c>
    </row>
    <row r="7544" spans="1:7" x14ac:dyDescent="0.25">
      <c r="A7544" s="5" t="s">
        <v>14819</v>
      </c>
      <c r="B7544" s="5">
        <v>-1.1164038852460201</v>
      </c>
      <c r="C7544" s="5" t="s">
        <v>8</v>
      </c>
      <c r="D7544" s="5" t="s">
        <v>8</v>
      </c>
      <c r="E7544" s="5" t="s">
        <v>8</v>
      </c>
      <c r="F7544" s="5" t="s">
        <v>8</v>
      </c>
      <c r="G7544" s="5" t="s">
        <v>8</v>
      </c>
    </row>
    <row r="7545" spans="1:7" x14ac:dyDescent="0.25">
      <c r="A7545" s="5" t="s">
        <v>15161</v>
      </c>
      <c r="B7545" s="5">
        <v>-1.1164038852460201</v>
      </c>
      <c r="C7545" s="5" t="s">
        <v>8</v>
      </c>
      <c r="D7545" s="5" t="s">
        <v>8</v>
      </c>
      <c r="E7545" s="5" t="s">
        <v>8</v>
      </c>
      <c r="F7545" s="5" t="s">
        <v>8</v>
      </c>
      <c r="G7545" s="5" t="s">
        <v>8</v>
      </c>
    </row>
    <row r="7546" spans="1:7" x14ac:dyDescent="0.25">
      <c r="A7546" s="5" t="s">
        <v>15229</v>
      </c>
      <c r="B7546" s="5">
        <v>-1.1164038852460201</v>
      </c>
      <c r="C7546" s="5" t="s">
        <v>8</v>
      </c>
      <c r="D7546" s="5" t="s">
        <v>8</v>
      </c>
      <c r="E7546" s="5" t="s">
        <v>8</v>
      </c>
      <c r="F7546" s="5" t="s">
        <v>8</v>
      </c>
      <c r="G7546" s="5" t="s">
        <v>8</v>
      </c>
    </row>
    <row r="7547" spans="1:7" x14ac:dyDescent="0.25">
      <c r="A7547" s="5" t="s">
        <v>15317</v>
      </c>
      <c r="B7547" s="5">
        <v>-1.1164038852460201</v>
      </c>
      <c r="C7547" s="5" t="s">
        <v>8</v>
      </c>
      <c r="D7547" s="5" t="s">
        <v>8</v>
      </c>
      <c r="E7547" s="5" t="s">
        <v>8</v>
      </c>
      <c r="F7547" s="5" t="s">
        <v>8</v>
      </c>
      <c r="G7547" s="5" t="s">
        <v>8</v>
      </c>
    </row>
    <row r="7548" spans="1:7" x14ac:dyDescent="0.25">
      <c r="A7548" s="5" t="s">
        <v>15319</v>
      </c>
      <c r="B7548" s="5">
        <v>-1.1164038852460201</v>
      </c>
      <c r="C7548" s="5" t="s">
        <v>8</v>
      </c>
      <c r="D7548" s="5" t="s">
        <v>8</v>
      </c>
      <c r="E7548" s="5" t="s">
        <v>8</v>
      </c>
      <c r="F7548" s="5" t="s">
        <v>8</v>
      </c>
      <c r="G7548" s="5" t="s">
        <v>8</v>
      </c>
    </row>
    <row r="7549" spans="1:7" x14ac:dyDescent="0.25">
      <c r="A7549" s="5" t="s">
        <v>15727</v>
      </c>
      <c r="B7549" s="5">
        <v>-1.1164038852460201</v>
      </c>
      <c r="C7549" s="5" t="s">
        <v>8</v>
      </c>
      <c r="D7549" s="5" t="s">
        <v>8</v>
      </c>
      <c r="E7549" s="5" t="s">
        <v>8</v>
      </c>
      <c r="F7549" s="5" t="s">
        <v>8</v>
      </c>
      <c r="G7549" s="5" t="s">
        <v>8</v>
      </c>
    </row>
    <row r="7550" spans="1:7" x14ac:dyDescent="0.25">
      <c r="A7550" s="5" t="s">
        <v>9008</v>
      </c>
      <c r="B7550" s="5">
        <v>-1.1168591067403899</v>
      </c>
      <c r="C7550" s="5" t="s">
        <v>8</v>
      </c>
      <c r="D7550" s="5" t="s">
        <v>8</v>
      </c>
      <c r="E7550" s="5" t="s">
        <v>8</v>
      </c>
      <c r="F7550" s="5" t="s">
        <v>8</v>
      </c>
      <c r="G7550" s="5" t="s">
        <v>8</v>
      </c>
    </row>
    <row r="7551" spans="1:7" x14ac:dyDescent="0.25">
      <c r="A7551" s="5" t="s">
        <v>11474</v>
      </c>
      <c r="B7551" s="5">
        <v>-1.1181620567913599</v>
      </c>
      <c r="C7551" s="5" t="s">
        <v>8</v>
      </c>
      <c r="D7551" s="5" t="s">
        <v>8</v>
      </c>
      <c r="E7551" s="5" t="s">
        <v>8</v>
      </c>
      <c r="F7551" s="5" t="s">
        <v>8</v>
      </c>
      <c r="G7551" s="5" t="s">
        <v>8</v>
      </c>
    </row>
    <row r="7552" spans="1:7" x14ac:dyDescent="0.25">
      <c r="A7552" s="5" t="s">
        <v>1582</v>
      </c>
      <c r="B7552" s="5">
        <v>-1.11831165917528</v>
      </c>
      <c r="C7552" s="5" t="s">
        <v>8</v>
      </c>
      <c r="D7552" s="5" t="s">
        <v>8</v>
      </c>
      <c r="E7552" s="5" t="s">
        <v>8</v>
      </c>
      <c r="F7552" s="5" t="s">
        <v>8</v>
      </c>
      <c r="G7552" s="5" t="s">
        <v>8</v>
      </c>
    </row>
    <row r="7553" spans="1:7" x14ac:dyDescent="0.25">
      <c r="A7553" s="5" t="s">
        <v>3265</v>
      </c>
      <c r="B7553" s="5">
        <v>-1.11865772633214</v>
      </c>
      <c r="C7553" s="5" t="s">
        <v>8</v>
      </c>
      <c r="D7553" s="5" t="s">
        <v>8</v>
      </c>
      <c r="E7553" s="5" t="s">
        <v>8</v>
      </c>
      <c r="F7553" s="5" t="s">
        <v>8</v>
      </c>
      <c r="G7553" s="5" t="s">
        <v>8</v>
      </c>
    </row>
    <row r="7554" spans="1:7" x14ac:dyDescent="0.25">
      <c r="A7554" s="5" t="s">
        <v>10505</v>
      </c>
      <c r="B7554" s="5">
        <v>-1.11892715763713</v>
      </c>
      <c r="C7554" s="5" t="s">
        <v>8</v>
      </c>
      <c r="D7554" s="5" t="s">
        <v>8</v>
      </c>
      <c r="E7554" s="5" t="s">
        <v>8</v>
      </c>
      <c r="F7554" s="5" t="s">
        <v>8</v>
      </c>
      <c r="G7554" s="5" t="s">
        <v>8</v>
      </c>
    </row>
    <row r="7555" spans="1:7" x14ac:dyDescent="0.25">
      <c r="A7555" s="5" t="s">
        <v>10399</v>
      </c>
      <c r="B7555" s="5">
        <v>-1.1189468075662801</v>
      </c>
      <c r="C7555" s="5" t="s">
        <v>8</v>
      </c>
      <c r="D7555" s="5" t="s">
        <v>8</v>
      </c>
      <c r="E7555" s="5" t="s">
        <v>8</v>
      </c>
      <c r="F7555" s="5" t="s">
        <v>8</v>
      </c>
      <c r="G7555" s="5" t="s">
        <v>8</v>
      </c>
    </row>
    <row r="7556" spans="1:7" x14ac:dyDescent="0.25">
      <c r="A7556" s="5" t="s">
        <v>8842</v>
      </c>
      <c r="B7556" s="5">
        <v>-1.11911445876876</v>
      </c>
      <c r="C7556" s="5" t="s">
        <v>8</v>
      </c>
      <c r="D7556" s="5" t="s">
        <v>8</v>
      </c>
      <c r="E7556" s="5" t="s">
        <v>8</v>
      </c>
      <c r="F7556" s="5" t="s">
        <v>8</v>
      </c>
      <c r="G7556" s="5" t="s">
        <v>8</v>
      </c>
    </row>
    <row r="7557" spans="1:7" x14ac:dyDescent="0.25">
      <c r="A7557" s="5" t="s">
        <v>6863</v>
      </c>
      <c r="B7557" s="5">
        <v>-1.1203181561968101</v>
      </c>
      <c r="C7557" s="5" t="s">
        <v>8</v>
      </c>
      <c r="D7557" s="5" t="s">
        <v>8</v>
      </c>
      <c r="E7557" s="5" t="s">
        <v>8</v>
      </c>
      <c r="F7557" s="5" t="s">
        <v>8</v>
      </c>
      <c r="G7557" s="5" t="s">
        <v>8</v>
      </c>
    </row>
    <row r="7558" spans="1:7" x14ac:dyDescent="0.25">
      <c r="A7558" s="5" t="s">
        <v>6981</v>
      </c>
      <c r="B7558" s="5">
        <v>-1.1203181561968101</v>
      </c>
      <c r="C7558" s="5" t="s">
        <v>8</v>
      </c>
      <c r="D7558" s="5" t="s">
        <v>8</v>
      </c>
      <c r="E7558" s="5" t="s">
        <v>8</v>
      </c>
      <c r="F7558" s="5" t="s">
        <v>8</v>
      </c>
      <c r="G7558" s="5" t="s">
        <v>8</v>
      </c>
    </row>
    <row r="7559" spans="1:7" x14ac:dyDescent="0.25">
      <c r="A7559" s="5" t="s">
        <v>13663</v>
      </c>
      <c r="B7559" s="5">
        <v>-1.1209431336915301</v>
      </c>
      <c r="C7559" s="5" t="s">
        <v>8</v>
      </c>
      <c r="D7559" s="5" t="s">
        <v>8</v>
      </c>
      <c r="E7559" s="5" t="s">
        <v>8</v>
      </c>
      <c r="F7559" s="5" t="s">
        <v>8</v>
      </c>
      <c r="G7559" s="5" t="s">
        <v>8</v>
      </c>
    </row>
    <row r="7560" spans="1:7" x14ac:dyDescent="0.25">
      <c r="A7560" s="5" t="s">
        <v>8271</v>
      </c>
      <c r="B7560" s="5">
        <v>-1.12157719536386</v>
      </c>
      <c r="C7560" s="5" t="s">
        <v>8</v>
      </c>
      <c r="D7560" s="5" t="s">
        <v>8</v>
      </c>
      <c r="E7560" s="5" t="s">
        <v>8</v>
      </c>
      <c r="F7560" s="5" t="s">
        <v>8</v>
      </c>
      <c r="G7560" s="5" t="s">
        <v>8272</v>
      </c>
    </row>
    <row r="7561" spans="1:7" x14ac:dyDescent="0.25">
      <c r="A7561" s="5" t="s">
        <v>12481</v>
      </c>
      <c r="B7561" s="5">
        <v>-1.12157719536386</v>
      </c>
      <c r="C7561" s="5" t="s">
        <v>8</v>
      </c>
      <c r="D7561" s="5" t="s">
        <v>8</v>
      </c>
      <c r="E7561" s="5" t="s">
        <v>8</v>
      </c>
      <c r="F7561" s="5" t="s">
        <v>8</v>
      </c>
      <c r="G7561" s="5" t="s">
        <v>8</v>
      </c>
    </row>
    <row r="7562" spans="1:7" x14ac:dyDescent="0.25">
      <c r="A7562" s="5" t="s">
        <v>8091</v>
      </c>
      <c r="B7562" s="5">
        <v>-1.1221688240138901</v>
      </c>
      <c r="C7562" s="5" t="s">
        <v>8092</v>
      </c>
      <c r="D7562" s="5" t="s">
        <v>8093</v>
      </c>
      <c r="E7562" s="5" t="s">
        <v>8094</v>
      </c>
      <c r="F7562" s="5" t="s">
        <v>8095</v>
      </c>
      <c r="G7562" s="5" t="s">
        <v>8096</v>
      </c>
    </row>
    <row r="7563" spans="1:7" x14ac:dyDescent="0.25">
      <c r="A7563" s="5" t="s">
        <v>8167</v>
      </c>
      <c r="B7563" s="5">
        <v>-1.1221688240138901</v>
      </c>
      <c r="C7563" s="5" t="s">
        <v>8</v>
      </c>
      <c r="D7563" s="5" t="s">
        <v>8</v>
      </c>
      <c r="E7563" s="5" t="s">
        <v>8</v>
      </c>
      <c r="F7563" s="5" t="s">
        <v>8</v>
      </c>
      <c r="G7563" s="5" t="s">
        <v>8</v>
      </c>
    </row>
    <row r="7564" spans="1:7" x14ac:dyDescent="0.25">
      <c r="A7564" s="5" t="s">
        <v>14945</v>
      </c>
      <c r="B7564" s="5">
        <v>-1.1221688240138901</v>
      </c>
      <c r="C7564" s="5" t="s">
        <v>8</v>
      </c>
      <c r="D7564" s="5" t="s">
        <v>8</v>
      </c>
      <c r="E7564" s="5" t="s">
        <v>8</v>
      </c>
      <c r="F7564" s="5" t="s">
        <v>8</v>
      </c>
      <c r="G7564" s="5" t="s">
        <v>8</v>
      </c>
    </row>
    <row r="7565" spans="1:7" x14ac:dyDescent="0.25">
      <c r="A7565" s="5" t="s">
        <v>10443</v>
      </c>
      <c r="B7565" s="5">
        <v>-1.12245263645029</v>
      </c>
      <c r="C7565" s="5" t="s">
        <v>10444</v>
      </c>
      <c r="D7565" s="5" t="s">
        <v>10445</v>
      </c>
      <c r="E7565" s="5" t="s">
        <v>10446</v>
      </c>
      <c r="F7565" s="5" t="s">
        <v>10447</v>
      </c>
      <c r="G7565" s="5" t="s">
        <v>10448</v>
      </c>
    </row>
    <row r="7566" spans="1:7" x14ac:dyDescent="0.25">
      <c r="A7566" s="5" t="s">
        <v>5347</v>
      </c>
      <c r="B7566" s="5">
        <v>-1.12289548321142</v>
      </c>
      <c r="C7566" s="5" t="s">
        <v>5348</v>
      </c>
      <c r="D7566" s="5" t="s">
        <v>5349</v>
      </c>
      <c r="E7566" s="5" t="s">
        <v>5350</v>
      </c>
      <c r="F7566" s="5" t="s">
        <v>5351</v>
      </c>
      <c r="G7566" s="5" t="s">
        <v>5352</v>
      </c>
    </row>
    <row r="7567" spans="1:7" x14ac:dyDescent="0.25">
      <c r="A7567" s="5" t="s">
        <v>5650</v>
      </c>
      <c r="B7567" s="5">
        <v>-1.12289548321142</v>
      </c>
      <c r="C7567" s="5" t="s">
        <v>8</v>
      </c>
      <c r="D7567" s="5" t="s">
        <v>8</v>
      </c>
      <c r="E7567" s="5" t="s">
        <v>8</v>
      </c>
      <c r="F7567" s="5" t="s">
        <v>8</v>
      </c>
      <c r="G7567" s="5" t="s">
        <v>8</v>
      </c>
    </row>
    <row r="7568" spans="1:7" x14ac:dyDescent="0.25">
      <c r="A7568" s="5" t="s">
        <v>9099</v>
      </c>
      <c r="B7568" s="5">
        <v>-1.12289548321142</v>
      </c>
      <c r="C7568" s="5" t="s">
        <v>9100</v>
      </c>
      <c r="D7568" s="5" t="s">
        <v>9101</v>
      </c>
      <c r="E7568" s="5" t="s">
        <v>9102</v>
      </c>
      <c r="F7568" s="5" t="s">
        <v>9103</v>
      </c>
      <c r="G7568" s="5" t="s">
        <v>9104</v>
      </c>
    </row>
    <row r="7569" spans="1:7" x14ac:dyDescent="0.25">
      <c r="A7569" s="5" t="s">
        <v>11701</v>
      </c>
      <c r="B7569" s="5">
        <v>-1.12289548321142</v>
      </c>
      <c r="C7569" s="5" t="s">
        <v>8</v>
      </c>
      <c r="D7569" s="5" t="s">
        <v>8</v>
      </c>
      <c r="E7569" s="5" t="s">
        <v>8</v>
      </c>
      <c r="F7569" s="5" t="s">
        <v>8</v>
      </c>
      <c r="G7569" s="5" t="s">
        <v>8</v>
      </c>
    </row>
    <row r="7570" spans="1:7" x14ac:dyDescent="0.25">
      <c r="A7570" s="5" t="s">
        <v>12152</v>
      </c>
      <c r="B7570" s="5">
        <v>-1.12289548321142</v>
      </c>
      <c r="C7570" s="5" t="s">
        <v>8</v>
      </c>
      <c r="D7570" s="5" t="s">
        <v>8</v>
      </c>
      <c r="E7570" s="5" t="s">
        <v>8</v>
      </c>
      <c r="F7570" s="5" t="s">
        <v>8</v>
      </c>
      <c r="G7570" s="5" t="s">
        <v>8</v>
      </c>
    </row>
    <row r="7571" spans="1:7" x14ac:dyDescent="0.25">
      <c r="A7571" s="5" t="s">
        <v>7888</v>
      </c>
      <c r="B7571" s="5">
        <v>-1.1238093562141001</v>
      </c>
      <c r="C7571" s="5" t="s">
        <v>8</v>
      </c>
      <c r="D7571" s="5" t="s">
        <v>8</v>
      </c>
      <c r="E7571" s="5" t="s">
        <v>8</v>
      </c>
      <c r="F7571" s="5" t="s">
        <v>8</v>
      </c>
      <c r="G7571" s="5" t="s">
        <v>8</v>
      </c>
    </row>
    <row r="7572" spans="1:7" x14ac:dyDescent="0.25">
      <c r="A7572" s="5" t="s">
        <v>9700</v>
      </c>
      <c r="B7572" s="5">
        <v>-1.1238093562141001</v>
      </c>
      <c r="C7572" s="5" t="s">
        <v>8</v>
      </c>
      <c r="D7572" s="5" t="s">
        <v>8</v>
      </c>
      <c r="E7572" s="5" t="s">
        <v>8</v>
      </c>
      <c r="F7572" s="5" t="s">
        <v>8</v>
      </c>
      <c r="G7572" s="5" t="s">
        <v>8</v>
      </c>
    </row>
    <row r="7573" spans="1:7" x14ac:dyDescent="0.25">
      <c r="A7573" s="5" t="s">
        <v>1955</v>
      </c>
      <c r="B7573" s="5">
        <v>-1.1249934909652799</v>
      </c>
      <c r="C7573" s="5" t="s">
        <v>8</v>
      </c>
      <c r="D7573" s="5" t="s">
        <v>8</v>
      </c>
      <c r="E7573" s="5" t="s">
        <v>772</v>
      </c>
      <c r="F7573" s="5" t="s">
        <v>8</v>
      </c>
      <c r="G7573" s="5" t="s">
        <v>8</v>
      </c>
    </row>
    <row r="7574" spans="1:7" x14ac:dyDescent="0.25">
      <c r="A7574" s="5" t="s">
        <v>3568</v>
      </c>
      <c r="B7574" s="5">
        <v>-1.1249934909652799</v>
      </c>
      <c r="C7574" s="5" t="s">
        <v>3569</v>
      </c>
      <c r="D7574" s="5" t="s">
        <v>3570</v>
      </c>
      <c r="E7574" s="5" t="s">
        <v>3571</v>
      </c>
      <c r="F7574" s="5" t="s">
        <v>3572</v>
      </c>
      <c r="G7574" s="5" t="s">
        <v>3573</v>
      </c>
    </row>
    <row r="7575" spans="1:7" x14ac:dyDescent="0.25">
      <c r="A7575" s="5" t="s">
        <v>7287</v>
      </c>
      <c r="B7575" s="5">
        <v>-1.1249934909652799</v>
      </c>
      <c r="C7575" s="5" t="s">
        <v>8</v>
      </c>
      <c r="D7575" s="5" t="s">
        <v>8</v>
      </c>
      <c r="E7575" s="5" t="s">
        <v>8</v>
      </c>
      <c r="F7575" s="5" t="s">
        <v>8</v>
      </c>
      <c r="G7575" s="5" t="s">
        <v>8</v>
      </c>
    </row>
    <row r="7576" spans="1:7" x14ac:dyDescent="0.25">
      <c r="A7576" s="5" t="s">
        <v>9442</v>
      </c>
      <c r="B7576" s="5">
        <v>-1.1249934909652799</v>
      </c>
      <c r="C7576" s="5" t="s">
        <v>8</v>
      </c>
      <c r="D7576" s="5" t="s">
        <v>8</v>
      </c>
      <c r="E7576" s="5" t="s">
        <v>8</v>
      </c>
      <c r="F7576" s="5" t="s">
        <v>8</v>
      </c>
      <c r="G7576" s="5" t="s">
        <v>8</v>
      </c>
    </row>
    <row r="7577" spans="1:7" x14ac:dyDescent="0.25">
      <c r="A7577" s="5" t="s">
        <v>10756</v>
      </c>
      <c r="B7577" s="5">
        <v>-1.1249934909652799</v>
      </c>
      <c r="C7577" s="5" t="s">
        <v>8</v>
      </c>
      <c r="D7577" s="5" t="s">
        <v>8</v>
      </c>
      <c r="E7577" s="5" t="s">
        <v>8</v>
      </c>
      <c r="F7577" s="5" t="s">
        <v>8</v>
      </c>
      <c r="G7577" s="5" t="s">
        <v>8</v>
      </c>
    </row>
    <row r="7578" spans="1:7" x14ac:dyDescent="0.25">
      <c r="A7578" s="5" t="s">
        <v>13067</v>
      </c>
      <c r="B7578" s="5">
        <v>-1.1249934909652799</v>
      </c>
      <c r="C7578" s="5" t="s">
        <v>8</v>
      </c>
      <c r="D7578" s="5" t="s">
        <v>8</v>
      </c>
      <c r="E7578" s="5" t="s">
        <v>8</v>
      </c>
      <c r="F7578" s="5" t="s">
        <v>8</v>
      </c>
      <c r="G7578" s="5" t="s">
        <v>8</v>
      </c>
    </row>
    <row r="7579" spans="1:7" x14ac:dyDescent="0.25">
      <c r="A7579" s="5" t="s">
        <v>12872</v>
      </c>
      <c r="B7579" s="5">
        <v>-1.1251233248546799</v>
      </c>
      <c r="C7579" s="5" t="s">
        <v>8</v>
      </c>
      <c r="D7579" s="5" t="s">
        <v>8</v>
      </c>
      <c r="E7579" s="5" t="s">
        <v>8</v>
      </c>
      <c r="F7579" s="5" t="s">
        <v>8</v>
      </c>
      <c r="G7579" s="5" t="s">
        <v>8</v>
      </c>
    </row>
    <row r="7580" spans="1:7" x14ac:dyDescent="0.25">
      <c r="A7580" s="5" t="s">
        <v>2096</v>
      </c>
      <c r="B7580" s="5">
        <v>-1.1258926686492601</v>
      </c>
      <c r="C7580" s="5" t="s">
        <v>8</v>
      </c>
      <c r="D7580" s="5" t="s">
        <v>8</v>
      </c>
      <c r="E7580" s="5" t="s">
        <v>8</v>
      </c>
      <c r="F7580" s="5" t="s">
        <v>8</v>
      </c>
      <c r="G7580" s="5" t="s">
        <v>8</v>
      </c>
    </row>
    <row r="7581" spans="1:7" x14ac:dyDescent="0.25">
      <c r="A7581" s="5" t="s">
        <v>14839</v>
      </c>
      <c r="B7581" s="5">
        <v>-1.1258926686492601</v>
      </c>
      <c r="C7581" s="5" t="s">
        <v>8</v>
      </c>
      <c r="D7581" s="5" t="s">
        <v>8</v>
      </c>
      <c r="E7581" s="5" t="s">
        <v>8</v>
      </c>
      <c r="F7581" s="5" t="s">
        <v>8</v>
      </c>
      <c r="G7581" s="5" t="s">
        <v>8</v>
      </c>
    </row>
    <row r="7582" spans="1:7" x14ac:dyDescent="0.25">
      <c r="A7582" s="5" t="s">
        <v>1201</v>
      </c>
      <c r="B7582" s="5">
        <v>-1.1265885792620201</v>
      </c>
      <c r="C7582" s="5" t="s">
        <v>8</v>
      </c>
      <c r="D7582" s="5" t="s">
        <v>8</v>
      </c>
      <c r="E7582" s="5" t="s">
        <v>8</v>
      </c>
      <c r="F7582" s="5" t="s">
        <v>8</v>
      </c>
      <c r="G7582" s="5" t="s">
        <v>8</v>
      </c>
    </row>
    <row r="7583" spans="1:7" x14ac:dyDescent="0.25">
      <c r="A7583" s="5" t="s">
        <v>3002</v>
      </c>
      <c r="B7583" s="5">
        <v>-1.1265885792620201</v>
      </c>
      <c r="C7583" s="5" t="s">
        <v>8</v>
      </c>
      <c r="D7583" s="5" t="s">
        <v>8</v>
      </c>
      <c r="E7583" s="5" t="s">
        <v>8</v>
      </c>
      <c r="F7583" s="5" t="s">
        <v>8</v>
      </c>
      <c r="G7583" s="5" t="s">
        <v>8</v>
      </c>
    </row>
    <row r="7584" spans="1:7" x14ac:dyDescent="0.25">
      <c r="A7584" s="5" t="s">
        <v>3909</v>
      </c>
      <c r="B7584" s="5">
        <v>-1.1265885792620201</v>
      </c>
      <c r="C7584" s="5" t="s">
        <v>8</v>
      </c>
      <c r="D7584" s="5" t="s">
        <v>8</v>
      </c>
      <c r="E7584" s="5" t="s">
        <v>8</v>
      </c>
      <c r="F7584" s="5" t="s">
        <v>8</v>
      </c>
      <c r="G7584" s="5" t="s">
        <v>8</v>
      </c>
    </row>
    <row r="7585" spans="1:7" x14ac:dyDescent="0.25">
      <c r="A7585" s="5" t="s">
        <v>5895</v>
      </c>
      <c r="B7585" s="5">
        <v>-1.1265885792620201</v>
      </c>
      <c r="C7585" s="5" t="s">
        <v>8</v>
      </c>
      <c r="D7585" s="5" t="s">
        <v>8</v>
      </c>
      <c r="E7585" s="5" t="s">
        <v>8</v>
      </c>
      <c r="F7585" s="5" t="s">
        <v>8</v>
      </c>
      <c r="G7585" s="5" t="s">
        <v>8</v>
      </c>
    </row>
    <row r="7586" spans="1:7" x14ac:dyDescent="0.25">
      <c r="A7586" s="5" t="s">
        <v>7222</v>
      </c>
      <c r="B7586" s="5">
        <v>-1.1265885792620201</v>
      </c>
      <c r="C7586" s="5" t="s">
        <v>8</v>
      </c>
      <c r="D7586" s="5" t="s">
        <v>8</v>
      </c>
      <c r="E7586" s="5" t="s">
        <v>8</v>
      </c>
      <c r="F7586" s="5" t="s">
        <v>8</v>
      </c>
      <c r="G7586" s="5" t="s">
        <v>8</v>
      </c>
    </row>
    <row r="7587" spans="1:7" x14ac:dyDescent="0.25">
      <c r="A7587" s="5" t="s">
        <v>10099</v>
      </c>
      <c r="B7587" s="5">
        <v>-1.1265885792620201</v>
      </c>
      <c r="C7587" s="5" t="s">
        <v>8</v>
      </c>
      <c r="D7587" s="5" t="s">
        <v>8</v>
      </c>
      <c r="E7587" s="5" t="s">
        <v>8</v>
      </c>
      <c r="F7587" s="5" t="s">
        <v>8</v>
      </c>
      <c r="G7587" s="5" t="s">
        <v>8</v>
      </c>
    </row>
    <row r="7588" spans="1:7" x14ac:dyDescent="0.25">
      <c r="A7588" s="5" t="s">
        <v>11477</v>
      </c>
      <c r="B7588" s="5">
        <v>-1.1265885792620201</v>
      </c>
      <c r="C7588" s="5" t="s">
        <v>8</v>
      </c>
      <c r="D7588" s="5" t="s">
        <v>8</v>
      </c>
      <c r="E7588" s="5" t="s">
        <v>4577</v>
      </c>
      <c r="F7588" s="5" t="s">
        <v>8</v>
      </c>
      <c r="G7588" s="5" t="s">
        <v>4578</v>
      </c>
    </row>
    <row r="7589" spans="1:7" x14ac:dyDescent="0.25">
      <c r="A7589" s="5" t="s">
        <v>14361</v>
      </c>
      <c r="B7589" s="5">
        <v>-1.1265885792620201</v>
      </c>
      <c r="C7589" s="5" t="s">
        <v>8</v>
      </c>
      <c r="D7589" s="5" t="s">
        <v>8</v>
      </c>
      <c r="E7589" s="5" t="s">
        <v>8</v>
      </c>
      <c r="F7589" s="5" t="s">
        <v>8</v>
      </c>
      <c r="G7589" s="5" t="s">
        <v>8</v>
      </c>
    </row>
    <row r="7590" spans="1:7" x14ac:dyDescent="0.25">
      <c r="A7590" s="5" t="s">
        <v>14699</v>
      </c>
      <c r="B7590" s="5">
        <v>-1.1265885792620201</v>
      </c>
      <c r="C7590" s="5" t="s">
        <v>14700</v>
      </c>
      <c r="D7590" s="5" t="s">
        <v>14701</v>
      </c>
      <c r="E7590" s="5" t="s">
        <v>14702</v>
      </c>
      <c r="F7590" s="5" t="s">
        <v>14703</v>
      </c>
      <c r="G7590" s="5" t="s">
        <v>14704</v>
      </c>
    </row>
    <row r="7591" spans="1:7" x14ac:dyDescent="0.25">
      <c r="A7591" s="5" t="s">
        <v>11463</v>
      </c>
      <c r="B7591" s="5">
        <v>-1.12680042157169</v>
      </c>
      <c r="C7591" s="5" t="s">
        <v>8</v>
      </c>
      <c r="D7591" s="5" t="s">
        <v>8</v>
      </c>
      <c r="E7591" s="5" t="s">
        <v>8</v>
      </c>
      <c r="F7591" s="5" t="s">
        <v>8</v>
      </c>
      <c r="G7591" s="5" t="s">
        <v>8</v>
      </c>
    </row>
    <row r="7592" spans="1:7" x14ac:dyDescent="0.25">
      <c r="A7592" s="5" t="s">
        <v>11045</v>
      </c>
      <c r="B7592" s="5">
        <v>-1.12711918849149</v>
      </c>
      <c r="C7592" s="5" t="s">
        <v>8</v>
      </c>
      <c r="D7592" s="5" t="s">
        <v>8</v>
      </c>
      <c r="E7592" s="5" t="s">
        <v>8</v>
      </c>
      <c r="F7592" s="5" t="s">
        <v>8</v>
      </c>
      <c r="G7592" s="5" t="s">
        <v>8</v>
      </c>
    </row>
    <row r="7593" spans="1:7" x14ac:dyDescent="0.25">
      <c r="A7593" s="5" t="s">
        <v>6681</v>
      </c>
      <c r="B7593" s="5">
        <v>-1.1280332017033401</v>
      </c>
      <c r="C7593" s="5" t="s">
        <v>8</v>
      </c>
      <c r="D7593" s="5" t="s">
        <v>8</v>
      </c>
      <c r="E7593" s="5" t="s">
        <v>8</v>
      </c>
      <c r="F7593" s="5" t="s">
        <v>8</v>
      </c>
      <c r="G7593" s="5" t="s">
        <v>8</v>
      </c>
    </row>
    <row r="7594" spans="1:7" x14ac:dyDescent="0.25">
      <c r="A7594" s="5" t="s">
        <v>12615</v>
      </c>
      <c r="B7594" s="5">
        <v>-1.1286829704343899</v>
      </c>
      <c r="C7594" s="5" t="s">
        <v>8</v>
      </c>
      <c r="D7594" s="5" t="s">
        <v>12616</v>
      </c>
      <c r="E7594" s="5" t="s">
        <v>12617</v>
      </c>
      <c r="F7594" s="5" t="s">
        <v>12618</v>
      </c>
      <c r="G7594" s="5" t="s">
        <v>8</v>
      </c>
    </row>
    <row r="7595" spans="1:7" x14ac:dyDescent="0.25">
      <c r="A7595" s="5" t="s">
        <v>827</v>
      </c>
      <c r="B7595" s="5">
        <v>-1.12885347144676</v>
      </c>
      <c r="C7595" s="5" t="s">
        <v>8</v>
      </c>
      <c r="D7595" s="5" t="s">
        <v>8</v>
      </c>
      <c r="E7595" s="5" t="s">
        <v>8</v>
      </c>
      <c r="F7595" s="5" t="s">
        <v>8</v>
      </c>
      <c r="G7595" s="5" t="s">
        <v>8</v>
      </c>
    </row>
    <row r="7596" spans="1:7" x14ac:dyDescent="0.25">
      <c r="A7596" s="5" t="s">
        <v>1762</v>
      </c>
      <c r="B7596" s="5">
        <v>-1.12885347144676</v>
      </c>
      <c r="C7596" s="5" t="s">
        <v>8</v>
      </c>
      <c r="D7596" s="5" t="s">
        <v>8</v>
      </c>
      <c r="E7596" s="5" t="s">
        <v>8</v>
      </c>
      <c r="F7596" s="5" t="s">
        <v>8</v>
      </c>
      <c r="G7596" s="5" t="s">
        <v>8</v>
      </c>
    </row>
    <row r="7597" spans="1:7" x14ac:dyDescent="0.25">
      <c r="A7597" s="5" t="s">
        <v>1972</v>
      </c>
      <c r="B7597" s="5">
        <v>-1.12885347144676</v>
      </c>
      <c r="C7597" s="5" t="s">
        <v>8</v>
      </c>
      <c r="D7597" s="5" t="s">
        <v>8</v>
      </c>
      <c r="E7597" s="5" t="s">
        <v>8</v>
      </c>
      <c r="F7597" s="5" t="s">
        <v>8</v>
      </c>
      <c r="G7597" s="5" t="s">
        <v>8</v>
      </c>
    </row>
    <row r="7598" spans="1:7" x14ac:dyDescent="0.25">
      <c r="A7598" s="5" t="s">
        <v>3054</v>
      </c>
      <c r="B7598" s="5">
        <v>-1.12885347144676</v>
      </c>
      <c r="C7598" s="5" t="s">
        <v>8</v>
      </c>
      <c r="D7598" s="5" t="s">
        <v>8</v>
      </c>
      <c r="E7598" s="5" t="s">
        <v>8</v>
      </c>
      <c r="F7598" s="5" t="s">
        <v>8</v>
      </c>
      <c r="G7598" s="5" t="s">
        <v>8</v>
      </c>
    </row>
    <row r="7599" spans="1:7" x14ac:dyDescent="0.25">
      <c r="A7599" s="5" t="s">
        <v>3393</v>
      </c>
      <c r="B7599" s="5">
        <v>-1.12885347144676</v>
      </c>
      <c r="C7599" s="5" t="s">
        <v>8</v>
      </c>
      <c r="D7599" s="5" t="s">
        <v>8</v>
      </c>
      <c r="E7599" s="5" t="s">
        <v>8</v>
      </c>
      <c r="F7599" s="5" t="s">
        <v>8</v>
      </c>
      <c r="G7599" s="5" t="s">
        <v>8</v>
      </c>
    </row>
    <row r="7600" spans="1:7" x14ac:dyDescent="0.25">
      <c r="A7600" s="5" t="s">
        <v>4188</v>
      </c>
      <c r="B7600" s="5">
        <v>-1.12885347144676</v>
      </c>
      <c r="C7600" s="5" t="s">
        <v>8</v>
      </c>
      <c r="D7600" s="5" t="s">
        <v>8</v>
      </c>
      <c r="E7600" s="5" t="s">
        <v>8</v>
      </c>
      <c r="F7600" s="5" t="s">
        <v>8</v>
      </c>
      <c r="G7600" s="5" t="s">
        <v>8</v>
      </c>
    </row>
    <row r="7601" spans="1:7" x14ac:dyDescent="0.25">
      <c r="A7601" s="5" t="s">
        <v>4261</v>
      </c>
      <c r="B7601" s="5">
        <v>-1.12885347144676</v>
      </c>
      <c r="C7601" s="5" t="s">
        <v>8</v>
      </c>
      <c r="D7601" s="5" t="s">
        <v>8</v>
      </c>
      <c r="E7601" s="5" t="s">
        <v>8</v>
      </c>
      <c r="F7601" s="5" t="s">
        <v>8</v>
      </c>
      <c r="G7601" s="5" t="s">
        <v>8</v>
      </c>
    </row>
    <row r="7602" spans="1:7" x14ac:dyDescent="0.25">
      <c r="A7602" s="5" t="s">
        <v>4742</v>
      </c>
      <c r="B7602" s="5">
        <v>-1.12885347144676</v>
      </c>
      <c r="C7602" s="5" t="s">
        <v>8</v>
      </c>
      <c r="D7602" s="5" t="s">
        <v>8</v>
      </c>
      <c r="E7602" s="5" t="s">
        <v>8</v>
      </c>
      <c r="F7602" s="5" t="s">
        <v>8</v>
      </c>
      <c r="G7602" s="5" t="s">
        <v>8</v>
      </c>
    </row>
    <row r="7603" spans="1:7" x14ac:dyDescent="0.25">
      <c r="A7603" s="5" t="s">
        <v>5794</v>
      </c>
      <c r="B7603" s="5">
        <v>-1.12885347144676</v>
      </c>
      <c r="C7603" s="5" t="s">
        <v>5795</v>
      </c>
      <c r="D7603" s="5" t="s">
        <v>5796</v>
      </c>
      <c r="E7603" s="5" t="s">
        <v>5797</v>
      </c>
      <c r="F7603" s="5" t="s">
        <v>5798</v>
      </c>
      <c r="G7603" s="5" t="s">
        <v>5799</v>
      </c>
    </row>
    <row r="7604" spans="1:7" x14ac:dyDescent="0.25">
      <c r="A7604" s="5" t="s">
        <v>6385</v>
      </c>
      <c r="B7604" s="5">
        <v>-1.12885347144676</v>
      </c>
      <c r="C7604" s="5" t="s">
        <v>8</v>
      </c>
      <c r="D7604" s="5" t="s">
        <v>8</v>
      </c>
      <c r="E7604" s="5" t="s">
        <v>8</v>
      </c>
      <c r="F7604" s="5" t="s">
        <v>8</v>
      </c>
      <c r="G7604" s="5" t="s">
        <v>8</v>
      </c>
    </row>
    <row r="7605" spans="1:7" x14ac:dyDescent="0.25">
      <c r="A7605" s="5" t="s">
        <v>6590</v>
      </c>
      <c r="B7605" s="5">
        <v>-1.12885347144676</v>
      </c>
      <c r="C7605" s="5" t="s">
        <v>6591</v>
      </c>
      <c r="D7605" s="5" t="s">
        <v>8</v>
      </c>
      <c r="E7605" s="5" t="s">
        <v>8</v>
      </c>
      <c r="F7605" s="5" t="s">
        <v>8</v>
      </c>
      <c r="G7605" s="5" t="s">
        <v>8</v>
      </c>
    </row>
    <row r="7606" spans="1:7" x14ac:dyDescent="0.25">
      <c r="A7606" s="5" t="s">
        <v>8042</v>
      </c>
      <c r="B7606" s="5">
        <v>-1.12885347144676</v>
      </c>
      <c r="C7606" s="5" t="s">
        <v>8043</v>
      </c>
      <c r="D7606" s="5" t="s">
        <v>8044</v>
      </c>
      <c r="E7606" s="5" t="s">
        <v>8045</v>
      </c>
      <c r="F7606" s="5" t="s">
        <v>8046</v>
      </c>
      <c r="G7606" s="5" t="s">
        <v>8047</v>
      </c>
    </row>
    <row r="7607" spans="1:7" x14ac:dyDescent="0.25">
      <c r="A7607" s="5" t="s">
        <v>8427</v>
      </c>
      <c r="B7607" s="5">
        <v>-1.12885347144676</v>
      </c>
      <c r="C7607" s="5" t="s">
        <v>8</v>
      </c>
      <c r="D7607" s="5" t="s">
        <v>8</v>
      </c>
      <c r="E7607" s="5" t="s">
        <v>8</v>
      </c>
      <c r="F7607" s="5" t="s">
        <v>8</v>
      </c>
      <c r="G7607" s="5" t="s">
        <v>8</v>
      </c>
    </row>
    <row r="7608" spans="1:7" x14ac:dyDescent="0.25">
      <c r="A7608" s="5" t="s">
        <v>12894</v>
      </c>
      <c r="B7608" s="5">
        <v>-1.12885347144676</v>
      </c>
      <c r="C7608" s="5" t="s">
        <v>8</v>
      </c>
      <c r="D7608" s="5" t="s">
        <v>8</v>
      </c>
      <c r="E7608" s="5" t="s">
        <v>8</v>
      </c>
      <c r="F7608" s="5" t="s">
        <v>8</v>
      </c>
      <c r="G7608" s="5" t="s">
        <v>8</v>
      </c>
    </row>
    <row r="7609" spans="1:7" x14ac:dyDescent="0.25">
      <c r="A7609" s="5" t="s">
        <v>12927</v>
      </c>
      <c r="B7609" s="5">
        <v>-1.12885347144676</v>
      </c>
      <c r="C7609" s="5" t="s">
        <v>8</v>
      </c>
      <c r="D7609" s="5" t="s">
        <v>8</v>
      </c>
      <c r="E7609" s="5" t="s">
        <v>8</v>
      </c>
      <c r="F7609" s="5" t="s">
        <v>8</v>
      </c>
      <c r="G7609" s="5" t="s">
        <v>8</v>
      </c>
    </row>
    <row r="7610" spans="1:7" x14ac:dyDescent="0.25">
      <c r="A7610" s="5" t="s">
        <v>13081</v>
      </c>
      <c r="B7610" s="5">
        <v>-1.12885347144676</v>
      </c>
      <c r="C7610" s="5" t="s">
        <v>8</v>
      </c>
      <c r="D7610" s="5" t="s">
        <v>8</v>
      </c>
      <c r="E7610" s="5" t="s">
        <v>8</v>
      </c>
      <c r="F7610" s="5" t="s">
        <v>8</v>
      </c>
      <c r="G7610" s="5" t="s">
        <v>8</v>
      </c>
    </row>
    <row r="7611" spans="1:7" x14ac:dyDescent="0.25">
      <c r="A7611" s="5" t="s">
        <v>13909</v>
      </c>
      <c r="B7611" s="5">
        <v>-1.12885347144676</v>
      </c>
      <c r="C7611" s="5" t="s">
        <v>8</v>
      </c>
      <c r="D7611" s="5" t="s">
        <v>8</v>
      </c>
      <c r="E7611" s="5" t="s">
        <v>568</v>
      </c>
      <c r="F7611" s="5" t="s">
        <v>8</v>
      </c>
      <c r="G7611" s="5" t="s">
        <v>8</v>
      </c>
    </row>
    <row r="7612" spans="1:7" x14ac:dyDescent="0.25">
      <c r="A7612" s="5" t="s">
        <v>96</v>
      </c>
      <c r="B7612" s="5">
        <v>-1.1292133342775601</v>
      </c>
      <c r="C7612" s="5" t="s">
        <v>8</v>
      </c>
      <c r="D7612" s="5" t="s">
        <v>8</v>
      </c>
      <c r="E7612" s="5" t="s">
        <v>8</v>
      </c>
      <c r="F7612" s="5" t="s">
        <v>8</v>
      </c>
      <c r="G7612" s="5" t="s">
        <v>8</v>
      </c>
    </row>
    <row r="7613" spans="1:7" x14ac:dyDescent="0.25">
      <c r="A7613" s="5" t="s">
        <v>4017</v>
      </c>
      <c r="B7613" s="5">
        <v>-1.1292133342775601</v>
      </c>
      <c r="C7613" s="5" t="s">
        <v>8</v>
      </c>
      <c r="D7613" s="5" t="s">
        <v>8</v>
      </c>
      <c r="E7613" s="5" t="s">
        <v>8</v>
      </c>
      <c r="F7613" s="5" t="s">
        <v>8</v>
      </c>
      <c r="G7613" s="5" t="s">
        <v>8</v>
      </c>
    </row>
    <row r="7614" spans="1:7" x14ac:dyDescent="0.25">
      <c r="A7614" s="5" t="s">
        <v>6953</v>
      </c>
      <c r="B7614" s="5">
        <v>-1.1301796362459</v>
      </c>
      <c r="C7614" s="5" t="s">
        <v>8</v>
      </c>
      <c r="D7614" s="5" t="s">
        <v>8</v>
      </c>
      <c r="E7614" s="5" t="s">
        <v>8</v>
      </c>
      <c r="F7614" s="5" t="s">
        <v>8</v>
      </c>
      <c r="G7614" s="5" t="s">
        <v>8</v>
      </c>
    </row>
    <row r="7615" spans="1:7" x14ac:dyDescent="0.25">
      <c r="A7615" s="5" t="s">
        <v>15149</v>
      </c>
      <c r="B7615" s="5">
        <v>-1.13021422265224</v>
      </c>
      <c r="C7615" s="5" t="s">
        <v>15150</v>
      </c>
      <c r="D7615" s="5" t="s">
        <v>15151</v>
      </c>
      <c r="E7615" s="5" t="s">
        <v>15152</v>
      </c>
      <c r="F7615" s="5" t="s">
        <v>15153</v>
      </c>
      <c r="G7615" s="5" t="s">
        <v>15154</v>
      </c>
    </row>
    <row r="7616" spans="1:7" x14ac:dyDescent="0.25">
      <c r="A7616" s="5" t="s">
        <v>10477</v>
      </c>
      <c r="B7616" s="5">
        <v>-1.13042623266616</v>
      </c>
      <c r="C7616" s="5" t="s">
        <v>8</v>
      </c>
      <c r="D7616" s="5" t="s">
        <v>8</v>
      </c>
      <c r="E7616" s="5" t="s">
        <v>8</v>
      </c>
      <c r="F7616" s="5" t="s">
        <v>8</v>
      </c>
      <c r="G7616" s="5" t="s">
        <v>8</v>
      </c>
    </row>
    <row r="7617" spans="1:7" x14ac:dyDescent="0.25">
      <c r="A7617" s="5" t="s">
        <v>1573</v>
      </c>
      <c r="B7617" s="5">
        <v>-1.13086569556839</v>
      </c>
      <c r="C7617" s="5" t="s">
        <v>8</v>
      </c>
      <c r="D7617" s="5" t="s">
        <v>8</v>
      </c>
      <c r="E7617" s="5" t="s">
        <v>8</v>
      </c>
      <c r="F7617" s="5" t="s">
        <v>8</v>
      </c>
      <c r="G7617" s="5" t="s">
        <v>8</v>
      </c>
    </row>
    <row r="7618" spans="1:7" x14ac:dyDescent="0.25">
      <c r="A7618" s="5" t="s">
        <v>6899</v>
      </c>
      <c r="B7618" s="5">
        <v>-1.13086569556839</v>
      </c>
      <c r="C7618" s="5" t="s">
        <v>8</v>
      </c>
      <c r="D7618" s="5" t="s">
        <v>8</v>
      </c>
      <c r="E7618" s="5" t="s">
        <v>8</v>
      </c>
      <c r="F7618" s="5" t="s">
        <v>8</v>
      </c>
      <c r="G7618" s="5" t="s">
        <v>8</v>
      </c>
    </row>
    <row r="7619" spans="1:7" x14ac:dyDescent="0.25">
      <c r="A7619" s="5" t="s">
        <v>8580</v>
      </c>
      <c r="B7619" s="5">
        <v>-1.13086569556839</v>
      </c>
      <c r="C7619" s="5" t="s">
        <v>8</v>
      </c>
      <c r="D7619" s="5" t="s">
        <v>8</v>
      </c>
      <c r="E7619" s="5" t="s">
        <v>8</v>
      </c>
      <c r="F7619" s="5" t="s">
        <v>8</v>
      </c>
      <c r="G7619" s="5" t="s">
        <v>8</v>
      </c>
    </row>
    <row r="7620" spans="1:7" x14ac:dyDescent="0.25">
      <c r="A7620" s="5" t="s">
        <v>15258</v>
      </c>
      <c r="B7620" s="5">
        <v>-1.13086569556839</v>
      </c>
      <c r="C7620" s="5" t="s">
        <v>8</v>
      </c>
      <c r="D7620" s="5" t="s">
        <v>8</v>
      </c>
      <c r="E7620" s="5" t="s">
        <v>8</v>
      </c>
      <c r="F7620" s="5" t="s">
        <v>8</v>
      </c>
      <c r="G7620" s="5" t="s">
        <v>8</v>
      </c>
    </row>
    <row r="7621" spans="1:7" x14ac:dyDescent="0.25">
      <c r="A7621" s="5" t="s">
        <v>4430</v>
      </c>
      <c r="B7621" s="5">
        <v>-1.1315793497462301</v>
      </c>
      <c r="C7621" s="5" t="s">
        <v>8</v>
      </c>
      <c r="D7621" s="5" t="s">
        <v>8</v>
      </c>
      <c r="E7621" s="5" t="s">
        <v>8</v>
      </c>
      <c r="F7621" s="5" t="s">
        <v>8</v>
      </c>
      <c r="G7621" s="5" t="s">
        <v>8</v>
      </c>
    </row>
    <row r="7622" spans="1:7" x14ac:dyDescent="0.25">
      <c r="A7622" s="5" t="s">
        <v>15887</v>
      </c>
      <c r="B7622" s="5">
        <v>-1.1315793497462301</v>
      </c>
      <c r="C7622" s="5" t="s">
        <v>8</v>
      </c>
      <c r="D7622" s="5" t="s">
        <v>8</v>
      </c>
      <c r="E7622" s="5" t="s">
        <v>8</v>
      </c>
      <c r="F7622" s="5" t="s">
        <v>8</v>
      </c>
      <c r="G7622" s="5" t="s">
        <v>8</v>
      </c>
    </row>
    <row r="7623" spans="1:7" x14ac:dyDescent="0.25">
      <c r="A7623" s="5" t="s">
        <v>2229</v>
      </c>
      <c r="B7623" s="5">
        <v>-1.1317011864011699</v>
      </c>
      <c r="C7623" s="5" t="s">
        <v>8</v>
      </c>
      <c r="D7623" s="5" t="s">
        <v>8</v>
      </c>
      <c r="E7623" s="5" t="s">
        <v>8</v>
      </c>
      <c r="F7623" s="5" t="s">
        <v>8</v>
      </c>
      <c r="G7623" s="5" t="s">
        <v>8</v>
      </c>
    </row>
    <row r="7624" spans="1:7" x14ac:dyDescent="0.25">
      <c r="A7624" s="5" t="s">
        <v>15280</v>
      </c>
      <c r="B7624" s="5">
        <v>-1.1317011864011699</v>
      </c>
      <c r="C7624" s="5" t="s">
        <v>8</v>
      </c>
      <c r="D7624" s="5" t="s">
        <v>8</v>
      </c>
      <c r="E7624" s="5" t="s">
        <v>8</v>
      </c>
      <c r="F7624" s="5" t="s">
        <v>8</v>
      </c>
      <c r="G7624" s="5" t="s">
        <v>8</v>
      </c>
    </row>
    <row r="7625" spans="1:7" x14ac:dyDescent="0.25">
      <c r="A7625" s="5" t="s">
        <v>14042</v>
      </c>
      <c r="B7625" s="5">
        <v>-1.13191120776799</v>
      </c>
      <c r="C7625" s="5" t="s">
        <v>8</v>
      </c>
      <c r="D7625" s="5" t="s">
        <v>8</v>
      </c>
      <c r="E7625" s="5" t="s">
        <v>8</v>
      </c>
      <c r="F7625" s="5" t="s">
        <v>8</v>
      </c>
      <c r="G7625" s="5" t="s">
        <v>8</v>
      </c>
    </row>
    <row r="7626" spans="1:7" x14ac:dyDescent="0.25">
      <c r="A7626" s="5" t="s">
        <v>11838</v>
      </c>
      <c r="B7626" s="5">
        <v>-1.1321586286440899</v>
      </c>
      <c r="C7626" s="5" t="s">
        <v>8</v>
      </c>
      <c r="D7626" s="5" t="s">
        <v>8</v>
      </c>
      <c r="E7626" s="5" t="s">
        <v>8</v>
      </c>
      <c r="F7626" s="5" t="s">
        <v>8</v>
      </c>
      <c r="G7626" s="5" t="s">
        <v>8</v>
      </c>
    </row>
    <row r="7627" spans="1:7" x14ac:dyDescent="0.25">
      <c r="A7627" s="5" t="s">
        <v>222</v>
      </c>
      <c r="B7627" s="5">
        <v>-1.1323221863375299</v>
      </c>
      <c r="C7627" s="5" t="s">
        <v>8</v>
      </c>
      <c r="D7627" s="5" t="s">
        <v>8</v>
      </c>
      <c r="E7627" s="5" t="s">
        <v>8</v>
      </c>
      <c r="F7627" s="5" t="s">
        <v>8</v>
      </c>
      <c r="G7627" s="5" t="s">
        <v>8</v>
      </c>
    </row>
    <row r="7628" spans="1:7" x14ac:dyDescent="0.25">
      <c r="A7628" s="5" t="s">
        <v>626</v>
      </c>
      <c r="B7628" s="5">
        <v>-1.1323221863375299</v>
      </c>
      <c r="C7628" s="5" t="s">
        <v>8</v>
      </c>
      <c r="D7628" s="5" t="s">
        <v>8</v>
      </c>
      <c r="E7628" s="5" t="s">
        <v>8</v>
      </c>
      <c r="F7628" s="5" t="s">
        <v>8</v>
      </c>
      <c r="G7628" s="5" t="s">
        <v>8</v>
      </c>
    </row>
    <row r="7629" spans="1:7" x14ac:dyDescent="0.25">
      <c r="A7629" s="5" t="s">
        <v>675</v>
      </c>
      <c r="B7629" s="5">
        <v>-1.1323221863375299</v>
      </c>
      <c r="C7629" s="5" t="s">
        <v>8</v>
      </c>
      <c r="D7629" s="5" t="s">
        <v>8</v>
      </c>
      <c r="E7629" s="5" t="s">
        <v>8</v>
      </c>
      <c r="F7629" s="5" t="s">
        <v>8</v>
      </c>
      <c r="G7629" s="5" t="s">
        <v>8</v>
      </c>
    </row>
    <row r="7630" spans="1:7" x14ac:dyDescent="0.25">
      <c r="A7630" s="5" t="s">
        <v>820</v>
      </c>
      <c r="B7630" s="5">
        <v>-1.1323221863375299</v>
      </c>
      <c r="C7630" s="5" t="s">
        <v>8</v>
      </c>
      <c r="D7630" s="5" t="s">
        <v>8</v>
      </c>
      <c r="E7630" s="5" t="s">
        <v>8</v>
      </c>
      <c r="F7630" s="5" t="s">
        <v>8</v>
      </c>
      <c r="G7630" s="5" t="s">
        <v>8</v>
      </c>
    </row>
    <row r="7631" spans="1:7" x14ac:dyDescent="0.25">
      <c r="A7631" s="5" t="s">
        <v>990</v>
      </c>
      <c r="B7631" s="5">
        <v>-1.1323221863375299</v>
      </c>
      <c r="C7631" s="5" t="s">
        <v>8</v>
      </c>
      <c r="D7631" s="5" t="s">
        <v>8</v>
      </c>
      <c r="E7631" s="5" t="s">
        <v>8</v>
      </c>
      <c r="F7631" s="5" t="s">
        <v>8</v>
      </c>
      <c r="G7631" s="5" t="s">
        <v>8</v>
      </c>
    </row>
    <row r="7632" spans="1:7" x14ac:dyDescent="0.25">
      <c r="A7632" s="5" t="s">
        <v>1546</v>
      </c>
      <c r="B7632" s="5">
        <v>-1.1323221863375299</v>
      </c>
      <c r="C7632" s="5" t="s">
        <v>8</v>
      </c>
      <c r="D7632" s="5" t="s">
        <v>8</v>
      </c>
      <c r="E7632" s="5" t="s">
        <v>8</v>
      </c>
      <c r="F7632" s="5" t="s">
        <v>8</v>
      </c>
      <c r="G7632" s="5" t="s">
        <v>8</v>
      </c>
    </row>
    <row r="7633" spans="1:7" x14ac:dyDescent="0.25">
      <c r="A7633" s="5" t="s">
        <v>2392</v>
      </c>
      <c r="B7633" s="5">
        <v>-1.1323221863375299</v>
      </c>
      <c r="C7633" s="5" t="s">
        <v>8</v>
      </c>
      <c r="D7633" s="5" t="s">
        <v>2393</v>
      </c>
      <c r="E7633" s="5" t="s">
        <v>8</v>
      </c>
      <c r="F7633" s="5" t="s">
        <v>2394</v>
      </c>
      <c r="G7633" s="5" t="s">
        <v>2395</v>
      </c>
    </row>
    <row r="7634" spans="1:7" x14ac:dyDescent="0.25">
      <c r="A7634" s="5" t="s">
        <v>2563</v>
      </c>
      <c r="B7634" s="5">
        <v>-1.1323221863375299</v>
      </c>
      <c r="C7634" s="5" t="s">
        <v>8</v>
      </c>
      <c r="D7634" s="5" t="s">
        <v>8</v>
      </c>
      <c r="E7634" s="5" t="s">
        <v>8</v>
      </c>
      <c r="F7634" s="5" t="s">
        <v>8</v>
      </c>
      <c r="G7634" s="5" t="s">
        <v>8</v>
      </c>
    </row>
    <row r="7635" spans="1:7" x14ac:dyDescent="0.25">
      <c r="A7635" s="5" t="s">
        <v>2759</v>
      </c>
      <c r="B7635" s="5">
        <v>-1.1323221863375299</v>
      </c>
      <c r="C7635" s="5" t="s">
        <v>8</v>
      </c>
      <c r="D7635" s="5" t="s">
        <v>8</v>
      </c>
      <c r="E7635" s="5" t="s">
        <v>8</v>
      </c>
      <c r="F7635" s="5" t="s">
        <v>8</v>
      </c>
      <c r="G7635" s="5" t="s">
        <v>8</v>
      </c>
    </row>
    <row r="7636" spans="1:7" x14ac:dyDescent="0.25">
      <c r="A7636" s="5" t="s">
        <v>3105</v>
      </c>
      <c r="B7636" s="5">
        <v>-1.1323221863375299</v>
      </c>
      <c r="C7636" s="5" t="s">
        <v>8</v>
      </c>
      <c r="D7636" s="5" t="s">
        <v>8</v>
      </c>
      <c r="E7636" s="5" t="s">
        <v>8</v>
      </c>
      <c r="F7636" s="5" t="s">
        <v>8</v>
      </c>
      <c r="G7636" s="5" t="s">
        <v>8</v>
      </c>
    </row>
    <row r="7637" spans="1:7" x14ac:dyDescent="0.25">
      <c r="A7637" s="5" t="s">
        <v>3181</v>
      </c>
      <c r="B7637" s="5">
        <v>-1.1323221863375299</v>
      </c>
      <c r="C7637" s="5" t="s">
        <v>8</v>
      </c>
      <c r="D7637" s="5" t="s">
        <v>8</v>
      </c>
      <c r="E7637" s="5" t="s">
        <v>8</v>
      </c>
      <c r="F7637" s="5" t="s">
        <v>8</v>
      </c>
      <c r="G7637" s="5" t="s">
        <v>8</v>
      </c>
    </row>
    <row r="7638" spans="1:7" x14ac:dyDescent="0.25">
      <c r="A7638" s="5" t="s">
        <v>3864</v>
      </c>
      <c r="B7638" s="5">
        <v>-1.1323221863375299</v>
      </c>
      <c r="C7638" s="5" t="s">
        <v>8</v>
      </c>
      <c r="D7638" s="5" t="s">
        <v>8</v>
      </c>
      <c r="E7638" s="5" t="s">
        <v>8</v>
      </c>
      <c r="F7638" s="5" t="s">
        <v>8</v>
      </c>
      <c r="G7638" s="5" t="s">
        <v>8</v>
      </c>
    </row>
    <row r="7639" spans="1:7" x14ac:dyDescent="0.25">
      <c r="A7639" s="5" t="s">
        <v>4125</v>
      </c>
      <c r="B7639" s="5">
        <v>-1.1323221863375299</v>
      </c>
      <c r="C7639" s="5" t="s">
        <v>8</v>
      </c>
      <c r="D7639" s="5" t="s">
        <v>8</v>
      </c>
      <c r="E7639" s="5" t="s">
        <v>8</v>
      </c>
      <c r="F7639" s="5" t="s">
        <v>8</v>
      </c>
      <c r="G7639" s="5" t="s">
        <v>8</v>
      </c>
    </row>
    <row r="7640" spans="1:7" x14ac:dyDescent="0.25">
      <c r="A7640" s="5" t="s">
        <v>4849</v>
      </c>
      <c r="B7640" s="5">
        <v>-1.1323221863375299</v>
      </c>
      <c r="C7640" s="5" t="s">
        <v>8</v>
      </c>
      <c r="D7640" s="5" t="s">
        <v>8</v>
      </c>
      <c r="E7640" s="5" t="s">
        <v>8</v>
      </c>
      <c r="F7640" s="5" t="s">
        <v>8</v>
      </c>
      <c r="G7640" s="5" t="s">
        <v>8</v>
      </c>
    </row>
    <row r="7641" spans="1:7" x14ac:dyDescent="0.25">
      <c r="A7641" s="5" t="s">
        <v>6548</v>
      </c>
      <c r="B7641" s="5">
        <v>-1.1323221863375299</v>
      </c>
      <c r="C7641" s="5" t="s">
        <v>8</v>
      </c>
      <c r="D7641" s="5" t="s">
        <v>8</v>
      </c>
      <c r="E7641" s="5" t="s">
        <v>8</v>
      </c>
      <c r="F7641" s="5" t="s">
        <v>8</v>
      </c>
      <c r="G7641" s="5" t="s">
        <v>8</v>
      </c>
    </row>
    <row r="7642" spans="1:7" x14ac:dyDescent="0.25">
      <c r="A7642" s="5" t="s">
        <v>6828</v>
      </c>
      <c r="B7642" s="5">
        <v>-1.1323221863375299</v>
      </c>
      <c r="C7642" s="5" t="s">
        <v>8</v>
      </c>
      <c r="D7642" s="5" t="s">
        <v>8</v>
      </c>
      <c r="E7642" s="5" t="s">
        <v>8</v>
      </c>
      <c r="F7642" s="5" t="s">
        <v>8</v>
      </c>
      <c r="G7642" s="5" t="s">
        <v>8</v>
      </c>
    </row>
    <row r="7643" spans="1:7" x14ac:dyDescent="0.25">
      <c r="A7643" s="5" t="s">
        <v>6890</v>
      </c>
      <c r="B7643" s="5">
        <v>-1.1323221863375299</v>
      </c>
      <c r="C7643" s="5" t="s">
        <v>8</v>
      </c>
      <c r="D7643" s="5" t="s">
        <v>8</v>
      </c>
      <c r="E7643" s="5" t="s">
        <v>8</v>
      </c>
      <c r="F7643" s="5" t="s">
        <v>8</v>
      </c>
      <c r="G7643" s="5" t="s">
        <v>8</v>
      </c>
    </row>
    <row r="7644" spans="1:7" x14ac:dyDescent="0.25">
      <c r="A7644" s="5" t="s">
        <v>7255</v>
      </c>
      <c r="B7644" s="5">
        <v>-1.1323221863375299</v>
      </c>
      <c r="C7644" s="5" t="s">
        <v>8</v>
      </c>
      <c r="D7644" s="5" t="s">
        <v>8</v>
      </c>
      <c r="E7644" s="5" t="s">
        <v>8</v>
      </c>
      <c r="F7644" s="5" t="s">
        <v>8</v>
      </c>
      <c r="G7644" s="5" t="s">
        <v>8</v>
      </c>
    </row>
    <row r="7645" spans="1:7" x14ac:dyDescent="0.25">
      <c r="A7645" s="5" t="s">
        <v>8620</v>
      </c>
      <c r="B7645" s="5">
        <v>-1.1323221863375299</v>
      </c>
      <c r="C7645" s="5" t="s">
        <v>8</v>
      </c>
      <c r="D7645" s="5" t="s">
        <v>8</v>
      </c>
      <c r="E7645" s="5" t="s">
        <v>8</v>
      </c>
      <c r="F7645" s="5" t="s">
        <v>8</v>
      </c>
      <c r="G7645" s="5" t="s">
        <v>8</v>
      </c>
    </row>
    <row r="7646" spans="1:7" x14ac:dyDescent="0.25">
      <c r="A7646" s="5" t="s">
        <v>8663</v>
      </c>
      <c r="B7646" s="5">
        <v>-1.1323221863375299</v>
      </c>
      <c r="C7646" s="5" t="s">
        <v>8</v>
      </c>
      <c r="D7646" s="5" t="s">
        <v>8</v>
      </c>
      <c r="E7646" s="5" t="s">
        <v>8</v>
      </c>
      <c r="F7646" s="5" t="s">
        <v>8</v>
      </c>
      <c r="G7646" s="5" t="s">
        <v>8</v>
      </c>
    </row>
    <row r="7647" spans="1:7" x14ac:dyDescent="0.25">
      <c r="A7647" s="5" t="s">
        <v>8852</v>
      </c>
      <c r="B7647" s="5">
        <v>-1.1323221863375299</v>
      </c>
      <c r="C7647" s="5" t="s">
        <v>8</v>
      </c>
      <c r="D7647" s="5" t="s">
        <v>8</v>
      </c>
      <c r="E7647" s="5" t="s">
        <v>8</v>
      </c>
      <c r="F7647" s="5" t="s">
        <v>8</v>
      </c>
      <c r="G7647" s="5" t="s">
        <v>8</v>
      </c>
    </row>
    <row r="7648" spans="1:7" x14ac:dyDescent="0.25">
      <c r="A7648" s="5" t="s">
        <v>9077</v>
      </c>
      <c r="B7648" s="5">
        <v>-1.1323221863375299</v>
      </c>
      <c r="C7648" s="5" t="s">
        <v>8</v>
      </c>
      <c r="D7648" s="5" t="s">
        <v>8</v>
      </c>
      <c r="E7648" s="5" t="s">
        <v>8</v>
      </c>
      <c r="F7648" s="5" t="s">
        <v>8</v>
      </c>
      <c r="G7648" s="5" t="s">
        <v>8</v>
      </c>
    </row>
    <row r="7649" spans="1:7" x14ac:dyDescent="0.25">
      <c r="A7649" s="5" t="s">
        <v>9136</v>
      </c>
      <c r="B7649" s="5">
        <v>-1.1323221863375299</v>
      </c>
      <c r="C7649" s="5" t="s">
        <v>8</v>
      </c>
      <c r="D7649" s="5" t="s">
        <v>8</v>
      </c>
      <c r="E7649" s="5" t="s">
        <v>8</v>
      </c>
      <c r="F7649" s="5" t="s">
        <v>8</v>
      </c>
      <c r="G7649" s="5" t="s">
        <v>8</v>
      </c>
    </row>
    <row r="7650" spans="1:7" x14ac:dyDescent="0.25">
      <c r="A7650" s="5" t="s">
        <v>9216</v>
      </c>
      <c r="B7650" s="5">
        <v>-1.1323221863375299</v>
      </c>
      <c r="C7650" s="5" t="s">
        <v>8</v>
      </c>
      <c r="D7650" s="5" t="s">
        <v>8</v>
      </c>
      <c r="E7650" s="5" t="s">
        <v>8</v>
      </c>
      <c r="F7650" s="5" t="s">
        <v>8</v>
      </c>
      <c r="G7650" s="5" t="s">
        <v>8</v>
      </c>
    </row>
    <row r="7651" spans="1:7" x14ac:dyDescent="0.25">
      <c r="A7651" s="5" t="s">
        <v>10240</v>
      </c>
      <c r="B7651" s="5">
        <v>-1.1323221863375299</v>
      </c>
      <c r="C7651" s="5" t="s">
        <v>8</v>
      </c>
      <c r="D7651" s="5" t="s">
        <v>8</v>
      </c>
      <c r="E7651" s="5" t="s">
        <v>8</v>
      </c>
      <c r="F7651" s="5" t="s">
        <v>8</v>
      </c>
      <c r="G7651" s="5" t="s">
        <v>8</v>
      </c>
    </row>
    <row r="7652" spans="1:7" x14ac:dyDescent="0.25">
      <c r="A7652" s="5" t="s">
        <v>10343</v>
      </c>
      <c r="B7652" s="5">
        <v>-1.1323221863375299</v>
      </c>
      <c r="C7652" s="5" t="s">
        <v>8</v>
      </c>
      <c r="D7652" s="5" t="s">
        <v>8</v>
      </c>
      <c r="E7652" s="5" t="s">
        <v>8</v>
      </c>
      <c r="F7652" s="5" t="s">
        <v>8</v>
      </c>
      <c r="G7652" s="5" t="s">
        <v>8</v>
      </c>
    </row>
    <row r="7653" spans="1:7" x14ac:dyDescent="0.25">
      <c r="A7653" s="5" t="s">
        <v>11672</v>
      </c>
      <c r="B7653" s="5">
        <v>-1.1323221863375299</v>
      </c>
      <c r="C7653" s="5" t="s">
        <v>8</v>
      </c>
      <c r="D7653" s="5" t="s">
        <v>8</v>
      </c>
      <c r="E7653" s="5" t="s">
        <v>8</v>
      </c>
      <c r="F7653" s="5" t="s">
        <v>8</v>
      </c>
      <c r="G7653" s="5" t="s">
        <v>8</v>
      </c>
    </row>
    <row r="7654" spans="1:7" x14ac:dyDescent="0.25">
      <c r="A7654" s="5" t="s">
        <v>12237</v>
      </c>
      <c r="B7654" s="5">
        <v>-1.1323221863375299</v>
      </c>
      <c r="C7654" s="5" t="s">
        <v>8</v>
      </c>
      <c r="D7654" s="5" t="s">
        <v>8</v>
      </c>
      <c r="E7654" s="5" t="s">
        <v>8</v>
      </c>
      <c r="F7654" s="5" t="s">
        <v>8</v>
      </c>
      <c r="G7654" s="5" t="s">
        <v>8</v>
      </c>
    </row>
    <row r="7655" spans="1:7" x14ac:dyDescent="0.25">
      <c r="A7655" s="5" t="s">
        <v>12600</v>
      </c>
      <c r="B7655" s="5">
        <v>-1.1323221863375299</v>
      </c>
      <c r="C7655" s="5" t="s">
        <v>8</v>
      </c>
      <c r="D7655" s="5" t="s">
        <v>8</v>
      </c>
      <c r="E7655" s="5" t="s">
        <v>8</v>
      </c>
      <c r="F7655" s="5" t="s">
        <v>8</v>
      </c>
      <c r="G7655" s="5" t="s">
        <v>8</v>
      </c>
    </row>
    <row r="7656" spans="1:7" x14ac:dyDescent="0.25">
      <c r="A7656" s="5" t="s">
        <v>12752</v>
      </c>
      <c r="B7656" s="5">
        <v>-1.1323221863375299</v>
      </c>
      <c r="C7656" s="5" t="s">
        <v>8</v>
      </c>
      <c r="D7656" s="5" t="s">
        <v>8</v>
      </c>
      <c r="E7656" s="5" t="s">
        <v>8</v>
      </c>
      <c r="F7656" s="5" t="s">
        <v>8</v>
      </c>
      <c r="G7656" s="5" t="s">
        <v>8</v>
      </c>
    </row>
    <row r="7657" spans="1:7" x14ac:dyDescent="0.25">
      <c r="A7657" s="5" t="s">
        <v>12769</v>
      </c>
      <c r="B7657" s="5">
        <v>-1.1323221863375299</v>
      </c>
      <c r="C7657" s="5" t="s">
        <v>8</v>
      </c>
      <c r="D7657" s="5" t="s">
        <v>8</v>
      </c>
      <c r="E7657" s="5" t="s">
        <v>8</v>
      </c>
      <c r="F7657" s="5" t="s">
        <v>8</v>
      </c>
      <c r="G7657" s="5" t="s">
        <v>8</v>
      </c>
    </row>
    <row r="7658" spans="1:7" x14ac:dyDescent="0.25">
      <c r="A7658" s="5" t="s">
        <v>13204</v>
      </c>
      <c r="B7658" s="5">
        <v>-1.1323221863375299</v>
      </c>
      <c r="C7658" s="5" t="s">
        <v>8</v>
      </c>
      <c r="D7658" s="5" t="s">
        <v>8</v>
      </c>
      <c r="E7658" s="5" t="s">
        <v>8</v>
      </c>
      <c r="F7658" s="5" t="s">
        <v>8</v>
      </c>
      <c r="G7658" s="5" t="s">
        <v>8</v>
      </c>
    </row>
    <row r="7659" spans="1:7" x14ac:dyDescent="0.25">
      <c r="A7659" s="5" t="s">
        <v>13566</v>
      </c>
      <c r="B7659" s="5">
        <v>-1.1323221863375299</v>
      </c>
      <c r="C7659" s="5" t="s">
        <v>8</v>
      </c>
      <c r="D7659" s="5" t="s">
        <v>8</v>
      </c>
      <c r="E7659" s="5" t="s">
        <v>8</v>
      </c>
      <c r="F7659" s="5" t="s">
        <v>8</v>
      </c>
      <c r="G7659" s="5" t="s">
        <v>13567</v>
      </c>
    </row>
    <row r="7660" spans="1:7" x14ac:dyDescent="0.25">
      <c r="A7660" s="5" t="s">
        <v>15299</v>
      </c>
      <c r="B7660" s="5">
        <v>-1.1323221863375299</v>
      </c>
      <c r="C7660" s="5" t="s">
        <v>8</v>
      </c>
      <c r="D7660" s="5" t="s">
        <v>8</v>
      </c>
      <c r="E7660" s="5" t="s">
        <v>8</v>
      </c>
      <c r="F7660" s="5" t="s">
        <v>8</v>
      </c>
      <c r="G7660" s="5" t="s">
        <v>8</v>
      </c>
    </row>
    <row r="7661" spans="1:7" x14ac:dyDescent="0.25">
      <c r="A7661" s="5" t="s">
        <v>378</v>
      </c>
      <c r="B7661" s="5">
        <v>-1.1329824069598999</v>
      </c>
      <c r="C7661" s="5" t="s">
        <v>8</v>
      </c>
      <c r="D7661" s="5" t="s">
        <v>8</v>
      </c>
      <c r="E7661" s="5" t="s">
        <v>8</v>
      </c>
      <c r="F7661" s="5" t="s">
        <v>8</v>
      </c>
      <c r="G7661" s="5" t="s">
        <v>8</v>
      </c>
    </row>
    <row r="7662" spans="1:7" x14ac:dyDescent="0.25">
      <c r="A7662" s="5" t="s">
        <v>6033</v>
      </c>
      <c r="B7662" s="5">
        <v>-1.1329824069598999</v>
      </c>
      <c r="C7662" s="5" t="s">
        <v>8</v>
      </c>
      <c r="D7662" s="5" t="s">
        <v>8</v>
      </c>
      <c r="E7662" s="5" t="s">
        <v>8</v>
      </c>
      <c r="F7662" s="5" t="s">
        <v>8</v>
      </c>
      <c r="G7662" s="5" t="s">
        <v>8</v>
      </c>
    </row>
    <row r="7663" spans="1:7" x14ac:dyDescent="0.25">
      <c r="A7663" s="5" t="s">
        <v>11524</v>
      </c>
      <c r="B7663" s="5">
        <v>-1.1329824069598999</v>
      </c>
      <c r="C7663" s="5" t="s">
        <v>8</v>
      </c>
      <c r="D7663" s="5" t="s">
        <v>8</v>
      </c>
      <c r="E7663" s="5" t="s">
        <v>8</v>
      </c>
      <c r="F7663" s="5" t="s">
        <v>8</v>
      </c>
      <c r="G7663" s="5" t="s">
        <v>8</v>
      </c>
    </row>
    <row r="7664" spans="1:7" x14ac:dyDescent="0.25">
      <c r="A7664" s="5" t="s">
        <v>12171</v>
      </c>
      <c r="B7664" s="5">
        <v>-1.1329824069598999</v>
      </c>
      <c r="C7664" s="5" t="s">
        <v>8</v>
      </c>
      <c r="D7664" s="5" t="s">
        <v>8</v>
      </c>
      <c r="E7664" s="5" t="s">
        <v>8</v>
      </c>
      <c r="F7664" s="5" t="s">
        <v>8</v>
      </c>
      <c r="G7664" s="5" t="s">
        <v>8</v>
      </c>
    </row>
    <row r="7665" spans="1:7" x14ac:dyDescent="0.25">
      <c r="A7665" s="5" t="s">
        <v>14502</v>
      </c>
      <c r="B7665" s="5">
        <v>-1.1329824069598999</v>
      </c>
      <c r="C7665" s="5" t="s">
        <v>8</v>
      </c>
      <c r="D7665" s="5" t="s">
        <v>8</v>
      </c>
      <c r="E7665" s="5" t="s">
        <v>8</v>
      </c>
      <c r="F7665" s="5" t="s">
        <v>8</v>
      </c>
      <c r="G7665" s="5" t="s">
        <v>8</v>
      </c>
    </row>
    <row r="7666" spans="1:7" x14ac:dyDescent="0.25">
      <c r="A7666" s="5" t="s">
        <v>944</v>
      </c>
      <c r="B7666" s="5">
        <v>-1.1333417984682399</v>
      </c>
      <c r="C7666" s="5" t="s">
        <v>8</v>
      </c>
      <c r="D7666" s="5" t="s">
        <v>8</v>
      </c>
      <c r="E7666" s="5" t="s">
        <v>8</v>
      </c>
      <c r="F7666" s="5" t="s">
        <v>8</v>
      </c>
      <c r="G7666" s="5" t="s">
        <v>8</v>
      </c>
    </row>
    <row r="7667" spans="1:7" x14ac:dyDescent="0.25">
      <c r="A7667" s="5" t="s">
        <v>3202</v>
      </c>
      <c r="B7667" s="5">
        <v>-1.1333417984682399</v>
      </c>
      <c r="C7667" s="5" t="s">
        <v>8</v>
      </c>
      <c r="D7667" s="5" t="s">
        <v>8</v>
      </c>
      <c r="E7667" s="5" t="s">
        <v>8</v>
      </c>
      <c r="F7667" s="5" t="s">
        <v>8</v>
      </c>
      <c r="G7667" s="5" t="s">
        <v>8</v>
      </c>
    </row>
    <row r="7668" spans="1:7" x14ac:dyDescent="0.25">
      <c r="A7668" s="5" t="s">
        <v>10797</v>
      </c>
      <c r="B7668" s="5">
        <v>-1.1333417984682399</v>
      </c>
      <c r="C7668" s="5" t="s">
        <v>10792</v>
      </c>
      <c r="D7668" s="5" t="s">
        <v>10798</v>
      </c>
      <c r="E7668" s="5" t="s">
        <v>10794</v>
      </c>
      <c r="F7668" s="5" t="s">
        <v>10799</v>
      </c>
      <c r="G7668" s="5" t="s">
        <v>10796</v>
      </c>
    </row>
    <row r="7669" spans="1:7" x14ac:dyDescent="0.25">
      <c r="A7669" s="5" t="s">
        <v>11449</v>
      </c>
      <c r="B7669" s="5">
        <v>-1.1333417984682399</v>
      </c>
      <c r="C7669" s="5" t="s">
        <v>8</v>
      </c>
      <c r="D7669" s="5" t="s">
        <v>8</v>
      </c>
      <c r="E7669" s="5" t="s">
        <v>8</v>
      </c>
      <c r="F7669" s="5" t="s">
        <v>8</v>
      </c>
      <c r="G7669" s="5" t="s">
        <v>8</v>
      </c>
    </row>
    <row r="7670" spans="1:7" x14ac:dyDescent="0.25">
      <c r="A7670" s="5" t="s">
        <v>15728</v>
      </c>
      <c r="B7670" s="5">
        <v>-1.13479222540865</v>
      </c>
      <c r="C7670" s="5" t="s">
        <v>8</v>
      </c>
      <c r="D7670" s="5" t="s">
        <v>8</v>
      </c>
      <c r="E7670" s="5" t="s">
        <v>8</v>
      </c>
      <c r="F7670" s="5" t="s">
        <v>8</v>
      </c>
      <c r="G7670" s="5" t="s">
        <v>8</v>
      </c>
    </row>
    <row r="7671" spans="1:7" x14ac:dyDescent="0.25">
      <c r="A7671" s="5" t="s">
        <v>8704</v>
      </c>
      <c r="B7671" s="5">
        <v>-1.1350588016288199</v>
      </c>
      <c r="C7671" s="5" t="s">
        <v>8</v>
      </c>
      <c r="D7671" s="5" t="s">
        <v>8</v>
      </c>
      <c r="E7671" s="5" t="s">
        <v>8</v>
      </c>
      <c r="F7671" s="5" t="s">
        <v>8</v>
      </c>
      <c r="G7671" s="5" t="s">
        <v>8</v>
      </c>
    </row>
    <row r="7672" spans="1:7" x14ac:dyDescent="0.25">
      <c r="A7672" s="5" t="s">
        <v>14764</v>
      </c>
      <c r="B7672" s="5">
        <v>-1.13537269115016</v>
      </c>
      <c r="C7672" s="5" t="s">
        <v>8</v>
      </c>
      <c r="D7672" s="5" t="s">
        <v>8</v>
      </c>
      <c r="E7672" s="5" t="s">
        <v>8</v>
      </c>
      <c r="F7672" s="5" t="s">
        <v>8</v>
      </c>
      <c r="G7672" s="5" t="s">
        <v>8</v>
      </c>
    </row>
    <row r="7673" spans="1:7" x14ac:dyDescent="0.25">
      <c r="A7673" s="5" t="s">
        <v>8612</v>
      </c>
      <c r="B7673" s="5">
        <v>-1.13571150007164</v>
      </c>
      <c r="C7673" s="5" t="s">
        <v>8</v>
      </c>
      <c r="D7673" s="5" t="s">
        <v>8</v>
      </c>
      <c r="E7673" s="5" t="s">
        <v>8</v>
      </c>
      <c r="F7673" s="5" t="s">
        <v>8</v>
      </c>
      <c r="G7673" s="5" t="s">
        <v>8</v>
      </c>
    </row>
    <row r="7674" spans="1:7" x14ac:dyDescent="0.25">
      <c r="A7674" s="5" t="s">
        <v>445</v>
      </c>
      <c r="B7674" s="5">
        <v>-1.1357371976713799</v>
      </c>
      <c r="C7674" s="5" t="s">
        <v>8</v>
      </c>
      <c r="D7674" s="5" t="s">
        <v>8</v>
      </c>
      <c r="E7674" s="5" t="s">
        <v>8</v>
      </c>
      <c r="F7674" s="5" t="s">
        <v>8</v>
      </c>
      <c r="G7674" s="5" t="s">
        <v>8</v>
      </c>
    </row>
    <row r="7675" spans="1:7" x14ac:dyDescent="0.25">
      <c r="A7675" s="5" t="s">
        <v>1428</v>
      </c>
      <c r="B7675" s="5">
        <v>-1.13579121090541</v>
      </c>
      <c r="C7675" s="5" t="s">
        <v>8</v>
      </c>
      <c r="D7675" s="5" t="s">
        <v>8</v>
      </c>
      <c r="E7675" s="5" t="s">
        <v>8</v>
      </c>
      <c r="F7675" s="5" t="s">
        <v>8</v>
      </c>
      <c r="G7675" s="5" t="s">
        <v>8</v>
      </c>
    </row>
    <row r="7676" spans="1:7" x14ac:dyDescent="0.25">
      <c r="A7676" s="5" t="s">
        <v>2091</v>
      </c>
      <c r="B7676" s="5">
        <v>-1.13579121090541</v>
      </c>
      <c r="C7676" s="5" t="s">
        <v>8</v>
      </c>
      <c r="D7676" s="5" t="s">
        <v>8</v>
      </c>
      <c r="E7676" s="5" t="s">
        <v>8</v>
      </c>
      <c r="F7676" s="5" t="s">
        <v>8</v>
      </c>
      <c r="G7676" s="5" t="s">
        <v>8</v>
      </c>
    </row>
    <row r="7677" spans="1:7" x14ac:dyDescent="0.25">
      <c r="A7677" s="5" t="s">
        <v>3438</v>
      </c>
      <c r="B7677" s="5">
        <v>-1.13579121090541</v>
      </c>
      <c r="C7677" s="5" t="s">
        <v>8</v>
      </c>
      <c r="D7677" s="5" t="s">
        <v>8</v>
      </c>
      <c r="E7677" s="5" t="s">
        <v>8</v>
      </c>
      <c r="F7677" s="5" t="s">
        <v>8</v>
      </c>
      <c r="G7677" s="5" t="s">
        <v>8</v>
      </c>
    </row>
    <row r="7678" spans="1:7" x14ac:dyDescent="0.25">
      <c r="A7678" s="5" t="s">
        <v>7309</v>
      </c>
      <c r="B7678" s="5">
        <v>-1.13579121090541</v>
      </c>
      <c r="C7678" s="5" t="s">
        <v>8</v>
      </c>
      <c r="D7678" s="5" t="s">
        <v>8</v>
      </c>
      <c r="E7678" s="5" t="s">
        <v>8</v>
      </c>
      <c r="F7678" s="5" t="s">
        <v>8</v>
      </c>
      <c r="G7678" s="5" t="s">
        <v>8</v>
      </c>
    </row>
    <row r="7679" spans="1:7" x14ac:dyDescent="0.25">
      <c r="A7679" s="5" t="s">
        <v>8475</v>
      </c>
      <c r="B7679" s="5">
        <v>-1.13579121090541</v>
      </c>
      <c r="C7679" s="5" t="s">
        <v>8</v>
      </c>
      <c r="D7679" s="5" t="s">
        <v>8</v>
      </c>
      <c r="E7679" s="5" t="s">
        <v>8</v>
      </c>
      <c r="F7679" s="5" t="s">
        <v>8</v>
      </c>
      <c r="G7679" s="5" t="s">
        <v>8</v>
      </c>
    </row>
    <row r="7680" spans="1:7" x14ac:dyDescent="0.25">
      <c r="A7680" s="5" t="s">
        <v>13430</v>
      </c>
      <c r="B7680" s="5">
        <v>-1.13579121090541</v>
      </c>
      <c r="C7680" s="5" t="s">
        <v>13431</v>
      </c>
      <c r="D7680" s="5" t="s">
        <v>13432</v>
      </c>
      <c r="E7680" s="5" t="s">
        <v>13433</v>
      </c>
      <c r="F7680" s="5" t="s">
        <v>13434</v>
      </c>
      <c r="G7680" s="5" t="s">
        <v>8</v>
      </c>
    </row>
    <row r="7681" spans="1:7" x14ac:dyDescent="0.25">
      <c r="A7681" s="5" t="s">
        <v>14748</v>
      </c>
      <c r="B7681" s="5">
        <v>-1.13579121090541</v>
      </c>
      <c r="C7681" s="5" t="s">
        <v>8</v>
      </c>
      <c r="D7681" s="5" t="s">
        <v>8</v>
      </c>
      <c r="E7681" s="5" t="s">
        <v>8</v>
      </c>
      <c r="F7681" s="5" t="s">
        <v>8</v>
      </c>
      <c r="G7681" s="5" t="s">
        <v>8</v>
      </c>
    </row>
    <row r="7682" spans="1:7" x14ac:dyDescent="0.25">
      <c r="A7682" s="5" t="s">
        <v>2514</v>
      </c>
      <c r="B7682" s="5">
        <v>-1.13585022980749</v>
      </c>
      <c r="C7682" s="5" t="s">
        <v>8</v>
      </c>
      <c r="D7682" s="5" t="s">
        <v>8</v>
      </c>
      <c r="E7682" s="5" t="s">
        <v>8</v>
      </c>
      <c r="F7682" s="5" t="s">
        <v>8</v>
      </c>
      <c r="G7682" s="5" t="s">
        <v>8</v>
      </c>
    </row>
    <row r="7683" spans="1:7" x14ac:dyDescent="0.25">
      <c r="A7683" s="5" t="s">
        <v>13903</v>
      </c>
      <c r="B7683" s="5">
        <v>-1.13615840920982</v>
      </c>
      <c r="C7683" s="5" t="s">
        <v>8</v>
      </c>
      <c r="D7683" s="5" t="s">
        <v>8</v>
      </c>
      <c r="E7683" s="5" t="s">
        <v>8</v>
      </c>
      <c r="F7683" s="5" t="s">
        <v>8</v>
      </c>
      <c r="G7683" s="5" t="s">
        <v>8</v>
      </c>
    </row>
    <row r="7684" spans="1:7" x14ac:dyDescent="0.25">
      <c r="A7684" s="5" t="s">
        <v>5232</v>
      </c>
      <c r="B7684" s="5">
        <v>-1.1363084827727401</v>
      </c>
      <c r="C7684" s="5" t="s">
        <v>8</v>
      </c>
      <c r="D7684" s="5" t="s">
        <v>8</v>
      </c>
      <c r="E7684" s="5" t="s">
        <v>8</v>
      </c>
      <c r="F7684" s="5" t="s">
        <v>8</v>
      </c>
      <c r="G7684" s="5" t="s">
        <v>8</v>
      </c>
    </row>
    <row r="7685" spans="1:7" x14ac:dyDescent="0.25">
      <c r="A7685" s="5" t="s">
        <v>13665</v>
      </c>
      <c r="B7685" s="5">
        <v>-1.1371432118178499</v>
      </c>
      <c r="C7685" s="5" t="s">
        <v>13666</v>
      </c>
      <c r="D7685" s="5" t="s">
        <v>8</v>
      </c>
      <c r="E7685" s="5" t="s">
        <v>13667</v>
      </c>
      <c r="F7685" s="5" t="s">
        <v>8</v>
      </c>
      <c r="G7685" s="5" t="s">
        <v>13668</v>
      </c>
    </row>
    <row r="7686" spans="1:7" x14ac:dyDescent="0.25">
      <c r="A7686" s="5" t="s">
        <v>606</v>
      </c>
      <c r="B7686" s="5">
        <v>-1.13733216833437</v>
      </c>
      <c r="C7686" s="5" t="s">
        <v>8</v>
      </c>
      <c r="D7686" s="5" t="s">
        <v>607</v>
      </c>
      <c r="E7686" s="5" t="s">
        <v>608</v>
      </c>
      <c r="F7686" s="5" t="s">
        <v>609</v>
      </c>
      <c r="G7686" s="5" t="s">
        <v>610</v>
      </c>
    </row>
    <row r="7687" spans="1:7" x14ac:dyDescent="0.25">
      <c r="A7687" s="5" t="s">
        <v>5600</v>
      </c>
      <c r="B7687" s="5">
        <v>-1.13733216833437</v>
      </c>
      <c r="C7687" s="5" t="s">
        <v>8</v>
      </c>
      <c r="D7687" s="5" t="s">
        <v>8</v>
      </c>
      <c r="E7687" s="5" t="s">
        <v>8</v>
      </c>
      <c r="F7687" s="5" t="s">
        <v>8</v>
      </c>
      <c r="G7687" s="5" t="s">
        <v>8</v>
      </c>
    </row>
    <row r="7688" spans="1:7" x14ac:dyDescent="0.25">
      <c r="A7688" s="5" t="s">
        <v>11864</v>
      </c>
      <c r="B7688" s="5">
        <v>-1.13733216833437</v>
      </c>
      <c r="C7688" s="5" t="s">
        <v>8</v>
      </c>
      <c r="D7688" s="5" t="s">
        <v>8</v>
      </c>
      <c r="E7688" s="5" t="s">
        <v>8</v>
      </c>
      <c r="F7688" s="5" t="s">
        <v>8</v>
      </c>
      <c r="G7688" s="5" t="s">
        <v>8</v>
      </c>
    </row>
    <row r="7689" spans="1:7" x14ac:dyDescent="0.25">
      <c r="A7689" s="5" t="s">
        <v>14059</v>
      </c>
      <c r="B7689" s="5">
        <v>-1.13733216833437</v>
      </c>
      <c r="C7689" s="5" t="s">
        <v>8</v>
      </c>
      <c r="D7689" s="5" t="s">
        <v>8</v>
      </c>
      <c r="E7689" s="5" t="s">
        <v>8</v>
      </c>
      <c r="F7689" s="5" t="s">
        <v>8</v>
      </c>
      <c r="G7689" s="5" t="s">
        <v>8</v>
      </c>
    </row>
    <row r="7690" spans="1:7" x14ac:dyDescent="0.25">
      <c r="A7690" s="5" t="s">
        <v>12861</v>
      </c>
      <c r="B7690" s="5">
        <v>-1.1392356862185</v>
      </c>
      <c r="C7690" s="5" t="s">
        <v>8</v>
      </c>
      <c r="D7690" s="5" t="s">
        <v>8</v>
      </c>
      <c r="E7690" s="5" t="s">
        <v>8</v>
      </c>
      <c r="F7690" s="5" t="s">
        <v>8</v>
      </c>
      <c r="G7690" s="5" t="s">
        <v>8</v>
      </c>
    </row>
    <row r="7691" spans="1:7" x14ac:dyDescent="0.25">
      <c r="A7691" s="5" t="s">
        <v>4082</v>
      </c>
      <c r="B7691" s="5">
        <v>-1.139440020783</v>
      </c>
      <c r="C7691" s="5" t="s">
        <v>4083</v>
      </c>
      <c r="D7691" s="5" t="s">
        <v>4084</v>
      </c>
      <c r="E7691" s="5" t="s">
        <v>4085</v>
      </c>
      <c r="F7691" s="5" t="s">
        <v>4086</v>
      </c>
      <c r="G7691" s="5" t="s">
        <v>4087</v>
      </c>
    </row>
    <row r="7692" spans="1:7" x14ac:dyDescent="0.25">
      <c r="A7692" s="5" t="s">
        <v>1181</v>
      </c>
      <c r="B7692" s="5">
        <v>-1.1396978897157899</v>
      </c>
      <c r="C7692" s="5" t="s">
        <v>8</v>
      </c>
      <c r="D7692" s="5" t="s">
        <v>8</v>
      </c>
      <c r="E7692" s="5" t="s">
        <v>8</v>
      </c>
      <c r="F7692" s="5" t="s">
        <v>8</v>
      </c>
      <c r="G7692" s="5" t="s">
        <v>8</v>
      </c>
    </row>
    <row r="7693" spans="1:7" x14ac:dyDescent="0.25">
      <c r="A7693" s="5" t="s">
        <v>2374</v>
      </c>
      <c r="B7693" s="5">
        <v>-1.1396978897157899</v>
      </c>
      <c r="C7693" s="5" t="s">
        <v>8</v>
      </c>
      <c r="D7693" s="5" t="s">
        <v>8</v>
      </c>
      <c r="E7693" s="5" t="s">
        <v>8</v>
      </c>
      <c r="F7693" s="5" t="s">
        <v>8</v>
      </c>
      <c r="G7693" s="5" t="s">
        <v>8</v>
      </c>
    </row>
    <row r="7694" spans="1:7" x14ac:dyDescent="0.25">
      <c r="A7694" s="5" t="s">
        <v>4357</v>
      </c>
      <c r="B7694" s="5">
        <v>-1.1396978897157899</v>
      </c>
      <c r="C7694" s="5" t="s">
        <v>8</v>
      </c>
      <c r="D7694" s="5" t="s">
        <v>8</v>
      </c>
      <c r="E7694" s="5" t="s">
        <v>8</v>
      </c>
      <c r="F7694" s="5" t="s">
        <v>8</v>
      </c>
      <c r="G7694" s="5" t="s">
        <v>8</v>
      </c>
    </row>
    <row r="7695" spans="1:7" x14ac:dyDescent="0.25">
      <c r="A7695" s="5" t="s">
        <v>5271</v>
      </c>
      <c r="B7695" s="5">
        <v>-1.1396978897157899</v>
      </c>
      <c r="C7695" s="5" t="s">
        <v>8</v>
      </c>
      <c r="D7695" s="5" t="s">
        <v>8</v>
      </c>
      <c r="E7695" s="5" t="s">
        <v>8</v>
      </c>
      <c r="F7695" s="5" t="s">
        <v>8</v>
      </c>
      <c r="G7695" s="5" t="s">
        <v>8</v>
      </c>
    </row>
    <row r="7696" spans="1:7" x14ac:dyDescent="0.25">
      <c r="A7696" s="5" t="s">
        <v>6133</v>
      </c>
      <c r="B7696" s="5">
        <v>-1.1396978897157899</v>
      </c>
      <c r="C7696" s="5" t="s">
        <v>8</v>
      </c>
      <c r="D7696" s="5" t="s">
        <v>8</v>
      </c>
      <c r="E7696" s="5" t="s">
        <v>8</v>
      </c>
      <c r="F7696" s="5" t="s">
        <v>8</v>
      </c>
      <c r="G7696" s="5" t="s">
        <v>8</v>
      </c>
    </row>
    <row r="7697" spans="1:7" x14ac:dyDescent="0.25">
      <c r="A7697" s="5" t="s">
        <v>6643</v>
      </c>
      <c r="B7697" s="5">
        <v>-1.1396978897157899</v>
      </c>
      <c r="C7697" s="5" t="s">
        <v>8</v>
      </c>
      <c r="D7697" s="5" t="s">
        <v>8</v>
      </c>
      <c r="E7697" s="5" t="s">
        <v>8</v>
      </c>
      <c r="F7697" s="5" t="s">
        <v>8</v>
      </c>
      <c r="G7697" s="5" t="s">
        <v>8</v>
      </c>
    </row>
    <row r="7698" spans="1:7" x14ac:dyDescent="0.25">
      <c r="A7698" s="5" t="s">
        <v>7034</v>
      </c>
      <c r="B7698" s="5">
        <v>-1.1396978897157899</v>
      </c>
      <c r="C7698" s="5" t="s">
        <v>8</v>
      </c>
      <c r="D7698" s="5" t="s">
        <v>8</v>
      </c>
      <c r="E7698" s="5" t="s">
        <v>8</v>
      </c>
      <c r="F7698" s="5" t="s">
        <v>8</v>
      </c>
      <c r="G7698" s="5" t="s">
        <v>8</v>
      </c>
    </row>
    <row r="7699" spans="1:7" x14ac:dyDescent="0.25">
      <c r="A7699" s="5" t="s">
        <v>9422</v>
      </c>
      <c r="B7699" s="5">
        <v>-1.1396978897157899</v>
      </c>
      <c r="C7699" s="5" t="s">
        <v>8</v>
      </c>
      <c r="D7699" s="5" t="s">
        <v>8</v>
      </c>
      <c r="E7699" s="5" t="s">
        <v>8</v>
      </c>
      <c r="F7699" s="5" t="s">
        <v>8</v>
      </c>
      <c r="G7699" s="5" t="s">
        <v>8</v>
      </c>
    </row>
    <row r="7700" spans="1:7" x14ac:dyDescent="0.25">
      <c r="A7700" s="5" t="s">
        <v>10660</v>
      </c>
      <c r="B7700" s="5">
        <v>-1.1396978897157899</v>
      </c>
      <c r="C7700" s="5" t="s">
        <v>10661</v>
      </c>
      <c r="D7700" s="5" t="s">
        <v>10662</v>
      </c>
      <c r="E7700" s="5" t="s">
        <v>10663</v>
      </c>
      <c r="F7700" s="5" t="s">
        <v>10664</v>
      </c>
      <c r="G7700" s="5" t="s">
        <v>8</v>
      </c>
    </row>
    <row r="7701" spans="1:7" x14ac:dyDescent="0.25">
      <c r="A7701" s="5" t="s">
        <v>13108</v>
      </c>
      <c r="B7701" s="5">
        <v>-1.1396978897157899</v>
      </c>
      <c r="C7701" s="5" t="s">
        <v>13109</v>
      </c>
      <c r="D7701" s="5" t="s">
        <v>13110</v>
      </c>
      <c r="E7701" s="5" t="s">
        <v>13111</v>
      </c>
      <c r="F7701" s="5" t="s">
        <v>13112</v>
      </c>
      <c r="G7701" s="5" t="s">
        <v>13113</v>
      </c>
    </row>
    <row r="7702" spans="1:7" x14ac:dyDescent="0.25">
      <c r="A7702" s="5" t="s">
        <v>13779</v>
      </c>
      <c r="B7702" s="5">
        <v>-1.1396978897157899</v>
      </c>
      <c r="C7702" s="5" t="s">
        <v>13780</v>
      </c>
      <c r="D7702" s="5" t="s">
        <v>13781</v>
      </c>
      <c r="E7702" s="5" t="s">
        <v>8</v>
      </c>
      <c r="F7702" s="5" t="s">
        <v>8</v>
      </c>
      <c r="G7702" s="5" t="s">
        <v>13782</v>
      </c>
    </row>
    <row r="7703" spans="1:7" x14ac:dyDescent="0.25">
      <c r="A7703" s="5" t="s">
        <v>13825</v>
      </c>
      <c r="B7703" s="5">
        <v>-1.1396978897157899</v>
      </c>
      <c r="C7703" s="5" t="s">
        <v>8</v>
      </c>
      <c r="D7703" s="5" t="s">
        <v>8</v>
      </c>
      <c r="E7703" s="5" t="s">
        <v>8</v>
      </c>
      <c r="F7703" s="5" t="s">
        <v>8</v>
      </c>
      <c r="G7703" s="5" t="s">
        <v>8</v>
      </c>
    </row>
    <row r="7704" spans="1:7" x14ac:dyDescent="0.25">
      <c r="A7704" s="5" t="s">
        <v>14188</v>
      </c>
      <c r="B7704" s="5">
        <v>-1.1396978897157899</v>
      </c>
      <c r="C7704" s="5" t="s">
        <v>8</v>
      </c>
      <c r="D7704" s="5" t="s">
        <v>8</v>
      </c>
      <c r="E7704" s="5" t="s">
        <v>8</v>
      </c>
      <c r="F7704" s="5" t="s">
        <v>8</v>
      </c>
      <c r="G7704" s="5" t="s">
        <v>8</v>
      </c>
    </row>
    <row r="7705" spans="1:7" x14ac:dyDescent="0.25">
      <c r="A7705" s="5" t="s">
        <v>14326</v>
      </c>
      <c r="B7705" s="5">
        <v>-1.1396978897157899</v>
      </c>
      <c r="C7705" s="5" t="s">
        <v>8</v>
      </c>
      <c r="D7705" s="5" t="s">
        <v>8</v>
      </c>
      <c r="E7705" s="5" t="s">
        <v>8</v>
      </c>
      <c r="F7705" s="5" t="s">
        <v>8</v>
      </c>
      <c r="G7705" s="5" t="s">
        <v>8</v>
      </c>
    </row>
    <row r="7706" spans="1:7" x14ac:dyDescent="0.25">
      <c r="A7706" s="5" t="s">
        <v>14513</v>
      </c>
      <c r="B7706" s="5">
        <v>-1.1396978897157899</v>
      </c>
      <c r="C7706" s="5" t="s">
        <v>8</v>
      </c>
      <c r="D7706" s="5" t="s">
        <v>8</v>
      </c>
      <c r="E7706" s="5" t="s">
        <v>8</v>
      </c>
      <c r="F7706" s="5" t="s">
        <v>8</v>
      </c>
      <c r="G7706" s="5" t="s">
        <v>8</v>
      </c>
    </row>
    <row r="7707" spans="1:7" x14ac:dyDescent="0.25">
      <c r="A7707" s="5" t="s">
        <v>15503</v>
      </c>
      <c r="B7707" s="5">
        <v>-1.1396978897157899</v>
      </c>
      <c r="C7707" s="5" t="s">
        <v>8</v>
      </c>
      <c r="D7707" s="5" t="s">
        <v>8</v>
      </c>
      <c r="E7707" s="5" t="s">
        <v>8</v>
      </c>
      <c r="F7707" s="5" t="s">
        <v>8</v>
      </c>
      <c r="G7707" s="5" t="s">
        <v>8</v>
      </c>
    </row>
    <row r="7708" spans="1:7" x14ac:dyDescent="0.25">
      <c r="A7708" s="5" t="s">
        <v>3918</v>
      </c>
      <c r="B7708" s="5">
        <v>-1.1402141363688001</v>
      </c>
      <c r="C7708" s="5" t="s">
        <v>8</v>
      </c>
      <c r="D7708" s="5" t="s">
        <v>8</v>
      </c>
      <c r="E7708" s="5" t="s">
        <v>8</v>
      </c>
      <c r="F7708" s="5" t="s">
        <v>8</v>
      </c>
      <c r="G7708" s="5" t="s">
        <v>8</v>
      </c>
    </row>
    <row r="7709" spans="1:7" x14ac:dyDescent="0.25">
      <c r="A7709" s="5" t="s">
        <v>4321</v>
      </c>
      <c r="B7709" s="5">
        <v>-1.1402141363688001</v>
      </c>
      <c r="C7709" s="5" t="s">
        <v>8</v>
      </c>
      <c r="D7709" s="5" t="s">
        <v>8</v>
      </c>
      <c r="E7709" s="5" t="s">
        <v>8</v>
      </c>
      <c r="F7709" s="5" t="s">
        <v>8</v>
      </c>
      <c r="G7709" s="5" t="s">
        <v>8</v>
      </c>
    </row>
    <row r="7710" spans="1:7" x14ac:dyDescent="0.25">
      <c r="A7710" s="5" t="s">
        <v>11924</v>
      </c>
      <c r="B7710" s="5">
        <v>-1.1402141363688001</v>
      </c>
      <c r="C7710" s="5" t="s">
        <v>11925</v>
      </c>
      <c r="D7710" s="5" t="s">
        <v>11926</v>
      </c>
      <c r="E7710" s="5" t="s">
        <v>11927</v>
      </c>
      <c r="F7710" s="5" t="s">
        <v>11928</v>
      </c>
      <c r="G7710" s="5" t="s">
        <v>11929</v>
      </c>
    </row>
    <row r="7711" spans="1:7" x14ac:dyDescent="0.25">
      <c r="A7711" s="5" t="s">
        <v>12209</v>
      </c>
      <c r="B7711" s="5">
        <v>-1.1402141363688001</v>
      </c>
      <c r="C7711" s="5" t="s">
        <v>8</v>
      </c>
      <c r="D7711" s="5" t="s">
        <v>8</v>
      </c>
      <c r="E7711" s="5" t="s">
        <v>8</v>
      </c>
      <c r="F7711" s="5" t="s">
        <v>8</v>
      </c>
      <c r="G7711" s="5" t="s">
        <v>8</v>
      </c>
    </row>
    <row r="7712" spans="1:7" x14ac:dyDescent="0.25">
      <c r="A7712" s="5" t="s">
        <v>12716</v>
      </c>
      <c r="B7712" s="5">
        <v>-1.1402141363688001</v>
      </c>
      <c r="C7712" s="5" t="s">
        <v>8</v>
      </c>
      <c r="D7712" s="5" t="s">
        <v>8</v>
      </c>
      <c r="E7712" s="5" t="s">
        <v>8</v>
      </c>
      <c r="F7712" s="5" t="s">
        <v>8</v>
      </c>
      <c r="G7712" s="5" t="s">
        <v>8</v>
      </c>
    </row>
    <row r="7713" spans="1:7" x14ac:dyDescent="0.25">
      <c r="A7713" s="5" t="s">
        <v>9837</v>
      </c>
      <c r="B7713" s="5">
        <v>-1.1404829990099099</v>
      </c>
      <c r="C7713" s="5" t="s">
        <v>8</v>
      </c>
      <c r="D7713" s="5" t="s">
        <v>8</v>
      </c>
      <c r="E7713" s="5" t="s">
        <v>8</v>
      </c>
      <c r="F7713" s="5" t="s">
        <v>8</v>
      </c>
      <c r="G7713" s="5" t="s">
        <v>8</v>
      </c>
    </row>
    <row r="7714" spans="1:7" x14ac:dyDescent="0.25">
      <c r="A7714" s="5" t="s">
        <v>1040</v>
      </c>
      <c r="B7714" s="5">
        <v>-1.14064792619386</v>
      </c>
      <c r="C7714" s="5" t="s">
        <v>8</v>
      </c>
      <c r="D7714" s="5" t="s">
        <v>8</v>
      </c>
      <c r="E7714" s="5" t="s">
        <v>8</v>
      </c>
      <c r="F7714" s="5" t="s">
        <v>8</v>
      </c>
      <c r="G7714" s="5" t="s">
        <v>8</v>
      </c>
    </row>
    <row r="7715" spans="1:7" x14ac:dyDescent="0.25">
      <c r="A7715" s="5" t="s">
        <v>10488</v>
      </c>
      <c r="B7715" s="5">
        <v>-1.14064792619386</v>
      </c>
      <c r="C7715" s="5" t="s">
        <v>8</v>
      </c>
      <c r="D7715" s="5" t="s">
        <v>8</v>
      </c>
      <c r="E7715" s="5" t="s">
        <v>8</v>
      </c>
      <c r="F7715" s="5" t="s">
        <v>8</v>
      </c>
      <c r="G7715" s="5" t="s">
        <v>8</v>
      </c>
    </row>
    <row r="7716" spans="1:7" x14ac:dyDescent="0.25">
      <c r="A7716" s="5" t="s">
        <v>11251</v>
      </c>
      <c r="B7716" s="5">
        <v>-1.1408398363330301</v>
      </c>
      <c r="C7716" s="5" t="s">
        <v>8</v>
      </c>
      <c r="D7716" s="5" t="s">
        <v>8</v>
      </c>
      <c r="E7716" s="5" t="s">
        <v>8</v>
      </c>
      <c r="F7716" s="5" t="s">
        <v>8</v>
      </c>
      <c r="G7716" s="5" t="s">
        <v>8</v>
      </c>
    </row>
    <row r="7717" spans="1:7" x14ac:dyDescent="0.25">
      <c r="A7717" s="5" t="s">
        <v>5121</v>
      </c>
      <c r="B7717" s="5">
        <v>-1.14204151486704</v>
      </c>
      <c r="C7717" s="5" t="s">
        <v>8</v>
      </c>
      <c r="D7717" s="5" t="s">
        <v>8</v>
      </c>
      <c r="E7717" s="5" t="s">
        <v>8</v>
      </c>
      <c r="F7717" s="5" t="s">
        <v>8</v>
      </c>
      <c r="G7717" s="5" t="s">
        <v>8</v>
      </c>
    </row>
    <row r="7718" spans="1:7" x14ac:dyDescent="0.25">
      <c r="A7718" s="5" t="s">
        <v>10018</v>
      </c>
      <c r="B7718" s="5">
        <v>-1.1421153010088001</v>
      </c>
      <c r="C7718" s="5" t="s">
        <v>8</v>
      </c>
      <c r="D7718" s="5" t="s">
        <v>8</v>
      </c>
      <c r="E7718" s="5" t="s">
        <v>8</v>
      </c>
      <c r="F7718" s="5" t="s">
        <v>8</v>
      </c>
      <c r="G7718" s="5" t="s">
        <v>8</v>
      </c>
    </row>
    <row r="7719" spans="1:7" x14ac:dyDescent="0.25">
      <c r="A7719" s="5" t="s">
        <v>3000</v>
      </c>
      <c r="B7719" s="5">
        <v>-1.14241587717047</v>
      </c>
      <c r="C7719" s="5" t="s">
        <v>8</v>
      </c>
      <c r="D7719" s="5" t="s">
        <v>8</v>
      </c>
      <c r="E7719" s="5" t="s">
        <v>8</v>
      </c>
      <c r="F7719" s="5" t="s">
        <v>8</v>
      </c>
      <c r="G7719" s="5" t="s">
        <v>8</v>
      </c>
    </row>
    <row r="7720" spans="1:7" x14ac:dyDescent="0.25">
      <c r="A7720" s="5" t="s">
        <v>2994</v>
      </c>
      <c r="B7720" s="5">
        <v>-1.14327982846924</v>
      </c>
      <c r="C7720" s="5" t="s">
        <v>2995</v>
      </c>
      <c r="D7720" s="5" t="s">
        <v>2996</v>
      </c>
      <c r="E7720" s="5" t="s">
        <v>2997</v>
      </c>
      <c r="F7720" s="5" t="s">
        <v>2998</v>
      </c>
      <c r="G7720" s="5" t="s">
        <v>2999</v>
      </c>
    </row>
    <row r="7721" spans="1:7" x14ac:dyDescent="0.25">
      <c r="A7721" s="5" t="s">
        <v>4780</v>
      </c>
      <c r="B7721" s="5">
        <v>-1.14327982846924</v>
      </c>
      <c r="C7721" s="5" t="s">
        <v>8</v>
      </c>
      <c r="D7721" s="5" t="s">
        <v>8</v>
      </c>
      <c r="E7721" s="5" t="s">
        <v>8</v>
      </c>
      <c r="F7721" s="5" t="s">
        <v>8</v>
      </c>
      <c r="G7721" s="5" t="s">
        <v>8</v>
      </c>
    </row>
    <row r="7722" spans="1:7" x14ac:dyDescent="0.25">
      <c r="A7722" s="5" t="s">
        <v>8289</v>
      </c>
      <c r="B7722" s="5">
        <v>-1.14327982846924</v>
      </c>
      <c r="C7722" s="5" t="s">
        <v>8</v>
      </c>
      <c r="D7722" s="5" t="s">
        <v>8</v>
      </c>
      <c r="E7722" s="5" t="s">
        <v>8</v>
      </c>
      <c r="F7722" s="5" t="s">
        <v>8</v>
      </c>
      <c r="G7722" s="5" t="s">
        <v>8</v>
      </c>
    </row>
    <row r="7723" spans="1:7" x14ac:dyDescent="0.25">
      <c r="A7723" s="5" t="s">
        <v>9369</v>
      </c>
      <c r="B7723" s="5">
        <v>-1.14327982846924</v>
      </c>
      <c r="C7723" s="5" t="s">
        <v>8</v>
      </c>
      <c r="D7723" s="5" t="s">
        <v>8</v>
      </c>
      <c r="E7723" s="5" t="s">
        <v>8</v>
      </c>
      <c r="F7723" s="5" t="s">
        <v>8</v>
      </c>
      <c r="G7723" s="5" t="s">
        <v>8</v>
      </c>
    </row>
    <row r="7724" spans="1:7" x14ac:dyDescent="0.25">
      <c r="A7724" s="5" t="s">
        <v>10819</v>
      </c>
      <c r="B7724" s="5">
        <v>-1.14327982846924</v>
      </c>
      <c r="C7724" s="5" t="s">
        <v>8</v>
      </c>
      <c r="D7724" s="5" t="s">
        <v>8</v>
      </c>
      <c r="E7724" s="5" t="s">
        <v>8</v>
      </c>
      <c r="F7724" s="5" t="s">
        <v>8</v>
      </c>
      <c r="G7724" s="5" t="s">
        <v>8</v>
      </c>
    </row>
    <row r="7725" spans="1:7" x14ac:dyDescent="0.25">
      <c r="A7725" s="5" t="s">
        <v>12376</v>
      </c>
      <c r="B7725" s="5">
        <v>-1.14327982846924</v>
      </c>
      <c r="C7725" s="5" t="s">
        <v>12377</v>
      </c>
      <c r="D7725" s="5" t="s">
        <v>12378</v>
      </c>
      <c r="E7725" s="5" t="s">
        <v>12379</v>
      </c>
      <c r="F7725" s="5" t="s">
        <v>12380</v>
      </c>
      <c r="G7725" s="5" t="s">
        <v>12381</v>
      </c>
    </row>
    <row r="7726" spans="1:7" x14ac:dyDescent="0.25">
      <c r="A7726" s="5" t="s">
        <v>1041</v>
      </c>
      <c r="B7726" s="5">
        <v>-1.1439868755660301</v>
      </c>
      <c r="C7726" s="5" t="s">
        <v>8</v>
      </c>
      <c r="D7726" s="5" t="s">
        <v>8</v>
      </c>
      <c r="E7726" s="5" t="s">
        <v>8</v>
      </c>
      <c r="F7726" s="5" t="s">
        <v>8</v>
      </c>
      <c r="G7726" s="5" t="s">
        <v>8</v>
      </c>
    </row>
    <row r="7727" spans="1:7" x14ac:dyDescent="0.25">
      <c r="A7727" s="5" t="s">
        <v>2992</v>
      </c>
      <c r="B7727" s="5">
        <v>-1.1439868755660301</v>
      </c>
      <c r="C7727" s="5" t="s">
        <v>8</v>
      </c>
      <c r="D7727" s="5" t="s">
        <v>8</v>
      </c>
      <c r="E7727" s="5" t="s">
        <v>8</v>
      </c>
      <c r="F7727" s="5" t="s">
        <v>8</v>
      </c>
      <c r="G7727" s="5" t="s">
        <v>8</v>
      </c>
    </row>
    <row r="7728" spans="1:7" x14ac:dyDescent="0.25">
      <c r="A7728" s="5" t="s">
        <v>4387</v>
      </c>
      <c r="B7728" s="5">
        <v>-1.1439868755660301</v>
      </c>
      <c r="C7728" s="5" t="s">
        <v>8</v>
      </c>
      <c r="D7728" s="5" t="s">
        <v>8</v>
      </c>
      <c r="E7728" s="5" t="s">
        <v>8</v>
      </c>
      <c r="F7728" s="5" t="s">
        <v>8</v>
      </c>
      <c r="G7728" s="5" t="s">
        <v>8</v>
      </c>
    </row>
    <row r="7729" spans="1:7" x14ac:dyDescent="0.25">
      <c r="A7729" s="5" t="s">
        <v>5072</v>
      </c>
      <c r="B7729" s="5">
        <v>-1.1439868755660301</v>
      </c>
      <c r="C7729" s="5" t="s">
        <v>8</v>
      </c>
      <c r="D7729" s="5" t="s">
        <v>8</v>
      </c>
      <c r="E7729" s="5" t="s">
        <v>8</v>
      </c>
      <c r="F7729" s="5" t="s">
        <v>8</v>
      </c>
      <c r="G7729" s="5" t="s">
        <v>8</v>
      </c>
    </row>
    <row r="7730" spans="1:7" x14ac:dyDescent="0.25">
      <c r="A7730" s="5" t="s">
        <v>5649</v>
      </c>
      <c r="B7730" s="5">
        <v>-1.1439868755660301</v>
      </c>
      <c r="C7730" s="5" t="s">
        <v>8</v>
      </c>
      <c r="D7730" s="5" t="s">
        <v>8</v>
      </c>
      <c r="E7730" s="5" t="s">
        <v>8</v>
      </c>
      <c r="F7730" s="5" t="s">
        <v>8</v>
      </c>
      <c r="G7730" s="5" t="s">
        <v>8</v>
      </c>
    </row>
    <row r="7731" spans="1:7" x14ac:dyDescent="0.25">
      <c r="A7731" s="5" t="s">
        <v>8353</v>
      </c>
      <c r="B7731" s="5">
        <v>-1.1439868755660301</v>
      </c>
      <c r="C7731" s="5" t="s">
        <v>8</v>
      </c>
      <c r="D7731" s="5" t="s">
        <v>8</v>
      </c>
      <c r="E7731" s="5" t="s">
        <v>8</v>
      </c>
      <c r="F7731" s="5" t="s">
        <v>8</v>
      </c>
      <c r="G7731" s="5" t="s">
        <v>8</v>
      </c>
    </row>
    <row r="7732" spans="1:7" x14ac:dyDescent="0.25">
      <c r="A7732" s="5" t="s">
        <v>9656</v>
      </c>
      <c r="B7732" s="5">
        <v>-1.1439868755660301</v>
      </c>
      <c r="C7732" s="5" t="s">
        <v>8</v>
      </c>
      <c r="D7732" s="5" t="s">
        <v>8</v>
      </c>
      <c r="E7732" s="5" t="s">
        <v>8</v>
      </c>
      <c r="F7732" s="5" t="s">
        <v>8</v>
      </c>
      <c r="G7732" s="5" t="s">
        <v>8</v>
      </c>
    </row>
    <row r="7733" spans="1:7" x14ac:dyDescent="0.25">
      <c r="A7733" s="5" t="s">
        <v>9714</v>
      </c>
      <c r="B7733" s="5">
        <v>-1.1439868755660301</v>
      </c>
      <c r="C7733" s="5" t="s">
        <v>8</v>
      </c>
      <c r="D7733" s="5" t="s">
        <v>8</v>
      </c>
      <c r="E7733" s="5" t="s">
        <v>8</v>
      </c>
      <c r="F7733" s="5" t="s">
        <v>8</v>
      </c>
      <c r="G7733" s="5" t="s">
        <v>8</v>
      </c>
    </row>
    <row r="7734" spans="1:7" x14ac:dyDescent="0.25">
      <c r="A7734" s="5" t="s">
        <v>9228</v>
      </c>
      <c r="B7734" s="5">
        <v>-1.1441438398591199</v>
      </c>
      <c r="C7734" s="5" t="s">
        <v>9229</v>
      </c>
      <c r="D7734" s="5" t="s">
        <v>9230</v>
      </c>
      <c r="E7734" s="5" t="s">
        <v>9231</v>
      </c>
      <c r="F7734" s="5" t="s">
        <v>9232</v>
      </c>
      <c r="G7734" s="5" t="s">
        <v>6332</v>
      </c>
    </row>
    <row r="7735" spans="1:7" x14ac:dyDescent="0.25">
      <c r="A7735" s="5" t="s">
        <v>961</v>
      </c>
      <c r="B7735" s="5">
        <v>-1.1455025161720001</v>
      </c>
      <c r="C7735" s="5" t="s">
        <v>8</v>
      </c>
      <c r="D7735" s="5" t="s">
        <v>8</v>
      </c>
      <c r="E7735" s="5" t="s">
        <v>8</v>
      </c>
      <c r="F7735" s="5" t="s">
        <v>8</v>
      </c>
      <c r="G7735" s="5" t="s">
        <v>8</v>
      </c>
    </row>
    <row r="7736" spans="1:7" x14ac:dyDescent="0.25">
      <c r="A7736" s="5" t="s">
        <v>1113</v>
      </c>
      <c r="B7736" s="5">
        <v>-1.1455025161720001</v>
      </c>
      <c r="C7736" s="5" t="s">
        <v>1114</v>
      </c>
      <c r="D7736" s="5" t="s">
        <v>1115</v>
      </c>
      <c r="E7736" s="5" t="s">
        <v>1116</v>
      </c>
      <c r="F7736" s="5" t="s">
        <v>1117</v>
      </c>
      <c r="G7736" s="5" t="s">
        <v>1118</v>
      </c>
    </row>
    <row r="7737" spans="1:7" x14ac:dyDescent="0.25">
      <c r="A7737" s="5" t="s">
        <v>1132</v>
      </c>
      <c r="B7737" s="5">
        <v>-1.1455025161720001</v>
      </c>
      <c r="C7737" s="5" t="s">
        <v>1133</v>
      </c>
      <c r="D7737" s="5" t="s">
        <v>1134</v>
      </c>
      <c r="E7737" s="5" t="s">
        <v>1135</v>
      </c>
      <c r="F7737" s="5" t="s">
        <v>1136</v>
      </c>
      <c r="G7737" s="5" t="s">
        <v>1137</v>
      </c>
    </row>
    <row r="7738" spans="1:7" x14ac:dyDescent="0.25">
      <c r="A7738" s="5" t="s">
        <v>1371</v>
      </c>
      <c r="B7738" s="5">
        <v>-1.1455025161720001</v>
      </c>
      <c r="C7738" s="5" t="s">
        <v>8</v>
      </c>
      <c r="D7738" s="5" t="s">
        <v>8</v>
      </c>
      <c r="E7738" s="5" t="s">
        <v>8</v>
      </c>
      <c r="F7738" s="5" t="s">
        <v>8</v>
      </c>
      <c r="G7738" s="5" t="s">
        <v>8</v>
      </c>
    </row>
    <row r="7739" spans="1:7" x14ac:dyDescent="0.25">
      <c r="A7739" s="5" t="s">
        <v>3111</v>
      </c>
      <c r="B7739" s="5">
        <v>-1.1455025161720001</v>
      </c>
      <c r="C7739" s="5" t="s">
        <v>8</v>
      </c>
      <c r="D7739" s="5" t="s">
        <v>8</v>
      </c>
      <c r="E7739" s="5" t="s">
        <v>8</v>
      </c>
      <c r="F7739" s="5" t="s">
        <v>8</v>
      </c>
      <c r="G7739" s="5" t="s">
        <v>8</v>
      </c>
    </row>
    <row r="7740" spans="1:7" x14ac:dyDescent="0.25">
      <c r="A7740" s="5" t="s">
        <v>3313</v>
      </c>
      <c r="B7740" s="5">
        <v>-1.1455025161720001</v>
      </c>
      <c r="C7740" s="5" t="s">
        <v>8</v>
      </c>
      <c r="D7740" s="5" t="s">
        <v>8</v>
      </c>
      <c r="E7740" s="5" t="s">
        <v>8</v>
      </c>
      <c r="F7740" s="5" t="s">
        <v>8</v>
      </c>
      <c r="G7740" s="5" t="s">
        <v>8</v>
      </c>
    </row>
    <row r="7741" spans="1:7" x14ac:dyDescent="0.25">
      <c r="A7741" s="5" t="s">
        <v>4422</v>
      </c>
      <c r="B7741" s="5">
        <v>-1.1455025161720001</v>
      </c>
      <c r="C7741" s="5" t="s">
        <v>8</v>
      </c>
      <c r="D7741" s="5" t="s">
        <v>8</v>
      </c>
      <c r="E7741" s="5" t="s">
        <v>8</v>
      </c>
      <c r="F7741" s="5" t="s">
        <v>8</v>
      </c>
      <c r="G7741" s="5" t="s">
        <v>8</v>
      </c>
    </row>
    <row r="7742" spans="1:7" x14ac:dyDescent="0.25">
      <c r="A7742" s="5" t="s">
        <v>6058</v>
      </c>
      <c r="B7742" s="5">
        <v>-1.1455025161720001</v>
      </c>
      <c r="C7742" s="5" t="s">
        <v>8</v>
      </c>
      <c r="D7742" s="5" t="s">
        <v>8</v>
      </c>
      <c r="E7742" s="5" t="s">
        <v>8</v>
      </c>
      <c r="F7742" s="5" t="s">
        <v>8</v>
      </c>
      <c r="G7742" s="5" t="s">
        <v>8</v>
      </c>
    </row>
    <row r="7743" spans="1:7" x14ac:dyDescent="0.25">
      <c r="A7743" s="5" t="s">
        <v>6089</v>
      </c>
      <c r="B7743" s="5">
        <v>-1.1455025161720001</v>
      </c>
      <c r="C7743" s="5" t="s">
        <v>8</v>
      </c>
      <c r="D7743" s="5" t="s">
        <v>8</v>
      </c>
      <c r="E7743" s="5" t="s">
        <v>8</v>
      </c>
      <c r="F7743" s="5" t="s">
        <v>8</v>
      </c>
      <c r="G7743" s="5" t="s">
        <v>8</v>
      </c>
    </row>
    <row r="7744" spans="1:7" x14ac:dyDescent="0.25">
      <c r="A7744" s="5" t="s">
        <v>6348</v>
      </c>
      <c r="B7744" s="5">
        <v>-1.1455025161720001</v>
      </c>
      <c r="C7744" s="5" t="s">
        <v>8</v>
      </c>
      <c r="D7744" s="5" t="s">
        <v>8</v>
      </c>
      <c r="E7744" s="5" t="s">
        <v>4801</v>
      </c>
      <c r="F7744" s="5" t="s">
        <v>8</v>
      </c>
      <c r="G7744" s="5" t="s">
        <v>8</v>
      </c>
    </row>
    <row r="7745" spans="1:7" x14ac:dyDescent="0.25">
      <c r="A7745" s="5" t="s">
        <v>6683</v>
      </c>
      <c r="B7745" s="5">
        <v>-1.1455025161720001</v>
      </c>
      <c r="C7745" s="5" t="s">
        <v>8</v>
      </c>
      <c r="D7745" s="5" t="s">
        <v>8</v>
      </c>
      <c r="E7745" s="5" t="s">
        <v>8</v>
      </c>
      <c r="F7745" s="5" t="s">
        <v>8</v>
      </c>
      <c r="G7745" s="5" t="s">
        <v>8</v>
      </c>
    </row>
    <row r="7746" spans="1:7" x14ac:dyDescent="0.25">
      <c r="A7746" s="5" t="s">
        <v>7563</v>
      </c>
      <c r="B7746" s="5">
        <v>-1.1455025161720001</v>
      </c>
      <c r="C7746" s="5" t="s">
        <v>8</v>
      </c>
      <c r="D7746" s="5" t="s">
        <v>8</v>
      </c>
      <c r="E7746" s="5" t="s">
        <v>8</v>
      </c>
      <c r="F7746" s="5" t="s">
        <v>8</v>
      </c>
      <c r="G7746" s="5" t="s">
        <v>8</v>
      </c>
    </row>
    <row r="7747" spans="1:7" x14ac:dyDescent="0.25">
      <c r="A7747" s="5" t="s">
        <v>7909</v>
      </c>
      <c r="B7747" s="5">
        <v>-1.1455025161720001</v>
      </c>
      <c r="C7747" s="5" t="s">
        <v>8</v>
      </c>
      <c r="D7747" s="5" t="s">
        <v>8</v>
      </c>
      <c r="E7747" s="5" t="s">
        <v>8</v>
      </c>
      <c r="F7747" s="5" t="s">
        <v>8</v>
      </c>
      <c r="G7747" s="5" t="s">
        <v>8</v>
      </c>
    </row>
    <row r="7748" spans="1:7" x14ac:dyDescent="0.25">
      <c r="A7748" s="5" t="s">
        <v>8330</v>
      </c>
      <c r="B7748" s="5">
        <v>-1.1455025161720001</v>
      </c>
      <c r="C7748" s="5" t="s">
        <v>8</v>
      </c>
      <c r="D7748" s="5" t="s">
        <v>8</v>
      </c>
      <c r="E7748" s="5" t="s">
        <v>8</v>
      </c>
      <c r="F7748" s="5" t="s">
        <v>8</v>
      </c>
      <c r="G7748" s="5" t="s">
        <v>8</v>
      </c>
    </row>
    <row r="7749" spans="1:7" x14ac:dyDescent="0.25">
      <c r="A7749" s="5" t="s">
        <v>8694</v>
      </c>
      <c r="B7749" s="5">
        <v>-1.1455025161720001</v>
      </c>
      <c r="C7749" s="5" t="s">
        <v>8</v>
      </c>
      <c r="D7749" s="5" t="s">
        <v>8</v>
      </c>
      <c r="E7749" s="5" t="s">
        <v>8</v>
      </c>
      <c r="F7749" s="5" t="s">
        <v>8</v>
      </c>
      <c r="G7749" s="5" t="s">
        <v>8</v>
      </c>
    </row>
    <row r="7750" spans="1:7" x14ac:dyDescent="0.25">
      <c r="A7750" s="5" t="s">
        <v>8836</v>
      </c>
      <c r="B7750" s="5">
        <v>-1.1455025161720001</v>
      </c>
      <c r="C7750" s="5" t="s">
        <v>8837</v>
      </c>
      <c r="D7750" s="5" t="s">
        <v>8838</v>
      </c>
      <c r="E7750" s="5" t="s">
        <v>8839</v>
      </c>
      <c r="F7750" s="5" t="s">
        <v>8840</v>
      </c>
      <c r="G7750" s="5" t="s">
        <v>8841</v>
      </c>
    </row>
    <row r="7751" spans="1:7" x14ac:dyDescent="0.25">
      <c r="A7751" s="5" t="s">
        <v>9152</v>
      </c>
      <c r="B7751" s="5">
        <v>-1.1455025161720001</v>
      </c>
      <c r="C7751" s="5" t="s">
        <v>8</v>
      </c>
      <c r="D7751" s="5" t="s">
        <v>8</v>
      </c>
      <c r="E7751" s="5" t="s">
        <v>8</v>
      </c>
      <c r="F7751" s="5" t="s">
        <v>8</v>
      </c>
      <c r="G7751" s="5" t="s">
        <v>8</v>
      </c>
    </row>
    <row r="7752" spans="1:7" x14ac:dyDescent="0.25">
      <c r="A7752" s="5" t="s">
        <v>10038</v>
      </c>
      <c r="B7752" s="5">
        <v>-1.1455025161720001</v>
      </c>
      <c r="C7752" s="5" t="s">
        <v>8</v>
      </c>
      <c r="D7752" s="5" t="s">
        <v>8</v>
      </c>
      <c r="E7752" s="5" t="s">
        <v>8</v>
      </c>
      <c r="F7752" s="5" t="s">
        <v>8</v>
      </c>
      <c r="G7752" s="5" t="s">
        <v>8</v>
      </c>
    </row>
    <row r="7753" spans="1:7" x14ac:dyDescent="0.25">
      <c r="A7753" s="5" t="s">
        <v>10111</v>
      </c>
      <c r="B7753" s="5">
        <v>-1.1455025161720001</v>
      </c>
      <c r="C7753" s="5" t="s">
        <v>8</v>
      </c>
      <c r="D7753" s="5" t="s">
        <v>8</v>
      </c>
      <c r="E7753" s="5" t="s">
        <v>8</v>
      </c>
      <c r="F7753" s="5" t="s">
        <v>8</v>
      </c>
      <c r="G7753" s="5" t="s">
        <v>8</v>
      </c>
    </row>
    <row r="7754" spans="1:7" x14ac:dyDescent="0.25">
      <c r="A7754" s="5" t="s">
        <v>10805</v>
      </c>
      <c r="B7754" s="5">
        <v>-1.1455025161720001</v>
      </c>
      <c r="C7754" s="5" t="s">
        <v>10806</v>
      </c>
      <c r="D7754" s="5" t="s">
        <v>10807</v>
      </c>
      <c r="E7754" s="5" t="s">
        <v>10808</v>
      </c>
      <c r="F7754" s="5" t="s">
        <v>1578</v>
      </c>
      <c r="G7754" s="5" t="s">
        <v>1579</v>
      </c>
    </row>
    <row r="7755" spans="1:7" x14ac:dyDescent="0.25">
      <c r="A7755" s="5" t="s">
        <v>11860</v>
      </c>
      <c r="B7755" s="5">
        <v>-1.1455025161720001</v>
      </c>
      <c r="C7755" s="5" t="s">
        <v>8</v>
      </c>
      <c r="D7755" s="5" t="s">
        <v>8</v>
      </c>
      <c r="E7755" s="5" t="s">
        <v>8</v>
      </c>
      <c r="F7755" s="5" t="s">
        <v>8</v>
      </c>
      <c r="G7755" s="5" t="s">
        <v>8</v>
      </c>
    </row>
    <row r="7756" spans="1:7" x14ac:dyDescent="0.25">
      <c r="A7756" s="5" t="s">
        <v>12285</v>
      </c>
      <c r="B7756" s="5">
        <v>-1.1455025161720001</v>
      </c>
      <c r="C7756" s="5" t="s">
        <v>8</v>
      </c>
      <c r="D7756" s="5" t="s">
        <v>8</v>
      </c>
      <c r="E7756" s="5" t="s">
        <v>8</v>
      </c>
      <c r="F7756" s="5" t="s">
        <v>8</v>
      </c>
      <c r="G7756" s="5" t="s">
        <v>12286</v>
      </c>
    </row>
    <row r="7757" spans="1:7" x14ac:dyDescent="0.25">
      <c r="A7757" s="5" t="s">
        <v>12433</v>
      </c>
      <c r="B7757" s="5">
        <v>-1.1455025161720001</v>
      </c>
      <c r="C7757" s="5" t="s">
        <v>8</v>
      </c>
      <c r="D7757" s="5" t="s">
        <v>8</v>
      </c>
      <c r="E7757" s="5" t="s">
        <v>12434</v>
      </c>
      <c r="F7757" s="5" t="s">
        <v>8</v>
      </c>
      <c r="G7757" s="5" t="s">
        <v>8</v>
      </c>
    </row>
    <row r="7758" spans="1:7" x14ac:dyDescent="0.25">
      <c r="A7758" s="5" t="s">
        <v>12762</v>
      </c>
      <c r="B7758" s="5">
        <v>-1.1455025161720001</v>
      </c>
      <c r="C7758" s="5" t="s">
        <v>8</v>
      </c>
      <c r="D7758" s="5" t="s">
        <v>8</v>
      </c>
      <c r="E7758" s="5" t="s">
        <v>8</v>
      </c>
      <c r="F7758" s="5" t="s">
        <v>8</v>
      </c>
      <c r="G7758" s="5" t="s">
        <v>8</v>
      </c>
    </row>
    <row r="7759" spans="1:7" x14ac:dyDescent="0.25">
      <c r="A7759" s="5" t="s">
        <v>12983</v>
      </c>
      <c r="B7759" s="5">
        <v>-1.1455025161720001</v>
      </c>
      <c r="C7759" s="5" t="s">
        <v>8</v>
      </c>
      <c r="D7759" s="5" t="s">
        <v>8</v>
      </c>
      <c r="E7759" s="5" t="s">
        <v>8</v>
      </c>
      <c r="F7759" s="5" t="s">
        <v>8</v>
      </c>
      <c r="G7759" s="5" t="s">
        <v>8</v>
      </c>
    </row>
    <row r="7760" spans="1:7" x14ac:dyDescent="0.25">
      <c r="A7760" s="5" t="s">
        <v>14049</v>
      </c>
      <c r="B7760" s="5">
        <v>-1.1455025161720001</v>
      </c>
      <c r="C7760" s="5" t="s">
        <v>14050</v>
      </c>
      <c r="D7760" s="5" t="s">
        <v>8</v>
      </c>
      <c r="E7760" s="5" t="s">
        <v>8</v>
      </c>
      <c r="F7760" s="5" t="s">
        <v>8</v>
      </c>
      <c r="G7760" s="5" t="s">
        <v>14051</v>
      </c>
    </row>
    <row r="7761" spans="1:7" x14ac:dyDescent="0.25">
      <c r="A7761" s="5" t="s">
        <v>15028</v>
      </c>
      <c r="B7761" s="5">
        <v>-1.1455025161720001</v>
      </c>
      <c r="C7761" s="5" t="s">
        <v>8</v>
      </c>
      <c r="D7761" s="5" t="s">
        <v>8</v>
      </c>
      <c r="E7761" s="5" t="s">
        <v>8</v>
      </c>
      <c r="F7761" s="5" t="s">
        <v>8</v>
      </c>
      <c r="G7761" s="5" t="s">
        <v>8</v>
      </c>
    </row>
    <row r="7762" spans="1:7" x14ac:dyDescent="0.25">
      <c r="A7762" s="5" t="s">
        <v>15484</v>
      </c>
      <c r="B7762" s="5">
        <v>-1.1455025161720001</v>
      </c>
      <c r="C7762" s="5" t="s">
        <v>8</v>
      </c>
      <c r="D7762" s="5" t="s">
        <v>8</v>
      </c>
      <c r="E7762" s="5" t="s">
        <v>8</v>
      </c>
      <c r="F7762" s="5" t="s">
        <v>8</v>
      </c>
      <c r="G7762" s="5" t="s">
        <v>8</v>
      </c>
    </row>
    <row r="7763" spans="1:7" x14ac:dyDescent="0.25">
      <c r="A7763" s="5" t="s">
        <v>3201</v>
      </c>
      <c r="B7763" s="5">
        <v>-1.1455299170347599</v>
      </c>
      <c r="C7763" s="5" t="s">
        <v>8</v>
      </c>
      <c r="D7763" s="5" t="s">
        <v>8</v>
      </c>
      <c r="E7763" s="5" t="s">
        <v>8</v>
      </c>
      <c r="F7763" s="5" t="s">
        <v>8</v>
      </c>
      <c r="G7763" s="5" t="s">
        <v>8</v>
      </c>
    </row>
    <row r="7764" spans="1:7" x14ac:dyDescent="0.25">
      <c r="A7764" s="5" t="s">
        <v>5941</v>
      </c>
      <c r="B7764" s="5">
        <v>-1.1455299170347599</v>
      </c>
      <c r="C7764" s="5" t="s">
        <v>8</v>
      </c>
      <c r="D7764" s="5" t="s">
        <v>8</v>
      </c>
      <c r="E7764" s="5" t="s">
        <v>5942</v>
      </c>
      <c r="F7764" s="5" t="s">
        <v>8</v>
      </c>
      <c r="G7764" s="5" t="s">
        <v>8</v>
      </c>
    </row>
    <row r="7765" spans="1:7" x14ac:dyDescent="0.25">
      <c r="A7765" s="5" t="s">
        <v>5919</v>
      </c>
      <c r="B7765" s="5">
        <v>-1.1455368626956099</v>
      </c>
      <c r="C7765" s="5" t="s">
        <v>8</v>
      </c>
      <c r="D7765" s="5" t="s">
        <v>8</v>
      </c>
      <c r="E7765" s="5" t="s">
        <v>8</v>
      </c>
      <c r="F7765" s="5" t="s">
        <v>8</v>
      </c>
      <c r="G7765" s="5" t="s">
        <v>8</v>
      </c>
    </row>
    <row r="7766" spans="1:7" x14ac:dyDescent="0.25">
      <c r="A7766" s="5" t="s">
        <v>288</v>
      </c>
      <c r="B7766" s="5">
        <v>-1.1460179476574199</v>
      </c>
      <c r="C7766" s="5" t="s">
        <v>289</v>
      </c>
      <c r="D7766" s="5" t="s">
        <v>290</v>
      </c>
      <c r="E7766" s="5" t="s">
        <v>291</v>
      </c>
      <c r="F7766" s="5" t="s">
        <v>292</v>
      </c>
      <c r="G7766" s="5" t="s">
        <v>293</v>
      </c>
    </row>
    <row r="7767" spans="1:7" x14ac:dyDescent="0.25">
      <c r="A7767" s="5" t="s">
        <v>7257</v>
      </c>
      <c r="B7767" s="5">
        <v>-1.14666487692571</v>
      </c>
      <c r="C7767" s="5" t="s">
        <v>8</v>
      </c>
      <c r="D7767" s="5" t="s">
        <v>8</v>
      </c>
      <c r="E7767" s="5" t="s">
        <v>8</v>
      </c>
      <c r="F7767" s="5" t="s">
        <v>8</v>
      </c>
      <c r="G7767" s="5" t="s">
        <v>8</v>
      </c>
    </row>
    <row r="7768" spans="1:7" x14ac:dyDescent="0.25">
      <c r="A7768" s="5" t="s">
        <v>9807</v>
      </c>
      <c r="B7768" s="5">
        <v>-1.14666487692571</v>
      </c>
      <c r="C7768" s="5" t="s">
        <v>8</v>
      </c>
      <c r="D7768" s="5" t="s">
        <v>8</v>
      </c>
      <c r="E7768" s="5" t="s">
        <v>8</v>
      </c>
      <c r="F7768" s="5" t="s">
        <v>8</v>
      </c>
      <c r="G7768" s="5" t="s">
        <v>8</v>
      </c>
    </row>
    <row r="7769" spans="1:7" x14ac:dyDescent="0.25">
      <c r="A7769" s="5" t="s">
        <v>3499</v>
      </c>
      <c r="B7769" s="5">
        <v>-1.1467915366305701</v>
      </c>
      <c r="C7769" s="5" t="s">
        <v>8</v>
      </c>
      <c r="D7769" s="5" t="s">
        <v>8</v>
      </c>
      <c r="E7769" s="5" t="s">
        <v>8</v>
      </c>
      <c r="F7769" s="5" t="s">
        <v>8</v>
      </c>
      <c r="G7769" s="5" t="s">
        <v>8</v>
      </c>
    </row>
    <row r="7770" spans="1:7" x14ac:dyDescent="0.25">
      <c r="A7770" s="5" t="s">
        <v>8124</v>
      </c>
      <c r="B7770" s="5">
        <v>-1.1467915366305701</v>
      </c>
      <c r="C7770" s="5" t="s">
        <v>8</v>
      </c>
      <c r="D7770" s="5" t="s">
        <v>8</v>
      </c>
      <c r="E7770" s="5" t="s">
        <v>8</v>
      </c>
      <c r="F7770" s="5" t="s">
        <v>8</v>
      </c>
      <c r="G7770" s="5" t="s">
        <v>8</v>
      </c>
    </row>
    <row r="7771" spans="1:7" x14ac:dyDescent="0.25">
      <c r="A7771" s="5" t="s">
        <v>10252</v>
      </c>
      <c r="B7771" s="5">
        <v>-1.1467915366305701</v>
      </c>
      <c r="C7771" s="5" t="s">
        <v>8</v>
      </c>
      <c r="D7771" s="5" t="s">
        <v>8</v>
      </c>
      <c r="E7771" s="5" t="s">
        <v>8</v>
      </c>
      <c r="F7771" s="5" t="s">
        <v>8</v>
      </c>
      <c r="G7771" s="5" t="s">
        <v>8</v>
      </c>
    </row>
    <row r="7772" spans="1:7" x14ac:dyDescent="0.25">
      <c r="A7772" s="5" t="s">
        <v>10677</v>
      </c>
      <c r="B7772" s="5">
        <v>-1.1467915366305701</v>
      </c>
      <c r="C7772" s="5" t="s">
        <v>10678</v>
      </c>
      <c r="D7772" s="5" t="s">
        <v>10679</v>
      </c>
      <c r="E7772" s="5" t="s">
        <v>10680</v>
      </c>
      <c r="F7772" s="5" t="s">
        <v>10681</v>
      </c>
      <c r="G7772" s="5" t="s">
        <v>10682</v>
      </c>
    </row>
    <row r="7773" spans="1:7" x14ac:dyDescent="0.25">
      <c r="A7773" s="5" t="s">
        <v>12688</v>
      </c>
      <c r="B7773" s="5">
        <v>-1.1467915366305701</v>
      </c>
      <c r="C7773" s="5" t="s">
        <v>8</v>
      </c>
      <c r="D7773" s="5" t="s">
        <v>8</v>
      </c>
      <c r="E7773" s="5" t="s">
        <v>3355</v>
      </c>
      <c r="F7773" s="5" t="s">
        <v>1204</v>
      </c>
      <c r="G7773" s="5" t="s">
        <v>8</v>
      </c>
    </row>
    <row r="7774" spans="1:7" x14ac:dyDescent="0.25">
      <c r="A7774" s="5" t="s">
        <v>8148</v>
      </c>
      <c r="B7774" s="5">
        <v>-1.1476316865879199</v>
      </c>
      <c r="C7774" s="5" t="s">
        <v>8</v>
      </c>
      <c r="D7774" s="5" t="s">
        <v>8</v>
      </c>
      <c r="E7774" s="5" t="s">
        <v>8</v>
      </c>
      <c r="F7774" s="5" t="s">
        <v>8</v>
      </c>
      <c r="G7774" s="5" t="s">
        <v>8</v>
      </c>
    </row>
    <row r="7775" spans="1:7" x14ac:dyDescent="0.25">
      <c r="A7775" s="5" t="s">
        <v>4730</v>
      </c>
      <c r="B7775" s="5">
        <v>-1.1486116196049101</v>
      </c>
      <c r="C7775" s="5" t="s">
        <v>8</v>
      </c>
      <c r="D7775" s="5" t="s">
        <v>8</v>
      </c>
      <c r="E7775" s="5" t="s">
        <v>8</v>
      </c>
      <c r="F7775" s="5" t="s">
        <v>8</v>
      </c>
      <c r="G7775" s="5" t="s">
        <v>8</v>
      </c>
    </row>
    <row r="7776" spans="1:7" x14ac:dyDescent="0.25">
      <c r="A7776" s="5" t="s">
        <v>3981</v>
      </c>
      <c r="B7776" s="5">
        <v>-1.1487687502702499</v>
      </c>
      <c r="C7776" s="5" t="s">
        <v>8</v>
      </c>
      <c r="D7776" s="5" t="s">
        <v>8</v>
      </c>
      <c r="E7776" s="5" t="s">
        <v>8</v>
      </c>
      <c r="F7776" s="5" t="s">
        <v>8</v>
      </c>
      <c r="G7776" s="5" t="s">
        <v>8</v>
      </c>
    </row>
    <row r="7777" spans="1:7" x14ac:dyDescent="0.25">
      <c r="A7777" s="5" t="s">
        <v>15735</v>
      </c>
      <c r="B7777" s="5">
        <v>-1.1487687502702499</v>
      </c>
      <c r="C7777" s="5" t="s">
        <v>15736</v>
      </c>
      <c r="D7777" s="5" t="s">
        <v>8</v>
      </c>
      <c r="E7777" s="5" t="s">
        <v>15737</v>
      </c>
      <c r="F7777" s="5" t="s">
        <v>8</v>
      </c>
      <c r="G7777" s="5" t="s">
        <v>8</v>
      </c>
    </row>
    <row r="7778" spans="1:7" x14ac:dyDescent="0.25">
      <c r="A7778" s="5" t="s">
        <v>11862</v>
      </c>
      <c r="B7778" s="5">
        <v>-1.1490593754574301</v>
      </c>
      <c r="C7778" s="5" t="s">
        <v>8</v>
      </c>
      <c r="D7778" s="5" t="s">
        <v>8</v>
      </c>
      <c r="E7778" s="5" t="s">
        <v>8</v>
      </c>
      <c r="F7778" s="5" t="s">
        <v>8</v>
      </c>
      <c r="G7778" s="5" t="s">
        <v>6985</v>
      </c>
    </row>
    <row r="7779" spans="1:7" x14ac:dyDescent="0.25">
      <c r="A7779" s="5" t="s">
        <v>2452</v>
      </c>
      <c r="B7779" s="5">
        <v>-1.1491388827776601</v>
      </c>
      <c r="C7779" s="5" t="s">
        <v>8</v>
      </c>
      <c r="D7779" s="5" t="s">
        <v>8</v>
      </c>
      <c r="E7779" s="5" t="s">
        <v>8</v>
      </c>
      <c r="F7779" s="5" t="s">
        <v>8</v>
      </c>
      <c r="G7779" s="5" t="s">
        <v>8</v>
      </c>
    </row>
    <row r="7780" spans="1:7" x14ac:dyDescent="0.25">
      <c r="A7780" s="5" t="s">
        <v>7829</v>
      </c>
      <c r="B7780" s="5">
        <v>-1.1491388827776601</v>
      </c>
      <c r="C7780" s="5" t="s">
        <v>8</v>
      </c>
      <c r="D7780" s="5" t="s">
        <v>8</v>
      </c>
      <c r="E7780" s="5" t="s">
        <v>8</v>
      </c>
      <c r="F7780" s="5" t="s">
        <v>8</v>
      </c>
      <c r="G7780" s="5" t="s">
        <v>8</v>
      </c>
    </row>
    <row r="7781" spans="1:7" x14ac:dyDescent="0.25">
      <c r="A7781" s="5" t="s">
        <v>8678</v>
      </c>
      <c r="B7781" s="5">
        <v>-1.1491388827776601</v>
      </c>
      <c r="C7781" s="5" t="s">
        <v>8</v>
      </c>
      <c r="D7781" s="5" t="s">
        <v>8</v>
      </c>
      <c r="E7781" s="5" t="s">
        <v>8</v>
      </c>
      <c r="F7781" s="5" t="s">
        <v>8</v>
      </c>
      <c r="G7781" s="5" t="s">
        <v>8</v>
      </c>
    </row>
    <row r="7782" spans="1:7" x14ac:dyDescent="0.25">
      <c r="A7782" s="5" t="s">
        <v>8875</v>
      </c>
      <c r="B7782" s="5">
        <v>-1.1491388827776601</v>
      </c>
      <c r="C7782" s="5" t="s">
        <v>8</v>
      </c>
      <c r="D7782" s="5" t="s">
        <v>8</v>
      </c>
      <c r="E7782" s="5" t="s">
        <v>8</v>
      </c>
      <c r="F7782" s="5" t="s">
        <v>8</v>
      </c>
      <c r="G7782" s="5" t="s">
        <v>8</v>
      </c>
    </row>
    <row r="7783" spans="1:7" x14ac:dyDescent="0.25">
      <c r="A7783" s="5" t="s">
        <v>9580</v>
      </c>
      <c r="B7783" s="5">
        <v>-1.1491388827776601</v>
      </c>
      <c r="C7783" s="5" t="s">
        <v>8</v>
      </c>
      <c r="D7783" s="5" t="s">
        <v>8</v>
      </c>
      <c r="E7783" s="5" t="s">
        <v>8</v>
      </c>
      <c r="F7783" s="5" t="s">
        <v>8</v>
      </c>
      <c r="G7783" s="5" t="s">
        <v>8</v>
      </c>
    </row>
    <row r="7784" spans="1:7" x14ac:dyDescent="0.25">
      <c r="A7784" s="5" t="s">
        <v>11987</v>
      </c>
      <c r="B7784" s="5">
        <v>-1.1491388827776601</v>
      </c>
      <c r="C7784" s="5" t="s">
        <v>8</v>
      </c>
      <c r="D7784" s="5" t="s">
        <v>8</v>
      </c>
      <c r="E7784" s="5" t="s">
        <v>8</v>
      </c>
      <c r="F7784" s="5" t="s">
        <v>8</v>
      </c>
      <c r="G7784" s="5" t="s">
        <v>8</v>
      </c>
    </row>
    <row r="7785" spans="1:7" x14ac:dyDescent="0.25">
      <c r="A7785" s="5" t="s">
        <v>13957</v>
      </c>
      <c r="B7785" s="5">
        <v>-1.1491388827776601</v>
      </c>
      <c r="C7785" s="5" t="s">
        <v>8</v>
      </c>
      <c r="D7785" s="5" t="s">
        <v>8</v>
      </c>
      <c r="E7785" s="5" t="s">
        <v>8</v>
      </c>
      <c r="F7785" s="5" t="s">
        <v>8</v>
      </c>
      <c r="G7785" s="5" t="s">
        <v>8</v>
      </c>
    </row>
    <row r="7786" spans="1:7" x14ac:dyDescent="0.25">
      <c r="A7786" s="5" t="s">
        <v>14941</v>
      </c>
      <c r="B7786" s="5">
        <v>-1.1491388827776601</v>
      </c>
      <c r="C7786" s="5" t="s">
        <v>8</v>
      </c>
      <c r="D7786" s="5" t="s">
        <v>8</v>
      </c>
      <c r="E7786" s="5" t="s">
        <v>8</v>
      </c>
      <c r="F7786" s="5" t="s">
        <v>8</v>
      </c>
      <c r="G7786" s="5" t="s">
        <v>8</v>
      </c>
    </row>
    <row r="7787" spans="1:7" x14ac:dyDescent="0.25">
      <c r="A7787" s="5" t="s">
        <v>15137</v>
      </c>
      <c r="B7787" s="5">
        <v>-1.1491388827776601</v>
      </c>
      <c r="C7787" s="5" t="s">
        <v>15138</v>
      </c>
      <c r="D7787" s="5" t="s">
        <v>15139</v>
      </c>
      <c r="E7787" s="5" t="s">
        <v>15140</v>
      </c>
      <c r="F7787" s="5" t="s">
        <v>15141</v>
      </c>
      <c r="G7787" s="5" t="s">
        <v>15142</v>
      </c>
    </row>
    <row r="7788" spans="1:7" x14ac:dyDescent="0.25">
      <c r="A7788" s="5" t="s">
        <v>15327</v>
      </c>
      <c r="B7788" s="5">
        <v>-1.1491388827776601</v>
      </c>
      <c r="C7788" s="5" t="s">
        <v>15328</v>
      </c>
      <c r="D7788" s="5" t="s">
        <v>15329</v>
      </c>
      <c r="E7788" s="5" t="s">
        <v>15330</v>
      </c>
      <c r="F7788" s="5" t="s">
        <v>15331</v>
      </c>
      <c r="G7788" s="5" t="s">
        <v>15332</v>
      </c>
    </row>
    <row r="7789" spans="1:7" x14ac:dyDescent="0.25">
      <c r="A7789" s="5" t="s">
        <v>15603</v>
      </c>
      <c r="B7789" s="5">
        <v>-1.1492075927597301</v>
      </c>
      <c r="C7789" s="5" t="s">
        <v>15604</v>
      </c>
      <c r="D7789" s="5" t="s">
        <v>15605</v>
      </c>
      <c r="E7789" s="5" t="s">
        <v>15606</v>
      </c>
      <c r="F7789" s="5" t="s">
        <v>15607</v>
      </c>
      <c r="G7789" s="5" t="s">
        <v>15608</v>
      </c>
    </row>
    <row r="7790" spans="1:7" x14ac:dyDescent="0.25">
      <c r="A7790" s="5" t="s">
        <v>7404</v>
      </c>
      <c r="B7790" s="5">
        <v>-1.1494050870097201</v>
      </c>
      <c r="C7790" s="5" t="s">
        <v>8</v>
      </c>
      <c r="D7790" s="5" t="s">
        <v>8</v>
      </c>
      <c r="E7790" s="5" t="s">
        <v>8</v>
      </c>
      <c r="F7790" s="5" t="s">
        <v>8</v>
      </c>
      <c r="G7790" s="5" t="s">
        <v>8</v>
      </c>
    </row>
    <row r="7791" spans="1:7" x14ac:dyDescent="0.25">
      <c r="A7791" s="5" t="s">
        <v>12092</v>
      </c>
      <c r="B7791" s="5">
        <v>-1.1494050870097201</v>
      </c>
      <c r="C7791" s="5" t="s">
        <v>738</v>
      </c>
      <c r="D7791" s="5" t="s">
        <v>739</v>
      </c>
      <c r="E7791" s="5" t="s">
        <v>740</v>
      </c>
      <c r="F7791" s="5" t="s">
        <v>741</v>
      </c>
      <c r="G7791" s="5" t="s">
        <v>742</v>
      </c>
    </row>
    <row r="7792" spans="1:7" x14ac:dyDescent="0.25">
      <c r="A7792" s="5" t="s">
        <v>12660</v>
      </c>
      <c r="B7792" s="5">
        <v>-1.1497129672550199</v>
      </c>
      <c r="C7792" s="5" t="s">
        <v>8</v>
      </c>
      <c r="D7792" s="5" t="s">
        <v>8</v>
      </c>
      <c r="E7792" s="5" t="s">
        <v>8</v>
      </c>
      <c r="F7792" s="5" t="s">
        <v>8</v>
      </c>
      <c r="G7792" s="5" t="s">
        <v>8</v>
      </c>
    </row>
    <row r="7793" spans="1:7" x14ac:dyDescent="0.25">
      <c r="A7793" s="5" t="s">
        <v>5703</v>
      </c>
      <c r="B7793" s="5">
        <v>-1.1499106140233499</v>
      </c>
      <c r="C7793" s="5" t="s">
        <v>8</v>
      </c>
      <c r="D7793" s="5" t="s">
        <v>8</v>
      </c>
      <c r="E7793" s="5" t="s">
        <v>8</v>
      </c>
      <c r="F7793" s="5" t="s">
        <v>8</v>
      </c>
      <c r="G7793" s="5" t="s">
        <v>8</v>
      </c>
    </row>
    <row r="7794" spans="1:7" x14ac:dyDescent="0.25">
      <c r="A7794" s="5" t="s">
        <v>6664</v>
      </c>
      <c r="B7794" s="5">
        <v>-1.1502376231207201</v>
      </c>
      <c r="C7794" s="5" t="s">
        <v>8</v>
      </c>
      <c r="D7794" s="5" t="s">
        <v>8</v>
      </c>
      <c r="E7794" s="5" t="s">
        <v>8</v>
      </c>
      <c r="F7794" s="5" t="s">
        <v>8</v>
      </c>
      <c r="G7794" s="5" t="s">
        <v>8</v>
      </c>
    </row>
    <row r="7795" spans="1:7" x14ac:dyDescent="0.25">
      <c r="A7795" s="5" t="s">
        <v>4530</v>
      </c>
      <c r="B7795" s="5">
        <v>-1.15025371972664</v>
      </c>
      <c r="C7795" s="5" t="s">
        <v>8</v>
      </c>
      <c r="D7795" s="5" t="s">
        <v>8</v>
      </c>
      <c r="E7795" s="5" t="s">
        <v>8</v>
      </c>
      <c r="F7795" s="5" t="s">
        <v>8</v>
      </c>
      <c r="G7795" s="5" t="s">
        <v>8</v>
      </c>
    </row>
    <row r="7796" spans="1:7" x14ac:dyDescent="0.25">
      <c r="A7796" s="5" t="s">
        <v>3957</v>
      </c>
      <c r="B7796" s="5">
        <v>-1.1506230703956799</v>
      </c>
      <c r="C7796" s="5" t="s">
        <v>3958</v>
      </c>
      <c r="D7796" s="5" t="s">
        <v>3959</v>
      </c>
      <c r="E7796" s="5" t="s">
        <v>3960</v>
      </c>
      <c r="F7796" s="5" t="s">
        <v>3961</v>
      </c>
      <c r="G7796" s="5" t="s">
        <v>3962</v>
      </c>
    </row>
    <row r="7797" spans="1:7" x14ac:dyDescent="0.25">
      <c r="A7797" s="5" t="s">
        <v>5641</v>
      </c>
      <c r="B7797" s="5">
        <v>-1.15113861102246</v>
      </c>
      <c r="C7797" s="5" t="s">
        <v>8</v>
      </c>
      <c r="D7797" s="5" t="s">
        <v>8</v>
      </c>
      <c r="E7797" s="5" t="s">
        <v>8</v>
      </c>
      <c r="F7797" s="5" t="s">
        <v>8</v>
      </c>
      <c r="G7797" s="5" t="s">
        <v>8</v>
      </c>
    </row>
    <row r="7798" spans="1:7" x14ac:dyDescent="0.25">
      <c r="A7798" s="5" t="s">
        <v>8116</v>
      </c>
      <c r="B7798" s="5">
        <v>-1.1513323889659199</v>
      </c>
      <c r="C7798" s="5" t="s">
        <v>8</v>
      </c>
      <c r="D7798" s="5" t="s">
        <v>8</v>
      </c>
      <c r="E7798" s="5" t="s">
        <v>8</v>
      </c>
      <c r="F7798" s="5" t="s">
        <v>8</v>
      </c>
      <c r="G7798" s="5" t="s">
        <v>8</v>
      </c>
    </row>
    <row r="7799" spans="1:7" x14ac:dyDescent="0.25">
      <c r="A7799" s="5" t="s">
        <v>13338</v>
      </c>
      <c r="B7799" s="5">
        <v>-1.1513323889659199</v>
      </c>
      <c r="C7799" s="5" t="s">
        <v>559</v>
      </c>
      <c r="D7799" s="5" t="s">
        <v>13339</v>
      </c>
      <c r="E7799" s="5" t="s">
        <v>13340</v>
      </c>
      <c r="F7799" s="5" t="s">
        <v>13341</v>
      </c>
      <c r="G7799" s="5" t="s">
        <v>13342</v>
      </c>
    </row>
    <row r="7800" spans="1:7" x14ac:dyDescent="0.25">
      <c r="A7800" s="5" t="s">
        <v>15316</v>
      </c>
      <c r="B7800" s="5">
        <v>-1.1513323889659199</v>
      </c>
      <c r="C7800" s="5" t="s">
        <v>8</v>
      </c>
      <c r="D7800" s="5" t="s">
        <v>8</v>
      </c>
      <c r="E7800" s="5" t="s">
        <v>8</v>
      </c>
      <c r="F7800" s="5" t="s">
        <v>8</v>
      </c>
      <c r="G7800" s="5" t="s">
        <v>8</v>
      </c>
    </row>
    <row r="7801" spans="1:7" x14ac:dyDescent="0.25">
      <c r="A7801" s="5" t="s">
        <v>15768</v>
      </c>
      <c r="B7801" s="5">
        <v>-1.1513323889659199</v>
      </c>
      <c r="C7801" s="5" t="s">
        <v>8</v>
      </c>
      <c r="D7801" s="5" t="s">
        <v>8</v>
      </c>
      <c r="E7801" s="5" t="s">
        <v>8</v>
      </c>
      <c r="F7801" s="5" t="s">
        <v>8</v>
      </c>
      <c r="G7801" s="5" t="s">
        <v>8</v>
      </c>
    </row>
    <row r="7802" spans="1:7" x14ac:dyDescent="0.25">
      <c r="A7802" s="5" t="s">
        <v>1017</v>
      </c>
      <c r="B7802" s="5">
        <v>-1.1513718665374699</v>
      </c>
      <c r="C7802" s="5" t="s">
        <v>8</v>
      </c>
      <c r="D7802" s="5" t="s">
        <v>8</v>
      </c>
      <c r="E7802" s="5" t="s">
        <v>8</v>
      </c>
      <c r="F7802" s="5" t="s">
        <v>8</v>
      </c>
      <c r="G7802" s="5" t="s">
        <v>8</v>
      </c>
    </row>
    <row r="7803" spans="1:7" x14ac:dyDescent="0.25">
      <c r="A7803" s="5" t="s">
        <v>13356</v>
      </c>
      <c r="B7803" s="5">
        <v>-1.1513718665374699</v>
      </c>
      <c r="C7803" s="5" t="s">
        <v>8</v>
      </c>
      <c r="D7803" s="5" t="s">
        <v>8</v>
      </c>
      <c r="E7803" s="5" t="s">
        <v>8</v>
      </c>
      <c r="F7803" s="5" t="s">
        <v>8</v>
      </c>
      <c r="G7803" s="5" t="s">
        <v>8</v>
      </c>
    </row>
    <row r="7804" spans="1:7" x14ac:dyDescent="0.25">
      <c r="A7804" s="5" t="s">
        <v>11499</v>
      </c>
      <c r="B7804" s="5">
        <v>-1.15227413727706</v>
      </c>
      <c r="C7804" s="5" t="s">
        <v>8</v>
      </c>
      <c r="D7804" s="5" t="s">
        <v>8</v>
      </c>
      <c r="E7804" s="5" t="s">
        <v>8</v>
      </c>
      <c r="F7804" s="5" t="s">
        <v>8</v>
      </c>
      <c r="G7804" s="5" t="s">
        <v>8</v>
      </c>
    </row>
    <row r="7805" spans="1:7" x14ac:dyDescent="0.25">
      <c r="A7805" s="5" t="s">
        <v>2727</v>
      </c>
      <c r="B7805" s="5">
        <v>-1.1527996298988801</v>
      </c>
      <c r="C7805" s="5" t="s">
        <v>2728</v>
      </c>
      <c r="D7805" s="5" t="s">
        <v>2729</v>
      </c>
      <c r="E7805" s="5" t="s">
        <v>2730</v>
      </c>
      <c r="F7805" s="5" t="s">
        <v>2731</v>
      </c>
      <c r="G7805" s="5" t="s">
        <v>2732</v>
      </c>
    </row>
    <row r="7806" spans="1:7" x14ac:dyDescent="0.25">
      <c r="A7806" s="5" t="s">
        <v>14338</v>
      </c>
      <c r="B7806" s="5">
        <v>-1.1527996298988801</v>
      </c>
      <c r="C7806" s="5" t="s">
        <v>14339</v>
      </c>
      <c r="D7806" s="5" t="s">
        <v>14340</v>
      </c>
      <c r="E7806" s="5" t="s">
        <v>14341</v>
      </c>
      <c r="F7806" s="5" t="s">
        <v>14342</v>
      </c>
      <c r="G7806" s="5" t="s">
        <v>14343</v>
      </c>
    </row>
    <row r="7807" spans="1:7" x14ac:dyDescent="0.25">
      <c r="A7807" s="5" t="s">
        <v>221</v>
      </c>
      <c r="B7807" s="5">
        <v>-1.15300899719381</v>
      </c>
      <c r="C7807" s="5" t="s">
        <v>8</v>
      </c>
      <c r="D7807" s="5" t="s">
        <v>8</v>
      </c>
      <c r="E7807" s="5" t="s">
        <v>8</v>
      </c>
      <c r="F7807" s="5" t="s">
        <v>8</v>
      </c>
      <c r="G7807" s="5" t="s">
        <v>8</v>
      </c>
    </row>
    <row r="7808" spans="1:7" x14ac:dyDescent="0.25">
      <c r="A7808" s="5" t="s">
        <v>14301</v>
      </c>
      <c r="B7808" s="5">
        <v>-1.15300899719381</v>
      </c>
      <c r="C7808" s="5" t="s">
        <v>14302</v>
      </c>
      <c r="D7808" s="5" t="s">
        <v>14303</v>
      </c>
      <c r="E7808" s="5" t="s">
        <v>14304</v>
      </c>
      <c r="F7808" s="5" t="s">
        <v>14305</v>
      </c>
      <c r="G7808" s="5" t="s">
        <v>14306</v>
      </c>
    </row>
    <row r="7809" spans="1:7" x14ac:dyDescent="0.25">
      <c r="A7809" s="5" t="s">
        <v>14687</v>
      </c>
      <c r="B7809" s="5">
        <v>-1.15376841900854</v>
      </c>
      <c r="C7809" s="5" t="s">
        <v>8</v>
      </c>
      <c r="D7809" s="5" t="s">
        <v>8</v>
      </c>
      <c r="E7809" s="5" t="s">
        <v>8</v>
      </c>
      <c r="F7809" s="5" t="s">
        <v>8</v>
      </c>
      <c r="G7809" s="5" t="s">
        <v>8</v>
      </c>
    </row>
    <row r="7810" spans="1:7" x14ac:dyDescent="0.25">
      <c r="A7810" s="5" t="s">
        <v>3249</v>
      </c>
      <c r="B7810" s="5">
        <v>-1.15385007170138</v>
      </c>
      <c r="C7810" s="5" t="s">
        <v>3250</v>
      </c>
      <c r="D7810" s="5" t="s">
        <v>3251</v>
      </c>
      <c r="E7810" s="5" t="s">
        <v>3252</v>
      </c>
      <c r="F7810" s="5" t="s">
        <v>3253</v>
      </c>
      <c r="G7810" s="5" t="s">
        <v>3254</v>
      </c>
    </row>
    <row r="7811" spans="1:7" x14ac:dyDescent="0.25">
      <c r="A7811" s="5" t="s">
        <v>7371</v>
      </c>
      <c r="B7811" s="5">
        <v>-1.15385007170138</v>
      </c>
      <c r="C7811" s="5" t="s">
        <v>8</v>
      </c>
      <c r="D7811" s="5" t="s">
        <v>8</v>
      </c>
      <c r="E7811" s="5" t="s">
        <v>8</v>
      </c>
      <c r="F7811" s="5" t="s">
        <v>8</v>
      </c>
      <c r="G7811" s="5" t="s">
        <v>8</v>
      </c>
    </row>
    <row r="7812" spans="1:7" x14ac:dyDescent="0.25">
      <c r="A7812" s="5" t="s">
        <v>98</v>
      </c>
      <c r="B7812" s="5">
        <v>-1.15463922660595</v>
      </c>
      <c r="C7812" s="5" t="s">
        <v>8</v>
      </c>
      <c r="D7812" s="5" t="s">
        <v>8</v>
      </c>
      <c r="E7812" s="5" t="s">
        <v>8</v>
      </c>
      <c r="F7812" s="5" t="s">
        <v>8</v>
      </c>
      <c r="G7812" s="5" t="s">
        <v>8</v>
      </c>
    </row>
    <row r="7813" spans="1:7" x14ac:dyDescent="0.25">
      <c r="A7813" s="5" t="s">
        <v>2564</v>
      </c>
      <c r="B7813" s="5">
        <v>-1.15463922660595</v>
      </c>
      <c r="C7813" s="5" t="s">
        <v>8</v>
      </c>
      <c r="D7813" s="5" t="s">
        <v>8</v>
      </c>
      <c r="E7813" s="5" t="s">
        <v>8</v>
      </c>
      <c r="F7813" s="5" t="s">
        <v>8</v>
      </c>
      <c r="G7813" s="5" t="s">
        <v>8</v>
      </c>
    </row>
    <row r="7814" spans="1:7" x14ac:dyDescent="0.25">
      <c r="A7814" s="5" t="s">
        <v>5056</v>
      </c>
      <c r="B7814" s="5">
        <v>-1.15463922660595</v>
      </c>
      <c r="C7814" s="5" t="s">
        <v>8</v>
      </c>
      <c r="D7814" s="5" t="s">
        <v>8</v>
      </c>
      <c r="E7814" s="5" t="s">
        <v>8</v>
      </c>
      <c r="F7814" s="5" t="s">
        <v>8</v>
      </c>
      <c r="G7814" s="5" t="s">
        <v>8</v>
      </c>
    </row>
    <row r="7815" spans="1:7" x14ac:dyDescent="0.25">
      <c r="A7815" s="5" t="s">
        <v>9057</v>
      </c>
      <c r="B7815" s="5">
        <v>-1.15463922660595</v>
      </c>
      <c r="C7815" s="5" t="s">
        <v>8</v>
      </c>
      <c r="D7815" s="5" t="s">
        <v>8</v>
      </c>
      <c r="E7815" s="5" t="s">
        <v>8</v>
      </c>
      <c r="F7815" s="5" t="s">
        <v>8</v>
      </c>
      <c r="G7815" s="5" t="s">
        <v>8</v>
      </c>
    </row>
    <row r="7816" spans="1:7" x14ac:dyDescent="0.25">
      <c r="A7816" s="5" t="s">
        <v>13632</v>
      </c>
      <c r="B7816" s="5">
        <v>-1.15495398072864</v>
      </c>
      <c r="C7816" s="5" t="s">
        <v>8</v>
      </c>
      <c r="D7816" s="5" t="s">
        <v>8</v>
      </c>
      <c r="E7816" s="5" t="s">
        <v>8</v>
      </c>
      <c r="F7816" s="5" t="s">
        <v>8</v>
      </c>
      <c r="G7816" s="5" t="s">
        <v>8</v>
      </c>
    </row>
    <row r="7817" spans="1:7" x14ac:dyDescent="0.25">
      <c r="A7817" s="5" t="s">
        <v>7575</v>
      </c>
      <c r="B7817" s="5">
        <v>-1.1557459547640101</v>
      </c>
      <c r="C7817" s="5" t="s">
        <v>8</v>
      </c>
      <c r="D7817" s="5" t="s">
        <v>8</v>
      </c>
      <c r="E7817" s="5" t="s">
        <v>8</v>
      </c>
      <c r="F7817" s="5" t="s">
        <v>8</v>
      </c>
      <c r="G7817" s="5" t="s">
        <v>8</v>
      </c>
    </row>
    <row r="7818" spans="1:7" x14ac:dyDescent="0.25">
      <c r="A7818" s="5" t="s">
        <v>5801</v>
      </c>
      <c r="B7818" s="5">
        <v>-1.1564850154586199</v>
      </c>
      <c r="C7818" s="5" t="s">
        <v>8</v>
      </c>
      <c r="D7818" s="5" t="s">
        <v>8</v>
      </c>
      <c r="E7818" s="5" t="s">
        <v>8</v>
      </c>
      <c r="F7818" s="5" t="s">
        <v>8</v>
      </c>
      <c r="G7818" s="5" t="s">
        <v>8</v>
      </c>
    </row>
    <row r="7819" spans="1:7" x14ac:dyDescent="0.25">
      <c r="A7819" s="5" t="s">
        <v>849</v>
      </c>
      <c r="B7819" s="5">
        <v>-1.15659577044173</v>
      </c>
      <c r="C7819" s="5" t="s">
        <v>8</v>
      </c>
      <c r="D7819" s="5" t="s">
        <v>8</v>
      </c>
      <c r="E7819" s="5" t="s">
        <v>8</v>
      </c>
      <c r="F7819" s="5" t="s">
        <v>8</v>
      </c>
      <c r="G7819" s="5" t="s">
        <v>8</v>
      </c>
    </row>
    <row r="7820" spans="1:7" x14ac:dyDescent="0.25">
      <c r="A7820" s="5" t="s">
        <v>1193</v>
      </c>
      <c r="B7820" s="5">
        <v>-1.15659577044173</v>
      </c>
      <c r="C7820" s="5" t="s">
        <v>8</v>
      </c>
      <c r="D7820" s="5" t="s">
        <v>8</v>
      </c>
      <c r="E7820" s="5" t="s">
        <v>8</v>
      </c>
      <c r="F7820" s="5" t="s">
        <v>8</v>
      </c>
      <c r="G7820" s="5" t="s">
        <v>8</v>
      </c>
    </row>
    <row r="7821" spans="1:7" x14ac:dyDescent="0.25">
      <c r="A7821" s="5" t="s">
        <v>4898</v>
      </c>
      <c r="B7821" s="5">
        <v>-1.15659577044173</v>
      </c>
      <c r="C7821" s="5" t="s">
        <v>8</v>
      </c>
      <c r="D7821" s="5" t="s">
        <v>8</v>
      </c>
      <c r="E7821" s="5" t="s">
        <v>4899</v>
      </c>
      <c r="F7821" s="5" t="s">
        <v>8</v>
      </c>
      <c r="G7821" s="5" t="s">
        <v>8</v>
      </c>
    </row>
    <row r="7822" spans="1:7" x14ac:dyDescent="0.25">
      <c r="A7822" s="5" t="s">
        <v>5660</v>
      </c>
      <c r="B7822" s="5">
        <v>-1.15659577044173</v>
      </c>
      <c r="C7822" s="5" t="s">
        <v>8</v>
      </c>
      <c r="D7822" s="5" t="s">
        <v>8</v>
      </c>
      <c r="E7822" s="5" t="s">
        <v>8</v>
      </c>
      <c r="F7822" s="5" t="s">
        <v>8</v>
      </c>
      <c r="G7822" s="5" t="s">
        <v>8</v>
      </c>
    </row>
    <row r="7823" spans="1:7" x14ac:dyDescent="0.25">
      <c r="A7823" s="5" t="s">
        <v>6086</v>
      </c>
      <c r="B7823" s="5">
        <v>-1.15659577044173</v>
      </c>
      <c r="C7823" s="5" t="s">
        <v>8</v>
      </c>
      <c r="D7823" s="5" t="s">
        <v>8</v>
      </c>
      <c r="E7823" s="5" t="s">
        <v>8</v>
      </c>
      <c r="F7823" s="5" t="s">
        <v>8</v>
      </c>
      <c r="G7823" s="5" t="s">
        <v>8</v>
      </c>
    </row>
    <row r="7824" spans="1:7" x14ac:dyDescent="0.25">
      <c r="A7824" s="5" t="s">
        <v>7264</v>
      </c>
      <c r="B7824" s="5">
        <v>-1.15659577044173</v>
      </c>
      <c r="C7824" s="5" t="s">
        <v>8</v>
      </c>
      <c r="D7824" s="5" t="s">
        <v>8</v>
      </c>
      <c r="E7824" s="5" t="s">
        <v>8</v>
      </c>
      <c r="F7824" s="5" t="s">
        <v>8</v>
      </c>
      <c r="G7824" s="5" t="s">
        <v>5365</v>
      </c>
    </row>
    <row r="7825" spans="1:7" x14ac:dyDescent="0.25">
      <c r="A7825" s="5" t="s">
        <v>8260</v>
      </c>
      <c r="B7825" s="5">
        <v>-1.15659577044173</v>
      </c>
      <c r="C7825" s="5" t="s">
        <v>8</v>
      </c>
      <c r="D7825" s="5" t="s">
        <v>8</v>
      </c>
      <c r="E7825" s="5" t="s">
        <v>8</v>
      </c>
      <c r="F7825" s="5" t="s">
        <v>8</v>
      </c>
      <c r="G7825" s="5" t="s">
        <v>8</v>
      </c>
    </row>
    <row r="7826" spans="1:7" x14ac:dyDescent="0.25">
      <c r="A7826" s="5" t="s">
        <v>9502</v>
      </c>
      <c r="B7826" s="5">
        <v>-1.15659577044173</v>
      </c>
      <c r="C7826" s="5" t="s">
        <v>8</v>
      </c>
      <c r="D7826" s="5" t="s">
        <v>8</v>
      </c>
      <c r="E7826" s="5" t="s">
        <v>8</v>
      </c>
      <c r="F7826" s="5" t="s">
        <v>8</v>
      </c>
      <c r="G7826" s="5" t="s">
        <v>8</v>
      </c>
    </row>
    <row r="7827" spans="1:7" x14ac:dyDescent="0.25">
      <c r="A7827" s="5" t="s">
        <v>9651</v>
      </c>
      <c r="B7827" s="5">
        <v>-1.15659577044173</v>
      </c>
      <c r="C7827" s="5" t="s">
        <v>8</v>
      </c>
      <c r="D7827" s="5" t="s">
        <v>8</v>
      </c>
      <c r="E7827" s="5" t="s">
        <v>8</v>
      </c>
      <c r="F7827" s="5" t="s">
        <v>8</v>
      </c>
      <c r="G7827" s="5" t="s">
        <v>8</v>
      </c>
    </row>
    <row r="7828" spans="1:7" x14ac:dyDescent="0.25">
      <c r="A7828" s="5" t="s">
        <v>10955</v>
      </c>
      <c r="B7828" s="5">
        <v>-1.15659577044173</v>
      </c>
      <c r="C7828" s="5" t="s">
        <v>8</v>
      </c>
      <c r="D7828" s="5" t="s">
        <v>8</v>
      </c>
      <c r="E7828" s="5" t="s">
        <v>8</v>
      </c>
      <c r="F7828" s="5" t="s">
        <v>8</v>
      </c>
      <c r="G7828" s="5" t="s">
        <v>8</v>
      </c>
    </row>
    <row r="7829" spans="1:7" x14ac:dyDescent="0.25">
      <c r="A7829" s="5" t="s">
        <v>11505</v>
      </c>
      <c r="B7829" s="5">
        <v>-1.15659577044173</v>
      </c>
      <c r="C7829" s="5" t="s">
        <v>8</v>
      </c>
      <c r="D7829" s="5" t="s">
        <v>8</v>
      </c>
      <c r="E7829" s="5" t="s">
        <v>8</v>
      </c>
      <c r="F7829" s="5" t="s">
        <v>8</v>
      </c>
      <c r="G7829" s="5" t="s">
        <v>8</v>
      </c>
    </row>
    <row r="7830" spans="1:7" x14ac:dyDescent="0.25">
      <c r="A7830" s="5" t="s">
        <v>11877</v>
      </c>
      <c r="B7830" s="5">
        <v>-1.15659577044173</v>
      </c>
      <c r="C7830" s="5" t="s">
        <v>8</v>
      </c>
      <c r="D7830" s="5" t="s">
        <v>8</v>
      </c>
      <c r="E7830" s="5" t="s">
        <v>8</v>
      </c>
      <c r="F7830" s="5" t="s">
        <v>8</v>
      </c>
      <c r="G7830" s="5" t="s">
        <v>8</v>
      </c>
    </row>
    <row r="7831" spans="1:7" x14ac:dyDescent="0.25">
      <c r="A7831" s="5" t="s">
        <v>12205</v>
      </c>
      <c r="B7831" s="5">
        <v>-1.15659577044173</v>
      </c>
      <c r="C7831" s="5" t="s">
        <v>8</v>
      </c>
      <c r="D7831" s="5" t="s">
        <v>8</v>
      </c>
      <c r="E7831" s="5" t="s">
        <v>8</v>
      </c>
      <c r="F7831" s="5" t="s">
        <v>8</v>
      </c>
      <c r="G7831" s="5" t="s">
        <v>8</v>
      </c>
    </row>
    <row r="7832" spans="1:7" x14ac:dyDescent="0.25">
      <c r="A7832" s="5" t="s">
        <v>13650</v>
      </c>
      <c r="B7832" s="5">
        <v>-1.15659577044173</v>
      </c>
      <c r="C7832" s="5" t="s">
        <v>8</v>
      </c>
      <c r="D7832" s="5" t="s">
        <v>8</v>
      </c>
      <c r="E7832" s="5" t="s">
        <v>13651</v>
      </c>
      <c r="F7832" s="5" t="s">
        <v>8</v>
      </c>
      <c r="G7832" s="5" t="s">
        <v>8</v>
      </c>
    </row>
    <row r="7833" spans="1:7" x14ac:dyDescent="0.25">
      <c r="A7833" s="5" t="s">
        <v>13926</v>
      </c>
      <c r="B7833" s="5">
        <v>-1.15659577044173</v>
      </c>
      <c r="C7833" s="5" t="s">
        <v>8</v>
      </c>
      <c r="D7833" s="5" t="s">
        <v>8</v>
      </c>
      <c r="E7833" s="5" t="s">
        <v>8</v>
      </c>
      <c r="F7833" s="5" t="s">
        <v>8</v>
      </c>
      <c r="G7833" s="5" t="s">
        <v>8</v>
      </c>
    </row>
    <row r="7834" spans="1:7" x14ac:dyDescent="0.25">
      <c r="A7834" s="5" t="s">
        <v>14828</v>
      </c>
      <c r="B7834" s="5">
        <v>-1.15659577044173</v>
      </c>
      <c r="C7834" s="5" t="s">
        <v>8</v>
      </c>
      <c r="D7834" s="5" t="s">
        <v>8</v>
      </c>
      <c r="E7834" s="5" t="s">
        <v>8</v>
      </c>
      <c r="F7834" s="5" t="s">
        <v>8</v>
      </c>
      <c r="G7834" s="5" t="s">
        <v>8</v>
      </c>
    </row>
    <row r="7835" spans="1:7" x14ac:dyDescent="0.25">
      <c r="A7835" s="5" t="s">
        <v>254</v>
      </c>
      <c r="B7835" s="5">
        <v>-1.1574324971534899</v>
      </c>
      <c r="C7835" s="5" t="s">
        <v>8</v>
      </c>
      <c r="D7835" s="5" t="s">
        <v>8</v>
      </c>
      <c r="E7835" s="5" t="s">
        <v>8</v>
      </c>
      <c r="F7835" s="5" t="s">
        <v>8</v>
      </c>
      <c r="G7835" s="5" t="s">
        <v>8</v>
      </c>
    </row>
    <row r="7836" spans="1:7" x14ac:dyDescent="0.25">
      <c r="A7836" s="5" t="s">
        <v>1272</v>
      </c>
      <c r="B7836" s="5">
        <v>-1.1574324971534899</v>
      </c>
      <c r="C7836" s="5" t="s">
        <v>8</v>
      </c>
      <c r="D7836" s="5" t="s">
        <v>8</v>
      </c>
      <c r="E7836" s="5" t="s">
        <v>8</v>
      </c>
      <c r="F7836" s="5" t="s">
        <v>8</v>
      </c>
      <c r="G7836" s="5" t="s">
        <v>8</v>
      </c>
    </row>
    <row r="7837" spans="1:7" x14ac:dyDescent="0.25">
      <c r="A7837" s="5" t="s">
        <v>2367</v>
      </c>
      <c r="B7837" s="5">
        <v>-1.1574324971534899</v>
      </c>
      <c r="C7837" s="5" t="s">
        <v>2368</v>
      </c>
      <c r="D7837" s="5" t="s">
        <v>2369</v>
      </c>
      <c r="E7837" s="5" t="s">
        <v>2370</v>
      </c>
      <c r="F7837" s="5" t="s">
        <v>2371</v>
      </c>
      <c r="G7837" s="5" t="s">
        <v>2372</v>
      </c>
    </row>
    <row r="7838" spans="1:7" x14ac:dyDescent="0.25">
      <c r="A7838" s="5" t="s">
        <v>2911</v>
      </c>
      <c r="B7838" s="5">
        <v>-1.1574324971534899</v>
      </c>
      <c r="C7838" s="5" t="s">
        <v>8</v>
      </c>
      <c r="D7838" s="5" t="s">
        <v>8</v>
      </c>
      <c r="E7838" s="5" t="s">
        <v>8</v>
      </c>
      <c r="F7838" s="5" t="s">
        <v>8</v>
      </c>
      <c r="G7838" s="5" t="s">
        <v>8</v>
      </c>
    </row>
    <row r="7839" spans="1:7" x14ac:dyDescent="0.25">
      <c r="A7839" s="5" t="s">
        <v>6946</v>
      </c>
      <c r="B7839" s="5">
        <v>-1.1574324971534899</v>
      </c>
      <c r="C7839" s="5" t="s">
        <v>6947</v>
      </c>
      <c r="D7839" s="5" t="s">
        <v>6948</v>
      </c>
      <c r="E7839" s="5" t="s">
        <v>6949</v>
      </c>
      <c r="F7839" s="5" t="s">
        <v>6950</v>
      </c>
      <c r="G7839" s="5" t="s">
        <v>6951</v>
      </c>
    </row>
    <row r="7840" spans="1:7" x14ac:dyDescent="0.25">
      <c r="A7840" s="5" t="s">
        <v>7786</v>
      </c>
      <c r="B7840" s="5">
        <v>-1.1574324971534899</v>
      </c>
      <c r="C7840" s="5" t="s">
        <v>8</v>
      </c>
      <c r="D7840" s="5" t="s">
        <v>8</v>
      </c>
      <c r="E7840" s="5" t="s">
        <v>8</v>
      </c>
      <c r="F7840" s="5" t="s">
        <v>8</v>
      </c>
      <c r="G7840" s="5" t="s">
        <v>8</v>
      </c>
    </row>
    <row r="7841" spans="1:7" x14ac:dyDescent="0.25">
      <c r="A7841" s="5" t="s">
        <v>10584</v>
      </c>
      <c r="B7841" s="5">
        <v>-1.1574324971534899</v>
      </c>
      <c r="C7841" s="5" t="s">
        <v>8</v>
      </c>
      <c r="D7841" s="5" t="s">
        <v>8</v>
      </c>
      <c r="E7841" s="5" t="s">
        <v>8</v>
      </c>
      <c r="F7841" s="5" t="s">
        <v>8</v>
      </c>
      <c r="G7841" s="5" t="s">
        <v>8</v>
      </c>
    </row>
    <row r="7842" spans="1:7" x14ac:dyDescent="0.25">
      <c r="A7842" s="5" t="s">
        <v>14444</v>
      </c>
      <c r="B7842" s="5">
        <v>-1.1574324971534899</v>
      </c>
      <c r="C7842" s="5" t="s">
        <v>14445</v>
      </c>
      <c r="D7842" s="5" t="s">
        <v>14446</v>
      </c>
      <c r="E7842" s="5" t="s">
        <v>14447</v>
      </c>
      <c r="F7842" s="5" t="s">
        <v>14448</v>
      </c>
      <c r="G7842" s="5" t="s">
        <v>14449</v>
      </c>
    </row>
    <row r="7843" spans="1:7" x14ac:dyDescent="0.25">
      <c r="A7843" s="5" t="s">
        <v>15767</v>
      </c>
      <c r="B7843" s="5">
        <v>-1.1574324971534899</v>
      </c>
      <c r="C7843" s="5" t="s">
        <v>8</v>
      </c>
      <c r="D7843" s="5" t="s">
        <v>8</v>
      </c>
      <c r="E7843" s="5" t="s">
        <v>8</v>
      </c>
      <c r="F7843" s="5" t="s">
        <v>8</v>
      </c>
      <c r="G7843" s="5" t="s">
        <v>8</v>
      </c>
    </row>
    <row r="7844" spans="1:7" x14ac:dyDescent="0.25">
      <c r="A7844" s="5" t="s">
        <v>199</v>
      </c>
      <c r="B7844" s="5">
        <v>-1.1579535921697901</v>
      </c>
      <c r="C7844" s="5" t="s">
        <v>8</v>
      </c>
      <c r="D7844" s="5" t="s">
        <v>8</v>
      </c>
      <c r="E7844" s="5" t="s">
        <v>8</v>
      </c>
      <c r="F7844" s="5" t="s">
        <v>8</v>
      </c>
      <c r="G7844" s="5" t="s">
        <v>8</v>
      </c>
    </row>
    <row r="7845" spans="1:7" x14ac:dyDescent="0.25">
      <c r="A7845" s="5" t="s">
        <v>2955</v>
      </c>
      <c r="B7845" s="5">
        <v>-1.1579535921697901</v>
      </c>
      <c r="C7845" s="5" t="s">
        <v>8</v>
      </c>
      <c r="D7845" s="5" t="s">
        <v>8</v>
      </c>
      <c r="E7845" s="5" t="s">
        <v>8</v>
      </c>
      <c r="F7845" s="5" t="s">
        <v>8</v>
      </c>
      <c r="G7845" s="5" t="s">
        <v>8</v>
      </c>
    </row>
    <row r="7846" spans="1:7" x14ac:dyDescent="0.25">
      <c r="A7846" s="5" t="s">
        <v>7422</v>
      </c>
      <c r="B7846" s="5">
        <v>-1.1579535921697901</v>
      </c>
      <c r="C7846" s="5" t="s">
        <v>8</v>
      </c>
      <c r="D7846" s="5" t="s">
        <v>8</v>
      </c>
      <c r="E7846" s="5" t="s">
        <v>8</v>
      </c>
      <c r="F7846" s="5" t="s">
        <v>8</v>
      </c>
      <c r="G7846" s="5" t="s">
        <v>8</v>
      </c>
    </row>
    <row r="7847" spans="1:7" x14ac:dyDescent="0.25">
      <c r="A7847" s="5" t="s">
        <v>7534</v>
      </c>
      <c r="B7847" s="5">
        <v>-1.1579535921697901</v>
      </c>
      <c r="C7847" s="5" t="s">
        <v>8</v>
      </c>
      <c r="D7847" s="5" t="s">
        <v>8</v>
      </c>
      <c r="E7847" s="5" t="s">
        <v>8</v>
      </c>
      <c r="F7847" s="5" t="s">
        <v>8</v>
      </c>
      <c r="G7847" s="5" t="s">
        <v>8</v>
      </c>
    </row>
    <row r="7848" spans="1:7" x14ac:dyDescent="0.25">
      <c r="A7848" s="5" t="s">
        <v>14734</v>
      </c>
      <c r="B7848" s="5">
        <v>-1.1579535921697901</v>
      </c>
      <c r="C7848" s="5" t="s">
        <v>8</v>
      </c>
      <c r="D7848" s="5" t="s">
        <v>8</v>
      </c>
      <c r="E7848" s="5" t="s">
        <v>8</v>
      </c>
      <c r="F7848" s="5" t="s">
        <v>8</v>
      </c>
      <c r="G7848" s="5" t="s">
        <v>8</v>
      </c>
    </row>
    <row r="7849" spans="1:7" x14ac:dyDescent="0.25">
      <c r="A7849" s="5" t="s">
        <v>8561</v>
      </c>
      <c r="B7849" s="5">
        <v>-1.15816840629969</v>
      </c>
      <c r="C7849" s="5" t="s">
        <v>8</v>
      </c>
      <c r="D7849" s="5" t="s">
        <v>8</v>
      </c>
      <c r="E7849" s="5" t="s">
        <v>8</v>
      </c>
      <c r="F7849" s="5" t="s">
        <v>8</v>
      </c>
      <c r="G7849" s="5" t="s">
        <v>8</v>
      </c>
    </row>
    <row r="7850" spans="1:7" x14ac:dyDescent="0.25">
      <c r="A7850" s="5" t="s">
        <v>7383</v>
      </c>
      <c r="B7850" s="5">
        <v>-1.15830931057083</v>
      </c>
      <c r="C7850" s="5" t="s">
        <v>8</v>
      </c>
      <c r="D7850" s="5" t="s">
        <v>8</v>
      </c>
      <c r="E7850" s="5" t="s">
        <v>8</v>
      </c>
      <c r="F7850" s="5" t="s">
        <v>8</v>
      </c>
      <c r="G7850" s="5" t="s">
        <v>8</v>
      </c>
    </row>
    <row r="7851" spans="1:7" x14ac:dyDescent="0.25">
      <c r="A7851" s="5" t="s">
        <v>13175</v>
      </c>
      <c r="B7851" s="5">
        <v>-1.15830931057083</v>
      </c>
      <c r="C7851" s="5" t="s">
        <v>8</v>
      </c>
      <c r="D7851" s="5" t="s">
        <v>8</v>
      </c>
      <c r="E7851" s="5" t="s">
        <v>8</v>
      </c>
      <c r="F7851" s="5" t="s">
        <v>8</v>
      </c>
      <c r="G7851" s="5" t="s">
        <v>8</v>
      </c>
    </row>
    <row r="7852" spans="1:7" x14ac:dyDescent="0.25">
      <c r="A7852" s="5" t="s">
        <v>985</v>
      </c>
      <c r="B7852" s="5">
        <v>-1.15876366099984</v>
      </c>
      <c r="C7852" s="5" t="s">
        <v>8</v>
      </c>
      <c r="D7852" s="5" t="s">
        <v>8</v>
      </c>
      <c r="E7852" s="5" t="s">
        <v>8</v>
      </c>
      <c r="F7852" s="5" t="s">
        <v>8</v>
      </c>
      <c r="G7852" s="5" t="s">
        <v>8</v>
      </c>
    </row>
    <row r="7853" spans="1:7" x14ac:dyDescent="0.25">
      <c r="A7853" s="5" t="s">
        <v>8780</v>
      </c>
      <c r="B7853" s="5">
        <v>-1.15891756901388</v>
      </c>
      <c r="C7853" s="5" t="s">
        <v>8</v>
      </c>
      <c r="D7853" s="5" t="s">
        <v>8</v>
      </c>
      <c r="E7853" s="5" t="s">
        <v>8</v>
      </c>
      <c r="F7853" s="5" t="s">
        <v>8</v>
      </c>
      <c r="G7853" s="5" t="s">
        <v>8</v>
      </c>
    </row>
    <row r="7854" spans="1:7" x14ac:dyDescent="0.25">
      <c r="A7854" s="5" t="s">
        <v>3227</v>
      </c>
      <c r="B7854" s="5">
        <v>-1.1623810732400599</v>
      </c>
      <c r="C7854" s="5" t="s">
        <v>8</v>
      </c>
      <c r="D7854" s="5" t="s">
        <v>8</v>
      </c>
      <c r="E7854" s="5" t="s">
        <v>8</v>
      </c>
      <c r="F7854" s="5" t="s">
        <v>8</v>
      </c>
      <c r="G7854" s="5" t="s">
        <v>8</v>
      </c>
    </row>
    <row r="7855" spans="1:7" x14ac:dyDescent="0.25">
      <c r="A7855" s="5" t="s">
        <v>11599</v>
      </c>
      <c r="B7855" s="5">
        <v>-1.1623810732400599</v>
      </c>
      <c r="C7855" s="5" t="s">
        <v>11600</v>
      </c>
      <c r="D7855" s="5" t="s">
        <v>8</v>
      </c>
      <c r="E7855" s="5" t="s">
        <v>8</v>
      </c>
      <c r="F7855" s="5" t="s">
        <v>8</v>
      </c>
      <c r="G7855" s="5" t="s">
        <v>11601</v>
      </c>
    </row>
    <row r="7856" spans="1:7" x14ac:dyDescent="0.25">
      <c r="A7856" s="5" t="s">
        <v>1122</v>
      </c>
      <c r="B7856" s="5">
        <v>-1.1629590689098701</v>
      </c>
      <c r="C7856" s="5" t="s">
        <v>1123</v>
      </c>
      <c r="D7856" s="5" t="s">
        <v>8</v>
      </c>
      <c r="E7856" s="5" t="s">
        <v>1124</v>
      </c>
      <c r="F7856" s="5" t="s">
        <v>8</v>
      </c>
      <c r="G7856" s="5" t="s">
        <v>1125</v>
      </c>
    </row>
    <row r="7857" spans="1:7" x14ac:dyDescent="0.25">
      <c r="A7857" s="5" t="s">
        <v>2207</v>
      </c>
      <c r="B7857" s="5">
        <v>-1.1633801643581001</v>
      </c>
      <c r="C7857" s="5" t="s">
        <v>8</v>
      </c>
      <c r="D7857" s="5" t="s">
        <v>8</v>
      </c>
      <c r="E7857" s="5" t="s">
        <v>8</v>
      </c>
      <c r="F7857" s="5" t="s">
        <v>8</v>
      </c>
      <c r="G7857" s="5" t="s">
        <v>8</v>
      </c>
    </row>
    <row r="7858" spans="1:7" x14ac:dyDescent="0.25">
      <c r="A7858" s="5" t="s">
        <v>6190</v>
      </c>
      <c r="B7858" s="5">
        <v>-1.1633801643581001</v>
      </c>
      <c r="C7858" s="5" t="s">
        <v>8</v>
      </c>
      <c r="D7858" s="5" t="s">
        <v>8</v>
      </c>
      <c r="E7858" s="5" t="s">
        <v>8</v>
      </c>
      <c r="F7858" s="5" t="s">
        <v>8</v>
      </c>
      <c r="G7858" s="5" t="s">
        <v>8</v>
      </c>
    </row>
    <row r="7859" spans="1:7" x14ac:dyDescent="0.25">
      <c r="A7859" s="5" t="s">
        <v>6067</v>
      </c>
      <c r="B7859" s="5">
        <v>-1.1639526437438199</v>
      </c>
      <c r="C7859" s="5" t="s">
        <v>8</v>
      </c>
      <c r="D7859" s="5" t="s">
        <v>8</v>
      </c>
      <c r="E7859" s="5" t="s">
        <v>8</v>
      </c>
      <c r="F7859" s="5" t="s">
        <v>8</v>
      </c>
      <c r="G7859" s="5" t="s">
        <v>8</v>
      </c>
    </row>
    <row r="7860" spans="1:7" x14ac:dyDescent="0.25">
      <c r="A7860" s="5" t="s">
        <v>13189</v>
      </c>
      <c r="B7860" s="5">
        <v>-1.1639526437438199</v>
      </c>
      <c r="C7860" s="5" t="s">
        <v>8</v>
      </c>
      <c r="D7860" s="5" t="s">
        <v>8</v>
      </c>
      <c r="E7860" s="5" t="s">
        <v>8</v>
      </c>
      <c r="F7860" s="5" t="s">
        <v>8</v>
      </c>
      <c r="G7860" s="5" t="s">
        <v>8</v>
      </c>
    </row>
    <row r="7861" spans="1:7" x14ac:dyDescent="0.25">
      <c r="A7861" s="5" t="s">
        <v>902</v>
      </c>
      <c r="B7861" s="5">
        <v>-1.16477603030787</v>
      </c>
      <c r="C7861" s="5" t="s">
        <v>8</v>
      </c>
      <c r="D7861" s="5" t="s">
        <v>8</v>
      </c>
      <c r="E7861" s="5" t="s">
        <v>8</v>
      </c>
      <c r="F7861" s="5" t="s">
        <v>8</v>
      </c>
      <c r="G7861" s="5" t="s">
        <v>8</v>
      </c>
    </row>
    <row r="7862" spans="1:7" x14ac:dyDescent="0.25">
      <c r="A7862" s="5" t="s">
        <v>3255</v>
      </c>
      <c r="B7862" s="5">
        <v>-1.16477603030787</v>
      </c>
      <c r="C7862" s="5" t="s">
        <v>8</v>
      </c>
      <c r="D7862" s="5" t="s">
        <v>8</v>
      </c>
      <c r="E7862" s="5" t="s">
        <v>8</v>
      </c>
      <c r="F7862" s="5" t="s">
        <v>8</v>
      </c>
      <c r="G7862" s="5" t="s">
        <v>8</v>
      </c>
    </row>
    <row r="7863" spans="1:7" x14ac:dyDescent="0.25">
      <c r="A7863" s="5" t="s">
        <v>4381</v>
      </c>
      <c r="B7863" s="5">
        <v>-1.16477603030787</v>
      </c>
      <c r="C7863" s="5" t="s">
        <v>8</v>
      </c>
      <c r="D7863" s="5" t="s">
        <v>8</v>
      </c>
      <c r="E7863" s="5" t="s">
        <v>8</v>
      </c>
      <c r="F7863" s="5" t="s">
        <v>8</v>
      </c>
      <c r="G7863" s="5" t="s">
        <v>8</v>
      </c>
    </row>
    <row r="7864" spans="1:7" x14ac:dyDescent="0.25">
      <c r="A7864" s="5" t="s">
        <v>4609</v>
      </c>
      <c r="B7864" s="5">
        <v>-1.16477603030787</v>
      </c>
      <c r="C7864" s="5" t="s">
        <v>8</v>
      </c>
      <c r="D7864" s="5" t="s">
        <v>8</v>
      </c>
      <c r="E7864" s="5" t="s">
        <v>8</v>
      </c>
      <c r="F7864" s="5" t="s">
        <v>8</v>
      </c>
      <c r="G7864" s="5" t="s">
        <v>8</v>
      </c>
    </row>
    <row r="7865" spans="1:7" x14ac:dyDescent="0.25">
      <c r="A7865" s="5" t="s">
        <v>6764</v>
      </c>
      <c r="B7865" s="5">
        <v>-1.16477603030787</v>
      </c>
      <c r="C7865" s="5" t="s">
        <v>8</v>
      </c>
      <c r="D7865" s="5" t="s">
        <v>8</v>
      </c>
      <c r="E7865" s="5" t="s">
        <v>8</v>
      </c>
      <c r="F7865" s="5" t="s">
        <v>8</v>
      </c>
      <c r="G7865" s="5" t="s">
        <v>8</v>
      </c>
    </row>
    <row r="7866" spans="1:7" x14ac:dyDescent="0.25">
      <c r="A7866" s="5" t="s">
        <v>12374</v>
      </c>
      <c r="B7866" s="5">
        <v>-1.16477603030787</v>
      </c>
      <c r="C7866" s="5" t="s">
        <v>8</v>
      </c>
      <c r="D7866" s="5" t="s">
        <v>8</v>
      </c>
      <c r="E7866" s="5" t="s">
        <v>8</v>
      </c>
      <c r="F7866" s="5" t="s">
        <v>8</v>
      </c>
      <c r="G7866" s="5" t="s">
        <v>8</v>
      </c>
    </row>
    <row r="7867" spans="1:7" x14ac:dyDescent="0.25">
      <c r="A7867" s="5" t="s">
        <v>14908</v>
      </c>
      <c r="B7867" s="5">
        <v>-1.16477603030787</v>
      </c>
      <c r="C7867" s="5" t="s">
        <v>8</v>
      </c>
      <c r="D7867" s="5" t="s">
        <v>8</v>
      </c>
      <c r="E7867" s="5" t="s">
        <v>8</v>
      </c>
      <c r="F7867" s="5" t="s">
        <v>8</v>
      </c>
      <c r="G7867" s="5" t="s">
        <v>8</v>
      </c>
    </row>
    <row r="7868" spans="1:7" x14ac:dyDescent="0.25">
      <c r="A7868" s="5" t="s">
        <v>116</v>
      </c>
      <c r="B7868" s="5">
        <v>-1.16606156856692</v>
      </c>
      <c r="C7868" s="5" t="s">
        <v>117</v>
      </c>
      <c r="D7868" s="5" t="s">
        <v>118</v>
      </c>
      <c r="E7868" s="5" t="s">
        <v>119</v>
      </c>
      <c r="F7868" s="5" t="s">
        <v>120</v>
      </c>
      <c r="G7868" s="5" t="s">
        <v>121</v>
      </c>
    </row>
    <row r="7869" spans="1:7" x14ac:dyDescent="0.25">
      <c r="A7869" s="5" t="s">
        <v>3345</v>
      </c>
      <c r="B7869" s="5">
        <v>-1.16606156856692</v>
      </c>
      <c r="C7869" s="5" t="s">
        <v>8</v>
      </c>
      <c r="D7869" s="5" t="s">
        <v>8</v>
      </c>
      <c r="E7869" s="5" t="s">
        <v>8</v>
      </c>
      <c r="F7869" s="5" t="s">
        <v>8</v>
      </c>
      <c r="G7869" s="5" t="s">
        <v>8</v>
      </c>
    </row>
    <row r="7870" spans="1:7" x14ac:dyDescent="0.25">
      <c r="A7870" s="5" t="s">
        <v>3640</v>
      </c>
      <c r="B7870" s="5">
        <v>-1.16606156856692</v>
      </c>
      <c r="C7870" s="5" t="s">
        <v>8</v>
      </c>
      <c r="D7870" s="5" t="s">
        <v>8</v>
      </c>
      <c r="E7870" s="5" t="s">
        <v>3641</v>
      </c>
      <c r="F7870" s="5" t="s">
        <v>8</v>
      </c>
      <c r="G7870" s="5" t="s">
        <v>3642</v>
      </c>
    </row>
    <row r="7871" spans="1:7" x14ac:dyDescent="0.25">
      <c r="A7871" s="5" t="s">
        <v>5332</v>
      </c>
      <c r="B7871" s="5">
        <v>-1.16606156856692</v>
      </c>
      <c r="C7871" s="5" t="s">
        <v>8</v>
      </c>
      <c r="D7871" s="5" t="s">
        <v>8</v>
      </c>
      <c r="E7871" s="5" t="s">
        <v>8</v>
      </c>
      <c r="F7871" s="5" t="s">
        <v>8</v>
      </c>
      <c r="G7871" s="5" t="s">
        <v>8</v>
      </c>
    </row>
    <row r="7872" spans="1:7" x14ac:dyDescent="0.25">
      <c r="A7872" s="5" t="s">
        <v>5913</v>
      </c>
      <c r="B7872" s="5">
        <v>-1.16606156856692</v>
      </c>
      <c r="C7872" s="5" t="s">
        <v>8</v>
      </c>
      <c r="D7872" s="5" t="s">
        <v>8</v>
      </c>
      <c r="E7872" s="5" t="s">
        <v>8</v>
      </c>
      <c r="F7872" s="5" t="s">
        <v>8</v>
      </c>
      <c r="G7872" s="5" t="s">
        <v>8</v>
      </c>
    </row>
    <row r="7873" spans="1:7" x14ac:dyDescent="0.25">
      <c r="A7873" s="5" t="s">
        <v>6084</v>
      </c>
      <c r="B7873" s="5">
        <v>-1.16606156856692</v>
      </c>
      <c r="C7873" s="5" t="s">
        <v>8</v>
      </c>
      <c r="D7873" s="5" t="s">
        <v>8</v>
      </c>
      <c r="E7873" s="5" t="s">
        <v>8</v>
      </c>
      <c r="F7873" s="5" t="s">
        <v>8</v>
      </c>
      <c r="G7873" s="5" t="s">
        <v>6085</v>
      </c>
    </row>
    <row r="7874" spans="1:7" x14ac:dyDescent="0.25">
      <c r="A7874" s="5" t="s">
        <v>7191</v>
      </c>
      <c r="B7874" s="5">
        <v>-1.16606156856692</v>
      </c>
      <c r="C7874" s="5" t="s">
        <v>7192</v>
      </c>
      <c r="D7874" s="5" t="s">
        <v>7193</v>
      </c>
      <c r="E7874" s="5" t="s">
        <v>7194</v>
      </c>
      <c r="F7874" s="5" t="s">
        <v>7195</v>
      </c>
      <c r="G7874" s="5" t="s">
        <v>7196</v>
      </c>
    </row>
    <row r="7875" spans="1:7" x14ac:dyDescent="0.25">
      <c r="A7875" s="5" t="s">
        <v>7372</v>
      </c>
      <c r="B7875" s="5">
        <v>-1.16606156856692</v>
      </c>
      <c r="C7875" s="5" t="s">
        <v>8</v>
      </c>
      <c r="D7875" s="5" t="s">
        <v>8</v>
      </c>
      <c r="E7875" s="5" t="s">
        <v>8</v>
      </c>
      <c r="F7875" s="5" t="s">
        <v>8</v>
      </c>
      <c r="G7875" s="5" t="s">
        <v>8</v>
      </c>
    </row>
    <row r="7876" spans="1:7" x14ac:dyDescent="0.25">
      <c r="A7876" s="5" t="s">
        <v>8466</v>
      </c>
      <c r="B7876" s="5">
        <v>-1.16606156856692</v>
      </c>
      <c r="C7876" s="5" t="s">
        <v>8</v>
      </c>
      <c r="D7876" s="5" t="s">
        <v>8</v>
      </c>
      <c r="E7876" s="5" t="s">
        <v>8</v>
      </c>
      <c r="F7876" s="5" t="s">
        <v>8</v>
      </c>
      <c r="G7876" s="5" t="s">
        <v>8</v>
      </c>
    </row>
    <row r="7877" spans="1:7" x14ac:dyDescent="0.25">
      <c r="A7877" s="5" t="s">
        <v>10083</v>
      </c>
      <c r="B7877" s="5">
        <v>-1.16606156856692</v>
      </c>
      <c r="C7877" s="5" t="s">
        <v>8</v>
      </c>
      <c r="D7877" s="5" t="s">
        <v>8</v>
      </c>
      <c r="E7877" s="5" t="s">
        <v>8</v>
      </c>
      <c r="F7877" s="5" t="s">
        <v>8</v>
      </c>
      <c r="G7877" s="5" t="s">
        <v>8</v>
      </c>
    </row>
    <row r="7878" spans="1:7" x14ac:dyDescent="0.25">
      <c r="A7878" s="5" t="s">
        <v>10241</v>
      </c>
      <c r="B7878" s="5">
        <v>-1.16606156856692</v>
      </c>
      <c r="C7878" s="5" t="s">
        <v>8</v>
      </c>
      <c r="D7878" s="5" t="s">
        <v>8</v>
      </c>
      <c r="E7878" s="5" t="s">
        <v>8</v>
      </c>
      <c r="F7878" s="5" t="s">
        <v>8</v>
      </c>
      <c r="G7878" s="5" t="s">
        <v>1327</v>
      </c>
    </row>
    <row r="7879" spans="1:7" x14ac:dyDescent="0.25">
      <c r="A7879" s="5" t="s">
        <v>10640</v>
      </c>
      <c r="B7879" s="5">
        <v>-1.16606156856692</v>
      </c>
      <c r="C7879" s="5" t="s">
        <v>8</v>
      </c>
      <c r="D7879" s="5" t="s">
        <v>8</v>
      </c>
      <c r="E7879" s="5" t="s">
        <v>8</v>
      </c>
      <c r="F7879" s="5" t="s">
        <v>8</v>
      </c>
      <c r="G7879" s="5" t="s">
        <v>8</v>
      </c>
    </row>
    <row r="7880" spans="1:7" x14ac:dyDescent="0.25">
      <c r="A7880" s="5" t="s">
        <v>10766</v>
      </c>
      <c r="B7880" s="5">
        <v>-1.16606156856692</v>
      </c>
      <c r="C7880" s="5" t="s">
        <v>8</v>
      </c>
      <c r="D7880" s="5" t="s">
        <v>8</v>
      </c>
      <c r="E7880" s="5" t="s">
        <v>8</v>
      </c>
      <c r="F7880" s="5" t="s">
        <v>8</v>
      </c>
      <c r="G7880" s="5" t="s">
        <v>8</v>
      </c>
    </row>
    <row r="7881" spans="1:7" x14ac:dyDescent="0.25">
      <c r="A7881" s="5" t="s">
        <v>10856</v>
      </c>
      <c r="B7881" s="5">
        <v>-1.16606156856692</v>
      </c>
      <c r="C7881" s="5" t="s">
        <v>8</v>
      </c>
      <c r="D7881" s="5" t="s">
        <v>8</v>
      </c>
      <c r="E7881" s="5" t="s">
        <v>8</v>
      </c>
      <c r="F7881" s="5" t="s">
        <v>8</v>
      </c>
      <c r="G7881" s="5" t="s">
        <v>8</v>
      </c>
    </row>
    <row r="7882" spans="1:7" x14ac:dyDescent="0.25">
      <c r="A7882" s="5" t="s">
        <v>14336</v>
      </c>
      <c r="B7882" s="5">
        <v>-1.16606156856692</v>
      </c>
      <c r="C7882" s="5" t="s">
        <v>8</v>
      </c>
      <c r="D7882" s="5" t="s">
        <v>8</v>
      </c>
      <c r="E7882" s="5" t="s">
        <v>8</v>
      </c>
      <c r="F7882" s="5" t="s">
        <v>8</v>
      </c>
      <c r="G7882" s="5" t="s">
        <v>8</v>
      </c>
    </row>
    <row r="7883" spans="1:7" x14ac:dyDescent="0.25">
      <c r="A7883" s="5" t="s">
        <v>14604</v>
      </c>
      <c r="B7883" s="5">
        <v>-1.16606156856692</v>
      </c>
      <c r="C7883" s="5" t="s">
        <v>14605</v>
      </c>
      <c r="D7883" s="5" t="s">
        <v>8</v>
      </c>
      <c r="E7883" s="5" t="s">
        <v>8</v>
      </c>
      <c r="F7883" s="5" t="s">
        <v>8</v>
      </c>
      <c r="G7883" s="5" t="s">
        <v>14606</v>
      </c>
    </row>
    <row r="7884" spans="1:7" x14ac:dyDescent="0.25">
      <c r="A7884" s="5" t="s">
        <v>14727</v>
      </c>
      <c r="B7884" s="5">
        <v>-1.16606156856692</v>
      </c>
      <c r="C7884" s="5" t="s">
        <v>8</v>
      </c>
      <c r="D7884" s="5" t="s">
        <v>8</v>
      </c>
      <c r="E7884" s="5" t="s">
        <v>8</v>
      </c>
      <c r="F7884" s="5" t="s">
        <v>8</v>
      </c>
      <c r="G7884" s="5" t="s">
        <v>8</v>
      </c>
    </row>
    <row r="7885" spans="1:7" x14ac:dyDescent="0.25">
      <c r="A7885" s="5" t="s">
        <v>15427</v>
      </c>
      <c r="B7885" s="5">
        <v>-1.16627959519115</v>
      </c>
      <c r="C7885" s="5" t="s">
        <v>8</v>
      </c>
      <c r="D7885" s="5" t="s">
        <v>8</v>
      </c>
      <c r="E7885" s="5" t="s">
        <v>8</v>
      </c>
      <c r="F7885" s="5" t="s">
        <v>8</v>
      </c>
      <c r="G7885" s="5" t="s">
        <v>8</v>
      </c>
    </row>
    <row r="7886" spans="1:7" x14ac:dyDescent="0.25">
      <c r="A7886" s="5" t="s">
        <v>11776</v>
      </c>
      <c r="B7886" s="5">
        <v>-1.16680391118958</v>
      </c>
      <c r="C7886" s="5" t="s">
        <v>11777</v>
      </c>
      <c r="D7886" s="5" t="s">
        <v>8</v>
      </c>
      <c r="E7886" s="5" t="s">
        <v>11778</v>
      </c>
      <c r="F7886" s="5" t="s">
        <v>8</v>
      </c>
      <c r="G7886" s="5" t="s">
        <v>11779</v>
      </c>
    </row>
    <row r="7887" spans="1:7" x14ac:dyDescent="0.25">
      <c r="A7887" s="5" t="s">
        <v>412</v>
      </c>
      <c r="B7887" s="5">
        <v>-1.1670571783419399</v>
      </c>
      <c r="C7887" s="5" t="s">
        <v>413</v>
      </c>
      <c r="D7887" s="5" t="s">
        <v>414</v>
      </c>
      <c r="E7887" s="5" t="s">
        <v>415</v>
      </c>
      <c r="F7887" s="5" t="s">
        <v>416</v>
      </c>
      <c r="G7887" s="5" t="s">
        <v>417</v>
      </c>
    </row>
    <row r="7888" spans="1:7" x14ac:dyDescent="0.25">
      <c r="A7888" s="5" t="s">
        <v>6129</v>
      </c>
      <c r="B7888" s="5">
        <v>-1.1670571783419399</v>
      </c>
      <c r="C7888" s="5" t="s">
        <v>8</v>
      </c>
      <c r="D7888" s="5" t="s">
        <v>8</v>
      </c>
      <c r="E7888" s="5" t="s">
        <v>8</v>
      </c>
      <c r="F7888" s="5" t="s">
        <v>8</v>
      </c>
      <c r="G7888" s="5" t="s">
        <v>8</v>
      </c>
    </row>
    <row r="7889" spans="1:7" x14ac:dyDescent="0.25">
      <c r="A7889" s="5" t="s">
        <v>15425</v>
      </c>
      <c r="B7889" s="5">
        <v>-1.1670571783419399</v>
      </c>
      <c r="C7889" s="5" t="s">
        <v>8</v>
      </c>
      <c r="D7889" s="5" t="s">
        <v>8</v>
      </c>
      <c r="E7889" s="5" t="s">
        <v>8</v>
      </c>
      <c r="F7889" s="5" t="s">
        <v>8</v>
      </c>
      <c r="G7889" s="5" t="s">
        <v>15426</v>
      </c>
    </row>
    <row r="7890" spans="1:7" x14ac:dyDescent="0.25">
      <c r="A7890" s="5" t="s">
        <v>15709</v>
      </c>
      <c r="B7890" s="5">
        <v>-1.16735071152521</v>
      </c>
      <c r="C7890" s="5" t="s">
        <v>8</v>
      </c>
      <c r="D7890" s="5" t="s">
        <v>8</v>
      </c>
      <c r="E7890" s="5" t="s">
        <v>8</v>
      </c>
      <c r="F7890" s="5" t="s">
        <v>8</v>
      </c>
      <c r="G7890" s="5" t="s">
        <v>8</v>
      </c>
    </row>
    <row r="7891" spans="1:7" x14ac:dyDescent="0.25">
      <c r="A7891" s="5" t="s">
        <v>285</v>
      </c>
      <c r="B7891" s="5">
        <v>-1.1679665978617699</v>
      </c>
      <c r="C7891" s="5" t="s">
        <v>8</v>
      </c>
      <c r="D7891" s="5" t="s">
        <v>8</v>
      </c>
      <c r="E7891" s="5" t="s">
        <v>8</v>
      </c>
      <c r="F7891" s="5" t="s">
        <v>8</v>
      </c>
      <c r="G7891" s="5" t="s">
        <v>8</v>
      </c>
    </row>
    <row r="7892" spans="1:7" x14ac:dyDescent="0.25">
      <c r="A7892" s="5" t="s">
        <v>11327</v>
      </c>
      <c r="B7892" s="5">
        <v>-1.1680626378821599</v>
      </c>
      <c r="C7892" s="5" t="s">
        <v>8</v>
      </c>
      <c r="D7892" s="5" t="s">
        <v>8</v>
      </c>
      <c r="E7892" s="5" t="s">
        <v>8</v>
      </c>
      <c r="F7892" s="5" t="s">
        <v>8</v>
      </c>
      <c r="G7892" s="5" t="s">
        <v>8</v>
      </c>
    </row>
    <row r="7893" spans="1:7" x14ac:dyDescent="0.25">
      <c r="A7893" s="5" t="s">
        <v>168</v>
      </c>
      <c r="B7893" s="5">
        <v>-1.1683501522239099</v>
      </c>
      <c r="C7893" s="5" t="s">
        <v>8</v>
      </c>
      <c r="D7893" s="5" t="s">
        <v>8</v>
      </c>
      <c r="E7893" s="5" t="s">
        <v>8</v>
      </c>
      <c r="F7893" s="5" t="s">
        <v>8</v>
      </c>
      <c r="G7893" s="5" t="s">
        <v>8</v>
      </c>
    </row>
    <row r="7894" spans="1:7" x14ac:dyDescent="0.25">
      <c r="A7894" s="5" t="s">
        <v>564</v>
      </c>
      <c r="B7894" s="5">
        <v>-1.1683501522239099</v>
      </c>
      <c r="C7894" s="5" t="s">
        <v>8</v>
      </c>
      <c r="D7894" s="5" t="s">
        <v>8</v>
      </c>
      <c r="E7894" s="5" t="s">
        <v>8</v>
      </c>
      <c r="F7894" s="5" t="s">
        <v>8</v>
      </c>
      <c r="G7894" s="5" t="s">
        <v>8</v>
      </c>
    </row>
    <row r="7895" spans="1:7" x14ac:dyDescent="0.25">
      <c r="A7895" s="5" t="s">
        <v>1628</v>
      </c>
      <c r="B7895" s="5">
        <v>-1.1683501522239099</v>
      </c>
      <c r="C7895" s="5" t="s">
        <v>8</v>
      </c>
      <c r="D7895" s="5" t="s">
        <v>8</v>
      </c>
      <c r="E7895" s="5" t="s">
        <v>8</v>
      </c>
      <c r="F7895" s="5" t="s">
        <v>8</v>
      </c>
      <c r="G7895" s="5" t="s">
        <v>8</v>
      </c>
    </row>
    <row r="7896" spans="1:7" x14ac:dyDescent="0.25">
      <c r="A7896" s="5" t="s">
        <v>1856</v>
      </c>
      <c r="B7896" s="5">
        <v>-1.1683501522239099</v>
      </c>
      <c r="C7896" s="5" t="s">
        <v>8</v>
      </c>
      <c r="D7896" s="5" t="s">
        <v>8</v>
      </c>
      <c r="E7896" s="5" t="s">
        <v>8</v>
      </c>
      <c r="F7896" s="5" t="s">
        <v>8</v>
      </c>
      <c r="G7896" s="5" t="s">
        <v>8</v>
      </c>
    </row>
    <row r="7897" spans="1:7" x14ac:dyDescent="0.25">
      <c r="A7897" s="5" t="s">
        <v>2205</v>
      </c>
      <c r="B7897" s="5">
        <v>-1.1683501522239099</v>
      </c>
      <c r="C7897" s="5" t="s">
        <v>8</v>
      </c>
      <c r="D7897" s="5" t="s">
        <v>8</v>
      </c>
      <c r="E7897" s="5" t="s">
        <v>8</v>
      </c>
      <c r="F7897" s="5" t="s">
        <v>8</v>
      </c>
      <c r="G7897" s="5" t="s">
        <v>8</v>
      </c>
    </row>
    <row r="7898" spans="1:7" x14ac:dyDescent="0.25">
      <c r="A7898" s="5" t="s">
        <v>2775</v>
      </c>
      <c r="B7898" s="5">
        <v>-1.1683501522239099</v>
      </c>
      <c r="C7898" s="5" t="s">
        <v>8</v>
      </c>
      <c r="D7898" s="5" t="s">
        <v>8</v>
      </c>
      <c r="E7898" s="5" t="s">
        <v>8</v>
      </c>
      <c r="F7898" s="5" t="s">
        <v>8</v>
      </c>
      <c r="G7898" s="5" t="s">
        <v>8</v>
      </c>
    </row>
    <row r="7899" spans="1:7" x14ac:dyDescent="0.25">
      <c r="A7899" s="5" t="s">
        <v>2846</v>
      </c>
      <c r="B7899" s="5">
        <v>-1.1683501522239099</v>
      </c>
      <c r="C7899" s="5" t="s">
        <v>8</v>
      </c>
      <c r="D7899" s="5" t="s">
        <v>8</v>
      </c>
      <c r="E7899" s="5" t="s">
        <v>8</v>
      </c>
      <c r="F7899" s="5" t="s">
        <v>8</v>
      </c>
      <c r="G7899" s="5" t="s">
        <v>8</v>
      </c>
    </row>
    <row r="7900" spans="1:7" x14ac:dyDescent="0.25">
      <c r="A7900" s="5" t="s">
        <v>2952</v>
      </c>
      <c r="B7900" s="5">
        <v>-1.1683501522239099</v>
      </c>
      <c r="C7900" s="5" t="s">
        <v>8</v>
      </c>
      <c r="D7900" s="5" t="s">
        <v>8</v>
      </c>
      <c r="E7900" s="5" t="s">
        <v>8</v>
      </c>
      <c r="F7900" s="5" t="s">
        <v>8</v>
      </c>
      <c r="G7900" s="5" t="s">
        <v>8</v>
      </c>
    </row>
    <row r="7901" spans="1:7" x14ac:dyDescent="0.25">
      <c r="A7901" s="5" t="s">
        <v>3711</v>
      </c>
      <c r="B7901" s="5">
        <v>-1.1683501522239099</v>
      </c>
      <c r="C7901" s="5" t="s">
        <v>8</v>
      </c>
      <c r="D7901" s="5" t="s">
        <v>8</v>
      </c>
      <c r="E7901" s="5" t="s">
        <v>8</v>
      </c>
      <c r="F7901" s="5" t="s">
        <v>8</v>
      </c>
      <c r="G7901" s="5" t="s">
        <v>8</v>
      </c>
    </row>
    <row r="7902" spans="1:7" x14ac:dyDescent="0.25">
      <c r="A7902" s="5" t="s">
        <v>5580</v>
      </c>
      <c r="B7902" s="5">
        <v>-1.1683501522239099</v>
      </c>
      <c r="C7902" s="5" t="s">
        <v>8</v>
      </c>
      <c r="D7902" s="5" t="s">
        <v>8</v>
      </c>
      <c r="E7902" s="5" t="s">
        <v>8</v>
      </c>
      <c r="F7902" s="5" t="s">
        <v>8</v>
      </c>
      <c r="G7902" s="5" t="s">
        <v>8</v>
      </c>
    </row>
    <row r="7903" spans="1:7" x14ac:dyDescent="0.25">
      <c r="A7903" s="5" t="s">
        <v>5607</v>
      </c>
      <c r="B7903" s="5">
        <v>-1.1683501522239099</v>
      </c>
      <c r="C7903" s="5" t="s">
        <v>8</v>
      </c>
      <c r="D7903" s="5" t="s">
        <v>8</v>
      </c>
      <c r="E7903" s="5" t="s">
        <v>8</v>
      </c>
      <c r="F7903" s="5" t="s">
        <v>8</v>
      </c>
      <c r="G7903" s="5" t="s">
        <v>8</v>
      </c>
    </row>
    <row r="7904" spans="1:7" x14ac:dyDescent="0.25">
      <c r="A7904" s="5" t="s">
        <v>5618</v>
      </c>
      <c r="B7904" s="5">
        <v>-1.1683501522239099</v>
      </c>
      <c r="C7904" s="5" t="s">
        <v>8</v>
      </c>
      <c r="D7904" s="5" t="s">
        <v>8</v>
      </c>
      <c r="E7904" s="5" t="s">
        <v>8</v>
      </c>
      <c r="F7904" s="5" t="s">
        <v>8</v>
      </c>
      <c r="G7904" s="5" t="s">
        <v>8</v>
      </c>
    </row>
    <row r="7905" spans="1:7" x14ac:dyDescent="0.25">
      <c r="A7905" s="5" t="s">
        <v>7298</v>
      </c>
      <c r="B7905" s="5">
        <v>-1.1683501522239099</v>
      </c>
      <c r="C7905" s="5" t="s">
        <v>8</v>
      </c>
      <c r="D7905" s="5" t="s">
        <v>8</v>
      </c>
      <c r="E7905" s="5" t="s">
        <v>8</v>
      </c>
      <c r="F7905" s="5" t="s">
        <v>8</v>
      </c>
      <c r="G7905" s="5" t="s">
        <v>8</v>
      </c>
    </row>
    <row r="7906" spans="1:7" x14ac:dyDescent="0.25">
      <c r="A7906" s="5" t="s">
        <v>7558</v>
      </c>
      <c r="B7906" s="5">
        <v>-1.1683501522239099</v>
      </c>
      <c r="C7906" s="5" t="s">
        <v>7559</v>
      </c>
      <c r="D7906" s="5" t="s">
        <v>8</v>
      </c>
      <c r="E7906" s="5" t="s">
        <v>8</v>
      </c>
      <c r="F7906" s="5" t="s">
        <v>8</v>
      </c>
      <c r="G7906" s="5" t="s">
        <v>7560</v>
      </c>
    </row>
    <row r="7907" spans="1:7" x14ac:dyDescent="0.25">
      <c r="A7907" s="5" t="s">
        <v>7939</v>
      </c>
      <c r="B7907" s="5">
        <v>-1.1683501522239099</v>
      </c>
      <c r="C7907" s="5" t="s">
        <v>8</v>
      </c>
      <c r="D7907" s="5" t="s">
        <v>8</v>
      </c>
      <c r="E7907" s="5" t="s">
        <v>8</v>
      </c>
      <c r="F7907" s="5" t="s">
        <v>8</v>
      </c>
      <c r="G7907" s="5" t="s">
        <v>8</v>
      </c>
    </row>
    <row r="7908" spans="1:7" x14ac:dyDescent="0.25">
      <c r="A7908" s="5" t="s">
        <v>8772</v>
      </c>
      <c r="B7908" s="5">
        <v>-1.1683501522239099</v>
      </c>
      <c r="C7908" s="5" t="s">
        <v>8</v>
      </c>
      <c r="D7908" s="5" t="s">
        <v>8</v>
      </c>
      <c r="E7908" s="5" t="s">
        <v>8</v>
      </c>
      <c r="F7908" s="5" t="s">
        <v>8</v>
      </c>
      <c r="G7908" s="5" t="s">
        <v>8</v>
      </c>
    </row>
    <row r="7909" spans="1:7" x14ac:dyDescent="0.25">
      <c r="A7909" s="5" t="s">
        <v>8809</v>
      </c>
      <c r="B7909" s="5">
        <v>-1.1683501522239099</v>
      </c>
      <c r="C7909" s="5" t="s">
        <v>8</v>
      </c>
      <c r="D7909" s="5" t="s">
        <v>8</v>
      </c>
      <c r="E7909" s="5" t="s">
        <v>8</v>
      </c>
      <c r="F7909" s="5" t="s">
        <v>8</v>
      </c>
      <c r="G7909" s="5" t="s">
        <v>8</v>
      </c>
    </row>
    <row r="7910" spans="1:7" x14ac:dyDescent="0.25">
      <c r="A7910" s="5" t="s">
        <v>10022</v>
      </c>
      <c r="B7910" s="5">
        <v>-1.1683501522239099</v>
      </c>
      <c r="C7910" s="5" t="s">
        <v>8</v>
      </c>
      <c r="D7910" s="5" t="s">
        <v>8</v>
      </c>
      <c r="E7910" s="5" t="s">
        <v>8</v>
      </c>
      <c r="F7910" s="5" t="s">
        <v>8</v>
      </c>
      <c r="G7910" s="5" t="s">
        <v>8</v>
      </c>
    </row>
    <row r="7911" spans="1:7" x14ac:dyDescent="0.25">
      <c r="A7911" s="5" t="s">
        <v>10132</v>
      </c>
      <c r="B7911" s="5">
        <v>-1.1683501522239099</v>
      </c>
      <c r="C7911" s="5" t="s">
        <v>8</v>
      </c>
      <c r="D7911" s="5" t="s">
        <v>8</v>
      </c>
      <c r="E7911" s="5" t="s">
        <v>8</v>
      </c>
      <c r="F7911" s="5" t="s">
        <v>8</v>
      </c>
      <c r="G7911" s="5" t="s">
        <v>8</v>
      </c>
    </row>
    <row r="7912" spans="1:7" x14ac:dyDescent="0.25">
      <c r="A7912" s="5" t="s">
        <v>10414</v>
      </c>
      <c r="B7912" s="5">
        <v>-1.1683501522239099</v>
      </c>
      <c r="C7912" s="5" t="s">
        <v>8</v>
      </c>
      <c r="D7912" s="5" t="s">
        <v>8</v>
      </c>
      <c r="E7912" s="5" t="s">
        <v>8</v>
      </c>
      <c r="F7912" s="5" t="s">
        <v>8</v>
      </c>
      <c r="G7912" s="5" t="s">
        <v>8</v>
      </c>
    </row>
    <row r="7913" spans="1:7" x14ac:dyDescent="0.25">
      <c r="A7913" s="5" t="s">
        <v>11013</v>
      </c>
      <c r="B7913" s="5">
        <v>-1.1683501522239099</v>
      </c>
      <c r="C7913" s="5" t="s">
        <v>8</v>
      </c>
      <c r="D7913" s="5" t="s">
        <v>8</v>
      </c>
      <c r="E7913" s="5" t="s">
        <v>8</v>
      </c>
      <c r="F7913" s="5" t="s">
        <v>8</v>
      </c>
      <c r="G7913" s="5" t="s">
        <v>8</v>
      </c>
    </row>
    <row r="7914" spans="1:7" x14ac:dyDescent="0.25">
      <c r="A7914" s="5" t="s">
        <v>11067</v>
      </c>
      <c r="B7914" s="5">
        <v>-1.1683501522239099</v>
      </c>
      <c r="C7914" s="5" t="s">
        <v>8</v>
      </c>
      <c r="D7914" s="5" t="s">
        <v>8</v>
      </c>
      <c r="E7914" s="5" t="s">
        <v>8</v>
      </c>
      <c r="F7914" s="5" t="s">
        <v>8</v>
      </c>
      <c r="G7914" s="5" t="s">
        <v>8</v>
      </c>
    </row>
    <row r="7915" spans="1:7" x14ac:dyDescent="0.25">
      <c r="A7915" s="5" t="s">
        <v>11596</v>
      </c>
      <c r="B7915" s="5">
        <v>-1.1683501522239099</v>
      </c>
      <c r="C7915" s="5" t="s">
        <v>8</v>
      </c>
      <c r="D7915" s="5" t="s">
        <v>8</v>
      </c>
      <c r="E7915" s="5" t="s">
        <v>8</v>
      </c>
      <c r="F7915" s="5" t="s">
        <v>8</v>
      </c>
      <c r="G7915" s="5" t="s">
        <v>8</v>
      </c>
    </row>
    <row r="7916" spans="1:7" x14ac:dyDescent="0.25">
      <c r="A7916" s="5" t="s">
        <v>12482</v>
      </c>
      <c r="B7916" s="5">
        <v>-1.1683501522239099</v>
      </c>
      <c r="C7916" s="5" t="s">
        <v>8</v>
      </c>
      <c r="D7916" s="5" t="s">
        <v>8</v>
      </c>
      <c r="E7916" s="5" t="s">
        <v>8</v>
      </c>
      <c r="F7916" s="5" t="s">
        <v>8</v>
      </c>
      <c r="G7916" s="5" t="s">
        <v>8</v>
      </c>
    </row>
    <row r="7917" spans="1:7" x14ac:dyDescent="0.25">
      <c r="A7917" s="5" t="s">
        <v>13043</v>
      </c>
      <c r="B7917" s="5">
        <v>-1.1683501522239099</v>
      </c>
      <c r="C7917" s="5" t="s">
        <v>8</v>
      </c>
      <c r="D7917" s="5" t="s">
        <v>8</v>
      </c>
      <c r="E7917" s="5" t="s">
        <v>8</v>
      </c>
      <c r="F7917" s="5" t="s">
        <v>8</v>
      </c>
      <c r="G7917" s="5" t="s">
        <v>8</v>
      </c>
    </row>
    <row r="7918" spans="1:7" x14ac:dyDescent="0.25">
      <c r="A7918" s="5" t="s">
        <v>13089</v>
      </c>
      <c r="B7918" s="5">
        <v>-1.1683501522239099</v>
      </c>
      <c r="C7918" s="5" t="s">
        <v>8</v>
      </c>
      <c r="D7918" s="5" t="s">
        <v>8</v>
      </c>
      <c r="E7918" s="5" t="s">
        <v>8</v>
      </c>
      <c r="F7918" s="5" t="s">
        <v>8</v>
      </c>
      <c r="G7918" s="5" t="s">
        <v>8</v>
      </c>
    </row>
    <row r="7919" spans="1:7" x14ac:dyDescent="0.25">
      <c r="A7919" s="5" t="s">
        <v>13344</v>
      </c>
      <c r="B7919" s="5">
        <v>-1.1683501522239099</v>
      </c>
      <c r="C7919" s="5" t="s">
        <v>8</v>
      </c>
      <c r="D7919" s="5" t="s">
        <v>8</v>
      </c>
      <c r="E7919" s="5" t="s">
        <v>13345</v>
      </c>
      <c r="F7919" s="5" t="s">
        <v>8</v>
      </c>
      <c r="G7919" s="5" t="s">
        <v>8</v>
      </c>
    </row>
    <row r="7920" spans="1:7" x14ac:dyDescent="0.25">
      <c r="A7920" s="5" t="s">
        <v>13569</v>
      </c>
      <c r="B7920" s="5">
        <v>-1.1683501522239099</v>
      </c>
      <c r="C7920" s="5" t="s">
        <v>8</v>
      </c>
      <c r="D7920" s="5" t="s">
        <v>8</v>
      </c>
      <c r="E7920" s="5" t="s">
        <v>8</v>
      </c>
      <c r="F7920" s="5" t="s">
        <v>8</v>
      </c>
      <c r="G7920" s="5" t="s">
        <v>8</v>
      </c>
    </row>
    <row r="7921" spans="1:7" x14ac:dyDescent="0.25">
      <c r="A7921" s="5" t="s">
        <v>13856</v>
      </c>
      <c r="B7921" s="5">
        <v>-1.1683501522239099</v>
      </c>
      <c r="C7921" s="5" t="s">
        <v>8</v>
      </c>
      <c r="D7921" s="5" t="s">
        <v>8</v>
      </c>
      <c r="E7921" s="5" t="s">
        <v>8</v>
      </c>
      <c r="F7921" s="5" t="s">
        <v>8</v>
      </c>
      <c r="G7921" s="5" t="s">
        <v>8</v>
      </c>
    </row>
    <row r="7922" spans="1:7" x14ac:dyDescent="0.25">
      <c r="A7922" s="5" t="s">
        <v>15148</v>
      </c>
      <c r="B7922" s="5">
        <v>-1.1683501522239099</v>
      </c>
      <c r="C7922" s="5" t="s">
        <v>8</v>
      </c>
      <c r="D7922" s="5" t="s">
        <v>8</v>
      </c>
      <c r="E7922" s="5" t="s">
        <v>8</v>
      </c>
      <c r="F7922" s="5" t="s">
        <v>8</v>
      </c>
      <c r="G7922" s="5" t="s">
        <v>8</v>
      </c>
    </row>
    <row r="7923" spans="1:7" x14ac:dyDescent="0.25">
      <c r="A7923" s="5" t="s">
        <v>10313</v>
      </c>
      <c r="B7923" s="5">
        <v>-1.1684649740744699</v>
      </c>
      <c r="C7923" s="5" t="s">
        <v>8</v>
      </c>
      <c r="D7923" s="5" t="s">
        <v>8</v>
      </c>
      <c r="E7923" s="5" t="s">
        <v>8</v>
      </c>
      <c r="F7923" s="5" t="s">
        <v>8</v>
      </c>
      <c r="G7923" s="5" t="s">
        <v>8</v>
      </c>
    </row>
    <row r="7924" spans="1:7" x14ac:dyDescent="0.25">
      <c r="A7924" s="5" t="s">
        <v>15512</v>
      </c>
      <c r="B7924" s="5">
        <v>-1.1687695970354399</v>
      </c>
      <c r="C7924" s="5" t="s">
        <v>8</v>
      </c>
      <c r="D7924" s="5" t="s">
        <v>8</v>
      </c>
      <c r="E7924" s="5" t="s">
        <v>8</v>
      </c>
      <c r="F7924" s="5" t="s">
        <v>8</v>
      </c>
      <c r="G7924" s="5" t="s">
        <v>8</v>
      </c>
    </row>
    <row r="7925" spans="1:7" x14ac:dyDescent="0.25">
      <c r="A7925" s="5" t="s">
        <v>654</v>
      </c>
      <c r="B7925" s="5">
        <v>-1.1694133434046701</v>
      </c>
      <c r="C7925" s="5" t="s">
        <v>8</v>
      </c>
      <c r="D7925" s="5" t="s">
        <v>8</v>
      </c>
      <c r="E7925" s="5" t="s">
        <v>8</v>
      </c>
      <c r="F7925" s="5" t="s">
        <v>8</v>
      </c>
      <c r="G7925" s="5" t="s">
        <v>8</v>
      </c>
    </row>
    <row r="7926" spans="1:7" x14ac:dyDescent="0.25">
      <c r="A7926" s="5" t="s">
        <v>10135</v>
      </c>
      <c r="B7926" s="5">
        <v>-1.1694133434046701</v>
      </c>
      <c r="C7926" s="5" t="s">
        <v>8</v>
      </c>
      <c r="D7926" s="5" t="s">
        <v>8</v>
      </c>
      <c r="E7926" s="5" t="s">
        <v>8</v>
      </c>
      <c r="F7926" s="5" t="s">
        <v>8</v>
      </c>
      <c r="G7926" s="5" t="s">
        <v>8</v>
      </c>
    </row>
    <row r="7927" spans="1:7" x14ac:dyDescent="0.25">
      <c r="A7927" s="5" t="s">
        <v>15108</v>
      </c>
      <c r="B7927" s="5">
        <v>-1.1694133434046701</v>
      </c>
      <c r="C7927" s="5" t="s">
        <v>8</v>
      </c>
      <c r="D7927" s="5" t="s">
        <v>8</v>
      </c>
      <c r="E7927" s="5" t="s">
        <v>8</v>
      </c>
      <c r="F7927" s="5" t="s">
        <v>8</v>
      </c>
      <c r="G7927" s="5" t="s">
        <v>8</v>
      </c>
    </row>
    <row r="7928" spans="1:7" x14ac:dyDescent="0.25">
      <c r="A7928" s="5" t="s">
        <v>4368</v>
      </c>
      <c r="B7928" s="5">
        <v>-1.17089038670221</v>
      </c>
      <c r="C7928" s="5" t="s">
        <v>8</v>
      </c>
      <c r="D7928" s="5" t="s">
        <v>8</v>
      </c>
      <c r="E7928" s="5" t="s">
        <v>8</v>
      </c>
      <c r="F7928" s="5" t="s">
        <v>8</v>
      </c>
      <c r="G7928" s="5" t="s">
        <v>8</v>
      </c>
    </row>
    <row r="7929" spans="1:7" x14ac:dyDescent="0.25">
      <c r="A7929" s="5" t="s">
        <v>3056</v>
      </c>
      <c r="B7929" s="5">
        <v>-1.17132397457162</v>
      </c>
      <c r="C7929" s="5" t="s">
        <v>3057</v>
      </c>
      <c r="D7929" s="5" t="s">
        <v>3058</v>
      </c>
      <c r="E7929" s="5" t="s">
        <v>3059</v>
      </c>
      <c r="F7929" s="5" t="s">
        <v>3060</v>
      </c>
      <c r="G7929" s="5" t="s">
        <v>3061</v>
      </c>
    </row>
    <row r="7930" spans="1:7" x14ac:dyDescent="0.25">
      <c r="A7930" s="5" t="s">
        <v>6963</v>
      </c>
      <c r="B7930" s="5">
        <v>-1.17132397457162</v>
      </c>
      <c r="C7930" s="5" t="s">
        <v>8</v>
      </c>
      <c r="D7930" s="5" t="s">
        <v>8</v>
      </c>
      <c r="E7930" s="5" t="s">
        <v>8</v>
      </c>
      <c r="F7930" s="5" t="s">
        <v>8</v>
      </c>
      <c r="G7930" s="5" t="s">
        <v>8</v>
      </c>
    </row>
    <row r="7931" spans="1:7" x14ac:dyDescent="0.25">
      <c r="A7931" s="5" t="s">
        <v>8053</v>
      </c>
      <c r="B7931" s="5">
        <v>-1.17132397457162</v>
      </c>
      <c r="C7931" s="5" t="s">
        <v>8</v>
      </c>
      <c r="D7931" s="5" t="s">
        <v>6406</v>
      </c>
      <c r="E7931" s="5" t="s">
        <v>6407</v>
      </c>
      <c r="F7931" s="5" t="s">
        <v>6408</v>
      </c>
      <c r="G7931" s="5" t="s">
        <v>6409</v>
      </c>
    </row>
    <row r="7932" spans="1:7" x14ac:dyDescent="0.25">
      <c r="A7932" s="5" t="s">
        <v>9783</v>
      </c>
      <c r="B7932" s="5">
        <v>-1.17132397457162</v>
      </c>
      <c r="C7932" s="5" t="s">
        <v>8</v>
      </c>
      <c r="D7932" s="5" t="s">
        <v>8</v>
      </c>
      <c r="E7932" s="5" t="s">
        <v>8</v>
      </c>
      <c r="F7932" s="5" t="s">
        <v>8</v>
      </c>
      <c r="G7932" s="5" t="s">
        <v>8</v>
      </c>
    </row>
    <row r="7933" spans="1:7" x14ac:dyDescent="0.25">
      <c r="A7933" s="5" t="s">
        <v>15058</v>
      </c>
      <c r="B7933" s="5">
        <v>-1.17132397457162</v>
      </c>
      <c r="C7933" s="5" t="s">
        <v>8</v>
      </c>
      <c r="D7933" s="5" t="s">
        <v>8</v>
      </c>
      <c r="E7933" s="5" t="s">
        <v>8</v>
      </c>
      <c r="F7933" s="5" t="s">
        <v>8</v>
      </c>
      <c r="G7933" s="5" t="s">
        <v>8</v>
      </c>
    </row>
    <row r="7934" spans="1:7" x14ac:dyDescent="0.25">
      <c r="A7934" s="5" t="s">
        <v>15650</v>
      </c>
      <c r="B7934" s="5">
        <v>-1.17132397457162</v>
      </c>
      <c r="C7934" s="5" t="s">
        <v>10860</v>
      </c>
      <c r="D7934" s="5" t="s">
        <v>15651</v>
      </c>
      <c r="E7934" s="5" t="s">
        <v>15652</v>
      </c>
      <c r="F7934" s="5" t="s">
        <v>15653</v>
      </c>
      <c r="G7934" s="5" t="s">
        <v>1528</v>
      </c>
    </row>
    <row r="7935" spans="1:7" x14ac:dyDescent="0.25">
      <c r="A7935" s="5" t="s">
        <v>14726</v>
      </c>
      <c r="B7935" s="5">
        <v>-1.17225504178381</v>
      </c>
      <c r="C7935" s="5" t="s">
        <v>8</v>
      </c>
      <c r="D7935" s="5" t="s">
        <v>8</v>
      </c>
      <c r="E7935" s="5" t="s">
        <v>8</v>
      </c>
      <c r="F7935" s="5" t="s">
        <v>8</v>
      </c>
      <c r="G7935" s="5" t="s">
        <v>8</v>
      </c>
    </row>
    <row r="7936" spans="1:7" x14ac:dyDescent="0.25">
      <c r="A7936" s="5" t="s">
        <v>8314</v>
      </c>
      <c r="B7936" s="5">
        <v>-1.17239972699247</v>
      </c>
      <c r="C7936" s="5" t="s">
        <v>8</v>
      </c>
      <c r="D7936" s="5" t="s">
        <v>8</v>
      </c>
      <c r="E7936" s="5" t="s">
        <v>8</v>
      </c>
      <c r="F7936" s="5" t="s">
        <v>8</v>
      </c>
      <c r="G7936" s="5" t="s">
        <v>8</v>
      </c>
    </row>
    <row r="7937" spans="1:7" x14ac:dyDescent="0.25">
      <c r="A7937" s="5" t="s">
        <v>8614</v>
      </c>
      <c r="B7937" s="5">
        <v>-1.17239972699247</v>
      </c>
      <c r="C7937" s="5" t="s">
        <v>8615</v>
      </c>
      <c r="D7937" s="5" t="s">
        <v>8</v>
      </c>
      <c r="E7937" s="5" t="s">
        <v>8616</v>
      </c>
      <c r="F7937" s="5" t="s">
        <v>8617</v>
      </c>
      <c r="G7937" s="5" t="s">
        <v>8618</v>
      </c>
    </row>
    <row r="7938" spans="1:7" x14ac:dyDescent="0.25">
      <c r="A7938" s="5" t="s">
        <v>11347</v>
      </c>
      <c r="B7938" s="5">
        <v>-1.17239972699247</v>
      </c>
      <c r="C7938" s="5" t="s">
        <v>8</v>
      </c>
      <c r="D7938" s="5" t="s">
        <v>8</v>
      </c>
      <c r="E7938" s="5" t="s">
        <v>8</v>
      </c>
      <c r="F7938" s="5" t="s">
        <v>8</v>
      </c>
      <c r="G7938" s="5" t="s">
        <v>8</v>
      </c>
    </row>
    <row r="7939" spans="1:7" x14ac:dyDescent="0.25">
      <c r="A7939" s="5" t="s">
        <v>11511</v>
      </c>
      <c r="B7939" s="5">
        <v>-1.1726260763741301</v>
      </c>
      <c r="C7939" s="5" t="s">
        <v>8</v>
      </c>
      <c r="D7939" s="5" t="s">
        <v>8</v>
      </c>
      <c r="E7939" s="5" t="s">
        <v>8</v>
      </c>
      <c r="F7939" s="5" t="s">
        <v>8</v>
      </c>
      <c r="G7939" s="5" t="s">
        <v>8</v>
      </c>
    </row>
    <row r="7940" spans="1:7" x14ac:dyDescent="0.25">
      <c r="A7940" s="5" t="s">
        <v>14878</v>
      </c>
      <c r="B7940" s="5">
        <v>-1.17352231665879</v>
      </c>
      <c r="C7940" s="5" t="s">
        <v>8</v>
      </c>
      <c r="D7940" s="5" t="s">
        <v>8</v>
      </c>
      <c r="E7940" s="5" t="s">
        <v>8</v>
      </c>
      <c r="F7940" s="5" t="s">
        <v>8</v>
      </c>
      <c r="G7940" s="5" t="s">
        <v>8</v>
      </c>
    </row>
    <row r="7941" spans="1:7" x14ac:dyDescent="0.25">
      <c r="A7941" s="5" t="s">
        <v>651</v>
      </c>
      <c r="B7941" s="5">
        <v>-1.1742337394219799</v>
      </c>
      <c r="C7941" s="5" t="s">
        <v>8</v>
      </c>
      <c r="D7941" s="5" t="s">
        <v>8</v>
      </c>
      <c r="E7941" s="5" t="s">
        <v>8</v>
      </c>
      <c r="F7941" s="5" t="s">
        <v>8</v>
      </c>
      <c r="G7941" s="5" t="s">
        <v>8</v>
      </c>
    </row>
    <row r="7942" spans="1:7" x14ac:dyDescent="0.25">
      <c r="A7942" s="5" t="s">
        <v>1032</v>
      </c>
      <c r="B7942" s="5">
        <v>-1.1742337394219799</v>
      </c>
      <c r="C7942" s="5" t="s">
        <v>8</v>
      </c>
      <c r="D7942" s="5" t="s">
        <v>8</v>
      </c>
      <c r="E7942" s="5" t="s">
        <v>8</v>
      </c>
      <c r="F7942" s="5" t="s">
        <v>8</v>
      </c>
      <c r="G7942" s="5" t="s">
        <v>8</v>
      </c>
    </row>
    <row r="7943" spans="1:7" x14ac:dyDescent="0.25">
      <c r="A7943" s="5" t="s">
        <v>2121</v>
      </c>
      <c r="B7943" s="5">
        <v>-1.1742337394219799</v>
      </c>
      <c r="C7943" s="5" t="s">
        <v>2122</v>
      </c>
      <c r="D7943" s="5" t="s">
        <v>2123</v>
      </c>
      <c r="E7943" s="5" t="s">
        <v>2124</v>
      </c>
      <c r="F7943" s="5" t="s">
        <v>2125</v>
      </c>
      <c r="G7943" s="5" t="s">
        <v>2126</v>
      </c>
    </row>
    <row r="7944" spans="1:7" x14ac:dyDescent="0.25">
      <c r="A7944" s="5" t="s">
        <v>3284</v>
      </c>
      <c r="B7944" s="5">
        <v>-1.1742337394219799</v>
      </c>
      <c r="C7944" s="5" t="s">
        <v>8</v>
      </c>
      <c r="D7944" s="5" t="s">
        <v>8</v>
      </c>
      <c r="E7944" s="5" t="s">
        <v>8</v>
      </c>
      <c r="F7944" s="5" t="s">
        <v>8</v>
      </c>
      <c r="G7944" s="5" t="s">
        <v>8</v>
      </c>
    </row>
    <row r="7945" spans="1:7" x14ac:dyDescent="0.25">
      <c r="A7945" s="5" t="s">
        <v>3371</v>
      </c>
      <c r="B7945" s="5">
        <v>-1.1742337394219799</v>
      </c>
      <c r="C7945" s="5" t="s">
        <v>8</v>
      </c>
      <c r="D7945" s="5" t="s">
        <v>8</v>
      </c>
      <c r="E7945" s="5" t="s">
        <v>8</v>
      </c>
      <c r="F7945" s="5" t="s">
        <v>8</v>
      </c>
      <c r="G7945" s="5" t="s">
        <v>8</v>
      </c>
    </row>
    <row r="7946" spans="1:7" x14ac:dyDescent="0.25">
      <c r="A7946" s="5" t="s">
        <v>3742</v>
      </c>
      <c r="B7946" s="5">
        <v>-1.1742337394219799</v>
      </c>
      <c r="C7946" s="5" t="s">
        <v>8</v>
      </c>
      <c r="D7946" s="5" t="s">
        <v>8</v>
      </c>
      <c r="E7946" s="5" t="s">
        <v>8</v>
      </c>
      <c r="F7946" s="5" t="s">
        <v>8</v>
      </c>
      <c r="G7946" s="5" t="s">
        <v>8</v>
      </c>
    </row>
    <row r="7947" spans="1:7" x14ac:dyDescent="0.25">
      <c r="A7947" s="5" t="s">
        <v>9553</v>
      </c>
      <c r="B7947" s="5">
        <v>-1.1742337394219799</v>
      </c>
      <c r="C7947" s="5" t="s">
        <v>8</v>
      </c>
      <c r="D7947" s="5" t="s">
        <v>8</v>
      </c>
      <c r="E7947" s="5" t="s">
        <v>8</v>
      </c>
      <c r="F7947" s="5" t="s">
        <v>8</v>
      </c>
      <c r="G7947" s="5" t="s">
        <v>8</v>
      </c>
    </row>
    <row r="7948" spans="1:7" x14ac:dyDescent="0.25">
      <c r="A7948" s="5" t="s">
        <v>11063</v>
      </c>
      <c r="B7948" s="5">
        <v>-1.1742337394219799</v>
      </c>
      <c r="C7948" s="5" t="s">
        <v>8</v>
      </c>
      <c r="D7948" s="5" t="s">
        <v>8</v>
      </c>
      <c r="E7948" s="5" t="s">
        <v>8</v>
      </c>
      <c r="F7948" s="5" t="s">
        <v>8</v>
      </c>
      <c r="G7948" s="5" t="s">
        <v>8</v>
      </c>
    </row>
    <row r="7949" spans="1:7" x14ac:dyDescent="0.25">
      <c r="A7949" s="5" t="s">
        <v>11296</v>
      </c>
      <c r="B7949" s="5">
        <v>-1.1742337394219799</v>
      </c>
      <c r="C7949" s="5" t="s">
        <v>11297</v>
      </c>
      <c r="D7949" s="5" t="s">
        <v>11298</v>
      </c>
      <c r="E7949" s="5" t="s">
        <v>11299</v>
      </c>
      <c r="F7949" s="5" t="s">
        <v>11300</v>
      </c>
      <c r="G7949" s="5" t="s">
        <v>11301</v>
      </c>
    </row>
    <row r="7950" spans="1:7" x14ac:dyDescent="0.25">
      <c r="A7950" s="5" t="s">
        <v>15389</v>
      </c>
      <c r="B7950" s="5">
        <v>-1.1742337394219799</v>
      </c>
      <c r="C7950" s="5" t="s">
        <v>8</v>
      </c>
      <c r="D7950" s="5" t="s">
        <v>8</v>
      </c>
      <c r="E7950" s="5" t="s">
        <v>8</v>
      </c>
      <c r="F7950" s="5" t="s">
        <v>8</v>
      </c>
      <c r="G7950" s="5" t="s">
        <v>8</v>
      </c>
    </row>
    <row r="7951" spans="1:7" x14ac:dyDescent="0.25">
      <c r="A7951" s="5" t="s">
        <v>7830</v>
      </c>
      <c r="B7951" s="5">
        <v>-1.1744050807193001</v>
      </c>
      <c r="C7951" s="5" t="s">
        <v>8</v>
      </c>
      <c r="D7951" s="5" t="s">
        <v>8</v>
      </c>
      <c r="E7951" s="5" t="s">
        <v>8</v>
      </c>
      <c r="F7951" s="5" t="s">
        <v>8</v>
      </c>
      <c r="G7951" s="5" t="s">
        <v>8</v>
      </c>
    </row>
    <row r="7952" spans="1:7" x14ac:dyDescent="0.25">
      <c r="A7952" s="5" t="s">
        <v>11869</v>
      </c>
      <c r="B7952" s="5">
        <v>-1.1744050807193001</v>
      </c>
      <c r="C7952" s="5" t="s">
        <v>8</v>
      </c>
      <c r="D7952" s="5" t="s">
        <v>8</v>
      </c>
      <c r="E7952" s="5" t="s">
        <v>8</v>
      </c>
      <c r="F7952" s="5" t="s">
        <v>8</v>
      </c>
      <c r="G7952" s="5" t="s">
        <v>8</v>
      </c>
    </row>
    <row r="7953" spans="1:7" x14ac:dyDescent="0.25">
      <c r="A7953" s="5" t="s">
        <v>5386</v>
      </c>
      <c r="B7953" s="5">
        <v>-1.1745578349097501</v>
      </c>
      <c r="C7953" s="5" t="s">
        <v>8</v>
      </c>
      <c r="D7953" s="5" t="s">
        <v>8</v>
      </c>
      <c r="E7953" s="5" t="s">
        <v>8</v>
      </c>
      <c r="F7953" s="5" t="s">
        <v>8</v>
      </c>
      <c r="G7953" s="5" t="s">
        <v>8</v>
      </c>
    </row>
    <row r="7954" spans="1:7" x14ac:dyDescent="0.25">
      <c r="A7954" s="5" t="s">
        <v>4692</v>
      </c>
      <c r="B7954" s="5">
        <v>-1.17456442590736</v>
      </c>
      <c r="C7954" s="5" t="s">
        <v>8</v>
      </c>
      <c r="D7954" s="5" t="s">
        <v>8</v>
      </c>
      <c r="E7954" s="5" t="s">
        <v>8</v>
      </c>
      <c r="F7954" s="5" t="s">
        <v>8</v>
      </c>
      <c r="G7954" s="5" t="s">
        <v>8</v>
      </c>
    </row>
    <row r="7955" spans="1:7" x14ac:dyDescent="0.25">
      <c r="A7955" s="5" t="s">
        <v>8388</v>
      </c>
      <c r="B7955" s="5">
        <v>-1.17559613370889</v>
      </c>
      <c r="C7955" s="5" t="s">
        <v>8</v>
      </c>
      <c r="D7955" s="5" t="s">
        <v>8</v>
      </c>
      <c r="E7955" s="5" t="s">
        <v>8</v>
      </c>
      <c r="F7955" s="5" t="s">
        <v>8</v>
      </c>
      <c r="G7955" s="5" t="s">
        <v>8</v>
      </c>
    </row>
    <row r="7956" spans="1:7" x14ac:dyDescent="0.25">
      <c r="A7956" s="5" t="s">
        <v>3660</v>
      </c>
      <c r="B7956" s="5">
        <v>-1.1771990336618701</v>
      </c>
      <c r="C7956" s="5" t="s">
        <v>8</v>
      </c>
      <c r="D7956" s="5" t="s">
        <v>8</v>
      </c>
      <c r="E7956" s="5" t="s">
        <v>8</v>
      </c>
      <c r="F7956" s="5" t="s">
        <v>8</v>
      </c>
      <c r="G7956" s="5" t="s">
        <v>8</v>
      </c>
    </row>
    <row r="7957" spans="1:7" x14ac:dyDescent="0.25">
      <c r="A7957" s="5" t="s">
        <v>10238</v>
      </c>
      <c r="B7957" s="5">
        <v>-1.1771990336618701</v>
      </c>
      <c r="C7957" s="5" t="s">
        <v>8</v>
      </c>
      <c r="D7957" s="5" t="s">
        <v>8</v>
      </c>
      <c r="E7957" s="5" t="s">
        <v>8</v>
      </c>
      <c r="F7957" s="5" t="s">
        <v>8</v>
      </c>
      <c r="G7957" s="5" t="s">
        <v>8</v>
      </c>
    </row>
    <row r="7958" spans="1:7" x14ac:dyDescent="0.25">
      <c r="A7958" s="5" t="s">
        <v>10487</v>
      </c>
      <c r="B7958" s="5">
        <v>-1.1771990336618701</v>
      </c>
      <c r="C7958" s="5" t="s">
        <v>8</v>
      </c>
      <c r="D7958" s="5" t="s">
        <v>8</v>
      </c>
      <c r="E7958" s="5" t="s">
        <v>8</v>
      </c>
      <c r="F7958" s="5" t="s">
        <v>8</v>
      </c>
      <c r="G7958" s="5" t="s">
        <v>8</v>
      </c>
    </row>
    <row r="7959" spans="1:7" x14ac:dyDescent="0.25">
      <c r="A7959" s="5" t="s">
        <v>15632</v>
      </c>
      <c r="B7959" s="5">
        <v>-1.1771990336618701</v>
      </c>
      <c r="C7959" s="5" t="s">
        <v>8</v>
      </c>
      <c r="D7959" s="5" t="s">
        <v>8</v>
      </c>
      <c r="E7959" s="5" t="s">
        <v>8</v>
      </c>
      <c r="F7959" s="5" t="s">
        <v>8</v>
      </c>
      <c r="G7959" s="5" t="s">
        <v>8</v>
      </c>
    </row>
    <row r="7960" spans="1:7" x14ac:dyDescent="0.25">
      <c r="A7960" s="5" t="s">
        <v>5581</v>
      </c>
      <c r="B7960" s="5">
        <v>-1.17752281771514</v>
      </c>
      <c r="C7960" s="5" t="s">
        <v>5582</v>
      </c>
      <c r="D7960" s="5" t="s">
        <v>5583</v>
      </c>
      <c r="E7960" s="5" t="s">
        <v>5584</v>
      </c>
      <c r="F7960" s="5" t="s">
        <v>5585</v>
      </c>
      <c r="G7960" s="5" t="s">
        <v>5586</v>
      </c>
    </row>
    <row r="7961" spans="1:7" x14ac:dyDescent="0.25">
      <c r="A7961" s="5" t="s">
        <v>6002</v>
      </c>
      <c r="B7961" s="5">
        <v>-1.1778586462428799</v>
      </c>
      <c r="C7961" s="5" t="s">
        <v>6003</v>
      </c>
      <c r="D7961" s="5" t="s">
        <v>6004</v>
      </c>
      <c r="E7961" s="5" t="s">
        <v>6005</v>
      </c>
      <c r="F7961" s="5" t="s">
        <v>6006</v>
      </c>
      <c r="G7961" s="5" t="s">
        <v>6007</v>
      </c>
    </row>
    <row r="7962" spans="1:7" x14ac:dyDescent="0.25">
      <c r="A7962" s="5" t="s">
        <v>1273</v>
      </c>
      <c r="B7962" s="5">
        <v>-1.17892340895999</v>
      </c>
      <c r="C7962" s="5" t="s">
        <v>8</v>
      </c>
      <c r="D7962" s="5" t="s">
        <v>8</v>
      </c>
      <c r="E7962" s="5" t="s">
        <v>8</v>
      </c>
      <c r="F7962" s="5" t="s">
        <v>8</v>
      </c>
      <c r="G7962" s="5" t="s">
        <v>8</v>
      </c>
    </row>
    <row r="7963" spans="1:7" x14ac:dyDescent="0.25">
      <c r="A7963" s="5" t="s">
        <v>25</v>
      </c>
      <c r="B7963" s="5">
        <v>-1.1789858062324401</v>
      </c>
      <c r="C7963" s="5" t="s">
        <v>26</v>
      </c>
      <c r="D7963" s="5" t="s">
        <v>27</v>
      </c>
      <c r="E7963" s="5" t="s">
        <v>28</v>
      </c>
      <c r="F7963" s="5" t="s">
        <v>29</v>
      </c>
      <c r="G7963" s="5" t="s">
        <v>30</v>
      </c>
    </row>
    <row r="7964" spans="1:7" x14ac:dyDescent="0.25">
      <c r="A7964" s="5" t="s">
        <v>9138</v>
      </c>
      <c r="B7964" s="5">
        <v>-1.1789858062324401</v>
      </c>
      <c r="C7964" s="5" t="s">
        <v>8</v>
      </c>
      <c r="D7964" s="5" t="s">
        <v>8</v>
      </c>
      <c r="E7964" s="5" t="s">
        <v>8</v>
      </c>
      <c r="F7964" s="5" t="s">
        <v>8</v>
      </c>
      <c r="G7964" s="5" t="s">
        <v>8</v>
      </c>
    </row>
    <row r="7965" spans="1:7" x14ac:dyDescent="0.25">
      <c r="A7965" s="5" t="s">
        <v>12212</v>
      </c>
      <c r="B7965" s="5">
        <v>-1.1789858062324401</v>
      </c>
      <c r="C7965" s="5" t="s">
        <v>8</v>
      </c>
      <c r="D7965" s="5" t="s">
        <v>8</v>
      </c>
      <c r="E7965" s="5" t="s">
        <v>8</v>
      </c>
      <c r="F7965" s="5" t="s">
        <v>8</v>
      </c>
      <c r="G7965" s="5" t="s">
        <v>8</v>
      </c>
    </row>
    <row r="7966" spans="1:7" x14ac:dyDescent="0.25">
      <c r="A7966" s="5" t="s">
        <v>3535</v>
      </c>
      <c r="B7966" s="5">
        <v>-1.1791306289507799</v>
      </c>
      <c r="C7966" s="5" t="s">
        <v>3536</v>
      </c>
      <c r="D7966" s="5" t="s">
        <v>8</v>
      </c>
      <c r="E7966" s="5" t="s">
        <v>8</v>
      </c>
      <c r="F7966" s="5" t="s">
        <v>8</v>
      </c>
      <c r="G7966" s="5" t="s">
        <v>8</v>
      </c>
    </row>
    <row r="7967" spans="1:7" x14ac:dyDescent="0.25">
      <c r="A7967" s="5" t="s">
        <v>200</v>
      </c>
      <c r="B7967" s="5">
        <v>-1.1792038396398401</v>
      </c>
      <c r="C7967" s="5" t="s">
        <v>8</v>
      </c>
      <c r="D7967" s="5" t="s">
        <v>8</v>
      </c>
      <c r="E7967" s="5" t="s">
        <v>8</v>
      </c>
      <c r="F7967" s="5" t="s">
        <v>8</v>
      </c>
      <c r="G7967" s="5" t="s">
        <v>8</v>
      </c>
    </row>
    <row r="7968" spans="1:7" x14ac:dyDescent="0.25">
      <c r="A7968" s="5" t="s">
        <v>1314</v>
      </c>
      <c r="B7968" s="5">
        <v>-1.1792038396398401</v>
      </c>
      <c r="C7968" s="5" t="s">
        <v>8</v>
      </c>
      <c r="D7968" s="5" t="s">
        <v>8</v>
      </c>
      <c r="E7968" s="5" t="s">
        <v>8</v>
      </c>
      <c r="F7968" s="5" t="s">
        <v>8</v>
      </c>
      <c r="G7968" s="5" t="s">
        <v>8</v>
      </c>
    </row>
    <row r="7969" spans="1:7" x14ac:dyDescent="0.25">
      <c r="A7969" s="5" t="s">
        <v>1432</v>
      </c>
      <c r="B7969" s="5">
        <v>-1.1792038396398401</v>
      </c>
      <c r="C7969" s="5" t="s">
        <v>8</v>
      </c>
      <c r="D7969" s="5" t="s">
        <v>8</v>
      </c>
      <c r="E7969" s="5" t="s">
        <v>8</v>
      </c>
      <c r="F7969" s="5" t="s">
        <v>8</v>
      </c>
      <c r="G7969" s="5" t="s">
        <v>8</v>
      </c>
    </row>
    <row r="7970" spans="1:7" x14ac:dyDescent="0.25">
      <c r="A7970" s="5" t="s">
        <v>2221</v>
      </c>
      <c r="B7970" s="5">
        <v>-1.1792038396398401</v>
      </c>
      <c r="C7970" s="5" t="s">
        <v>8</v>
      </c>
      <c r="D7970" s="5" t="s">
        <v>8</v>
      </c>
      <c r="E7970" s="5" t="s">
        <v>8</v>
      </c>
      <c r="F7970" s="5" t="s">
        <v>8</v>
      </c>
      <c r="G7970" s="5" t="s">
        <v>8</v>
      </c>
    </row>
    <row r="7971" spans="1:7" x14ac:dyDescent="0.25">
      <c r="A7971" s="5" t="s">
        <v>2262</v>
      </c>
      <c r="B7971" s="5">
        <v>-1.1792038396398401</v>
      </c>
      <c r="C7971" s="5" t="s">
        <v>8</v>
      </c>
      <c r="D7971" s="5" t="s">
        <v>8</v>
      </c>
      <c r="E7971" s="5" t="s">
        <v>8</v>
      </c>
      <c r="F7971" s="5" t="s">
        <v>8</v>
      </c>
      <c r="G7971" s="5" t="s">
        <v>8</v>
      </c>
    </row>
    <row r="7972" spans="1:7" x14ac:dyDescent="0.25">
      <c r="A7972" s="5" t="s">
        <v>4867</v>
      </c>
      <c r="B7972" s="5">
        <v>-1.1792038396398401</v>
      </c>
      <c r="C7972" s="5" t="s">
        <v>8</v>
      </c>
      <c r="D7972" s="5" t="s">
        <v>8</v>
      </c>
      <c r="E7972" s="5" t="s">
        <v>8</v>
      </c>
      <c r="F7972" s="5" t="s">
        <v>8</v>
      </c>
      <c r="G7972" s="5" t="s">
        <v>8</v>
      </c>
    </row>
    <row r="7973" spans="1:7" x14ac:dyDescent="0.25">
      <c r="A7973" s="5" t="s">
        <v>5639</v>
      </c>
      <c r="B7973" s="5">
        <v>-1.1792038396398401</v>
      </c>
      <c r="C7973" s="5" t="s">
        <v>8</v>
      </c>
      <c r="D7973" s="5" t="s">
        <v>8</v>
      </c>
      <c r="E7973" s="5" t="s">
        <v>8</v>
      </c>
      <c r="F7973" s="5" t="s">
        <v>8</v>
      </c>
      <c r="G7973" s="5" t="s">
        <v>8</v>
      </c>
    </row>
    <row r="7974" spans="1:7" x14ac:dyDescent="0.25">
      <c r="A7974" s="5" t="s">
        <v>6193</v>
      </c>
      <c r="B7974" s="5">
        <v>-1.1792038396398401</v>
      </c>
      <c r="C7974" s="5" t="s">
        <v>8</v>
      </c>
      <c r="D7974" s="5" t="s">
        <v>6194</v>
      </c>
      <c r="E7974" s="5" t="s">
        <v>8</v>
      </c>
      <c r="F7974" s="5" t="s">
        <v>8</v>
      </c>
      <c r="G7974" s="5" t="s">
        <v>8</v>
      </c>
    </row>
    <row r="7975" spans="1:7" x14ac:dyDescent="0.25">
      <c r="A7975" s="5" t="s">
        <v>6195</v>
      </c>
      <c r="B7975" s="5">
        <v>-1.1792038396398401</v>
      </c>
      <c r="C7975" s="5" t="s">
        <v>8</v>
      </c>
      <c r="D7975" s="5" t="s">
        <v>8</v>
      </c>
      <c r="E7975" s="5" t="s">
        <v>8</v>
      </c>
      <c r="F7975" s="5" t="s">
        <v>8</v>
      </c>
      <c r="G7975" s="5" t="s">
        <v>8</v>
      </c>
    </row>
    <row r="7976" spans="1:7" x14ac:dyDescent="0.25">
      <c r="A7976" s="5" t="s">
        <v>6365</v>
      </c>
      <c r="B7976" s="5">
        <v>-1.1792038396398401</v>
      </c>
      <c r="C7976" s="5" t="s">
        <v>8</v>
      </c>
      <c r="D7976" s="5" t="s">
        <v>8</v>
      </c>
      <c r="E7976" s="5" t="s">
        <v>8</v>
      </c>
      <c r="F7976" s="5" t="s">
        <v>8</v>
      </c>
      <c r="G7976" s="5" t="s">
        <v>8</v>
      </c>
    </row>
    <row r="7977" spans="1:7" x14ac:dyDescent="0.25">
      <c r="A7977" s="5" t="s">
        <v>7136</v>
      </c>
      <c r="B7977" s="5">
        <v>-1.1792038396398401</v>
      </c>
      <c r="C7977" s="5" t="s">
        <v>8</v>
      </c>
      <c r="D7977" s="5" t="s">
        <v>8</v>
      </c>
      <c r="E7977" s="5" t="s">
        <v>8</v>
      </c>
      <c r="F7977" s="5" t="s">
        <v>8</v>
      </c>
      <c r="G7977" s="5" t="s">
        <v>8</v>
      </c>
    </row>
    <row r="7978" spans="1:7" x14ac:dyDescent="0.25">
      <c r="A7978" s="5" t="s">
        <v>7165</v>
      </c>
      <c r="B7978" s="5">
        <v>-1.1792038396398401</v>
      </c>
      <c r="C7978" s="5" t="s">
        <v>8</v>
      </c>
      <c r="D7978" s="5" t="s">
        <v>8</v>
      </c>
      <c r="E7978" s="5" t="s">
        <v>8</v>
      </c>
      <c r="F7978" s="5" t="s">
        <v>8</v>
      </c>
      <c r="G7978" s="5" t="s">
        <v>8</v>
      </c>
    </row>
    <row r="7979" spans="1:7" x14ac:dyDescent="0.25">
      <c r="A7979" s="5" t="s">
        <v>7629</v>
      </c>
      <c r="B7979" s="5">
        <v>-1.1792038396398401</v>
      </c>
      <c r="C7979" s="5" t="s">
        <v>7630</v>
      </c>
      <c r="D7979" s="5" t="s">
        <v>7631</v>
      </c>
      <c r="E7979" s="5" t="s">
        <v>7632</v>
      </c>
      <c r="F7979" s="5" t="s">
        <v>7633</v>
      </c>
      <c r="G7979" s="5" t="s">
        <v>7634</v>
      </c>
    </row>
    <row r="7980" spans="1:7" x14ac:dyDescent="0.25">
      <c r="A7980" s="5" t="s">
        <v>7648</v>
      </c>
      <c r="B7980" s="5">
        <v>-1.1792038396398401</v>
      </c>
      <c r="C7980" s="5" t="s">
        <v>8</v>
      </c>
      <c r="D7980" s="5" t="s">
        <v>8</v>
      </c>
      <c r="E7980" s="5" t="s">
        <v>8</v>
      </c>
      <c r="F7980" s="5" t="s">
        <v>8</v>
      </c>
      <c r="G7980" s="5" t="s">
        <v>8</v>
      </c>
    </row>
    <row r="7981" spans="1:7" x14ac:dyDescent="0.25">
      <c r="A7981" s="5" t="s">
        <v>8189</v>
      </c>
      <c r="B7981" s="5">
        <v>-1.1792038396398401</v>
      </c>
      <c r="C7981" s="5" t="s">
        <v>8</v>
      </c>
      <c r="D7981" s="5" t="s">
        <v>8</v>
      </c>
      <c r="E7981" s="5" t="s">
        <v>8</v>
      </c>
      <c r="F7981" s="5" t="s">
        <v>8</v>
      </c>
      <c r="G7981" s="5" t="s">
        <v>8</v>
      </c>
    </row>
    <row r="7982" spans="1:7" x14ac:dyDescent="0.25">
      <c r="A7982" s="5" t="s">
        <v>8711</v>
      </c>
      <c r="B7982" s="5">
        <v>-1.1792038396398401</v>
      </c>
      <c r="C7982" s="5" t="s">
        <v>8</v>
      </c>
      <c r="D7982" s="5" t="s">
        <v>8</v>
      </c>
      <c r="E7982" s="5" t="s">
        <v>8</v>
      </c>
      <c r="F7982" s="5" t="s">
        <v>8</v>
      </c>
      <c r="G7982" s="5" t="s">
        <v>1327</v>
      </c>
    </row>
    <row r="7983" spans="1:7" x14ac:dyDescent="0.25">
      <c r="A7983" s="5" t="s">
        <v>9166</v>
      </c>
      <c r="B7983" s="5">
        <v>-1.1792038396398401</v>
      </c>
      <c r="C7983" s="5" t="s">
        <v>8</v>
      </c>
      <c r="D7983" s="5" t="s">
        <v>8</v>
      </c>
      <c r="E7983" s="5" t="s">
        <v>8</v>
      </c>
      <c r="F7983" s="5" t="s">
        <v>8</v>
      </c>
      <c r="G7983" s="5" t="s">
        <v>8</v>
      </c>
    </row>
    <row r="7984" spans="1:7" x14ac:dyDescent="0.25">
      <c r="A7984" s="5" t="s">
        <v>10609</v>
      </c>
      <c r="B7984" s="5">
        <v>-1.1792038396398401</v>
      </c>
      <c r="C7984" s="5" t="s">
        <v>8</v>
      </c>
      <c r="D7984" s="5" t="s">
        <v>8</v>
      </c>
      <c r="E7984" s="5" t="s">
        <v>8</v>
      </c>
      <c r="F7984" s="5" t="s">
        <v>8</v>
      </c>
      <c r="G7984" s="5" t="s">
        <v>8</v>
      </c>
    </row>
    <row r="7985" spans="1:7" x14ac:dyDescent="0.25">
      <c r="A7985" s="5" t="s">
        <v>10628</v>
      </c>
      <c r="B7985" s="5">
        <v>-1.1792038396398401</v>
      </c>
      <c r="C7985" s="5" t="s">
        <v>8</v>
      </c>
      <c r="D7985" s="5" t="s">
        <v>8</v>
      </c>
      <c r="E7985" s="5" t="s">
        <v>8</v>
      </c>
      <c r="F7985" s="5" t="s">
        <v>8</v>
      </c>
      <c r="G7985" s="5" t="s">
        <v>8</v>
      </c>
    </row>
    <row r="7986" spans="1:7" x14ac:dyDescent="0.25">
      <c r="A7986" s="5" t="s">
        <v>11260</v>
      </c>
      <c r="B7986" s="5">
        <v>-1.1792038396398401</v>
      </c>
      <c r="C7986" s="5" t="s">
        <v>8</v>
      </c>
      <c r="D7986" s="5" t="s">
        <v>8</v>
      </c>
      <c r="E7986" s="5" t="s">
        <v>8</v>
      </c>
      <c r="F7986" s="5" t="s">
        <v>8</v>
      </c>
      <c r="G7986" s="5" t="s">
        <v>8</v>
      </c>
    </row>
    <row r="7987" spans="1:7" x14ac:dyDescent="0.25">
      <c r="A7987" s="5" t="s">
        <v>11962</v>
      </c>
      <c r="B7987" s="5">
        <v>-1.1792038396398401</v>
      </c>
      <c r="C7987" s="5" t="s">
        <v>8</v>
      </c>
      <c r="D7987" s="5" t="s">
        <v>8</v>
      </c>
      <c r="E7987" s="5" t="s">
        <v>8</v>
      </c>
      <c r="F7987" s="5" t="s">
        <v>8</v>
      </c>
      <c r="G7987" s="5" t="s">
        <v>8</v>
      </c>
    </row>
    <row r="7988" spans="1:7" x14ac:dyDescent="0.25">
      <c r="A7988" s="5" t="s">
        <v>11989</v>
      </c>
      <c r="B7988" s="5">
        <v>-1.1792038396398401</v>
      </c>
      <c r="C7988" s="5" t="s">
        <v>8</v>
      </c>
      <c r="D7988" s="5" t="s">
        <v>8</v>
      </c>
      <c r="E7988" s="5" t="s">
        <v>8</v>
      </c>
      <c r="F7988" s="5" t="s">
        <v>8</v>
      </c>
      <c r="G7988" s="5" t="s">
        <v>8</v>
      </c>
    </row>
    <row r="7989" spans="1:7" x14ac:dyDescent="0.25">
      <c r="A7989" s="5" t="s">
        <v>12932</v>
      </c>
      <c r="B7989" s="5">
        <v>-1.1792038396398401</v>
      </c>
      <c r="C7989" s="5" t="s">
        <v>8</v>
      </c>
      <c r="D7989" s="5" t="s">
        <v>8</v>
      </c>
      <c r="E7989" s="5" t="s">
        <v>8</v>
      </c>
      <c r="F7989" s="5" t="s">
        <v>8</v>
      </c>
      <c r="G7989" s="5" t="s">
        <v>8</v>
      </c>
    </row>
    <row r="7990" spans="1:7" x14ac:dyDescent="0.25">
      <c r="A7990" s="5" t="s">
        <v>13018</v>
      </c>
      <c r="B7990" s="5">
        <v>-1.1792038396398401</v>
      </c>
      <c r="C7990" s="5" t="s">
        <v>8</v>
      </c>
      <c r="D7990" s="5" t="s">
        <v>8</v>
      </c>
      <c r="E7990" s="5" t="s">
        <v>8</v>
      </c>
      <c r="F7990" s="5" t="s">
        <v>8</v>
      </c>
      <c r="G7990" s="5" t="s">
        <v>8</v>
      </c>
    </row>
    <row r="7991" spans="1:7" x14ac:dyDescent="0.25">
      <c r="A7991" s="5" t="s">
        <v>14794</v>
      </c>
      <c r="B7991" s="5">
        <v>-1.1792038396398401</v>
      </c>
      <c r="C7991" s="5" t="s">
        <v>8</v>
      </c>
      <c r="D7991" s="5" t="s">
        <v>8</v>
      </c>
      <c r="E7991" s="5" t="s">
        <v>8</v>
      </c>
      <c r="F7991" s="5" t="s">
        <v>8</v>
      </c>
      <c r="G7991" s="5" t="s">
        <v>8</v>
      </c>
    </row>
    <row r="7992" spans="1:7" x14ac:dyDescent="0.25">
      <c r="A7992" s="5" t="s">
        <v>15377</v>
      </c>
      <c r="B7992" s="5">
        <v>-1.1792038396398401</v>
      </c>
      <c r="C7992" s="5" t="s">
        <v>15378</v>
      </c>
      <c r="D7992" s="5" t="s">
        <v>15379</v>
      </c>
      <c r="E7992" s="5" t="s">
        <v>15380</v>
      </c>
      <c r="F7992" s="5" t="s">
        <v>15381</v>
      </c>
      <c r="G7992" s="5" t="s">
        <v>15382</v>
      </c>
    </row>
    <row r="7993" spans="1:7" x14ac:dyDescent="0.25">
      <c r="A7993" s="5" t="s">
        <v>7072</v>
      </c>
      <c r="B7993" s="5">
        <v>-1.1801801707138999</v>
      </c>
      <c r="C7993" s="5" t="s">
        <v>8</v>
      </c>
      <c r="D7993" s="5" t="s">
        <v>8</v>
      </c>
      <c r="E7993" s="5" t="s">
        <v>8</v>
      </c>
      <c r="F7993" s="5" t="s">
        <v>8</v>
      </c>
      <c r="G7993" s="5" t="s">
        <v>8</v>
      </c>
    </row>
    <row r="7994" spans="1:7" x14ac:dyDescent="0.25">
      <c r="A7994" s="5" t="s">
        <v>15801</v>
      </c>
      <c r="B7994" s="5">
        <v>-1.1810348527357599</v>
      </c>
      <c r="C7994" s="5" t="s">
        <v>8</v>
      </c>
      <c r="D7994" s="5" t="s">
        <v>8</v>
      </c>
      <c r="E7994" s="5" t="s">
        <v>8</v>
      </c>
      <c r="F7994" s="5" t="s">
        <v>8</v>
      </c>
      <c r="G7994" s="5" t="s">
        <v>8</v>
      </c>
    </row>
    <row r="7995" spans="1:7" x14ac:dyDescent="0.25">
      <c r="A7995" s="5" t="s">
        <v>1638</v>
      </c>
      <c r="B7995" s="5">
        <v>-1.1813606165333399</v>
      </c>
      <c r="C7995" s="5" t="s">
        <v>8</v>
      </c>
      <c r="D7995" s="5" t="s">
        <v>8</v>
      </c>
      <c r="E7995" s="5" t="s">
        <v>8</v>
      </c>
      <c r="F7995" s="5" t="s">
        <v>8</v>
      </c>
      <c r="G7995" s="5" t="s">
        <v>8</v>
      </c>
    </row>
    <row r="7996" spans="1:7" x14ac:dyDescent="0.25">
      <c r="A7996" s="5" t="s">
        <v>4698</v>
      </c>
      <c r="B7996" s="5">
        <v>-1.1813606165333399</v>
      </c>
      <c r="C7996" s="5" t="s">
        <v>8</v>
      </c>
      <c r="D7996" s="5" t="s">
        <v>8</v>
      </c>
      <c r="E7996" s="5" t="s">
        <v>8</v>
      </c>
      <c r="F7996" s="5" t="s">
        <v>8</v>
      </c>
      <c r="G7996" s="5" t="s">
        <v>8</v>
      </c>
    </row>
    <row r="7997" spans="1:7" x14ac:dyDescent="0.25">
      <c r="A7997" s="5" t="s">
        <v>4724</v>
      </c>
      <c r="B7997" s="5">
        <v>-1.1813606165333399</v>
      </c>
      <c r="C7997" s="5" t="s">
        <v>8</v>
      </c>
      <c r="D7997" s="5" t="s">
        <v>8</v>
      </c>
      <c r="E7997" s="5" t="s">
        <v>8</v>
      </c>
      <c r="F7997" s="5" t="s">
        <v>8</v>
      </c>
      <c r="G7997" s="5" t="s">
        <v>8</v>
      </c>
    </row>
    <row r="7998" spans="1:7" x14ac:dyDescent="0.25">
      <c r="A7998" s="5" t="s">
        <v>7750</v>
      </c>
      <c r="B7998" s="5">
        <v>-1.1813606165333399</v>
      </c>
      <c r="C7998" s="5" t="s">
        <v>8</v>
      </c>
      <c r="D7998" s="5" t="s">
        <v>8</v>
      </c>
      <c r="E7998" s="5" t="s">
        <v>8</v>
      </c>
      <c r="F7998" s="5" t="s">
        <v>8</v>
      </c>
      <c r="G7998" s="5" t="s">
        <v>8</v>
      </c>
    </row>
    <row r="7999" spans="1:7" x14ac:dyDescent="0.25">
      <c r="A7999" s="5" t="s">
        <v>10382</v>
      </c>
      <c r="B7999" s="5">
        <v>-1.1813606165333399</v>
      </c>
      <c r="C7999" s="5" t="s">
        <v>3795</v>
      </c>
      <c r="D7999" s="5" t="s">
        <v>8</v>
      </c>
      <c r="E7999" s="5" t="s">
        <v>8</v>
      </c>
      <c r="F7999" s="5" t="s">
        <v>8</v>
      </c>
      <c r="G7999" s="5" t="s">
        <v>8</v>
      </c>
    </row>
    <row r="8000" spans="1:7" x14ac:dyDescent="0.25">
      <c r="A8000" s="5" t="s">
        <v>10929</v>
      </c>
      <c r="B8000" s="5">
        <v>-1.1813606165333399</v>
      </c>
      <c r="C8000" s="5" t="s">
        <v>8</v>
      </c>
      <c r="D8000" s="5" t="s">
        <v>8</v>
      </c>
      <c r="E8000" s="5" t="s">
        <v>8</v>
      </c>
      <c r="F8000" s="5" t="s">
        <v>8</v>
      </c>
      <c r="G8000" s="5" t="s">
        <v>8</v>
      </c>
    </row>
    <row r="8001" spans="1:7" x14ac:dyDescent="0.25">
      <c r="A8001" s="5" t="s">
        <v>13366</v>
      </c>
      <c r="B8001" s="5">
        <v>-1.1813606165333399</v>
      </c>
      <c r="C8001" s="5" t="s">
        <v>8</v>
      </c>
      <c r="D8001" s="5" t="s">
        <v>8</v>
      </c>
      <c r="E8001" s="5" t="s">
        <v>8</v>
      </c>
      <c r="F8001" s="5" t="s">
        <v>8</v>
      </c>
      <c r="G8001" s="5" t="s">
        <v>8</v>
      </c>
    </row>
    <row r="8002" spans="1:7" x14ac:dyDescent="0.25">
      <c r="A8002" s="5" t="s">
        <v>15352</v>
      </c>
      <c r="B8002" s="5">
        <v>-1.1813606165333399</v>
      </c>
      <c r="C8002" s="5" t="s">
        <v>8</v>
      </c>
      <c r="D8002" s="5" t="s">
        <v>8</v>
      </c>
      <c r="E8002" s="5" t="s">
        <v>8</v>
      </c>
      <c r="F8002" s="5" t="s">
        <v>8</v>
      </c>
      <c r="G8002" s="5" t="s">
        <v>8</v>
      </c>
    </row>
    <row r="8003" spans="1:7" x14ac:dyDescent="0.25">
      <c r="A8003" s="5" t="s">
        <v>9719</v>
      </c>
      <c r="B8003" s="5">
        <v>-1.1816767220214</v>
      </c>
      <c r="C8003" s="5" t="s">
        <v>9720</v>
      </c>
      <c r="D8003" s="5" t="s">
        <v>9721</v>
      </c>
      <c r="E8003" s="5" t="s">
        <v>9722</v>
      </c>
      <c r="F8003" s="5" t="s">
        <v>9723</v>
      </c>
      <c r="G8003" s="5" t="s">
        <v>9724</v>
      </c>
    </row>
    <row r="8004" spans="1:7" x14ac:dyDescent="0.25">
      <c r="A8004" s="5" t="s">
        <v>59</v>
      </c>
      <c r="B8004" s="5">
        <v>-1.1824999020760401</v>
      </c>
      <c r="C8004" s="5" t="s">
        <v>8</v>
      </c>
      <c r="D8004" s="5" t="s">
        <v>8</v>
      </c>
      <c r="E8004" s="5" t="s">
        <v>8</v>
      </c>
      <c r="F8004" s="5" t="s">
        <v>8</v>
      </c>
      <c r="G8004" s="5" t="s">
        <v>8</v>
      </c>
    </row>
    <row r="8005" spans="1:7" x14ac:dyDescent="0.25">
      <c r="A8005" s="5" t="s">
        <v>809</v>
      </c>
      <c r="B8005" s="5">
        <v>-1.1824999020760401</v>
      </c>
      <c r="C8005" s="5" t="s">
        <v>8</v>
      </c>
      <c r="D8005" s="5" t="s">
        <v>8</v>
      </c>
      <c r="E8005" s="5" t="s">
        <v>8</v>
      </c>
      <c r="F8005" s="5" t="s">
        <v>8</v>
      </c>
      <c r="G8005" s="5" t="s">
        <v>8</v>
      </c>
    </row>
    <row r="8006" spans="1:7" x14ac:dyDescent="0.25">
      <c r="A8006" s="5" t="s">
        <v>8031</v>
      </c>
      <c r="B8006" s="5">
        <v>-1.1824999020760401</v>
      </c>
      <c r="C8006" s="5" t="s">
        <v>8</v>
      </c>
      <c r="D8006" s="5" t="s">
        <v>8</v>
      </c>
      <c r="E8006" s="5" t="s">
        <v>8</v>
      </c>
      <c r="F8006" s="5" t="s">
        <v>8</v>
      </c>
      <c r="G8006" s="5" t="s">
        <v>8</v>
      </c>
    </row>
    <row r="8007" spans="1:7" x14ac:dyDescent="0.25">
      <c r="A8007" s="5" t="s">
        <v>10290</v>
      </c>
      <c r="B8007" s="5">
        <v>-1.1824999020760401</v>
      </c>
      <c r="C8007" s="5" t="s">
        <v>8</v>
      </c>
      <c r="D8007" s="5" t="s">
        <v>8</v>
      </c>
      <c r="E8007" s="5" t="s">
        <v>8</v>
      </c>
      <c r="F8007" s="5" t="s">
        <v>8</v>
      </c>
      <c r="G8007" s="5" t="s">
        <v>8</v>
      </c>
    </row>
    <row r="8008" spans="1:7" x14ac:dyDescent="0.25">
      <c r="A8008" s="5" t="s">
        <v>11513</v>
      </c>
      <c r="B8008" s="5">
        <v>-1.1824999020760401</v>
      </c>
      <c r="C8008" s="5" t="s">
        <v>8</v>
      </c>
      <c r="D8008" s="5" t="s">
        <v>8</v>
      </c>
      <c r="E8008" s="5" t="s">
        <v>8</v>
      </c>
      <c r="F8008" s="5" t="s">
        <v>8</v>
      </c>
      <c r="G8008" s="5" t="s">
        <v>8</v>
      </c>
    </row>
    <row r="8009" spans="1:7" x14ac:dyDescent="0.25">
      <c r="A8009" s="5" t="s">
        <v>15949</v>
      </c>
      <c r="B8009" s="5">
        <v>-1.1824999020760401</v>
      </c>
      <c r="C8009" s="5" t="s">
        <v>8</v>
      </c>
      <c r="D8009" s="5" t="s">
        <v>8</v>
      </c>
      <c r="E8009" s="5" t="s">
        <v>8</v>
      </c>
      <c r="F8009" s="5" t="s">
        <v>8</v>
      </c>
      <c r="G8009" s="5" t="s">
        <v>8</v>
      </c>
    </row>
    <row r="8010" spans="1:7" x14ac:dyDescent="0.25">
      <c r="A8010" s="5" t="s">
        <v>3325</v>
      </c>
      <c r="B8010" s="5">
        <v>-1.18290415569499</v>
      </c>
      <c r="C8010" s="5" t="s">
        <v>8</v>
      </c>
      <c r="D8010" s="5" t="s">
        <v>8</v>
      </c>
      <c r="E8010" s="5" t="s">
        <v>8</v>
      </c>
      <c r="F8010" s="5" t="s">
        <v>8</v>
      </c>
      <c r="G8010" s="5" t="s">
        <v>8</v>
      </c>
    </row>
    <row r="8011" spans="1:7" x14ac:dyDescent="0.25">
      <c r="A8011" s="5" t="s">
        <v>6062</v>
      </c>
      <c r="B8011" s="5">
        <v>-1.1832042962976701</v>
      </c>
      <c r="C8011" s="5" t="s">
        <v>6063</v>
      </c>
      <c r="D8011" s="5" t="s">
        <v>8</v>
      </c>
      <c r="E8011" s="5" t="s">
        <v>8</v>
      </c>
      <c r="F8011" s="5" t="s">
        <v>8</v>
      </c>
      <c r="G8011" s="5" t="s">
        <v>6064</v>
      </c>
    </row>
    <row r="8012" spans="1:7" x14ac:dyDescent="0.25">
      <c r="A8012" s="5" t="s">
        <v>13207</v>
      </c>
      <c r="B8012" s="5">
        <v>-1.18368290160735</v>
      </c>
      <c r="C8012" s="5" t="s">
        <v>13208</v>
      </c>
      <c r="D8012" s="5" t="s">
        <v>13209</v>
      </c>
      <c r="E8012" s="5" t="s">
        <v>13210</v>
      </c>
      <c r="F8012" s="5" t="s">
        <v>13211</v>
      </c>
      <c r="G8012" s="5" t="s">
        <v>13212</v>
      </c>
    </row>
    <row r="8013" spans="1:7" x14ac:dyDescent="0.25">
      <c r="A8013" s="5" t="s">
        <v>94</v>
      </c>
      <c r="B8013" s="5">
        <v>-1.1840292846548399</v>
      </c>
      <c r="C8013" s="5" t="s">
        <v>8</v>
      </c>
      <c r="D8013" s="5" t="s">
        <v>8</v>
      </c>
      <c r="E8013" s="5" t="s">
        <v>8</v>
      </c>
      <c r="F8013" s="5" t="s">
        <v>8</v>
      </c>
      <c r="G8013" s="5" t="s">
        <v>8</v>
      </c>
    </row>
    <row r="8014" spans="1:7" x14ac:dyDescent="0.25">
      <c r="A8014" s="5" t="s">
        <v>2208</v>
      </c>
      <c r="B8014" s="5">
        <v>-1.1840292846548399</v>
      </c>
      <c r="C8014" s="5" t="s">
        <v>2209</v>
      </c>
      <c r="D8014" s="5" t="s">
        <v>2210</v>
      </c>
      <c r="E8014" s="5" t="s">
        <v>2211</v>
      </c>
      <c r="F8014" s="5" t="s">
        <v>2212</v>
      </c>
      <c r="G8014" s="5" t="s">
        <v>2213</v>
      </c>
    </row>
    <row r="8015" spans="1:7" x14ac:dyDescent="0.25">
      <c r="A8015" s="5" t="s">
        <v>8568</v>
      </c>
      <c r="B8015" s="5">
        <v>-1.1840292846548399</v>
      </c>
      <c r="C8015" s="5" t="s">
        <v>8569</v>
      </c>
      <c r="D8015" s="5" t="s">
        <v>8570</v>
      </c>
      <c r="E8015" s="5" t="s">
        <v>8571</v>
      </c>
      <c r="F8015" s="5" t="s">
        <v>8572</v>
      </c>
      <c r="G8015" s="5" t="s">
        <v>8573</v>
      </c>
    </row>
    <row r="8016" spans="1:7" x14ac:dyDescent="0.25">
      <c r="A8016" s="5" t="s">
        <v>8567</v>
      </c>
      <c r="B8016" s="5">
        <v>-1.1846624926463001</v>
      </c>
      <c r="C8016" s="5" t="s">
        <v>8</v>
      </c>
      <c r="D8016" s="5" t="s">
        <v>8</v>
      </c>
      <c r="E8016" s="5" t="s">
        <v>8</v>
      </c>
      <c r="F8016" s="5" t="s">
        <v>8</v>
      </c>
      <c r="G8016" s="5" t="s">
        <v>8</v>
      </c>
    </row>
    <row r="8017" spans="1:7" x14ac:dyDescent="0.25">
      <c r="A8017" s="5" t="s">
        <v>12552</v>
      </c>
      <c r="B8017" s="5">
        <v>-1.1855942313469501</v>
      </c>
      <c r="C8017" s="5" t="s">
        <v>8</v>
      </c>
      <c r="D8017" s="5" t="s">
        <v>8</v>
      </c>
      <c r="E8017" s="5" t="s">
        <v>8</v>
      </c>
      <c r="F8017" s="5" t="s">
        <v>8</v>
      </c>
      <c r="G8017" s="5" t="s">
        <v>8</v>
      </c>
    </row>
    <row r="8018" spans="1:7" x14ac:dyDescent="0.25">
      <c r="A8018" s="5" t="s">
        <v>3965</v>
      </c>
      <c r="B8018" s="5">
        <v>-1.1867781975128699</v>
      </c>
      <c r="C8018" s="5" t="s">
        <v>8</v>
      </c>
      <c r="D8018" s="5" t="s">
        <v>8</v>
      </c>
      <c r="E8018" s="5" t="s">
        <v>8</v>
      </c>
      <c r="F8018" s="5" t="s">
        <v>8</v>
      </c>
      <c r="G8018" s="5" t="s">
        <v>8</v>
      </c>
    </row>
    <row r="8019" spans="1:7" x14ac:dyDescent="0.25">
      <c r="A8019" s="5" t="s">
        <v>9215</v>
      </c>
      <c r="B8019" s="5">
        <v>-1.1868571182933201</v>
      </c>
      <c r="C8019" s="5" t="s">
        <v>8</v>
      </c>
      <c r="D8019" s="5" t="s">
        <v>8</v>
      </c>
      <c r="E8019" s="5" t="s">
        <v>8</v>
      </c>
      <c r="F8019" s="5" t="s">
        <v>8</v>
      </c>
      <c r="G8019" s="5" t="s">
        <v>8</v>
      </c>
    </row>
    <row r="8020" spans="1:7" x14ac:dyDescent="0.25">
      <c r="A8020" s="5" t="s">
        <v>10100</v>
      </c>
      <c r="B8020" s="5">
        <v>-1.1868571182933201</v>
      </c>
      <c r="C8020" s="5" t="s">
        <v>10101</v>
      </c>
      <c r="D8020" s="5" t="s">
        <v>10102</v>
      </c>
      <c r="E8020" s="5" t="s">
        <v>10103</v>
      </c>
      <c r="F8020" s="5" t="s">
        <v>10104</v>
      </c>
      <c r="G8020" s="5" t="s">
        <v>10105</v>
      </c>
    </row>
    <row r="8021" spans="1:7" x14ac:dyDescent="0.25">
      <c r="A8021" s="5" t="s">
        <v>2783</v>
      </c>
      <c r="B8021" s="5">
        <v>-1.1871019001035299</v>
      </c>
      <c r="C8021" s="5" t="s">
        <v>8</v>
      </c>
      <c r="D8021" s="5" t="s">
        <v>8</v>
      </c>
      <c r="E8021" s="5" t="s">
        <v>8</v>
      </c>
      <c r="F8021" s="5" t="s">
        <v>8</v>
      </c>
      <c r="G8021" s="5" t="s">
        <v>8</v>
      </c>
    </row>
    <row r="8022" spans="1:7" x14ac:dyDescent="0.25">
      <c r="A8022" s="5" t="s">
        <v>2950</v>
      </c>
      <c r="B8022" s="5">
        <v>-1.1871019001035299</v>
      </c>
      <c r="C8022" s="5" t="s">
        <v>8</v>
      </c>
      <c r="D8022" s="5" t="s">
        <v>8</v>
      </c>
      <c r="E8022" s="5" t="s">
        <v>8</v>
      </c>
      <c r="F8022" s="5" t="s">
        <v>8</v>
      </c>
      <c r="G8022" s="5" t="s">
        <v>8</v>
      </c>
    </row>
    <row r="8023" spans="1:7" x14ac:dyDescent="0.25">
      <c r="A8023" s="5" t="s">
        <v>13156</v>
      </c>
      <c r="B8023" s="5">
        <v>-1.1871019001035299</v>
      </c>
      <c r="C8023" s="5" t="s">
        <v>13157</v>
      </c>
      <c r="D8023" s="5" t="s">
        <v>13158</v>
      </c>
      <c r="E8023" s="5" t="s">
        <v>13159</v>
      </c>
      <c r="F8023" s="5" t="s">
        <v>13160</v>
      </c>
      <c r="G8023" s="5" t="s">
        <v>13161</v>
      </c>
    </row>
    <row r="8024" spans="1:7" x14ac:dyDescent="0.25">
      <c r="A8024" s="5" t="s">
        <v>51</v>
      </c>
      <c r="B8024" s="5">
        <v>-1.18730686569458</v>
      </c>
      <c r="C8024" s="5" t="s">
        <v>8</v>
      </c>
      <c r="D8024" s="5" t="s">
        <v>8</v>
      </c>
      <c r="E8024" s="5" t="s">
        <v>8</v>
      </c>
      <c r="F8024" s="5" t="s">
        <v>8</v>
      </c>
      <c r="G8024" s="5" t="s">
        <v>8</v>
      </c>
    </row>
    <row r="8025" spans="1:7" x14ac:dyDescent="0.25">
      <c r="A8025" s="5" t="s">
        <v>1880</v>
      </c>
      <c r="B8025" s="5">
        <v>-1.18730686569458</v>
      </c>
      <c r="C8025" s="5" t="s">
        <v>8</v>
      </c>
      <c r="D8025" s="5" t="s">
        <v>8</v>
      </c>
      <c r="E8025" s="5" t="s">
        <v>8</v>
      </c>
      <c r="F8025" s="5" t="s">
        <v>8</v>
      </c>
      <c r="G8025" s="5" t="s">
        <v>8</v>
      </c>
    </row>
    <row r="8026" spans="1:7" x14ac:dyDescent="0.25">
      <c r="A8026" s="5" t="s">
        <v>8997</v>
      </c>
      <c r="B8026" s="5">
        <v>-1.18730686569458</v>
      </c>
      <c r="C8026" s="5" t="s">
        <v>8</v>
      </c>
      <c r="D8026" s="5" t="s">
        <v>8</v>
      </c>
      <c r="E8026" s="5" t="s">
        <v>8</v>
      </c>
      <c r="F8026" s="5" t="s">
        <v>8</v>
      </c>
      <c r="G8026" s="5" t="s">
        <v>8</v>
      </c>
    </row>
    <row r="8027" spans="1:7" x14ac:dyDescent="0.25">
      <c r="A8027" s="5" t="s">
        <v>10180</v>
      </c>
      <c r="B8027" s="5">
        <v>-1.18730686569458</v>
      </c>
      <c r="C8027" s="5" t="s">
        <v>8</v>
      </c>
      <c r="D8027" s="5" t="s">
        <v>8</v>
      </c>
      <c r="E8027" s="5" t="s">
        <v>8</v>
      </c>
      <c r="F8027" s="5" t="s">
        <v>8</v>
      </c>
      <c r="G8027" s="5" t="s">
        <v>8</v>
      </c>
    </row>
    <row r="8028" spans="1:7" x14ac:dyDescent="0.25">
      <c r="A8028" s="5" t="s">
        <v>11506</v>
      </c>
      <c r="B8028" s="5">
        <v>-1.18730686569458</v>
      </c>
      <c r="C8028" s="5" t="s">
        <v>8</v>
      </c>
      <c r="D8028" s="5" t="s">
        <v>8</v>
      </c>
      <c r="E8028" s="5" t="s">
        <v>8</v>
      </c>
      <c r="F8028" s="5" t="s">
        <v>8</v>
      </c>
      <c r="G8028" s="5" t="s">
        <v>8</v>
      </c>
    </row>
    <row r="8029" spans="1:7" x14ac:dyDescent="0.25">
      <c r="A8029" s="5" t="s">
        <v>14944</v>
      </c>
      <c r="B8029" s="5">
        <v>-1.18730686569458</v>
      </c>
      <c r="C8029" s="5" t="s">
        <v>8</v>
      </c>
      <c r="D8029" s="5" t="s">
        <v>8</v>
      </c>
      <c r="E8029" s="5" t="s">
        <v>8</v>
      </c>
      <c r="F8029" s="5" t="s">
        <v>8</v>
      </c>
      <c r="G8029" s="5" t="s">
        <v>8</v>
      </c>
    </row>
    <row r="8030" spans="1:7" x14ac:dyDescent="0.25">
      <c r="A8030" s="5" t="s">
        <v>6163</v>
      </c>
      <c r="B8030" s="5">
        <v>-1.1876307707603699</v>
      </c>
      <c r="C8030" s="5" t="s">
        <v>8</v>
      </c>
      <c r="D8030" s="5" t="s">
        <v>8</v>
      </c>
      <c r="E8030" s="5" t="s">
        <v>8</v>
      </c>
      <c r="F8030" s="5" t="s">
        <v>8</v>
      </c>
      <c r="G8030" s="5" t="s">
        <v>8</v>
      </c>
    </row>
    <row r="8031" spans="1:7" x14ac:dyDescent="0.25">
      <c r="A8031" s="5" t="s">
        <v>10333</v>
      </c>
      <c r="B8031" s="5">
        <v>-1.1876307707603699</v>
      </c>
      <c r="C8031" s="5" t="s">
        <v>8</v>
      </c>
      <c r="D8031" s="5" t="s">
        <v>8</v>
      </c>
      <c r="E8031" s="5" t="s">
        <v>8</v>
      </c>
      <c r="F8031" s="5" t="s">
        <v>8</v>
      </c>
      <c r="G8031" s="5" t="s">
        <v>8</v>
      </c>
    </row>
    <row r="8032" spans="1:7" x14ac:dyDescent="0.25">
      <c r="A8032" s="5" t="s">
        <v>12403</v>
      </c>
      <c r="B8032" s="5">
        <v>-1.1876307707603699</v>
      </c>
      <c r="C8032" s="5" t="s">
        <v>12404</v>
      </c>
      <c r="D8032" s="5" t="s">
        <v>8</v>
      </c>
      <c r="E8032" s="5" t="s">
        <v>8</v>
      </c>
      <c r="F8032" s="5" t="s">
        <v>8</v>
      </c>
      <c r="G8032" s="5" t="s">
        <v>12405</v>
      </c>
    </row>
    <row r="8033" spans="1:7" x14ac:dyDescent="0.25">
      <c r="A8033" s="5" t="s">
        <v>14243</v>
      </c>
      <c r="B8033" s="5">
        <v>-1.1876307707603699</v>
      </c>
      <c r="C8033" s="5" t="s">
        <v>8</v>
      </c>
      <c r="D8033" s="5" t="s">
        <v>8</v>
      </c>
      <c r="E8033" s="5" t="s">
        <v>8</v>
      </c>
      <c r="F8033" s="5" t="s">
        <v>8</v>
      </c>
      <c r="G8033" s="5" t="s">
        <v>8</v>
      </c>
    </row>
    <row r="8034" spans="1:7" x14ac:dyDescent="0.25">
      <c r="A8034" s="5" t="s">
        <v>15696</v>
      </c>
      <c r="B8034" s="5">
        <v>-1.1876307707603699</v>
      </c>
      <c r="C8034" s="5" t="s">
        <v>8</v>
      </c>
      <c r="D8034" s="5" t="s">
        <v>8</v>
      </c>
      <c r="E8034" s="5" t="s">
        <v>8</v>
      </c>
      <c r="F8034" s="5" t="s">
        <v>8</v>
      </c>
      <c r="G8034" s="5" t="s">
        <v>8</v>
      </c>
    </row>
    <row r="8035" spans="1:7" x14ac:dyDescent="0.25">
      <c r="A8035" s="5" t="s">
        <v>619</v>
      </c>
      <c r="B8035" s="5">
        <v>-1.1882194607043299</v>
      </c>
      <c r="C8035" s="5" t="s">
        <v>8</v>
      </c>
      <c r="D8035" s="5" t="s">
        <v>8</v>
      </c>
      <c r="E8035" s="5" t="s">
        <v>8</v>
      </c>
      <c r="F8035" s="5" t="s">
        <v>8</v>
      </c>
      <c r="G8035" s="5" t="s">
        <v>8</v>
      </c>
    </row>
    <row r="8036" spans="1:7" x14ac:dyDescent="0.25">
      <c r="A8036" s="5" t="s">
        <v>689</v>
      </c>
      <c r="B8036" s="5">
        <v>-1.1882194607043299</v>
      </c>
      <c r="C8036" s="5" t="s">
        <v>8</v>
      </c>
      <c r="D8036" s="5" t="s">
        <v>8</v>
      </c>
      <c r="E8036" s="5" t="s">
        <v>8</v>
      </c>
      <c r="F8036" s="5" t="s">
        <v>8</v>
      </c>
      <c r="G8036" s="5" t="s">
        <v>8</v>
      </c>
    </row>
    <row r="8037" spans="1:7" x14ac:dyDescent="0.25">
      <c r="A8037" s="5" t="s">
        <v>1001</v>
      </c>
      <c r="B8037" s="5">
        <v>-1.1882194607043299</v>
      </c>
      <c r="C8037" s="5" t="s">
        <v>8</v>
      </c>
      <c r="D8037" s="5" t="s">
        <v>8</v>
      </c>
      <c r="E8037" s="5" t="s">
        <v>8</v>
      </c>
      <c r="F8037" s="5" t="s">
        <v>8</v>
      </c>
      <c r="G8037" s="5" t="s">
        <v>8</v>
      </c>
    </row>
    <row r="8038" spans="1:7" x14ac:dyDescent="0.25">
      <c r="A8038" s="5" t="s">
        <v>1492</v>
      </c>
      <c r="B8038" s="5">
        <v>-1.1882194607043299</v>
      </c>
      <c r="C8038" s="5" t="s">
        <v>8</v>
      </c>
      <c r="D8038" s="5" t="s">
        <v>8</v>
      </c>
      <c r="E8038" s="5" t="s">
        <v>8</v>
      </c>
      <c r="F8038" s="5" t="s">
        <v>8</v>
      </c>
      <c r="G8038" s="5" t="s">
        <v>8</v>
      </c>
    </row>
    <row r="8039" spans="1:7" x14ac:dyDescent="0.25">
      <c r="A8039" s="5" t="s">
        <v>1946</v>
      </c>
      <c r="B8039" s="5">
        <v>-1.1882194607043299</v>
      </c>
      <c r="C8039" s="5" t="s">
        <v>8</v>
      </c>
      <c r="D8039" s="5" t="s">
        <v>8</v>
      </c>
      <c r="E8039" s="5" t="s">
        <v>8</v>
      </c>
      <c r="F8039" s="5" t="s">
        <v>8</v>
      </c>
      <c r="G8039" s="5" t="s">
        <v>8</v>
      </c>
    </row>
    <row r="8040" spans="1:7" x14ac:dyDescent="0.25">
      <c r="A8040" s="5" t="s">
        <v>3283</v>
      </c>
      <c r="B8040" s="5">
        <v>-1.1882194607043299</v>
      </c>
      <c r="C8040" s="5" t="s">
        <v>8</v>
      </c>
      <c r="D8040" s="5" t="s">
        <v>8</v>
      </c>
      <c r="E8040" s="5" t="s">
        <v>8</v>
      </c>
      <c r="F8040" s="5" t="s">
        <v>8</v>
      </c>
      <c r="G8040" s="5" t="s">
        <v>8</v>
      </c>
    </row>
    <row r="8041" spans="1:7" x14ac:dyDescent="0.25">
      <c r="A8041" s="5" t="s">
        <v>3394</v>
      </c>
      <c r="B8041" s="5">
        <v>-1.1882194607043299</v>
      </c>
      <c r="C8041" s="5" t="s">
        <v>8</v>
      </c>
      <c r="D8041" s="5" t="s">
        <v>8</v>
      </c>
      <c r="E8041" s="5" t="s">
        <v>8</v>
      </c>
      <c r="F8041" s="5" t="s">
        <v>8</v>
      </c>
      <c r="G8041" s="5" t="s">
        <v>8</v>
      </c>
    </row>
    <row r="8042" spans="1:7" x14ac:dyDescent="0.25">
      <c r="A8042" s="5" t="s">
        <v>3454</v>
      </c>
      <c r="B8042" s="5">
        <v>-1.1882194607043299</v>
      </c>
      <c r="C8042" s="5" t="s">
        <v>8</v>
      </c>
      <c r="D8042" s="5" t="s">
        <v>8</v>
      </c>
      <c r="E8042" s="5" t="s">
        <v>8</v>
      </c>
      <c r="F8042" s="5" t="s">
        <v>8</v>
      </c>
      <c r="G8042" s="5" t="s">
        <v>8</v>
      </c>
    </row>
    <row r="8043" spans="1:7" x14ac:dyDescent="0.25">
      <c r="A8043" s="5" t="s">
        <v>4352</v>
      </c>
      <c r="B8043" s="5">
        <v>-1.1882194607043299</v>
      </c>
      <c r="C8043" s="5" t="s">
        <v>8</v>
      </c>
      <c r="D8043" s="5" t="s">
        <v>8</v>
      </c>
      <c r="E8043" s="5" t="s">
        <v>8</v>
      </c>
      <c r="F8043" s="5" t="s">
        <v>8</v>
      </c>
      <c r="G8043" s="5" t="s">
        <v>8</v>
      </c>
    </row>
    <row r="8044" spans="1:7" x14ac:dyDescent="0.25">
      <c r="A8044" s="5" t="s">
        <v>6258</v>
      </c>
      <c r="B8044" s="5">
        <v>-1.1882194607043299</v>
      </c>
      <c r="C8044" s="5" t="s">
        <v>6259</v>
      </c>
      <c r="D8044" s="5" t="s">
        <v>6260</v>
      </c>
      <c r="E8044" s="5" t="s">
        <v>6261</v>
      </c>
      <c r="F8044" s="5" t="s">
        <v>6262</v>
      </c>
      <c r="G8044" s="5" t="s">
        <v>6263</v>
      </c>
    </row>
    <row r="8045" spans="1:7" x14ac:dyDescent="0.25">
      <c r="A8045" s="5" t="s">
        <v>8876</v>
      </c>
      <c r="B8045" s="5">
        <v>-1.1882194607043299</v>
      </c>
      <c r="C8045" s="5" t="s">
        <v>8</v>
      </c>
      <c r="D8045" s="5" t="s">
        <v>8</v>
      </c>
      <c r="E8045" s="5" t="s">
        <v>8</v>
      </c>
      <c r="F8045" s="5" t="s">
        <v>8</v>
      </c>
      <c r="G8045" s="5" t="s">
        <v>8</v>
      </c>
    </row>
    <row r="8046" spans="1:7" x14ac:dyDescent="0.25">
      <c r="A8046" s="5" t="s">
        <v>9093</v>
      </c>
      <c r="B8046" s="5">
        <v>-1.1882194607043299</v>
      </c>
      <c r="C8046" s="5" t="s">
        <v>8</v>
      </c>
      <c r="D8046" s="5" t="s">
        <v>8</v>
      </c>
      <c r="E8046" s="5" t="s">
        <v>8</v>
      </c>
      <c r="F8046" s="5" t="s">
        <v>8</v>
      </c>
      <c r="G8046" s="5" t="s">
        <v>8</v>
      </c>
    </row>
    <row r="8047" spans="1:7" x14ac:dyDescent="0.25">
      <c r="A8047" s="5" t="s">
        <v>9689</v>
      </c>
      <c r="B8047" s="5">
        <v>-1.1882194607043299</v>
      </c>
      <c r="C8047" s="5" t="s">
        <v>8</v>
      </c>
      <c r="D8047" s="5" t="s">
        <v>8</v>
      </c>
      <c r="E8047" s="5" t="s">
        <v>8</v>
      </c>
      <c r="F8047" s="5" t="s">
        <v>8</v>
      </c>
      <c r="G8047" s="5" t="s">
        <v>8</v>
      </c>
    </row>
    <row r="8048" spans="1:7" x14ac:dyDescent="0.25">
      <c r="A8048" s="5" t="s">
        <v>9730</v>
      </c>
      <c r="B8048" s="5">
        <v>-1.1882194607043299</v>
      </c>
      <c r="C8048" s="5" t="s">
        <v>8</v>
      </c>
      <c r="D8048" s="5" t="s">
        <v>8</v>
      </c>
      <c r="E8048" s="5" t="s">
        <v>8</v>
      </c>
      <c r="F8048" s="5" t="s">
        <v>8</v>
      </c>
      <c r="G8048" s="5" t="s">
        <v>8</v>
      </c>
    </row>
    <row r="8049" spans="1:7" x14ac:dyDescent="0.25">
      <c r="A8049" s="5" t="s">
        <v>10324</v>
      </c>
      <c r="B8049" s="5">
        <v>-1.1882194607043299</v>
      </c>
      <c r="C8049" s="5" t="s">
        <v>8</v>
      </c>
      <c r="D8049" s="5" t="s">
        <v>8</v>
      </c>
      <c r="E8049" s="5" t="s">
        <v>8</v>
      </c>
      <c r="F8049" s="5" t="s">
        <v>8</v>
      </c>
      <c r="G8049" s="5" t="s">
        <v>8</v>
      </c>
    </row>
    <row r="8050" spans="1:7" x14ac:dyDescent="0.25">
      <c r="A8050" s="5" t="s">
        <v>10429</v>
      </c>
      <c r="B8050" s="5">
        <v>-1.1882194607043299</v>
      </c>
      <c r="C8050" s="5" t="s">
        <v>8</v>
      </c>
      <c r="D8050" s="5" t="s">
        <v>8</v>
      </c>
      <c r="E8050" s="5" t="s">
        <v>8</v>
      </c>
      <c r="F8050" s="5" t="s">
        <v>8</v>
      </c>
      <c r="G8050" s="5" t="s">
        <v>8</v>
      </c>
    </row>
    <row r="8051" spans="1:7" x14ac:dyDescent="0.25">
      <c r="A8051" s="5" t="s">
        <v>10800</v>
      </c>
      <c r="B8051" s="5">
        <v>-1.1882194607043299</v>
      </c>
      <c r="C8051" s="5" t="s">
        <v>8</v>
      </c>
      <c r="D8051" s="5" t="s">
        <v>8</v>
      </c>
      <c r="E8051" s="5" t="s">
        <v>8</v>
      </c>
      <c r="F8051" s="5" t="s">
        <v>8</v>
      </c>
      <c r="G8051" s="5" t="s">
        <v>8</v>
      </c>
    </row>
    <row r="8052" spans="1:7" x14ac:dyDescent="0.25">
      <c r="A8052" s="5" t="s">
        <v>11381</v>
      </c>
      <c r="B8052" s="5">
        <v>-1.1882194607043299</v>
      </c>
      <c r="C8052" s="5" t="s">
        <v>8</v>
      </c>
      <c r="D8052" s="5" t="s">
        <v>8</v>
      </c>
      <c r="E8052" s="5" t="s">
        <v>8</v>
      </c>
      <c r="F8052" s="5" t="s">
        <v>8</v>
      </c>
      <c r="G8052" s="5" t="s">
        <v>8</v>
      </c>
    </row>
    <row r="8053" spans="1:7" x14ac:dyDescent="0.25">
      <c r="A8053" s="5" t="s">
        <v>12106</v>
      </c>
      <c r="B8053" s="5">
        <v>-1.1882194607043299</v>
      </c>
      <c r="C8053" s="5" t="s">
        <v>8</v>
      </c>
      <c r="D8053" s="5" t="s">
        <v>8</v>
      </c>
      <c r="E8053" s="5" t="s">
        <v>8</v>
      </c>
      <c r="F8053" s="5" t="s">
        <v>8</v>
      </c>
      <c r="G8053" s="5" t="s">
        <v>8</v>
      </c>
    </row>
    <row r="8054" spans="1:7" x14ac:dyDescent="0.25">
      <c r="A8054" s="5" t="s">
        <v>13530</v>
      </c>
      <c r="B8054" s="5">
        <v>-1.1882194607043299</v>
      </c>
      <c r="C8054" s="5" t="s">
        <v>8</v>
      </c>
      <c r="D8054" s="5" t="s">
        <v>8</v>
      </c>
      <c r="E8054" s="5" t="s">
        <v>8</v>
      </c>
      <c r="F8054" s="5" t="s">
        <v>8</v>
      </c>
      <c r="G8054" s="5" t="s">
        <v>8</v>
      </c>
    </row>
    <row r="8055" spans="1:7" x14ac:dyDescent="0.25">
      <c r="A8055" s="5" t="s">
        <v>15304</v>
      </c>
      <c r="B8055" s="5">
        <v>-1.1882194607043299</v>
      </c>
      <c r="C8055" s="5" t="s">
        <v>8</v>
      </c>
      <c r="D8055" s="5" t="s">
        <v>8</v>
      </c>
      <c r="E8055" s="5" t="s">
        <v>8</v>
      </c>
      <c r="F8055" s="5" t="s">
        <v>8</v>
      </c>
      <c r="G8055" s="5" t="s">
        <v>8</v>
      </c>
    </row>
    <row r="8056" spans="1:7" x14ac:dyDescent="0.25">
      <c r="A8056" s="5" t="s">
        <v>12553</v>
      </c>
      <c r="B8056" s="5">
        <v>-1.1895169902538301</v>
      </c>
      <c r="C8056" s="5" t="s">
        <v>8</v>
      </c>
      <c r="D8056" s="5" t="s">
        <v>8</v>
      </c>
      <c r="E8056" s="5" t="s">
        <v>8</v>
      </c>
      <c r="F8056" s="5" t="s">
        <v>8</v>
      </c>
      <c r="G8056" s="5" t="s">
        <v>8</v>
      </c>
    </row>
    <row r="8057" spans="1:7" x14ac:dyDescent="0.25">
      <c r="A8057" s="5" t="s">
        <v>3205</v>
      </c>
      <c r="B8057" s="5">
        <v>-1.19003406962981</v>
      </c>
      <c r="C8057" s="5" t="s">
        <v>8</v>
      </c>
      <c r="D8057" s="5" t="s">
        <v>8</v>
      </c>
      <c r="E8057" s="5" t="s">
        <v>8</v>
      </c>
      <c r="F8057" s="5" t="s">
        <v>8</v>
      </c>
      <c r="G8057" s="5" t="s">
        <v>8</v>
      </c>
    </row>
    <row r="8058" spans="1:7" x14ac:dyDescent="0.25">
      <c r="A8058" s="5" t="s">
        <v>5972</v>
      </c>
      <c r="B8058" s="5">
        <v>-1.19003406962981</v>
      </c>
      <c r="C8058" s="5" t="s">
        <v>8</v>
      </c>
      <c r="D8058" s="5" t="s">
        <v>8</v>
      </c>
      <c r="E8058" s="5" t="s">
        <v>8</v>
      </c>
      <c r="F8058" s="5" t="s">
        <v>8</v>
      </c>
      <c r="G8058" s="5" t="s">
        <v>8</v>
      </c>
    </row>
    <row r="8059" spans="1:7" x14ac:dyDescent="0.25">
      <c r="A8059" s="5" t="s">
        <v>13452</v>
      </c>
      <c r="B8059" s="5">
        <v>-1.19140263959829</v>
      </c>
      <c r="C8059" s="5" t="s">
        <v>8</v>
      </c>
      <c r="D8059" s="5" t="s">
        <v>8</v>
      </c>
      <c r="E8059" s="5" t="s">
        <v>8</v>
      </c>
      <c r="F8059" s="5" t="s">
        <v>8</v>
      </c>
      <c r="G8059" s="5" t="s">
        <v>8</v>
      </c>
    </row>
    <row r="8060" spans="1:7" x14ac:dyDescent="0.25">
      <c r="A8060" s="5" t="s">
        <v>2508</v>
      </c>
      <c r="B8060" s="5">
        <v>-1.1916859040026899</v>
      </c>
      <c r="C8060" s="5" t="s">
        <v>8</v>
      </c>
      <c r="D8060" s="5" t="s">
        <v>8</v>
      </c>
      <c r="E8060" s="5" t="s">
        <v>8</v>
      </c>
      <c r="F8060" s="5" t="s">
        <v>8</v>
      </c>
      <c r="G8060" s="5" t="s">
        <v>8</v>
      </c>
    </row>
    <row r="8061" spans="1:7" x14ac:dyDescent="0.25">
      <c r="A8061" s="5" t="s">
        <v>12254</v>
      </c>
      <c r="B8061" s="5">
        <v>-1.1916859040026899</v>
      </c>
      <c r="C8061" s="5" t="s">
        <v>8</v>
      </c>
      <c r="D8061" s="5" t="s">
        <v>8</v>
      </c>
      <c r="E8061" s="5" t="s">
        <v>8</v>
      </c>
      <c r="F8061" s="5" t="s">
        <v>8</v>
      </c>
      <c r="G8061" s="5" t="s">
        <v>8</v>
      </c>
    </row>
    <row r="8062" spans="1:7" x14ac:dyDescent="0.25">
      <c r="A8062" s="5" t="s">
        <v>14162</v>
      </c>
      <c r="B8062" s="5">
        <v>-1.1916859040026899</v>
      </c>
      <c r="C8062" s="5" t="s">
        <v>8</v>
      </c>
      <c r="D8062" s="5" t="s">
        <v>8</v>
      </c>
      <c r="E8062" s="5" t="s">
        <v>8</v>
      </c>
      <c r="F8062" s="5" t="s">
        <v>8</v>
      </c>
      <c r="G8062" s="5" t="s">
        <v>8</v>
      </c>
    </row>
    <row r="8063" spans="1:7" x14ac:dyDescent="0.25">
      <c r="A8063" s="5" t="s">
        <v>7779</v>
      </c>
      <c r="B8063" s="5">
        <v>-1.1928247926331901</v>
      </c>
      <c r="C8063" s="5" t="s">
        <v>8</v>
      </c>
      <c r="D8063" s="5" t="s">
        <v>8</v>
      </c>
      <c r="E8063" s="5" t="s">
        <v>8</v>
      </c>
      <c r="F8063" s="5" t="s">
        <v>8</v>
      </c>
      <c r="G8063" s="5" t="s">
        <v>8</v>
      </c>
    </row>
    <row r="8064" spans="1:7" x14ac:dyDescent="0.25">
      <c r="A8064" s="5" t="s">
        <v>3266</v>
      </c>
      <c r="B8064" s="5">
        <v>-1.19292203000761</v>
      </c>
      <c r="C8064" s="5" t="s">
        <v>8</v>
      </c>
      <c r="D8064" s="5" t="s">
        <v>8</v>
      </c>
      <c r="E8064" s="5" t="s">
        <v>8</v>
      </c>
      <c r="F8064" s="5" t="s">
        <v>8</v>
      </c>
      <c r="G8064" s="5" t="s">
        <v>3267</v>
      </c>
    </row>
    <row r="8065" spans="1:7" x14ac:dyDescent="0.25">
      <c r="A8065" s="5" t="s">
        <v>3521</v>
      </c>
      <c r="B8065" s="5">
        <v>-1.19292203000761</v>
      </c>
      <c r="C8065" s="5" t="s">
        <v>8</v>
      </c>
      <c r="D8065" s="5" t="s">
        <v>8</v>
      </c>
      <c r="E8065" s="5" t="s">
        <v>8</v>
      </c>
      <c r="F8065" s="5" t="s">
        <v>8</v>
      </c>
      <c r="G8065" s="5" t="s">
        <v>8</v>
      </c>
    </row>
    <row r="8066" spans="1:7" x14ac:dyDescent="0.25">
      <c r="A8066" s="5" t="s">
        <v>2264</v>
      </c>
      <c r="B8066" s="5">
        <v>-1.19318997357394</v>
      </c>
      <c r="C8066" s="5" t="s">
        <v>2265</v>
      </c>
      <c r="D8066" s="5" t="s">
        <v>2266</v>
      </c>
      <c r="E8066" s="5" t="s">
        <v>2267</v>
      </c>
      <c r="F8066" s="5" t="s">
        <v>2268</v>
      </c>
      <c r="G8066" s="5" t="s">
        <v>2269</v>
      </c>
    </row>
    <row r="8067" spans="1:7" x14ac:dyDescent="0.25">
      <c r="A8067" s="5" t="s">
        <v>8376</v>
      </c>
      <c r="B8067" s="5">
        <v>-1.19318997357394</v>
      </c>
      <c r="C8067" s="5" t="s">
        <v>8</v>
      </c>
      <c r="D8067" s="5" t="s">
        <v>8</v>
      </c>
      <c r="E8067" s="5" t="s">
        <v>8</v>
      </c>
      <c r="F8067" s="5" t="s">
        <v>8</v>
      </c>
      <c r="G8067" s="5" t="s">
        <v>8</v>
      </c>
    </row>
    <row r="8068" spans="1:7" x14ac:dyDescent="0.25">
      <c r="A8068" s="5" t="s">
        <v>9513</v>
      </c>
      <c r="B8068" s="5">
        <v>-1.19318997357394</v>
      </c>
      <c r="C8068" s="5" t="s">
        <v>8</v>
      </c>
      <c r="D8068" s="5" t="s">
        <v>8</v>
      </c>
      <c r="E8068" s="5" t="s">
        <v>8</v>
      </c>
      <c r="F8068" s="5" t="s">
        <v>8</v>
      </c>
      <c r="G8068" s="5" t="s">
        <v>8</v>
      </c>
    </row>
    <row r="8069" spans="1:7" x14ac:dyDescent="0.25">
      <c r="A8069" s="5" t="s">
        <v>10108</v>
      </c>
      <c r="B8069" s="5">
        <v>-1.19318997357394</v>
      </c>
      <c r="C8069" s="5" t="s">
        <v>8</v>
      </c>
      <c r="D8069" s="5" t="s">
        <v>8</v>
      </c>
      <c r="E8069" s="5" t="s">
        <v>8</v>
      </c>
      <c r="F8069" s="5" t="s">
        <v>8</v>
      </c>
      <c r="G8069" s="5" t="s">
        <v>8</v>
      </c>
    </row>
    <row r="8070" spans="1:7" x14ac:dyDescent="0.25">
      <c r="A8070" s="5" t="s">
        <v>9934</v>
      </c>
      <c r="B8070" s="5">
        <v>-1.19355641188962</v>
      </c>
      <c r="C8070" s="5" t="s">
        <v>8</v>
      </c>
      <c r="D8070" s="5" t="s">
        <v>8</v>
      </c>
      <c r="E8070" s="5" t="s">
        <v>8</v>
      </c>
      <c r="F8070" s="5" t="s">
        <v>8</v>
      </c>
      <c r="G8070" s="5" t="s">
        <v>8</v>
      </c>
    </row>
    <row r="8071" spans="1:7" x14ac:dyDescent="0.25">
      <c r="A8071" s="5" t="s">
        <v>1162</v>
      </c>
      <c r="B8071" s="5">
        <v>-1.19438864158137</v>
      </c>
      <c r="C8071" s="5" t="s">
        <v>8</v>
      </c>
      <c r="D8071" s="5" t="s">
        <v>8</v>
      </c>
      <c r="E8071" s="5" t="s">
        <v>8</v>
      </c>
      <c r="F8071" s="5" t="s">
        <v>8</v>
      </c>
      <c r="G8071" s="5" t="s">
        <v>8</v>
      </c>
    </row>
    <row r="8072" spans="1:7" x14ac:dyDescent="0.25">
      <c r="A8072" s="5" t="s">
        <v>10031</v>
      </c>
      <c r="B8072" s="5">
        <v>-1.1946968691736199</v>
      </c>
      <c r="C8072" s="5" t="s">
        <v>8</v>
      </c>
      <c r="D8072" s="5" t="s">
        <v>8</v>
      </c>
      <c r="E8072" s="5" t="s">
        <v>10032</v>
      </c>
      <c r="F8072" s="5" t="s">
        <v>8</v>
      </c>
      <c r="G8072" s="5" t="s">
        <v>10033</v>
      </c>
    </row>
    <row r="8073" spans="1:7" x14ac:dyDescent="0.25">
      <c r="A8073" s="5" t="s">
        <v>514</v>
      </c>
      <c r="B8073" s="5">
        <v>-1.1956139907279799</v>
      </c>
      <c r="C8073" s="5" t="s">
        <v>8</v>
      </c>
      <c r="D8073" s="5" t="s">
        <v>8</v>
      </c>
      <c r="E8073" s="5" t="s">
        <v>8</v>
      </c>
      <c r="F8073" s="5" t="s">
        <v>8</v>
      </c>
      <c r="G8073" s="5" t="s">
        <v>8</v>
      </c>
    </row>
    <row r="8074" spans="1:7" x14ac:dyDescent="0.25">
      <c r="A8074" s="5" t="s">
        <v>12382</v>
      </c>
      <c r="B8074" s="5">
        <v>-1.1956917417991899</v>
      </c>
      <c r="C8074" s="5" t="s">
        <v>8</v>
      </c>
      <c r="D8074" s="5" t="s">
        <v>8</v>
      </c>
      <c r="E8074" s="5" t="s">
        <v>8</v>
      </c>
      <c r="F8074" s="5" t="s">
        <v>8</v>
      </c>
      <c r="G8074" s="5" t="s">
        <v>12383</v>
      </c>
    </row>
    <row r="8075" spans="1:7" x14ac:dyDescent="0.25">
      <c r="A8075" s="5" t="s">
        <v>1495</v>
      </c>
      <c r="B8075" s="5">
        <v>-1.19582761851155</v>
      </c>
      <c r="C8075" s="5" t="s">
        <v>8</v>
      </c>
      <c r="D8075" s="5" t="s">
        <v>8</v>
      </c>
      <c r="E8075" s="5" t="s">
        <v>1496</v>
      </c>
      <c r="F8075" s="5" t="s">
        <v>8</v>
      </c>
      <c r="G8075" s="5" t="s">
        <v>8</v>
      </c>
    </row>
    <row r="8076" spans="1:7" x14ac:dyDescent="0.25">
      <c r="A8076" s="5" t="s">
        <v>2785</v>
      </c>
      <c r="B8076" s="5">
        <v>-1.19582761851155</v>
      </c>
      <c r="C8076" s="5" t="s">
        <v>8</v>
      </c>
      <c r="D8076" s="5" t="s">
        <v>8</v>
      </c>
      <c r="E8076" s="5" t="s">
        <v>8</v>
      </c>
      <c r="F8076" s="5" t="s">
        <v>8</v>
      </c>
      <c r="G8076" s="5" t="s">
        <v>8</v>
      </c>
    </row>
    <row r="8077" spans="1:7" x14ac:dyDescent="0.25">
      <c r="A8077" s="5" t="s">
        <v>3638</v>
      </c>
      <c r="B8077" s="5">
        <v>-1.19582761851155</v>
      </c>
      <c r="C8077" s="5" t="s">
        <v>8</v>
      </c>
      <c r="D8077" s="5" t="s">
        <v>8</v>
      </c>
      <c r="E8077" s="5" t="s">
        <v>3639</v>
      </c>
      <c r="F8077" s="5" t="s">
        <v>8</v>
      </c>
      <c r="G8077" s="5" t="s">
        <v>8</v>
      </c>
    </row>
    <row r="8078" spans="1:7" x14ac:dyDescent="0.25">
      <c r="A8078" s="5" t="s">
        <v>3776</v>
      </c>
      <c r="B8078" s="5">
        <v>-1.19582761851155</v>
      </c>
      <c r="C8078" s="5" t="s">
        <v>8</v>
      </c>
      <c r="D8078" s="5" t="s">
        <v>8</v>
      </c>
      <c r="E8078" s="5" t="s">
        <v>8</v>
      </c>
      <c r="F8078" s="5" t="s">
        <v>8</v>
      </c>
      <c r="G8078" s="5" t="s">
        <v>8</v>
      </c>
    </row>
    <row r="8079" spans="1:7" x14ac:dyDescent="0.25">
      <c r="A8079" s="5" t="s">
        <v>4033</v>
      </c>
      <c r="B8079" s="5">
        <v>-1.19582761851155</v>
      </c>
      <c r="C8079" s="5" t="s">
        <v>4034</v>
      </c>
      <c r="D8079" s="5" t="s">
        <v>4035</v>
      </c>
      <c r="E8079" s="5" t="s">
        <v>4036</v>
      </c>
      <c r="F8079" s="5" t="s">
        <v>8</v>
      </c>
      <c r="G8079" s="5" t="s">
        <v>4037</v>
      </c>
    </row>
    <row r="8080" spans="1:7" x14ac:dyDescent="0.25">
      <c r="A8080" s="5" t="s">
        <v>4153</v>
      </c>
      <c r="B8080" s="5">
        <v>-1.19582761851155</v>
      </c>
      <c r="C8080" s="5" t="s">
        <v>8</v>
      </c>
      <c r="D8080" s="5" t="s">
        <v>8</v>
      </c>
      <c r="E8080" s="5" t="s">
        <v>8</v>
      </c>
      <c r="F8080" s="5" t="s">
        <v>8</v>
      </c>
      <c r="G8080" s="5" t="s">
        <v>8</v>
      </c>
    </row>
    <row r="8081" spans="1:7" x14ac:dyDescent="0.25">
      <c r="A8081" s="5" t="s">
        <v>4931</v>
      </c>
      <c r="B8081" s="5">
        <v>-1.19582761851155</v>
      </c>
      <c r="C8081" s="5" t="s">
        <v>8</v>
      </c>
      <c r="D8081" s="5" t="s">
        <v>8</v>
      </c>
      <c r="E8081" s="5" t="s">
        <v>8</v>
      </c>
      <c r="F8081" s="5" t="s">
        <v>8</v>
      </c>
      <c r="G8081" s="5" t="s">
        <v>8</v>
      </c>
    </row>
    <row r="8082" spans="1:7" x14ac:dyDescent="0.25">
      <c r="A8082" s="5" t="s">
        <v>5760</v>
      </c>
      <c r="B8082" s="5">
        <v>-1.19582761851155</v>
      </c>
      <c r="C8082" s="5" t="s">
        <v>8</v>
      </c>
      <c r="D8082" s="5" t="s">
        <v>8</v>
      </c>
      <c r="E8082" s="5" t="s">
        <v>8</v>
      </c>
      <c r="F8082" s="5" t="s">
        <v>8</v>
      </c>
      <c r="G8082" s="5" t="s">
        <v>8</v>
      </c>
    </row>
    <row r="8083" spans="1:7" x14ac:dyDescent="0.25">
      <c r="A8083" s="5" t="s">
        <v>6150</v>
      </c>
      <c r="B8083" s="5">
        <v>-1.19582761851155</v>
      </c>
      <c r="C8083" s="5" t="s">
        <v>8</v>
      </c>
      <c r="D8083" s="5" t="s">
        <v>8</v>
      </c>
      <c r="E8083" s="5" t="s">
        <v>8</v>
      </c>
      <c r="F8083" s="5" t="s">
        <v>8</v>
      </c>
      <c r="G8083" s="5" t="s">
        <v>8</v>
      </c>
    </row>
    <row r="8084" spans="1:7" x14ac:dyDescent="0.25">
      <c r="A8084" s="5" t="s">
        <v>7675</v>
      </c>
      <c r="B8084" s="5">
        <v>-1.19582761851155</v>
      </c>
      <c r="C8084" s="5" t="s">
        <v>8</v>
      </c>
      <c r="D8084" s="5" t="s">
        <v>8</v>
      </c>
      <c r="E8084" s="5" t="s">
        <v>8</v>
      </c>
      <c r="F8084" s="5" t="s">
        <v>8</v>
      </c>
      <c r="G8084" s="5" t="s">
        <v>8</v>
      </c>
    </row>
    <row r="8085" spans="1:7" x14ac:dyDescent="0.25">
      <c r="A8085" s="5" t="s">
        <v>7851</v>
      </c>
      <c r="B8085" s="5">
        <v>-1.19582761851155</v>
      </c>
      <c r="C8085" s="5" t="s">
        <v>8</v>
      </c>
      <c r="D8085" s="5" t="s">
        <v>8</v>
      </c>
      <c r="E8085" s="5" t="s">
        <v>8</v>
      </c>
      <c r="F8085" s="5" t="s">
        <v>8</v>
      </c>
      <c r="G8085" s="5" t="s">
        <v>8</v>
      </c>
    </row>
    <row r="8086" spans="1:7" x14ac:dyDescent="0.25">
      <c r="A8086" s="5" t="s">
        <v>9088</v>
      </c>
      <c r="B8086" s="5">
        <v>-1.19582761851155</v>
      </c>
      <c r="C8086" s="5" t="s">
        <v>8</v>
      </c>
      <c r="D8086" s="5" t="s">
        <v>8</v>
      </c>
      <c r="E8086" s="5" t="s">
        <v>8</v>
      </c>
      <c r="F8086" s="5" t="s">
        <v>8</v>
      </c>
      <c r="G8086" s="5" t="s">
        <v>8</v>
      </c>
    </row>
    <row r="8087" spans="1:7" x14ac:dyDescent="0.25">
      <c r="A8087" s="5" t="s">
        <v>10820</v>
      </c>
      <c r="B8087" s="5">
        <v>-1.19582761851155</v>
      </c>
      <c r="C8087" s="5" t="s">
        <v>8</v>
      </c>
      <c r="D8087" s="5" t="s">
        <v>8</v>
      </c>
      <c r="E8087" s="5" t="s">
        <v>8</v>
      </c>
      <c r="F8087" s="5" t="s">
        <v>8</v>
      </c>
      <c r="G8087" s="5" t="s">
        <v>8</v>
      </c>
    </row>
    <row r="8088" spans="1:7" x14ac:dyDescent="0.25">
      <c r="A8088" s="5" t="s">
        <v>12011</v>
      </c>
      <c r="B8088" s="5">
        <v>-1.19582761851155</v>
      </c>
      <c r="C8088" s="5" t="s">
        <v>8</v>
      </c>
      <c r="D8088" s="5" t="s">
        <v>12012</v>
      </c>
      <c r="E8088" s="5" t="s">
        <v>8</v>
      </c>
      <c r="F8088" s="5" t="s">
        <v>12013</v>
      </c>
      <c r="G8088" s="5" t="s">
        <v>12014</v>
      </c>
    </row>
    <row r="8089" spans="1:7" x14ac:dyDescent="0.25">
      <c r="A8089" s="5" t="s">
        <v>12677</v>
      </c>
      <c r="B8089" s="5">
        <v>-1.19582761851155</v>
      </c>
      <c r="C8089" s="5" t="s">
        <v>8</v>
      </c>
      <c r="D8089" s="5" t="s">
        <v>8</v>
      </c>
      <c r="E8089" s="5" t="s">
        <v>8</v>
      </c>
      <c r="F8089" s="5" t="s">
        <v>8</v>
      </c>
      <c r="G8089" s="5" t="s">
        <v>8</v>
      </c>
    </row>
    <row r="8090" spans="1:7" x14ac:dyDescent="0.25">
      <c r="A8090" s="5" t="s">
        <v>12803</v>
      </c>
      <c r="B8090" s="5">
        <v>-1.19582761851155</v>
      </c>
      <c r="C8090" s="5" t="s">
        <v>8</v>
      </c>
      <c r="D8090" s="5" t="s">
        <v>8</v>
      </c>
      <c r="E8090" s="5" t="s">
        <v>8</v>
      </c>
      <c r="F8090" s="5" t="s">
        <v>8</v>
      </c>
      <c r="G8090" s="5" t="s">
        <v>8</v>
      </c>
    </row>
    <row r="8091" spans="1:7" x14ac:dyDescent="0.25">
      <c r="A8091" s="5" t="s">
        <v>13462</v>
      </c>
      <c r="B8091" s="5">
        <v>-1.19582761851155</v>
      </c>
      <c r="C8091" s="5" t="s">
        <v>13463</v>
      </c>
      <c r="D8091" s="5" t="s">
        <v>13464</v>
      </c>
      <c r="E8091" s="5" t="s">
        <v>13465</v>
      </c>
      <c r="F8091" s="5" t="s">
        <v>13466</v>
      </c>
      <c r="G8091" s="5" t="s">
        <v>13467</v>
      </c>
    </row>
    <row r="8092" spans="1:7" x14ac:dyDescent="0.25">
      <c r="A8092" s="5" t="s">
        <v>13547</v>
      </c>
      <c r="B8092" s="5">
        <v>-1.19582761851155</v>
      </c>
      <c r="C8092" s="5" t="s">
        <v>8</v>
      </c>
      <c r="D8092" s="5" t="s">
        <v>8</v>
      </c>
      <c r="E8092" s="5" t="s">
        <v>8</v>
      </c>
      <c r="F8092" s="5" t="s">
        <v>8</v>
      </c>
      <c r="G8092" s="5" t="s">
        <v>8</v>
      </c>
    </row>
    <row r="8093" spans="1:7" x14ac:dyDescent="0.25">
      <c r="A8093" s="5" t="s">
        <v>13635</v>
      </c>
      <c r="B8093" s="5">
        <v>-1.19582761851155</v>
      </c>
      <c r="C8093" s="5" t="s">
        <v>8</v>
      </c>
      <c r="D8093" s="5" t="s">
        <v>8</v>
      </c>
      <c r="E8093" s="5" t="s">
        <v>8</v>
      </c>
      <c r="F8093" s="5" t="s">
        <v>8</v>
      </c>
      <c r="G8093" s="5" t="s">
        <v>8</v>
      </c>
    </row>
    <row r="8094" spans="1:7" x14ac:dyDescent="0.25">
      <c r="A8094" s="5" t="s">
        <v>13842</v>
      </c>
      <c r="B8094" s="5">
        <v>-1.19582761851155</v>
      </c>
      <c r="C8094" s="5" t="s">
        <v>8</v>
      </c>
      <c r="D8094" s="5" t="s">
        <v>8</v>
      </c>
      <c r="E8094" s="5" t="s">
        <v>8</v>
      </c>
      <c r="F8094" s="5" t="s">
        <v>8</v>
      </c>
      <c r="G8094" s="5" t="s">
        <v>8</v>
      </c>
    </row>
    <row r="8095" spans="1:7" x14ac:dyDescent="0.25">
      <c r="A8095" s="5" t="s">
        <v>14235</v>
      </c>
      <c r="B8095" s="5">
        <v>-1.19582761851155</v>
      </c>
      <c r="C8095" s="5" t="s">
        <v>8</v>
      </c>
      <c r="D8095" s="5" t="s">
        <v>8</v>
      </c>
      <c r="E8095" s="5" t="s">
        <v>8</v>
      </c>
      <c r="F8095" s="5" t="s">
        <v>8</v>
      </c>
      <c r="G8095" s="5" t="s">
        <v>8</v>
      </c>
    </row>
    <row r="8096" spans="1:7" x14ac:dyDescent="0.25">
      <c r="A8096" s="5" t="s">
        <v>14144</v>
      </c>
      <c r="B8096" s="5">
        <v>-1.19620853435609</v>
      </c>
      <c r="C8096" s="5" t="s">
        <v>8</v>
      </c>
      <c r="D8096" s="5" t="s">
        <v>8</v>
      </c>
      <c r="E8096" s="5" t="s">
        <v>8</v>
      </c>
      <c r="F8096" s="5" t="s">
        <v>8</v>
      </c>
      <c r="G8096" s="5" t="s">
        <v>8</v>
      </c>
    </row>
    <row r="8097" spans="1:7" x14ac:dyDescent="0.25">
      <c r="A8097" s="5" t="s">
        <v>5887</v>
      </c>
      <c r="B8097" s="5">
        <v>-1.19692944073332</v>
      </c>
      <c r="C8097" s="5" t="s">
        <v>8</v>
      </c>
      <c r="D8097" s="5" t="s">
        <v>8</v>
      </c>
      <c r="E8097" s="5" t="s">
        <v>8</v>
      </c>
      <c r="F8097" s="5" t="s">
        <v>8</v>
      </c>
      <c r="G8097" s="5" t="s">
        <v>8</v>
      </c>
    </row>
    <row r="8098" spans="1:7" x14ac:dyDescent="0.25">
      <c r="A8098" s="5" t="s">
        <v>319</v>
      </c>
      <c r="B8098" s="5">
        <v>-1.19719813085967</v>
      </c>
      <c r="C8098" s="5" t="s">
        <v>320</v>
      </c>
      <c r="D8098" s="5" t="s">
        <v>8</v>
      </c>
      <c r="E8098" s="5" t="s">
        <v>8</v>
      </c>
      <c r="F8098" s="5" t="s">
        <v>8</v>
      </c>
      <c r="G8098" s="5" t="s">
        <v>321</v>
      </c>
    </row>
    <row r="8099" spans="1:7" x14ac:dyDescent="0.25">
      <c r="A8099" s="5" t="s">
        <v>182</v>
      </c>
      <c r="B8099" s="5">
        <v>-1.19815269114225</v>
      </c>
      <c r="C8099" s="5" t="s">
        <v>8</v>
      </c>
      <c r="D8099" s="5" t="s">
        <v>8</v>
      </c>
      <c r="E8099" s="5" t="s">
        <v>8</v>
      </c>
      <c r="F8099" s="5" t="s">
        <v>8</v>
      </c>
      <c r="G8099" s="5" t="s">
        <v>8</v>
      </c>
    </row>
    <row r="8100" spans="1:7" x14ac:dyDescent="0.25">
      <c r="A8100" s="5" t="s">
        <v>872</v>
      </c>
      <c r="B8100" s="5">
        <v>-1.19815269114225</v>
      </c>
      <c r="C8100" s="5" t="s">
        <v>8</v>
      </c>
      <c r="D8100" s="5" t="s">
        <v>8</v>
      </c>
      <c r="E8100" s="5" t="s">
        <v>8</v>
      </c>
      <c r="F8100" s="5" t="s">
        <v>8</v>
      </c>
      <c r="G8100" s="5" t="s">
        <v>8</v>
      </c>
    </row>
    <row r="8101" spans="1:7" x14ac:dyDescent="0.25">
      <c r="A8101" s="5" t="s">
        <v>2206</v>
      </c>
      <c r="B8101" s="5">
        <v>-1.19815269114225</v>
      </c>
      <c r="C8101" s="5" t="s">
        <v>8</v>
      </c>
      <c r="D8101" s="5" t="s">
        <v>8</v>
      </c>
      <c r="E8101" s="5" t="s">
        <v>8</v>
      </c>
      <c r="F8101" s="5" t="s">
        <v>8</v>
      </c>
      <c r="G8101" s="5" t="s">
        <v>8</v>
      </c>
    </row>
    <row r="8102" spans="1:7" x14ac:dyDescent="0.25">
      <c r="A8102" s="5" t="s">
        <v>2441</v>
      </c>
      <c r="B8102" s="5">
        <v>-1.19815269114225</v>
      </c>
      <c r="C8102" s="5" t="s">
        <v>8</v>
      </c>
      <c r="D8102" s="5" t="s">
        <v>8</v>
      </c>
      <c r="E8102" s="5" t="s">
        <v>8</v>
      </c>
      <c r="F8102" s="5" t="s">
        <v>8</v>
      </c>
      <c r="G8102" s="5" t="s">
        <v>8</v>
      </c>
    </row>
    <row r="8103" spans="1:7" x14ac:dyDescent="0.25">
      <c r="A8103" s="5" t="s">
        <v>5024</v>
      </c>
      <c r="B8103" s="5">
        <v>-1.19815269114225</v>
      </c>
      <c r="C8103" s="5" t="s">
        <v>8</v>
      </c>
      <c r="D8103" s="5" t="s">
        <v>8</v>
      </c>
      <c r="E8103" s="5" t="s">
        <v>8</v>
      </c>
      <c r="F8103" s="5" t="s">
        <v>8</v>
      </c>
      <c r="G8103" s="5" t="s">
        <v>8</v>
      </c>
    </row>
    <row r="8104" spans="1:7" x14ac:dyDescent="0.25">
      <c r="A8104" s="5" t="s">
        <v>6790</v>
      </c>
      <c r="B8104" s="5">
        <v>-1.19815269114225</v>
      </c>
      <c r="C8104" s="5" t="s">
        <v>6791</v>
      </c>
      <c r="D8104" s="5" t="s">
        <v>6792</v>
      </c>
      <c r="E8104" s="5" t="s">
        <v>6793</v>
      </c>
      <c r="F8104" s="5" t="s">
        <v>6794</v>
      </c>
      <c r="G8104" s="5" t="s">
        <v>6795</v>
      </c>
    </row>
    <row r="8105" spans="1:7" x14ac:dyDescent="0.25">
      <c r="A8105" s="5" t="s">
        <v>9861</v>
      </c>
      <c r="B8105" s="5">
        <v>-1.19815269114225</v>
      </c>
      <c r="C8105" s="5" t="s">
        <v>8</v>
      </c>
      <c r="D8105" s="5" t="s">
        <v>8</v>
      </c>
      <c r="E8105" s="5" t="s">
        <v>8</v>
      </c>
      <c r="F8105" s="5" t="s">
        <v>8</v>
      </c>
      <c r="G8105" s="5" t="s">
        <v>8</v>
      </c>
    </row>
    <row r="8106" spans="1:7" x14ac:dyDescent="0.25">
      <c r="A8106" s="5" t="s">
        <v>14786</v>
      </c>
      <c r="B8106" s="5">
        <v>-1.19820462065239</v>
      </c>
      <c r="C8106" s="5" t="s">
        <v>14787</v>
      </c>
      <c r="D8106" s="5" t="s">
        <v>14788</v>
      </c>
      <c r="E8106" s="5" t="s">
        <v>14789</v>
      </c>
      <c r="F8106" s="5" t="s">
        <v>14790</v>
      </c>
      <c r="G8106" s="5" t="s">
        <v>14791</v>
      </c>
    </row>
    <row r="8107" spans="1:7" x14ac:dyDescent="0.25">
      <c r="A8107" s="5" t="s">
        <v>3801</v>
      </c>
      <c r="B8107" s="5">
        <v>-1.1989246376654501</v>
      </c>
      <c r="C8107" s="5" t="s">
        <v>8</v>
      </c>
      <c r="D8107" s="5" t="s">
        <v>8</v>
      </c>
      <c r="E8107" s="5" t="s">
        <v>8</v>
      </c>
      <c r="F8107" s="5" t="s">
        <v>8</v>
      </c>
      <c r="G8107" s="5" t="s">
        <v>8</v>
      </c>
    </row>
    <row r="8108" spans="1:7" x14ac:dyDescent="0.25">
      <c r="A8108" s="5" t="s">
        <v>10936</v>
      </c>
      <c r="B8108" s="5">
        <v>-1.1993701514902499</v>
      </c>
      <c r="C8108" s="5" t="s">
        <v>8</v>
      </c>
      <c r="D8108" s="5" t="s">
        <v>8</v>
      </c>
      <c r="E8108" s="5" t="s">
        <v>8</v>
      </c>
      <c r="F8108" s="5" t="s">
        <v>8</v>
      </c>
      <c r="G8108" s="5" t="s">
        <v>8</v>
      </c>
    </row>
    <row r="8109" spans="1:7" x14ac:dyDescent="0.25">
      <c r="A8109" s="5" t="s">
        <v>11643</v>
      </c>
      <c r="B8109" s="5">
        <v>-1.1993701514902499</v>
      </c>
      <c r="C8109" s="5" t="s">
        <v>8</v>
      </c>
      <c r="D8109" s="5" t="s">
        <v>8</v>
      </c>
      <c r="E8109" s="5" t="s">
        <v>8</v>
      </c>
      <c r="F8109" s="5" t="s">
        <v>8</v>
      </c>
      <c r="G8109" s="5" t="s">
        <v>8</v>
      </c>
    </row>
    <row r="8110" spans="1:7" x14ac:dyDescent="0.25">
      <c r="A8110" s="5" t="s">
        <v>711</v>
      </c>
      <c r="B8110" s="5">
        <v>-1.1995161652903601</v>
      </c>
      <c r="C8110" s="5" t="s">
        <v>8</v>
      </c>
      <c r="D8110" s="5" t="s">
        <v>8</v>
      </c>
      <c r="E8110" s="5" t="s">
        <v>8</v>
      </c>
      <c r="F8110" s="5" t="s">
        <v>8</v>
      </c>
      <c r="G8110" s="5" t="s">
        <v>8</v>
      </c>
    </row>
    <row r="8111" spans="1:7" x14ac:dyDescent="0.25">
      <c r="A8111" s="5" t="s">
        <v>3733</v>
      </c>
      <c r="B8111" s="5">
        <v>-1.2001192095840301</v>
      </c>
      <c r="C8111" s="5" t="s">
        <v>8</v>
      </c>
      <c r="D8111" s="5" t="s">
        <v>8</v>
      </c>
      <c r="E8111" s="5" t="s">
        <v>8</v>
      </c>
      <c r="F8111" s="5" t="s">
        <v>8</v>
      </c>
      <c r="G8111" s="5" t="s">
        <v>8</v>
      </c>
    </row>
    <row r="8112" spans="1:7" x14ac:dyDescent="0.25">
      <c r="A8112" s="5" t="s">
        <v>4408</v>
      </c>
      <c r="B8112" s="5">
        <v>-1.2006265719284701</v>
      </c>
      <c r="C8112" s="5" t="s">
        <v>4409</v>
      </c>
      <c r="D8112" s="5" t="s">
        <v>4410</v>
      </c>
      <c r="E8112" s="5" t="s">
        <v>4411</v>
      </c>
      <c r="F8112" s="5" t="s">
        <v>4412</v>
      </c>
      <c r="G8112" s="5" t="s">
        <v>4413</v>
      </c>
    </row>
    <row r="8113" spans="1:7" x14ac:dyDescent="0.25">
      <c r="A8113" s="5" t="s">
        <v>14639</v>
      </c>
      <c r="B8113" s="5">
        <v>-1.2014867637797599</v>
      </c>
      <c r="C8113" s="5" t="s">
        <v>8</v>
      </c>
      <c r="D8113" s="5" t="s">
        <v>8</v>
      </c>
      <c r="E8113" s="5" t="s">
        <v>8</v>
      </c>
      <c r="F8113" s="5" t="s">
        <v>8</v>
      </c>
      <c r="G8113" s="5" t="s">
        <v>8</v>
      </c>
    </row>
    <row r="8114" spans="1:7" x14ac:dyDescent="0.25">
      <c r="A8114" s="5" t="s">
        <v>1448</v>
      </c>
      <c r="B8114" s="5">
        <v>-1.2023341210649801</v>
      </c>
      <c r="C8114" s="5" t="s">
        <v>8</v>
      </c>
      <c r="D8114" s="5" t="s">
        <v>8</v>
      </c>
      <c r="E8114" s="5" t="s">
        <v>8</v>
      </c>
      <c r="F8114" s="5" t="s">
        <v>8</v>
      </c>
      <c r="G8114" s="5" t="s">
        <v>8</v>
      </c>
    </row>
    <row r="8115" spans="1:7" x14ac:dyDescent="0.25">
      <c r="A8115" s="5" t="s">
        <v>2412</v>
      </c>
      <c r="B8115" s="5">
        <v>-1.2023341210649801</v>
      </c>
      <c r="C8115" s="5" t="s">
        <v>2413</v>
      </c>
      <c r="D8115" s="5" t="s">
        <v>8</v>
      </c>
      <c r="E8115" s="5" t="s">
        <v>8</v>
      </c>
      <c r="F8115" s="5" t="s">
        <v>8</v>
      </c>
      <c r="G8115" s="5" t="s">
        <v>2414</v>
      </c>
    </row>
    <row r="8116" spans="1:7" x14ac:dyDescent="0.25">
      <c r="A8116" s="5" t="s">
        <v>3401</v>
      </c>
      <c r="B8116" s="5">
        <v>-1.2023341210649801</v>
      </c>
      <c r="C8116" s="5" t="s">
        <v>8</v>
      </c>
      <c r="D8116" s="5" t="s">
        <v>8</v>
      </c>
      <c r="E8116" s="5" t="s">
        <v>8</v>
      </c>
      <c r="F8116" s="5" t="s">
        <v>8</v>
      </c>
      <c r="G8116" s="5" t="s">
        <v>8</v>
      </c>
    </row>
    <row r="8117" spans="1:7" x14ac:dyDescent="0.25">
      <c r="A8117" s="5" t="s">
        <v>4870</v>
      </c>
      <c r="B8117" s="5">
        <v>-1.2023341210649801</v>
      </c>
      <c r="C8117" s="5" t="s">
        <v>8</v>
      </c>
      <c r="D8117" s="5" t="s">
        <v>8</v>
      </c>
      <c r="E8117" s="5" t="s">
        <v>8</v>
      </c>
      <c r="F8117" s="5" t="s">
        <v>8</v>
      </c>
      <c r="G8117" s="5" t="s">
        <v>8</v>
      </c>
    </row>
    <row r="8118" spans="1:7" x14ac:dyDescent="0.25">
      <c r="A8118" s="5" t="s">
        <v>5311</v>
      </c>
      <c r="B8118" s="5">
        <v>-1.2023341210649801</v>
      </c>
      <c r="C8118" s="5" t="s">
        <v>8</v>
      </c>
      <c r="D8118" s="5" t="s">
        <v>8</v>
      </c>
      <c r="E8118" s="5" t="s">
        <v>8</v>
      </c>
      <c r="F8118" s="5" t="s">
        <v>8</v>
      </c>
      <c r="G8118" s="5" t="s">
        <v>8</v>
      </c>
    </row>
    <row r="8119" spans="1:7" x14ac:dyDescent="0.25">
      <c r="A8119" s="5" t="s">
        <v>5658</v>
      </c>
      <c r="B8119" s="5">
        <v>-1.2023341210649801</v>
      </c>
      <c r="C8119" s="5" t="s">
        <v>8</v>
      </c>
      <c r="D8119" s="5" t="s">
        <v>8</v>
      </c>
      <c r="E8119" s="5" t="s">
        <v>8</v>
      </c>
      <c r="F8119" s="5" t="s">
        <v>8</v>
      </c>
      <c r="G8119" s="5" t="s">
        <v>8</v>
      </c>
    </row>
    <row r="8120" spans="1:7" x14ac:dyDescent="0.25">
      <c r="A8120" s="5" t="s">
        <v>6757</v>
      </c>
      <c r="B8120" s="5">
        <v>-1.2023341210649801</v>
      </c>
      <c r="C8120" s="5" t="s">
        <v>6758</v>
      </c>
      <c r="D8120" s="5" t="s">
        <v>6759</v>
      </c>
      <c r="E8120" s="5" t="s">
        <v>6760</v>
      </c>
      <c r="F8120" s="5" t="s">
        <v>6761</v>
      </c>
      <c r="G8120" s="5" t="s">
        <v>6762</v>
      </c>
    </row>
    <row r="8121" spans="1:7" x14ac:dyDescent="0.25">
      <c r="A8121" s="5" t="s">
        <v>11290</v>
      </c>
      <c r="B8121" s="5">
        <v>-1.2023341210649801</v>
      </c>
      <c r="C8121" s="5" t="s">
        <v>11291</v>
      </c>
      <c r="D8121" s="5" t="s">
        <v>11292</v>
      </c>
      <c r="E8121" s="5" t="s">
        <v>11293</v>
      </c>
      <c r="F8121" s="5" t="s">
        <v>11294</v>
      </c>
      <c r="G8121" s="5" t="s">
        <v>11295</v>
      </c>
    </row>
    <row r="8122" spans="1:7" x14ac:dyDescent="0.25">
      <c r="A8122" s="5" t="s">
        <v>12492</v>
      </c>
      <c r="B8122" s="5">
        <v>-1.2023341210649801</v>
      </c>
      <c r="C8122" s="5" t="s">
        <v>8</v>
      </c>
      <c r="D8122" s="5" t="s">
        <v>8</v>
      </c>
      <c r="E8122" s="5" t="s">
        <v>8</v>
      </c>
      <c r="F8122" s="5" t="s">
        <v>8</v>
      </c>
      <c r="G8122" s="5" t="s">
        <v>8</v>
      </c>
    </row>
    <row r="8123" spans="1:7" x14ac:dyDescent="0.25">
      <c r="A8123" s="5" t="s">
        <v>14193</v>
      </c>
      <c r="B8123" s="5">
        <v>-1.2023341210649801</v>
      </c>
      <c r="C8123" s="5" t="s">
        <v>8</v>
      </c>
      <c r="D8123" s="5" t="s">
        <v>8</v>
      </c>
      <c r="E8123" s="5" t="s">
        <v>8</v>
      </c>
      <c r="F8123" s="5" t="s">
        <v>8</v>
      </c>
      <c r="G8123" s="5" t="s">
        <v>8</v>
      </c>
    </row>
    <row r="8124" spans="1:7" x14ac:dyDescent="0.25">
      <c r="A8124" s="5" t="s">
        <v>1128</v>
      </c>
      <c r="B8124" s="5">
        <v>-1.2026100620820299</v>
      </c>
      <c r="C8124" s="5" t="s">
        <v>1129</v>
      </c>
      <c r="D8124" s="5" t="s">
        <v>8</v>
      </c>
      <c r="E8124" s="5" t="s">
        <v>8</v>
      </c>
      <c r="F8124" s="5" t="s">
        <v>8</v>
      </c>
      <c r="G8124" s="5" t="s">
        <v>1130</v>
      </c>
    </row>
    <row r="8125" spans="1:7" x14ac:dyDescent="0.25">
      <c r="A8125" s="5" t="s">
        <v>2428</v>
      </c>
      <c r="B8125" s="5">
        <v>-1.2026100620820299</v>
      </c>
      <c r="C8125" s="5" t="s">
        <v>8</v>
      </c>
      <c r="D8125" s="5" t="s">
        <v>8</v>
      </c>
      <c r="E8125" s="5" t="s">
        <v>8</v>
      </c>
      <c r="F8125" s="5" t="s">
        <v>8</v>
      </c>
      <c r="G8125" s="5" t="s">
        <v>8</v>
      </c>
    </row>
    <row r="8126" spans="1:7" x14ac:dyDescent="0.25">
      <c r="A8126" s="5" t="s">
        <v>4391</v>
      </c>
      <c r="B8126" s="5">
        <v>-1.2026100620820299</v>
      </c>
      <c r="C8126" s="5" t="s">
        <v>8</v>
      </c>
      <c r="D8126" s="5" t="s">
        <v>8</v>
      </c>
      <c r="E8126" s="5" t="s">
        <v>8</v>
      </c>
      <c r="F8126" s="5" t="s">
        <v>8</v>
      </c>
      <c r="G8126" s="5" t="s">
        <v>8</v>
      </c>
    </row>
    <row r="8127" spans="1:7" x14ac:dyDescent="0.25">
      <c r="A8127" s="5" t="s">
        <v>9062</v>
      </c>
      <c r="B8127" s="5">
        <v>-1.2026100620820299</v>
      </c>
      <c r="C8127" s="5" t="s">
        <v>8</v>
      </c>
      <c r="D8127" s="5" t="s">
        <v>8</v>
      </c>
      <c r="E8127" s="5" t="s">
        <v>8</v>
      </c>
      <c r="F8127" s="5" t="s">
        <v>8</v>
      </c>
      <c r="G8127" s="5" t="s">
        <v>8</v>
      </c>
    </row>
    <row r="8128" spans="1:7" x14ac:dyDescent="0.25">
      <c r="A8128" s="5" t="s">
        <v>10145</v>
      </c>
      <c r="B8128" s="5">
        <v>-1.2026100620820299</v>
      </c>
      <c r="C8128" s="5" t="s">
        <v>483</v>
      </c>
      <c r="D8128" s="5" t="s">
        <v>484</v>
      </c>
      <c r="E8128" s="5" t="s">
        <v>485</v>
      </c>
      <c r="F8128" s="5" t="s">
        <v>486</v>
      </c>
      <c r="G8128" s="5" t="s">
        <v>487</v>
      </c>
    </row>
    <row r="8129" spans="1:7" x14ac:dyDescent="0.25">
      <c r="A8129" s="5" t="s">
        <v>11170</v>
      </c>
      <c r="B8129" s="5">
        <v>-1.2026100620820299</v>
      </c>
      <c r="C8129" s="5" t="s">
        <v>8</v>
      </c>
      <c r="D8129" s="5" t="s">
        <v>8</v>
      </c>
      <c r="E8129" s="5" t="s">
        <v>8</v>
      </c>
      <c r="F8129" s="5" t="s">
        <v>8</v>
      </c>
      <c r="G8129" s="5" t="s">
        <v>8</v>
      </c>
    </row>
    <row r="8130" spans="1:7" x14ac:dyDescent="0.25">
      <c r="A8130" s="5" t="s">
        <v>12047</v>
      </c>
      <c r="B8130" s="5">
        <v>-1.2026100620820299</v>
      </c>
      <c r="C8130" s="5" t="s">
        <v>8</v>
      </c>
      <c r="D8130" s="5" t="s">
        <v>8</v>
      </c>
      <c r="E8130" s="5" t="s">
        <v>8</v>
      </c>
      <c r="F8130" s="5" t="s">
        <v>8</v>
      </c>
      <c r="G8130" s="5" t="s">
        <v>8</v>
      </c>
    </row>
    <row r="8131" spans="1:7" x14ac:dyDescent="0.25">
      <c r="A8131" s="5" t="s">
        <v>13882</v>
      </c>
      <c r="B8131" s="5">
        <v>-1.2026100620820299</v>
      </c>
      <c r="C8131" s="5" t="s">
        <v>8</v>
      </c>
      <c r="D8131" s="5" t="s">
        <v>8</v>
      </c>
      <c r="E8131" s="5" t="s">
        <v>8</v>
      </c>
      <c r="F8131" s="5" t="s">
        <v>8</v>
      </c>
      <c r="G8131" s="5" t="s">
        <v>8</v>
      </c>
    </row>
    <row r="8132" spans="1:7" x14ac:dyDescent="0.25">
      <c r="A8132" s="5" t="s">
        <v>14767</v>
      </c>
      <c r="B8132" s="5">
        <v>-1.2026100620820299</v>
      </c>
      <c r="C8132" s="5" t="s">
        <v>8</v>
      </c>
      <c r="D8132" s="5" t="s">
        <v>8</v>
      </c>
      <c r="E8132" s="5" t="s">
        <v>8</v>
      </c>
      <c r="F8132" s="5" t="s">
        <v>8</v>
      </c>
      <c r="G8132" s="5" t="s">
        <v>8</v>
      </c>
    </row>
    <row r="8133" spans="1:7" x14ac:dyDescent="0.25">
      <c r="A8133" s="5" t="s">
        <v>3857</v>
      </c>
      <c r="B8133" s="5">
        <v>-1.20285362613036</v>
      </c>
      <c r="C8133" s="5" t="s">
        <v>3858</v>
      </c>
      <c r="D8133" s="5" t="s">
        <v>3859</v>
      </c>
      <c r="E8133" s="5" t="s">
        <v>1299</v>
      </c>
      <c r="F8133" s="5" t="s">
        <v>3860</v>
      </c>
      <c r="G8133" s="5" t="s">
        <v>3861</v>
      </c>
    </row>
    <row r="8134" spans="1:7" x14ac:dyDescent="0.25">
      <c r="A8134" s="5" t="s">
        <v>4918</v>
      </c>
      <c r="B8134" s="5">
        <v>-1.20285362613036</v>
      </c>
      <c r="C8134" s="5" t="s">
        <v>8</v>
      </c>
      <c r="D8134" s="5" t="s">
        <v>8</v>
      </c>
      <c r="E8134" s="5" t="s">
        <v>8</v>
      </c>
      <c r="F8134" s="5" t="s">
        <v>8</v>
      </c>
      <c r="G8134" s="5" t="s">
        <v>8</v>
      </c>
    </row>
    <row r="8135" spans="1:7" x14ac:dyDescent="0.25">
      <c r="A8135" s="5" t="s">
        <v>14236</v>
      </c>
      <c r="B8135" s="5">
        <v>-1.2029649967735001</v>
      </c>
      <c r="C8135" s="5" t="s">
        <v>8</v>
      </c>
      <c r="D8135" s="5" t="s">
        <v>8</v>
      </c>
      <c r="E8135" s="5" t="s">
        <v>8</v>
      </c>
      <c r="F8135" s="5" t="s">
        <v>8</v>
      </c>
      <c r="G8135" s="5" t="s">
        <v>8</v>
      </c>
    </row>
    <row r="8136" spans="1:7" x14ac:dyDescent="0.25">
      <c r="A8136" s="5" t="s">
        <v>10291</v>
      </c>
      <c r="B8136" s="5">
        <v>-1.2030007230325299</v>
      </c>
      <c r="C8136" s="5" t="s">
        <v>8</v>
      </c>
      <c r="D8136" s="5" t="s">
        <v>8</v>
      </c>
      <c r="E8136" s="5" t="s">
        <v>8</v>
      </c>
      <c r="F8136" s="5" t="s">
        <v>8</v>
      </c>
      <c r="G8136" s="5" t="s">
        <v>8</v>
      </c>
    </row>
    <row r="8137" spans="1:7" x14ac:dyDescent="0.25">
      <c r="A8137" s="5" t="s">
        <v>3484</v>
      </c>
      <c r="B8137" s="5">
        <v>-1.20625772691039</v>
      </c>
      <c r="C8137" s="5" t="s">
        <v>3485</v>
      </c>
      <c r="D8137" s="5" t="s">
        <v>3486</v>
      </c>
      <c r="E8137" s="5" t="s">
        <v>3487</v>
      </c>
      <c r="F8137" s="5" t="s">
        <v>3488</v>
      </c>
      <c r="G8137" s="5" t="s">
        <v>3489</v>
      </c>
    </row>
    <row r="8138" spans="1:7" x14ac:dyDescent="0.25">
      <c r="A8138" s="5" t="s">
        <v>10948</v>
      </c>
      <c r="B8138" s="5">
        <v>-1.2066355533114901</v>
      </c>
      <c r="C8138" s="5" t="s">
        <v>8</v>
      </c>
      <c r="D8138" s="5" t="s">
        <v>8</v>
      </c>
      <c r="E8138" s="5" t="s">
        <v>8</v>
      </c>
      <c r="F8138" s="5" t="s">
        <v>8</v>
      </c>
      <c r="G8138" s="5" t="s">
        <v>8</v>
      </c>
    </row>
    <row r="8139" spans="1:7" x14ac:dyDescent="0.25">
      <c r="A8139" s="5" t="s">
        <v>12213</v>
      </c>
      <c r="B8139" s="5">
        <v>-1.2066355533114901</v>
      </c>
      <c r="C8139" s="5" t="s">
        <v>8</v>
      </c>
      <c r="D8139" s="5" t="s">
        <v>8</v>
      </c>
      <c r="E8139" s="5" t="s">
        <v>8</v>
      </c>
      <c r="F8139" s="5" t="s">
        <v>12214</v>
      </c>
      <c r="G8139" s="5" t="s">
        <v>12215</v>
      </c>
    </row>
    <row r="8140" spans="1:7" x14ac:dyDescent="0.25">
      <c r="A8140" s="5" t="s">
        <v>553</v>
      </c>
      <c r="B8140" s="5">
        <v>-1.2071496312215499</v>
      </c>
      <c r="C8140" s="5" t="s">
        <v>8</v>
      </c>
      <c r="D8140" s="5" t="s">
        <v>554</v>
      </c>
      <c r="E8140" s="5" t="s">
        <v>555</v>
      </c>
      <c r="F8140" s="5" t="s">
        <v>556</v>
      </c>
      <c r="G8140" s="5" t="s">
        <v>557</v>
      </c>
    </row>
    <row r="8141" spans="1:7" x14ac:dyDescent="0.25">
      <c r="A8141" s="5" t="s">
        <v>13116</v>
      </c>
      <c r="B8141" s="5">
        <v>-1.2071496312215499</v>
      </c>
      <c r="C8141" s="5" t="s">
        <v>13117</v>
      </c>
      <c r="D8141" s="5" t="s">
        <v>13118</v>
      </c>
      <c r="E8141" s="5" t="s">
        <v>13119</v>
      </c>
      <c r="F8141" s="5" t="s">
        <v>13120</v>
      </c>
      <c r="G8141" s="5" t="s">
        <v>13121</v>
      </c>
    </row>
    <row r="8142" spans="1:7" x14ac:dyDescent="0.25">
      <c r="A8142" s="5" t="s">
        <v>12022</v>
      </c>
      <c r="B8142" s="5">
        <v>-1.2078297586613</v>
      </c>
      <c r="C8142" s="5" t="s">
        <v>8</v>
      </c>
      <c r="D8142" s="5" t="s">
        <v>8</v>
      </c>
      <c r="E8142" s="5" t="s">
        <v>8</v>
      </c>
      <c r="F8142" s="5" t="s">
        <v>8</v>
      </c>
      <c r="G8142" s="5" t="s">
        <v>8</v>
      </c>
    </row>
    <row r="8143" spans="1:7" x14ac:dyDescent="0.25">
      <c r="A8143" s="5" t="s">
        <v>235</v>
      </c>
      <c r="B8143" s="5">
        <v>-1.2079621464671999</v>
      </c>
      <c r="C8143" s="5" t="s">
        <v>8</v>
      </c>
      <c r="D8143" s="5" t="s">
        <v>8</v>
      </c>
      <c r="E8143" s="5" t="s">
        <v>8</v>
      </c>
      <c r="F8143" s="5" t="s">
        <v>8</v>
      </c>
      <c r="G8143" s="5" t="s">
        <v>8</v>
      </c>
    </row>
    <row r="8144" spans="1:7" x14ac:dyDescent="0.25">
      <c r="A8144" s="5" t="s">
        <v>3847</v>
      </c>
      <c r="B8144" s="5">
        <v>-1.2079621464671999</v>
      </c>
      <c r="C8144" s="5" t="s">
        <v>8</v>
      </c>
      <c r="D8144" s="5" t="s">
        <v>8</v>
      </c>
      <c r="E8144" s="5" t="s">
        <v>8</v>
      </c>
      <c r="F8144" s="5" t="s">
        <v>8</v>
      </c>
      <c r="G8144" s="5" t="s">
        <v>8</v>
      </c>
    </row>
    <row r="8145" spans="1:7" x14ac:dyDescent="0.25">
      <c r="A8145" s="5" t="s">
        <v>7248</v>
      </c>
      <c r="B8145" s="5">
        <v>-1.2079621464671999</v>
      </c>
      <c r="C8145" s="5" t="s">
        <v>8</v>
      </c>
      <c r="D8145" s="5" t="s">
        <v>8</v>
      </c>
      <c r="E8145" s="5" t="s">
        <v>7249</v>
      </c>
      <c r="F8145" s="5" t="s">
        <v>8</v>
      </c>
      <c r="G8145" s="5" t="s">
        <v>7250</v>
      </c>
    </row>
    <row r="8146" spans="1:7" x14ac:dyDescent="0.25">
      <c r="A8146" s="5" t="s">
        <v>9879</v>
      </c>
      <c r="B8146" s="5">
        <v>-1.2079621464671999</v>
      </c>
      <c r="C8146" s="5" t="s">
        <v>8</v>
      </c>
      <c r="D8146" s="5" t="s">
        <v>8</v>
      </c>
      <c r="E8146" s="5" t="s">
        <v>8</v>
      </c>
      <c r="F8146" s="5" t="s">
        <v>8</v>
      </c>
      <c r="G8146" s="5" t="s">
        <v>8</v>
      </c>
    </row>
    <row r="8147" spans="1:7" x14ac:dyDescent="0.25">
      <c r="A8147" s="5" t="s">
        <v>10416</v>
      </c>
      <c r="B8147" s="5">
        <v>-1.2079621464671999</v>
      </c>
      <c r="C8147" s="5" t="s">
        <v>10417</v>
      </c>
      <c r="D8147" s="5" t="s">
        <v>10418</v>
      </c>
      <c r="E8147" s="5" t="s">
        <v>10419</v>
      </c>
      <c r="F8147" s="5" t="s">
        <v>10420</v>
      </c>
      <c r="G8147" s="5" t="s">
        <v>10421</v>
      </c>
    </row>
    <row r="8148" spans="1:7" x14ac:dyDescent="0.25">
      <c r="A8148" s="5" t="s">
        <v>10525</v>
      </c>
      <c r="B8148" s="5">
        <v>-1.2079621464671999</v>
      </c>
      <c r="C8148" s="5" t="s">
        <v>8</v>
      </c>
      <c r="D8148" s="5" t="s">
        <v>8</v>
      </c>
      <c r="E8148" s="5" t="s">
        <v>8</v>
      </c>
      <c r="F8148" s="5" t="s">
        <v>8</v>
      </c>
      <c r="G8148" s="5" t="s">
        <v>8</v>
      </c>
    </row>
    <row r="8149" spans="1:7" x14ac:dyDescent="0.25">
      <c r="A8149" s="5" t="s">
        <v>12493</v>
      </c>
      <c r="B8149" s="5">
        <v>-1.2079621464671999</v>
      </c>
      <c r="C8149" s="5" t="s">
        <v>8</v>
      </c>
      <c r="D8149" s="5" t="s">
        <v>8</v>
      </c>
      <c r="E8149" s="5" t="s">
        <v>8</v>
      </c>
      <c r="F8149" s="5" t="s">
        <v>8</v>
      </c>
      <c r="G8149" s="5" t="s">
        <v>8</v>
      </c>
    </row>
    <row r="8150" spans="1:7" x14ac:dyDescent="0.25">
      <c r="A8150" s="5" t="s">
        <v>12904</v>
      </c>
      <c r="B8150" s="5">
        <v>-1.2079621464671999</v>
      </c>
      <c r="C8150" s="5" t="s">
        <v>8</v>
      </c>
      <c r="D8150" s="5" t="s">
        <v>8</v>
      </c>
      <c r="E8150" s="5" t="s">
        <v>8</v>
      </c>
      <c r="F8150" s="5" t="s">
        <v>8</v>
      </c>
      <c r="G8150" s="5" t="s">
        <v>8</v>
      </c>
    </row>
    <row r="8151" spans="1:7" x14ac:dyDescent="0.25">
      <c r="A8151" s="5" t="s">
        <v>1619</v>
      </c>
      <c r="B8151" s="5">
        <v>-1.20879850047385</v>
      </c>
      <c r="C8151" s="5" t="s">
        <v>8</v>
      </c>
      <c r="D8151" s="5" t="s">
        <v>8</v>
      </c>
      <c r="E8151" s="5" t="s">
        <v>8</v>
      </c>
      <c r="F8151" s="5" t="s">
        <v>8</v>
      </c>
      <c r="G8151" s="5" t="s">
        <v>8</v>
      </c>
    </row>
    <row r="8152" spans="1:7" x14ac:dyDescent="0.25">
      <c r="A8152" s="5" t="s">
        <v>10483</v>
      </c>
      <c r="B8152" s="5">
        <v>-1.20879850047385</v>
      </c>
      <c r="C8152" s="5" t="s">
        <v>8</v>
      </c>
      <c r="D8152" s="5" t="s">
        <v>8</v>
      </c>
      <c r="E8152" s="5" t="s">
        <v>8</v>
      </c>
      <c r="F8152" s="5" t="s">
        <v>8</v>
      </c>
      <c r="G8152" s="5" t="s">
        <v>8</v>
      </c>
    </row>
    <row r="8153" spans="1:7" x14ac:dyDescent="0.25">
      <c r="A8153" s="5" t="s">
        <v>3513</v>
      </c>
      <c r="B8153" s="5">
        <v>-1.2094014348331199</v>
      </c>
      <c r="C8153" s="5" t="s">
        <v>8</v>
      </c>
      <c r="D8153" s="5" t="s">
        <v>8</v>
      </c>
      <c r="E8153" s="5" t="s">
        <v>8</v>
      </c>
      <c r="F8153" s="5" t="s">
        <v>8</v>
      </c>
      <c r="G8153" s="5" t="s">
        <v>8</v>
      </c>
    </row>
    <row r="8154" spans="1:7" x14ac:dyDescent="0.25">
      <c r="A8154" s="5" t="s">
        <v>62</v>
      </c>
      <c r="B8154" s="5">
        <v>-1.2094330376001099</v>
      </c>
      <c r="C8154" s="5" t="s">
        <v>8</v>
      </c>
      <c r="D8154" s="5" t="s">
        <v>8</v>
      </c>
      <c r="E8154" s="5" t="s">
        <v>8</v>
      </c>
      <c r="F8154" s="5" t="s">
        <v>8</v>
      </c>
      <c r="G8154" s="5" t="s">
        <v>8</v>
      </c>
    </row>
    <row r="8155" spans="1:7" x14ac:dyDescent="0.25">
      <c r="A8155" s="5" t="s">
        <v>7542</v>
      </c>
      <c r="B8155" s="5">
        <v>-1.21001317756335</v>
      </c>
      <c r="C8155" s="5" t="s">
        <v>8</v>
      </c>
      <c r="D8155" s="5" t="s">
        <v>8</v>
      </c>
      <c r="E8155" s="5" t="s">
        <v>8</v>
      </c>
      <c r="F8155" s="5" t="s">
        <v>8</v>
      </c>
      <c r="G8155" s="5" t="s">
        <v>8</v>
      </c>
    </row>
    <row r="8156" spans="1:7" x14ac:dyDescent="0.25">
      <c r="A8156" s="5" t="s">
        <v>11617</v>
      </c>
      <c r="B8156" s="5">
        <v>-1.2101002108465599</v>
      </c>
      <c r="C8156" s="5" t="s">
        <v>8</v>
      </c>
      <c r="D8156" s="5" t="s">
        <v>8</v>
      </c>
      <c r="E8156" s="5" t="s">
        <v>8</v>
      </c>
      <c r="F8156" s="5" t="s">
        <v>8</v>
      </c>
      <c r="G8156" s="5" t="s">
        <v>8</v>
      </c>
    </row>
    <row r="8157" spans="1:7" x14ac:dyDescent="0.25">
      <c r="A8157" s="5" t="s">
        <v>4758</v>
      </c>
      <c r="B8157" s="5">
        <v>-1.21028904611104</v>
      </c>
      <c r="C8157" s="5" t="s">
        <v>4759</v>
      </c>
      <c r="D8157" s="5" t="s">
        <v>4760</v>
      </c>
      <c r="E8157" s="5" t="s">
        <v>4761</v>
      </c>
      <c r="F8157" s="5" t="s">
        <v>4762</v>
      </c>
      <c r="G8157" s="5" t="s">
        <v>4763</v>
      </c>
    </row>
    <row r="8158" spans="1:7" x14ac:dyDescent="0.25">
      <c r="A8158" s="5" t="s">
        <v>12273</v>
      </c>
      <c r="B8158" s="5">
        <v>-1.21028904611104</v>
      </c>
      <c r="C8158" s="5" t="s">
        <v>8</v>
      </c>
      <c r="D8158" s="5" t="s">
        <v>8</v>
      </c>
      <c r="E8158" s="5" t="s">
        <v>8</v>
      </c>
      <c r="F8158" s="5" t="s">
        <v>8</v>
      </c>
      <c r="G8158" s="5" t="s">
        <v>8</v>
      </c>
    </row>
    <row r="8159" spans="1:7" x14ac:dyDescent="0.25">
      <c r="A8159" s="5" t="s">
        <v>13568</v>
      </c>
      <c r="B8159" s="5">
        <v>-1.21028904611104</v>
      </c>
      <c r="C8159" s="5" t="s">
        <v>8</v>
      </c>
      <c r="D8159" s="5" t="s">
        <v>8</v>
      </c>
      <c r="E8159" s="5" t="s">
        <v>8</v>
      </c>
      <c r="F8159" s="5" t="s">
        <v>8</v>
      </c>
      <c r="G8159" s="5" t="s">
        <v>8</v>
      </c>
    </row>
    <row r="8160" spans="1:7" x14ac:dyDescent="0.25">
      <c r="A8160" s="5" t="s">
        <v>15492</v>
      </c>
      <c r="B8160" s="5">
        <v>-1.21028904611104</v>
      </c>
      <c r="C8160" s="5" t="s">
        <v>8</v>
      </c>
      <c r="D8160" s="5" t="s">
        <v>8</v>
      </c>
      <c r="E8160" s="5" t="s">
        <v>15493</v>
      </c>
      <c r="F8160" s="5" t="s">
        <v>1204</v>
      </c>
      <c r="G8160" s="5" t="s">
        <v>8</v>
      </c>
    </row>
    <row r="8161" spans="1:7" x14ac:dyDescent="0.25">
      <c r="A8161" s="5" t="s">
        <v>5265</v>
      </c>
      <c r="B8161" s="5">
        <v>-1.21224202966677</v>
      </c>
      <c r="C8161" s="5" t="s">
        <v>8</v>
      </c>
      <c r="D8161" s="5" t="s">
        <v>8</v>
      </c>
      <c r="E8161" s="5" t="s">
        <v>8</v>
      </c>
      <c r="F8161" s="5" t="s">
        <v>8</v>
      </c>
      <c r="G8161" s="5" t="s">
        <v>8</v>
      </c>
    </row>
    <row r="8162" spans="1:7" x14ac:dyDescent="0.25">
      <c r="A8162" s="5" t="s">
        <v>10090</v>
      </c>
      <c r="B8162" s="5">
        <v>-1.21242170174123</v>
      </c>
      <c r="C8162" s="5" t="s">
        <v>10091</v>
      </c>
      <c r="D8162" s="5" t="s">
        <v>10092</v>
      </c>
      <c r="E8162" s="5" t="s">
        <v>10093</v>
      </c>
      <c r="F8162" s="5" t="s">
        <v>8</v>
      </c>
      <c r="G8162" s="5" t="s">
        <v>10094</v>
      </c>
    </row>
    <row r="8163" spans="1:7" x14ac:dyDescent="0.25">
      <c r="A8163" s="5" t="s">
        <v>1994</v>
      </c>
      <c r="B8163" s="5">
        <v>-1.21287839096199</v>
      </c>
      <c r="C8163" s="5" t="s">
        <v>8</v>
      </c>
      <c r="D8163" s="5" t="s">
        <v>8</v>
      </c>
      <c r="E8163" s="5" t="s">
        <v>8</v>
      </c>
      <c r="F8163" s="5" t="s">
        <v>8</v>
      </c>
      <c r="G8163" s="5" t="s">
        <v>8</v>
      </c>
    </row>
    <row r="8164" spans="1:7" x14ac:dyDescent="0.25">
      <c r="A8164" s="5" t="s">
        <v>8542</v>
      </c>
      <c r="B8164" s="5">
        <v>-1.21287839096199</v>
      </c>
      <c r="C8164" s="5" t="s">
        <v>8</v>
      </c>
      <c r="D8164" s="5" t="s">
        <v>8</v>
      </c>
      <c r="E8164" s="5" t="s">
        <v>8</v>
      </c>
      <c r="F8164" s="5" t="s">
        <v>8</v>
      </c>
      <c r="G8164" s="5" t="s">
        <v>8</v>
      </c>
    </row>
    <row r="8165" spans="1:7" x14ac:dyDescent="0.25">
      <c r="A8165" s="5" t="s">
        <v>9487</v>
      </c>
      <c r="B8165" s="5">
        <v>-1.21287839096199</v>
      </c>
      <c r="C8165" s="5" t="s">
        <v>9488</v>
      </c>
      <c r="D8165" s="5" t="s">
        <v>9489</v>
      </c>
      <c r="E8165" s="5" t="s">
        <v>9490</v>
      </c>
      <c r="F8165" s="5" t="s">
        <v>9491</v>
      </c>
      <c r="G8165" s="5" t="s">
        <v>9492</v>
      </c>
    </row>
    <row r="8166" spans="1:7" x14ac:dyDescent="0.25">
      <c r="A8166" s="5" t="s">
        <v>9565</v>
      </c>
      <c r="B8166" s="5">
        <v>-1.21287839096199</v>
      </c>
      <c r="C8166" s="5" t="s">
        <v>8</v>
      </c>
      <c r="D8166" s="5" t="s">
        <v>8</v>
      </c>
      <c r="E8166" s="5" t="s">
        <v>8</v>
      </c>
      <c r="F8166" s="5" t="s">
        <v>8</v>
      </c>
      <c r="G8166" s="5" t="s">
        <v>8</v>
      </c>
    </row>
    <row r="8167" spans="1:7" x14ac:dyDescent="0.25">
      <c r="A8167" s="5" t="s">
        <v>9663</v>
      </c>
      <c r="B8167" s="5">
        <v>-1.21287839096199</v>
      </c>
      <c r="C8167" s="5" t="s">
        <v>8</v>
      </c>
      <c r="D8167" s="5" t="s">
        <v>8</v>
      </c>
      <c r="E8167" s="5" t="s">
        <v>8</v>
      </c>
      <c r="F8167" s="5" t="s">
        <v>8</v>
      </c>
      <c r="G8167" s="5" t="s">
        <v>8</v>
      </c>
    </row>
    <row r="8168" spans="1:7" x14ac:dyDescent="0.25">
      <c r="A8168" s="5" t="s">
        <v>9871</v>
      </c>
      <c r="B8168" s="5">
        <v>-1.21287839096199</v>
      </c>
      <c r="C8168" s="5" t="s">
        <v>8</v>
      </c>
      <c r="D8168" s="5" t="s">
        <v>8</v>
      </c>
      <c r="E8168" s="5" t="s">
        <v>8</v>
      </c>
      <c r="F8168" s="5" t="s">
        <v>8</v>
      </c>
      <c r="G8168" s="5" t="s">
        <v>8</v>
      </c>
    </row>
    <row r="8169" spans="1:7" x14ac:dyDescent="0.25">
      <c r="A8169" s="5" t="s">
        <v>11612</v>
      </c>
      <c r="B8169" s="5">
        <v>-1.21287839096199</v>
      </c>
      <c r="C8169" s="5" t="s">
        <v>8</v>
      </c>
      <c r="D8169" s="5" t="s">
        <v>8</v>
      </c>
      <c r="E8169" s="5" t="s">
        <v>8</v>
      </c>
      <c r="F8169" s="5" t="s">
        <v>8</v>
      </c>
      <c r="G8169" s="5" t="s">
        <v>8</v>
      </c>
    </row>
    <row r="8170" spans="1:7" x14ac:dyDescent="0.25">
      <c r="A8170" s="5" t="s">
        <v>12164</v>
      </c>
      <c r="B8170" s="5">
        <v>-1.21287839096199</v>
      </c>
      <c r="C8170" s="5" t="s">
        <v>8</v>
      </c>
      <c r="D8170" s="5" t="s">
        <v>8</v>
      </c>
      <c r="E8170" s="5" t="s">
        <v>8</v>
      </c>
      <c r="F8170" s="5" t="s">
        <v>8</v>
      </c>
      <c r="G8170" s="5" t="s">
        <v>8</v>
      </c>
    </row>
    <row r="8171" spans="1:7" x14ac:dyDescent="0.25">
      <c r="A8171" s="5" t="s">
        <v>13308</v>
      </c>
      <c r="B8171" s="5">
        <v>-1.21287839096199</v>
      </c>
      <c r="C8171" s="5" t="s">
        <v>8</v>
      </c>
      <c r="D8171" s="5" t="s">
        <v>8</v>
      </c>
      <c r="E8171" s="5" t="s">
        <v>8</v>
      </c>
      <c r="F8171" s="5" t="s">
        <v>8</v>
      </c>
      <c r="G8171" s="5" t="s">
        <v>8</v>
      </c>
    </row>
    <row r="8172" spans="1:7" x14ac:dyDescent="0.25">
      <c r="A8172" s="5" t="s">
        <v>14779</v>
      </c>
      <c r="B8172" s="5">
        <v>-1.21287839096199</v>
      </c>
      <c r="C8172" s="5" t="s">
        <v>8</v>
      </c>
      <c r="D8172" s="5" t="s">
        <v>8</v>
      </c>
      <c r="E8172" s="5" t="s">
        <v>8</v>
      </c>
      <c r="F8172" s="5" t="s">
        <v>8</v>
      </c>
      <c r="G8172" s="5" t="s">
        <v>8</v>
      </c>
    </row>
    <row r="8173" spans="1:7" x14ac:dyDescent="0.25">
      <c r="A8173" s="5" t="s">
        <v>7719</v>
      </c>
      <c r="B8173" s="5">
        <v>-1.21361983833318</v>
      </c>
      <c r="C8173" s="5" t="s">
        <v>8</v>
      </c>
      <c r="D8173" s="5" t="s">
        <v>8</v>
      </c>
      <c r="E8173" s="5" t="s">
        <v>8</v>
      </c>
      <c r="F8173" s="5" t="s">
        <v>8</v>
      </c>
      <c r="G8173" s="5" t="s">
        <v>8</v>
      </c>
    </row>
    <row r="8174" spans="1:7" x14ac:dyDescent="0.25">
      <c r="A8174" s="5" t="s">
        <v>9725</v>
      </c>
      <c r="B8174" s="5">
        <v>-1.21361983833318</v>
      </c>
      <c r="C8174" s="5" t="s">
        <v>8</v>
      </c>
      <c r="D8174" s="5" t="s">
        <v>8</v>
      </c>
      <c r="E8174" s="5" t="s">
        <v>8</v>
      </c>
      <c r="F8174" s="5" t="s">
        <v>8</v>
      </c>
      <c r="G8174" s="5" t="s">
        <v>8</v>
      </c>
    </row>
    <row r="8175" spans="1:7" x14ac:dyDescent="0.25">
      <c r="A8175" s="5" t="s">
        <v>12454</v>
      </c>
      <c r="B8175" s="5">
        <v>-1.21401768608089</v>
      </c>
      <c r="C8175" s="5" t="s">
        <v>8</v>
      </c>
      <c r="D8175" s="5" t="s">
        <v>8</v>
      </c>
      <c r="E8175" s="5" t="s">
        <v>8</v>
      </c>
      <c r="F8175" s="5" t="s">
        <v>8</v>
      </c>
      <c r="G8175" s="5" t="s">
        <v>8</v>
      </c>
    </row>
    <row r="8176" spans="1:7" x14ac:dyDescent="0.25">
      <c r="A8176" s="5" t="s">
        <v>14240</v>
      </c>
      <c r="B8176" s="5">
        <v>-1.21401768608089</v>
      </c>
      <c r="C8176" s="5" t="s">
        <v>6803</v>
      </c>
      <c r="D8176" s="5" t="s">
        <v>6804</v>
      </c>
      <c r="E8176" s="5" t="s">
        <v>6805</v>
      </c>
      <c r="F8176" s="5" t="s">
        <v>6806</v>
      </c>
      <c r="G8176" s="5" t="s">
        <v>6807</v>
      </c>
    </row>
    <row r="8177" spans="1:7" x14ac:dyDescent="0.25">
      <c r="A8177" s="5" t="s">
        <v>4295</v>
      </c>
      <c r="B8177" s="5">
        <v>-1.2142658478172501</v>
      </c>
      <c r="C8177" s="5" t="s">
        <v>4296</v>
      </c>
      <c r="D8177" s="5" t="s">
        <v>4297</v>
      </c>
      <c r="E8177" s="5" t="s">
        <v>4298</v>
      </c>
      <c r="F8177" s="5" t="s">
        <v>4299</v>
      </c>
      <c r="G8177" s="5" t="s">
        <v>4300</v>
      </c>
    </row>
    <row r="8178" spans="1:7" x14ac:dyDescent="0.25">
      <c r="A8178" s="5" t="s">
        <v>460</v>
      </c>
      <c r="B8178" s="5">
        <v>-1.2143982249385099</v>
      </c>
      <c r="C8178" s="5" t="s">
        <v>289</v>
      </c>
      <c r="D8178" s="5" t="s">
        <v>290</v>
      </c>
      <c r="E8178" s="5" t="s">
        <v>461</v>
      </c>
      <c r="F8178" s="5" t="s">
        <v>292</v>
      </c>
      <c r="G8178" s="5" t="s">
        <v>293</v>
      </c>
    </row>
    <row r="8179" spans="1:7" x14ac:dyDescent="0.25">
      <c r="A8179" s="5" t="s">
        <v>2479</v>
      </c>
      <c r="B8179" s="5">
        <v>-1.21452621337789</v>
      </c>
      <c r="C8179" s="5" t="s">
        <v>8</v>
      </c>
      <c r="D8179" s="5" t="s">
        <v>8</v>
      </c>
      <c r="E8179" s="5" t="s">
        <v>8</v>
      </c>
      <c r="F8179" s="5" t="s">
        <v>8</v>
      </c>
      <c r="G8179" s="5" t="s">
        <v>8</v>
      </c>
    </row>
    <row r="8180" spans="1:7" x14ac:dyDescent="0.25">
      <c r="A8180" s="5" t="s">
        <v>2195</v>
      </c>
      <c r="B8180" s="5">
        <v>-1.2166688840356601</v>
      </c>
      <c r="C8180" s="5" t="s">
        <v>8</v>
      </c>
      <c r="D8180" s="5" t="s">
        <v>8</v>
      </c>
      <c r="E8180" s="5" t="s">
        <v>8</v>
      </c>
      <c r="F8180" s="5" t="s">
        <v>8</v>
      </c>
      <c r="G8180" s="5" t="s">
        <v>8</v>
      </c>
    </row>
    <row r="8181" spans="1:7" x14ac:dyDescent="0.25">
      <c r="A8181" s="5" t="s">
        <v>6110</v>
      </c>
      <c r="B8181" s="5">
        <v>-1.2166688840356601</v>
      </c>
      <c r="C8181" s="5" t="s">
        <v>8</v>
      </c>
      <c r="D8181" s="5" t="s">
        <v>8</v>
      </c>
      <c r="E8181" s="5" t="s">
        <v>8</v>
      </c>
      <c r="F8181" s="5" t="s">
        <v>8</v>
      </c>
      <c r="G8181" s="5" t="s">
        <v>8</v>
      </c>
    </row>
    <row r="8182" spans="1:7" x14ac:dyDescent="0.25">
      <c r="A8182" s="5" t="s">
        <v>9653</v>
      </c>
      <c r="B8182" s="5">
        <v>-1.2166688840356601</v>
      </c>
      <c r="C8182" s="5" t="s">
        <v>8</v>
      </c>
      <c r="D8182" s="5" t="s">
        <v>8</v>
      </c>
      <c r="E8182" s="5" t="s">
        <v>8</v>
      </c>
      <c r="F8182" s="5" t="s">
        <v>8</v>
      </c>
      <c r="G8182" s="5" t="s">
        <v>8</v>
      </c>
    </row>
    <row r="8183" spans="1:7" x14ac:dyDescent="0.25">
      <c r="A8183" s="5" t="s">
        <v>11268</v>
      </c>
      <c r="B8183" s="5">
        <v>-1.2166688840356601</v>
      </c>
      <c r="C8183" s="5" t="s">
        <v>8</v>
      </c>
      <c r="D8183" s="5" t="s">
        <v>8</v>
      </c>
      <c r="E8183" s="5" t="s">
        <v>8</v>
      </c>
      <c r="F8183" s="5" t="s">
        <v>8</v>
      </c>
      <c r="G8183" s="5" t="s">
        <v>8</v>
      </c>
    </row>
    <row r="8184" spans="1:7" x14ac:dyDescent="0.25">
      <c r="A8184" s="5" t="s">
        <v>129</v>
      </c>
      <c r="B8184" s="5">
        <v>-1.21720987686516</v>
      </c>
      <c r="C8184" s="5" t="s">
        <v>8</v>
      </c>
      <c r="D8184" s="5" t="s">
        <v>8</v>
      </c>
      <c r="E8184" s="5" t="s">
        <v>8</v>
      </c>
      <c r="F8184" s="5" t="s">
        <v>8</v>
      </c>
      <c r="G8184" s="5" t="s">
        <v>8</v>
      </c>
    </row>
    <row r="8185" spans="1:7" x14ac:dyDescent="0.25">
      <c r="A8185" s="5" t="s">
        <v>2948</v>
      </c>
      <c r="B8185" s="5">
        <v>-1.21720987686516</v>
      </c>
      <c r="C8185" s="5" t="s">
        <v>8</v>
      </c>
      <c r="D8185" s="5" t="s">
        <v>8</v>
      </c>
      <c r="E8185" s="5" t="s">
        <v>8</v>
      </c>
      <c r="F8185" s="5" t="s">
        <v>8</v>
      </c>
      <c r="G8185" s="5" t="s">
        <v>8</v>
      </c>
    </row>
    <row r="8186" spans="1:7" x14ac:dyDescent="0.25">
      <c r="A8186" s="5" t="s">
        <v>12914</v>
      </c>
      <c r="B8186" s="5">
        <v>-1.21720987686516</v>
      </c>
      <c r="C8186" s="5" t="s">
        <v>12915</v>
      </c>
      <c r="D8186" s="5" t="s">
        <v>8</v>
      </c>
      <c r="E8186" s="5" t="s">
        <v>8</v>
      </c>
      <c r="F8186" s="5" t="s">
        <v>8</v>
      </c>
      <c r="G8186" s="5" t="s">
        <v>12916</v>
      </c>
    </row>
    <row r="8187" spans="1:7" x14ac:dyDescent="0.25">
      <c r="A8187" s="5" t="s">
        <v>3109</v>
      </c>
      <c r="B8187" s="5">
        <v>-1.2175940140074399</v>
      </c>
      <c r="C8187" s="5" t="s">
        <v>8</v>
      </c>
      <c r="D8187" s="5" t="s">
        <v>8</v>
      </c>
      <c r="E8187" s="5" t="s">
        <v>8</v>
      </c>
      <c r="F8187" s="5" t="s">
        <v>8</v>
      </c>
      <c r="G8187" s="5" t="s">
        <v>8</v>
      </c>
    </row>
    <row r="8188" spans="1:7" x14ac:dyDescent="0.25">
      <c r="A8188" s="5" t="s">
        <v>2942</v>
      </c>
      <c r="B8188" s="5">
        <v>-1.21821767004582</v>
      </c>
      <c r="C8188" s="5" t="s">
        <v>8</v>
      </c>
      <c r="D8188" s="5" t="s">
        <v>8</v>
      </c>
      <c r="E8188" s="5" t="s">
        <v>8</v>
      </c>
      <c r="F8188" s="5" t="s">
        <v>8</v>
      </c>
      <c r="G8188" s="5" t="s">
        <v>8</v>
      </c>
    </row>
    <row r="8189" spans="1:7" x14ac:dyDescent="0.25">
      <c r="A8189" s="5" t="s">
        <v>11098</v>
      </c>
      <c r="B8189" s="5">
        <v>-1.21821767004582</v>
      </c>
      <c r="C8189" s="5" t="s">
        <v>8</v>
      </c>
      <c r="D8189" s="5" t="s">
        <v>8</v>
      </c>
      <c r="E8189" s="5" t="s">
        <v>8</v>
      </c>
      <c r="F8189" s="5" t="s">
        <v>8</v>
      </c>
      <c r="G8189" s="5" t="s">
        <v>8</v>
      </c>
    </row>
    <row r="8190" spans="1:7" x14ac:dyDescent="0.25">
      <c r="A8190" s="5" t="s">
        <v>131</v>
      </c>
      <c r="B8190" s="5">
        <v>-1.21849084466807</v>
      </c>
      <c r="C8190" s="5" t="s">
        <v>8</v>
      </c>
      <c r="D8190" s="5" t="s">
        <v>8</v>
      </c>
      <c r="E8190" s="5" t="s">
        <v>8</v>
      </c>
      <c r="F8190" s="5" t="s">
        <v>8</v>
      </c>
      <c r="G8190" s="5" t="s">
        <v>8</v>
      </c>
    </row>
    <row r="8191" spans="1:7" x14ac:dyDescent="0.25">
      <c r="A8191" s="5" t="s">
        <v>616</v>
      </c>
      <c r="B8191" s="5">
        <v>-1.21849084466807</v>
      </c>
      <c r="C8191" s="5" t="s">
        <v>8</v>
      </c>
      <c r="D8191" s="5" t="s">
        <v>8</v>
      </c>
      <c r="E8191" s="5" t="s">
        <v>8</v>
      </c>
      <c r="F8191" s="5" t="s">
        <v>8</v>
      </c>
      <c r="G8191" s="5" t="s">
        <v>8</v>
      </c>
    </row>
    <row r="8192" spans="1:7" x14ac:dyDescent="0.25">
      <c r="A8192" s="5" t="s">
        <v>1403</v>
      </c>
      <c r="B8192" s="5">
        <v>-1.21849084466807</v>
      </c>
      <c r="C8192" s="5" t="s">
        <v>1404</v>
      </c>
      <c r="D8192" s="5" t="s">
        <v>1405</v>
      </c>
      <c r="E8192" s="5" t="s">
        <v>1406</v>
      </c>
      <c r="F8192" s="5" t="s">
        <v>1407</v>
      </c>
      <c r="G8192" s="5" t="s">
        <v>1408</v>
      </c>
    </row>
    <row r="8193" spans="1:7" x14ac:dyDescent="0.25">
      <c r="A8193" s="5" t="s">
        <v>1424</v>
      </c>
      <c r="B8193" s="5">
        <v>-1.21849084466807</v>
      </c>
      <c r="C8193" s="5" t="s">
        <v>8</v>
      </c>
      <c r="D8193" s="5" t="s">
        <v>8</v>
      </c>
      <c r="E8193" s="5" t="s">
        <v>8</v>
      </c>
      <c r="F8193" s="5" t="s">
        <v>8</v>
      </c>
      <c r="G8193" s="5" t="s">
        <v>1425</v>
      </c>
    </row>
    <row r="8194" spans="1:7" x14ac:dyDescent="0.25">
      <c r="A8194" s="5" t="s">
        <v>1696</v>
      </c>
      <c r="B8194" s="5">
        <v>-1.21849084466807</v>
      </c>
      <c r="C8194" s="5" t="s">
        <v>8</v>
      </c>
      <c r="D8194" s="5" t="s">
        <v>8</v>
      </c>
      <c r="E8194" s="5" t="s">
        <v>8</v>
      </c>
      <c r="F8194" s="5" t="s">
        <v>8</v>
      </c>
      <c r="G8194" s="5" t="s">
        <v>1697</v>
      </c>
    </row>
    <row r="8195" spans="1:7" x14ac:dyDescent="0.25">
      <c r="A8195" s="5" t="s">
        <v>1777</v>
      </c>
      <c r="B8195" s="5">
        <v>-1.21849084466807</v>
      </c>
      <c r="C8195" s="5" t="s">
        <v>8</v>
      </c>
      <c r="D8195" s="5" t="s">
        <v>8</v>
      </c>
      <c r="E8195" s="5" t="s">
        <v>8</v>
      </c>
      <c r="F8195" s="5" t="s">
        <v>8</v>
      </c>
      <c r="G8195" s="5" t="s">
        <v>8</v>
      </c>
    </row>
    <row r="8196" spans="1:7" x14ac:dyDescent="0.25">
      <c r="A8196" s="5" t="s">
        <v>2146</v>
      </c>
      <c r="B8196" s="5">
        <v>-1.21849084466807</v>
      </c>
      <c r="C8196" s="5" t="s">
        <v>8</v>
      </c>
      <c r="D8196" s="5" t="s">
        <v>8</v>
      </c>
      <c r="E8196" s="5" t="s">
        <v>8</v>
      </c>
      <c r="F8196" s="5" t="s">
        <v>8</v>
      </c>
      <c r="G8196" s="5" t="s">
        <v>8</v>
      </c>
    </row>
    <row r="8197" spans="1:7" x14ac:dyDescent="0.25">
      <c r="A8197" s="5" t="s">
        <v>2197</v>
      </c>
      <c r="B8197" s="5">
        <v>-1.21849084466807</v>
      </c>
      <c r="C8197" s="5" t="s">
        <v>8</v>
      </c>
      <c r="D8197" s="5" t="s">
        <v>8</v>
      </c>
      <c r="E8197" s="5" t="s">
        <v>8</v>
      </c>
      <c r="F8197" s="5" t="s">
        <v>8</v>
      </c>
      <c r="G8197" s="5" t="s">
        <v>8</v>
      </c>
    </row>
    <row r="8198" spans="1:7" x14ac:dyDescent="0.25">
      <c r="A8198" s="5" t="s">
        <v>2657</v>
      </c>
      <c r="B8198" s="5">
        <v>-1.21849084466807</v>
      </c>
      <c r="C8198" s="5" t="s">
        <v>8</v>
      </c>
      <c r="D8198" s="5" t="s">
        <v>8</v>
      </c>
      <c r="E8198" s="5" t="s">
        <v>8</v>
      </c>
      <c r="F8198" s="5" t="s">
        <v>8</v>
      </c>
      <c r="G8198" s="5" t="s">
        <v>8</v>
      </c>
    </row>
    <row r="8199" spans="1:7" x14ac:dyDescent="0.25">
      <c r="A8199" s="5" t="s">
        <v>3274</v>
      </c>
      <c r="B8199" s="5">
        <v>-1.21849084466807</v>
      </c>
      <c r="C8199" s="5" t="s">
        <v>8</v>
      </c>
      <c r="D8199" s="5" t="s">
        <v>8</v>
      </c>
      <c r="E8199" s="5" t="s">
        <v>8</v>
      </c>
      <c r="F8199" s="5" t="s">
        <v>8</v>
      </c>
      <c r="G8199" s="5" t="s">
        <v>8</v>
      </c>
    </row>
    <row r="8200" spans="1:7" x14ac:dyDescent="0.25">
      <c r="A8200" s="5" t="s">
        <v>3866</v>
      </c>
      <c r="B8200" s="5">
        <v>-1.21849084466807</v>
      </c>
      <c r="C8200" s="5" t="s">
        <v>8</v>
      </c>
      <c r="D8200" s="5" t="s">
        <v>8</v>
      </c>
      <c r="E8200" s="5" t="s">
        <v>8</v>
      </c>
      <c r="F8200" s="5" t="s">
        <v>8</v>
      </c>
      <c r="G8200" s="5" t="s">
        <v>8</v>
      </c>
    </row>
    <row r="8201" spans="1:7" x14ac:dyDescent="0.25">
      <c r="A8201" s="5" t="s">
        <v>4459</v>
      </c>
      <c r="B8201" s="5">
        <v>-1.21849084466807</v>
      </c>
      <c r="C8201" s="5" t="s">
        <v>8</v>
      </c>
      <c r="D8201" s="5" t="s">
        <v>8</v>
      </c>
      <c r="E8201" s="5" t="s">
        <v>8</v>
      </c>
      <c r="F8201" s="5" t="s">
        <v>8</v>
      </c>
      <c r="G8201" s="5" t="s">
        <v>4460</v>
      </c>
    </row>
    <row r="8202" spans="1:7" x14ac:dyDescent="0.25">
      <c r="A8202" s="5" t="s">
        <v>5632</v>
      </c>
      <c r="B8202" s="5">
        <v>-1.21849084466807</v>
      </c>
      <c r="C8202" s="5" t="s">
        <v>8</v>
      </c>
      <c r="D8202" s="5" t="s">
        <v>8</v>
      </c>
      <c r="E8202" s="5" t="s">
        <v>8</v>
      </c>
      <c r="F8202" s="5" t="s">
        <v>8</v>
      </c>
      <c r="G8202" s="5" t="s">
        <v>8</v>
      </c>
    </row>
    <row r="8203" spans="1:7" x14ac:dyDescent="0.25">
      <c r="A8203" s="5" t="s">
        <v>8409</v>
      </c>
      <c r="B8203" s="5">
        <v>-1.21849084466807</v>
      </c>
      <c r="C8203" s="5" t="s">
        <v>8</v>
      </c>
      <c r="D8203" s="5" t="s">
        <v>8</v>
      </c>
      <c r="E8203" s="5" t="s">
        <v>8</v>
      </c>
      <c r="F8203" s="5" t="s">
        <v>8</v>
      </c>
      <c r="G8203" s="5" t="s">
        <v>8</v>
      </c>
    </row>
    <row r="8204" spans="1:7" x14ac:dyDescent="0.25">
      <c r="A8204" s="5" t="s">
        <v>8816</v>
      </c>
      <c r="B8204" s="5">
        <v>-1.21849084466807</v>
      </c>
      <c r="C8204" s="5" t="s">
        <v>8</v>
      </c>
      <c r="D8204" s="5" t="s">
        <v>8</v>
      </c>
      <c r="E8204" s="5" t="s">
        <v>8</v>
      </c>
      <c r="F8204" s="5" t="s">
        <v>8</v>
      </c>
      <c r="G8204" s="5" t="s">
        <v>8</v>
      </c>
    </row>
    <row r="8205" spans="1:7" x14ac:dyDescent="0.25">
      <c r="A8205" s="5" t="s">
        <v>10133</v>
      </c>
      <c r="B8205" s="5">
        <v>-1.21849084466807</v>
      </c>
      <c r="C8205" s="5" t="s">
        <v>8</v>
      </c>
      <c r="D8205" s="5" t="s">
        <v>8</v>
      </c>
      <c r="E8205" s="5" t="s">
        <v>8</v>
      </c>
      <c r="F8205" s="5" t="s">
        <v>8</v>
      </c>
      <c r="G8205" s="5" t="s">
        <v>8</v>
      </c>
    </row>
    <row r="8206" spans="1:7" x14ac:dyDescent="0.25">
      <c r="A8206" s="5" t="s">
        <v>10685</v>
      </c>
      <c r="B8206" s="5">
        <v>-1.21849084466807</v>
      </c>
      <c r="C8206" s="5" t="s">
        <v>8</v>
      </c>
      <c r="D8206" s="5" t="s">
        <v>8</v>
      </c>
      <c r="E8206" s="5" t="s">
        <v>8</v>
      </c>
      <c r="F8206" s="5" t="s">
        <v>8</v>
      </c>
      <c r="G8206" s="5" t="s">
        <v>8</v>
      </c>
    </row>
    <row r="8207" spans="1:7" x14ac:dyDescent="0.25">
      <c r="A8207" s="5" t="s">
        <v>10714</v>
      </c>
      <c r="B8207" s="5">
        <v>-1.21849084466807</v>
      </c>
      <c r="C8207" s="5" t="s">
        <v>8</v>
      </c>
      <c r="D8207" s="5" t="s">
        <v>8</v>
      </c>
      <c r="E8207" s="5" t="s">
        <v>8</v>
      </c>
      <c r="F8207" s="5" t="s">
        <v>8</v>
      </c>
      <c r="G8207" s="5" t="s">
        <v>8</v>
      </c>
    </row>
    <row r="8208" spans="1:7" x14ac:dyDescent="0.25">
      <c r="A8208" s="5" t="s">
        <v>10964</v>
      </c>
      <c r="B8208" s="5">
        <v>-1.21849084466807</v>
      </c>
      <c r="C8208" s="5" t="s">
        <v>8</v>
      </c>
      <c r="D8208" s="5" t="s">
        <v>8</v>
      </c>
      <c r="E8208" s="5" t="s">
        <v>8</v>
      </c>
      <c r="F8208" s="5" t="s">
        <v>8</v>
      </c>
      <c r="G8208" s="5" t="s">
        <v>8</v>
      </c>
    </row>
    <row r="8209" spans="1:7" x14ac:dyDescent="0.25">
      <c r="A8209" s="5" t="s">
        <v>13572</v>
      </c>
      <c r="B8209" s="5">
        <v>-1.21849084466807</v>
      </c>
      <c r="C8209" s="5" t="s">
        <v>8</v>
      </c>
      <c r="D8209" s="5" t="s">
        <v>8</v>
      </c>
      <c r="E8209" s="5" t="s">
        <v>8</v>
      </c>
      <c r="F8209" s="5" t="s">
        <v>8</v>
      </c>
      <c r="G8209" s="5" t="s">
        <v>8</v>
      </c>
    </row>
    <row r="8210" spans="1:7" x14ac:dyDescent="0.25">
      <c r="A8210" s="5" t="s">
        <v>13637</v>
      </c>
      <c r="B8210" s="5">
        <v>-1.21849084466807</v>
      </c>
      <c r="C8210" s="5" t="s">
        <v>8</v>
      </c>
      <c r="D8210" s="5" t="s">
        <v>8</v>
      </c>
      <c r="E8210" s="5" t="s">
        <v>8</v>
      </c>
      <c r="F8210" s="5" t="s">
        <v>8</v>
      </c>
      <c r="G8210" s="5" t="s">
        <v>8</v>
      </c>
    </row>
    <row r="8211" spans="1:7" x14ac:dyDescent="0.25">
      <c r="A8211" s="5" t="s">
        <v>13772</v>
      </c>
      <c r="B8211" s="5">
        <v>-1.21849084466807</v>
      </c>
      <c r="C8211" s="5" t="s">
        <v>8</v>
      </c>
      <c r="D8211" s="5" t="s">
        <v>8</v>
      </c>
      <c r="E8211" s="5" t="s">
        <v>8</v>
      </c>
      <c r="F8211" s="5" t="s">
        <v>8</v>
      </c>
      <c r="G8211" s="5" t="s">
        <v>8</v>
      </c>
    </row>
    <row r="8212" spans="1:7" x14ac:dyDescent="0.25">
      <c r="A8212" s="5" t="s">
        <v>14031</v>
      </c>
      <c r="B8212" s="5">
        <v>-1.21849084466807</v>
      </c>
      <c r="C8212" s="5" t="s">
        <v>8</v>
      </c>
      <c r="D8212" s="5" t="s">
        <v>8</v>
      </c>
      <c r="E8212" s="5" t="s">
        <v>14032</v>
      </c>
      <c r="F8212" s="5" t="s">
        <v>8</v>
      </c>
      <c r="G8212" s="5" t="s">
        <v>1751</v>
      </c>
    </row>
    <row r="8213" spans="1:7" x14ac:dyDescent="0.25">
      <c r="A8213" s="5" t="s">
        <v>14579</v>
      </c>
      <c r="B8213" s="5">
        <v>-1.21849084466807</v>
      </c>
      <c r="C8213" s="5" t="s">
        <v>14580</v>
      </c>
      <c r="D8213" s="5" t="s">
        <v>14581</v>
      </c>
      <c r="E8213" s="5" t="s">
        <v>14582</v>
      </c>
      <c r="F8213" s="5" t="s">
        <v>14583</v>
      </c>
      <c r="G8213" s="5" t="s">
        <v>14584</v>
      </c>
    </row>
    <row r="8214" spans="1:7" x14ac:dyDescent="0.25">
      <c r="A8214" s="5" t="s">
        <v>14750</v>
      </c>
      <c r="B8214" s="5">
        <v>-1.21849084466807</v>
      </c>
      <c r="C8214" s="5" t="s">
        <v>8</v>
      </c>
      <c r="D8214" s="5" t="s">
        <v>8</v>
      </c>
      <c r="E8214" s="5" t="s">
        <v>8</v>
      </c>
      <c r="F8214" s="5" t="s">
        <v>8</v>
      </c>
      <c r="G8214" s="5" t="s">
        <v>8</v>
      </c>
    </row>
    <row r="8215" spans="1:7" x14ac:dyDescent="0.25">
      <c r="A8215" s="5" t="s">
        <v>15591</v>
      </c>
      <c r="B8215" s="5">
        <v>-1.21849084466807</v>
      </c>
      <c r="C8215" s="5" t="s">
        <v>8</v>
      </c>
      <c r="D8215" s="5" t="s">
        <v>8</v>
      </c>
      <c r="E8215" s="5" t="s">
        <v>8</v>
      </c>
      <c r="F8215" s="5" t="s">
        <v>8</v>
      </c>
      <c r="G8215" s="5" t="s">
        <v>8</v>
      </c>
    </row>
    <row r="8216" spans="1:7" x14ac:dyDescent="0.25">
      <c r="A8216" s="5" t="s">
        <v>12876</v>
      </c>
      <c r="B8216" s="5">
        <v>-1.2202588102478</v>
      </c>
      <c r="C8216" s="5" t="s">
        <v>12877</v>
      </c>
      <c r="D8216" s="5" t="s">
        <v>12878</v>
      </c>
      <c r="E8216" s="5" t="s">
        <v>12879</v>
      </c>
      <c r="F8216" s="5" t="s">
        <v>12880</v>
      </c>
      <c r="G8216" s="5" t="s">
        <v>12881</v>
      </c>
    </row>
    <row r="8217" spans="1:7" x14ac:dyDescent="0.25">
      <c r="A8217" s="5" t="s">
        <v>1365</v>
      </c>
      <c r="B8217" s="5">
        <v>-1.2206410467441999</v>
      </c>
      <c r="C8217" s="5" t="s">
        <v>8</v>
      </c>
      <c r="D8217" s="5" t="s">
        <v>8</v>
      </c>
      <c r="E8217" s="5" t="s">
        <v>8</v>
      </c>
      <c r="F8217" s="5" t="s">
        <v>8</v>
      </c>
      <c r="G8217" s="5" t="s">
        <v>8</v>
      </c>
    </row>
    <row r="8218" spans="1:7" x14ac:dyDescent="0.25">
      <c r="A8218" s="5" t="s">
        <v>5983</v>
      </c>
      <c r="B8218" s="5">
        <v>-1.2206410467441999</v>
      </c>
      <c r="C8218" s="5" t="s">
        <v>8</v>
      </c>
      <c r="D8218" s="5" t="s">
        <v>8</v>
      </c>
      <c r="E8218" s="5" t="s">
        <v>8</v>
      </c>
      <c r="F8218" s="5" t="s">
        <v>8</v>
      </c>
      <c r="G8218" s="5" t="s">
        <v>8</v>
      </c>
    </row>
    <row r="8219" spans="1:7" x14ac:dyDescent="0.25">
      <c r="A8219" s="5" t="s">
        <v>5599</v>
      </c>
      <c r="B8219" s="5">
        <v>-1.22105509463864</v>
      </c>
      <c r="C8219" s="5" t="s">
        <v>8</v>
      </c>
      <c r="D8219" s="5" t="s">
        <v>8</v>
      </c>
      <c r="E8219" s="5" t="s">
        <v>8</v>
      </c>
      <c r="F8219" s="5" t="s">
        <v>8</v>
      </c>
      <c r="G8219" s="5" t="s">
        <v>8</v>
      </c>
    </row>
    <row r="8220" spans="1:7" x14ac:dyDescent="0.25">
      <c r="A8220" s="5" t="s">
        <v>7204</v>
      </c>
      <c r="B8220" s="5">
        <v>-1.22105509463864</v>
      </c>
      <c r="C8220" s="5" t="s">
        <v>8</v>
      </c>
      <c r="D8220" s="5" t="s">
        <v>8</v>
      </c>
      <c r="E8220" s="5" t="s">
        <v>8</v>
      </c>
      <c r="F8220" s="5" t="s">
        <v>8</v>
      </c>
      <c r="G8220" s="5" t="s">
        <v>8</v>
      </c>
    </row>
    <row r="8221" spans="1:7" x14ac:dyDescent="0.25">
      <c r="A8221" s="5" t="s">
        <v>8987</v>
      </c>
      <c r="B8221" s="5">
        <v>-1.22105509463864</v>
      </c>
      <c r="C8221" s="5" t="s">
        <v>8</v>
      </c>
      <c r="D8221" s="5" t="s">
        <v>8</v>
      </c>
      <c r="E8221" s="5" t="s">
        <v>8</v>
      </c>
      <c r="F8221" s="5" t="s">
        <v>8</v>
      </c>
      <c r="G8221" s="5" t="s">
        <v>8</v>
      </c>
    </row>
    <row r="8222" spans="1:7" x14ac:dyDescent="0.25">
      <c r="A8222" s="5" t="s">
        <v>9625</v>
      </c>
      <c r="B8222" s="5">
        <v>-1.22105509463864</v>
      </c>
      <c r="C8222" s="5" t="s">
        <v>8</v>
      </c>
      <c r="D8222" s="5" t="s">
        <v>8</v>
      </c>
      <c r="E8222" s="5" t="s">
        <v>8</v>
      </c>
      <c r="F8222" s="5" t="s">
        <v>8</v>
      </c>
      <c r="G8222" s="5" t="s">
        <v>8</v>
      </c>
    </row>
    <row r="8223" spans="1:7" x14ac:dyDescent="0.25">
      <c r="A8223" s="5" t="s">
        <v>13130</v>
      </c>
      <c r="B8223" s="5">
        <v>-1.22105509463864</v>
      </c>
      <c r="C8223" s="5" t="s">
        <v>8</v>
      </c>
      <c r="D8223" s="5" t="s">
        <v>8</v>
      </c>
      <c r="E8223" s="5" t="s">
        <v>8</v>
      </c>
      <c r="F8223" s="5" t="s">
        <v>8</v>
      </c>
      <c r="G8223" s="5" t="s">
        <v>8</v>
      </c>
    </row>
    <row r="8224" spans="1:7" x14ac:dyDescent="0.25">
      <c r="A8224" s="5" t="s">
        <v>13692</v>
      </c>
      <c r="B8224" s="5">
        <v>-1.22105509463864</v>
      </c>
      <c r="C8224" s="5" t="s">
        <v>8</v>
      </c>
      <c r="D8224" s="5" t="s">
        <v>8</v>
      </c>
      <c r="E8224" s="5" t="s">
        <v>8</v>
      </c>
      <c r="F8224" s="5" t="s">
        <v>8</v>
      </c>
      <c r="G8224" s="5" t="s">
        <v>8</v>
      </c>
    </row>
    <row r="8225" spans="1:7" x14ac:dyDescent="0.25">
      <c r="A8225" s="5" t="s">
        <v>14323</v>
      </c>
      <c r="B8225" s="5">
        <v>-1.22105509463864</v>
      </c>
      <c r="C8225" s="5" t="s">
        <v>8</v>
      </c>
      <c r="D8225" s="5" t="s">
        <v>8</v>
      </c>
      <c r="E8225" s="5" t="s">
        <v>8</v>
      </c>
      <c r="F8225" s="5" t="s">
        <v>8</v>
      </c>
      <c r="G8225" s="5" t="s">
        <v>8</v>
      </c>
    </row>
    <row r="8226" spans="1:7" x14ac:dyDescent="0.25">
      <c r="A8226" s="5" t="s">
        <v>11061</v>
      </c>
      <c r="B8226" s="5">
        <v>-1.2220535999022699</v>
      </c>
      <c r="C8226" s="5" t="s">
        <v>8</v>
      </c>
      <c r="D8226" s="5" t="s">
        <v>8</v>
      </c>
      <c r="E8226" s="5" t="s">
        <v>8</v>
      </c>
      <c r="F8226" s="5" t="s">
        <v>8</v>
      </c>
      <c r="G8226" s="5" t="s">
        <v>8</v>
      </c>
    </row>
    <row r="8227" spans="1:7" x14ac:dyDescent="0.25">
      <c r="A8227" s="5" t="s">
        <v>1905</v>
      </c>
      <c r="B8227" s="5">
        <v>-1.2229670376194699</v>
      </c>
      <c r="C8227" s="5" t="s">
        <v>8</v>
      </c>
      <c r="D8227" s="5" t="s">
        <v>8</v>
      </c>
      <c r="E8227" s="5" t="s">
        <v>8</v>
      </c>
      <c r="F8227" s="5" t="s">
        <v>8</v>
      </c>
      <c r="G8227" s="5" t="s">
        <v>8</v>
      </c>
    </row>
    <row r="8228" spans="1:7" x14ac:dyDescent="0.25">
      <c r="A8228" s="5" t="s">
        <v>10178</v>
      </c>
      <c r="B8228" s="5">
        <v>-1.22386956132848</v>
      </c>
      <c r="C8228" s="5" t="s">
        <v>8</v>
      </c>
      <c r="D8228" s="5" t="s">
        <v>8</v>
      </c>
      <c r="E8228" s="5" t="s">
        <v>8</v>
      </c>
      <c r="F8228" s="5" t="s">
        <v>8</v>
      </c>
      <c r="G8228" s="5" t="s">
        <v>8</v>
      </c>
    </row>
    <row r="8229" spans="1:7" x14ac:dyDescent="0.25">
      <c r="A8229" s="5" t="s">
        <v>4980</v>
      </c>
      <c r="B8229" s="5">
        <v>-1.22436397364507</v>
      </c>
      <c r="C8229" s="5" t="s">
        <v>4981</v>
      </c>
      <c r="D8229" s="5" t="s">
        <v>4982</v>
      </c>
      <c r="E8229" s="5" t="s">
        <v>4983</v>
      </c>
      <c r="F8229" s="5" t="s">
        <v>4984</v>
      </c>
      <c r="G8229" s="5" t="s">
        <v>4985</v>
      </c>
    </row>
    <row r="8230" spans="1:7" x14ac:dyDescent="0.25">
      <c r="A8230" s="5" t="s">
        <v>11203</v>
      </c>
      <c r="B8230" s="5">
        <v>-1.2243795082461899</v>
      </c>
      <c r="C8230" s="5" t="s">
        <v>8</v>
      </c>
      <c r="D8230" s="5" t="s">
        <v>8</v>
      </c>
      <c r="E8230" s="5" t="s">
        <v>8</v>
      </c>
      <c r="F8230" s="5" t="s">
        <v>8</v>
      </c>
      <c r="G8230" s="5" t="s">
        <v>8</v>
      </c>
    </row>
    <row r="8231" spans="1:7" x14ac:dyDescent="0.25">
      <c r="A8231" s="5" t="s">
        <v>1109</v>
      </c>
      <c r="B8231" s="5">
        <v>-1.22444282546717</v>
      </c>
      <c r="C8231" s="5" t="s">
        <v>8</v>
      </c>
      <c r="D8231" s="5" t="s">
        <v>8</v>
      </c>
      <c r="E8231" s="5" t="s">
        <v>1110</v>
      </c>
      <c r="F8231" s="5" t="s">
        <v>8</v>
      </c>
      <c r="G8231" s="5" t="s">
        <v>8</v>
      </c>
    </row>
    <row r="8232" spans="1:7" x14ac:dyDescent="0.25">
      <c r="A8232" s="5" t="s">
        <v>2960</v>
      </c>
      <c r="B8232" s="5">
        <v>-1.22449158914288</v>
      </c>
      <c r="C8232" s="5" t="s">
        <v>8</v>
      </c>
      <c r="D8232" s="5" t="s">
        <v>8</v>
      </c>
      <c r="E8232" s="5" t="s">
        <v>8</v>
      </c>
      <c r="F8232" s="5" t="s">
        <v>8</v>
      </c>
      <c r="G8232" s="5" t="s">
        <v>8</v>
      </c>
    </row>
    <row r="8233" spans="1:7" x14ac:dyDescent="0.25">
      <c r="A8233" s="5" t="s">
        <v>7657</v>
      </c>
      <c r="B8233" s="5">
        <v>-1.22449158914288</v>
      </c>
      <c r="C8233" s="5" t="s">
        <v>8</v>
      </c>
      <c r="D8233" s="5" t="s">
        <v>8</v>
      </c>
      <c r="E8233" s="5" t="s">
        <v>8</v>
      </c>
      <c r="F8233" s="5" t="s">
        <v>8</v>
      </c>
      <c r="G8233" s="5" t="s">
        <v>8</v>
      </c>
    </row>
    <row r="8234" spans="1:7" x14ac:dyDescent="0.25">
      <c r="A8234" s="5" t="s">
        <v>8332</v>
      </c>
      <c r="B8234" s="5">
        <v>-1.22449158914288</v>
      </c>
      <c r="C8234" s="5" t="s">
        <v>2413</v>
      </c>
      <c r="D8234" s="5" t="s">
        <v>8333</v>
      </c>
      <c r="E8234" s="5" t="s">
        <v>8334</v>
      </c>
      <c r="F8234" s="5" t="s">
        <v>8</v>
      </c>
      <c r="G8234" s="5" t="s">
        <v>2414</v>
      </c>
    </row>
    <row r="8235" spans="1:7" x14ac:dyDescent="0.25">
      <c r="A8235" s="5" t="s">
        <v>12873</v>
      </c>
      <c r="B8235" s="5">
        <v>-1.22449158914288</v>
      </c>
      <c r="C8235" s="5" t="s">
        <v>8</v>
      </c>
      <c r="D8235" s="5" t="s">
        <v>8</v>
      </c>
      <c r="E8235" s="5" t="s">
        <v>8</v>
      </c>
      <c r="F8235" s="5" t="s">
        <v>8</v>
      </c>
      <c r="G8235" s="5" t="s">
        <v>8</v>
      </c>
    </row>
    <row r="8236" spans="1:7" x14ac:dyDescent="0.25">
      <c r="A8236" s="5" t="s">
        <v>13367</v>
      </c>
      <c r="B8236" s="5">
        <v>-1.22449158914288</v>
      </c>
      <c r="C8236" s="5" t="s">
        <v>13368</v>
      </c>
      <c r="D8236" s="5" t="s">
        <v>13369</v>
      </c>
      <c r="E8236" s="5" t="s">
        <v>13370</v>
      </c>
      <c r="F8236" s="5" t="s">
        <v>13371</v>
      </c>
      <c r="G8236" s="5" t="s">
        <v>13372</v>
      </c>
    </row>
    <row r="8237" spans="1:7" x14ac:dyDescent="0.25">
      <c r="A8237" s="5" t="s">
        <v>132</v>
      </c>
      <c r="B8237" s="5">
        <v>-1.2246098583821501</v>
      </c>
      <c r="C8237" s="5" t="s">
        <v>8</v>
      </c>
      <c r="D8237" s="5" t="s">
        <v>8</v>
      </c>
      <c r="E8237" s="5" t="s">
        <v>8</v>
      </c>
      <c r="F8237" s="5" t="s">
        <v>8</v>
      </c>
      <c r="G8237" s="5" t="s">
        <v>8</v>
      </c>
    </row>
    <row r="8238" spans="1:7" x14ac:dyDescent="0.25">
      <c r="A8238" s="5" t="s">
        <v>1761</v>
      </c>
      <c r="B8238" s="5">
        <v>-1.2246098583821501</v>
      </c>
      <c r="C8238" s="5" t="s">
        <v>8</v>
      </c>
      <c r="D8238" s="5" t="s">
        <v>8</v>
      </c>
      <c r="E8238" s="5" t="s">
        <v>8</v>
      </c>
      <c r="F8238" s="5" t="s">
        <v>8</v>
      </c>
      <c r="G8238" s="5" t="s">
        <v>8</v>
      </c>
    </row>
    <row r="8239" spans="1:7" x14ac:dyDescent="0.25">
      <c r="A8239" s="5" t="s">
        <v>1940</v>
      </c>
      <c r="B8239" s="5">
        <v>-1.2246098583821501</v>
      </c>
      <c r="C8239" s="5" t="s">
        <v>8</v>
      </c>
      <c r="D8239" s="5" t="s">
        <v>8</v>
      </c>
      <c r="E8239" s="5" t="s">
        <v>8</v>
      </c>
      <c r="F8239" s="5" t="s">
        <v>8</v>
      </c>
      <c r="G8239" s="5" t="s">
        <v>8</v>
      </c>
    </row>
    <row r="8240" spans="1:7" x14ac:dyDescent="0.25">
      <c r="A8240" s="5" t="s">
        <v>2015</v>
      </c>
      <c r="B8240" s="5">
        <v>-1.2246098583821501</v>
      </c>
      <c r="C8240" s="5" t="s">
        <v>8</v>
      </c>
      <c r="D8240" s="5" t="s">
        <v>8</v>
      </c>
      <c r="E8240" s="5" t="s">
        <v>8</v>
      </c>
      <c r="F8240" s="5" t="s">
        <v>8</v>
      </c>
      <c r="G8240" s="5" t="s">
        <v>8</v>
      </c>
    </row>
    <row r="8241" spans="1:7" x14ac:dyDescent="0.25">
      <c r="A8241" s="5" t="s">
        <v>3932</v>
      </c>
      <c r="B8241" s="5">
        <v>-1.2246098583821501</v>
      </c>
      <c r="C8241" s="5" t="s">
        <v>8</v>
      </c>
      <c r="D8241" s="5" t="s">
        <v>8</v>
      </c>
      <c r="E8241" s="5" t="s">
        <v>8</v>
      </c>
      <c r="F8241" s="5" t="s">
        <v>8</v>
      </c>
      <c r="G8241" s="5" t="s">
        <v>8</v>
      </c>
    </row>
    <row r="8242" spans="1:7" x14ac:dyDescent="0.25">
      <c r="A8242" s="5" t="s">
        <v>4136</v>
      </c>
      <c r="B8242" s="5">
        <v>-1.2246098583821501</v>
      </c>
      <c r="C8242" s="5" t="s">
        <v>8</v>
      </c>
      <c r="D8242" s="5" t="s">
        <v>8</v>
      </c>
      <c r="E8242" s="5" t="s">
        <v>8</v>
      </c>
      <c r="F8242" s="5" t="s">
        <v>8</v>
      </c>
      <c r="G8242" s="5" t="s">
        <v>8</v>
      </c>
    </row>
    <row r="8243" spans="1:7" x14ac:dyDescent="0.25">
      <c r="A8243" s="5" t="s">
        <v>4312</v>
      </c>
      <c r="B8243" s="5">
        <v>-1.2246098583821501</v>
      </c>
      <c r="C8243" s="5" t="s">
        <v>8</v>
      </c>
      <c r="D8243" s="5" t="s">
        <v>8</v>
      </c>
      <c r="E8243" s="5" t="s">
        <v>8</v>
      </c>
      <c r="F8243" s="5" t="s">
        <v>8</v>
      </c>
      <c r="G8243" s="5" t="s">
        <v>8</v>
      </c>
    </row>
    <row r="8244" spans="1:7" x14ac:dyDescent="0.25">
      <c r="A8244" s="5" t="s">
        <v>4826</v>
      </c>
      <c r="B8244" s="5">
        <v>-1.2246098583821501</v>
      </c>
      <c r="C8244" s="5" t="s">
        <v>8</v>
      </c>
      <c r="D8244" s="5" t="s">
        <v>8</v>
      </c>
      <c r="E8244" s="5" t="s">
        <v>8</v>
      </c>
      <c r="F8244" s="5" t="s">
        <v>8</v>
      </c>
      <c r="G8244" s="5" t="s">
        <v>8</v>
      </c>
    </row>
    <row r="8245" spans="1:7" x14ac:dyDescent="0.25">
      <c r="A8245" s="5" t="s">
        <v>5383</v>
      </c>
      <c r="B8245" s="5">
        <v>-1.2246098583821501</v>
      </c>
      <c r="C8245" s="5" t="s">
        <v>8</v>
      </c>
      <c r="D8245" s="5" t="s">
        <v>8</v>
      </c>
      <c r="E8245" s="5" t="s">
        <v>8</v>
      </c>
      <c r="F8245" s="5" t="s">
        <v>8</v>
      </c>
      <c r="G8245" s="5" t="s">
        <v>8</v>
      </c>
    </row>
    <row r="8246" spans="1:7" x14ac:dyDescent="0.25">
      <c r="A8246" s="5" t="s">
        <v>7151</v>
      </c>
      <c r="B8246" s="5">
        <v>-1.2246098583821501</v>
      </c>
      <c r="C8246" s="5" t="s">
        <v>8</v>
      </c>
      <c r="D8246" s="5" t="s">
        <v>8</v>
      </c>
      <c r="E8246" s="5" t="s">
        <v>8</v>
      </c>
      <c r="F8246" s="5" t="s">
        <v>8</v>
      </c>
      <c r="G8246" s="5" t="s">
        <v>8</v>
      </c>
    </row>
    <row r="8247" spans="1:7" x14ac:dyDescent="0.25">
      <c r="A8247" s="5" t="s">
        <v>7318</v>
      </c>
      <c r="B8247" s="5">
        <v>-1.2246098583821501</v>
      </c>
      <c r="C8247" s="5" t="s">
        <v>8</v>
      </c>
      <c r="D8247" s="5" t="s">
        <v>8</v>
      </c>
      <c r="E8247" s="5" t="s">
        <v>8</v>
      </c>
      <c r="F8247" s="5" t="s">
        <v>8</v>
      </c>
      <c r="G8247" s="5" t="s">
        <v>1969</v>
      </c>
    </row>
    <row r="8248" spans="1:7" x14ac:dyDescent="0.25">
      <c r="A8248" s="5" t="s">
        <v>7557</v>
      </c>
      <c r="B8248" s="5">
        <v>-1.2246098583821501</v>
      </c>
      <c r="C8248" s="5" t="s">
        <v>8</v>
      </c>
      <c r="D8248" s="5" t="s">
        <v>8</v>
      </c>
      <c r="E8248" s="5" t="s">
        <v>8</v>
      </c>
      <c r="F8248" s="5" t="s">
        <v>8</v>
      </c>
      <c r="G8248" s="5" t="s">
        <v>8</v>
      </c>
    </row>
    <row r="8249" spans="1:7" x14ac:dyDescent="0.25">
      <c r="A8249" s="5" t="s">
        <v>7974</v>
      </c>
      <c r="B8249" s="5">
        <v>-1.2246098583821501</v>
      </c>
      <c r="C8249" s="5" t="s">
        <v>8</v>
      </c>
      <c r="D8249" s="5" t="s">
        <v>8</v>
      </c>
      <c r="E8249" s="5" t="s">
        <v>8</v>
      </c>
      <c r="F8249" s="5" t="s">
        <v>8</v>
      </c>
      <c r="G8249" s="5" t="s">
        <v>8</v>
      </c>
    </row>
    <row r="8250" spans="1:7" x14ac:dyDescent="0.25">
      <c r="A8250" s="5" t="s">
        <v>8461</v>
      </c>
      <c r="B8250" s="5">
        <v>-1.2246098583821501</v>
      </c>
      <c r="C8250" s="5" t="s">
        <v>8</v>
      </c>
      <c r="D8250" s="5" t="s">
        <v>8</v>
      </c>
      <c r="E8250" s="5" t="s">
        <v>8</v>
      </c>
      <c r="F8250" s="5" t="s">
        <v>8</v>
      </c>
      <c r="G8250" s="5" t="s">
        <v>8</v>
      </c>
    </row>
    <row r="8251" spans="1:7" x14ac:dyDescent="0.25">
      <c r="A8251" s="5" t="s">
        <v>9482</v>
      </c>
      <c r="B8251" s="5">
        <v>-1.2246098583821501</v>
      </c>
      <c r="C8251" s="5" t="s">
        <v>8</v>
      </c>
      <c r="D8251" s="5" t="s">
        <v>8</v>
      </c>
      <c r="E8251" s="5" t="s">
        <v>8</v>
      </c>
      <c r="F8251" s="5" t="s">
        <v>8</v>
      </c>
      <c r="G8251" s="5" t="s">
        <v>8</v>
      </c>
    </row>
    <row r="8252" spans="1:7" x14ac:dyDescent="0.25">
      <c r="A8252" s="5" t="s">
        <v>10812</v>
      </c>
      <c r="B8252" s="5">
        <v>-1.2246098583821501</v>
      </c>
      <c r="C8252" s="5" t="s">
        <v>10813</v>
      </c>
      <c r="D8252" s="5" t="s">
        <v>8</v>
      </c>
      <c r="E8252" s="5" t="s">
        <v>8</v>
      </c>
      <c r="F8252" s="5" t="s">
        <v>8</v>
      </c>
      <c r="G8252" s="5" t="s">
        <v>10814</v>
      </c>
    </row>
    <row r="8253" spans="1:7" x14ac:dyDescent="0.25">
      <c r="A8253" s="5" t="s">
        <v>11168</v>
      </c>
      <c r="B8253" s="5">
        <v>-1.2246098583821501</v>
      </c>
      <c r="C8253" s="5" t="s">
        <v>8</v>
      </c>
      <c r="D8253" s="5" t="s">
        <v>8</v>
      </c>
      <c r="E8253" s="5" t="s">
        <v>8</v>
      </c>
      <c r="F8253" s="5" t="s">
        <v>8</v>
      </c>
      <c r="G8253" s="5" t="s">
        <v>8</v>
      </c>
    </row>
    <row r="8254" spans="1:7" x14ac:dyDescent="0.25">
      <c r="A8254" s="5" t="s">
        <v>11618</v>
      </c>
      <c r="B8254" s="5">
        <v>-1.2246098583821501</v>
      </c>
      <c r="C8254" s="5" t="s">
        <v>8</v>
      </c>
      <c r="D8254" s="5" t="s">
        <v>8</v>
      </c>
      <c r="E8254" s="5" t="s">
        <v>8</v>
      </c>
      <c r="F8254" s="5" t="s">
        <v>8</v>
      </c>
      <c r="G8254" s="5" t="s">
        <v>8</v>
      </c>
    </row>
    <row r="8255" spans="1:7" x14ac:dyDescent="0.25">
      <c r="A8255" s="5" t="s">
        <v>11718</v>
      </c>
      <c r="B8255" s="5">
        <v>-1.2246098583821501</v>
      </c>
      <c r="C8255" s="5" t="s">
        <v>8</v>
      </c>
      <c r="D8255" s="5" t="s">
        <v>11719</v>
      </c>
      <c r="E8255" s="5" t="s">
        <v>8</v>
      </c>
      <c r="F8255" s="5" t="s">
        <v>11720</v>
      </c>
      <c r="G8255" s="5" t="s">
        <v>11721</v>
      </c>
    </row>
    <row r="8256" spans="1:7" x14ac:dyDescent="0.25">
      <c r="A8256" s="5" t="s">
        <v>11722</v>
      </c>
      <c r="B8256" s="5">
        <v>-1.2246098583821501</v>
      </c>
      <c r="C8256" s="5" t="s">
        <v>8</v>
      </c>
      <c r="D8256" s="5" t="s">
        <v>8</v>
      </c>
      <c r="E8256" s="5" t="s">
        <v>8</v>
      </c>
      <c r="F8256" s="5" t="s">
        <v>8</v>
      </c>
      <c r="G8256" s="5" t="s">
        <v>8</v>
      </c>
    </row>
    <row r="8257" spans="1:7" x14ac:dyDescent="0.25">
      <c r="A8257" s="5" t="s">
        <v>12775</v>
      </c>
      <c r="B8257" s="5">
        <v>-1.2246098583821501</v>
      </c>
      <c r="C8257" s="5" t="s">
        <v>12776</v>
      </c>
      <c r="D8257" s="5" t="s">
        <v>12777</v>
      </c>
      <c r="E8257" s="5" t="s">
        <v>12778</v>
      </c>
      <c r="F8257" s="5" t="s">
        <v>12779</v>
      </c>
      <c r="G8257" s="5" t="s">
        <v>12780</v>
      </c>
    </row>
    <row r="8258" spans="1:7" x14ac:dyDescent="0.25">
      <c r="A8258" s="5" t="s">
        <v>13629</v>
      </c>
      <c r="B8258" s="5">
        <v>-1.2246098583821501</v>
      </c>
      <c r="C8258" s="5" t="s">
        <v>8</v>
      </c>
      <c r="D8258" s="5" t="s">
        <v>8</v>
      </c>
      <c r="E8258" s="5" t="s">
        <v>8</v>
      </c>
      <c r="F8258" s="5" t="s">
        <v>8</v>
      </c>
      <c r="G8258" s="5" t="s">
        <v>8</v>
      </c>
    </row>
    <row r="8259" spans="1:7" x14ac:dyDescent="0.25">
      <c r="A8259" s="5" t="s">
        <v>13973</v>
      </c>
      <c r="B8259" s="5">
        <v>-1.2246098583821501</v>
      </c>
      <c r="C8259" s="5" t="s">
        <v>13974</v>
      </c>
      <c r="D8259" s="5" t="s">
        <v>8</v>
      </c>
      <c r="E8259" s="5" t="s">
        <v>8</v>
      </c>
      <c r="F8259" s="5" t="s">
        <v>13975</v>
      </c>
      <c r="G8259" s="5" t="s">
        <v>13976</v>
      </c>
    </row>
    <row r="8260" spans="1:7" x14ac:dyDescent="0.25">
      <c r="A8260" s="5" t="s">
        <v>14404</v>
      </c>
      <c r="B8260" s="5">
        <v>-1.2246098583821501</v>
      </c>
      <c r="C8260" s="5" t="s">
        <v>8</v>
      </c>
      <c r="D8260" s="5" t="s">
        <v>8</v>
      </c>
      <c r="E8260" s="5" t="s">
        <v>8</v>
      </c>
      <c r="F8260" s="5" t="s">
        <v>8</v>
      </c>
      <c r="G8260" s="5" t="s">
        <v>8</v>
      </c>
    </row>
    <row r="8261" spans="1:7" x14ac:dyDescent="0.25">
      <c r="A8261" s="5" t="s">
        <v>14501</v>
      </c>
      <c r="B8261" s="5">
        <v>-1.2246098583821501</v>
      </c>
      <c r="C8261" s="5" t="s">
        <v>8</v>
      </c>
      <c r="D8261" s="5" t="s">
        <v>8</v>
      </c>
      <c r="E8261" s="5" t="s">
        <v>8</v>
      </c>
      <c r="F8261" s="5" t="s">
        <v>8</v>
      </c>
      <c r="G8261" s="5" t="s">
        <v>8</v>
      </c>
    </row>
    <row r="8262" spans="1:7" x14ac:dyDescent="0.25">
      <c r="A8262" s="5" t="s">
        <v>15113</v>
      </c>
      <c r="B8262" s="5">
        <v>-1.2246098583821501</v>
      </c>
      <c r="C8262" s="5" t="s">
        <v>8</v>
      </c>
      <c r="D8262" s="5" t="s">
        <v>8</v>
      </c>
      <c r="E8262" s="5" t="s">
        <v>8</v>
      </c>
      <c r="F8262" s="5" t="s">
        <v>8</v>
      </c>
      <c r="G8262" s="5" t="s">
        <v>8</v>
      </c>
    </row>
    <row r="8263" spans="1:7" x14ac:dyDescent="0.25">
      <c r="A8263" s="5" t="s">
        <v>15305</v>
      </c>
      <c r="B8263" s="5">
        <v>-1.2246098583821501</v>
      </c>
      <c r="C8263" s="5" t="s">
        <v>8</v>
      </c>
      <c r="D8263" s="5" t="s">
        <v>8</v>
      </c>
      <c r="E8263" s="5" t="s">
        <v>8</v>
      </c>
      <c r="F8263" s="5" t="s">
        <v>8</v>
      </c>
      <c r="G8263" s="5" t="s">
        <v>8</v>
      </c>
    </row>
    <row r="8264" spans="1:7" x14ac:dyDescent="0.25">
      <c r="A8264" s="5" t="s">
        <v>15638</v>
      </c>
      <c r="B8264" s="5">
        <v>-1.2246098583821501</v>
      </c>
      <c r="C8264" s="5" t="s">
        <v>15639</v>
      </c>
      <c r="D8264" s="5" t="s">
        <v>15640</v>
      </c>
      <c r="E8264" s="5" t="s">
        <v>15641</v>
      </c>
      <c r="F8264" s="5" t="s">
        <v>15642</v>
      </c>
      <c r="G8264" s="5" t="s">
        <v>15643</v>
      </c>
    </row>
    <row r="8265" spans="1:7" x14ac:dyDescent="0.25">
      <c r="A8265" s="5" t="s">
        <v>15722</v>
      </c>
      <c r="B8265" s="5">
        <v>-1.22665920695608</v>
      </c>
      <c r="C8265" s="5" t="s">
        <v>8</v>
      </c>
      <c r="D8265" s="5" t="s">
        <v>8</v>
      </c>
      <c r="E8265" s="5" t="s">
        <v>8</v>
      </c>
      <c r="F8265" s="5" t="s">
        <v>8</v>
      </c>
      <c r="G8265" s="5" t="s">
        <v>8</v>
      </c>
    </row>
    <row r="8266" spans="1:7" x14ac:dyDescent="0.25">
      <c r="A8266" s="5" t="s">
        <v>9446</v>
      </c>
      <c r="B8266" s="5">
        <v>-1.2268110651484001</v>
      </c>
      <c r="C8266" s="5" t="s">
        <v>9447</v>
      </c>
      <c r="D8266" s="5" t="s">
        <v>8</v>
      </c>
      <c r="E8266" s="5" t="s">
        <v>8</v>
      </c>
      <c r="F8266" s="5" t="s">
        <v>8</v>
      </c>
      <c r="G8266" s="5" t="s">
        <v>8</v>
      </c>
    </row>
    <row r="8267" spans="1:7" x14ac:dyDescent="0.25">
      <c r="A8267" s="5" t="s">
        <v>5204</v>
      </c>
      <c r="B8267" s="5">
        <v>-1.2275812472919201</v>
      </c>
      <c r="C8267" s="5" t="s">
        <v>5205</v>
      </c>
      <c r="D8267" s="5" t="s">
        <v>5206</v>
      </c>
      <c r="E8267" s="5" t="s">
        <v>5207</v>
      </c>
      <c r="F8267" s="5" t="s">
        <v>5208</v>
      </c>
      <c r="G8267" s="5" t="s">
        <v>5209</v>
      </c>
    </row>
    <row r="8268" spans="1:7" x14ac:dyDescent="0.25">
      <c r="A8268" s="5" t="s">
        <v>9144</v>
      </c>
      <c r="B8268" s="5">
        <v>-1.2275812472919201</v>
      </c>
      <c r="C8268" s="5" t="s">
        <v>8</v>
      </c>
      <c r="D8268" s="5" t="s">
        <v>8</v>
      </c>
      <c r="E8268" s="5" t="s">
        <v>8</v>
      </c>
      <c r="F8268" s="5" t="s">
        <v>8</v>
      </c>
      <c r="G8268" s="5" t="s">
        <v>8</v>
      </c>
    </row>
    <row r="8269" spans="1:7" x14ac:dyDescent="0.25">
      <c r="A8269" s="5" t="s">
        <v>10053</v>
      </c>
      <c r="B8269" s="5">
        <v>-1.2275812472919201</v>
      </c>
      <c r="C8269" s="5" t="s">
        <v>8</v>
      </c>
      <c r="D8269" s="5" t="s">
        <v>8</v>
      </c>
      <c r="E8269" s="5" t="s">
        <v>8</v>
      </c>
      <c r="F8269" s="5" t="s">
        <v>8</v>
      </c>
      <c r="G8269" s="5" t="s">
        <v>8</v>
      </c>
    </row>
    <row r="8270" spans="1:7" x14ac:dyDescent="0.25">
      <c r="A8270" s="5" t="s">
        <v>11428</v>
      </c>
      <c r="B8270" s="5">
        <v>-1.2275812472919201</v>
      </c>
      <c r="C8270" s="5" t="s">
        <v>8</v>
      </c>
      <c r="D8270" s="5" t="s">
        <v>8</v>
      </c>
      <c r="E8270" s="5" t="s">
        <v>8</v>
      </c>
      <c r="F8270" s="5" t="s">
        <v>8</v>
      </c>
      <c r="G8270" s="5" t="s">
        <v>8</v>
      </c>
    </row>
    <row r="8271" spans="1:7" x14ac:dyDescent="0.25">
      <c r="A8271" s="5" t="s">
        <v>12009</v>
      </c>
      <c r="B8271" s="5">
        <v>-1.2275812472919201</v>
      </c>
      <c r="C8271" s="5" t="s">
        <v>8</v>
      </c>
      <c r="D8271" s="5" t="s">
        <v>8</v>
      </c>
      <c r="E8271" s="5" t="s">
        <v>8</v>
      </c>
      <c r="F8271" s="5" t="s">
        <v>8</v>
      </c>
      <c r="G8271" s="5" t="s">
        <v>8</v>
      </c>
    </row>
    <row r="8272" spans="1:7" x14ac:dyDescent="0.25">
      <c r="A8272" s="5" t="s">
        <v>14069</v>
      </c>
      <c r="B8272" s="5">
        <v>-1.22770933126204</v>
      </c>
      <c r="C8272" s="5" t="s">
        <v>8</v>
      </c>
      <c r="D8272" s="5" t="s">
        <v>8</v>
      </c>
      <c r="E8272" s="5" t="s">
        <v>8</v>
      </c>
      <c r="F8272" s="5" t="s">
        <v>8</v>
      </c>
      <c r="G8272" s="5" t="s">
        <v>8</v>
      </c>
    </row>
    <row r="8273" spans="1:7" x14ac:dyDescent="0.25">
      <c r="A8273" s="5" t="s">
        <v>11217</v>
      </c>
      <c r="B8273" s="5">
        <v>-1.2277773843508599</v>
      </c>
      <c r="C8273" s="5" t="s">
        <v>8</v>
      </c>
      <c r="D8273" s="5" t="s">
        <v>8</v>
      </c>
      <c r="E8273" s="5" t="s">
        <v>8</v>
      </c>
      <c r="F8273" s="5" t="s">
        <v>8</v>
      </c>
      <c r="G8273" s="5" t="s">
        <v>8</v>
      </c>
    </row>
    <row r="8274" spans="1:7" x14ac:dyDescent="0.25">
      <c r="A8274" s="5" t="s">
        <v>2451</v>
      </c>
      <c r="B8274" s="5">
        <v>-1.22872084809281</v>
      </c>
      <c r="C8274" s="5" t="s">
        <v>8</v>
      </c>
      <c r="D8274" s="5" t="s">
        <v>8</v>
      </c>
      <c r="E8274" s="5" t="s">
        <v>8</v>
      </c>
      <c r="F8274" s="5" t="s">
        <v>8</v>
      </c>
      <c r="G8274" s="5" t="s">
        <v>8</v>
      </c>
    </row>
    <row r="8275" spans="1:7" x14ac:dyDescent="0.25">
      <c r="A8275" s="5" t="s">
        <v>10978</v>
      </c>
      <c r="B8275" s="5">
        <v>-1.22872084809281</v>
      </c>
      <c r="C8275" s="5" t="s">
        <v>8</v>
      </c>
      <c r="D8275" s="5" t="s">
        <v>8</v>
      </c>
      <c r="E8275" s="5" t="s">
        <v>8</v>
      </c>
      <c r="F8275" s="5" t="s">
        <v>8</v>
      </c>
      <c r="G8275" s="5" t="s">
        <v>8</v>
      </c>
    </row>
    <row r="8276" spans="1:7" x14ac:dyDescent="0.25">
      <c r="A8276" s="5" t="s">
        <v>11320</v>
      </c>
      <c r="B8276" s="5">
        <v>-1.22872084809281</v>
      </c>
      <c r="C8276" s="5" t="s">
        <v>8</v>
      </c>
      <c r="D8276" s="5" t="s">
        <v>8</v>
      </c>
      <c r="E8276" s="5" t="s">
        <v>8</v>
      </c>
      <c r="F8276" s="5" t="s">
        <v>8</v>
      </c>
      <c r="G8276" s="5" t="s">
        <v>8</v>
      </c>
    </row>
    <row r="8277" spans="1:7" x14ac:dyDescent="0.25">
      <c r="A8277" s="5" t="s">
        <v>11837</v>
      </c>
      <c r="B8277" s="5">
        <v>-1.22872084809281</v>
      </c>
      <c r="C8277" s="5" t="s">
        <v>8</v>
      </c>
      <c r="D8277" s="5" t="s">
        <v>8</v>
      </c>
      <c r="E8277" s="5" t="s">
        <v>8</v>
      </c>
      <c r="F8277" s="5" t="s">
        <v>8</v>
      </c>
      <c r="G8277" s="5" t="s">
        <v>8</v>
      </c>
    </row>
    <row r="8278" spans="1:7" x14ac:dyDescent="0.25">
      <c r="A8278" s="5" t="s">
        <v>895</v>
      </c>
      <c r="B8278" s="5">
        <v>-1.22970788202138</v>
      </c>
      <c r="C8278" s="5" t="s">
        <v>8</v>
      </c>
      <c r="D8278" s="5" t="s">
        <v>896</v>
      </c>
      <c r="E8278" s="5" t="s">
        <v>897</v>
      </c>
      <c r="F8278" s="5" t="s">
        <v>898</v>
      </c>
      <c r="G8278" s="5" t="s">
        <v>899</v>
      </c>
    </row>
    <row r="8279" spans="1:7" x14ac:dyDescent="0.25">
      <c r="A8279" s="5" t="s">
        <v>2801</v>
      </c>
      <c r="B8279" s="5">
        <v>-1.22970788202138</v>
      </c>
      <c r="C8279" s="5" t="s">
        <v>8</v>
      </c>
      <c r="D8279" s="5" t="s">
        <v>8</v>
      </c>
      <c r="E8279" s="5" t="s">
        <v>8</v>
      </c>
      <c r="F8279" s="5" t="s">
        <v>8</v>
      </c>
      <c r="G8279" s="5" t="s">
        <v>8</v>
      </c>
    </row>
    <row r="8280" spans="1:7" x14ac:dyDescent="0.25">
      <c r="A8280" s="5" t="s">
        <v>5704</v>
      </c>
      <c r="B8280" s="5">
        <v>-1.22970788202138</v>
      </c>
      <c r="C8280" s="5" t="s">
        <v>5705</v>
      </c>
      <c r="D8280" s="5" t="s">
        <v>5706</v>
      </c>
      <c r="E8280" s="5" t="s">
        <v>84</v>
      </c>
      <c r="F8280" s="5" t="s">
        <v>5707</v>
      </c>
      <c r="G8280" s="5" t="s">
        <v>86</v>
      </c>
    </row>
    <row r="8281" spans="1:7" x14ac:dyDescent="0.25">
      <c r="A8281" s="5" t="s">
        <v>6503</v>
      </c>
      <c r="B8281" s="5">
        <v>-1.22970788202138</v>
      </c>
      <c r="C8281" s="5" t="s">
        <v>8</v>
      </c>
      <c r="D8281" s="5" t="s">
        <v>8</v>
      </c>
      <c r="E8281" s="5" t="s">
        <v>8</v>
      </c>
      <c r="F8281" s="5" t="s">
        <v>8</v>
      </c>
      <c r="G8281" s="5" t="s">
        <v>8</v>
      </c>
    </row>
    <row r="8282" spans="1:7" x14ac:dyDescent="0.25">
      <c r="A8282" s="5" t="s">
        <v>6733</v>
      </c>
      <c r="B8282" s="5">
        <v>-1.22970788202138</v>
      </c>
      <c r="C8282" s="5" t="s">
        <v>8</v>
      </c>
      <c r="D8282" s="5" t="s">
        <v>8</v>
      </c>
      <c r="E8282" s="5" t="s">
        <v>8</v>
      </c>
      <c r="F8282" s="5" t="s">
        <v>8</v>
      </c>
      <c r="G8282" s="5" t="s">
        <v>8</v>
      </c>
    </row>
    <row r="8283" spans="1:7" x14ac:dyDescent="0.25">
      <c r="A8283" s="5" t="s">
        <v>8285</v>
      </c>
      <c r="B8283" s="5">
        <v>-1.22970788202138</v>
      </c>
      <c r="C8283" s="5" t="s">
        <v>8</v>
      </c>
      <c r="D8283" s="5" t="s">
        <v>8</v>
      </c>
      <c r="E8283" s="5" t="s">
        <v>8</v>
      </c>
      <c r="F8283" s="5" t="s">
        <v>8</v>
      </c>
      <c r="G8283" s="5" t="s">
        <v>8</v>
      </c>
    </row>
    <row r="8284" spans="1:7" x14ac:dyDescent="0.25">
      <c r="A8284" s="5" t="s">
        <v>8491</v>
      </c>
      <c r="B8284" s="5">
        <v>-1.22970788202138</v>
      </c>
      <c r="C8284" s="5" t="s">
        <v>8</v>
      </c>
      <c r="D8284" s="5" t="s">
        <v>8</v>
      </c>
      <c r="E8284" s="5" t="s">
        <v>8</v>
      </c>
      <c r="F8284" s="5" t="s">
        <v>8</v>
      </c>
      <c r="G8284" s="5" t="s">
        <v>8</v>
      </c>
    </row>
    <row r="8285" spans="1:7" x14ac:dyDescent="0.25">
      <c r="A8285" s="5" t="s">
        <v>9341</v>
      </c>
      <c r="B8285" s="5">
        <v>-1.22970788202138</v>
      </c>
      <c r="C8285" s="5" t="s">
        <v>8</v>
      </c>
      <c r="D8285" s="5" t="s">
        <v>8</v>
      </c>
      <c r="E8285" s="5" t="s">
        <v>8</v>
      </c>
      <c r="F8285" s="5" t="s">
        <v>8</v>
      </c>
      <c r="G8285" s="5" t="s">
        <v>8</v>
      </c>
    </row>
    <row r="8286" spans="1:7" x14ac:dyDescent="0.25">
      <c r="A8286" s="5" t="s">
        <v>10380</v>
      </c>
      <c r="B8286" s="5">
        <v>-1.22970788202138</v>
      </c>
      <c r="C8286" s="5" t="s">
        <v>8</v>
      </c>
      <c r="D8286" s="5" t="s">
        <v>8</v>
      </c>
      <c r="E8286" s="5" t="s">
        <v>8</v>
      </c>
      <c r="F8286" s="5" t="s">
        <v>8</v>
      </c>
      <c r="G8286" s="5" t="s">
        <v>8</v>
      </c>
    </row>
    <row r="8287" spans="1:7" x14ac:dyDescent="0.25">
      <c r="A8287" s="5" t="s">
        <v>10553</v>
      </c>
      <c r="B8287" s="5">
        <v>-1.22970788202138</v>
      </c>
      <c r="C8287" s="5" t="s">
        <v>8</v>
      </c>
      <c r="D8287" s="5" t="s">
        <v>8</v>
      </c>
      <c r="E8287" s="5" t="s">
        <v>8</v>
      </c>
      <c r="F8287" s="5" t="s">
        <v>8</v>
      </c>
      <c r="G8287" s="5" t="s">
        <v>8</v>
      </c>
    </row>
    <row r="8288" spans="1:7" x14ac:dyDescent="0.25">
      <c r="A8288" s="5" t="s">
        <v>11968</v>
      </c>
      <c r="B8288" s="5">
        <v>-1.22970788202138</v>
      </c>
      <c r="C8288" s="5" t="s">
        <v>8</v>
      </c>
      <c r="D8288" s="5" t="s">
        <v>8</v>
      </c>
      <c r="E8288" s="5" t="s">
        <v>8</v>
      </c>
      <c r="F8288" s="5" t="s">
        <v>8</v>
      </c>
      <c r="G8288" s="5" t="s">
        <v>8</v>
      </c>
    </row>
    <row r="8289" spans="1:7" x14ac:dyDescent="0.25">
      <c r="A8289" s="5" t="s">
        <v>13114</v>
      </c>
      <c r="B8289" s="5">
        <v>-1.22970788202138</v>
      </c>
      <c r="C8289" s="5" t="s">
        <v>8</v>
      </c>
      <c r="D8289" s="5" t="s">
        <v>8</v>
      </c>
      <c r="E8289" s="5" t="s">
        <v>8</v>
      </c>
      <c r="F8289" s="5" t="s">
        <v>8</v>
      </c>
      <c r="G8289" s="5" t="s">
        <v>8</v>
      </c>
    </row>
    <row r="8290" spans="1:7" x14ac:dyDescent="0.25">
      <c r="A8290" s="5" t="s">
        <v>13543</v>
      </c>
      <c r="B8290" s="5">
        <v>-1.22970788202138</v>
      </c>
      <c r="C8290" s="5" t="s">
        <v>8</v>
      </c>
      <c r="D8290" s="5" t="s">
        <v>8</v>
      </c>
      <c r="E8290" s="5" t="s">
        <v>8</v>
      </c>
      <c r="F8290" s="5" t="s">
        <v>8</v>
      </c>
      <c r="G8290" s="5" t="s">
        <v>8</v>
      </c>
    </row>
    <row r="8291" spans="1:7" x14ac:dyDescent="0.25">
      <c r="A8291" s="5" t="s">
        <v>13925</v>
      </c>
      <c r="B8291" s="5">
        <v>-1.22970788202138</v>
      </c>
      <c r="C8291" s="5" t="s">
        <v>8</v>
      </c>
      <c r="D8291" s="5" t="s">
        <v>8</v>
      </c>
      <c r="E8291" s="5" t="s">
        <v>8</v>
      </c>
      <c r="F8291" s="5" t="s">
        <v>8</v>
      </c>
      <c r="G8291" s="5" t="s">
        <v>8</v>
      </c>
    </row>
    <row r="8292" spans="1:7" x14ac:dyDescent="0.25">
      <c r="A8292" s="5" t="s">
        <v>14054</v>
      </c>
      <c r="B8292" s="5">
        <v>-1.22970788202138</v>
      </c>
      <c r="C8292" s="5" t="s">
        <v>8</v>
      </c>
      <c r="D8292" s="5" t="s">
        <v>8</v>
      </c>
      <c r="E8292" s="5" t="s">
        <v>8</v>
      </c>
      <c r="F8292" s="5" t="s">
        <v>8</v>
      </c>
      <c r="G8292" s="5" t="s">
        <v>8</v>
      </c>
    </row>
    <row r="8293" spans="1:7" x14ac:dyDescent="0.25">
      <c r="A8293" s="5" t="s">
        <v>14397</v>
      </c>
      <c r="B8293" s="5">
        <v>-1.22970788202138</v>
      </c>
      <c r="C8293" s="5" t="s">
        <v>8</v>
      </c>
      <c r="D8293" s="5" t="s">
        <v>8</v>
      </c>
      <c r="E8293" s="5" t="s">
        <v>8</v>
      </c>
      <c r="F8293" s="5" t="s">
        <v>8</v>
      </c>
      <c r="G8293" s="5" t="s">
        <v>8</v>
      </c>
    </row>
    <row r="8294" spans="1:7" x14ac:dyDescent="0.25">
      <c r="A8294" s="5" t="s">
        <v>14585</v>
      </c>
      <c r="B8294" s="5">
        <v>-1.22970788202138</v>
      </c>
      <c r="C8294" s="5" t="s">
        <v>8</v>
      </c>
      <c r="D8294" s="5" t="s">
        <v>8</v>
      </c>
      <c r="E8294" s="5" t="s">
        <v>8</v>
      </c>
      <c r="F8294" s="5" t="s">
        <v>8</v>
      </c>
      <c r="G8294" s="5" t="s">
        <v>8</v>
      </c>
    </row>
    <row r="8295" spans="1:7" x14ac:dyDescent="0.25">
      <c r="A8295" s="5" t="s">
        <v>14928</v>
      </c>
      <c r="B8295" s="5">
        <v>-1.22970788202138</v>
      </c>
      <c r="C8295" s="5" t="s">
        <v>8</v>
      </c>
      <c r="D8295" s="5" t="s">
        <v>8</v>
      </c>
      <c r="E8295" s="5" t="s">
        <v>8</v>
      </c>
      <c r="F8295" s="5" t="s">
        <v>8</v>
      </c>
      <c r="G8295" s="5" t="s">
        <v>8</v>
      </c>
    </row>
    <row r="8296" spans="1:7" x14ac:dyDescent="0.25">
      <c r="A8296" s="5" t="s">
        <v>4057</v>
      </c>
      <c r="B8296" s="5">
        <v>-1.2299496025912899</v>
      </c>
      <c r="C8296" s="5" t="s">
        <v>8</v>
      </c>
      <c r="D8296" s="5" t="s">
        <v>8</v>
      </c>
      <c r="E8296" s="5" t="s">
        <v>8</v>
      </c>
      <c r="F8296" s="5" t="s">
        <v>8</v>
      </c>
      <c r="G8296" s="5" t="s">
        <v>8</v>
      </c>
    </row>
    <row r="8297" spans="1:7" x14ac:dyDescent="0.25">
      <c r="A8297" s="5" t="s">
        <v>3630</v>
      </c>
      <c r="B8297" s="5">
        <v>-1.2303740606865099</v>
      </c>
      <c r="C8297" s="5" t="s">
        <v>8</v>
      </c>
      <c r="D8297" s="5" t="s">
        <v>8</v>
      </c>
      <c r="E8297" s="5" t="s">
        <v>8</v>
      </c>
      <c r="F8297" s="5" t="s">
        <v>8</v>
      </c>
      <c r="G8297" s="5" t="s">
        <v>8</v>
      </c>
    </row>
    <row r="8298" spans="1:7" x14ac:dyDescent="0.25">
      <c r="A8298" s="5" t="s">
        <v>4231</v>
      </c>
      <c r="B8298" s="5">
        <v>-1.2303740606865099</v>
      </c>
      <c r="C8298" s="5" t="s">
        <v>8</v>
      </c>
      <c r="D8298" s="5" t="s">
        <v>8</v>
      </c>
      <c r="E8298" s="5" t="s">
        <v>8</v>
      </c>
      <c r="F8298" s="5" t="s">
        <v>8</v>
      </c>
      <c r="G8298" s="5" t="s">
        <v>8</v>
      </c>
    </row>
    <row r="8299" spans="1:7" x14ac:dyDescent="0.25">
      <c r="A8299" s="5" t="s">
        <v>5184</v>
      </c>
      <c r="B8299" s="5">
        <v>-1.2303740606865099</v>
      </c>
      <c r="C8299" s="5" t="s">
        <v>8</v>
      </c>
      <c r="D8299" s="5" t="s">
        <v>8</v>
      </c>
      <c r="E8299" s="5" t="s">
        <v>8</v>
      </c>
      <c r="F8299" s="5" t="s">
        <v>8</v>
      </c>
      <c r="G8299" s="5" t="s">
        <v>8</v>
      </c>
    </row>
    <row r="8300" spans="1:7" x14ac:dyDescent="0.25">
      <c r="A8300" s="5" t="s">
        <v>5376</v>
      </c>
      <c r="B8300" s="5">
        <v>-1.2303740606865099</v>
      </c>
      <c r="C8300" s="5" t="s">
        <v>8</v>
      </c>
      <c r="D8300" s="5" t="s">
        <v>8</v>
      </c>
      <c r="E8300" s="5" t="s">
        <v>8</v>
      </c>
      <c r="F8300" s="5" t="s">
        <v>8</v>
      </c>
      <c r="G8300" s="5" t="s">
        <v>8</v>
      </c>
    </row>
    <row r="8301" spans="1:7" x14ac:dyDescent="0.25">
      <c r="A8301" s="5" t="s">
        <v>11053</v>
      </c>
      <c r="B8301" s="5">
        <v>-1.2303740606865099</v>
      </c>
      <c r="C8301" s="5" t="s">
        <v>8</v>
      </c>
      <c r="D8301" s="5" t="s">
        <v>8</v>
      </c>
      <c r="E8301" s="5" t="s">
        <v>8</v>
      </c>
      <c r="F8301" s="5" t="s">
        <v>8</v>
      </c>
      <c r="G8301" s="5" t="s">
        <v>8</v>
      </c>
    </row>
    <row r="8302" spans="1:7" x14ac:dyDescent="0.25">
      <c r="A8302" s="5" t="s">
        <v>11546</v>
      </c>
      <c r="B8302" s="5">
        <v>-1.2303740606865099</v>
      </c>
      <c r="C8302" s="5" t="s">
        <v>8</v>
      </c>
      <c r="D8302" s="5" t="s">
        <v>8</v>
      </c>
      <c r="E8302" s="5" t="s">
        <v>8</v>
      </c>
      <c r="F8302" s="5" t="s">
        <v>8</v>
      </c>
      <c r="G8302" s="5" t="s">
        <v>8</v>
      </c>
    </row>
    <row r="8303" spans="1:7" x14ac:dyDescent="0.25">
      <c r="A8303" s="5" t="s">
        <v>12710</v>
      </c>
      <c r="B8303" s="5">
        <v>-1.2303740606865099</v>
      </c>
      <c r="C8303" s="5" t="s">
        <v>8</v>
      </c>
      <c r="D8303" s="5" t="s">
        <v>8</v>
      </c>
      <c r="E8303" s="5" t="s">
        <v>8</v>
      </c>
      <c r="F8303" s="5" t="s">
        <v>8</v>
      </c>
      <c r="G8303" s="5" t="s">
        <v>8</v>
      </c>
    </row>
    <row r="8304" spans="1:7" x14ac:dyDescent="0.25">
      <c r="A8304" s="5" t="s">
        <v>8795</v>
      </c>
      <c r="B8304" s="5">
        <v>-1.2306434093462999</v>
      </c>
      <c r="C8304" s="5" t="s">
        <v>8</v>
      </c>
      <c r="D8304" s="5" t="s">
        <v>8</v>
      </c>
      <c r="E8304" s="5" t="s">
        <v>8</v>
      </c>
      <c r="F8304" s="5" t="s">
        <v>8</v>
      </c>
      <c r="G8304" s="5" t="s">
        <v>8</v>
      </c>
    </row>
    <row r="8305" spans="1:7" x14ac:dyDescent="0.25">
      <c r="A8305" s="5" t="s">
        <v>3879</v>
      </c>
      <c r="B8305" s="5">
        <v>-1.2318584008835101</v>
      </c>
      <c r="C8305" s="5" t="s">
        <v>8</v>
      </c>
      <c r="D8305" s="5" t="s">
        <v>8</v>
      </c>
      <c r="E8305" s="5" t="s">
        <v>8</v>
      </c>
      <c r="F8305" s="5" t="s">
        <v>8</v>
      </c>
      <c r="G8305" s="5" t="s">
        <v>8</v>
      </c>
    </row>
    <row r="8306" spans="1:7" x14ac:dyDescent="0.25">
      <c r="A8306" s="5" t="s">
        <v>14132</v>
      </c>
      <c r="B8306" s="5">
        <v>-1.2329097295765199</v>
      </c>
      <c r="C8306" s="5" t="s">
        <v>8</v>
      </c>
      <c r="D8306" s="5" t="s">
        <v>8</v>
      </c>
      <c r="E8306" s="5" t="s">
        <v>8</v>
      </c>
      <c r="F8306" s="5" t="s">
        <v>8</v>
      </c>
      <c r="G8306" s="5" t="s">
        <v>8</v>
      </c>
    </row>
    <row r="8307" spans="1:7" x14ac:dyDescent="0.25">
      <c r="A8307" s="5" t="s">
        <v>3028</v>
      </c>
      <c r="B8307" s="5">
        <v>-1.23291085288515</v>
      </c>
      <c r="C8307" s="5" t="s">
        <v>8</v>
      </c>
      <c r="D8307" s="5" t="s">
        <v>8</v>
      </c>
      <c r="E8307" s="5" t="s">
        <v>8</v>
      </c>
      <c r="F8307" s="5" t="s">
        <v>8</v>
      </c>
      <c r="G8307" s="5" t="s">
        <v>8</v>
      </c>
    </row>
    <row r="8308" spans="1:7" x14ac:dyDescent="0.25">
      <c r="A8308" s="5" t="s">
        <v>4803</v>
      </c>
      <c r="B8308" s="5">
        <v>-1.23291085288515</v>
      </c>
      <c r="C8308" s="5" t="s">
        <v>8</v>
      </c>
      <c r="D8308" s="5" t="s">
        <v>8</v>
      </c>
      <c r="E8308" s="5" t="s">
        <v>8</v>
      </c>
      <c r="F8308" s="5" t="s">
        <v>8</v>
      </c>
      <c r="G8308" s="5" t="s">
        <v>8</v>
      </c>
    </row>
    <row r="8309" spans="1:7" x14ac:dyDescent="0.25">
      <c r="A8309" s="5" t="s">
        <v>9145</v>
      </c>
      <c r="B8309" s="5">
        <v>-1.23291085288515</v>
      </c>
      <c r="C8309" s="5" t="s">
        <v>8</v>
      </c>
      <c r="D8309" s="5" t="s">
        <v>8</v>
      </c>
      <c r="E8309" s="5" t="s">
        <v>8</v>
      </c>
      <c r="F8309" s="5" t="s">
        <v>8</v>
      </c>
      <c r="G8309" s="5" t="s">
        <v>8</v>
      </c>
    </row>
    <row r="8310" spans="1:7" x14ac:dyDescent="0.25">
      <c r="A8310" s="5" t="s">
        <v>13038</v>
      </c>
      <c r="B8310" s="5">
        <v>-1.23291085288515</v>
      </c>
      <c r="C8310" s="5" t="s">
        <v>8</v>
      </c>
      <c r="D8310" s="5" t="s">
        <v>8</v>
      </c>
      <c r="E8310" s="5" t="s">
        <v>8</v>
      </c>
      <c r="F8310" s="5" t="s">
        <v>8</v>
      </c>
      <c r="G8310" s="5" t="s">
        <v>8</v>
      </c>
    </row>
    <row r="8311" spans="1:7" x14ac:dyDescent="0.25">
      <c r="A8311" s="5" t="s">
        <v>3703</v>
      </c>
      <c r="B8311" s="5">
        <v>-1.23402080009374</v>
      </c>
      <c r="C8311" s="5" t="s">
        <v>8</v>
      </c>
      <c r="D8311" s="5" t="s">
        <v>8</v>
      </c>
      <c r="E8311" s="5" t="s">
        <v>3704</v>
      </c>
      <c r="F8311" s="5" t="s">
        <v>8</v>
      </c>
      <c r="G8311" s="5" t="s">
        <v>8</v>
      </c>
    </row>
    <row r="8312" spans="1:7" x14ac:dyDescent="0.25">
      <c r="A8312" s="5" t="s">
        <v>4196</v>
      </c>
      <c r="B8312" s="5">
        <v>-1.23402080009374</v>
      </c>
      <c r="C8312" s="5" t="s">
        <v>4197</v>
      </c>
      <c r="D8312" s="5" t="s">
        <v>4198</v>
      </c>
      <c r="E8312" s="5" t="s">
        <v>4199</v>
      </c>
      <c r="F8312" s="5" t="s">
        <v>4200</v>
      </c>
      <c r="G8312" s="5" t="s">
        <v>4201</v>
      </c>
    </row>
    <row r="8313" spans="1:7" x14ac:dyDescent="0.25">
      <c r="A8313" s="5" t="s">
        <v>4479</v>
      </c>
      <c r="B8313" s="5">
        <v>-1.23402080009374</v>
      </c>
      <c r="C8313" s="5" t="s">
        <v>8</v>
      </c>
      <c r="D8313" s="5" t="s">
        <v>8</v>
      </c>
      <c r="E8313" s="5" t="s">
        <v>8</v>
      </c>
      <c r="F8313" s="5" t="s">
        <v>8</v>
      </c>
      <c r="G8313" s="5" t="s">
        <v>8</v>
      </c>
    </row>
    <row r="8314" spans="1:7" x14ac:dyDescent="0.25">
      <c r="A8314" s="5" t="s">
        <v>5504</v>
      </c>
      <c r="B8314" s="5">
        <v>-1.23402080009374</v>
      </c>
      <c r="C8314" s="5" t="s">
        <v>8</v>
      </c>
      <c r="D8314" s="5" t="s">
        <v>8</v>
      </c>
      <c r="E8314" s="5" t="s">
        <v>8</v>
      </c>
      <c r="F8314" s="5" t="s">
        <v>8</v>
      </c>
      <c r="G8314" s="5" t="s">
        <v>8</v>
      </c>
    </row>
    <row r="8315" spans="1:7" x14ac:dyDescent="0.25">
      <c r="A8315" s="5" t="s">
        <v>6351</v>
      </c>
      <c r="B8315" s="5">
        <v>-1.23402080009374</v>
      </c>
      <c r="C8315" s="5" t="s">
        <v>8</v>
      </c>
      <c r="D8315" s="5" t="s">
        <v>8</v>
      </c>
      <c r="E8315" s="5" t="s">
        <v>8</v>
      </c>
      <c r="F8315" s="5" t="s">
        <v>8</v>
      </c>
      <c r="G8315" s="5" t="s">
        <v>8</v>
      </c>
    </row>
    <row r="8316" spans="1:7" x14ac:dyDescent="0.25">
      <c r="A8316" s="5" t="s">
        <v>7071</v>
      </c>
      <c r="B8316" s="5">
        <v>-1.23402080009374</v>
      </c>
      <c r="C8316" s="5" t="s">
        <v>8</v>
      </c>
      <c r="D8316" s="5" t="s">
        <v>8</v>
      </c>
      <c r="E8316" s="5" t="s">
        <v>8</v>
      </c>
      <c r="F8316" s="5" t="s">
        <v>8</v>
      </c>
      <c r="G8316" s="5" t="s">
        <v>8</v>
      </c>
    </row>
    <row r="8317" spans="1:7" x14ac:dyDescent="0.25">
      <c r="A8317" s="5" t="s">
        <v>7385</v>
      </c>
      <c r="B8317" s="5">
        <v>-1.23402080009374</v>
      </c>
      <c r="C8317" s="5" t="s">
        <v>8</v>
      </c>
      <c r="D8317" s="5" t="s">
        <v>8</v>
      </c>
      <c r="E8317" s="5" t="s">
        <v>8</v>
      </c>
      <c r="F8317" s="5" t="s">
        <v>8</v>
      </c>
      <c r="G8317" s="5" t="s">
        <v>8</v>
      </c>
    </row>
    <row r="8318" spans="1:7" x14ac:dyDescent="0.25">
      <c r="A8318" s="5" t="s">
        <v>7529</v>
      </c>
      <c r="B8318" s="5">
        <v>-1.23402080009374</v>
      </c>
      <c r="C8318" s="5" t="s">
        <v>8</v>
      </c>
      <c r="D8318" s="5" t="s">
        <v>8</v>
      </c>
      <c r="E8318" s="5" t="s">
        <v>8</v>
      </c>
      <c r="F8318" s="5" t="s">
        <v>8</v>
      </c>
      <c r="G8318" s="5" t="s">
        <v>8</v>
      </c>
    </row>
    <row r="8319" spans="1:7" x14ac:dyDescent="0.25">
      <c r="A8319" s="5" t="s">
        <v>11328</v>
      </c>
      <c r="B8319" s="5">
        <v>-1.23402080009374</v>
      </c>
      <c r="C8319" s="5" t="s">
        <v>8</v>
      </c>
      <c r="D8319" s="5" t="s">
        <v>8</v>
      </c>
      <c r="E8319" s="5" t="s">
        <v>8</v>
      </c>
      <c r="F8319" s="5" t="s">
        <v>8</v>
      </c>
      <c r="G8319" s="5" t="s">
        <v>11329</v>
      </c>
    </row>
    <row r="8320" spans="1:7" x14ac:dyDescent="0.25">
      <c r="A8320" s="5" t="s">
        <v>11420</v>
      </c>
      <c r="B8320" s="5">
        <v>-1.23402080009374</v>
      </c>
      <c r="C8320" s="5" t="s">
        <v>8</v>
      </c>
      <c r="D8320" s="5" t="s">
        <v>8</v>
      </c>
      <c r="E8320" s="5" t="s">
        <v>8</v>
      </c>
      <c r="F8320" s="5" t="s">
        <v>8</v>
      </c>
      <c r="G8320" s="5" t="s">
        <v>8</v>
      </c>
    </row>
    <row r="8321" spans="1:7" x14ac:dyDescent="0.25">
      <c r="A8321" s="5" t="s">
        <v>14092</v>
      </c>
      <c r="B8321" s="5">
        <v>-1.23402080009374</v>
      </c>
      <c r="C8321" s="5" t="s">
        <v>8</v>
      </c>
      <c r="D8321" s="5" t="s">
        <v>8</v>
      </c>
      <c r="E8321" s="5" t="s">
        <v>8</v>
      </c>
      <c r="F8321" s="5" t="s">
        <v>8</v>
      </c>
      <c r="G8321" s="5" t="s">
        <v>8</v>
      </c>
    </row>
    <row r="8322" spans="1:7" x14ac:dyDescent="0.25">
      <c r="A8322" s="5" t="s">
        <v>14362</v>
      </c>
      <c r="B8322" s="5">
        <v>-1.23402080009374</v>
      </c>
      <c r="C8322" s="5" t="s">
        <v>14363</v>
      </c>
      <c r="D8322" s="5" t="s">
        <v>14364</v>
      </c>
      <c r="E8322" s="5" t="s">
        <v>14365</v>
      </c>
      <c r="F8322" s="5" t="s">
        <v>14366</v>
      </c>
      <c r="G8322" s="5" t="s">
        <v>14367</v>
      </c>
    </row>
    <row r="8323" spans="1:7" x14ac:dyDescent="0.25">
      <c r="A8323" s="5" t="s">
        <v>15244</v>
      </c>
      <c r="B8323" s="5">
        <v>-1.23402080009374</v>
      </c>
      <c r="C8323" s="5" t="s">
        <v>15245</v>
      </c>
      <c r="D8323" s="5" t="s">
        <v>15246</v>
      </c>
      <c r="E8323" s="5" t="s">
        <v>15247</v>
      </c>
      <c r="F8323" s="5" t="s">
        <v>15248</v>
      </c>
      <c r="G8323" s="5" t="s">
        <v>15249</v>
      </c>
    </row>
    <row r="8324" spans="1:7" x14ac:dyDescent="0.25">
      <c r="A8324" s="5" t="s">
        <v>15581</v>
      </c>
      <c r="B8324" s="5">
        <v>-1.23402080009374</v>
      </c>
      <c r="C8324" s="5" t="s">
        <v>8</v>
      </c>
      <c r="D8324" s="5" t="s">
        <v>8</v>
      </c>
      <c r="E8324" s="5" t="s">
        <v>8</v>
      </c>
      <c r="F8324" s="5" t="s">
        <v>8</v>
      </c>
      <c r="G8324" s="5" t="s">
        <v>8</v>
      </c>
    </row>
    <row r="8325" spans="1:7" x14ac:dyDescent="0.25">
      <c r="A8325" s="5" t="s">
        <v>15595</v>
      </c>
      <c r="B8325" s="5">
        <v>-1.23402080009374</v>
      </c>
      <c r="C8325" s="5" t="s">
        <v>8</v>
      </c>
      <c r="D8325" s="5" t="s">
        <v>8</v>
      </c>
      <c r="E8325" s="5" t="s">
        <v>8</v>
      </c>
      <c r="F8325" s="5" t="s">
        <v>8</v>
      </c>
      <c r="G8325" s="5" t="s">
        <v>8</v>
      </c>
    </row>
    <row r="8326" spans="1:7" x14ac:dyDescent="0.25">
      <c r="A8326" s="5" t="s">
        <v>9892</v>
      </c>
      <c r="B8326" s="5">
        <v>-1.2341240347603299</v>
      </c>
      <c r="C8326" s="5" t="s">
        <v>8</v>
      </c>
      <c r="D8326" s="5" t="s">
        <v>8</v>
      </c>
      <c r="E8326" s="5" t="s">
        <v>8</v>
      </c>
      <c r="F8326" s="5" t="s">
        <v>8</v>
      </c>
      <c r="G8326" s="5" t="s">
        <v>8</v>
      </c>
    </row>
    <row r="8327" spans="1:7" x14ac:dyDescent="0.25">
      <c r="A8327" s="5" t="s">
        <v>7595</v>
      </c>
      <c r="B8327" s="5">
        <v>-1.23475157411685</v>
      </c>
      <c r="C8327" s="5" t="s">
        <v>7596</v>
      </c>
      <c r="D8327" s="5" t="s">
        <v>7597</v>
      </c>
      <c r="E8327" s="5" t="s">
        <v>7598</v>
      </c>
      <c r="F8327" s="5" t="s">
        <v>7599</v>
      </c>
      <c r="G8327" s="5" t="s">
        <v>7600</v>
      </c>
    </row>
    <row r="8328" spans="1:7" x14ac:dyDescent="0.25">
      <c r="A8328" s="5" t="s">
        <v>6661</v>
      </c>
      <c r="B8328" s="5">
        <v>-1.2351557788110199</v>
      </c>
      <c r="C8328" s="5" t="s">
        <v>8</v>
      </c>
      <c r="D8328" s="5" t="s">
        <v>8</v>
      </c>
      <c r="E8328" s="5" t="s">
        <v>8</v>
      </c>
      <c r="F8328" s="5" t="s">
        <v>8</v>
      </c>
      <c r="G8328" s="5" t="s">
        <v>8</v>
      </c>
    </row>
    <row r="8329" spans="1:7" x14ac:dyDescent="0.25">
      <c r="A8329" s="5" t="s">
        <v>2003</v>
      </c>
      <c r="B8329" s="5">
        <v>-1.23522528915361</v>
      </c>
      <c r="C8329" s="5" t="s">
        <v>8</v>
      </c>
      <c r="D8329" s="5" t="s">
        <v>8</v>
      </c>
      <c r="E8329" s="5" t="s">
        <v>8</v>
      </c>
      <c r="F8329" s="5" t="s">
        <v>8</v>
      </c>
      <c r="G8329" s="5" t="s">
        <v>8</v>
      </c>
    </row>
    <row r="8330" spans="1:7" x14ac:dyDescent="0.25">
      <c r="A8330" s="5" t="s">
        <v>6305</v>
      </c>
      <c r="B8330" s="5">
        <v>-1.23522528915361</v>
      </c>
      <c r="C8330" s="5" t="s">
        <v>8</v>
      </c>
      <c r="D8330" s="5" t="s">
        <v>8</v>
      </c>
      <c r="E8330" s="5" t="s">
        <v>8</v>
      </c>
      <c r="F8330" s="5" t="s">
        <v>8</v>
      </c>
      <c r="G8330" s="5" t="s">
        <v>8</v>
      </c>
    </row>
    <row r="8331" spans="1:7" x14ac:dyDescent="0.25">
      <c r="A8331" s="5" t="s">
        <v>9501</v>
      </c>
      <c r="B8331" s="5">
        <v>-1.23522528915361</v>
      </c>
      <c r="C8331" s="5" t="s">
        <v>8</v>
      </c>
      <c r="D8331" s="5" t="s">
        <v>8</v>
      </c>
      <c r="E8331" s="5" t="s">
        <v>8</v>
      </c>
      <c r="F8331" s="5" t="s">
        <v>8</v>
      </c>
      <c r="G8331" s="5" t="s">
        <v>8</v>
      </c>
    </row>
    <row r="8332" spans="1:7" x14ac:dyDescent="0.25">
      <c r="A8332" s="5" t="s">
        <v>15756</v>
      </c>
      <c r="B8332" s="5">
        <v>-1.23522528915361</v>
      </c>
      <c r="C8332" s="5" t="s">
        <v>8</v>
      </c>
      <c r="D8332" s="5" t="s">
        <v>8</v>
      </c>
      <c r="E8332" s="5" t="s">
        <v>8</v>
      </c>
      <c r="F8332" s="5" t="s">
        <v>8</v>
      </c>
      <c r="G8332" s="5" t="s">
        <v>8</v>
      </c>
    </row>
    <row r="8333" spans="1:7" x14ac:dyDescent="0.25">
      <c r="A8333" s="5" t="s">
        <v>5280</v>
      </c>
      <c r="B8333" s="5">
        <v>-1.23570443050893</v>
      </c>
      <c r="C8333" s="5" t="s">
        <v>5281</v>
      </c>
      <c r="D8333" s="5" t="s">
        <v>5282</v>
      </c>
      <c r="E8333" s="5" t="s">
        <v>5283</v>
      </c>
      <c r="F8333" s="5" t="s">
        <v>5284</v>
      </c>
      <c r="G8333" s="5" t="s">
        <v>5285</v>
      </c>
    </row>
    <row r="8334" spans="1:7" x14ac:dyDescent="0.25">
      <c r="A8334" s="5" t="s">
        <v>2648</v>
      </c>
      <c r="B8334" s="5">
        <v>-1.23612244359417</v>
      </c>
      <c r="C8334" s="5" t="s">
        <v>8</v>
      </c>
      <c r="D8334" s="5" t="s">
        <v>8</v>
      </c>
      <c r="E8334" s="5" t="s">
        <v>8</v>
      </c>
      <c r="F8334" s="5" t="s">
        <v>8</v>
      </c>
      <c r="G8334" s="5" t="s">
        <v>8</v>
      </c>
    </row>
    <row r="8335" spans="1:7" x14ac:dyDescent="0.25">
      <c r="A8335" s="5" t="s">
        <v>4068</v>
      </c>
      <c r="B8335" s="5">
        <v>-1.2371908899361601</v>
      </c>
      <c r="C8335" s="5" t="s">
        <v>8</v>
      </c>
      <c r="D8335" s="5" t="s">
        <v>8</v>
      </c>
      <c r="E8335" s="5" t="s">
        <v>8</v>
      </c>
      <c r="F8335" s="5" t="s">
        <v>8</v>
      </c>
      <c r="G8335" s="5" t="s">
        <v>8</v>
      </c>
    </row>
    <row r="8336" spans="1:7" x14ac:dyDescent="0.25">
      <c r="A8336" s="5" t="s">
        <v>10896</v>
      </c>
      <c r="B8336" s="5">
        <v>-1.23734537969727</v>
      </c>
      <c r="C8336" s="5" t="s">
        <v>8</v>
      </c>
      <c r="D8336" s="5" t="s">
        <v>8</v>
      </c>
      <c r="E8336" s="5" t="s">
        <v>8</v>
      </c>
      <c r="F8336" s="5" t="s">
        <v>8</v>
      </c>
      <c r="G8336" s="5" t="s">
        <v>8</v>
      </c>
    </row>
    <row r="8337" spans="1:7" x14ac:dyDescent="0.25">
      <c r="A8337" s="5" t="s">
        <v>1912</v>
      </c>
      <c r="B8337" s="5">
        <v>-1.2377170232274699</v>
      </c>
      <c r="C8337" s="5" t="s">
        <v>8</v>
      </c>
      <c r="D8337" s="5" t="s">
        <v>8</v>
      </c>
      <c r="E8337" s="5" t="s">
        <v>8</v>
      </c>
      <c r="F8337" s="5" t="s">
        <v>8</v>
      </c>
      <c r="G8337" s="5" t="s">
        <v>8</v>
      </c>
    </row>
    <row r="8338" spans="1:7" x14ac:dyDescent="0.25">
      <c r="A8338" s="5" t="s">
        <v>1947</v>
      </c>
      <c r="B8338" s="5">
        <v>-1.2377170232274699</v>
      </c>
      <c r="C8338" s="5" t="s">
        <v>8</v>
      </c>
      <c r="D8338" s="5" t="s">
        <v>8</v>
      </c>
      <c r="E8338" s="5" t="s">
        <v>8</v>
      </c>
      <c r="F8338" s="5" t="s">
        <v>8</v>
      </c>
      <c r="G8338" s="5" t="s">
        <v>8</v>
      </c>
    </row>
    <row r="8339" spans="1:7" x14ac:dyDescent="0.25">
      <c r="A8339" s="5" t="s">
        <v>1962</v>
      </c>
      <c r="B8339" s="5">
        <v>-1.2377170232274699</v>
      </c>
      <c r="C8339" s="5" t="s">
        <v>8</v>
      </c>
      <c r="D8339" s="5" t="s">
        <v>8</v>
      </c>
      <c r="E8339" s="5" t="s">
        <v>8</v>
      </c>
      <c r="F8339" s="5" t="s">
        <v>8</v>
      </c>
      <c r="G8339" s="5" t="s">
        <v>8</v>
      </c>
    </row>
    <row r="8340" spans="1:7" x14ac:dyDescent="0.25">
      <c r="A8340" s="5" t="s">
        <v>6269</v>
      </c>
      <c r="B8340" s="5">
        <v>-1.2377170232274699</v>
      </c>
      <c r="C8340" s="5" t="s">
        <v>8</v>
      </c>
      <c r="D8340" s="5" t="s">
        <v>8</v>
      </c>
      <c r="E8340" s="5" t="s">
        <v>8</v>
      </c>
      <c r="F8340" s="5" t="s">
        <v>8</v>
      </c>
      <c r="G8340" s="5" t="s">
        <v>8</v>
      </c>
    </row>
    <row r="8341" spans="1:7" x14ac:dyDescent="0.25">
      <c r="A8341" s="5" t="s">
        <v>8736</v>
      </c>
      <c r="B8341" s="5">
        <v>-1.2377170232274699</v>
      </c>
      <c r="C8341" s="5" t="s">
        <v>8</v>
      </c>
      <c r="D8341" s="5" t="s">
        <v>8</v>
      </c>
      <c r="E8341" s="5" t="s">
        <v>8</v>
      </c>
      <c r="F8341" s="5" t="s">
        <v>8</v>
      </c>
      <c r="G8341" s="5" t="s">
        <v>8</v>
      </c>
    </row>
    <row r="8342" spans="1:7" x14ac:dyDescent="0.25">
      <c r="A8342" s="5" t="s">
        <v>13298</v>
      </c>
      <c r="B8342" s="5">
        <v>-1.2377170232274699</v>
      </c>
      <c r="C8342" s="5" t="s">
        <v>13299</v>
      </c>
      <c r="D8342" s="5" t="s">
        <v>13300</v>
      </c>
      <c r="E8342" s="5" t="s">
        <v>13301</v>
      </c>
      <c r="F8342" s="5" t="s">
        <v>13302</v>
      </c>
      <c r="G8342" s="5" t="s">
        <v>13303</v>
      </c>
    </row>
    <row r="8343" spans="1:7" x14ac:dyDescent="0.25">
      <c r="A8343" s="5" t="s">
        <v>13883</v>
      </c>
      <c r="B8343" s="5">
        <v>-1.2377170232274699</v>
      </c>
      <c r="C8343" s="5" t="s">
        <v>8</v>
      </c>
      <c r="D8343" s="5" t="s">
        <v>8</v>
      </c>
      <c r="E8343" s="5" t="s">
        <v>10838</v>
      </c>
      <c r="F8343" s="5" t="s">
        <v>8</v>
      </c>
      <c r="G8343" s="5" t="s">
        <v>3369</v>
      </c>
    </row>
    <row r="8344" spans="1:7" x14ac:dyDescent="0.25">
      <c r="A8344" s="5" t="s">
        <v>14608</v>
      </c>
      <c r="B8344" s="5">
        <v>-1.2377170232274699</v>
      </c>
      <c r="C8344" s="5" t="s">
        <v>8</v>
      </c>
      <c r="D8344" s="5" t="s">
        <v>8</v>
      </c>
      <c r="E8344" s="5" t="s">
        <v>8</v>
      </c>
      <c r="F8344" s="5" t="s">
        <v>8</v>
      </c>
      <c r="G8344" s="5" t="s">
        <v>8</v>
      </c>
    </row>
    <row r="8345" spans="1:7" x14ac:dyDescent="0.25">
      <c r="A8345" s="5" t="s">
        <v>15852</v>
      </c>
      <c r="B8345" s="5">
        <v>-1.2377170232274699</v>
      </c>
      <c r="C8345" s="5" t="s">
        <v>5754</v>
      </c>
      <c r="D8345" s="5" t="s">
        <v>8</v>
      </c>
      <c r="E8345" s="5" t="s">
        <v>8</v>
      </c>
      <c r="F8345" s="5" t="s">
        <v>8</v>
      </c>
      <c r="G8345" s="5" t="s">
        <v>5755</v>
      </c>
    </row>
    <row r="8346" spans="1:7" x14ac:dyDescent="0.25">
      <c r="A8346" s="5" t="s">
        <v>11662</v>
      </c>
      <c r="B8346" s="5">
        <v>-1.2392441822208</v>
      </c>
      <c r="C8346" s="5" t="s">
        <v>11663</v>
      </c>
      <c r="D8346" s="5" t="s">
        <v>11664</v>
      </c>
      <c r="E8346" s="5" t="s">
        <v>11665</v>
      </c>
      <c r="F8346" s="5" t="s">
        <v>11666</v>
      </c>
      <c r="G8346" s="5" t="s">
        <v>11667</v>
      </c>
    </row>
    <row r="8347" spans="1:7" x14ac:dyDescent="0.25">
      <c r="A8347" s="5" t="s">
        <v>9532</v>
      </c>
      <c r="B8347" s="5">
        <v>-1.2397020711630899</v>
      </c>
      <c r="C8347" s="5" t="s">
        <v>5192</v>
      </c>
      <c r="D8347" s="5" t="s">
        <v>8</v>
      </c>
      <c r="E8347" s="5" t="s">
        <v>8</v>
      </c>
      <c r="F8347" s="5" t="s">
        <v>8</v>
      </c>
      <c r="G8347" s="5" t="s">
        <v>5193</v>
      </c>
    </row>
    <row r="8348" spans="1:7" x14ac:dyDescent="0.25">
      <c r="A8348" s="5" t="s">
        <v>177</v>
      </c>
      <c r="B8348" s="5">
        <v>-1.24024414774233</v>
      </c>
      <c r="C8348" s="5" t="s">
        <v>8</v>
      </c>
      <c r="D8348" s="5" t="s">
        <v>8</v>
      </c>
      <c r="E8348" s="5" t="s">
        <v>8</v>
      </c>
      <c r="F8348" s="5" t="s">
        <v>8</v>
      </c>
      <c r="G8348" s="5" t="s">
        <v>8</v>
      </c>
    </row>
    <row r="8349" spans="1:7" x14ac:dyDescent="0.25">
      <c r="A8349" s="5" t="s">
        <v>3108</v>
      </c>
      <c r="B8349" s="5">
        <v>-1.24092000566008</v>
      </c>
      <c r="C8349" s="5" t="s">
        <v>8</v>
      </c>
      <c r="D8349" s="5" t="s">
        <v>8</v>
      </c>
      <c r="E8349" s="5" t="s">
        <v>8</v>
      </c>
      <c r="F8349" s="5" t="s">
        <v>8</v>
      </c>
      <c r="G8349" s="5" t="s">
        <v>8</v>
      </c>
    </row>
    <row r="8350" spans="1:7" x14ac:dyDescent="0.25">
      <c r="A8350" s="5" t="s">
        <v>3218</v>
      </c>
      <c r="B8350" s="5">
        <v>-1.24092000566008</v>
      </c>
      <c r="C8350" s="5" t="s">
        <v>8</v>
      </c>
      <c r="D8350" s="5" t="s">
        <v>8</v>
      </c>
      <c r="E8350" s="5" t="s">
        <v>8</v>
      </c>
      <c r="F8350" s="5" t="s">
        <v>8</v>
      </c>
      <c r="G8350" s="5" t="s">
        <v>8</v>
      </c>
    </row>
    <row r="8351" spans="1:7" x14ac:dyDescent="0.25">
      <c r="A8351" s="5" t="s">
        <v>3650</v>
      </c>
      <c r="B8351" s="5">
        <v>-1.24092000566008</v>
      </c>
      <c r="C8351" s="5" t="s">
        <v>8</v>
      </c>
      <c r="D8351" s="5" t="s">
        <v>8</v>
      </c>
      <c r="E8351" s="5" t="s">
        <v>8</v>
      </c>
      <c r="F8351" s="5" t="s">
        <v>8</v>
      </c>
      <c r="G8351" s="5" t="s">
        <v>8</v>
      </c>
    </row>
    <row r="8352" spans="1:7" x14ac:dyDescent="0.25">
      <c r="A8352" s="5" t="s">
        <v>7167</v>
      </c>
      <c r="B8352" s="5">
        <v>-1.24092000566008</v>
      </c>
      <c r="C8352" s="5" t="s">
        <v>8</v>
      </c>
      <c r="D8352" s="5" t="s">
        <v>8</v>
      </c>
      <c r="E8352" s="5" t="s">
        <v>8</v>
      </c>
      <c r="F8352" s="5" t="s">
        <v>8</v>
      </c>
      <c r="G8352" s="5" t="s">
        <v>8</v>
      </c>
    </row>
    <row r="8353" spans="1:7" x14ac:dyDescent="0.25">
      <c r="A8353" s="5" t="s">
        <v>8740</v>
      </c>
      <c r="B8353" s="5">
        <v>-1.24092000566008</v>
      </c>
      <c r="C8353" s="5" t="s">
        <v>8</v>
      </c>
      <c r="D8353" s="5" t="s">
        <v>8</v>
      </c>
      <c r="E8353" s="5" t="s">
        <v>8</v>
      </c>
      <c r="F8353" s="5" t="s">
        <v>8</v>
      </c>
      <c r="G8353" s="5" t="s">
        <v>8</v>
      </c>
    </row>
    <row r="8354" spans="1:7" x14ac:dyDescent="0.25">
      <c r="A8354" s="5" t="s">
        <v>11039</v>
      </c>
      <c r="B8354" s="5">
        <v>-1.24092000566008</v>
      </c>
      <c r="C8354" s="5" t="s">
        <v>11040</v>
      </c>
      <c r="D8354" s="5" t="s">
        <v>11041</v>
      </c>
      <c r="E8354" s="5" t="s">
        <v>11042</v>
      </c>
      <c r="F8354" s="5" t="s">
        <v>11043</v>
      </c>
      <c r="G8354" s="5" t="s">
        <v>11044</v>
      </c>
    </row>
    <row r="8355" spans="1:7" x14ac:dyDescent="0.25">
      <c r="A8355" s="5" t="s">
        <v>11208</v>
      </c>
      <c r="B8355" s="5">
        <v>-1.24092000566008</v>
      </c>
      <c r="C8355" s="5" t="s">
        <v>8</v>
      </c>
      <c r="D8355" s="5" t="s">
        <v>8</v>
      </c>
      <c r="E8355" s="5" t="s">
        <v>8</v>
      </c>
      <c r="F8355" s="5" t="s">
        <v>8</v>
      </c>
      <c r="G8355" s="5" t="s">
        <v>8</v>
      </c>
    </row>
    <row r="8356" spans="1:7" x14ac:dyDescent="0.25">
      <c r="A8356" s="5" t="s">
        <v>11635</v>
      </c>
      <c r="B8356" s="5">
        <v>-1.24092000566008</v>
      </c>
      <c r="C8356" s="5" t="s">
        <v>11636</v>
      </c>
      <c r="D8356" s="5" t="s">
        <v>11637</v>
      </c>
      <c r="E8356" s="5" t="s">
        <v>11638</v>
      </c>
      <c r="F8356" s="5" t="s">
        <v>11639</v>
      </c>
      <c r="G8356" s="5" t="s">
        <v>11640</v>
      </c>
    </row>
    <row r="8357" spans="1:7" x14ac:dyDescent="0.25">
      <c r="A8357" s="5" t="s">
        <v>12024</v>
      </c>
      <c r="B8357" s="5">
        <v>-1.24092000566008</v>
      </c>
      <c r="C8357" s="5" t="s">
        <v>12025</v>
      </c>
      <c r="D8357" s="5" t="s">
        <v>12026</v>
      </c>
      <c r="E8357" s="5" t="s">
        <v>12027</v>
      </c>
      <c r="F8357" s="5" t="s">
        <v>12028</v>
      </c>
      <c r="G8357" s="5" t="s">
        <v>12029</v>
      </c>
    </row>
    <row r="8358" spans="1:7" x14ac:dyDescent="0.25">
      <c r="A8358" s="5" t="s">
        <v>15114</v>
      </c>
      <c r="B8358" s="5">
        <v>-1.24092000566008</v>
      </c>
      <c r="C8358" s="5" t="s">
        <v>8</v>
      </c>
      <c r="D8358" s="5" t="s">
        <v>8</v>
      </c>
      <c r="E8358" s="5" t="s">
        <v>8</v>
      </c>
      <c r="F8358" s="5" t="s">
        <v>8</v>
      </c>
      <c r="G8358" s="5" t="s">
        <v>8</v>
      </c>
    </row>
    <row r="8359" spans="1:7" x14ac:dyDescent="0.25">
      <c r="A8359" s="5" t="s">
        <v>7416</v>
      </c>
      <c r="B8359" s="5">
        <v>-1.2410928621236399</v>
      </c>
      <c r="C8359" s="5" t="s">
        <v>7417</v>
      </c>
      <c r="D8359" s="5" t="s">
        <v>7418</v>
      </c>
      <c r="E8359" s="5" t="s">
        <v>7419</v>
      </c>
      <c r="F8359" s="5" t="s">
        <v>7420</v>
      </c>
      <c r="G8359" s="5" t="s">
        <v>7421</v>
      </c>
    </row>
    <row r="8360" spans="1:7" x14ac:dyDescent="0.25">
      <c r="A8360" s="5" t="s">
        <v>7474</v>
      </c>
      <c r="B8360" s="5">
        <v>-1.2421203204542299</v>
      </c>
      <c r="C8360" s="5" t="s">
        <v>8</v>
      </c>
      <c r="D8360" s="5" t="s">
        <v>8</v>
      </c>
      <c r="E8360" s="5" t="s">
        <v>8</v>
      </c>
      <c r="F8360" s="5" t="s">
        <v>8</v>
      </c>
      <c r="G8360" s="5" t="s">
        <v>8</v>
      </c>
    </row>
    <row r="8361" spans="1:7" x14ac:dyDescent="0.25">
      <c r="A8361" s="5" t="s">
        <v>701</v>
      </c>
      <c r="B8361" s="5">
        <v>-1.2426712018288799</v>
      </c>
      <c r="C8361" s="5" t="s">
        <v>8</v>
      </c>
      <c r="D8361" s="5" t="s">
        <v>8</v>
      </c>
      <c r="E8361" s="5" t="s">
        <v>8</v>
      </c>
      <c r="F8361" s="5" t="s">
        <v>8</v>
      </c>
      <c r="G8361" s="5" t="s">
        <v>8</v>
      </c>
    </row>
    <row r="8362" spans="1:7" x14ac:dyDescent="0.25">
      <c r="A8362" s="5" t="s">
        <v>6498</v>
      </c>
      <c r="B8362" s="5">
        <v>-1.24275700046319</v>
      </c>
      <c r="C8362" s="5" t="s">
        <v>8</v>
      </c>
      <c r="D8362" s="5" t="s">
        <v>8</v>
      </c>
      <c r="E8362" s="5" t="s">
        <v>8</v>
      </c>
      <c r="F8362" s="5" t="s">
        <v>8</v>
      </c>
      <c r="G8362" s="5" t="s">
        <v>8</v>
      </c>
    </row>
    <row r="8363" spans="1:7" x14ac:dyDescent="0.25">
      <c r="A8363" s="5" t="s">
        <v>7515</v>
      </c>
      <c r="B8363" s="5">
        <v>-1.24275700046319</v>
      </c>
      <c r="C8363" s="5" t="s">
        <v>8</v>
      </c>
      <c r="D8363" s="5" t="s">
        <v>8</v>
      </c>
      <c r="E8363" s="5" t="s">
        <v>8</v>
      </c>
      <c r="F8363" s="5" t="s">
        <v>8</v>
      </c>
      <c r="G8363" s="5" t="s">
        <v>8</v>
      </c>
    </row>
    <row r="8364" spans="1:7" x14ac:dyDescent="0.25">
      <c r="A8364" s="5" t="s">
        <v>9289</v>
      </c>
      <c r="B8364" s="5">
        <v>-1.24358436128072</v>
      </c>
      <c r="C8364" s="5" t="s">
        <v>8</v>
      </c>
      <c r="D8364" s="5" t="s">
        <v>8</v>
      </c>
      <c r="E8364" s="5" t="s">
        <v>8</v>
      </c>
      <c r="F8364" s="5" t="s">
        <v>8</v>
      </c>
      <c r="G8364" s="5" t="s">
        <v>8</v>
      </c>
    </row>
    <row r="8365" spans="1:7" x14ac:dyDescent="0.25">
      <c r="A8365" s="5" t="s">
        <v>1597</v>
      </c>
      <c r="B8365" s="5">
        <v>-1.2437223088534699</v>
      </c>
      <c r="C8365" s="5" t="s">
        <v>8</v>
      </c>
      <c r="D8365" s="5" t="s">
        <v>8</v>
      </c>
      <c r="E8365" s="5" t="s">
        <v>8</v>
      </c>
      <c r="F8365" s="5" t="s">
        <v>8</v>
      </c>
      <c r="G8365" s="5" t="s">
        <v>8</v>
      </c>
    </row>
    <row r="8366" spans="1:7" x14ac:dyDescent="0.25">
      <c r="A8366" s="5" t="s">
        <v>2036</v>
      </c>
      <c r="B8366" s="5">
        <v>-1.2437223088534699</v>
      </c>
      <c r="C8366" s="5" t="s">
        <v>8</v>
      </c>
      <c r="D8366" s="5" t="s">
        <v>8</v>
      </c>
      <c r="E8366" s="5" t="s">
        <v>8</v>
      </c>
      <c r="F8366" s="5" t="s">
        <v>8</v>
      </c>
      <c r="G8366" s="5" t="s">
        <v>8</v>
      </c>
    </row>
    <row r="8367" spans="1:7" x14ac:dyDescent="0.25">
      <c r="A8367" s="5" t="s">
        <v>2426</v>
      </c>
      <c r="B8367" s="5">
        <v>-1.2437223088534699</v>
      </c>
      <c r="C8367" s="5" t="s">
        <v>8</v>
      </c>
      <c r="D8367" s="5" t="s">
        <v>8</v>
      </c>
      <c r="E8367" s="5" t="s">
        <v>8</v>
      </c>
      <c r="F8367" s="5" t="s">
        <v>8</v>
      </c>
      <c r="G8367" s="5" t="s">
        <v>8</v>
      </c>
    </row>
    <row r="8368" spans="1:7" x14ac:dyDescent="0.25">
      <c r="A8368" s="5" t="s">
        <v>6923</v>
      </c>
      <c r="B8368" s="5">
        <v>-1.2437223088534699</v>
      </c>
      <c r="C8368" s="5" t="s">
        <v>8</v>
      </c>
      <c r="D8368" s="5" t="s">
        <v>8</v>
      </c>
      <c r="E8368" s="5" t="s">
        <v>8</v>
      </c>
      <c r="F8368" s="5" t="s">
        <v>8</v>
      </c>
      <c r="G8368" s="5" t="s">
        <v>8</v>
      </c>
    </row>
    <row r="8369" spans="1:7" x14ac:dyDescent="0.25">
      <c r="A8369" s="5" t="s">
        <v>8190</v>
      </c>
      <c r="B8369" s="5">
        <v>-1.2437223088534699</v>
      </c>
      <c r="C8369" s="5" t="s">
        <v>8</v>
      </c>
      <c r="D8369" s="5" t="s">
        <v>8</v>
      </c>
      <c r="E8369" s="5" t="s">
        <v>8</v>
      </c>
      <c r="F8369" s="5" t="s">
        <v>8</v>
      </c>
      <c r="G8369" s="5" t="s">
        <v>8</v>
      </c>
    </row>
    <row r="8370" spans="1:7" x14ac:dyDescent="0.25">
      <c r="A8370" s="5" t="s">
        <v>10006</v>
      </c>
      <c r="B8370" s="5">
        <v>-1.2437223088534699</v>
      </c>
      <c r="C8370" s="5" t="s">
        <v>8</v>
      </c>
      <c r="D8370" s="5" t="s">
        <v>8</v>
      </c>
      <c r="E8370" s="5" t="s">
        <v>8</v>
      </c>
      <c r="F8370" s="5" t="s">
        <v>8</v>
      </c>
      <c r="G8370" s="5" t="s">
        <v>8</v>
      </c>
    </row>
    <row r="8371" spans="1:7" x14ac:dyDescent="0.25">
      <c r="A8371" s="5" t="s">
        <v>10225</v>
      </c>
      <c r="B8371" s="5">
        <v>-1.2437223088534699</v>
      </c>
      <c r="C8371" s="5" t="s">
        <v>8</v>
      </c>
      <c r="D8371" s="5" t="s">
        <v>8</v>
      </c>
      <c r="E8371" s="5" t="s">
        <v>8</v>
      </c>
      <c r="F8371" s="5" t="s">
        <v>8</v>
      </c>
      <c r="G8371" s="5" t="s">
        <v>8</v>
      </c>
    </row>
    <row r="8372" spans="1:7" x14ac:dyDescent="0.25">
      <c r="A8372" s="5" t="s">
        <v>12135</v>
      </c>
      <c r="B8372" s="5">
        <v>-1.2447402825176801</v>
      </c>
      <c r="C8372" s="5" t="s">
        <v>12136</v>
      </c>
      <c r="D8372" s="5" t="s">
        <v>12137</v>
      </c>
      <c r="E8372" s="5" t="s">
        <v>12138</v>
      </c>
      <c r="F8372" s="5" t="s">
        <v>12139</v>
      </c>
      <c r="G8372" s="5" t="s">
        <v>12140</v>
      </c>
    </row>
    <row r="8373" spans="1:7" x14ac:dyDescent="0.25">
      <c r="A8373" s="5" t="s">
        <v>14457</v>
      </c>
      <c r="B8373" s="5">
        <v>-1.2454436665492801</v>
      </c>
      <c r="C8373" s="5" t="s">
        <v>8</v>
      </c>
      <c r="D8373" s="5" t="s">
        <v>8</v>
      </c>
      <c r="E8373" s="5" t="s">
        <v>8</v>
      </c>
      <c r="F8373" s="5" t="s">
        <v>8</v>
      </c>
      <c r="G8373" s="5" t="s">
        <v>8</v>
      </c>
    </row>
    <row r="8374" spans="1:7" x14ac:dyDescent="0.25">
      <c r="A8374" s="5" t="s">
        <v>8479</v>
      </c>
      <c r="B8374" s="5">
        <v>-1.24554828769855</v>
      </c>
      <c r="C8374" s="5" t="s">
        <v>8</v>
      </c>
      <c r="D8374" s="5" t="s">
        <v>8</v>
      </c>
      <c r="E8374" s="5" t="s">
        <v>8</v>
      </c>
      <c r="F8374" s="5" t="s">
        <v>8</v>
      </c>
      <c r="G8374" s="5" t="s">
        <v>8</v>
      </c>
    </row>
    <row r="8375" spans="1:7" x14ac:dyDescent="0.25">
      <c r="A8375" s="5" t="s">
        <v>2780</v>
      </c>
      <c r="B8375" s="5">
        <v>-1.2457388082385701</v>
      </c>
      <c r="C8375" s="5" t="s">
        <v>8</v>
      </c>
      <c r="D8375" s="5" t="s">
        <v>8</v>
      </c>
      <c r="E8375" s="5" t="s">
        <v>8</v>
      </c>
      <c r="F8375" s="5" t="s">
        <v>8</v>
      </c>
      <c r="G8375" s="5" t="s">
        <v>8</v>
      </c>
    </row>
    <row r="8376" spans="1:7" x14ac:dyDescent="0.25">
      <c r="A8376" s="5" t="s">
        <v>747</v>
      </c>
      <c r="B8376" s="5">
        <v>-1.24619469626762</v>
      </c>
      <c r="C8376" s="5" t="s">
        <v>748</v>
      </c>
      <c r="D8376" s="5" t="s">
        <v>749</v>
      </c>
      <c r="E8376" s="5" t="s">
        <v>750</v>
      </c>
      <c r="F8376" s="5" t="s">
        <v>751</v>
      </c>
      <c r="G8376" s="5" t="s">
        <v>752</v>
      </c>
    </row>
    <row r="8377" spans="1:7" x14ac:dyDescent="0.25">
      <c r="A8377" s="5" t="s">
        <v>1491</v>
      </c>
      <c r="B8377" s="5">
        <v>-1.24619469626762</v>
      </c>
      <c r="C8377" s="5" t="s">
        <v>8</v>
      </c>
      <c r="D8377" s="5" t="s">
        <v>8</v>
      </c>
      <c r="E8377" s="5" t="s">
        <v>8</v>
      </c>
      <c r="F8377" s="5" t="s">
        <v>8</v>
      </c>
      <c r="G8377" s="5" t="s">
        <v>8</v>
      </c>
    </row>
    <row r="8378" spans="1:7" x14ac:dyDescent="0.25">
      <c r="A8378" s="5" t="s">
        <v>2937</v>
      </c>
      <c r="B8378" s="5">
        <v>-1.24619469626762</v>
      </c>
      <c r="C8378" s="5" t="s">
        <v>2938</v>
      </c>
      <c r="D8378" s="5" t="s">
        <v>8</v>
      </c>
      <c r="E8378" s="5" t="s">
        <v>2939</v>
      </c>
      <c r="F8378" s="5" t="s">
        <v>2940</v>
      </c>
      <c r="G8378" s="5" t="s">
        <v>2941</v>
      </c>
    </row>
    <row r="8379" spans="1:7" x14ac:dyDescent="0.25">
      <c r="A8379" s="5" t="s">
        <v>6816</v>
      </c>
      <c r="B8379" s="5">
        <v>-1.24619469626762</v>
      </c>
      <c r="C8379" s="5" t="s">
        <v>8</v>
      </c>
      <c r="D8379" s="5" t="s">
        <v>8</v>
      </c>
      <c r="E8379" s="5" t="s">
        <v>8</v>
      </c>
      <c r="F8379" s="5" t="s">
        <v>8</v>
      </c>
      <c r="G8379" s="5" t="s">
        <v>8</v>
      </c>
    </row>
    <row r="8380" spans="1:7" x14ac:dyDescent="0.25">
      <c r="A8380" s="5" t="s">
        <v>8297</v>
      </c>
      <c r="B8380" s="5">
        <v>-1.24619469626762</v>
      </c>
      <c r="C8380" s="5" t="s">
        <v>8</v>
      </c>
      <c r="D8380" s="5" t="s">
        <v>8</v>
      </c>
      <c r="E8380" s="5" t="s">
        <v>8</v>
      </c>
      <c r="F8380" s="5" t="s">
        <v>8</v>
      </c>
      <c r="G8380" s="5" t="s">
        <v>8</v>
      </c>
    </row>
    <row r="8381" spans="1:7" x14ac:dyDescent="0.25">
      <c r="A8381" s="5" t="s">
        <v>13706</v>
      </c>
      <c r="B8381" s="5">
        <v>-1.24619469626762</v>
      </c>
      <c r="C8381" s="5" t="s">
        <v>8</v>
      </c>
      <c r="D8381" s="5" t="s">
        <v>8</v>
      </c>
      <c r="E8381" s="5" t="s">
        <v>8</v>
      </c>
      <c r="F8381" s="5" t="s">
        <v>8</v>
      </c>
      <c r="G8381" s="5" t="s">
        <v>8</v>
      </c>
    </row>
    <row r="8382" spans="1:7" x14ac:dyDescent="0.25">
      <c r="A8382" s="5" t="s">
        <v>14745</v>
      </c>
      <c r="B8382" s="5">
        <v>-1.24619469626762</v>
      </c>
      <c r="C8382" s="5" t="s">
        <v>8</v>
      </c>
      <c r="D8382" s="5" t="s">
        <v>8</v>
      </c>
      <c r="E8382" s="5" t="s">
        <v>8</v>
      </c>
      <c r="F8382" s="5" t="s">
        <v>8</v>
      </c>
      <c r="G8382" s="5" t="s">
        <v>8</v>
      </c>
    </row>
    <row r="8383" spans="1:7" x14ac:dyDescent="0.25">
      <c r="A8383" s="5" t="s">
        <v>9007</v>
      </c>
      <c r="B8383" s="5">
        <v>-1.24619682712902</v>
      </c>
      <c r="C8383" s="5" t="s">
        <v>8</v>
      </c>
      <c r="D8383" s="5" t="s">
        <v>8</v>
      </c>
      <c r="E8383" s="5" t="s">
        <v>8</v>
      </c>
      <c r="F8383" s="5" t="s">
        <v>8</v>
      </c>
      <c r="G8383" s="5" t="s">
        <v>8</v>
      </c>
    </row>
    <row r="8384" spans="1:7" x14ac:dyDescent="0.25">
      <c r="A8384" s="5" t="s">
        <v>13664</v>
      </c>
      <c r="B8384" s="5">
        <v>-1.2470567390367899</v>
      </c>
      <c r="C8384" s="5" t="s">
        <v>8</v>
      </c>
      <c r="D8384" s="5" t="s">
        <v>8</v>
      </c>
      <c r="E8384" s="5" t="s">
        <v>8</v>
      </c>
      <c r="F8384" s="5" t="s">
        <v>8</v>
      </c>
      <c r="G8384" s="5" t="s">
        <v>8</v>
      </c>
    </row>
    <row r="8385" spans="1:7" x14ac:dyDescent="0.25">
      <c r="A8385" s="5" t="s">
        <v>14800</v>
      </c>
      <c r="B8385" s="5">
        <v>-1.24743223339016</v>
      </c>
      <c r="C8385" s="5" t="s">
        <v>8</v>
      </c>
      <c r="D8385" s="5" t="s">
        <v>8</v>
      </c>
      <c r="E8385" s="5" t="s">
        <v>8</v>
      </c>
      <c r="F8385" s="5" t="s">
        <v>8</v>
      </c>
      <c r="G8385" s="5" t="s">
        <v>8</v>
      </c>
    </row>
    <row r="8386" spans="1:7" x14ac:dyDescent="0.25">
      <c r="A8386" s="5" t="s">
        <v>12748</v>
      </c>
      <c r="B8386" s="5">
        <v>-1.2483094665410901</v>
      </c>
      <c r="C8386" s="5" t="s">
        <v>8</v>
      </c>
      <c r="D8386" s="5" t="s">
        <v>8</v>
      </c>
      <c r="E8386" s="5" t="s">
        <v>8</v>
      </c>
      <c r="F8386" s="5" t="s">
        <v>8</v>
      </c>
      <c r="G8386" s="5" t="s">
        <v>8</v>
      </c>
    </row>
    <row r="8387" spans="1:7" x14ac:dyDescent="0.25">
      <c r="A8387" s="5" t="s">
        <v>2757</v>
      </c>
      <c r="B8387" s="5">
        <v>-1.24833360910844</v>
      </c>
      <c r="C8387" s="5" t="s">
        <v>8</v>
      </c>
      <c r="D8387" s="5" t="s">
        <v>8</v>
      </c>
      <c r="E8387" s="5" t="s">
        <v>8</v>
      </c>
      <c r="F8387" s="5" t="s">
        <v>8</v>
      </c>
      <c r="G8387" s="5" t="s">
        <v>8</v>
      </c>
    </row>
    <row r="8388" spans="1:7" x14ac:dyDescent="0.25">
      <c r="A8388" s="5" t="s">
        <v>11084</v>
      </c>
      <c r="B8388" s="5">
        <v>-1.2483921936442299</v>
      </c>
      <c r="C8388" s="5" t="s">
        <v>8</v>
      </c>
      <c r="D8388" s="5" t="s">
        <v>8</v>
      </c>
      <c r="E8388" s="5" t="s">
        <v>11085</v>
      </c>
      <c r="F8388" s="5" t="s">
        <v>8</v>
      </c>
      <c r="G8388" s="5" t="s">
        <v>8</v>
      </c>
    </row>
    <row r="8389" spans="1:7" x14ac:dyDescent="0.25">
      <c r="A8389" s="5" t="s">
        <v>11487</v>
      </c>
      <c r="B8389" s="5">
        <v>-1.2483921936442299</v>
      </c>
      <c r="C8389" s="5" t="s">
        <v>8</v>
      </c>
      <c r="D8389" s="5" t="s">
        <v>8</v>
      </c>
      <c r="E8389" s="5" t="s">
        <v>8</v>
      </c>
      <c r="F8389" s="5" t="s">
        <v>8</v>
      </c>
      <c r="G8389" s="5" t="s">
        <v>8</v>
      </c>
    </row>
    <row r="8390" spans="1:7" x14ac:dyDescent="0.25">
      <c r="A8390" s="5" t="s">
        <v>13631</v>
      </c>
      <c r="B8390" s="5">
        <v>-1.2483921936442299</v>
      </c>
      <c r="C8390" s="5" t="s">
        <v>8</v>
      </c>
      <c r="D8390" s="5" t="s">
        <v>8</v>
      </c>
      <c r="E8390" s="5" t="s">
        <v>8</v>
      </c>
      <c r="F8390" s="5" t="s">
        <v>8</v>
      </c>
      <c r="G8390" s="5" t="s">
        <v>8</v>
      </c>
    </row>
    <row r="8391" spans="1:7" x14ac:dyDescent="0.25">
      <c r="A8391" s="5" t="s">
        <v>15967</v>
      </c>
      <c r="B8391" s="5">
        <v>-1.2483921936442299</v>
      </c>
      <c r="C8391" s="5" t="s">
        <v>8</v>
      </c>
      <c r="D8391" s="5" t="s">
        <v>8</v>
      </c>
      <c r="E8391" s="5" t="s">
        <v>8</v>
      </c>
      <c r="F8391" s="5" t="s">
        <v>8</v>
      </c>
      <c r="G8391" s="5" t="s">
        <v>8</v>
      </c>
    </row>
    <row r="8392" spans="1:7" x14ac:dyDescent="0.25">
      <c r="A8392" s="5" t="s">
        <v>3332</v>
      </c>
      <c r="B8392" s="5">
        <v>-1.2487326159371499</v>
      </c>
      <c r="C8392" s="5" t="s">
        <v>8</v>
      </c>
      <c r="D8392" s="5" t="s">
        <v>8</v>
      </c>
      <c r="E8392" s="5" t="s">
        <v>8</v>
      </c>
      <c r="F8392" s="5" t="s">
        <v>3333</v>
      </c>
      <c r="G8392" s="5" t="s">
        <v>8</v>
      </c>
    </row>
    <row r="8393" spans="1:7" x14ac:dyDescent="0.25">
      <c r="A8393" s="5" t="s">
        <v>2990</v>
      </c>
      <c r="B8393" s="5">
        <v>-1.24914740656039</v>
      </c>
      <c r="C8393" s="5" t="s">
        <v>8</v>
      </c>
      <c r="D8393" s="5" t="s">
        <v>8</v>
      </c>
      <c r="E8393" s="5" t="s">
        <v>8</v>
      </c>
      <c r="F8393" s="5" t="s">
        <v>8</v>
      </c>
      <c r="G8393" s="5" t="s">
        <v>8</v>
      </c>
    </row>
    <row r="8394" spans="1:7" x14ac:dyDescent="0.25">
      <c r="A8394" s="5" t="s">
        <v>5021</v>
      </c>
      <c r="B8394" s="5">
        <v>-1.2495086882080699</v>
      </c>
      <c r="C8394" s="5" t="s">
        <v>8</v>
      </c>
      <c r="D8394" s="5" t="s">
        <v>8</v>
      </c>
      <c r="E8394" s="5" t="s">
        <v>8</v>
      </c>
      <c r="F8394" s="5" t="s">
        <v>8</v>
      </c>
      <c r="G8394" s="5" t="s">
        <v>8</v>
      </c>
    </row>
    <row r="8395" spans="1:7" x14ac:dyDescent="0.25">
      <c r="A8395" s="5" t="s">
        <v>15705</v>
      </c>
      <c r="B8395" s="5">
        <v>-1.2495086882080699</v>
      </c>
      <c r="C8395" s="5" t="s">
        <v>8</v>
      </c>
      <c r="D8395" s="5" t="s">
        <v>8</v>
      </c>
      <c r="E8395" s="5" t="s">
        <v>8</v>
      </c>
      <c r="F8395" s="5" t="s">
        <v>8</v>
      </c>
      <c r="G8395" s="5" t="s">
        <v>15706</v>
      </c>
    </row>
    <row r="8396" spans="1:7" x14ac:dyDescent="0.25">
      <c r="A8396" s="5" t="s">
        <v>1426</v>
      </c>
      <c r="B8396" s="5">
        <v>-1.2503582338388399</v>
      </c>
      <c r="C8396" s="5" t="s">
        <v>8</v>
      </c>
      <c r="D8396" s="5" t="s">
        <v>8</v>
      </c>
      <c r="E8396" s="5" t="s">
        <v>8</v>
      </c>
      <c r="F8396" s="5" t="s">
        <v>8</v>
      </c>
      <c r="G8396" s="5" t="s">
        <v>8</v>
      </c>
    </row>
    <row r="8397" spans="1:7" x14ac:dyDescent="0.25">
      <c r="A8397" s="5" t="s">
        <v>4764</v>
      </c>
      <c r="B8397" s="5">
        <v>-1.2503582338388399</v>
      </c>
      <c r="C8397" s="5" t="s">
        <v>8</v>
      </c>
      <c r="D8397" s="5" t="s">
        <v>8</v>
      </c>
      <c r="E8397" s="5" t="s">
        <v>8</v>
      </c>
      <c r="F8397" s="5" t="s">
        <v>8</v>
      </c>
      <c r="G8397" s="5" t="s">
        <v>8</v>
      </c>
    </row>
    <row r="8398" spans="1:7" x14ac:dyDescent="0.25">
      <c r="A8398" s="5" t="s">
        <v>5759</v>
      </c>
      <c r="B8398" s="5">
        <v>-1.2503582338388399</v>
      </c>
      <c r="C8398" s="5" t="s">
        <v>8</v>
      </c>
      <c r="D8398" s="5" t="s">
        <v>8</v>
      </c>
      <c r="E8398" s="5" t="s">
        <v>8</v>
      </c>
      <c r="F8398" s="5" t="s">
        <v>8</v>
      </c>
      <c r="G8398" s="5" t="s">
        <v>8</v>
      </c>
    </row>
    <row r="8399" spans="1:7" x14ac:dyDescent="0.25">
      <c r="A8399" s="5" t="s">
        <v>9059</v>
      </c>
      <c r="B8399" s="5">
        <v>-1.2503582338388399</v>
      </c>
      <c r="C8399" s="5" t="s">
        <v>8</v>
      </c>
      <c r="D8399" s="5" t="s">
        <v>8</v>
      </c>
      <c r="E8399" s="5" t="s">
        <v>8</v>
      </c>
      <c r="F8399" s="5" t="s">
        <v>8</v>
      </c>
      <c r="G8399" s="5" t="s">
        <v>8</v>
      </c>
    </row>
    <row r="8400" spans="1:7" x14ac:dyDescent="0.25">
      <c r="A8400" s="5" t="s">
        <v>13386</v>
      </c>
      <c r="B8400" s="5">
        <v>-1.2503582338388399</v>
      </c>
      <c r="C8400" s="5" t="s">
        <v>8</v>
      </c>
      <c r="D8400" s="5" t="s">
        <v>8</v>
      </c>
      <c r="E8400" s="5" t="s">
        <v>8</v>
      </c>
      <c r="F8400" s="5" t="s">
        <v>8</v>
      </c>
      <c r="G8400" s="5" t="s">
        <v>8</v>
      </c>
    </row>
    <row r="8401" spans="1:7" x14ac:dyDescent="0.25">
      <c r="A8401" s="5" t="s">
        <v>2014</v>
      </c>
      <c r="B8401" s="5">
        <v>-1.25212755719817</v>
      </c>
      <c r="C8401" s="5" t="s">
        <v>8</v>
      </c>
      <c r="D8401" s="5" t="s">
        <v>8</v>
      </c>
      <c r="E8401" s="5" t="s">
        <v>8</v>
      </c>
      <c r="F8401" s="5" t="s">
        <v>8</v>
      </c>
      <c r="G8401" s="5" t="s">
        <v>8</v>
      </c>
    </row>
    <row r="8402" spans="1:7" x14ac:dyDescent="0.25">
      <c r="A8402" s="5" t="s">
        <v>6601</v>
      </c>
      <c r="B8402" s="5">
        <v>-1.25212755719817</v>
      </c>
      <c r="C8402" s="5" t="s">
        <v>8</v>
      </c>
      <c r="D8402" s="5" t="s">
        <v>8</v>
      </c>
      <c r="E8402" s="5" t="s">
        <v>8</v>
      </c>
      <c r="F8402" s="5" t="s">
        <v>8</v>
      </c>
      <c r="G8402" s="5" t="s">
        <v>8</v>
      </c>
    </row>
    <row r="8403" spans="1:7" x14ac:dyDescent="0.25">
      <c r="A8403" s="5" t="s">
        <v>7466</v>
      </c>
      <c r="B8403" s="5">
        <v>-1.25212755719817</v>
      </c>
      <c r="C8403" s="5" t="s">
        <v>8</v>
      </c>
      <c r="D8403" s="5" t="s">
        <v>8</v>
      </c>
      <c r="E8403" s="5" t="s">
        <v>8</v>
      </c>
      <c r="F8403" s="5" t="s">
        <v>8</v>
      </c>
      <c r="G8403" s="5" t="s">
        <v>8</v>
      </c>
    </row>
    <row r="8404" spans="1:7" x14ac:dyDescent="0.25">
      <c r="A8404" s="5" t="s">
        <v>12458</v>
      </c>
      <c r="B8404" s="5">
        <v>-1.25215469698155</v>
      </c>
      <c r="C8404" s="5" t="s">
        <v>8</v>
      </c>
      <c r="D8404" s="5" t="s">
        <v>8</v>
      </c>
      <c r="E8404" s="5" t="s">
        <v>8</v>
      </c>
      <c r="F8404" s="5" t="s">
        <v>8</v>
      </c>
      <c r="G8404" s="5" t="s">
        <v>8</v>
      </c>
    </row>
    <row r="8405" spans="1:7" x14ac:dyDescent="0.25">
      <c r="A8405" s="5" t="s">
        <v>1790</v>
      </c>
      <c r="B8405" s="5">
        <v>-1.2526289562086701</v>
      </c>
      <c r="C8405" s="5" t="s">
        <v>8</v>
      </c>
      <c r="D8405" s="5" t="s">
        <v>8</v>
      </c>
      <c r="E8405" s="5" t="s">
        <v>8</v>
      </c>
      <c r="F8405" s="5" t="s">
        <v>8</v>
      </c>
      <c r="G8405" s="5" t="s">
        <v>8</v>
      </c>
    </row>
    <row r="8406" spans="1:7" x14ac:dyDescent="0.25">
      <c r="A8406" s="5" t="s">
        <v>2738</v>
      </c>
      <c r="B8406" s="5">
        <v>-1.2529398079438001</v>
      </c>
      <c r="C8406" s="5" t="s">
        <v>8</v>
      </c>
      <c r="D8406" s="5" t="s">
        <v>8</v>
      </c>
      <c r="E8406" s="5" t="s">
        <v>8</v>
      </c>
      <c r="F8406" s="5" t="s">
        <v>8</v>
      </c>
      <c r="G8406" s="5" t="s">
        <v>8</v>
      </c>
    </row>
    <row r="8407" spans="1:7" x14ac:dyDescent="0.25">
      <c r="A8407" s="5" t="s">
        <v>3319</v>
      </c>
      <c r="B8407" s="5">
        <v>-1.2535528994557501</v>
      </c>
      <c r="C8407" s="5" t="s">
        <v>3320</v>
      </c>
      <c r="D8407" s="5" t="s">
        <v>3321</v>
      </c>
      <c r="E8407" s="5" t="s">
        <v>3322</v>
      </c>
      <c r="F8407" s="5" t="s">
        <v>3323</v>
      </c>
      <c r="G8407" s="5" t="s">
        <v>3324</v>
      </c>
    </row>
    <row r="8408" spans="1:7" x14ac:dyDescent="0.25">
      <c r="A8408" s="5" t="s">
        <v>4383</v>
      </c>
      <c r="B8408" s="5">
        <v>-1.25372828263727</v>
      </c>
      <c r="C8408" s="5" t="s">
        <v>8</v>
      </c>
      <c r="D8408" s="5" t="s">
        <v>8</v>
      </c>
      <c r="E8408" s="5" t="s">
        <v>4384</v>
      </c>
      <c r="F8408" s="5" t="s">
        <v>8</v>
      </c>
      <c r="G8408" s="5" t="s">
        <v>4385</v>
      </c>
    </row>
    <row r="8409" spans="1:7" x14ac:dyDescent="0.25">
      <c r="A8409" s="5" t="s">
        <v>15804</v>
      </c>
      <c r="B8409" s="5">
        <v>-1.25372828263727</v>
      </c>
      <c r="C8409" s="5" t="s">
        <v>8</v>
      </c>
      <c r="D8409" s="5" t="s">
        <v>8</v>
      </c>
      <c r="E8409" s="5" t="s">
        <v>8</v>
      </c>
      <c r="F8409" s="5" t="s">
        <v>8</v>
      </c>
      <c r="G8409" s="5" t="s">
        <v>8</v>
      </c>
    </row>
    <row r="8410" spans="1:7" x14ac:dyDescent="0.25">
      <c r="A8410" s="5" t="s">
        <v>12930</v>
      </c>
      <c r="B8410" s="5">
        <v>-1.2539182628601599</v>
      </c>
      <c r="C8410" s="5" t="s">
        <v>8</v>
      </c>
      <c r="D8410" s="5" t="s">
        <v>8</v>
      </c>
      <c r="E8410" s="5" t="s">
        <v>8</v>
      </c>
      <c r="F8410" s="5" t="s">
        <v>8</v>
      </c>
      <c r="G8410" s="5" t="s">
        <v>8</v>
      </c>
    </row>
    <row r="8411" spans="1:7" x14ac:dyDescent="0.25">
      <c r="A8411" s="5" t="s">
        <v>6809</v>
      </c>
      <c r="B8411" s="5">
        <v>-1.2539260731484501</v>
      </c>
      <c r="C8411" s="5" t="s">
        <v>8</v>
      </c>
      <c r="D8411" s="5" t="s">
        <v>8</v>
      </c>
      <c r="E8411" s="5" t="s">
        <v>8</v>
      </c>
      <c r="F8411" s="5" t="s">
        <v>8</v>
      </c>
      <c r="G8411" s="5" t="s">
        <v>8</v>
      </c>
    </row>
    <row r="8412" spans="1:7" x14ac:dyDescent="0.25">
      <c r="A8412" s="5" t="s">
        <v>13832</v>
      </c>
      <c r="B8412" s="5">
        <v>-1.2551834134831701</v>
      </c>
      <c r="C8412" s="5" t="s">
        <v>8</v>
      </c>
      <c r="D8412" s="5" t="s">
        <v>8</v>
      </c>
      <c r="E8412" s="5" t="s">
        <v>8</v>
      </c>
      <c r="F8412" s="5" t="s">
        <v>8</v>
      </c>
      <c r="G8412" s="5" t="s">
        <v>8</v>
      </c>
    </row>
    <row r="8413" spans="1:7" x14ac:dyDescent="0.25">
      <c r="A8413" s="5" t="s">
        <v>15197</v>
      </c>
      <c r="B8413" s="5">
        <v>-1.2551834134831701</v>
      </c>
      <c r="C8413" s="5" t="s">
        <v>8</v>
      </c>
      <c r="D8413" s="5" t="s">
        <v>8</v>
      </c>
      <c r="E8413" s="5" t="s">
        <v>8</v>
      </c>
      <c r="F8413" s="5" t="s">
        <v>8</v>
      </c>
      <c r="G8413" s="5" t="s">
        <v>8</v>
      </c>
    </row>
    <row r="8414" spans="1:7" x14ac:dyDescent="0.25">
      <c r="A8414" s="5" t="s">
        <v>1323</v>
      </c>
      <c r="B8414" s="5">
        <v>-1.2565119502335</v>
      </c>
      <c r="C8414" s="5" t="s">
        <v>8</v>
      </c>
      <c r="D8414" s="5" t="s">
        <v>8</v>
      </c>
      <c r="E8414" s="5" t="s">
        <v>8</v>
      </c>
      <c r="F8414" s="5" t="s">
        <v>8</v>
      </c>
      <c r="G8414" s="5" t="s">
        <v>8</v>
      </c>
    </row>
    <row r="8415" spans="1:7" x14ac:dyDescent="0.25">
      <c r="A8415" s="5" t="s">
        <v>2981</v>
      </c>
      <c r="B8415" s="5">
        <v>-1.2565119502335</v>
      </c>
      <c r="C8415" s="5" t="s">
        <v>8</v>
      </c>
      <c r="D8415" s="5" t="s">
        <v>8</v>
      </c>
      <c r="E8415" s="5" t="s">
        <v>8</v>
      </c>
      <c r="F8415" s="5" t="s">
        <v>8</v>
      </c>
      <c r="G8415" s="5" t="s">
        <v>8</v>
      </c>
    </row>
    <row r="8416" spans="1:7" x14ac:dyDescent="0.25">
      <c r="A8416" s="5" t="s">
        <v>4608</v>
      </c>
      <c r="B8416" s="5">
        <v>-1.2565119502335</v>
      </c>
      <c r="C8416" s="5" t="s">
        <v>8</v>
      </c>
      <c r="D8416" s="5" t="s">
        <v>8</v>
      </c>
      <c r="E8416" s="5" t="s">
        <v>8</v>
      </c>
      <c r="F8416" s="5" t="s">
        <v>8</v>
      </c>
      <c r="G8416" s="5" t="s">
        <v>8</v>
      </c>
    </row>
    <row r="8417" spans="1:7" x14ac:dyDescent="0.25">
      <c r="A8417" s="5" t="s">
        <v>5579</v>
      </c>
      <c r="B8417" s="5">
        <v>-1.2577297249550801</v>
      </c>
      <c r="C8417" s="5" t="s">
        <v>8</v>
      </c>
      <c r="D8417" s="5" t="s">
        <v>8</v>
      </c>
      <c r="E8417" s="5" t="s">
        <v>8</v>
      </c>
      <c r="F8417" s="5" t="s">
        <v>8</v>
      </c>
      <c r="G8417" s="5" t="s">
        <v>8</v>
      </c>
    </row>
    <row r="8418" spans="1:7" x14ac:dyDescent="0.25">
      <c r="A8418" s="5" t="s">
        <v>4540</v>
      </c>
      <c r="B8418" s="5">
        <v>-1.2583451606870799</v>
      </c>
      <c r="C8418" s="5" t="s">
        <v>8</v>
      </c>
      <c r="D8418" s="5" t="s">
        <v>8</v>
      </c>
      <c r="E8418" s="5" t="s">
        <v>8</v>
      </c>
      <c r="F8418" s="5" t="s">
        <v>8</v>
      </c>
      <c r="G8418" s="5" t="s">
        <v>8</v>
      </c>
    </row>
    <row r="8419" spans="1:7" x14ac:dyDescent="0.25">
      <c r="A8419" s="5" t="s">
        <v>1562</v>
      </c>
      <c r="B8419" s="5">
        <v>-1.2588500353113701</v>
      </c>
      <c r="C8419" s="5" t="s">
        <v>8</v>
      </c>
      <c r="D8419" s="5" t="s">
        <v>8</v>
      </c>
      <c r="E8419" s="5" t="s">
        <v>8</v>
      </c>
      <c r="F8419" s="5" t="s">
        <v>8</v>
      </c>
      <c r="G8419" s="5" t="s">
        <v>8</v>
      </c>
    </row>
    <row r="8420" spans="1:7" x14ac:dyDescent="0.25">
      <c r="A8420" s="5" t="s">
        <v>6046</v>
      </c>
      <c r="B8420" s="5">
        <v>-1.2588500353113701</v>
      </c>
      <c r="C8420" s="5" t="s">
        <v>6047</v>
      </c>
      <c r="D8420" s="5" t="s">
        <v>6048</v>
      </c>
      <c r="E8420" s="5" t="s">
        <v>6049</v>
      </c>
      <c r="F8420" s="5" t="s">
        <v>6050</v>
      </c>
      <c r="G8420" s="5" t="s">
        <v>6051</v>
      </c>
    </row>
    <row r="8421" spans="1:7" x14ac:dyDescent="0.25">
      <c r="A8421" s="5" t="s">
        <v>8301</v>
      </c>
      <c r="B8421" s="5">
        <v>-1.2588500353113701</v>
      </c>
      <c r="C8421" s="5" t="s">
        <v>8</v>
      </c>
      <c r="D8421" s="5" t="s">
        <v>8</v>
      </c>
      <c r="E8421" s="5" t="s">
        <v>8</v>
      </c>
      <c r="F8421" s="5" t="s">
        <v>8</v>
      </c>
      <c r="G8421" s="5" t="s">
        <v>8</v>
      </c>
    </row>
    <row r="8422" spans="1:7" x14ac:dyDescent="0.25">
      <c r="A8422" s="5" t="s">
        <v>15496</v>
      </c>
      <c r="B8422" s="5">
        <v>-1.2588500353113701</v>
      </c>
      <c r="C8422" s="5" t="s">
        <v>8</v>
      </c>
      <c r="D8422" s="5" t="s">
        <v>8</v>
      </c>
      <c r="E8422" s="5" t="s">
        <v>8</v>
      </c>
      <c r="F8422" s="5" t="s">
        <v>8</v>
      </c>
      <c r="G8422" s="5" t="s">
        <v>15497</v>
      </c>
    </row>
    <row r="8423" spans="1:7" x14ac:dyDescent="0.25">
      <c r="A8423" s="5" t="s">
        <v>2842</v>
      </c>
      <c r="B8423" s="5">
        <v>-1.2594263450201699</v>
      </c>
      <c r="C8423" s="5" t="s">
        <v>1253</v>
      </c>
      <c r="D8423" s="5" t="s">
        <v>2843</v>
      </c>
      <c r="E8423" s="5" t="s">
        <v>1255</v>
      </c>
      <c r="F8423" s="5" t="s">
        <v>2844</v>
      </c>
      <c r="G8423" s="5" t="s">
        <v>2845</v>
      </c>
    </row>
    <row r="8424" spans="1:7" x14ac:dyDescent="0.25">
      <c r="A8424" s="5" t="s">
        <v>7199</v>
      </c>
      <c r="B8424" s="5">
        <v>-1.2596562076128499</v>
      </c>
      <c r="C8424" s="5" t="s">
        <v>8</v>
      </c>
      <c r="D8424" s="5" t="s">
        <v>8</v>
      </c>
      <c r="E8424" s="5" t="s">
        <v>8</v>
      </c>
      <c r="F8424" s="5" t="s">
        <v>8</v>
      </c>
      <c r="G8424" s="5" t="s">
        <v>8</v>
      </c>
    </row>
    <row r="8425" spans="1:7" x14ac:dyDescent="0.25">
      <c r="A8425" s="5" t="s">
        <v>4520</v>
      </c>
      <c r="B8425" s="5">
        <v>-1.25988413219619</v>
      </c>
      <c r="C8425" s="5" t="s">
        <v>8</v>
      </c>
      <c r="D8425" s="5" t="s">
        <v>8</v>
      </c>
      <c r="E8425" s="5" t="s">
        <v>8</v>
      </c>
      <c r="F8425" s="5" t="s">
        <v>8</v>
      </c>
      <c r="G8425" s="5" t="s">
        <v>8</v>
      </c>
    </row>
    <row r="8426" spans="1:7" x14ac:dyDescent="0.25">
      <c r="A8426" s="5" t="s">
        <v>8298</v>
      </c>
      <c r="B8426" s="5">
        <v>-1.26084159894856</v>
      </c>
      <c r="C8426" s="5" t="s">
        <v>8</v>
      </c>
      <c r="D8426" s="5" t="s">
        <v>8</v>
      </c>
      <c r="E8426" s="5" t="s">
        <v>8</v>
      </c>
      <c r="F8426" s="5" t="s">
        <v>8</v>
      </c>
      <c r="G8426" s="5" t="s">
        <v>8</v>
      </c>
    </row>
    <row r="8427" spans="1:7" x14ac:dyDescent="0.25">
      <c r="A8427" s="5" t="s">
        <v>11451</v>
      </c>
      <c r="B8427" s="5">
        <v>-1.26084159894856</v>
      </c>
      <c r="C8427" s="5" t="s">
        <v>11452</v>
      </c>
      <c r="D8427" s="5" t="s">
        <v>11453</v>
      </c>
      <c r="E8427" s="5" t="s">
        <v>11454</v>
      </c>
      <c r="F8427" s="5" t="s">
        <v>11455</v>
      </c>
      <c r="G8427" s="5" t="s">
        <v>11456</v>
      </c>
    </row>
    <row r="8428" spans="1:7" x14ac:dyDescent="0.25">
      <c r="A8428" s="5" t="s">
        <v>12183</v>
      </c>
      <c r="B8428" s="5">
        <v>-1.26084159894856</v>
      </c>
      <c r="C8428" s="5" t="s">
        <v>8</v>
      </c>
      <c r="D8428" s="5" t="s">
        <v>8</v>
      </c>
      <c r="E8428" s="5" t="s">
        <v>8</v>
      </c>
      <c r="F8428" s="5" t="s">
        <v>8</v>
      </c>
      <c r="G8428" s="5" t="s">
        <v>8</v>
      </c>
    </row>
    <row r="8429" spans="1:7" x14ac:dyDescent="0.25">
      <c r="A8429" s="5" t="s">
        <v>2854</v>
      </c>
      <c r="B8429" s="5">
        <v>-1.2625583634597899</v>
      </c>
      <c r="C8429" s="5" t="s">
        <v>8</v>
      </c>
      <c r="D8429" s="5" t="s">
        <v>8</v>
      </c>
      <c r="E8429" s="5" t="s">
        <v>8</v>
      </c>
      <c r="F8429" s="5" t="s">
        <v>8</v>
      </c>
      <c r="G8429" s="5" t="s">
        <v>8</v>
      </c>
    </row>
    <row r="8430" spans="1:7" x14ac:dyDescent="0.25">
      <c r="A8430" s="5" t="s">
        <v>10463</v>
      </c>
      <c r="B8430" s="5">
        <v>-1.26405353501109</v>
      </c>
      <c r="C8430" s="5" t="s">
        <v>8</v>
      </c>
      <c r="D8430" s="5" t="s">
        <v>8</v>
      </c>
      <c r="E8430" s="5" t="s">
        <v>8</v>
      </c>
      <c r="F8430" s="5" t="s">
        <v>8</v>
      </c>
      <c r="G8430" s="5" t="s">
        <v>8</v>
      </c>
    </row>
    <row r="8431" spans="1:7" x14ac:dyDescent="0.25">
      <c r="A8431" s="5" t="s">
        <v>13738</v>
      </c>
      <c r="B8431" s="5">
        <v>-1.26425844971584</v>
      </c>
      <c r="C8431" s="5" t="s">
        <v>13739</v>
      </c>
      <c r="D8431" s="5" t="s">
        <v>13740</v>
      </c>
      <c r="E8431" s="5" t="s">
        <v>13741</v>
      </c>
      <c r="F8431" s="5" t="s">
        <v>13742</v>
      </c>
      <c r="G8431" s="5" t="s">
        <v>13743</v>
      </c>
    </row>
    <row r="8432" spans="1:7" x14ac:dyDescent="0.25">
      <c r="A8432" s="5" t="s">
        <v>5015</v>
      </c>
      <c r="B8432" s="5">
        <v>-1.26431274539092</v>
      </c>
      <c r="C8432" s="5" t="s">
        <v>5016</v>
      </c>
      <c r="D8432" s="5" t="s">
        <v>5017</v>
      </c>
      <c r="E8432" s="5" t="s">
        <v>5018</v>
      </c>
      <c r="F8432" s="5" t="s">
        <v>5019</v>
      </c>
      <c r="G8432" s="5" t="s">
        <v>5020</v>
      </c>
    </row>
    <row r="8433" spans="1:7" x14ac:dyDescent="0.25">
      <c r="A8433" s="5" t="s">
        <v>513</v>
      </c>
      <c r="B8433" s="5">
        <v>-1.2647310118747199</v>
      </c>
      <c r="C8433" s="5" t="s">
        <v>8</v>
      </c>
      <c r="D8433" s="5" t="s">
        <v>8</v>
      </c>
      <c r="E8433" s="5" t="s">
        <v>8</v>
      </c>
      <c r="F8433" s="5" t="s">
        <v>8</v>
      </c>
      <c r="G8433" s="5" t="s">
        <v>8</v>
      </c>
    </row>
    <row r="8434" spans="1:7" x14ac:dyDescent="0.25">
      <c r="A8434" s="5" t="s">
        <v>14521</v>
      </c>
      <c r="B8434" s="5">
        <v>-1.2647310118747199</v>
      </c>
      <c r="C8434" s="5" t="s">
        <v>8</v>
      </c>
      <c r="D8434" s="5" t="s">
        <v>8</v>
      </c>
      <c r="E8434" s="5" t="s">
        <v>8</v>
      </c>
      <c r="F8434" s="5" t="s">
        <v>8</v>
      </c>
      <c r="G8434" s="5" t="s">
        <v>8</v>
      </c>
    </row>
    <row r="8435" spans="1:7" x14ac:dyDescent="0.25">
      <c r="A8435" s="5" t="s">
        <v>61</v>
      </c>
      <c r="B8435" s="5">
        <v>-1.2648966737020999</v>
      </c>
      <c r="C8435" s="5" t="s">
        <v>8</v>
      </c>
      <c r="D8435" s="5" t="s">
        <v>8</v>
      </c>
      <c r="E8435" s="5" t="s">
        <v>8</v>
      </c>
      <c r="F8435" s="5" t="s">
        <v>8</v>
      </c>
      <c r="G8435" s="5" t="s">
        <v>8</v>
      </c>
    </row>
    <row r="8436" spans="1:7" x14ac:dyDescent="0.25">
      <c r="A8436" s="5" t="s">
        <v>605</v>
      </c>
      <c r="B8436" s="5">
        <v>-1.2648966737020999</v>
      </c>
      <c r="C8436" s="5" t="s">
        <v>8</v>
      </c>
      <c r="D8436" s="5" t="s">
        <v>8</v>
      </c>
      <c r="E8436" s="5" t="s">
        <v>8</v>
      </c>
      <c r="F8436" s="5" t="s">
        <v>8</v>
      </c>
      <c r="G8436" s="5" t="s">
        <v>8</v>
      </c>
    </row>
    <row r="8437" spans="1:7" x14ac:dyDescent="0.25">
      <c r="A8437" s="5" t="s">
        <v>900</v>
      </c>
      <c r="B8437" s="5">
        <v>-1.2648966737020999</v>
      </c>
      <c r="C8437" s="5" t="s">
        <v>8</v>
      </c>
      <c r="D8437" s="5" t="s">
        <v>8</v>
      </c>
      <c r="E8437" s="5" t="s">
        <v>8</v>
      </c>
      <c r="F8437" s="5" t="s">
        <v>8</v>
      </c>
      <c r="G8437" s="5" t="s">
        <v>8</v>
      </c>
    </row>
    <row r="8438" spans="1:7" x14ac:dyDescent="0.25">
      <c r="A8438" s="5" t="s">
        <v>1199</v>
      </c>
      <c r="B8438" s="5">
        <v>-1.2648966737020999</v>
      </c>
      <c r="C8438" s="5" t="s">
        <v>8</v>
      </c>
      <c r="D8438" s="5" t="s">
        <v>8</v>
      </c>
      <c r="E8438" s="5" t="s">
        <v>8</v>
      </c>
      <c r="F8438" s="5" t="s">
        <v>8</v>
      </c>
      <c r="G8438" s="5" t="s">
        <v>8</v>
      </c>
    </row>
    <row r="8439" spans="1:7" x14ac:dyDescent="0.25">
      <c r="A8439" s="5" t="s">
        <v>1992</v>
      </c>
      <c r="B8439" s="5">
        <v>-1.2648966737020999</v>
      </c>
      <c r="C8439" s="5" t="s">
        <v>8</v>
      </c>
      <c r="D8439" s="5" t="s">
        <v>8</v>
      </c>
      <c r="E8439" s="5" t="s">
        <v>8</v>
      </c>
      <c r="F8439" s="5" t="s">
        <v>8</v>
      </c>
      <c r="G8439" s="5" t="s">
        <v>240</v>
      </c>
    </row>
    <row r="8440" spans="1:7" x14ac:dyDescent="0.25">
      <c r="A8440" s="5" t="s">
        <v>2927</v>
      </c>
      <c r="B8440" s="5">
        <v>-1.2648966737020999</v>
      </c>
      <c r="C8440" s="5" t="s">
        <v>8</v>
      </c>
      <c r="D8440" s="5" t="s">
        <v>8</v>
      </c>
      <c r="E8440" s="5" t="s">
        <v>8</v>
      </c>
      <c r="F8440" s="5" t="s">
        <v>8</v>
      </c>
      <c r="G8440" s="5" t="s">
        <v>8</v>
      </c>
    </row>
    <row r="8441" spans="1:7" x14ac:dyDescent="0.25">
      <c r="A8441" s="5" t="s">
        <v>3091</v>
      </c>
      <c r="B8441" s="5">
        <v>-1.2648966737020999</v>
      </c>
      <c r="C8441" s="5" t="s">
        <v>8</v>
      </c>
      <c r="D8441" s="5" t="s">
        <v>8</v>
      </c>
      <c r="E8441" s="5" t="s">
        <v>8</v>
      </c>
      <c r="F8441" s="5" t="s">
        <v>8</v>
      </c>
      <c r="G8441" s="5" t="s">
        <v>8</v>
      </c>
    </row>
    <row r="8442" spans="1:7" x14ac:dyDescent="0.25">
      <c r="A8442" s="5" t="s">
        <v>4427</v>
      </c>
      <c r="B8442" s="5">
        <v>-1.2648966737020999</v>
      </c>
      <c r="C8442" s="5" t="s">
        <v>8</v>
      </c>
      <c r="D8442" s="5" t="s">
        <v>8</v>
      </c>
      <c r="E8442" s="5" t="s">
        <v>8</v>
      </c>
      <c r="F8442" s="5" t="s">
        <v>8</v>
      </c>
      <c r="G8442" s="5" t="s">
        <v>8</v>
      </c>
    </row>
    <row r="8443" spans="1:7" x14ac:dyDescent="0.25">
      <c r="A8443" s="5" t="s">
        <v>4496</v>
      </c>
      <c r="B8443" s="5">
        <v>-1.2648966737020999</v>
      </c>
      <c r="C8443" s="5" t="s">
        <v>8</v>
      </c>
      <c r="D8443" s="5" t="s">
        <v>8</v>
      </c>
      <c r="E8443" s="5" t="s">
        <v>4497</v>
      </c>
      <c r="F8443" s="5" t="s">
        <v>8</v>
      </c>
      <c r="G8443" s="5" t="s">
        <v>1327</v>
      </c>
    </row>
    <row r="8444" spans="1:7" x14ac:dyDescent="0.25">
      <c r="A8444" s="5" t="s">
        <v>4675</v>
      </c>
      <c r="B8444" s="5">
        <v>-1.2648966737020999</v>
      </c>
      <c r="C8444" s="5" t="s">
        <v>4676</v>
      </c>
      <c r="D8444" s="5" t="s">
        <v>4677</v>
      </c>
      <c r="E8444" s="5" t="s">
        <v>4678</v>
      </c>
      <c r="F8444" s="5" t="s">
        <v>4679</v>
      </c>
      <c r="G8444" s="5" t="s">
        <v>4680</v>
      </c>
    </row>
    <row r="8445" spans="1:7" x14ac:dyDescent="0.25">
      <c r="A8445" s="5" t="s">
        <v>5210</v>
      </c>
      <c r="B8445" s="5">
        <v>-1.2648966737020999</v>
      </c>
      <c r="C8445" s="5" t="s">
        <v>8</v>
      </c>
      <c r="D8445" s="5" t="s">
        <v>8</v>
      </c>
      <c r="E8445" s="5" t="s">
        <v>5211</v>
      </c>
      <c r="F8445" s="5" t="s">
        <v>8</v>
      </c>
      <c r="G8445" s="5" t="s">
        <v>8</v>
      </c>
    </row>
    <row r="8446" spans="1:7" x14ac:dyDescent="0.25">
      <c r="A8446" s="5" t="s">
        <v>5474</v>
      </c>
      <c r="B8446" s="5">
        <v>-1.2648966737020999</v>
      </c>
      <c r="C8446" s="5" t="s">
        <v>8</v>
      </c>
      <c r="D8446" s="5" t="s">
        <v>8</v>
      </c>
      <c r="E8446" s="5" t="s">
        <v>8</v>
      </c>
      <c r="F8446" s="5" t="s">
        <v>8</v>
      </c>
      <c r="G8446" s="5" t="s">
        <v>8</v>
      </c>
    </row>
    <row r="8447" spans="1:7" x14ac:dyDescent="0.25">
      <c r="A8447" s="5" t="s">
        <v>5573</v>
      </c>
      <c r="B8447" s="5">
        <v>-1.2648966737020999</v>
      </c>
      <c r="C8447" s="5" t="s">
        <v>8</v>
      </c>
      <c r="D8447" s="5" t="s">
        <v>8</v>
      </c>
      <c r="E8447" s="5" t="s">
        <v>8</v>
      </c>
      <c r="F8447" s="5" t="s">
        <v>8</v>
      </c>
      <c r="G8447" s="5" t="s">
        <v>8</v>
      </c>
    </row>
    <row r="8448" spans="1:7" x14ac:dyDescent="0.25">
      <c r="A8448" s="5" t="s">
        <v>6599</v>
      </c>
      <c r="B8448" s="5">
        <v>-1.2648966737020999</v>
      </c>
      <c r="C8448" s="5" t="s">
        <v>8</v>
      </c>
      <c r="D8448" s="5" t="s">
        <v>8</v>
      </c>
      <c r="E8448" s="5" t="s">
        <v>8</v>
      </c>
      <c r="F8448" s="5" t="s">
        <v>8</v>
      </c>
      <c r="G8448" s="5" t="s">
        <v>8</v>
      </c>
    </row>
    <row r="8449" spans="1:7" x14ac:dyDescent="0.25">
      <c r="A8449" s="5" t="s">
        <v>6662</v>
      </c>
      <c r="B8449" s="5">
        <v>-1.2648966737020999</v>
      </c>
      <c r="C8449" s="5" t="s">
        <v>8</v>
      </c>
      <c r="D8449" s="5" t="s">
        <v>8</v>
      </c>
      <c r="E8449" s="5" t="s">
        <v>6663</v>
      </c>
      <c r="F8449" s="5" t="s">
        <v>8</v>
      </c>
      <c r="G8449" s="5" t="s">
        <v>8</v>
      </c>
    </row>
    <row r="8450" spans="1:7" x14ac:dyDescent="0.25">
      <c r="A8450" s="5" t="s">
        <v>7858</v>
      </c>
      <c r="B8450" s="5">
        <v>-1.2648966737020999</v>
      </c>
      <c r="C8450" s="5" t="s">
        <v>8</v>
      </c>
      <c r="D8450" s="5" t="s">
        <v>8</v>
      </c>
      <c r="E8450" s="5" t="s">
        <v>8</v>
      </c>
      <c r="F8450" s="5" t="s">
        <v>8</v>
      </c>
      <c r="G8450" s="5" t="s">
        <v>8</v>
      </c>
    </row>
    <row r="8451" spans="1:7" x14ac:dyDescent="0.25">
      <c r="A8451" s="5" t="s">
        <v>8544</v>
      </c>
      <c r="B8451" s="5">
        <v>-1.2648966737020999</v>
      </c>
      <c r="C8451" s="5" t="s">
        <v>8</v>
      </c>
      <c r="D8451" s="5" t="s">
        <v>8</v>
      </c>
      <c r="E8451" s="5" t="s">
        <v>8</v>
      </c>
      <c r="F8451" s="5" t="s">
        <v>8</v>
      </c>
      <c r="G8451" s="5" t="s">
        <v>8</v>
      </c>
    </row>
    <row r="8452" spans="1:7" x14ac:dyDescent="0.25">
      <c r="A8452" s="5" t="s">
        <v>8741</v>
      </c>
      <c r="B8452" s="5">
        <v>-1.2648966737020999</v>
      </c>
      <c r="C8452" s="5" t="s">
        <v>8</v>
      </c>
      <c r="D8452" s="5" t="s">
        <v>8</v>
      </c>
      <c r="E8452" s="5" t="s">
        <v>8</v>
      </c>
      <c r="F8452" s="5" t="s">
        <v>8</v>
      </c>
      <c r="G8452" s="5" t="s">
        <v>8</v>
      </c>
    </row>
    <row r="8453" spans="1:7" x14ac:dyDescent="0.25">
      <c r="A8453" s="5" t="s">
        <v>8810</v>
      </c>
      <c r="B8453" s="5">
        <v>-1.2648966737020999</v>
      </c>
      <c r="C8453" s="5" t="s">
        <v>8</v>
      </c>
      <c r="D8453" s="5" t="s">
        <v>8</v>
      </c>
      <c r="E8453" s="5" t="s">
        <v>8</v>
      </c>
      <c r="F8453" s="5" t="s">
        <v>8</v>
      </c>
      <c r="G8453" s="5" t="s">
        <v>8</v>
      </c>
    </row>
    <row r="8454" spans="1:7" x14ac:dyDescent="0.25">
      <c r="A8454" s="5" t="s">
        <v>9424</v>
      </c>
      <c r="B8454" s="5">
        <v>-1.2648966737020999</v>
      </c>
      <c r="C8454" s="5" t="s">
        <v>8</v>
      </c>
      <c r="D8454" s="5" t="s">
        <v>8</v>
      </c>
      <c r="E8454" s="5" t="s">
        <v>8</v>
      </c>
      <c r="F8454" s="5" t="s">
        <v>8</v>
      </c>
      <c r="G8454" s="5" t="s">
        <v>8</v>
      </c>
    </row>
    <row r="8455" spans="1:7" x14ac:dyDescent="0.25">
      <c r="A8455" s="5" t="s">
        <v>10358</v>
      </c>
      <c r="B8455" s="5">
        <v>-1.2648966737020999</v>
      </c>
      <c r="C8455" s="5" t="s">
        <v>8</v>
      </c>
      <c r="D8455" s="5" t="s">
        <v>8</v>
      </c>
      <c r="E8455" s="5" t="s">
        <v>8</v>
      </c>
      <c r="F8455" s="5" t="s">
        <v>8</v>
      </c>
      <c r="G8455" s="5" t="s">
        <v>8</v>
      </c>
    </row>
    <row r="8456" spans="1:7" x14ac:dyDescent="0.25">
      <c r="A8456" s="5" t="s">
        <v>10947</v>
      </c>
      <c r="B8456" s="5">
        <v>-1.2648966737020999</v>
      </c>
      <c r="C8456" s="5" t="s">
        <v>8</v>
      </c>
      <c r="D8456" s="5" t="s">
        <v>8</v>
      </c>
      <c r="E8456" s="5" t="s">
        <v>8</v>
      </c>
      <c r="F8456" s="5" t="s">
        <v>8</v>
      </c>
      <c r="G8456" s="5" t="s">
        <v>8</v>
      </c>
    </row>
    <row r="8457" spans="1:7" x14ac:dyDescent="0.25">
      <c r="A8457" s="5" t="s">
        <v>11362</v>
      </c>
      <c r="B8457" s="5">
        <v>-1.2648966737020999</v>
      </c>
      <c r="C8457" s="5" t="s">
        <v>8</v>
      </c>
      <c r="D8457" s="5" t="s">
        <v>8</v>
      </c>
      <c r="E8457" s="5" t="s">
        <v>8</v>
      </c>
      <c r="F8457" s="5" t="s">
        <v>8</v>
      </c>
      <c r="G8457" s="5" t="s">
        <v>8</v>
      </c>
    </row>
    <row r="8458" spans="1:7" x14ac:dyDescent="0.25">
      <c r="A8458" s="5" t="s">
        <v>12019</v>
      </c>
      <c r="B8458" s="5">
        <v>-1.2648966737020999</v>
      </c>
      <c r="C8458" s="5" t="s">
        <v>8</v>
      </c>
      <c r="D8458" s="5" t="s">
        <v>8</v>
      </c>
      <c r="E8458" s="5" t="s">
        <v>8</v>
      </c>
      <c r="F8458" s="5" t="s">
        <v>8</v>
      </c>
      <c r="G8458" s="5" t="s">
        <v>8</v>
      </c>
    </row>
    <row r="8459" spans="1:7" x14ac:dyDescent="0.25">
      <c r="A8459" s="5" t="s">
        <v>12021</v>
      </c>
      <c r="B8459" s="5">
        <v>-1.2648966737020999</v>
      </c>
      <c r="C8459" s="5" t="s">
        <v>8</v>
      </c>
      <c r="D8459" s="5" t="s">
        <v>8</v>
      </c>
      <c r="E8459" s="5" t="s">
        <v>8</v>
      </c>
      <c r="F8459" s="5" t="s">
        <v>8</v>
      </c>
      <c r="G8459" s="5" t="s">
        <v>8</v>
      </c>
    </row>
    <row r="8460" spans="1:7" x14ac:dyDescent="0.25">
      <c r="A8460" s="5" t="s">
        <v>13679</v>
      </c>
      <c r="B8460" s="5">
        <v>-1.2648966737020999</v>
      </c>
      <c r="C8460" s="5" t="s">
        <v>8</v>
      </c>
      <c r="D8460" s="5" t="s">
        <v>8</v>
      </c>
      <c r="E8460" s="5" t="s">
        <v>8</v>
      </c>
      <c r="F8460" s="5" t="s">
        <v>8</v>
      </c>
      <c r="G8460" s="5" t="s">
        <v>8</v>
      </c>
    </row>
    <row r="8461" spans="1:7" x14ac:dyDescent="0.25">
      <c r="A8461" s="5" t="s">
        <v>14153</v>
      </c>
      <c r="B8461" s="5">
        <v>-1.2648966737020999</v>
      </c>
      <c r="C8461" s="5" t="s">
        <v>8</v>
      </c>
      <c r="D8461" s="5" t="s">
        <v>14154</v>
      </c>
      <c r="E8461" s="5" t="s">
        <v>14155</v>
      </c>
      <c r="F8461" s="5" t="s">
        <v>14156</v>
      </c>
      <c r="G8461" s="5" t="s">
        <v>14157</v>
      </c>
    </row>
    <row r="8462" spans="1:7" x14ac:dyDescent="0.25">
      <c r="A8462" s="5" t="s">
        <v>15050</v>
      </c>
      <c r="B8462" s="5">
        <v>-1.2648966737020999</v>
      </c>
      <c r="C8462" s="5" t="s">
        <v>11199</v>
      </c>
      <c r="D8462" s="5" t="s">
        <v>15051</v>
      </c>
      <c r="E8462" s="5" t="s">
        <v>8</v>
      </c>
      <c r="F8462" s="5" t="s">
        <v>11201</v>
      </c>
      <c r="G8462" s="5" t="s">
        <v>8</v>
      </c>
    </row>
    <row r="8463" spans="1:7" x14ac:dyDescent="0.25">
      <c r="A8463" s="5" t="s">
        <v>15802</v>
      </c>
      <c r="B8463" s="5">
        <v>-1.2648966737020999</v>
      </c>
      <c r="C8463" s="5" t="s">
        <v>8</v>
      </c>
      <c r="D8463" s="5" t="s">
        <v>8</v>
      </c>
      <c r="E8463" s="5" t="s">
        <v>8</v>
      </c>
      <c r="F8463" s="5" t="s">
        <v>8</v>
      </c>
      <c r="G8463" s="5" t="s">
        <v>8</v>
      </c>
    </row>
    <row r="8464" spans="1:7" x14ac:dyDescent="0.25">
      <c r="A8464" s="5" t="s">
        <v>2805</v>
      </c>
      <c r="B8464" s="5">
        <v>-1.26536741670722</v>
      </c>
      <c r="C8464" s="5" t="s">
        <v>8</v>
      </c>
      <c r="D8464" s="5" t="s">
        <v>8</v>
      </c>
      <c r="E8464" s="5" t="s">
        <v>8</v>
      </c>
      <c r="F8464" s="5" t="s">
        <v>8</v>
      </c>
      <c r="G8464" s="5" t="s">
        <v>8</v>
      </c>
    </row>
    <row r="8465" spans="1:7" x14ac:dyDescent="0.25">
      <c r="A8465" s="5" t="s">
        <v>11930</v>
      </c>
      <c r="B8465" s="5">
        <v>-1.26536741670722</v>
      </c>
      <c r="C8465" s="5" t="s">
        <v>8</v>
      </c>
      <c r="D8465" s="5" t="s">
        <v>8</v>
      </c>
      <c r="E8465" s="5" t="s">
        <v>8</v>
      </c>
      <c r="F8465" s="5" t="s">
        <v>8</v>
      </c>
      <c r="G8465" s="5" t="s">
        <v>8</v>
      </c>
    </row>
    <row r="8466" spans="1:7" x14ac:dyDescent="0.25">
      <c r="A8466" s="5" t="s">
        <v>9327</v>
      </c>
      <c r="B8466" s="5">
        <v>-1.2657223307210499</v>
      </c>
      <c r="C8466" s="5" t="s">
        <v>9328</v>
      </c>
      <c r="D8466" s="5" t="s">
        <v>9329</v>
      </c>
      <c r="E8466" s="5" t="s">
        <v>9330</v>
      </c>
      <c r="F8466" s="5" t="s">
        <v>9331</v>
      </c>
      <c r="G8466" s="5" t="s">
        <v>9332</v>
      </c>
    </row>
    <row r="8467" spans="1:7" x14ac:dyDescent="0.25">
      <c r="A8467" s="5" t="s">
        <v>4305</v>
      </c>
      <c r="B8467" s="5">
        <v>-1.2658712328000401</v>
      </c>
      <c r="C8467" s="5" t="s">
        <v>8</v>
      </c>
      <c r="D8467" s="5" t="s">
        <v>8</v>
      </c>
      <c r="E8467" s="5" t="s">
        <v>8</v>
      </c>
      <c r="F8467" s="5" t="s">
        <v>8</v>
      </c>
      <c r="G8467" s="5" t="s">
        <v>8</v>
      </c>
    </row>
    <row r="8468" spans="1:7" x14ac:dyDescent="0.25">
      <c r="A8468" s="5" t="s">
        <v>136</v>
      </c>
      <c r="B8468" s="5">
        <v>-1.2669472758499201</v>
      </c>
      <c r="C8468" s="5" t="s">
        <v>8</v>
      </c>
      <c r="D8468" s="5" t="s">
        <v>8</v>
      </c>
      <c r="E8468" s="5" t="s">
        <v>8</v>
      </c>
      <c r="F8468" s="5" t="s">
        <v>8</v>
      </c>
      <c r="G8468" s="5" t="s">
        <v>8</v>
      </c>
    </row>
    <row r="8469" spans="1:7" x14ac:dyDescent="0.25">
      <c r="A8469" s="5" t="s">
        <v>262</v>
      </c>
      <c r="B8469" s="5">
        <v>-1.2669472758499201</v>
      </c>
      <c r="C8469" s="5" t="s">
        <v>8</v>
      </c>
      <c r="D8469" s="5" t="s">
        <v>8</v>
      </c>
      <c r="E8469" s="5" t="s">
        <v>8</v>
      </c>
      <c r="F8469" s="5" t="s">
        <v>8</v>
      </c>
      <c r="G8469" s="5" t="s">
        <v>8</v>
      </c>
    </row>
    <row r="8470" spans="1:7" x14ac:dyDescent="0.25">
      <c r="A8470" s="5" t="s">
        <v>325</v>
      </c>
      <c r="B8470" s="5">
        <v>-1.2669472758499201</v>
      </c>
      <c r="C8470" s="5" t="s">
        <v>8</v>
      </c>
      <c r="D8470" s="5" t="s">
        <v>8</v>
      </c>
      <c r="E8470" s="5" t="s">
        <v>8</v>
      </c>
      <c r="F8470" s="5" t="s">
        <v>8</v>
      </c>
      <c r="G8470" s="5" t="s">
        <v>8</v>
      </c>
    </row>
    <row r="8471" spans="1:7" x14ac:dyDescent="0.25">
      <c r="A8471" s="5" t="s">
        <v>1377</v>
      </c>
      <c r="B8471" s="5">
        <v>-1.2669472758499201</v>
      </c>
      <c r="C8471" s="5" t="s">
        <v>8</v>
      </c>
      <c r="D8471" s="5" t="s">
        <v>8</v>
      </c>
      <c r="E8471" s="5" t="s">
        <v>1378</v>
      </c>
      <c r="F8471" s="5" t="s">
        <v>8</v>
      </c>
      <c r="G8471" s="5" t="s">
        <v>8</v>
      </c>
    </row>
    <row r="8472" spans="1:7" x14ac:dyDescent="0.25">
      <c r="A8472" s="5" t="s">
        <v>1702</v>
      </c>
      <c r="B8472" s="5">
        <v>-1.2669472758499201</v>
      </c>
      <c r="C8472" s="5" t="s">
        <v>1703</v>
      </c>
      <c r="D8472" s="5" t="s">
        <v>1704</v>
      </c>
      <c r="E8472" s="5" t="s">
        <v>1705</v>
      </c>
      <c r="F8472" s="5" t="s">
        <v>1706</v>
      </c>
      <c r="G8472" s="5" t="s">
        <v>1707</v>
      </c>
    </row>
    <row r="8473" spans="1:7" x14ac:dyDescent="0.25">
      <c r="A8473" s="5" t="s">
        <v>2095</v>
      </c>
      <c r="B8473" s="5">
        <v>-1.2669472758499201</v>
      </c>
      <c r="C8473" s="5" t="s">
        <v>8</v>
      </c>
      <c r="D8473" s="5" t="s">
        <v>8</v>
      </c>
      <c r="E8473" s="5" t="s">
        <v>8</v>
      </c>
      <c r="F8473" s="5" t="s">
        <v>8</v>
      </c>
      <c r="G8473" s="5" t="s">
        <v>8</v>
      </c>
    </row>
    <row r="8474" spans="1:7" x14ac:dyDescent="0.25">
      <c r="A8474" s="5" t="s">
        <v>2931</v>
      </c>
      <c r="B8474" s="5">
        <v>-1.2669472758499201</v>
      </c>
      <c r="C8474" s="5" t="s">
        <v>2932</v>
      </c>
      <c r="D8474" s="5" t="s">
        <v>2933</v>
      </c>
      <c r="E8474" s="5" t="s">
        <v>2934</v>
      </c>
      <c r="F8474" s="5" t="s">
        <v>2935</v>
      </c>
      <c r="G8474" s="5" t="s">
        <v>2936</v>
      </c>
    </row>
    <row r="8475" spans="1:7" x14ac:dyDescent="0.25">
      <c r="A8475" s="5" t="s">
        <v>4476</v>
      </c>
      <c r="B8475" s="5">
        <v>-1.2669472758499201</v>
      </c>
      <c r="C8475" s="5" t="s">
        <v>8</v>
      </c>
      <c r="D8475" s="5" t="s">
        <v>8</v>
      </c>
      <c r="E8475" s="5" t="s">
        <v>8</v>
      </c>
      <c r="F8475" s="5" t="s">
        <v>8</v>
      </c>
      <c r="G8475" s="5" t="s">
        <v>8</v>
      </c>
    </row>
    <row r="8476" spans="1:7" x14ac:dyDescent="0.25">
      <c r="A8476" s="5" t="s">
        <v>4630</v>
      </c>
      <c r="B8476" s="5">
        <v>-1.2669472758499201</v>
      </c>
      <c r="C8476" s="5" t="s">
        <v>8</v>
      </c>
      <c r="D8476" s="5" t="s">
        <v>8</v>
      </c>
      <c r="E8476" s="5" t="s">
        <v>8</v>
      </c>
      <c r="F8476" s="5" t="s">
        <v>8</v>
      </c>
      <c r="G8476" s="5" t="s">
        <v>8</v>
      </c>
    </row>
    <row r="8477" spans="1:7" x14ac:dyDescent="0.25">
      <c r="A8477" s="5" t="s">
        <v>4858</v>
      </c>
      <c r="B8477" s="5">
        <v>-1.2669472758499201</v>
      </c>
      <c r="C8477" s="5" t="s">
        <v>8</v>
      </c>
      <c r="D8477" s="5" t="s">
        <v>8</v>
      </c>
      <c r="E8477" s="5" t="s">
        <v>8</v>
      </c>
      <c r="F8477" s="5" t="s">
        <v>8</v>
      </c>
      <c r="G8477" s="5" t="s">
        <v>8</v>
      </c>
    </row>
    <row r="8478" spans="1:7" x14ac:dyDescent="0.25">
      <c r="A8478" s="5" t="s">
        <v>5964</v>
      </c>
      <c r="B8478" s="5">
        <v>-1.2669472758499201</v>
      </c>
      <c r="C8478" s="5" t="s">
        <v>8</v>
      </c>
      <c r="D8478" s="5" t="s">
        <v>8</v>
      </c>
      <c r="E8478" s="5" t="s">
        <v>8</v>
      </c>
      <c r="F8478" s="5" t="s">
        <v>8</v>
      </c>
      <c r="G8478" s="5" t="s">
        <v>8</v>
      </c>
    </row>
    <row r="8479" spans="1:7" x14ac:dyDescent="0.25">
      <c r="A8479" s="5" t="s">
        <v>6575</v>
      </c>
      <c r="B8479" s="5">
        <v>-1.2669472758499201</v>
      </c>
      <c r="C8479" s="5" t="s">
        <v>8</v>
      </c>
      <c r="D8479" s="5" t="s">
        <v>8</v>
      </c>
      <c r="E8479" s="5" t="s">
        <v>8</v>
      </c>
      <c r="F8479" s="5" t="s">
        <v>8</v>
      </c>
      <c r="G8479" s="5" t="s">
        <v>8</v>
      </c>
    </row>
    <row r="8480" spans="1:7" x14ac:dyDescent="0.25">
      <c r="A8480" s="5" t="s">
        <v>8196</v>
      </c>
      <c r="B8480" s="5">
        <v>-1.2669472758499201</v>
      </c>
      <c r="C8480" s="5" t="s">
        <v>8</v>
      </c>
      <c r="D8480" s="5" t="s">
        <v>8</v>
      </c>
      <c r="E8480" s="5" t="s">
        <v>8</v>
      </c>
      <c r="F8480" s="5" t="s">
        <v>8</v>
      </c>
      <c r="G8480" s="5" t="s">
        <v>8</v>
      </c>
    </row>
    <row r="8481" spans="1:7" x14ac:dyDescent="0.25">
      <c r="A8481" s="5" t="s">
        <v>8763</v>
      </c>
      <c r="B8481" s="5">
        <v>-1.2669472758499201</v>
      </c>
      <c r="C8481" s="5" t="s">
        <v>8</v>
      </c>
      <c r="D8481" s="5" t="s">
        <v>8764</v>
      </c>
      <c r="E8481" s="5" t="s">
        <v>8</v>
      </c>
      <c r="F8481" s="5" t="s">
        <v>8</v>
      </c>
      <c r="G8481" s="5" t="s">
        <v>8</v>
      </c>
    </row>
    <row r="8482" spans="1:7" x14ac:dyDescent="0.25">
      <c r="A8482" s="5" t="s">
        <v>8884</v>
      </c>
      <c r="B8482" s="5">
        <v>-1.2669472758499201</v>
      </c>
      <c r="C8482" s="5" t="s">
        <v>8</v>
      </c>
      <c r="D8482" s="5" t="s">
        <v>8</v>
      </c>
      <c r="E8482" s="5" t="s">
        <v>8</v>
      </c>
      <c r="F8482" s="5" t="s">
        <v>8</v>
      </c>
      <c r="G8482" s="5" t="s">
        <v>8</v>
      </c>
    </row>
    <row r="8483" spans="1:7" x14ac:dyDescent="0.25">
      <c r="A8483" s="5" t="s">
        <v>9326</v>
      </c>
      <c r="B8483" s="5">
        <v>-1.2669472758499201</v>
      </c>
      <c r="C8483" s="5" t="s">
        <v>8</v>
      </c>
      <c r="D8483" s="5" t="s">
        <v>8</v>
      </c>
      <c r="E8483" s="5" t="s">
        <v>8</v>
      </c>
      <c r="F8483" s="5" t="s">
        <v>8</v>
      </c>
      <c r="G8483" s="5" t="s">
        <v>8</v>
      </c>
    </row>
    <row r="8484" spans="1:7" x14ac:dyDescent="0.25">
      <c r="A8484" s="5" t="s">
        <v>10003</v>
      </c>
      <c r="B8484" s="5">
        <v>-1.2669472758499201</v>
      </c>
      <c r="C8484" s="5" t="s">
        <v>8</v>
      </c>
      <c r="D8484" s="5" t="s">
        <v>8</v>
      </c>
      <c r="E8484" s="5" t="s">
        <v>8</v>
      </c>
      <c r="F8484" s="5" t="s">
        <v>8</v>
      </c>
      <c r="G8484" s="5" t="s">
        <v>8</v>
      </c>
    </row>
    <row r="8485" spans="1:7" x14ac:dyDescent="0.25">
      <c r="A8485" s="5" t="s">
        <v>11054</v>
      </c>
      <c r="B8485" s="5">
        <v>-1.2669472758499201</v>
      </c>
      <c r="C8485" s="5" t="s">
        <v>8</v>
      </c>
      <c r="D8485" s="5" t="s">
        <v>8</v>
      </c>
      <c r="E8485" s="5" t="s">
        <v>8</v>
      </c>
      <c r="F8485" s="5" t="s">
        <v>8</v>
      </c>
      <c r="G8485" s="5" t="s">
        <v>8</v>
      </c>
    </row>
    <row r="8486" spans="1:7" x14ac:dyDescent="0.25">
      <c r="A8486" s="5" t="s">
        <v>11124</v>
      </c>
      <c r="B8486" s="5">
        <v>-1.2669472758499201</v>
      </c>
      <c r="C8486" s="5" t="s">
        <v>8</v>
      </c>
      <c r="D8486" s="5" t="s">
        <v>8</v>
      </c>
      <c r="E8486" s="5" t="s">
        <v>8</v>
      </c>
      <c r="F8486" s="5" t="s">
        <v>8</v>
      </c>
      <c r="G8486" s="5" t="s">
        <v>8</v>
      </c>
    </row>
    <row r="8487" spans="1:7" x14ac:dyDescent="0.25">
      <c r="A8487" s="5" t="s">
        <v>11186</v>
      </c>
      <c r="B8487" s="5">
        <v>-1.2669472758499201</v>
      </c>
      <c r="C8487" s="5" t="s">
        <v>8</v>
      </c>
      <c r="D8487" s="5" t="s">
        <v>8</v>
      </c>
      <c r="E8487" s="5" t="s">
        <v>8</v>
      </c>
      <c r="F8487" s="5" t="s">
        <v>8</v>
      </c>
      <c r="G8487" s="5" t="s">
        <v>11187</v>
      </c>
    </row>
    <row r="8488" spans="1:7" x14ac:dyDescent="0.25">
      <c r="A8488" s="5" t="s">
        <v>13468</v>
      </c>
      <c r="B8488" s="5">
        <v>-1.2669472758499201</v>
      </c>
      <c r="C8488" s="5" t="s">
        <v>8</v>
      </c>
      <c r="D8488" s="5" t="s">
        <v>8</v>
      </c>
      <c r="E8488" s="5" t="s">
        <v>8</v>
      </c>
      <c r="F8488" s="5" t="s">
        <v>8</v>
      </c>
      <c r="G8488" s="5" t="s">
        <v>8</v>
      </c>
    </row>
    <row r="8489" spans="1:7" x14ac:dyDescent="0.25">
      <c r="A8489" s="5" t="s">
        <v>14325</v>
      </c>
      <c r="B8489" s="5">
        <v>-1.2669472758499201</v>
      </c>
      <c r="C8489" s="5" t="s">
        <v>8</v>
      </c>
      <c r="D8489" s="5" t="s">
        <v>8</v>
      </c>
      <c r="E8489" s="5" t="s">
        <v>8</v>
      </c>
      <c r="F8489" s="5" t="s">
        <v>8</v>
      </c>
      <c r="G8489" s="5" t="s">
        <v>8</v>
      </c>
    </row>
    <row r="8490" spans="1:7" x14ac:dyDescent="0.25">
      <c r="A8490" s="5" t="s">
        <v>14549</v>
      </c>
      <c r="B8490" s="5">
        <v>-1.2669472758499201</v>
      </c>
      <c r="C8490" s="5" t="s">
        <v>8</v>
      </c>
      <c r="D8490" s="5" t="s">
        <v>8</v>
      </c>
      <c r="E8490" s="5" t="s">
        <v>8</v>
      </c>
      <c r="F8490" s="5" t="s">
        <v>8</v>
      </c>
      <c r="G8490" s="5" t="s">
        <v>8</v>
      </c>
    </row>
    <row r="8491" spans="1:7" x14ac:dyDescent="0.25">
      <c r="A8491" s="5" t="s">
        <v>15066</v>
      </c>
      <c r="B8491" s="5">
        <v>-1.2669472758499201</v>
      </c>
      <c r="C8491" s="5" t="s">
        <v>15067</v>
      </c>
      <c r="D8491" s="5" t="s">
        <v>15068</v>
      </c>
      <c r="E8491" s="5" t="s">
        <v>13119</v>
      </c>
      <c r="F8491" s="5" t="s">
        <v>15069</v>
      </c>
      <c r="G8491" s="5" t="s">
        <v>15070</v>
      </c>
    </row>
    <row r="8492" spans="1:7" x14ac:dyDescent="0.25">
      <c r="A8492" s="5" t="s">
        <v>1397</v>
      </c>
      <c r="B8492" s="5">
        <v>-1.2670644359893599</v>
      </c>
      <c r="C8492" s="5" t="s">
        <v>8</v>
      </c>
      <c r="D8492" s="5" t="s">
        <v>8</v>
      </c>
      <c r="E8492" s="5" t="s">
        <v>8</v>
      </c>
      <c r="F8492" s="5" t="s">
        <v>8</v>
      </c>
      <c r="G8492" s="5" t="s">
        <v>8</v>
      </c>
    </row>
    <row r="8493" spans="1:7" x14ac:dyDescent="0.25">
      <c r="A8493" s="5" t="s">
        <v>8781</v>
      </c>
      <c r="B8493" s="5">
        <v>-1.2670644359893599</v>
      </c>
      <c r="C8493" s="5" t="s">
        <v>8</v>
      </c>
      <c r="D8493" s="5" t="s">
        <v>8</v>
      </c>
      <c r="E8493" s="5" t="s">
        <v>8</v>
      </c>
      <c r="F8493" s="5" t="s">
        <v>8</v>
      </c>
      <c r="G8493" s="5" t="s">
        <v>8</v>
      </c>
    </row>
    <row r="8494" spans="1:7" x14ac:dyDescent="0.25">
      <c r="A8494" s="5" t="s">
        <v>2742</v>
      </c>
      <c r="B8494" s="5">
        <v>-1.2679464576785999</v>
      </c>
      <c r="C8494" s="5" t="s">
        <v>8</v>
      </c>
      <c r="D8494" s="5" t="s">
        <v>8</v>
      </c>
      <c r="E8494" s="5" t="s">
        <v>8</v>
      </c>
      <c r="F8494" s="5" t="s">
        <v>8</v>
      </c>
      <c r="G8494" s="5" t="s">
        <v>8</v>
      </c>
    </row>
    <row r="8495" spans="1:7" x14ac:dyDescent="0.25">
      <c r="A8495" s="5" t="s">
        <v>8904</v>
      </c>
      <c r="B8495" s="5">
        <v>-1.26847860072831</v>
      </c>
      <c r="C8495" s="5" t="s">
        <v>8</v>
      </c>
      <c r="D8495" s="5" t="s">
        <v>8</v>
      </c>
      <c r="E8495" s="5" t="s">
        <v>8</v>
      </c>
      <c r="F8495" s="5" t="s">
        <v>8</v>
      </c>
      <c r="G8495" s="5" t="s">
        <v>8</v>
      </c>
    </row>
    <row r="8496" spans="1:7" x14ac:dyDescent="0.25">
      <c r="A8496" s="5" t="s">
        <v>831</v>
      </c>
      <c r="B8496" s="5">
        <v>-1.26863030825625</v>
      </c>
      <c r="C8496" s="5" t="s">
        <v>8</v>
      </c>
      <c r="D8496" s="5" t="s">
        <v>8</v>
      </c>
      <c r="E8496" s="5" t="s">
        <v>8</v>
      </c>
      <c r="F8496" s="5" t="s">
        <v>8</v>
      </c>
      <c r="G8496" s="5" t="s">
        <v>8</v>
      </c>
    </row>
    <row r="8497" spans="1:7" x14ac:dyDescent="0.25">
      <c r="A8497" s="5" t="s">
        <v>1308</v>
      </c>
      <c r="B8497" s="5">
        <v>-1.26863030825625</v>
      </c>
      <c r="C8497" s="5" t="s">
        <v>8</v>
      </c>
      <c r="D8497" s="5" t="s">
        <v>8</v>
      </c>
      <c r="E8497" s="5" t="s">
        <v>8</v>
      </c>
      <c r="F8497" s="5" t="s">
        <v>8</v>
      </c>
      <c r="G8497" s="5" t="s">
        <v>8</v>
      </c>
    </row>
    <row r="8498" spans="1:7" x14ac:dyDescent="0.25">
      <c r="A8498" s="5" t="s">
        <v>2198</v>
      </c>
      <c r="B8498" s="5">
        <v>-1.26863030825625</v>
      </c>
      <c r="C8498" s="5" t="s">
        <v>2199</v>
      </c>
      <c r="D8498" s="5" t="s">
        <v>2200</v>
      </c>
      <c r="E8498" s="5" t="s">
        <v>2201</v>
      </c>
      <c r="F8498" s="5" t="s">
        <v>2202</v>
      </c>
      <c r="G8498" s="5" t="s">
        <v>2203</v>
      </c>
    </row>
    <row r="8499" spans="1:7" x14ac:dyDescent="0.25">
      <c r="A8499" s="5" t="s">
        <v>2545</v>
      </c>
      <c r="B8499" s="5">
        <v>-1.26863030825625</v>
      </c>
      <c r="C8499" s="5" t="s">
        <v>2546</v>
      </c>
      <c r="D8499" s="5" t="s">
        <v>2547</v>
      </c>
      <c r="E8499" s="5" t="s">
        <v>2548</v>
      </c>
      <c r="F8499" s="5" t="s">
        <v>2549</v>
      </c>
      <c r="G8499" s="5" t="s">
        <v>2550</v>
      </c>
    </row>
    <row r="8500" spans="1:7" x14ac:dyDescent="0.25">
      <c r="A8500" s="5" t="s">
        <v>4424</v>
      </c>
      <c r="B8500" s="5">
        <v>-1.26863030825625</v>
      </c>
      <c r="C8500" s="5" t="s">
        <v>8</v>
      </c>
      <c r="D8500" s="5" t="s">
        <v>8</v>
      </c>
      <c r="E8500" s="5" t="s">
        <v>8</v>
      </c>
      <c r="F8500" s="5" t="s">
        <v>8</v>
      </c>
      <c r="G8500" s="5" t="s">
        <v>391</v>
      </c>
    </row>
    <row r="8501" spans="1:7" x14ac:dyDescent="0.25">
      <c r="A8501" s="5" t="s">
        <v>4451</v>
      </c>
      <c r="B8501" s="5">
        <v>-1.26863030825625</v>
      </c>
      <c r="C8501" s="5" t="s">
        <v>4452</v>
      </c>
      <c r="D8501" s="5" t="s">
        <v>4453</v>
      </c>
      <c r="E8501" s="5" t="s">
        <v>4454</v>
      </c>
      <c r="F8501" s="5" t="s">
        <v>4455</v>
      </c>
      <c r="G8501" s="5" t="s">
        <v>4456</v>
      </c>
    </row>
    <row r="8502" spans="1:7" x14ac:dyDescent="0.25">
      <c r="A8502" s="5" t="s">
        <v>5346</v>
      </c>
      <c r="B8502" s="5">
        <v>-1.26863030825625</v>
      </c>
      <c r="C8502" s="5" t="s">
        <v>8</v>
      </c>
      <c r="D8502" s="5" t="s">
        <v>8</v>
      </c>
      <c r="E8502" s="5" t="s">
        <v>8</v>
      </c>
      <c r="F8502" s="5" t="s">
        <v>8</v>
      </c>
      <c r="G8502" s="5" t="s">
        <v>8</v>
      </c>
    </row>
    <row r="8503" spans="1:7" x14ac:dyDescent="0.25">
      <c r="A8503" s="5" t="s">
        <v>6872</v>
      </c>
      <c r="B8503" s="5">
        <v>-1.26863030825625</v>
      </c>
      <c r="C8503" s="5" t="s">
        <v>8</v>
      </c>
      <c r="D8503" s="5" t="s">
        <v>8</v>
      </c>
      <c r="E8503" s="5" t="s">
        <v>8</v>
      </c>
      <c r="F8503" s="5" t="s">
        <v>8</v>
      </c>
      <c r="G8503" s="5" t="s">
        <v>8</v>
      </c>
    </row>
    <row r="8504" spans="1:7" x14ac:dyDescent="0.25">
      <c r="A8504" s="5" t="s">
        <v>7467</v>
      </c>
      <c r="B8504" s="5">
        <v>-1.26863030825625</v>
      </c>
      <c r="C8504" s="5" t="s">
        <v>8</v>
      </c>
      <c r="D8504" s="5" t="s">
        <v>8</v>
      </c>
      <c r="E8504" s="5" t="s">
        <v>8</v>
      </c>
      <c r="F8504" s="5" t="s">
        <v>8</v>
      </c>
      <c r="G8504" s="5" t="s">
        <v>8</v>
      </c>
    </row>
    <row r="8505" spans="1:7" x14ac:dyDescent="0.25">
      <c r="A8505" s="5" t="s">
        <v>9004</v>
      </c>
      <c r="B8505" s="5">
        <v>-1.26863030825625</v>
      </c>
      <c r="C8505" s="5" t="s">
        <v>8</v>
      </c>
      <c r="D8505" s="5" t="s">
        <v>8</v>
      </c>
      <c r="E8505" s="5" t="s">
        <v>8</v>
      </c>
      <c r="F8505" s="5" t="s">
        <v>8</v>
      </c>
      <c r="G8505" s="5" t="s">
        <v>8</v>
      </c>
    </row>
    <row r="8506" spans="1:7" x14ac:dyDescent="0.25">
      <c r="A8506" s="5" t="s">
        <v>9123</v>
      </c>
      <c r="B8506" s="5">
        <v>-1.26863030825625</v>
      </c>
      <c r="C8506" s="5" t="s">
        <v>8</v>
      </c>
      <c r="D8506" s="5" t="s">
        <v>8</v>
      </c>
      <c r="E8506" s="5" t="s">
        <v>8</v>
      </c>
      <c r="F8506" s="5" t="s">
        <v>8</v>
      </c>
      <c r="G8506" s="5" t="s">
        <v>8</v>
      </c>
    </row>
    <row r="8507" spans="1:7" x14ac:dyDescent="0.25">
      <c r="A8507" s="5" t="s">
        <v>9895</v>
      </c>
      <c r="B8507" s="5">
        <v>-1.26863030825625</v>
      </c>
      <c r="C8507" s="5" t="s">
        <v>9896</v>
      </c>
      <c r="D8507" s="5" t="s">
        <v>9897</v>
      </c>
      <c r="E8507" s="5" t="s">
        <v>8</v>
      </c>
      <c r="F8507" s="5" t="s">
        <v>9898</v>
      </c>
      <c r="G8507" s="5" t="s">
        <v>8</v>
      </c>
    </row>
    <row r="8508" spans="1:7" x14ac:dyDescent="0.25">
      <c r="A8508" s="5" t="s">
        <v>10355</v>
      </c>
      <c r="B8508" s="5">
        <v>-1.26863030825625</v>
      </c>
      <c r="C8508" s="5" t="s">
        <v>8</v>
      </c>
      <c r="D8508" s="5" t="s">
        <v>8</v>
      </c>
      <c r="E8508" s="5" t="s">
        <v>8</v>
      </c>
      <c r="F8508" s="5" t="s">
        <v>8</v>
      </c>
      <c r="G8508" s="5" t="s">
        <v>8</v>
      </c>
    </row>
    <row r="8509" spans="1:7" x14ac:dyDescent="0.25">
      <c r="A8509" s="5" t="s">
        <v>10461</v>
      </c>
      <c r="B8509" s="5">
        <v>-1.26863030825625</v>
      </c>
      <c r="C8509" s="5" t="s">
        <v>8</v>
      </c>
      <c r="D8509" s="5" t="s">
        <v>8</v>
      </c>
      <c r="E8509" s="5" t="s">
        <v>8</v>
      </c>
      <c r="F8509" s="5" t="s">
        <v>8</v>
      </c>
      <c r="G8509" s="5" t="s">
        <v>8</v>
      </c>
    </row>
    <row r="8510" spans="1:7" x14ac:dyDescent="0.25">
      <c r="A8510" s="5" t="s">
        <v>11816</v>
      </c>
      <c r="B8510" s="5">
        <v>-1.26863030825625</v>
      </c>
      <c r="C8510" s="5" t="s">
        <v>8</v>
      </c>
      <c r="D8510" s="5" t="s">
        <v>8</v>
      </c>
      <c r="E8510" s="5" t="s">
        <v>8</v>
      </c>
      <c r="F8510" s="5" t="s">
        <v>8</v>
      </c>
      <c r="G8510" s="5" t="s">
        <v>8</v>
      </c>
    </row>
    <row r="8511" spans="1:7" x14ac:dyDescent="0.25">
      <c r="A8511" s="5" t="s">
        <v>12141</v>
      </c>
      <c r="B8511" s="5">
        <v>-1.26863030825625</v>
      </c>
      <c r="C8511" s="5" t="s">
        <v>8</v>
      </c>
      <c r="D8511" s="5" t="s">
        <v>8</v>
      </c>
      <c r="E8511" s="5" t="s">
        <v>8</v>
      </c>
      <c r="F8511" s="5" t="s">
        <v>8</v>
      </c>
      <c r="G8511" s="5" t="s">
        <v>8</v>
      </c>
    </row>
    <row r="8512" spans="1:7" x14ac:dyDescent="0.25">
      <c r="A8512" s="5" t="s">
        <v>12920</v>
      </c>
      <c r="B8512" s="5">
        <v>-1.26863030825625</v>
      </c>
      <c r="C8512" s="5" t="s">
        <v>12921</v>
      </c>
      <c r="D8512" s="5" t="s">
        <v>12922</v>
      </c>
      <c r="E8512" s="5" t="s">
        <v>12923</v>
      </c>
      <c r="F8512" s="5" t="s">
        <v>12924</v>
      </c>
      <c r="G8512" s="5" t="s">
        <v>12925</v>
      </c>
    </row>
    <row r="8513" spans="1:7" x14ac:dyDescent="0.25">
      <c r="A8513" s="5" t="s">
        <v>13390</v>
      </c>
      <c r="B8513" s="5">
        <v>-1.26863030825625</v>
      </c>
      <c r="C8513" s="5" t="s">
        <v>8</v>
      </c>
      <c r="D8513" s="5" t="s">
        <v>8</v>
      </c>
      <c r="E8513" s="5" t="s">
        <v>8</v>
      </c>
      <c r="F8513" s="5" t="s">
        <v>8</v>
      </c>
      <c r="G8513" s="5" t="s">
        <v>8</v>
      </c>
    </row>
    <row r="8514" spans="1:7" x14ac:dyDescent="0.25">
      <c r="A8514" s="5" t="s">
        <v>13436</v>
      </c>
      <c r="B8514" s="5">
        <v>-1.26863030825625</v>
      </c>
      <c r="C8514" s="5" t="s">
        <v>8</v>
      </c>
      <c r="D8514" s="5" t="s">
        <v>8</v>
      </c>
      <c r="E8514" s="5" t="s">
        <v>8</v>
      </c>
      <c r="F8514" s="5" t="s">
        <v>8</v>
      </c>
      <c r="G8514" s="5" t="s">
        <v>8</v>
      </c>
    </row>
    <row r="8515" spans="1:7" x14ac:dyDescent="0.25">
      <c r="A8515" s="5" t="s">
        <v>14065</v>
      </c>
      <c r="B8515" s="5">
        <v>-1.26863030825625</v>
      </c>
      <c r="C8515" s="5" t="s">
        <v>8</v>
      </c>
      <c r="D8515" s="5" t="s">
        <v>8</v>
      </c>
      <c r="E8515" s="5" t="s">
        <v>8</v>
      </c>
      <c r="F8515" s="5" t="s">
        <v>8</v>
      </c>
      <c r="G8515" s="5" t="s">
        <v>8</v>
      </c>
    </row>
    <row r="8516" spans="1:7" x14ac:dyDescent="0.25">
      <c r="A8516" s="5" t="s">
        <v>14095</v>
      </c>
      <c r="B8516" s="5">
        <v>-1.26863030825625</v>
      </c>
      <c r="C8516" s="5" t="s">
        <v>8</v>
      </c>
      <c r="D8516" s="5" t="s">
        <v>8</v>
      </c>
      <c r="E8516" s="5" t="s">
        <v>8</v>
      </c>
      <c r="F8516" s="5" t="s">
        <v>8</v>
      </c>
      <c r="G8516" s="5" t="s">
        <v>8</v>
      </c>
    </row>
    <row r="8517" spans="1:7" x14ac:dyDescent="0.25">
      <c r="A8517" s="5" t="s">
        <v>14652</v>
      </c>
      <c r="B8517" s="5">
        <v>-1.26863030825625</v>
      </c>
      <c r="C8517" s="5" t="s">
        <v>8</v>
      </c>
      <c r="D8517" s="5" t="s">
        <v>8</v>
      </c>
      <c r="E8517" s="5" t="s">
        <v>8</v>
      </c>
      <c r="F8517" s="5" t="s">
        <v>8</v>
      </c>
      <c r="G8517" s="5" t="s">
        <v>8</v>
      </c>
    </row>
    <row r="8518" spans="1:7" x14ac:dyDescent="0.25">
      <c r="A8518" s="5" t="s">
        <v>4264</v>
      </c>
      <c r="B8518" s="5">
        <v>-1.27003647287558</v>
      </c>
      <c r="C8518" s="5" t="s">
        <v>8</v>
      </c>
      <c r="D8518" s="5" t="s">
        <v>8</v>
      </c>
      <c r="E8518" s="5" t="s">
        <v>8</v>
      </c>
      <c r="F8518" s="5" t="s">
        <v>8</v>
      </c>
      <c r="G8518" s="5" t="s">
        <v>8</v>
      </c>
    </row>
    <row r="8519" spans="1:7" x14ac:dyDescent="0.25">
      <c r="A8519" s="5" t="s">
        <v>6862</v>
      </c>
      <c r="B8519" s="5">
        <v>-1.27003647287558</v>
      </c>
      <c r="C8519" s="5" t="s">
        <v>8</v>
      </c>
      <c r="D8519" s="5" t="s">
        <v>8</v>
      </c>
      <c r="E8519" s="5" t="s">
        <v>8</v>
      </c>
      <c r="F8519" s="5" t="s">
        <v>8</v>
      </c>
      <c r="G8519" s="5" t="s">
        <v>8</v>
      </c>
    </row>
    <row r="8520" spans="1:7" x14ac:dyDescent="0.25">
      <c r="A8520" s="5" t="s">
        <v>9536</v>
      </c>
      <c r="B8520" s="5">
        <v>-1.27003647287558</v>
      </c>
      <c r="C8520" s="5" t="s">
        <v>8</v>
      </c>
      <c r="D8520" s="5" t="s">
        <v>8</v>
      </c>
      <c r="E8520" s="5" t="s">
        <v>8</v>
      </c>
      <c r="F8520" s="5" t="s">
        <v>8</v>
      </c>
      <c r="G8520" s="5" t="s">
        <v>8</v>
      </c>
    </row>
    <row r="8521" spans="1:7" x14ac:dyDescent="0.25">
      <c r="A8521" s="5" t="s">
        <v>10036</v>
      </c>
      <c r="B8521" s="5">
        <v>-1.27003647287558</v>
      </c>
      <c r="C8521" s="5" t="s">
        <v>8</v>
      </c>
      <c r="D8521" s="5" t="s">
        <v>8</v>
      </c>
      <c r="E8521" s="5" t="s">
        <v>8</v>
      </c>
      <c r="F8521" s="5" t="s">
        <v>8</v>
      </c>
      <c r="G8521" s="5" t="s">
        <v>8</v>
      </c>
    </row>
    <row r="8522" spans="1:7" x14ac:dyDescent="0.25">
      <c r="A8522" s="5" t="s">
        <v>11768</v>
      </c>
      <c r="B8522" s="5">
        <v>-1.27003647287558</v>
      </c>
      <c r="C8522" s="5" t="s">
        <v>8</v>
      </c>
      <c r="D8522" s="5" t="s">
        <v>8</v>
      </c>
      <c r="E8522" s="5" t="s">
        <v>8</v>
      </c>
      <c r="F8522" s="5" t="s">
        <v>8</v>
      </c>
      <c r="G8522" s="5" t="s">
        <v>8</v>
      </c>
    </row>
    <row r="8523" spans="1:7" x14ac:dyDescent="0.25">
      <c r="A8523" s="5" t="s">
        <v>12085</v>
      </c>
      <c r="B8523" s="5">
        <v>-1.27003647287558</v>
      </c>
      <c r="C8523" s="5" t="s">
        <v>8</v>
      </c>
      <c r="D8523" s="5" t="s">
        <v>8</v>
      </c>
      <c r="E8523" s="5" t="s">
        <v>8</v>
      </c>
      <c r="F8523" s="5" t="s">
        <v>8</v>
      </c>
      <c r="G8523" s="5" t="s">
        <v>8</v>
      </c>
    </row>
    <row r="8524" spans="1:7" x14ac:dyDescent="0.25">
      <c r="A8524" s="5" t="s">
        <v>12184</v>
      </c>
      <c r="B8524" s="5">
        <v>-1.27003647287558</v>
      </c>
      <c r="C8524" s="5" t="s">
        <v>8</v>
      </c>
      <c r="D8524" s="5" t="s">
        <v>8</v>
      </c>
      <c r="E8524" s="5" t="s">
        <v>8</v>
      </c>
      <c r="F8524" s="5" t="s">
        <v>8</v>
      </c>
      <c r="G8524" s="5" t="s">
        <v>8</v>
      </c>
    </row>
    <row r="8525" spans="1:7" x14ac:dyDescent="0.25">
      <c r="A8525" s="5" t="s">
        <v>15097</v>
      </c>
      <c r="B8525" s="5">
        <v>-1.27003647287558</v>
      </c>
      <c r="C8525" s="5" t="s">
        <v>8</v>
      </c>
      <c r="D8525" s="5" t="s">
        <v>8</v>
      </c>
      <c r="E8525" s="5" t="s">
        <v>8</v>
      </c>
      <c r="F8525" s="5" t="s">
        <v>8</v>
      </c>
      <c r="G8525" s="5" t="s">
        <v>8</v>
      </c>
    </row>
    <row r="8526" spans="1:7" x14ac:dyDescent="0.25">
      <c r="A8526" s="5" t="s">
        <v>15429</v>
      </c>
      <c r="B8526" s="5">
        <v>-1.27003647287558</v>
      </c>
      <c r="C8526" s="5" t="s">
        <v>8</v>
      </c>
      <c r="D8526" s="5" t="s">
        <v>8</v>
      </c>
      <c r="E8526" s="5" t="s">
        <v>8</v>
      </c>
      <c r="F8526" s="5" t="s">
        <v>8</v>
      </c>
      <c r="G8526" s="5" t="s">
        <v>8</v>
      </c>
    </row>
    <row r="8527" spans="1:7" x14ac:dyDescent="0.25">
      <c r="A8527" s="5" t="s">
        <v>15551</v>
      </c>
      <c r="B8527" s="5">
        <v>-1.27003647287558</v>
      </c>
      <c r="C8527" s="5" t="s">
        <v>8</v>
      </c>
      <c r="D8527" s="5" t="s">
        <v>8</v>
      </c>
      <c r="E8527" s="5" t="s">
        <v>8</v>
      </c>
      <c r="F8527" s="5" t="s">
        <v>8</v>
      </c>
      <c r="G8527" s="5" t="s">
        <v>8</v>
      </c>
    </row>
    <row r="8528" spans="1:7" x14ac:dyDescent="0.25">
      <c r="A8528" s="5" t="s">
        <v>15612</v>
      </c>
      <c r="B8528" s="5">
        <v>-1.27003647287558</v>
      </c>
      <c r="C8528" s="5" t="s">
        <v>8</v>
      </c>
      <c r="D8528" s="5" t="s">
        <v>8</v>
      </c>
      <c r="E8528" s="5" t="s">
        <v>8</v>
      </c>
      <c r="F8528" s="5" t="s">
        <v>8</v>
      </c>
      <c r="G8528" s="5" t="s">
        <v>8</v>
      </c>
    </row>
    <row r="8529" spans="1:7" x14ac:dyDescent="0.25">
      <c r="A8529" s="5" t="s">
        <v>6565</v>
      </c>
      <c r="B8529" s="5">
        <v>-1.27010306853479</v>
      </c>
      <c r="C8529" s="5" t="s">
        <v>6566</v>
      </c>
      <c r="D8529" s="5" t="s">
        <v>6567</v>
      </c>
      <c r="E8529" s="5" t="s">
        <v>6568</v>
      </c>
      <c r="F8529" s="5" t="s">
        <v>6569</v>
      </c>
      <c r="G8529" s="5" t="s">
        <v>6570</v>
      </c>
    </row>
    <row r="8530" spans="1:7" x14ac:dyDescent="0.25">
      <c r="A8530" s="5" t="s">
        <v>11107</v>
      </c>
      <c r="B8530" s="5">
        <v>-1.27112217611217</v>
      </c>
      <c r="C8530" s="5" t="s">
        <v>8</v>
      </c>
      <c r="D8530" s="5" t="s">
        <v>8</v>
      </c>
      <c r="E8530" s="5" t="s">
        <v>8</v>
      </c>
      <c r="F8530" s="5" t="s">
        <v>8</v>
      </c>
      <c r="G8530" s="5" t="s">
        <v>8</v>
      </c>
    </row>
    <row r="8531" spans="1:7" x14ac:dyDescent="0.25">
      <c r="A8531" s="5" t="s">
        <v>1850</v>
      </c>
      <c r="B8531" s="5">
        <v>-1.2712288972139001</v>
      </c>
      <c r="C8531" s="5" t="s">
        <v>8</v>
      </c>
      <c r="D8531" s="5" t="s">
        <v>8</v>
      </c>
      <c r="E8531" s="5" t="s">
        <v>8</v>
      </c>
      <c r="F8531" s="5" t="s">
        <v>8</v>
      </c>
      <c r="G8531" s="5" t="s">
        <v>8</v>
      </c>
    </row>
    <row r="8532" spans="1:7" x14ac:dyDescent="0.25">
      <c r="A8532" s="5" t="s">
        <v>2518</v>
      </c>
      <c r="B8532" s="5">
        <v>-1.2712288972139001</v>
      </c>
      <c r="C8532" s="5" t="s">
        <v>8</v>
      </c>
      <c r="D8532" s="5" t="s">
        <v>8</v>
      </c>
      <c r="E8532" s="5" t="s">
        <v>8</v>
      </c>
      <c r="F8532" s="5" t="s">
        <v>8</v>
      </c>
      <c r="G8532" s="5" t="s">
        <v>8</v>
      </c>
    </row>
    <row r="8533" spans="1:7" x14ac:dyDescent="0.25">
      <c r="A8533" s="5" t="s">
        <v>5864</v>
      </c>
      <c r="B8533" s="5">
        <v>-1.2712288972139001</v>
      </c>
      <c r="C8533" s="5" t="s">
        <v>8</v>
      </c>
      <c r="D8533" s="5" t="s">
        <v>8</v>
      </c>
      <c r="E8533" s="5" t="s">
        <v>8</v>
      </c>
      <c r="F8533" s="5" t="s">
        <v>8</v>
      </c>
      <c r="G8533" s="5" t="s">
        <v>8</v>
      </c>
    </row>
    <row r="8534" spans="1:7" x14ac:dyDescent="0.25">
      <c r="A8534" s="5" t="s">
        <v>7117</v>
      </c>
      <c r="B8534" s="5">
        <v>-1.2712288972139001</v>
      </c>
      <c r="C8534" s="5" t="s">
        <v>8</v>
      </c>
      <c r="D8534" s="5" t="s">
        <v>8</v>
      </c>
      <c r="E8534" s="5" t="s">
        <v>8</v>
      </c>
      <c r="F8534" s="5" t="s">
        <v>8</v>
      </c>
      <c r="G8534" s="5" t="s">
        <v>8</v>
      </c>
    </row>
    <row r="8535" spans="1:7" x14ac:dyDescent="0.25">
      <c r="A8535" s="5" t="s">
        <v>8683</v>
      </c>
      <c r="B8535" s="5">
        <v>-1.2712288972139001</v>
      </c>
      <c r="C8535" s="5" t="s">
        <v>8</v>
      </c>
      <c r="D8535" s="5" t="s">
        <v>8</v>
      </c>
      <c r="E8535" s="5" t="s">
        <v>8</v>
      </c>
      <c r="F8535" s="5" t="s">
        <v>8</v>
      </c>
      <c r="G8535" s="5" t="s">
        <v>8</v>
      </c>
    </row>
    <row r="8536" spans="1:7" x14ac:dyDescent="0.25">
      <c r="A8536" s="5" t="s">
        <v>9087</v>
      </c>
      <c r="B8536" s="5">
        <v>-1.2712288972139001</v>
      </c>
      <c r="C8536" s="5" t="s">
        <v>8</v>
      </c>
      <c r="D8536" s="5" t="s">
        <v>8</v>
      </c>
      <c r="E8536" s="5" t="s">
        <v>8</v>
      </c>
      <c r="F8536" s="5" t="s">
        <v>8</v>
      </c>
      <c r="G8536" s="5" t="s">
        <v>8</v>
      </c>
    </row>
    <row r="8537" spans="1:7" x14ac:dyDescent="0.25">
      <c r="A8537" s="5" t="s">
        <v>9279</v>
      </c>
      <c r="B8537" s="5">
        <v>-1.2712288972139001</v>
      </c>
      <c r="C8537" s="5" t="s">
        <v>4206</v>
      </c>
      <c r="D8537" s="5" t="s">
        <v>8</v>
      </c>
      <c r="E8537" s="5" t="s">
        <v>4207</v>
      </c>
      <c r="F8537" s="5" t="s">
        <v>4208</v>
      </c>
      <c r="G8537" s="5" t="s">
        <v>4209</v>
      </c>
    </row>
    <row r="8538" spans="1:7" x14ac:dyDescent="0.25">
      <c r="A8538" s="5" t="s">
        <v>9805</v>
      </c>
      <c r="B8538" s="5">
        <v>-1.2712288972139001</v>
      </c>
      <c r="C8538" s="5" t="s">
        <v>8</v>
      </c>
      <c r="D8538" s="5" t="s">
        <v>8</v>
      </c>
      <c r="E8538" s="5" t="s">
        <v>8</v>
      </c>
      <c r="F8538" s="5" t="s">
        <v>8</v>
      </c>
      <c r="G8538" s="5" t="s">
        <v>8</v>
      </c>
    </row>
    <row r="8539" spans="1:7" x14ac:dyDescent="0.25">
      <c r="A8539" s="5" t="s">
        <v>10913</v>
      </c>
      <c r="B8539" s="5">
        <v>-1.2712288972139001</v>
      </c>
      <c r="C8539" s="5" t="s">
        <v>8</v>
      </c>
      <c r="D8539" s="5" t="s">
        <v>8</v>
      </c>
      <c r="E8539" s="5" t="s">
        <v>8</v>
      </c>
      <c r="F8539" s="5" t="s">
        <v>8</v>
      </c>
      <c r="G8539" s="5" t="s">
        <v>8</v>
      </c>
    </row>
    <row r="8540" spans="1:7" x14ac:dyDescent="0.25">
      <c r="A8540" s="5" t="s">
        <v>11034</v>
      </c>
      <c r="B8540" s="5">
        <v>-1.2712288972139001</v>
      </c>
      <c r="C8540" s="5" t="s">
        <v>8</v>
      </c>
      <c r="D8540" s="5" t="s">
        <v>8</v>
      </c>
      <c r="E8540" s="5" t="s">
        <v>8</v>
      </c>
      <c r="F8540" s="5" t="s">
        <v>8</v>
      </c>
      <c r="G8540" s="5" t="s">
        <v>8</v>
      </c>
    </row>
    <row r="8541" spans="1:7" x14ac:dyDescent="0.25">
      <c r="A8541" s="5" t="s">
        <v>13515</v>
      </c>
      <c r="B8541" s="5">
        <v>-1.2712288972139001</v>
      </c>
      <c r="C8541" s="5" t="s">
        <v>8</v>
      </c>
      <c r="D8541" s="5" t="s">
        <v>8</v>
      </c>
      <c r="E8541" s="5" t="s">
        <v>8</v>
      </c>
      <c r="F8541" s="5" t="s">
        <v>8</v>
      </c>
      <c r="G8541" s="5" t="s">
        <v>8</v>
      </c>
    </row>
    <row r="8542" spans="1:7" x14ac:dyDescent="0.25">
      <c r="A8542" s="5" t="s">
        <v>10273</v>
      </c>
      <c r="B8542" s="5">
        <v>-1.27225287293366</v>
      </c>
      <c r="C8542" s="5" t="s">
        <v>10274</v>
      </c>
      <c r="D8542" s="5" t="s">
        <v>8</v>
      </c>
      <c r="E8542" s="5" t="s">
        <v>10275</v>
      </c>
      <c r="F8542" s="5" t="s">
        <v>10276</v>
      </c>
      <c r="G8542" s="5" t="s">
        <v>4962</v>
      </c>
    </row>
    <row r="8543" spans="1:7" x14ac:dyDescent="0.25">
      <c r="A8543" s="5" t="s">
        <v>11161</v>
      </c>
      <c r="B8543" s="5">
        <v>-1.27225287293366</v>
      </c>
      <c r="C8543" s="5" t="s">
        <v>8</v>
      </c>
      <c r="D8543" s="5" t="s">
        <v>8</v>
      </c>
      <c r="E8543" s="5" t="s">
        <v>8</v>
      </c>
      <c r="F8543" s="5" t="s">
        <v>8</v>
      </c>
      <c r="G8543" s="5" t="s">
        <v>8</v>
      </c>
    </row>
    <row r="8544" spans="1:7" x14ac:dyDescent="0.25">
      <c r="A8544" s="5" t="s">
        <v>11230</v>
      </c>
      <c r="B8544" s="5">
        <v>-1.27225287293366</v>
      </c>
      <c r="C8544" s="5" t="s">
        <v>11231</v>
      </c>
      <c r="D8544" s="5" t="s">
        <v>11232</v>
      </c>
      <c r="E8544" s="5" t="s">
        <v>11233</v>
      </c>
      <c r="F8544" s="5" t="s">
        <v>8</v>
      </c>
      <c r="G8544" s="5" t="s">
        <v>11234</v>
      </c>
    </row>
    <row r="8545" spans="1:7" x14ac:dyDescent="0.25">
      <c r="A8545" s="5" t="s">
        <v>2924</v>
      </c>
      <c r="B8545" s="5">
        <v>-1.27314173941575</v>
      </c>
      <c r="C8545" s="5" t="s">
        <v>8</v>
      </c>
      <c r="D8545" s="5" t="s">
        <v>8</v>
      </c>
      <c r="E8545" s="5" t="s">
        <v>8</v>
      </c>
      <c r="F8545" s="5" t="s">
        <v>8</v>
      </c>
      <c r="G8545" s="5" t="s">
        <v>8</v>
      </c>
    </row>
    <row r="8546" spans="1:7" x14ac:dyDescent="0.25">
      <c r="A8546" s="5" t="s">
        <v>3793</v>
      </c>
      <c r="B8546" s="5">
        <v>-1.27314173941575</v>
      </c>
      <c r="C8546" s="5" t="s">
        <v>8</v>
      </c>
      <c r="D8546" s="5" t="s">
        <v>8</v>
      </c>
      <c r="E8546" s="5" t="s">
        <v>8</v>
      </c>
      <c r="F8546" s="5" t="s">
        <v>8</v>
      </c>
      <c r="G8546" s="5" t="s">
        <v>8</v>
      </c>
    </row>
    <row r="8547" spans="1:7" x14ac:dyDescent="0.25">
      <c r="A8547" s="5" t="s">
        <v>4115</v>
      </c>
      <c r="B8547" s="5">
        <v>-1.27314173941575</v>
      </c>
      <c r="C8547" s="5" t="s">
        <v>8</v>
      </c>
      <c r="D8547" s="5" t="s">
        <v>8</v>
      </c>
      <c r="E8547" s="5" t="s">
        <v>8</v>
      </c>
      <c r="F8547" s="5" t="s">
        <v>8</v>
      </c>
      <c r="G8547" s="5" t="s">
        <v>8</v>
      </c>
    </row>
    <row r="8548" spans="1:7" x14ac:dyDescent="0.25">
      <c r="A8548" s="5" t="s">
        <v>6266</v>
      </c>
      <c r="B8548" s="5">
        <v>-1.27314173941575</v>
      </c>
      <c r="C8548" s="5" t="s">
        <v>8</v>
      </c>
      <c r="D8548" s="5" t="s">
        <v>8</v>
      </c>
      <c r="E8548" s="5" t="s">
        <v>8</v>
      </c>
      <c r="F8548" s="5" t="s">
        <v>8</v>
      </c>
      <c r="G8548" s="5" t="s">
        <v>8</v>
      </c>
    </row>
    <row r="8549" spans="1:7" x14ac:dyDescent="0.25">
      <c r="A8549" s="5" t="s">
        <v>8396</v>
      </c>
      <c r="B8549" s="5">
        <v>-1.27314173941575</v>
      </c>
      <c r="C8549" s="5" t="s">
        <v>8</v>
      </c>
      <c r="D8549" s="5" t="s">
        <v>8</v>
      </c>
      <c r="E8549" s="5" t="s">
        <v>8</v>
      </c>
      <c r="F8549" s="5" t="s">
        <v>8</v>
      </c>
      <c r="G8549" s="5" t="s">
        <v>8</v>
      </c>
    </row>
    <row r="8550" spans="1:7" x14ac:dyDescent="0.25">
      <c r="A8550" s="5" t="s">
        <v>9850</v>
      </c>
      <c r="B8550" s="5">
        <v>-1.27314173941575</v>
      </c>
      <c r="C8550" s="5" t="s">
        <v>9851</v>
      </c>
      <c r="D8550" s="5" t="s">
        <v>9852</v>
      </c>
      <c r="E8550" s="5" t="s">
        <v>9853</v>
      </c>
      <c r="F8550" s="5" t="s">
        <v>9854</v>
      </c>
      <c r="G8550" s="5" t="s">
        <v>9855</v>
      </c>
    </row>
    <row r="8551" spans="1:7" x14ac:dyDescent="0.25">
      <c r="A8551" s="5" t="s">
        <v>10842</v>
      </c>
      <c r="B8551" s="5">
        <v>-1.27314173941575</v>
      </c>
      <c r="C8551" s="5" t="s">
        <v>8</v>
      </c>
      <c r="D8551" s="5" t="s">
        <v>8</v>
      </c>
      <c r="E8551" s="5" t="s">
        <v>8</v>
      </c>
      <c r="F8551" s="5" t="s">
        <v>8</v>
      </c>
      <c r="G8551" s="5" t="s">
        <v>8</v>
      </c>
    </row>
    <row r="8552" spans="1:7" x14ac:dyDescent="0.25">
      <c r="A8552" s="5" t="s">
        <v>11314</v>
      </c>
      <c r="B8552" s="5">
        <v>-1.27314173941575</v>
      </c>
      <c r="C8552" s="5" t="s">
        <v>8</v>
      </c>
      <c r="D8552" s="5" t="s">
        <v>8</v>
      </c>
      <c r="E8552" s="5" t="s">
        <v>8</v>
      </c>
      <c r="F8552" s="5" t="s">
        <v>8</v>
      </c>
      <c r="G8552" s="5" t="s">
        <v>11315</v>
      </c>
    </row>
    <row r="8553" spans="1:7" x14ac:dyDescent="0.25">
      <c r="A8553" s="5" t="s">
        <v>14173</v>
      </c>
      <c r="B8553" s="5">
        <v>-1.27314173941575</v>
      </c>
      <c r="C8553" s="5" t="s">
        <v>8</v>
      </c>
      <c r="D8553" s="5" t="s">
        <v>8</v>
      </c>
      <c r="E8553" s="5" t="s">
        <v>8</v>
      </c>
      <c r="F8553" s="5" t="s">
        <v>8</v>
      </c>
      <c r="G8553" s="5" t="s">
        <v>8</v>
      </c>
    </row>
    <row r="8554" spans="1:7" x14ac:dyDescent="0.25">
      <c r="A8554" s="5" t="s">
        <v>14855</v>
      </c>
      <c r="B8554" s="5">
        <v>-1.2732861069552199</v>
      </c>
      <c r="C8554" s="5" t="s">
        <v>8</v>
      </c>
      <c r="D8554" s="5" t="s">
        <v>8</v>
      </c>
      <c r="E8554" s="5" t="s">
        <v>8</v>
      </c>
      <c r="F8554" s="5" t="s">
        <v>8</v>
      </c>
      <c r="G8554" s="5" t="s">
        <v>8</v>
      </c>
    </row>
    <row r="8555" spans="1:7" x14ac:dyDescent="0.25">
      <c r="A8555" s="5" t="s">
        <v>4755</v>
      </c>
      <c r="B8555" s="5">
        <v>-1.2739205824603399</v>
      </c>
      <c r="C8555" s="5" t="s">
        <v>8</v>
      </c>
      <c r="D8555" s="5" t="s">
        <v>8</v>
      </c>
      <c r="E8555" s="5" t="s">
        <v>8</v>
      </c>
      <c r="F8555" s="5" t="s">
        <v>8</v>
      </c>
      <c r="G8555" s="5" t="s">
        <v>8</v>
      </c>
    </row>
    <row r="8556" spans="1:7" x14ac:dyDescent="0.25">
      <c r="A8556" s="5" t="s">
        <v>5240</v>
      </c>
      <c r="B8556" s="5">
        <v>-1.2739205824603399</v>
      </c>
      <c r="C8556" s="5" t="s">
        <v>8</v>
      </c>
      <c r="D8556" s="5" t="s">
        <v>8</v>
      </c>
      <c r="E8556" s="5" t="s">
        <v>8</v>
      </c>
      <c r="F8556" s="5" t="s">
        <v>8</v>
      </c>
      <c r="G8556" s="5" t="s">
        <v>8</v>
      </c>
    </row>
    <row r="8557" spans="1:7" x14ac:dyDescent="0.25">
      <c r="A8557" s="5" t="s">
        <v>7429</v>
      </c>
      <c r="B8557" s="5">
        <v>-1.27407626764878</v>
      </c>
      <c r="C8557" s="5" t="s">
        <v>8</v>
      </c>
      <c r="D8557" s="5" t="s">
        <v>8</v>
      </c>
      <c r="E8557" s="5" t="s">
        <v>8</v>
      </c>
      <c r="F8557" s="5" t="s">
        <v>8</v>
      </c>
      <c r="G8557" s="5" t="s">
        <v>8</v>
      </c>
    </row>
    <row r="8558" spans="1:7" x14ac:dyDescent="0.25">
      <c r="A8558" s="5" t="s">
        <v>4400</v>
      </c>
      <c r="B8558" s="5">
        <v>-1.27460863953369</v>
      </c>
      <c r="C8558" s="5" t="s">
        <v>8</v>
      </c>
      <c r="D8558" s="5" t="s">
        <v>8</v>
      </c>
      <c r="E8558" s="5" t="s">
        <v>8</v>
      </c>
      <c r="F8558" s="5" t="s">
        <v>8</v>
      </c>
      <c r="G8558" s="5" t="s">
        <v>8</v>
      </c>
    </row>
    <row r="8559" spans="1:7" x14ac:dyDescent="0.25">
      <c r="A8559" s="5" t="s">
        <v>7445</v>
      </c>
      <c r="B8559" s="5">
        <v>-1.27460863953369</v>
      </c>
      <c r="C8559" s="5" t="s">
        <v>8</v>
      </c>
      <c r="D8559" s="5" t="s">
        <v>8</v>
      </c>
      <c r="E8559" s="5" t="s">
        <v>8</v>
      </c>
      <c r="F8559" s="5" t="s">
        <v>8</v>
      </c>
      <c r="G8559" s="5" t="s">
        <v>8</v>
      </c>
    </row>
    <row r="8560" spans="1:7" x14ac:dyDescent="0.25">
      <c r="A8560" s="5" t="s">
        <v>7555</v>
      </c>
      <c r="B8560" s="5">
        <v>-1.27460863953369</v>
      </c>
      <c r="C8560" s="5" t="s">
        <v>8</v>
      </c>
      <c r="D8560" s="5" t="s">
        <v>8</v>
      </c>
      <c r="E8560" s="5" t="s">
        <v>8</v>
      </c>
      <c r="F8560" s="5" t="s">
        <v>8</v>
      </c>
      <c r="G8560" s="5" t="s">
        <v>8</v>
      </c>
    </row>
    <row r="8561" spans="1:7" x14ac:dyDescent="0.25">
      <c r="A8561" s="5" t="s">
        <v>12989</v>
      </c>
      <c r="B8561" s="5">
        <v>-1.27460863953369</v>
      </c>
      <c r="C8561" s="5" t="s">
        <v>8</v>
      </c>
      <c r="D8561" s="5" t="s">
        <v>8</v>
      </c>
      <c r="E8561" s="5" t="s">
        <v>8</v>
      </c>
      <c r="F8561" s="5" t="s">
        <v>8</v>
      </c>
      <c r="G8561" s="5" t="s">
        <v>8</v>
      </c>
    </row>
    <row r="8562" spans="1:7" x14ac:dyDescent="0.25">
      <c r="A8562" s="5" t="s">
        <v>13103</v>
      </c>
      <c r="B8562" s="5">
        <v>-1.27460863953369</v>
      </c>
      <c r="C8562" s="5" t="s">
        <v>8</v>
      </c>
      <c r="D8562" s="5" t="s">
        <v>8</v>
      </c>
      <c r="E8562" s="5" t="s">
        <v>8</v>
      </c>
      <c r="F8562" s="5" t="s">
        <v>8</v>
      </c>
      <c r="G8562" s="5" t="s">
        <v>8</v>
      </c>
    </row>
    <row r="8563" spans="1:7" x14ac:dyDescent="0.25">
      <c r="A8563" s="5" t="s">
        <v>14400</v>
      </c>
      <c r="B8563" s="5">
        <v>-1.27460863953369</v>
      </c>
      <c r="C8563" s="5" t="s">
        <v>10384</v>
      </c>
      <c r="D8563" s="5" t="s">
        <v>10385</v>
      </c>
      <c r="E8563" s="5" t="s">
        <v>10386</v>
      </c>
      <c r="F8563" s="5" t="s">
        <v>10387</v>
      </c>
      <c r="G8563" s="5" t="s">
        <v>10388</v>
      </c>
    </row>
    <row r="8564" spans="1:7" x14ac:dyDescent="0.25">
      <c r="A8564" s="5" t="s">
        <v>2332</v>
      </c>
      <c r="B8564" s="5">
        <v>-1.2752209102148599</v>
      </c>
      <c r="C8564" s="5" t="s">
        <v>8</v>
      </c>
      <c r="D8564" s="5" t="s">
        <v>8</v>
      </c>
      <c r="E8564" s="5" t="s">
        <v>8</v>
      </c>
      <c r="F8564" s="5" t="s">
        <v>8</v>
      </c>
      <c r="G8564" s="5" t="s">
        <v>8</v>
      </c>
    </row>
    <row r="8565" spans="1:7" x14ac:dyDescent="0.25">
      <c r="A8565" s="5" t="s">
        <v>5394</v>
      </c>
      <c r="B8565" s="5">
        <v>-1.2752209102148599</v>
      </c>
      <c r="C8565" s="5" t="s">
        <v>8</v>
      </c>
      <c r="D8565" s="5" t="s">
        <v>8</v>
      </c>
      <c r="E8565" s="5" t="s">
        <v>8</v>
      </c>
      <c r="F8565" s="5" t="s">
        <v>8</v>
      </c>
      <c r="G8565" s="5" t="s">
        <v>8</v>
      </c>
    </row>
    <row r="8566" spans="1:7" x14ac:dyDescent="0.25">
      <c r="A8566" s="5" t="s">
        <v>10014</v>
      </c>
      <c r="B8566" s="5">
        <v>-1.2752209102148599</v>
      </c>
      <c r="C8566" s="5" t="s">
        <v>8</v>
      </c>
      <c r="D8566" s="5" t="s">
        <v>8</v>
      </c>
      <c r="E8566" s="5" t="s">
        <v>8</v>
      </c>
      <c r="F8566" s="5" t="s">
        <v>8</v>
      </c>
      <c r="G8566" s="5" t="s">
        <v>8</v>
      </c>
    </row>
    <row r="8567" spans="1:7" x14ac:dyDescent="0.25">
      <c r="A8567" s="5" t="s">
        <v>8306</v>
      </c>
      <c r="B8567" s="5">
        <v>-1.27523230471034</v>
      </c>
      <c r="C8567" s="5" t="s">
        <v>8</v>
      </c>
      <c r="D8567" s="5" t="s">
        <v>8</v>
      </c>
      <c r="E8567" s="5" t="s">
        <v>8</v>
      </c>
      <c r="F8567" s="5" t="s">
        <v>8</v>
      </c>
      <c r="G8567" s="5" t="s">
        <v>8</v>
      </c>
    </row>
    <row r="8568" spans="1:7" x14ac:dyDescent="0.25">
      <c r="A8568" s="5" t="s">
        <v>259</v>
      </c>
      <c r="B8568" s="5">
        <v>-1.275769262259</v>
      </c>
      <c r="C8568" s="5" t="s">
        <v>8</v>
      </c>
      <c r="D8568" s="5" t="s">
        <v>8</v>
      </c>
      <c r="E8568" s="5" t="s">
        <v>8</v>
      </c>
      <c r="F8568" s="5" t="s">
        <v>8</v>
      </c>
      <c r="G8568" s="5" t="s">
        <v>8</v>
      </c>
    </row>
    <row r="8569" spans="1:7" x14ac:dyDescent="0.25">
      <c r="A8569" s="5" t="s">
        <v>2104</v>
      </c>
      <c r="B8569" s="5">
        <v>-1.275769262259</v>
      </c>
      <c r="C8569" s="5" t="s">
        <v>8</v>
      </c>
      <c r="D8569" s="5" t="s">
        <v>8</v>
      </c>
      <c r="E8569" s="5" t="s">
        <v>8</v>
      </c>
      <c r="F8569" s="5" t="s">
        <v>8</v>
      </c>
      <c r="G8569" s="5" t="s">
        <v>8</v>
      </c>
    </row>
    <row r="8570" spans="1:7" x14ac:dyDescent="0.25">
      <c r="A8570" s="5" t="s">
        <v>6314</v>
      </c>
      <c r="B8570" s="5">
        <v>-1.275769262259</v>
      </c>
      <c r="C8570" s="5" t="s">
        <v>6315</v>
      </c>
      <c r="D8570" s="5" t="s">
        <v>8</v>
      </c>
      <c r="E8570" s="5" t="s">
        <v>8</v>
      </c>
      <c r="F8570" s="5" t="s">
        <v>8</v>
      </c>
      <c r="G8570" s="5" t="s">
        <v>6316</v>
      </c>
    </row>
    <row r="8571" spans="1:7" x14ac:dyDescent="0.25">
      <c r="A8571" s="5" t="s">
        <v>10746</v>
      </c>
      <c r="B8571" s="5">
        <v>-1.275769262259</v>
      </c>
      <c r="C8571" s="5" t="s">
        <v>8</v>
      </c>
      <c r="D8571" s="5" t="s">
        <v>8</v>
      </c>
      <c r="E8571" s="5" t="s">
        <v>8</v>
      </c>
      <c r="F8571" s="5" t="s">
        <v>8</v>
      </c>
      <c r="G8571" s="5" t="s">
        <v>8</v>
      </c>
    </row>
    <row r="8572" spans="1:7" x14ac:dyDescent="0.25">
      <c r="A8572" s="5" t="s">
        <v>15480</v>
      </c>
      <c r="B8572" s="5">
        <v>-1.275769262259</v>
      </c>
      <c r="C8572" s="5" t="s">
        <v>8</v>
      </c>
      <c r="D8572" s="5" t="s">
        <v>8</v>
      </c>
      <c r="E8572" s="5" t="s">
        <v>8</v>
      </c>
      <c r="F8572" s="5" t="s">
        <v>8</v>
      </c>
      <c r="G8572" s="5" t="s">
        <v>8</v>
      </c>
    </row>
    <row r="8573" spans="1:7" x14ac:dyDescent="0.25">
      <c r="A8573" s="5" t="s">
        <v>1102</v>
      </c>
      <c r="B8573" s="5">
        <v>-1.2762632084336301</v>
      </c>
      <c r="C8573" s="5" t="s">
        <v>1103</v>
      </c>
      <c r="D8573" s="5" t="s">
        <v>1104</v>
      </c>
      <c r="E8573" s="5" t="s">
        <v>1105</v>
      </c>
      <c r="F8573" s="5" t="s">
        <v>1106</v>
      </c>
      <c r="G8573" s="5" t="s">
        <v>1107</v>
      </c>
    </row>
    <row r="8574" spans="1:7" x14ac:dyDescent="0.25">
      <c r="A8574" s="5" t="s">
        <v>9516</v>
      </c>
      <c r="B8574" s="5">
        <v>-1.2762632084336301</v>
      </c>
      <c r="C8574" s="5" t="s">
        <v>8</v>
      </c>
      <c r="D8574" s="5" t="s">
        <v>8</v>
      </c>
      <c r="E8574" s="5" t="s">
        <v>8</v>
      </c>
      <c r="F8574" s="5" t="s">
        <v>8</v>
      </c>
      <c r="G8574" s="5" t="s">
        <v>8</v>
      </c>
    </row>
    <row r="8575" spans="1:7" x14ac:dyDescent="0.25">
      <c r="A8575" s="5" t="s">
        <v>355</v>
      </c>
      <c r="B8575" s="5">
        <v>-1.27671046305374</v>
      </c>
      <c r="C8575" s="5" t="s">
        <v>8</v>
      </c>
      <c r="D8575" s="5" t="s">
        <v>8</v>
      </c>
      <c r="E8575" s="5" t="s">
        <v>8</v>
      </c>
      <c r="F8575" s="5" t="s">
        <v>8</v>
      </c>
      <c r="G8575" s="5" t="s">
        <v>8</v>
      </c>
    </row>
    <row r="8576" spans="1:7" x14ac:dyDescent="0.25">
      <c r="A8576" s="5" t="s">
        <v>4903</v>
      </c>
      <c r="B8576" s="5">
        <v>-1.27671046305374</v>
      </c>
      <c r="C8576" s="5" t="s">
        <v>8</v>
      </c>
      <c r="D8576" s="5" t="s">
        <v>8</v>
      </c>
      <c r="E8576" s="5" t="s">
        <v>8</v>
      </c>
      <c r="F8576" s="5" t="s">
        <v>8</v>
      </c>
      <c r="G8576" s="5" t="s">
        <v>8</v>
      </c>
    </row>
    <row r="8577" spans="1:7" x14ac:dyDescent="0.25">
      <c r="A8577" s="5" t="s">
        <v>5509</v>
      </c>
      <c r="B8577" s="5">
        <v>-1.27671046305374</v>
      </c>
      <c r="C8577" s="5" t="s">
        <v>8</v>
      </c>
      <c r="D8577" s="5" t="s">
        <v>8</v>
      </c>
      <c r="E8577" s="5" t="s">
        <v>8</v>
      </c>
      <c r="F8577" s="5" t="s">
        <v>8</v>
      </c>
      <c r="G8577" s="5" t="s">
        <v>8</v>
      </c>
    </row>
    <row r="8578" spans="1:7" x14ac:dyDescent="0.25">
      <c r="A8578" s="5" t="s">
        <v>3867</v>
      </c>
      <c r="B8578" s="5">
        <v>-1.2771173478136599</v>
      </c>
      <c r="C8578" s="5" t="s">
        <v>8</v>
      </c>
      <c r="D8578" s="5" t="s">
        <v>8</v>
      </c>
      <c r="E8578" s="5" t="s">
        <v>8</v>
      </c>
      <c r="F8578" s="5" t="s">
        <v>8</v>
      </c>
      <c r="G8578" s="5" t="s">
        <v>8</v>
      </c>
    </row>
    <row r="8579" spans="1:7" x14ac:dyDescent="0.25">
      <c r="A8579" s="5" t="s">
        <v>4044</v>
      </c>
      <c r="B8579" s="5">
        <v>-1.2771173478136599</v>
      </c>
      <c r="C8579" s="5" t="s">
        <v>4045</v>
      </c>
      <c r="D8579" s="5" t="s">
        <v>4046</v>
      </c>
      <c r="E8579" s="5" t="s">
        <v>4047</v>
      </c>
      <c r="F8579" s="5" t="s">
        <v>4048</v>
      </c>
      <c r="G8579" s="5" t="s">
        <v>4049</v>
      </c>
    </row>
    <row r="8580" spans="1:7" x14ac:dyDescent="0.25">
      <c r="A8580" s="5" t="s">
        <v>8223</v>
      </c>
      <c r="B8580" s="5">
        <v>-1.2771173478136599</v>
      </c>
      <c r="C8580" s="5" t="s">
        <v>8</v>
      </c>
      <c r="D8580" s="5" t="s">
        <v>8</v>
      </c>
      <c r="E8580" s="5" t="s">
        <v>8</v>
      </c>
      <c r="F8580" s="5" t="s">
        <v>8</v>
      </c>
      <c r="G8580" s="5" t="s">
        <v>8</v>
      </c>
    </row>
    <row r="8581" spans="1:7" x14ac:dyDescent="0.25">
      <c r="A8581" s="5" t="s">
        <v>9307</v>
      </c>
      <c r="B8581" s="5">
        <v>-1.2771173478136599</v>
      </c>
      <c r="C8581" s="5" t="s">
        <v>8</v>
      </c>
      <c r="D8581" s="5" t="s">
        <v>8</v>
      </c>
      <c r="E8581" s="5" t="s">
        <v>8</v>
      </c>
      <c r="F8581" s="5" t="s">
        <v>8</v>
      </c>
      <c r="G8581" s="5" t="s">
        <v>8</v>
      </c>
    </row>
    <row r="8582" spans="1:7" x14ac:dyDescent="0.25">
      <c r="A8582" s="5" t="s">
        <v>13106</v>
      </c>
      <c r="B8582" s="5">
        <v>-1.2772232972091899</v>
      </c>
      <c r="C8582" s="5" t="s">
        <v>8</v>
      </c>
      <c r="D8582" s="5" t="s">
        <v>8</v>
      </c>
      <c r="E8582" s="5" t="s">
        <v>8</v>
      </c>
      <c r="F8582" s="5" t="s">
        <v>8</v>
      </c>
      <c r="G8582" s="5" t="s">
        <v>8</v>
      </c>
    </row>
    <row r="8583" spans="1:7" x14ac:dyDescent="0.25">
      <c r="A8583" s="5" t="s">
        <v>11975</v>
      </c>
      <c r="B8583" s="5">
        <v>-1.27748909246996</v>
      </c>
      <c r="C8583" s="5" t="s">
        <v>8</v>
      </c>
      <c r="D8583" s="5" t="s">
        <v>8</v>
      </c>
      <c r="E8583" s="5" t="s">
        <v>8</v>
      </c>
      <c r="F8583" s="5" t="s">
        <v>8</v>
      </c>
      <c r="G8583" s="5" t="s">
        <v>8</v>
      </c>
    </row>
    <row r="8584" spans="1:7" x14ac:dyDescent="0.25">
      <c r="A8584" s="5" t="s">
        <v>12963</v>
      </c>
      <c r="B8584" s="5">
        <v>-1.27748909246996</v>
      </c>
      <c r="C8584" s="5" t="s">
        <v>8</v>
      </c>
      <c r="D8584" s="5" t="s">
        <v>8</v>
      </c>
      <c r="E8584" s="5" t="s">
        <v>8</v>
      </c>
      <c r="F8584" s="5" t="s">
        <v>8</v>
      </c>
      <c r="G8584" s="5" t="s">
        <v>8</v>
      </c>
    </row>
    <row r="8585" spans="1:7" x14ac:dyDescent="0.25">
      <c r="A8585" s="5" t="s">
        <v>13881</v>
      </c>
      <c r="B8585" s="5">
        <v>-1.2778300608439399</v>
      </c>
      <c r="C8585" s="5" t="s">
        <v>8</v>
      </c>
      <c r="D8585" s="5" t="s">
        <v>8</v>
      </c>
      <c r="E8585" s="5" t="s">
        <v>8</v>
      </c>
      <c r="F8585" s="5" t="s">
        <v>8</v>
      </c>
      <c r="G8585" s="5" t="s">
        <v>8</v>
      </c>
    </row>
    <row r="8586" spans="1:7" x14ac:dyDescent="0.25">
      <c r="A8586" s="5" t="s">
        <v>15930</v>
      </c>
      <c r="B8586" s="5">
        <v>-1.27814392292329</v>
      </c>
      <c r="C8586" s="5" t="s">
        <v>8</v>
      </c>
      <c r="D8586" s="5" t="s">
        <v>8</v>
      </c>
      <c r="E8586" s="5" t="s">
        <v>8</v>
      </c>
      <c r="F8586" s="5" t="s">
        <v>8</v>
      </c>
      <c r="G8586" s="5" t="s">
        <v>8</v>
      </c>
    </row>
    <row r="8587" spans="1:7" x14ac:dyDescent="0.25">
      <c r="A8587" s="5" t="s">
        <v>8132</v>
      </c>
      <c r="B8587" s="5">
        <v>-1.27870230543079</v>
      </c>
      <c r="C8587" s="5" t="s">
        <v>8</v>
      </c>
      <c r="D8587" s="5" t="s">
        <v>8</v>
      </c>
      <c r="E8587" s="5" t="s">
        <v>8</v>
      </c>
      <c r="F8587" s="5" t="s">
        <v>8</v>
      </c>
      <c r="G8587" s="5" t="s">
        <v>8</v>
      </c>
    </row>
    <row r="8588" spans="1:7" x14ac:dyDescent="0.25">
      <c r="A8588" s="5" t="s">
        <v>9022</v>
      </c>
      <c r="B8588" s="5">
        <v>-1.2791840867252</v>
      </c>
      <c r="C8588" s="5" t="s">
        <v>8</v>
      </c>
      <c r="D8588" s="5" t="s">
        <v>8</v>
      </c>
      <c r="E8588" s="5" t="s">
        <v>8</v>
      </c>
      <c r="F8588" s="5" t="s">
        <v>8</v>
      </c>
      <c r="G8588" s="5" t="s">
        <v>8</v>
      </c>
    </row>
    <row r="8589" spans="1:7" x14ac:dyDescent="0.25">
      <c r="A8589" s="5" t="s">
        <v>15800</v>
      </c>
      <c r="B8589" s="5">
        <v>-1.2791840867252</v>
      </c>
      <c r="C8589" s="5" t="s">
        <v>8</v>
      </c>
      <c r="D8589" s="5" t="s">
        <v>8</v>
      </c>
      <c r="E8589" s="5" t="s">
        <v>8</v>
      </c>
      <c r="F8589" s="5" t="s">
        <v>8</v>
      </c>
      <c r="G8589" s="5" t="s">
        <v>8</v>
      </c>
    </row>
    <row r="8590" spans="1:7" x14ac:dyDescent="0.25">
      <c r="A8590" s="5" t="s">
        <v>12484</v>
      </c>
      <c r="B8590" s="5">
        <v>-1.28059258072787</v>
      </c>
      <c r="C8590" s="5" t="s">
        <v>8</v>
      </c>
      <c r="D8590" s="5" t="s">
        <v>8</v>
      </c>
      <c r="E8590" s="5" t="s">
        <v>8</v>
      </c>
      <c r="F8590" s="5" t="s">
        <v>8</v>
      </c>
      <c r="G8590" s="5" t="s">
        <v>8</v>
      </c>
    </row>
    <row r="8591" spans="1:7" x14ac:dyDescent="0.25">
      <c r="A8591" s="5" t="s">
        <v>12645</v>
      </c>
      <c r="B8591" s="5">
        <v>-1.28059258072787</v>
      </c>
      <c r="C8591" s="5" t="s">
        <v>8</v>
      </c>
      <c r="D8591" s="5" t="s">
        <v>8</v>
      </c>
      <c r="E8591" s="5" t="s">
        <v>8</v>
      </c>
      <c r="F8591" s="5" t="s">
        <v>8</v>
      </c>
      <c r="G8591" s="5" t="s">
        <v>8</v>
      </c>
    </row>
    <row r="8592" spans="1:7" x14ac:dyDescent="0.25">
      <c r="A8592" s="5" t="s">
        <v>2255</v>
      </c>
      <c r="B8592" s="5">
        <v>-1.28206894208552</v>
      </c>
      <c r="C8592" s="5" t="s">
        <v>2256</v>
      </c>
      <c r="D8592" s="5" t="s">
        <v>2257</v>
      </c>
      <c r="E8592" s="5" t="s">
        <v>8</v>
      </c>
      <c r="F8592" s="5" t="s">
        <v>2258</v>
      </c>
      <c r="G8592" s="5" t="s">
        <v>2259</v>
      </c>
    </row>
    <row r="8593" spans="1:7" x14ac:dyDescent="0.25">
      <c r="A8593" s="5" t="s">
        <v>1165</v>
      </c>
      <c r="B8593" s="5">
        <v>-1.2831881381572099</v>
      </c>
      <c r="C8593" s="5" t="s">
        <v>1166</v>
      </c>
      <c r="D8593" s="5" t="s">
        <v>1167</v>
      </c>
      <c r="E8593" s="5" t="s">
        <v>1168</v>
      </c>
      <c r="F8593" s="5" t="s">
        <v>1169</v>
      </c>
      <c r="G8593" s="5" t="s">
        <v>1170</v>
      </c>
    </row>
    <row r="8594" spans="1:7" x14ac:dyDescent="0.25">
      <c r="A8594" s="5" t="s">
        <v>11450</v>
      </c>
      <c r="B8594" s="5">
        <v>-1.2889820093756701</v>
      </c>
      <c r="C8594" s="5" t="s">
        <v>8</v>
      </c>
      <c r="D8594" s="5" t="s">
        <v>8</v>
      </c>
      <c r="E8594" s="5" t="s">
        <v>8</v>
      </c>
      <c r="F8594" s="5" t="s">
        <v>8</v>
      </c>
      <c r="G8594" s="5" t="s">
        <v>8</v>
      </c>
    </row>
    <row r="8595" spans="1:7" x14ac:dyDescent="0.25">
      <c r="A8595" s="5" t="s">
        <v>6546</v>
      </c>
      <c r="B8595" s="5">
        <v>-1.2897378689111501</v>
      </c>
      <c r="C8595" s="5" t="s">
        <v>8</v>
      </c>
      <c r="D8595" s="5" t="s">
        <v>8</v>
      </c>
      <c r="E8595" s="5" t="s">
        <v>8</v>
      </c>
      <c r="F8595" s="5" t="s">
        <v>8</v>
      </c>
      <c r="G8595" s="5" t="s">
        <v>8</v>
      </c>
    </row>
    <row r="8596" spans="1:7" x14ac:dyDescent="0.25">
      <c r="A8596" s="5" t="s">
        <v>11183</v>
      </c>
      <c r="B8596" s="5">
        <v>-1.2918571077936201</v>
      </c>
      <c r="C8596" s="5" t="s">
        <v>8</v>
      </c>
      <c r="D8596" s="5" t="s">
        <v>8</v>
      </c>
      <c r="E8596" s="5" t="s">
        <v>8</v>
      </c>
      <c r="F8596" s="5" t="s">
        <v>8</v>
      </c>
      <c r="G8596" s="5" t="s">
        <v>8</v>
      </c>
    </row>
    <row r="8597" spans="1:7" x14ac:dyDescent="0.25">
      <c r="A8597" s="5" t="s">
        <v>14020</v>
      </c>
      <c r="B8597" s="5">
        <v>-1.2927472694561399</v>
      </c>
      <c r="C8597" s="5" t="s">
        <v>8</v>
      </c>
      <c r="D8597" s="5" t="s">
        <v>8</v>
      </c>
      <c r="E8597" s="5" t="s">
        <v>8</v>
      </c>
      <c r="F8597" s="5" t="s">
        <v>8</v>
      </c>
      <c r="G8597" s="5" t="s">
        <v>8</v>
      </c>
    </row>
    <row r="8598" spans="1:7" x14ac:dyDescent="0.25">
      <c r="A8598" s="5" t="s">
        <v>9246</v>
      </c>
      <c r="B8598" s="5">
        <v>-1.29349970571384</v>
      </c>
      <c r="C8598" s="5" t="s">
        <v>8</v>
      </c>
      <c r="D8598" s="5" t="s">
        <v>8</v>
      </c>
      <c r="E8598" s="5" t="s">
        <v>8</v>
      </c>
      <c r="F8598" s="5" t="s">
        <v>8</v>
      </c>
      <c r="G8598" s="5" t="s">
        <v>8</v>
      </c>
    </row>
    <row r="8599" spans="1:7" x14ac:dyDescent="0.25">
      <c r="A8599" s="5" t="s">
        <v>552</v>
      </c>
      <c r="B8599" s="5">
        <v>-1.29371370767229</v>
      </c>
      <c r="C8599" s="5" t="s">
        <v>8</v>
      </c>
      <c r="D8599" s="5" t="s">
        <v>8</v>
      </c>
      <c r="E8599" s="5" t="s">
        <v>8</v>
      </c>
      <c r="F8599" s="5" t="s">
        <v>8</v>
      </c>
      <c r="G8599" s="5" t="s">
        <v>8</v>
      </c>
    </row>
    <row r="8600" spans="1:7" x14ac:dyDescent="0.25">
      <c r="A8600" s="5" t="s">
        <v>12928</v>
      </c>
      <c r="B8600" s="5">
        <v>-1.2941791196788099</v>
      </c>
      <c r="C8600" s="5" t="s">
        <v>8</v>
      </c>
      <c r="D8600" s="5" t="s">
        <v>8</v>
      </c>
      <c r="E8600" s="5" t="s">
        <v>3355</v>
      </c>
      <c r="F8600" s="5" t="s">
        <v>1204</v>
      </c>
      <c r="G8600" s="5" t="s">
        <v>8</v>
      </c>
    </row>
    <row r="8601" spans="1:7" x14ac:dyDescent="0.25">
      <c r="A8601" s="5" t="s">
        <v>3760</v>
      </c>
      <c r="B8601" s="5">
        <v>-1.29443277481802</v>
      </c>
      <c r="C8601" s="5" t="s">
        <v>8</v>
      </c>
      <c r="D8601" s="5" t="s">
        <v>8</v>
      </c>
      <c r="E8601" s="5" t="s">
        <v>8</v>
      </c>
      <c r="F8601" s="5" t="s">
        <v>8</v>
      </c>
      <c r="G8601" s="5" t="s">
        <v>8</v>
      </c>
    </row>
    <row r="8602" spans="1:7" x14ac:dyDescent="0.25">
      <c r="A8602" s="5" t="s">
        <v>7787</v>
      </c>
      <c r="B8602" s="5">
        <v>-1.29498867118615</v>
      </c>
      <c r="C8602" s="5" t="s">
        <v>8</v>
      </c>
      <c r="D8602" s="5" t="s">
        <v>8</v>
      </c>
      <c r="E8602" s="5" t="s">
        <v>8</v>
      </c>
      <c r="F8602" s="5" t="s">
        <v>8</v>
      </c>
      <c r="G8602" s="5" t="s">
        <v>8</v>
      </c>
    </row>
    <row r="8603" spans="1:7" x14ac:dyDescent="0.25">
      <c r="A8603" s="5" t="s">
        <v>4353</v>
      </c>
      <c r="B8603" s="5">
        <v>-1.29634459586694</v>
      </c>
      <c r="C8603" s="5" t="s">
        <v>8</v>
      </c>
      <c r="D8603" s="5" t="s">
        <v>8</v>
      </c>
      <c r="E8603" s="5" t="s">
        <v>8</v>
      </c>
      <c r="F8603" s="5" t="s">
        <v>8</v>
      </c>
      <c r="G8603" s="5" t="s">
        <v>8</v>
      </c>
    </row>
    <row r="8604" spans="1:7" x14ac:dyDescent="0.25">
      <c r="A8604" s="5" t="s">
        <v>5990</v>
      </c>
      <c r="B8604" s="5">
        <v>-1.2967479624832901</v>
      </c>
      <c r="C8604" s="5" t="s">
        <v>8</v>
      </c>
      <c r="D8604" s="5" t="s">
        <v>8</v>
      </c>
      <c r="E8604" s="5" t="s">
        <v>8</v>
      </c>
      <c r="F8604" s="5" t="s">
        <v>8</v>
      </c>
      <c r="G8604" s="5" t="s">
        <v>8</v>
      </c>
    </row>
    <row r="8605" spans="1:7" x14ac:dyDescent="0.25">
      <c r="A8605" s="5" t="s">
        <v>10143</v>
      </c>
      <c r="B8605" s="5">
        <v>-1.2967479624832901</v>
      </c>
      <c r="C8605" s="5" t="s">
        <v>8</v>
      </c>
      <c r="D8605" s="5" t="s">
        <v>8</v>
      </c>
      <c r="E8605" s="5" t="s">
        <v>8</v>
      </c>
      <c r="F8605" s="5" t="s">
        <v>8</v>
      </c>
      <c r="G8605" s="5" t="s">
        <v>8</v>
      </c>
    </row>
    <row r="8606" spans="1:7" x14ac:dyDescent="0.25">
      <c r="A8606" s="5" t="s">
        <v>15487</v>
      </c>
      <c r="B8606" s="5">
        <v>-1.2967479624832901</v>
      </c>
      <c r="C8606" s="5" t="s">
        <v>8</v>
      </c>
      <c r="D8606" s="5" t="s">
        <v>8</v>
      </c>
      <c r="E8606" s="5" t="s">
        <v>8</v>
      </c>
      <c r="F8606" s="5" t="s">
        <v>8</v>
      </c>
      <c r="G8606" s="5" t="s">
        <v>8</v>
      </c>
    </row>
    <row r="8607" spans="1:7" x14ac:dyDescent="0.25">
      <c r="A8607" s="5" t="s">
        <v>315</v>
      </c>
      <c r="B8607" s="5">
        <v>-1.29718318514466</v>
      </c>
      <c r="C8607" s="5" t="s">
        <v>8</v>
      </c>
      <c r="D8607" s="5" t="s">
        <v>8</v>
      </c>
      <c r="E8607" s="5" t="s">
        <v>316</v>
      </c>
      <c r="F8607" s="5" t="s">
        <v>8</v>
      </c>
      <c r="G8607" s="5" t="s">
        <v>317</v>
      </c>
    </row>
    <row r="8608" spans="1:7" x14ac:dyDescent="0.25">
      <c r="A8608" s="5" t="s">
        <v>15428</v>
      </c>
      <c r="B8608" s="5">
        <v>-1.29718318514466</v>
      </c>
      <c r="C8608" s="5" t="s">
        <v>8</v>
      </c>
      <c r="D8608" s="5" t="s">
        <v>8</v>
      </c>
      <c r="E8608" s="5" t="s">
        <v>8</v>
      </c>
      <c r="F8608" s="5" t="s">
        <v>8</v>
      </c>
      <c r="G8608" s="5" t="s">
        <v>8</v>
      </c>
    </row>
    <row r="8609" spans="1:7" x14ac:dyDescent="0.25">
      <c r="A8609" s="5" t="s">
        <v>15758</v>
      </c>
      <c r="B8609" s="5">
        <v>-1.29718318514466</v>
      </c>
      <c r="C8609" s="5" t="s">
        <v>15759</v>
      </c>
      <c r="D8609" s="5" t="s">
        <v>15760</v>
      </c>
      <c r="E8609" s="5" t="s">
        <v>15761</v>
      </c>
      <c r="F8609" s="5" t="s">
        <v>15762</v>
      </c>
      <c r="G8609" s="5" t="s">
        <v>15763</v>
      </c>
    </row>
    <row r="8610" spans="1:7" x14ac:dyDescent="0.25">
      <c r="A8610" s="5" t="s">
        <v>6572</v>
      </c>
      <c r="B8610" s="5">
        <v>-1.2980646338266599</v>
      </c>
      <c r="C8610" s="5" t="s">
        <v>6573</v>
      </c>
      <c r="D8610" s="5" t="s">
        <v>8</v>
      </c>
      <c r="E8610" s="5" t="s">
        <v>8</v>
      </c>
      <c r="F8610" s="5" t="s">
        <v>8</v>
      </c>
      <c r="G8610" s="5" t="s">
        <v>6574</v>
      </c>
    </row>
    <row r="8611" spans="1:7" x14ac:dyDescent="0.25">
      <c r="A8611" s="5" t="s">
        <v>9619</v>
      </c>
      <c r="B8611" s="5">
        <v>-1.2981655881315699</v>
      </c>
      <c r="C8611" s="5" t="s">
        <v>8</v>
      </c>
      <c r="D8611" s="5" t="s">
        <v>8</v>
      </c>
      <c r="E8611" s="5" t="s">
        <v>8</v>
      </c>
      <c r="F8611" s="5" t="s">
        <v>8</v>
      </c>
      <c r="G8611" s="5" t="s">
        <v>8</v>
      </c>
    </row>
    <row r="8612" spans="1:7" x14ac:dyDescent="0.25">
      <c r="A8612" s="5" t="s">
        <v>10645</v>
      </c>
      <c r="B8612" s="5">
        <v>-1.2981655881315699</v>
      </c>
      <c r="C8612" s="5" t="s">
        <v>8</v>
      </c>
      <c r="D8612" s="5" t="s">
        <v>8</v>
      </c>
      <c r="E8612" s="5" t="s">
        <v>8</v>
      </c>
      <c r="F8612" s="5" t="s">
        <v>8</v>
      </c>
      <c r="G8612" s="5" t="s">
        <v>8</v>
      </c>
    </row>
    <row r="8613" spans="1:7" x14ac:dyDescent="0.25">
      <c r="A8613" s="5" t="s">
        <v>6035</v>
      </c>
      <c r="B8613" s="5">
        <v>-1.2987227986340799</v>
      </c>
      <c r="C8613" s="5" t="s">
        <v>8</v>
      </c>
      <c r="D8613" s="5" t="s">
        <v>8</v>
      </c>
      <c r="E8613" s="5" t="s">
        <v>8</v>
      </c>
      <c r="F8613" s="5" t="s">
        <v>8</v>
      </c>
      <c r="G8613" s="5" t="s">
        <v>8</v>
      </c>
    </row>
    <row r="8614" spans="1:7" x14ac:dyDescent="0.25">
      <c r="A8614" s="5" t="s">
        <v>8403</v>
      </c>
      <c r="B8614" s="5">
        <v>-1.2987227986340799</v>
      </c>
      <c r="C8614" s="5" t="s">
        <v>8</v>
      </c>
      <c r="D8614" s="5" t="s">
        <v>8</v>
      </c>
      <c r="E8614" s="5" t="s">
        <v>621</v>
      </c>
      <c r="F8614" s="5" t="s">
        <v>8</v>
      </c>
      <c r="G8614" s="5" t="s">
        <v>165</v>
      </c>
    </row>
    <row r="8615" spans="1:7" x14ac:dyDescent="0.25">
      <c r="A8615" s="5" t="s">
        <v>14795</v>
      </c>
      <c r="B8615" s="5">
        <v>-1.2987227986340799</v>
      </c>
      <c r="C8615" s="5" t="s">
        <v>8</v>
      </c>
      <c r="D8615" s="5" t="s">
        <v>8</v>
      </c>
      <c r="E8615" s="5" t="s">
        <v>8</v>
      </c>
      <c r="F8615" s="5" t="s">
        <v>8</v>
      </c>
      <c r="G8615" s="5" t="s">
        <v>8</v>
      </c>
    </row>
    <row r="8616" spans="1:7" x14ac:dyDescent="0.25">
      <c r="A8616" s="5" t="s">
        <v>8545</v>
      </c>
      <c r="B8616" s="5">
        <v>-1.29933226982784</v>
      </c>
      <c r="C8616" s="5" t="s">
        <v>1123</v>
      </c>
      <c r="D8616" s="5" t="s">
        <v>8</v>
      </c>
      <c r="E8616" s="5" t="s">
        <v>1124</v>
      </c>
      <c r="F8616" s="5" t="s">
        <v>8</v>
      </c>
      <c r="G8616" s="5" t="s">
        <v>8546</v>
      </c>
    </row>
    <row r="8617" spans="1:7" x14ac:dyDescent="0.25">
      <c r="A8617" s="5" t="s">
        <v>9005</v>
      </c>
      <c r="B8617" s="5">
        <v>-1.29933226982784</v>
      </c>
      <c r="C8617" s="5" t="s">
        <v>8</v>
      </c>
      <c r="D8617" s="5" t="s">
        <v>8</v>
      </c>
      <c r="E8617" s="5" t="s">
        <v>8</v>
      </c>
      <c r="F8617" s="5" t="s">
        <v>8</v>
      </c>
      <c r="G8617" s="5" t="s">
        <v>8</v>
      </c>
    </row>
    <row r="8618" spans="1:7" x14ac:dyDescent="0.25">
      <c r="A8618" s="5" t="s">
        <v>7886</v>
      </c>
      <c r="B8618" s="5">
        <v>-1.3000017158086401</v>
      </c>
      <c r="C8618" s="5" t="s">
        <v>8</v>
      </c>
      <c r="D8618" s="5" t="s">
        <v>8</v>
      </c>
      <c r="E8618" s="5" t="s">
        <v>8</v>
      </c>
      <c r="F8618" s="5" t="s">
        <v>8</v>
      </c>
      <c r="G8618" s="5" t="s">
        <v>7887</v>
      </c>
    </row>
    <row r="8619" spans="1:7" x14ac:dyDescent="0.25">
      <c r="A8619" s="5" t="s">
        <v>3800</v>
      </c>
      <c r="B8619" s="5">
        <v>-1.30032334568865</v>
      </c>
      <c r="C8619" s="5" t="s">
        <v>8</v>
      </c>
      <c r="D8619" s="5" t="s">
        <v>8</v>
      </c>
      <c r="E8619" s="5" t="s">
        <v>8</v>
      </c>
      <c r="F8619" s="5" t="s">
        <v>8</v>
      </c>
      <c r="G8619" s="5" t="s">
        <v>8</v>
      </c>
    </row>
    <row r="8620" spans="1:7" x14ac:dyDescent="0.25">
      <c r="A8620" s="5" t="s">
        <v>2959</v>
      </c>
      <c r="B8620" s="5">
        <v>-1.3007404474688899</v>
      </c>
      <c r="C8620" s="5" t="s">
        <v>8</v>
      </c>
      <c r="D8620" s="5" t="s">
        <v>8</v>
      </c>
      <c r="E8620" s="5" t="s">
        <v>8</v>
      </c>
      <c r="F8620" s="5" t="s">
        <v>8</v>
      </c>
      <c r="G8620" s="5" t="s">
        <v>8</v>
      </c>
    </row>
    <row r="8621" spans="1:7" x14ac:dyDescent="0.25">
      <c r="A8621" s="5" t="s">
        <v>5739</v>
      </c>
      <c r="B8621" s="5">
        <v>-1.3007404474688899</v>
      </c>
      <c r="C8621" s="5" t="s">
        <v>8</v>
      </c>
      <c r="D8621" s="5" t="s">
        <v>8</v>
      </c>
      <c r="E8621" s="5" t="s">
        <v>8</v>
      </c>
      <c r="F8621" s="5" t="s">
        <v>8</v>
      </c>
      <c r="G8621" s="5" t="s">
        <v>8</v>
      </c>
    </row>
    <row r="8622" spans="1:7" x14ac:dyDescent="0.25">
      <c r="A8622" s="5" t="s">
        <v>10516</v>
      </c>
      <c r="B8622" s="5">
        <v>-1.3007404474688899</v>
      </c>
      <c r="C8622" s="5" t="s">
        <v>8</v>
      </c>
      <c r="D8622" s="5" t="s">
        <v>8</v>
      </c>
      <c r="E8622" s="5" t="s">
        <v>8</v>
      </c>
      <c r="F8622" s="5" t="s">
        <v>8</v>
      </c>
      <c r="G8622" s="5" t="s">
        <v>8</v>
      </c>
    </row>
    <row r="8623" spans="1:7" x14ac:dyDescent="0.25">
      <c r="A8623" s="5" t="s">
        <v>12609</v>
      </c>
      <c r="B8623" s="5">
        <v>-1.3007404474688899</v>
      </c>
      <c r="C8623" s="5" t="s">
        <v>12610</v>
      </c>
      <c r="D8623" s="5" t="s">
        <v>12611</v>
      </c>
      <c r="E8623" s="5" t="s">
        <v>12612</v>
      </c>
      <c r="F8623" s="5" t="s">
        <v>12613</v>
      </c>
      <c r="G8623" s="5" t="s">
        <v>12614</v>
      </c>
    </row>
    <row r="8624" spans="1:7" x14ac:dyDescent="0.25">
      <c r="A8624" s="5" t="s">
        <v>15022</v>
      </c>
      <c r="B8624" s="5">
        <v>-1.3007404474688899</v>
      </c>
      <c r="C8624" s="5" t="s">
        <v>8</v>
      </c>
      <c r="D8624" s="5" t="s">
        <v>8</v>
      </c>
      <c r="E8624" s="5" t="s">
        <v>15023</v>
      </c>
      <c r="F8624" s="5" t="s">
        <v>8</v>
      </c>
      <c r="G8624" s="5" t="s">
        <v>8</v>
      </c>
    </row>
    <row r="8625" spans="1:7" x14ac:dyDescent="0.25">
      <c r="A8625" s="5" t="s">
        <v>260</v>
      </c>
      <c r="B8625" s="5">
        <v>-1.3015598082155</v>
      </c>
      <c r="C8625" s="5" t="s">
        <v>8</v>
      </c>
      <c r="D8625" s="5" t="s">
        <v>8</v>
      </c>
      <c r="E8625" s="5" t="s">
        <v>8</v>
      </c>
      <c r="F8625" s="5" t="s">
        <v>8</v>
      </c>
      <c r="G8625" s="5" t="s">
        <v>8</v>
      </c>
    </row>
    <row r="8626" spans="1:7" x14ac:dyDescent="0.25">
      <c r="A8626" s="5" t="s">
        <v>7478</v>
      </c>
      <c r="B8626" s="5">
        <v>-1.3015598082155</v>
      </c>
      <c r="C8626" s="5" t="s">
        <v>8</v>
      </c>
      <c r="D8626" s="5" t="s">
        <v>8</v>
      </c>
      <c r="E8626" s="5" t="s">
        <v>8</v>
      </c>
      <c r="F8626" s="5" t="s">
        <v>8</v>
      </c>
      <c r="G8626" s="5" t="s">
        <v>8</v>
      </c>
    </row>
    <row r="8627" spans="1:7" x14ac:dyDescent="0.25">
      <c r="A8627" s="5" t="s">
        <v>8845</v>
      </c>
      <c r="B8627" s="5">
        <v>-1.3015598082155</v>
      </c>
      <c r="C8627" s="5" t="s">
        <v>8846</v>
      </c>
      <c r="D8627" s="5" t="s">
        <v>8847</v>
      </c>
      <c r="E8627" s="5" t="s">
        <v>8848</v>
      </c>
      <c r="F8627" s="5" t="s">
        <v>8849</v>
      </c>
      <c r="G8627" s="5" t="s">
        <v>8850</v>
      </c>
    </row>
    <row r="8628" spans="1:7" x14ac:dyDescent="0.25">
      <c r="A8628" s="5" t="s">
        <v>10765</v>
      </c>
      <c r="B8628" s="5">
        <v>-1.3015598082155</v>
      </c>
      <c r="C8628" s="5" t="s">
        <v>8</v>
      </c>
      <c r="D8628" s="5" t="s">
        <v>8</v>
      </c>
      <c r="E8628" s="5" t="s">
        <v>8</v>
      </c>
      <c r="F8628" s="5" t="s">
        <v>8</v>
      </c>
      <c r="G8628" s="5" t="s">
        <v>8</v>
      </c>
    </row>
    <row r="8629" spans="1:7" x14ac:dyDescent="0.25">
      <c r="A8629" s="5" t="s">
        <v>12475</v>
      </c>
      <c r="B8629" s="5">
        <v>-1.3015598082155</v>
      </c>
      <c r="C8629" s="5" t="s">
        <v>11199</v>
      </c>
      <c r="D8629" s="5" t="s">
        <v>12476</v>
      </c>
      <c r="E8629" s="5" t="s">
        <v>8</v>
      </c>
      <c r="F8629" s="5" t="s">
        <v>12477</v>
      </c>
      <c r="G8629" s="5" t="s">
        <v>12478</v>
      </c>
    </row>
    <row r="8630" spans="1:7" x14ac:dyDescent="0.25">
      <c r="A8630" s="5" t="s">
        <v>1163</v>
      </c>
      <c r="B8630" s="5">
        <v>-1.30231099011975</v>
      </c>
      <c r="C8630" s="5" t="s">
        <v>8</v>
      </c>
      <c r="D8630" s="5" t="s">
        <v>8</v>
      </c>
      <c r="E8630" s="5" t="s">
        <v>8</v>
      </c>
      <c r="F8630" s="5" t="s">
        <v>8</v>
      </c>
      <c r="G8630" s="5" t="s">
        <v>8</v>
      </c>
    </row>
    <row r="8631" spans="1:7" x14ac:dyDescent="0.25">
      <c r="A8631" s="5" t="s">
        <v>6644</v>
      </c>
      <c r="B8631" s="5">
        <v>-1.30241119037805</v>
      </c>
      <c r="C8631" s="5" t="s">
        <v>6645</v>
      </c>
      <c r="D8631" s="5" t="s">
        <v>6646</v>
      </c>
      <c r="E8631" s="5" t="s">
        <v>6647</v>
      </c>
      <c r="F8631" s="5" t="s">
        <v>6648</v>
      </c>
      <c r="G8631" s="5" t="s">
        <v>6649</v>
      </c>
    </row>
    <row r="8632" spans="1:7" x14ac:dyDescent="0.25">
      <c r="A8632" s="5" t="s">
        <v>9177</v>
      </c>
      <c r="B8632" s="5">
        <v>-1.30247376059839</v>
      </c>
      <c r="C8632" s="5" t="s">
        <v>8</v>
      </c>
      <c r="D8632" s="5" t="s">
        <v>8</v>
      </c>
      <c r="E8632" s="5" t="s">
        <v>8</v>
      </c>
      <c r="F8632" s="5" t="s">
        <v>8</v>
      </c>
      <c r="G8632" s="5" t="s">
        <v>8</v>
      </c>
    </row>
    <row r="8633" spans="1:7" x14ac:dyDescent="0.25">
      <c r="A8633" s="5" t="s">
        <v>4096</v>
      </c>
      <c r="B8633" s="5">
        <v>-1.30349968856513</v>
      </c>
      <c r="C8633" s="5" t="s">
        <v>8</v>
      </c>
      <c r="D8633" s="5" t="s">
        <v>8</v>
      </c>
      <c r="E8633" s="5" t="s">
        <v>8</v>
      </c>
      <c r="F8633" s="5" t="s">
        <v>8</v>
      </c>
      <c r="G8633" s="5" t="s">
        <v>8</v>
      </c>
    </row>
    <row r="8634" spans="1:7" x14ac:dyDescent="0.25">
      <c r="A8634" s="5" t="s">
        <v>12266</v>
      </c>
      <c r="B8634" s="5">
        <v>-1.30349968856513</v>
      </c>
      <c r="C8634" s="5" t="s">
        <v>8</v>
      </c>
      <c r="D8634" s="5" t="s">
        <v>8</v>
      </c>
      <c r="E8634" s="5" t="s">
        <v>8</v>
      </c>
      <c r="F8634" s="5" t="s">
        <v>8</v>
      </c>
      <c r="G8634" s="5" t="s">
        <v>8</v>
      </c>
    </row>
    <row r="8635" spans="1:7" x14ac:dyDescent="0.25">
      <c r="A8635" s="5" t="s">
        <v>13030</v>
      </c>
      <c r="B8635" s="5">
        <v>-1.30349968856513</v>
      </c>
      <c r="C8635" s="5" t="s">
        <v>8</v>
      </c>
      <c r="D8635" s="5" t="s">
        <v>8</v>
      </c>
      <c r="E8635" s="5" t="s">
        <v>8</v>
      </c>
      <c r="F8635" s="5" t="s">
        <v>8</v>
      </c>
      <c r="G8635" s="5" t="s">
        <v>8</v>
      </c>
    </row>
    <row r="8636" spans="1:7" x14ac:dyDescent="0.25">
      <c r="A8636" s="5" t="s">
        <v>6235</v>
      </c>
      <c r="B8636" s="5">
        <v>-1.30387226885386</v>
      </c>
      <c r="C8636" s="5" t="s">
        <v>8</v>
      </c>
      <c r="D8636" s="5" t="s">
        <v>8</v>
      </c>
      <c r="E8636" s="5" t="s">
        <v>8</v>
      </c>
      <c r="F8636" s="5" t="s">
        <v>8</v>
      </c>
      <c r="G8636" s="5" t="s">
        <v>8</v>
      </c>
    </row>
    <row r="8637" spans="1:7" x14ac:dyDescent="0.25">
      <c r="A8637" s="5" t="s">
        <v>13249</v>
      </c>
      <c r="B8637" s="5">
        <v>-1.3046595138444099</v>
      </c>
      <c r="C8637" s="5" t="s">
        <v>8</v>
      </c>
      <c r="D8637" s="5" t="s">
        <v>8</v>
      </c>
      <c r="E8637" s="5" t="s">
        <v>8</v>
      </c>
      <c r="F8637" s="5" t="s">
        <v>8</v>
      </c>
      <c r="G8637" s="5" t="s">
        <v>8</v>
      </c>
    </row>
    <row r="8638" spans="1:7" x14ac:dyDescent="0.25">
      <c r="A8638" s="5" t="s">
        <v>13839</v>
      </c>
      <c r="B8638" s="5">
        <v>-1.3046595138444099</v>
      </c>
      <c r="C8638" s="5" t="s">
        <v>8</v>
      </c>
      <c r="D8638" s="5" t="s">
        <v>8</v>
      </c>
      <c r="E8638" s="5" t="s">
        <v>8</v>
      </c>
      <c r="F8638" s="5" t="s">
        <v>8</v>
      </c>
      <c r="G8638" s="5" t="s">
        <v>8</v>
      </c>
    </row>
    <row r="8639" spans="1:7" x14ac:dyDescent="0.25">
      <c r="A8639" s="5" t="s">
        <v>10379</v>
      </c>
      <c r="B8639" s="5">
        <v>-1.30525079368779</v>
      </c>
      <c r="C8639" s="5" t="s">
        <v>8</v>
      </c>
      <c r="D8639" s="5" t="s">
        <v>8</v>
      </c>
      <c r="E8639" s="5" t="s">
        <v>8</v>
      </c>
      <c r="F8639" s="5" t="s">
        <v>8</v>
      </c>
      <c r="G8639" s="5" t="s">
        <v>8</v>
      </c>
    </row>
    <row r="8640" spans="1:7" x14ac:dyDescent="0.25">
      <c r="A8640" s="5" t="s">
        <v>15494</v>
      </c>
      <c r="B8640" s="5">
        <v>-1.30570702311822</v>
      </c>
      <c r="C8640" s="5" t="s">
        <v>8</v>
      </c>
      <c r="D8640" s="5" t="s">
        <v>8</v>
      </c>
      <c r="E8640" s="5" t="s">
        <v>8</v>
      </c>
      <c r="F8640" s="5" t="s">
        <v>8</v>
      </c>
      <c r="G8640" s="5" t="s">
        <v>8</v>
      </c>
    </row>
    <row r="8641" spans="1:7" x14ac:dyDescent="0.25">
      <c r="A8641" s="5" t="s">
        <v>7897</v>
      </c>
      <c r="B8641" s="5">
        <v>-1.3059812799788799</v>
      </c>
      <c r="C8641" s="5" t="s">
        <v>8</v>
      </c>
      <c r="D8641" s="5" t="s">
        <v>8</v>
      </c>
      <c r="E8641" s="5" t="s">
        <v>8</v>
      </c>
      <c r="F8641" s="5" t="s">
        <v>8</v>
      </c>
      <c r="G8641" s="5" t="s">
        <v>8</v>
      </c>
    </row>
    <row r="8642" spans="1:7" x14ac:dyDescent="0.25">
      <c r="A8642" s="5" t="s">
        <v>15290</v>
      </c>
      <c r="B8642" s="5">
        <v>-1.3059812799788799</v>
      </c>
      <c r="C8642" s="5" t="s">
        <v>8</v>
      </c>
      <c r="D8642" s="5" t="s">
        <v>8</v>
      </c>
      <c r="E8642" s="5" t="s">
        <v>8</v>
      </c>
      <c r="F8642" s="5" t="s">
        <v>8</v>
      </c>
      <c r="G8642" s="5" t="s">
        <v>8</v>
      </c>
    </row>
    <row r="8643" spans="1:7" x14ac:dyDescent="0.25">
      <c r="A8643" s="5" t="s">
        <v>7125</v>
      </c>
      <c r="B8643" s="5">
        <v>-1.3062943713401201</v>
      </c>
      <c r="C8643" s="5" t="s">
        <v>8</v>
      </c>
      <c r="D8643" s="5" t="s">
        <v>8</v>
      </c>
      <c r="E8643" s="5" t="s">
        <v>8</v>
      </c>
      <c r="F8643" s="5" t="s">
        <v>8</v>
      </c>
      <c r="G8643" s="5" t="s">
        <v>8</v>
      </c>
    </row>
    <row r="8644" spans="1:7" x14ac:dyDescent="0.25">
      <c r="A8644" s="5" t="s">
        <v>5944</v>
      </c>
      <c r="B8644" s="5">
        <v>-1.3068559900949499</v>
      </c>
      <c r="C8644" s="5" t="s">
        <v>8</v>
      </c>
      <c r="D8644" s="5" t="s">
        <v>8</v>
      </c>
      <c r="E8644" s="5" t="s">
        <v>8</v>
      </c>
      <c r="F8644" s="5" t="s">
        <v>8</v>
      </c>
      <c r="G8644" s="5" t="s">
        <v>8</v>
      </c>
    </row>
    <row r="8645" spans="1:7" x14ac:dyDescent="0.25">
      <c r="A8645" s="5" t="s">
        <v>1178</v>
      </c>
      <c r="B8645" s="5">
        <v>-1.3075014497119699</v>
      </c>
      <c r="C8645" s="5" t="s">
        <v>8</v>
      </c>
      <c r="D8645" s="5" t="s">
        <v>8</v>
      </c>
      <c r="E8645" s="5" t="s">
        <v>8</v>
      </c>
      <c r="F8645" s="5" t="s">
        <v>8</v>
      </c>
      <c r="G8645" s="5" t="s">
        <v>8</v>
      </c>
    </row>
    <row r="8646" spans="1:7" x14ac:dyDescent="0.25">
      <c r="A8646" s="5" t="s">
        <v>1672</v>
      </c>
      <c r="B8646" s="5">
        <v>-1.3075014497119699</v>
      </c>
      <c r="C8646" s="5" t="s">
        <v>8</v>
      </c>
      <c r="D8646" s="5" t="s">
        <v>8</v>
      </c>
      <c r="E8646" s="5" t="s">
        <v>8</v>
      </c>
      <c r="F8646" s="5" t="s">
        <v>8</v>
      </c>
      <c r="G8646" s="5" t="s">
        <v>8</v>
      </c>
    </row>
    <row r="8647" spans="1:7" x14ac:dyDescent="0.25">
      <c r="A8647" s="5" t="s">
        <v>2263</v>
      </c>
      <c r="B8647" s="5">
        <v>-1.3075014497119699</v>
      </c>
      <c r="C8647" s="5" t="s">
        <v>8</v>
      </c>
      <c r="D8647" s="5" t="s">
        <v>8</v>
      </c>
      <c r="E8647" s="5" t="s">
        <v>8</v>
      </c>
      <c r="F8647" s="5" t="s">
        <v>8</v>
      </c>
      <c r="G8647" s="5" t="s">
        <v>8</v>
      </c>
    </row>
    <row r="8648" spans="1:7" x14ac:dyDescent="0.25">
      <c r="A8648" s="5" t="s">
        <v>6088</v>
      </c>
      <c r="B8648" s="5">
        <v>-1.3075014497119699</v>
      </c>
      <c r="C8648" s="5" t="s">
        <v>8</v>
      </c>
      <c r="D8648" s="5" t="s">
        <v>8</v>
      </c>
      <c r="E8648" s="5" t="s">
        <v>8</v>
      </c>
      <c r="F8648" s="5" t="s">
        <v>8</v>
      </c>
      <c r="G8648" s="5" t="s">
        <v>8</v>
      </c>
    </row>
    <row r="8649" spans="1:7" x14ac:dyDescent="0.25">
      <c r="A8649" s="5" t="s">
        <v>8188</v>
      </c>
      <c r="B8649" s="5">
        <v>-1.3075014497119699</v>
      </c>
      <c r="C8649" s="5" t="s">
        <v>8</v>
      </c>
      <c r="D8649" s="5" t="s">
        <v>8</v>
      </c>
      <c r="E8649" s="5" t="s">
        <v>8</v>
      </c>
      <c r="F8649" s="5" t="s">
        <v>8</v>
      </c>
      <c r="G8649" s="5" t="s">
        <v>8</v>
      </c>
    </row>
    <row r="8650" spans="1:7" x14ac:dyDescent="0.25">
      <c r="A8650" s="5" t="s">
        <v>8601</v>
      </c>
      <c r="B8650" s="5">
        <v>-1.3075014497119699</v>
      </c>
      <c r="C8650" s="5" t="s">
        <v>8</v>
      </c>
      <c r="D8650" s="5" t="s">
        <v>8</v>
      </c>
      <c r="E8650" s="5" t="s">
        <v>8</v>
      </c>
      <c r="F8650" s="5" t="s">
        <v>8</v>
      </c>
      <c r="G8650" s="5" t="s">
        <v>8</v>
      </c>
    </row>
    <row r="8651" spans="1:7" x14ac:dyDescent="0.25">
      <c r="A8651" s="5" t="s">
        <v>9782</v>
      </c>
      <c r="B8651" s="5">
        <v>-1.3075014497119699</v>
      </c>
      <c r="C8651" s="5" t="s">
        <v>8</v>
      </c>
      <c r="D8651" s="5" t="s">
        <v>8</v>
      </c>
      <c r="E8651" s="5" t="s">
        <v>8</v>
      </c>
      <c r="F8651" s="5" t="s">
        <v>8</v>
      </c>
      <c r="G8651" s="5" t="s">
        <v>8</v>
      </c>
    </row>
    <row r="8652" spans="1:7" x14ac:dyDescent="0.25">
      <c r="A8652" s="5" t="s">
        <v>10870</v>
      </c>
      <c r="B8652" s="5">
        <v>-1.3075014497119699</v>
      </c>
      <c r="C8652" s="5" t="s">
        <v>8</v>
      </c>
      <c r="D8652" s="5" t="s">
        <v>8</v>
      </c>
      <c r="E8652" s="5" t="s">
        <v>8</v>
      </c>
      <c r="F8652" s="5" t="s">
        <v>8</v>
      </c>
      <c r="G8652" s="5" t="s">
        <v>8</v>
      </c>
    </row>
    <row r="8653" spans="1:7" x14ac:dyDescent="0.25">
      <c r="A8653" s="5" t="s">
        <v>11214</v>
      </c>
      <c r="B8653" s="5">
        <v>-1.3075014497119699</v>
      </c>
      <c r="C8653" s="5" t="s">
        <v>8</v>
      </c>
      <c r="D8653" s="5" t="s">
        <v>8</v>
      </c>
      <c r="E8653" s="5" t="s">
        <v>8</v>
      </c>
      <c r="F8653" s="5" t="s">
        <v>8</v>
      </c>
      <c r="G8653" s="5" t="s">
        <v>8</v>
      </c>
    </row>
    <row r="8654" spans="1:7" x14ac:dyDescent="0.25">
      <c r="A8654" s="5" t="s">
        <v>11570</v>
      </c>
      <c r="B8654" s="5">
        <v>-1.3075014497119699</v>
      </c>
      <c r="C8654" s="5" t="s">
        <v>8</v>
      </c>
      <c r="D8654" s="5" t="s">
        <v>8</v>
      </c>
      <c r="E8654" s="5" t="s">
        <v>8</v>
      </c>
      <c r="F8654" s="5" t="s">
        <v>8</v>
      </c>
      <c r="G8654" s="5" t="s">
        <v>8</v>
      </c>
    </row>
    <row r="8655" spans="1:7" x14ac:dyDescent="0.25">
      <c r="A8655" s="5" t="s">
        <v>12195</v>
      </c>
      <c r="B8655" s="5">
        <v>-1.3075014497119699</v>
      </c>
      <c r="C8655" s="5" t="s">
        <v>8</v>
      </c>
      <c r="D8655" s="5" t="s">
        <v>8</v>
      </c>
      <c r="E8655" s="5" t="s">
        <v>8</v>
      </c>
      <c r="F8655" s="5" t="s">
        <v>8</v>
      </c>
      <c r="G8655" s="5" t="s">
        <v>8</v>
      </c>
    </row>
    <row r="8656" spans="1:7" x14ac:dyDescent="0.25">
      <c r="A8656" s="5" t="s">
        <v>13059</v>
      </c>
      <c r="B8656" s="5">
        <v>-1.3075014497119699</v>
      </c>
      <c r="C8656" s="5" t="s">
        <v>8</v>
      </c>
      <c r="D8656" s="5" t="s">
        <v>8</v>
      </c>
      <c r="E8656" s="5" t="s">
        <v>8</v>
      </c>
      <c r="F8656" s="5" t="s">
        <v>8</v>
      </c>
      <c r="G8656" s="5" t="s">
        <v>8</v>
      </c>
    </row>
    <row r="8657" spans="1:7" x14ac:dyDescent="0.25">
      <c r="A8657" s="5" t="s">
        <v>14877</v>
      </c>
      <c r="B8657" s="5">
        <v>-1.3075014497119699</v>
      </c>
      <c r="C8657" s="5" t="s">
        <v>8</v>
      </c>
      <c r="D8657" s="5" t="s">
        <v>8</v>
      </c>
      <c r="E8657" s="5" t="s">
        <v>8</v>
      </c>
      <c r="F8657" s="5" t="s">
        <v>8</v>
      </c>
      <c r="G8657" s="5" t="s">
        <v>8</v>
      </c>
    </row>
    <row r="8658" spans="1:7" x14ac:dyDescent="0.25">
      <c r="A8658" s="5" t="s">
        <v>15300</v>
      </c>
      <c r="B8658" s="5">
        <v>-1.3075014497119699</v>
      </c>
      <c r="C8658" s="5" t="s">
        <v>8</v>
      </c>
      <c r="D8658" s="5" t="s">
        <v>8</v>
      </c>
      <c r="E8658" s="5" t="s">
        <v>8</v>
      </c>
      <c r="F8658" s="5" t="s">
        <v>8</v>
      </c>
      <c r="G8658" s="5" t="s">
        <v>8</v>
      </c>
    </row>
    <row r="8659" spans="1:7" x14ac:dyDescent="0.25">
      <c r="A8659" s="5" t="s">
        <v>4919</v>
      </c>
      <c r="B8659" s="5">
        <v>-1.30808125994386</v>
      </c>
      <c r="C8659" s="5" t="s">
        <v>8</v>
      </c>
      <c r="D8659" s="5" t="s">
        <v>8</v>
      </c>
      <c r="E8659" s="5" t="s">
        <v>8</v>
      </c>
      <c r="F8659" s="5" t="s">
        <v>8</v>
      </c>
      <c r="G8659" s="5" t="s">
        <v>8</v>
      </c>
    </row>
    <row r="8660" spans="1:7" x14ac:dyDescent="0.25">
      <c r="A8660" s="5" t="s">
        <v>4877</v>
      </c>
      <c r="B8660" s="5">
        <v>-1.3088853219774701</v>
      </c>
      <c r="C8660" s="5" t="s">
        <v>8</v>
      </c>
      <c r="D8660" s="5" t="s">
        <v>8</v>
      </c>
      <c r="E8660" s="5" t="s">
        <v>8</v>
      </c>
      <c r="F8660" s="5" t="s">
        <v>8</v>
      </c>
      <c r="G8660" s="5" t="s">
        <v>4878</v>
      </c>
    </row>
    <row r="8661" spans="1:7" x14ac:dyDescent="0.25">
      <c r="A8661" s="5" t="s">
        <v>3130</v>
      </c>
      <c r="B8661" s="5">
        <v>-1.3092683209453999</v>
      </c>
      <c r="C8661" s="5" t="s">
        <v>8</v>
      </c>
      <c r="D8661" s="5" t="s">
        <v>8</v>
      </c>
      <c r="E8661" s="5" t="s">
        <v>8</v>
      </c>
      <c r="F8661" s="5" t="s">
        <v>8</v>
      </c>
      <c r="G8661" s="5" t="s">
        <v>8</v>
      </c>
    </row>
    <row r="8662" spans="1:7" x14ac:dyDescent="0.25">
      <c r="A8662" s="5" t="s">
        <v>6114</v>
      </c>
      <c r="B8662" s="5">
        <v>-1.3092683209453999</v>
      </c>
      <c r="C8662" s="5" t="s">
        <v>8</v>
      </c>
      <c r="D8662" s="5" t="s">
        <v>8</v>
      </c>
      <c r="E8662" s="5" t="s">
        <v>8</v>
      </c>
      <c r="F8662" s="5" t="s">
        <v>8</v>
      </c>
      <c r="G8662" s="5" t="s">
        <v>8</v>
      </c>
    </row>
    <row r="8663" spans="1:7" x14ac:dyDescent="0.25">
      <c r="A8663" s="5" t="s">
        <v>6511</v>
      </c>
      <c r="B8663" s="5">
        <v>-1.3092683209453999</v>
      </c>
      <c r="C8663" s="5" t="s">
        <v>8</v>
      </c>
      <c r="D8663" s="5" t="s">
        <v>8</v>
      </c>
      <c r="E8663" s="5" t="s">
        <v>8</v>
      </c>
      <c r="F8663" s="5" t="s">
        <v>8</v>
      </c>
      <c r="G8663" s="5" t="s">
        <v>8</v>
      </c>
    </row>
    <row r="8664" spans="1:7" x14ac:dyDescent="0.25">
      <c r="A8664" s="5" t="s">
        <v>10025</v>
      </c>
      <c r="B8664" s="5">
        <v>-1.3092683209453999</v>
      </c>
      <c r="C8664" s="5" t="s">
        <v>10026</v>
      </c>
      <c r="D8664" s="5" t="s">
        <v>8</v>
      </c>
      <c r="E8664" s="5" t="s">
        <v>8</v>
      </c>
      <c r="F8664" s="5" t="s">
        <v>8</v>
      </c>
      <c r="G8664" s="5" t="s">
        <v>10027</v>
      </c>
    </row>
    <row r="8665" spans="1:7" x14ac:dyDescent="0.25">
      <c r="A8665" s="5" t="s">
        <v>10052</v>
      </c>
      <c r="B8665" s="5">
        <v>-1.3092683209453999</v>
      </c>
      <c r="C8665" s="5" t="s">
        <v>8</v>
      </c>
      <c r="D8665" s="5" t="s">
        <v>8</v>
      </c>
      <c r="E8665" s="5" t="s">
        <v>8</v>
      </c>
      <c r="F8665" s="5" t="s">
        <v>8</v>
      </c>
      <c r="G8665" s="5" t="s">
        <v>8</v>
      </c>
    </row>
    <row r="8666" spans="1:7" x14ac:dyDescent="0.25">
      <c r="A8666" s="5" t="s">
        <v>12799</v>
      </c>
      <c r="B8666" s="5">
        <v>-1.3092683209453999</v>
      </c>
      <c r="C8666" s="5" t="s">
        <v>8</v>
      </c>
      <c r="D8666" s="5" t="s">
        <v>8</v>
      </c>
      <c r="E8666" s="5" t="s">
        <v>8</v>
      </c>
      <c r="F8666" s="5" t="s">
        <v>8</v>
      </c>
      <c r="G8666" s="5" t="s">
        <v>8</v>
      </c>
    </row>
    <row r="8667" spans="1:7" x14ac:dyDescent="0.25">
      <c r="A8667" s="5" t="s">
        <v>13326</v>
      </c>
      <c r="B8667" s="5">
        <v>-1.3092683209453999</v>
      </c>
      <c r="C8667" s="5" t="s">
        <v>8</v>
      </c>
      <c r="D8667" s="5" t="s">
        <v>8</v>
      </c>
      <c r="E8667" s="5" t="s">
        <v>8</v>
      </c>
      <c r="F8667" s="5" t="s">
        <v>8</v>
      </c>
      <c r="G8667" s="5" t="s">
        <v>8</v>
      </c>
    </row>
    <row r="8668" spans="1:7" x14ac:dyDescent="0.25">
      <c r="A8668" s="5" t="s">
        <v>14347</v>
      </c>
      <c r="B8668" s="5">
        <v>-1.3092683209453999</v>
      </c>
      <c r="C8668" s="5" t="s">
        <v>8</v>
      </c>
      <c r="D8668" s="5" t="s">
        <v>8</v>
      </c>
      <c r="E8668" s="5" t="s">
        <v>8</v>
      </c>
      <c r="F8668" s="5" t="s">
        <v>8</v>
      </c>
      <c r="G8668" s="5" t="s">
        <v>14348</v>
      </c>
    </row>
    <row r="8669" spans="1:7" x14ac:dyDescent="0.25">
      <c r="A8669" s="5" t="s">
        <v>14561</v>
      </c>
      <c r="B8669" s="5">
        <v>-1.3092683209453999</v>
      </c>
      <c r="C8669" s="5" t="s">
        <v>8</v>
      </c>
      <c r="D8669" s="5" t="s">
        <v>8</v>
      </c>
      <c r="E8669" s="5" t="s">
        <v>8</v>
      </c>
      <c r="F8669" s="5" t="s">
        <v>8</v>
      </c>
      <c r="G8669" s="5" t="s">
        <v>8</v>
      </c>
    </row>
    <row r="8670" spans="1:7" x14ac:dyDescent="0.25">
      <c r="A8670" s="5" t="s">
        <v>14609</v>
      </c>
      <c r="B8670" s="5">
        <v>-1.3092683209453999</v>
      </c>
      <c r="C8670" s="5" t="s">
        <v>13834</v>
      </c>
      <c r="D8670" s="5" t="s">
        <v>14610</v>
      </c>
      <c r="E8670" s="5" t="s">
        <v>14611</v>
      </c>
      <c r="F8670" s="5" t="s">
        <v>14612</v>
      </c>
      <c r="G8670" s="5" t="s">
        <v>13838</v>
      </c>
    </row>
    <row r="8671" spans="1:7" x14ac:dyDescent="0.25">
      <c r="A8671" s="5" t="s">
        <v>15910</v>
      </c>
      <c r="B8671" s="5">
        <v>-1.3092683209453999</v>
      </c>
      <c r="C8671" s="5" t="s">
        <v>8</v>
      </c>
      <c r="D8671" s="5" t="s">
        <v>8</v>
      </c>
      <c r="E8671" s="5" t="s">
        <v>8</v>
      </c>
      <c r="F8671" s="5" t="s">
        <v>8</v>
      </c>
      <c r="G8671" s="5" t="s">
        <v>8</v>
      </c>
    </row>
    <row r="8672" spans="1:7" x14ac:dyDescent="0.25">
      <c r="A8672" s="5" t="s">
        <v>5422</v>
      </c>
      <c r="B8672" s="5">
        <v>-1.30952137451872</v>
      </c>
      <c r="C8672" s="5" t="s">
        <v>8</v>
      </c>
      <c r="D8672" s="5" t="s">
        <v>8</v>
      </c>
      <c r="E8672" s="5" t="s">
        <v>8</v>
      </c>
      <c r="F8672" s="5" t="s">
        <v>8</v>
      </c>
      <c r="G8672" s="5" t="s">
        <v>8</v>
      </c>
    </row>
    <row r="8673" spans="1:7" x14ac:dyDescent="0.25">
      <c r="A8673" s="5" t="s">
        <v>3966</v>
      </c>
      <c r="B8673" s="5">
        <v>-1.3104403410713701</v>
      </c>
      <c r="C8673" s="5" t="s">
        <v>3967</v>
      </c>
      <c r="D8673" s="5" t="s">
        <v>3968</v>
      </c>
      <c r="E8673" s="5" t="s">
        <v>3969</v>
      </c>
      <c r="F8673" s="5" t="s">
        <v>3970</v>
      </c>
      <c r="G8673" s="5" t="s">
        <v>3971</v>
      </c>
    </row>
    <row r="8674" spans="1:7" x14ac:dyDescent="0.25">
      <c r="A8674" s="5" t="s">
        <v>4860</v>
      </c>
      <c r="B8674" s="5">
        <v>-1.3110140427500401</v>
      </c>
      <c r="C8674" s="5" t="s">
        <v>8</v>
      </c>
      <c r="D8674" s="5" t="s">
        <v>8</v>
      </c>
      <c r="E8674" s="5" t="s">
        <v>8</v>
      </c>
      <c r="F8674" s="5" t="s">
        <v>8</v>
      </c>
      <c r="G8674" s="5" t="s">
        <v>8</v>
      </c>
    </row>
    <row r="8675" spans="1:7" x14ac:dyDescent="0.25">
      <c r="A8675" s="5" t="s">
        <v>1747</v>
      </c>
      <c r="B8675" s="5">
        <v>-1.3113472527885801</v>
      </c>
      <c r="C8675" s="5" t="s">
        <v>8</v>
      </c>
      <c r="D8675" s="5" t="s">
        <v>8</v>
      </c>
      <c r="E8675" s="5" t="s">
        <v>8</v>
      </c>
      <c r="F8675" s="5" t="s">
        <v>8</v>
      </c>
      <c r="G8675" s="5" t="s">
        <v>8</v>
      </c>
    </row>
    <row r="8676" spans="1:7" x14ac:dyDescent="0.25">
      <c r="A8676" s="5" t="s">
        <v>1960</v>
      </c>
      <c r="B8676" s="5">
        <v>-1.3113472527885801</v>
      </c>
      <c r="C8676" s="5" t="s">
        <v>8</v>
      </c>
      <c r="D8676" s="5" t="s">
        <v>8</v>
      </c>
      <c r="E8676" s="5" t="s">
        <v>8</v>
      </c>
      <c r="F8676" s="5" t="s">
        <v>8</v>
      </c>
      <c r="G8676" s="5" t="s">
        <v>8</v>
      </c>
    </row>
    <row r="8677" spans="1:7" x14ac:dyDescent="0.25">
      <c r="A8677" s="5" t="s">
        <v>2646</v>
      </c>
      <c r="B8677" s="5">
        <v>-1.3113472527885801</v>
      </c>
      <c r="C8677" s="5" t="s">
        <v>8</v>
      </c>
      <c r="D8677" s="5" t="s">
        <v>8</v>
      </c>
      <c r="E8677" s="5" t="s">
        <v>8</v>
      </c>
      <c r="F8677" s="5" t="s">
        <v>8</v>
      </c>
      <c r="G8677" s="5" t="s">
        <v>8</v>
      </c>
    </row>
    <row r="8678" spans="1:7" x14ac:dyDescent="0.25">
      <c r="A8678" s="5" t="s">
        <v>4562</v>
      </c>
      <c r="B8678" s="5">
        <v>-1.3113472527885801</v>
      </c>
      <c r="C8678" s="5" t="s">
        <v>4563</v>
      </c>
      <c r="D8678" s="5" t="s">
        <v>4564</v>
      </c>
      <c r="E8678" s="5" t="s">
        <v>4565</v>
      </c>
      <c r="F8678" s="5" t="s">
        <v>4566</v>
      </c>
      <c r="G8678" s="5" t="s">
        <v>4567</v>
      </c>
    </row>
    <row r="8679" spans="1:7" x14ac:dyDescent="0.25">
      <c r="A8679" s="5" t="s">
        <v>5750</v>
      </c>
      <c r="B8679" s="5">
        <v>-1.3113472527885801</v>
      </c>
      <c r="C8679" s="5" t="s">
        <v>8</v>
      </c>
      <c r="D8679" s="5" t="s">
        <v>8</v>
      </c>
      <c r="E8679" s="5" t="s">
        <v>8</v>
      </c>
      <c r="F8679" s="5" t="s">
        <v>8</v>
      </c>
      <c r="G8679" s="5" t="s">
        <v>5751</v>
      </c>
    </row>
    <row r="8680" spans="1:7" x14ac:dyDescent="0.25">
      <c r="A8680" s="5" t="s">
        <v>5974</v>
      </c>
      <c r="B8680" s="5">
        <v>-1.3113472527885801</v>
      </c>
      <c r="C8680" s="5" t="s">
        <v>3066</v>
      </c>
      <c r="D8680" s="5" t="s">
        <v>8</v>
      </c>
      <c r="E8680" s="5" t="s">
        <v>8</v>
      </c>
      <c r="F8680" s="5" t="s">
        <v>8</v>
      </c>
      <c r="G8680" s="5" t="s">
        <v>240</v>
      </c>
    </row>
    <row r="8681" spans="1:7" x14ac:dyDescent="0.25">
      <c r="A8681" s="5" t="s">
        <v>7882</v>
      </c>
      <c r="B8681" s="5">
        <v>-1.3113472527885801</v>
      </c>
      <c r="C8681" s="5" t="s">
        <v>8</v>
      </c>
      <c r="D8681" s="5" t="s">
        <v>8</v>
      </c>
      <c r="E8681" s="5" t="s">
        <v>8</v>
      </c>
      <c r="F8681" s="5" t="s">
        <v>8</v>
      </c>
      <c r="G8681" s="5" t="s">
        <v>8</v>
      </c>
    </row>
    <row r="8682" spans="1:7" x14ac:dyDescent="0.25">
      <c r="A8682" s="5" t="s">
        <v>8484</v>
      </c>
      <c r="B8682" s="5">
        <v>-1.3113472527885801</v>
      </c>
      <c r="C8682" s="5" t="s">
        <v>8</v>
      </c>
      <c r="D8682" s="5" t="s">
        <v>8</v>
      </c>
      <c r="E8682" s="5" t="s">
        <v>8</v>
      </c>
      <c r="F8682" s="5" t="s">
        <v>8</v>
      </c>
      <c r="G8682" s="5" t="s">
        <v>8</v>
      </c>
    </row>
    <row r="8683" spans="1:7" x14ac:dyDescent="0.25">
      <c r="A8683" s="5" t="s">
        <v>9140</v>
      </c>
      <c r="B8683" s="5">
        <v>-1.3113472527885801</v>
      </c>
      <c r="C8683" s="5" t="s">
        <v>8</v>
      </c>
      <c r="D8683" s="5" t="s">
        <v>8</v>
      </c>
      <c r="E8683" s="5" t="s">
        <v>8</v>
      </c>
      <c r="F8683" s="5" t="s">
        <v>8</v>
      </c>
      <c r="G8683" s="5" t="s">
        <v>8</v>
      </c>
    </row>
    <row r="8684" spans="1:7" x14ac:dyDescent="0.25">
      <c r="A8684" s="5" t="s">
        <v>9569</v>
      </c>
      <c r="B8684" s="5">
        <v>-1.3113472527885801</v>
      </c>
      <c r="C8684" s="5" t="s">
        <v>8</v>
      </c>
      <c r="D8684" s="5" t="s">
        <v>8</v>
      </c>
      <c r="E8684" s="5" t="s">
        <v>8</v>
      </c>
      <c r="F8684" s="5" t="s">
        <v>8</v>
      </c>
      <c r="G8684" s="5" t="s">
        <v>8</v>
      </c>
    </row>
    <row r="8685" spans="1:7" x14ac:dyDescent="0.25">
      <c r="A8685" s="5" t="s">
        <v>9916</v>
      </c>
      <c r="B8685" s="5">
        <v>-1.3113472527885801</v>
      </c>
      <c r="C8685" s="5" t="s">
        <v>8</v>
      </c>
      <c r="D8685" s="5" t="s">
        <v>8</v>
      </c>
      <c r="E8685" s="5" t="s">
        <v>8</v>
      </c>
      <c r="F8685" s="5" t="s">
        <v>8</v>
      </c>
      <c r="G8685" s="5" t="s">
        <v>8</v>
      </c>
    </row>
    <row r="8686" spans="1:7" x14ac:dyDescent="0.25">
      <c r="A8686" s="5" t="s">
        <v>10924</v>
      </c>
      <c r="B8686" s="5">
        <v>-1.3113472527885801</v>
      </c>
      <c r="C8686" s="5" t="s">
        <v>8</v>
      </c>
      <c r="D8686" s="5" t="s">
        <v>8</v>
      </c>
      <c r="E8686" s="5" t="s">
        <v>8</v>
      </c>
      <c r="F8686" s="5" t="s">
        <v>8</v>
      </c>
      <c r="G8686" s="5" t="s">
        <v>8</v>
      </c>
    </row>
    <row r="8687" spans="1:7" x14ac:dyDescent="0.25">
      <c r="A8687" s="5" t="s">
        <v>13163</v>
      </c>
      <c r="B8687" s="5">
        <v>-1.3113472527885801</v>
      </c>
      <c r="C8687" s="5" t="s">
        <v>8</v>
      </c>
      <c r="D8687" s="5" t="s">
        <v>8</v>
      </c>
      <c r="E8687" s="5" t="s">
        <v>8</v>
      </c>
      <c r="F8687" s="5" t="s">
        <v>8</v>
      </c>
      <c r="G8687" s="5" t="s">
        <v>8</v>
      </c>
    </row>
    <row r="8688" spans="1:7" x14ac:dyDescent="0.25">
      <c r="A8688" s="5" t="s">
        <v>14331</v>
      </c>
      <c r="B8688" s="5">
        <v>-1.3113472527885801</v>
      </c>
      <c r="C8688" s="5" t="s">
        <v>8</v>
      </c>
      <c r="D8688" s="5" t="s">
        <v>8</v>
      </c>
      <c r="E8688" s="5" t="s">
        <v>8</v>
      </c>
      <c r="F8688" s="5" t="s">
        <v>8</v>
      </c>
      <c r="G8688" s="5" t="s">
        <v>8</v>
      </c>
    </row>
    <row r="8689" spans="1:7" x14ac:dyDescent="0.25">
      <c r="A8689" s="5" t="s">
        <v>15048</v>
      </c>
      <c r="B8689" s="5">
        <v>-1.3113472527885801</v>
      </c>
      <c r="C8689" s="5" t="s">
        <v>8</v>
      </c>
      <c r="D8689" s="5" t="s">
        <v>8</v>
      </c>
      <c r="E8689" s="5" t="s">
        <v>8</v>
      </c>
      <c r="F8689" s="5" t="s">
        <v>8</v>
      </c>
      <c r="G8689" s="5" t="s">
        <v>8</v>
      </c>
    </row>
    <row r="8690" spans="1:7" x14ac:dyDescent="0.25">
      <c r="A8690" s="5" t="s">
        <v>12336</v>
      </c>
      <c r="B8690" s="5">
        <v>-1.3127730099072801</v>
      </c>
      <c r="C8690" s="5" t="s">
        <v>8</v>
      </c>
      <c r="D8690" s="5" t="s">
        <v>8</v>
      </c>
      <c r="E8690" s="5" t="s">
        <v>8</v>
      </c>
      <c r="F8690" s="5" t="s">
        <v>8</v>
      </c>
      <c r="G8690" s="5" t="s">
        <v>8</v>
      </c>
    </row>
    <row r="8691" spans="1:7" x14ac:dyDescent="0.25">
      <c r="A8691" s="5" t="s">
        <v>6443</v>
      </c>
      <c r="B8691" s="5">
        <v>-1.3128769485860701</v>
      </c>
      <c r="C8691" s="5" t="s">
        <v>6444</v>
      </c>
      <c r="D8691" s="5" t="s">
        <v>6445</v>
      </c>
      <c r="E8691" s="5" t="s">
        <v>6446</v>
      </c>
      <c r="F8691" s="5" t="s">
        <v>6447</v>
      </c>
      <c r="G8691" s="5" t="s">
        <v>6448</v>
      </c>
    </row>
    <row r="8692" spans="1:7" x14ac:dyDescent="0.25">
      <c r="A8692" s="5" t="s">
        <v>1340</v>
      </c>
      <c r="B8692" s="5">
        <v>-1.31382892915223</v>
      </c>
      <c r="C8692" s="5" t="s">
        <v>8</v>
      </c>
      <c r="D8692" s="5" t="s">
        <v>8</v>
      </c>
      <c r="E8692" s="5" t="s">
        <v>8</v>
      </c>
      <c r="F8692" s="5" t="s">
        <v>8</v>
      </c>
      <c r="G8692" s="5" t="s">
        <v>8</v>
      </c>
    </row>
    <row r="8693" spans="1:7" x14ac:dyDescent="0.25">
      <c r="A8693" s="5" t="s">
        <v>1648</v>
      </c>
      <c r="B8693" s="5">
        <v>-1.31382892915223</v>
      </c>
      <c r="C8693" s="5" t="s">
        <v>8</v>
      </c>
      <c r="D8693" s="5" t="s">
        <v>8</v>
      </c>
      <c r="E8693" s="5" t="s">
        <v>8</v>
      </c>
      <c r="F8693" s="5" t="s">
        <v>8</v>
      </c>
      <c r="G8693" s="5" t="s">
        <v>8</v>
      </c>
    </row>
    <row r="8694" spans="1:7" x14ac:dyDescent="0.25">
      <c r="A8694" s="5" t="s">
        <v>1934</v>
      </c>
      <c r="B8694" s="5">
        <v>-1.31382892915223</v>
      </c>
      <c r="C8694" s="5" t="s">
        <v>8</v>
      </c>
      <c r="D8694" s="5" t="s">
        <v>8</v>
      </c>
      <c r="E8694" s="5" t="s">
        <v>8</v>
      </c>
      <c r="F8694" s="5" t="s">
        <v>8</v>
      </c>
      <c r="G8694" s="5" t="s">
        <v>8</v>
      </c>
    </row>
    <row r="8695" spans="1:7" x14ac:dyDescent="0.25">
      <c r="A8695" s="5" t="s">
        <v>2710</v>
      </c>
      <c r="B8695" s="5">
        <v>-1.31382892915223</v>
      </c>
      <c r="C8695" s="5" t="s">
        <v>8</v>
      </c>
      <c r="D8695" s="5" t="s">
        <v>8</v>
      </c>
      <c r="E8695" s="5" t="s">
        <v>8</v>
      </c>
      <c r="F8695" s="5" t="s">
        <v>8</v>
      </c>
      <c r="G8695" s="5" t="s">
        <v>2711</v>
      </c>
    </row>
    <row r="8696" spans="1:7" x14ac:dyDescent="0.25">
      <c r="A8696" s="5" t="s">
        <v>3672</v>
      </c>
      <c r="B8696" s="5">
        <v>-1.31382892915223</v>
      </c>
      <c r="C8696" s="5" t="s">
        <v>8</v>
      </c>
      <c r="D8696" s="5" t="s">
        <v>8</v>
      </c>
      <c r="E8696" s="5" t="s">
        <v>8</v>
      </c>
      <c r="F8696" s="5" t="s">
        <v>8</v>
      </c>
      <c r="G8696" s="5" t="s">
        <v>8</v>
      </c>
    </row>
    <row r="8697" spans="1:7" x14ac:dyDescent="0.25">
      <c r="A8697" s="5" t="s">
        <v>4171</v>
      </c>
      <c r="B8697" s="5">
        <v>-1.31382892915223</v>
      </c>
      <c r="C8697" s="5" t="s">
        <v>8</v>
      </c>
      <c r="D8697" s="5" t="s">
        <v>8</v>
      </c>
      <c r="E8697" s="5" t="s">
        <v>8</v>
      </c>
      <c r="F8697" s="5" t="s">
        <v>8</v>
      </c>
      <c r="G8697" s="5" t="s">
        <v>8</v>
      </c>
    </row>
    <row r="8698" spans="1:7" x14ac:dyDescent="0.25">
      <c r="A8698" s="5" t="s">
        <v>5725</v>
      </c>
      <c r="B8698" s="5">
        <v>-1.31382892915223</v>
      </c>
      <c r="C8698" s="5" t="s">
        <v>8</v>
      </c>
      <c r="D8698" s="5" t="s">
        <v>8</v>
      </c>
      <c r="E8698" s="5" t="s">
        <v>8</v>
      </c>
      <c r="F8698" s="5" t="s">
        <v>8</v>
      </c>
      <c r="G8698" s="5" t="s">
        <v>8</v>
      </c>
    </row>
    <row r="8699" spans="1:7" x14ac:dyDescent="0.25">
      <c r="A8699" s="5" t="s">
        <v>7940</v>
      </c>
      <c r="B8699" s="5">
        <v>-1.31382892915223</v>
      </c>
      <c r="C8699" s="5" t="s">
        <v>8</v>
      </c>
      <c r="D8699" s="5" t="s">
        <v>8</v>
      </c>
      <c r="E8699" s="5" t="s">
        <v>8</v>
      </c>
      <c r="F8699" s="5" t="s">
        <v>8</v>
      </c>
      <c r="G8699" s="5" t="s">
        <v>8</v>
      </c>
    </row>
    <row r="8700" spans="1:7" x14ac:dyDescent="0.25">
      <c r="A8700" s="5" t="s">
        <v>8623</v>
      </c>
      <c r="B8700" s="5">
        <v>-1.31382892915223</v>
      </c>
      <c r="C8700" s="5" t="s">
        <v>8</v>
      </c>
      <c r="D8700" s="5" t="s">
        <v>8</v>
      </c>
      <c r="E8700" s="5" t="s">
        <v>8</v>
      </c>
      <c r="F8700" s="5" t="s">
        <v>8</v>
      </c>
      <c r="G8700" s="5" t="s">
        <v>8</v>
      </c>
    </row>
    <row r="8701" spans="1:7" x14ac:dyDescent="0.25">
      <c r="A8701" s="5" t="s">
        <v>9887</v>
      </c>
      <c r="B8701" s="5">
        <v>-1.31382892915223</v>
      </c>
      <c r="C8701" s="5" t="s">
        <v>8</v>
      </c>
      <c r="D8701" s="5" t="s">
        <v>8</v>
      </c>
      <c r="E8701" s="5" t="s">
        <v>8</v>
      </c>
      <c r="F8701" s="5" t="s">
        <v>8</v>
      </c>
      <c r="G8701" s="5" t="s">
        <v>2578</v>
      </c>
    </row>
    <row r="8702" spans="1:7" x14ac:dyDescent="0.25">
      <c r="A8702" s="5" t="s">
        <v>12167</v>
      </c>
      <c r="B8702" s="5">
        <v>-1.31382892915223</v>
      </c>
      <c r="C8702" s="5" t="s">
        <v>8</v>
      </c>
      <c r="D8702" s="5" t="s">
        <v>8</v>
      </c>
      <c r="E8702" s="5" t="s">
        <v>8</v>
      </c>
      <c r="F8702" s="5" t="s">
        <v>8</v>
      </c>
      <c r="G8702" s="5" t="s">
        <v>8</v>
      </c>
    </row>
    <row r="8703" spans="1:7" x14ac:dyDescent="0.25">
      <c r="A8703" s="5" t="s">
        <v>13254</v>
      </c>
      <c r="B8703" s="5">
        <v>-1.31382892915223</v>
      </c>
      <c r="C8703" s="5" t="s">
        <v>8</v>
      </c>
      <c r="D8703" s="5" t="s">
        <v>8</v>
      </c>
      <c r="E8703" s="5" t="s">
        <v>13255</v>
      </c>
      <c r="F8703" s="5" t="s">
        <v>8</v>
      </c>
      <c r="G8703" s="5" t="s">
        <v>8</v>
      </c>
    </row>
    <row r="8704" spans="1:7" x14ac:dyDescent="0.25">
      <c r="A8704" s="5" t="s">
        <v>14052</v>
      </c>
      <c r="B8704" s="5">
        <v>-1.31382892915223</v>
      </c>
      <c r="C8704" s="5" t="s">
        <v>8</v>
      </c>
      <c r="D8704" s="5" t="s">
        <v>8</v>
      </c>
      <c r="E8704" s="5" t="s">
        <v>8</v>
      </c>
      <c r="F8704" s="5" t="s">
        <v>8</v>
      </c>
      <c r="G8704" s="5" t="s">
        <v>8</v>
      </c>
    </row>
    <row r="8705" spans="1:7" x14ac:dyDescent="0.25">
      <c r="A8705" s="5" t="s">
        <v>15980</v>
      </c>
      <c r="B8705" s="5">
        <v>-1.31382892915223</v>
      </c>
      <c r="C8705" s="5" t="s">
        <v>8</v>
      </c>
      <c r="D8705" s="5" t="s">
        <v>8</v>
      </c>
      <c r="E8705" s="5" t="s">
        <v>8</v>
      </c>
      <c r="F8705" s="5" t="s">
        <v>8</v>
      </c>
      <c r="G8705" s="5" t="s">
        <v>8</v>
      </c>
    </row>
    <row r="8706" spans="1:7" x14ac:dyDescent="0.25">
      <c r="A8706" s="5" t="s">
        <v>8765</v>
      </c>
      <c r="B8706" s="5">
        <v>-1.3139639607881901</v>
      </c>
      <c r="C8706" s="5" t="s">
        <v>8</v>
      </c>
      <c r="D8706" s="5" t="s">
        <v>8</v>
      </c>
      <c r="E8706" s="5" t="s">
        <v>8</v>
      </c>
      <c r="F8706" s="5" t="s">
        <v>8</v>
      </c>
      <c r="G8706" s="5" t="s">
        <v>8</v>
      </c>
    </row>
    <row r="8707" spans="1:7" x14ac:dyDescent="0.25">
      <c r="A8707" s="5" t="s">
        <v>5066</v>
      </c>
      <c r="B8707" s="5">
        <v>-1.31483256096866</v>
      </c>
      <c r="C8707" s="5" t="s">
        <v>5067</v>
      </c>
      <c r="D8707" s="5" t="s">
        <v>5068</v>
      </c>
      <c r="E8707" s="5" t="s">
        <v>5069</v>
      </c>
      <c r="F8707" s="5" t="s">
        <v>5070</v>
      </c>
      <c r="G8707" s="5" t="s">
        <v>5071</v>
      </c>
    </row>
    <row r="8708" spans="1:7" x14ac:dyDescent="0.25">
      <c r="A8708" s="5" t="s">
        <v>9340</v>
      </c>
      <c r="B8708" s="5">
        <v>-1.31483256096866</v>
      </c>
      <c r="C8708" s="5" t="s">
        <v>8</v>
      </c>
      <c r="D8708" s="5" t="s">
        <v>8</v>
      </c>
      <c r="E8708" s="5" t="s">
        <v>8</v>
      </c>
      <c r="F8708" s="5" t="s">
        <v>8</v>
      </c>
      <c r="G8708" s="5" t="s">
        <v>8</v>
      </c>
    </row>
    <row r="8709" spans="1:7" x14ac:dyDescent="0.25">
      <c r="A8709" s="5" t="s">
        <v>11006</v>
      </c>
      <c r="B8709" s="5">
        <v>-1.31483256096866</v>
      </c>
      <c r="C8709" s="5" t="s">
        <v>8</v>
      </c>
      <c r="D8709" s="5" t="s">
        <v>8</v>
      </c>
      <c r="E8709" s="5" t="s">
        <v>8</v>
      </c>
      <c r="F8709" s="5" t="s">
        <v>8</v>
      </c>
      <c r="G8709" s="5" t="s">
        <v>8</v>
      </c>
    </row>
    <row r="8710" spans="1:7" x14ac:dyDescent="0.25">
      <c r="A8710" s="5" t="s">
        <v>10056</v>
      </c>
      <c r="B8710" s="5">
        <v>-1.31676126787782</v>
      </c>
      <c r="C8710" s="5" t="s">
        <v>10057</v>
      </c>
      <c r="D8710" s="5" t="s">
        <v>10058</v>
      </c>
      <c r="E8710" s="5" t="s">
        <v>10059</v>
      </c>
      <c r="F8710" s="5" t="s">
        <v>10060</v>
      </c>
      <c r="G8710" s="5" t="s">
        <v>10061</v>
      </c>
    </row>
    <row r="8711" spans="1:7" x14ac:dyDescent="0.25">
      <c r="A8711" s="5" t="s">
        <v>13</v>
      </c>
      <c r="B8711" s="5">
        <v>-1.31684294068</v>
      </c>
      <c r="C8711" s="5" t="s">
        <v>8</v>
      </c>
      <c r="D8711" s="5" t="s">
        <v>8</v>
      </c>
      <c r="E8711" s="5" t="s">
        <v>8</v>
      </c>
      <c r="F8711" s="5" t="s">
        <v>8</v>
      </c>
      <c r="G8711" s="5" t="s">
        <v>8</v>
      </c>
    </row>
    <row r="8712" spans="1:7" x14ac:dyDescent="0.25">
      <c r="A8712" s="5" t="s">
        <v>189</v>
      </c>
      <c r="B8712" s="5">
        <v>-1.31684294068</v>
      </c>
      <c r="C8712" s="5" t="s">
        <v>8</v>
      </c>
      <c r="D8712" s="5" t="s">
        <v>8</v>
      </c>
      <c r="E8712" s="5" t="s">
        <v>8</v>
      </c>
      <c r="F8712" s="5" t="s">
        <v>8</v>
      </c>
      <c r="G8712" s="5" t="s">
        <v>8</v>
      </c>
    </row>
    <row r="8713" spans="1:7" x14ac:dyDescent="0.25">
      <c r="A8713" s="5" t="s">
        <v>983</v>
      </c>
      <c r="B8713" s="5">
        <v>-1.31684294068</v>
      </c>
      <c r="C8713" s="5" t="s">
        <v>8</v>
      </c>
      <c r="D8713" s="5" t="s">
        <v>8</v>
      </c>
      <c r="E8713" s="5" t="s">
        <v>8</v>
      </c>
      <c r="F8713" s="5" t="s">
        <v>8</v>
      </c>
      <c r="G8713" s="5" t="s">
        <v>8</v>
      </c>
    </row>
    <row r="8714" spans="1:7" x14ac:dyDescent="0.25">
      <c r="A8714" s="5" t="s">
        <v>1871</v>
      </c>
      <c r="B8714" s="5">
        <v>-1.31684294068</v>
      </c>
      <c r="C8714" s="5" t="s">
        <v>1872</v>
      </c>
      <c r="D8714" s="5" t="s">
        <v>1873</v>
      </c>
      <c r="E8714" s="5" t="s">
        <v>1874</v>
      </c>
      <c r="F8714" s="5" t="s">
        <v>1875</v>
      </c>
      <c r="G8714" s="5" t="s">
        <v>1876</v>
      </c>
    </row>
    <row r="8715" spans="1:7" x14ac:dyDescent="0.25">
      <c r="A8715" s="5" t="s">
        <v>3032</v>
      </c>
      <c r="B8715" s="5">
        <v>-1.31684294068</v>
      </c>
      <c r="C8715" s="5" t="s">
        <v>3033</v>
      </c>
      <c r="D8715" s="5" t="s">
        <v>3034</v>
      </c>
      <c r="E8715" s="5" t="s">
        <v>3035</v>
      </c>
      <c r="F8715" s="5" t="s">
        <v>3036</v>
      </c>
      <c r="G8715" s="5" t="s">
        <v>3037</v>
      </c>
    </row>
    <row r="8716" spans="1:7" x14ac:dyDescent="0.25">
      <c r="A8716" s="5" t="s">
        <v>4126</v>
      </c>
      <c r="B8716" s="5">
        <v>-1.31684294068</v>
      </c>
      <c r="C8716" s="5" t="s">
        <v>8</v>
      </c>
      <c r="D8716" s="5" t="s">
        <v>8</v>
      </c>
      <c r="E8716" s="5" t="s">
        <v>8</v>
      </c>
      <c r="F8716" s="5" t="s">
        <v>8</v>
      </c>
      <c r="G8716" s="5" t="s">
        <v>8</v>
      </c>
    </row>
    <row r="8717" spans="1:7" x14ac:dyDescent="0.25">
      <c r="A8717" s="5" t="s">
        <v>5606</v>
      </c>
      <c r="B8717" s="5">
        <v>-1.31684294068</v>
      </c>
      <c r="C8717" s="5" t="s">
        <v>8</v>
      </c>
      <c r="D8717" s="5" t="s">
        <v>8</v>
      </c>
      <c r="E8717" s="5" t="s">
        <v>8</v>
      </c>
      <c r="F8717" s="5" t="s">
        <v>8</v>
      </c>
      <c r="G8717" s="5" t="s">
        <v>8</v>
      </c>
    </row>
    <row r="8718" spans="1:7" x14ac:dyDescent="0.25">
      <c r="A8718" s="5" t="s">
        <v>6012</v>
      </c>
      <c r="B8718" s="5">
        <v>-1.31684294068</v>
      </c>
      <c r="C8718" s="5" t="s">
        <v>8</v>
      </c>
      <c r="D8718" s="5" t="s">
        <v>8</v>
      </c>
      <c r="E8718" s="5" t="s">
        <v>8</v>
      </c>
      <c r="F8718" s="5" t="s">
        <v>8</v>
      </c>
      <c r="G8718" s="5" t="s">
        <v>8</v>
      </c>
    </row>
    <row r="8719" spans="1:7" x14ac:dyDescent="0.25">
      <c r="A8719" s="5" t="s">
        <v>6081</v>
      </c>
      <c r="B8719" s="5">
        <v>-1.31684294068</v>
      </c>
      <c r="C8719" s="5" t="s">
        <v>8</v>
      </c>
      <c r="D8719" s="5" t="s">
        <v>8</v>
      </c>
      <c r="E8719" s="5" t="s">
        <v>8</v>
      </c>
      <c r="F8719" s="5" t="s">
        <v>8</v>
      </c>
      <c r="G8719" s="5" t="s">
        <v>8</v>
      </c>
    </row>
    <row r="8720" spans="1:7" x14ac:dyDescent="0.25">
      <c r="A8720" s="5" t="s">
        <v>6486</v>
      </c>
      <c r="B8720" s="5">
        <v>-1.31684294068</v>
      </c>
      <c r="C8720" s="5" t="s">
        <v>8</v>
      </c>
      <c r="D8720" s="5" t="s">
        <v>8</v>
      </c>
      <c r="E8720" s="5" t="s">
        <v>8</v>
      </c>
      <c r="F8720" s="5" t="s">
        <v>8</v>
      </c>
      <c r="G8720" s="5" t="s">
        <v>8</v>
      </c>
    </row>
    <row r="8721" spans="1:7" x14ac:dyDescent="0.25">
      <c r="A8721" s="5" t="s">
        <v>6873</v>
      </c>
      <c r="B8721" s="5">
        <v>-1.31684294068</v>
      </c>
      <c r="C8721" s="5" t="s">
        <v>8</v>
      </c>
      <c r="D8721" s="5" t="s">
        <v>8</v>
      </c>
      <c r="E8721" s="5" t="s">
        <v>8</v>
      </c>
      <c r="F8721" s="5" t="s">
        <v>8</v>
      </c>
      <c r="G8721" s="5" t="s">
        <v>8</v>
      </c>
    </row>
    <row r="8722" spans="1:7" x14ac:dyDescent="0.25">
      <c r="A8722" s="5" t="s">
        <v>6993</v>
      </c>
      <c r="B8722" s="5">
        <v>-1.31684294068</v>
      </c>
      <c r="C8722" s="5" t="s">
        <v>6994</v>
      </c>
      <c r="D8722" s="5" t="s">
        <v>6995</v>
      </c>
      <c r="E8722" s="5" t="s">
        <v>6996</v>
      </c>
      <c r="F8722" s="5" t="s">
        <v>6997</v>
      </c>
      <c r="G8722" s="5" t="s">
        <v>6998</v>
      </c>
    </row>
    <row r="8723" spans="1:7" x14ac:dyDescent="0.25">
      <c r="A8723" s="5" t="s">
        <v>7214</v>
      </c>
      <c r="B8723" s="5">
        <v>-1.31684294068</v>
      </c>
      <c r="C8723" s="5" t="s">
        <v>7215</v>
      </c>
      <c r="D8723" s="5" t="s">
        <v>7216</v>
      </c>
      <c r="E8723" s="5" t="s">
        <v>7217</v>
      </c>
      <c r="F8723" s="5" t="s">
        <v>7218</v>
      </c>
      <c r="G8723" s="5" t="s">
        <v>7219</v>
      </c>
    </row>
    <row r="8724" spans="1:7" x14ac:dyDescent="0.25">
      <c r="A8724" s="5" t="s">
        <v>7317</v>
      </c>
      <c r="B8724" s="5">
        <v>-1.31684294068</v>
      </c>
      <c r="C8724" s="5" t="s">
        <v>8</v>
      </c>
      <c r="D8724" s="5" t="s">
        <v>8</v>
      </c>
      <c r="E8724" s="5" t="s">
        <v>8</v>
      </c>
      <c r="F8724" s="5" t="s">
        <v>8</v>
      </c>
      <c r="G8724" s="5" t="s">
        <v>8</v>
      </c>
    </row>
    <row r="8725" spans="1:7" x14ac:dyDescent="0.25">
      <c r="A8725" s="5" t="s">
        <v>7773</v>
      </c>
      <c r="B8725" s="5">
        <v>-1.31684294068</v>
      </c>
      <c r="C8725" s="5" t="s">
        <v>8</v>
      </c>
      <c r="D8725" s="5" t="s">
        <v>8</v>
      </c>
      <c r="E8725" s="5" t="s">
        <v>8</v>
      </c>
      <c r="F8725" s="5" t="s">
        <v>8</v>
      </c>
      <c r="G8725" s="5" t="s">
        <v>8</v>
      </c>
    </row>
    <row r="8726" spans="1:7" x14ac:dyDescent="0.25">
      <c r="A8726" s="5" t="s">
        <v>7935</v>
      </c>
      <c r="B8726" s="5">
        <v>-1.31684294068</v>
      </c>
      <c r="C8726" s="5" t="s">
        <v>7936</v>
      </c>
      <c r="D8726" s="5" t="s">
        <v>8</v>
      </c>
      <c r="E8726" s="5" t="s">
        <v>8</v>
      </c>
      <c r="F8726" s="5" t="s">
        <v>8</v>
      </c>
      <c r="G8726" s="5" t="s">
        <v>7937</v>
      </c>
    </row>
    <row r="8727" spans="1:7" x14ac:dyDescent="0.25">
      <c r="A8727" s="5" t="s">
        <v>8296</v>
      </c>
      <c r="B8727" s="5">
        <v>-1.31684294068</v>
      </c>
      <c r="C8727" s="5" t="s">
        <v>8</v>
      </c>
      <c r="D8727" s="5" t="s">
        <v>8</v>
      </c>
      <c r="E8727" s="5" t="s">
        <v>8</v>
      </c>
      <c r="F8727" s="5" t="s">
        <v>8</v>
      </c>
      <c r="G8727" s="5" t="s">
        <v>8</v>
      </c>
    </row>
    <row r="8728" spans="1:7" x14ac:dyDescent="0.25">
      <c r="A8728" s="5" t="s">
        <v>8598</v>
      </c>
      <c r="B8728" s="5">
        <v>-1.31684294068</v>
      </c>
      <c r="C8728" s="5" t="s">
        <v>8</v>
      </c>
      <c r="D8728" s="5" t="s">
        <v>8</v>
      </c>
      <c r="E8728" s="5" t="s">
        <v>8</v>
      </c>
      <c r="F8728" s="5" t="s">
        <v>8</v>
      </c>
      <c r="G8728" s="5" t="s">
        <v>8</v>
      </c>
    </row>
    <row r="8729" spans="1:7" x14ac:dyDescent="0.25">
      <c r="A8729" s="5" t="s">
        <v>8978</v>
      </c>
      <c r="B8729" s="5">
        <v>-1.31684294068</v>
      </c>
      <c r="C8729" s="5" t="s">
        <v>8</v>
      </c>
      <c r="D8729" s="5" t="s">
        <v>8</v>
      </c>
      <c r="E8729" s="5" t="s">
        <v>8</v>
      </c>
      <c r="F8729" s="5" t="s">
        <v>8</v>
      </c>
      <c r="G8729" s="5" t="s">
        <v>8</v>
      </c>
    </row>
    <row r="8730" spans="1:7" x14ac:dyDescent="0.25">
      <c r="A8730" s="5" t="s">
        <v>9034</v>
      </c>
      <c r="B8730" s="5">
        <v>-1.31684294068</v>
      </c>
      <c r="C8730" s="5" t="s">
        <v>8</v>
      </c>
      <c r="D8730" s="5" t="s">
        <v>8</v>
      </c>
      <c r="E8730" s="5" t="s">
        <v>8</v>
      </c>
      <c r="F8730" s="5" t="s">
        <v>8</v>
      </c>
      <c r="G8730" s="5" t="s">
        <v>8</v>
      </c>
    </row>
    <row r="8731" spans="1:7" x14ac:dyDescent="0.25">
      <c r="A8731" s="5" t="s">
        <v>9584</v>
      </c>
      <c r="B8731" s="5">
        <v>-1.31684294068</v>
      </c>
      <c r="C8731" s="5" t="s">
        <v>8</v>
      </c>
      <c r="D8731" s="5" t="s">
        <v>8</v>
      </c>
      <c r="E8731" s="5" t="s">
        <v>8</v>
      </c>
      <c r="F8731" s="5" t="s">
        <v>8</v>
      </c>
      <c r="G8731" s="5" t="s">
        <v>8</v>
      </c>
    </row>
    <row r="8732" spans="1:7" x14ac:dyDescent="0.25">
      <c r="A8732" s="5" t="s">
        <v>9986</v>
      </c>
      <c r="B8732" s="5">
        <v>-1.31684294068</v>
      </c>
      <c r="C8732" s="5" t="s">
        <v>8</v>
      </c>
      <c r="D8732" s="5" t="s">
        <v>8</v>
      </c>
      <c r="E8732" s="5" t="s">
        <v>8</v>
      </c>
      <c r="F8732" s="5" t="s">
        <v>8</v>
      </c>
      <c r="G8732" s="5" t="s">
        <v>8</v>
      </c>
    </row>
    <row r="8733" spans="1:7" x14ac:dyDescent="0.25">
      <c r="A8733" s="5" t="s">
        <v>10994</v>
      </c>
      <c r="B8733" s="5">
        <v>-1.31684294068</v>
      </c>
      <c r="C8733" s="5" t="s">
        <v>8</v>
      </c>
      <c r="D8733" s="5" t="s">
        <v>8</v>
      </c>
      <c r="E8733" s="5" t="s">
        <v>8</v>
      </c>
      <c r="F8733" s="5" t="s">
        <v>8</v>
      </c>
      <c r="G8733" s="5" t="s">
        <v>8</v>
      </c>
    </row>
    <row r="8734" spans="1:7" x14ac:dyDescent="0.25">
      <c r="A8734" s="5" t="s">
        <v>11446</v>
      </c>
      <c r="B8734" s="5">
        <v>-1.31684294068</v>
      </c>
      <c r="C8734" s="5" t="s">
        <v>8</v>
      </c>
      <c r="D8734" s="5" t="s">
        <v>8</v>
      </c>
      <c r="E8734" s="5" t="s">
        <v>8</v>
      </c>
      <c r="F8734" s="5" t="s">
        <v>8</v>
      </c>
      <c r="G8734" s="5" t="s">
        <v>8</v>
      </c>
    </row>
    <row r="8735" spans="1:7" x14ac:dyDescent="0.25">
      <c r="A8735" s="5" t="s">
        <v>12366</v>
      </c>
      <c r="B8735" s="5">
        <v>-1.31684294068</v>
      </c>
      <c r="C8735" s="5" t="s">
        <v>8</v>
      </c>
      <c r="D8735" s="5" t="s">
        <v>8</v>
      </c>
      <c r="E8735" s="5" t="s">
        <v>8</v>
      </c>
      <c r="F8735" s="5" t="s">
        <v>8</v>
      </c>
      <c r="G8735" s="5" t="s">
        <v>8</v>
      </c>
    </row>
    <row r="8736" spans="1:7" x14ac:dyDescent="0.25">
      <c r="A8736" s="5" t="s">
        <v>12730</v>
      </c>
      <c r="B8736" s="5">
        <v>-1.31684294068</v>
      </c>
      <c r="C8736" s="5" t="s">
        <v>8</v>
      </c>
      <c r="D8736" s="5" t="s">
        <v>8</v>
      </c>
      <c r="E8736" s="5" t="s">
        <v>8</v>
      </c>
      <c r="F8736" s="5" t="s">
        <v>8</v>
      </c>
      <c r="G8736" s="5" t="s">
        <v>8</v>
      </c>
    </row>
    <row r="8737" spans="1:7" x14ac:dyDescent="0.25">
      <c r="A8737" s="5" t="s">
        <v>14621</v>
      </c>
      <c r="B8737" s="5">
        <v>-1.31684294068</v>
      </c>
      <c r="C8737" s="5" t="s">
        <v>8</v>
      </c>
      <c r="D8737" s="5" t="s">
        <v>8</v>
      </c>
      <c r="E8737" s="5" t="s">
        <v>8</v>
      </c>
      <c r="F8737" s="5" t="s">
        <v>8</v>
      </c>
      <c r="G8737" s="5" t="s">
        <v>8</v>
      </c>
    </row>
    <row r="8738" spans="1:7" x14ac:dyDescent="0.25">
      <c r="A8738" s="5" t="s">
        <v>14861</v>
      </c>
      <c r="B8738" s="5">
        <v>-1.31684294068</v>
      </c>
      <c r="C8738" s="5" t="s">
        <v>8</v>
      </c>
      <c r="D8738" s="5" t="s">
        <v>8</v>
      </c>
      <c r="E8738" s="5" t="s">
        <v>8</v>
      </c>
      <c r="F8738" s="5" t="s">
        <v>8</v>
      </c>
      <c r="G8738" s="5" t="s">
        <v>8</v>
      </c>
    </row>
    <row r="8739" spans="1:7" x14ac:dyDescent="0.25">
      <c r="A8739" s="5" t="s">
        <v>15995</v>
      </c>
      <c r="B8739" s="5">
        <v>-1.31684294068</v>
      </c>
      <c r="C8739" s="5" t="s">
        <v>8</v>
      </c>
      <c r="D8739" s="5" t="s">
        <v>8</v>
      </c>
      <c r="E8739" s="5" t="s">
        <v>8</v>
      </c>
      <c r="F8739" s="5" t="s">
        <v>8</v>
      </c>
      <c r="G8739" s="5" t="s">
        <v>8</v>
      </c>
    </row>
    <row r="8740" spans="1:7" x14ac:dyDescent="0.25">
      <c r="A8740" s="5" t="s">
        <v>3979</v>
      </c>
      <c r="B8740" s="5">
        <v>-1.31854993338938</v>
      </c>
      <c r="C8740" s="5" t="s">
        <v>8</v>
      </c>
      <c r="D8740" s="5" t="s">
        <v>8</v>
      </c>
      <c r="E8740" s="5" t="s">
        <v>8</v>
      </c>
      <c r="F8740" s="5" t="s">
        <v>8</v>
      </c>
      <c r="G8740" s="5" t="s">
        <v>8</v>
      </c>
    </row>
    <row r="8741" spans="1:7" x14ac:dyDescent="0.25">
      <c r="A8741" s="5" t="s">
        <v>4834</v>
      </c>
      <c r="B8741" s="5">
        <v>-1.31854993338938</v>
      </c>
      <c r="C8741" s="5" t="s">
        <v>8</v>
      </c>
      <c r="D8741" s="5" t="s">
        <v>8</v>
      </c>
      <c r="E8741" s="5" t="s">
        <v>8</v>
      </c>
      <c r="F8741" s="5" t="s">
        <v>8</v>
      </c>
      <c r="G8741" s="5" t="s">
        <v>8</v>
      </c>
    </row>
    <row r="8742" spans="1:7" x14ac:dyDescent="0.25">
      <c r="A8742" s="5" t="s">
        <v>3821</v>
      </c>
      <c r="B8742" s="5">
        <v>-1.32000945971397</v>
      </c>
      <c r="C8742" s="5" t="s">
        <v>8</v>
      </c>
      <c r="D8742" s="5" t="s">
        <v>8</v>
      </c>
      <c r="E8742" s="5" t="s">
        <v>8</v>
      </c>
      <c r="F8742" s="5" t="s">
        <v>8</v>
      </c>
      <c r="G8742" s="5" t="s">
        <v>8</v>
      </c>
    </row>
    <row r="8743" spans="1:7" x14ac:dyDescent="0.25">
      <c r="A8743" s="5" t="s">
        <v>6222</v>
      </c>
      <c r="B8743" s="5">
        <v>-1.32000945971397</v>
      </c>
      <c r="C8743" s="5" t="s">
        <v>8</v>
      </c>
      <c r="D8743" s="5" t="s">
        <v>8</v>
      </c>
      <c r="E8743" s="5" t="s">
        <v>8</v>
      </c>
      <c r="F8743" s="5" t="s">
        <v>8</v>
      </c>
      <c r="G8743" s="5" t="s">
        <v>8</v>
      </c>
    </row>
    <row r="8744" spans="1:7" x14ac:dyDescent="0.25">
      <c r="A8744" s="5" t="s">
        <v>712</v>
      </c>
      <c r="B8744" s="5">
        <v>-1.32049976500147</v>
      </c>
      <c r="C8744" s="5" t="s">
        <v>8</v>
      </c>
      <c r="D8744" s="5" t="s">
        <v>8</v>
      </c>
      <c r="E8744" s="5" t="s">
        <v>8</v>
      </c>
      <c r="F8744" s="5" t="s">
        <v>8</v>
      </c>
      <c r="G8744" s="5" t="s">
        <v>8</v>
      </c>
    </row>
    <row r="8745" spans="1:7" x14ac:dyDescent="0.25">
      <c r="A8745" s="5" t="s">
        <v>2961</v>
      </c>
      <c r="B8745" s="5">
        <v>-1.3216048304258601</v>
      </c>
      <c r="C8745" s="5" t="s">
        <v>2962</v>
      </c>
      <c r="D8745" s="5" t="s">
        <v>2963</v>
      </c>
      <c r="E8745" s="5" t="s">
        <v>2964</v>
      </c>
      <c r="F8745" s="5" t="s">
        <v>8</v>
      </c>
      <c r="G8745" s="5" t="s">
        <v>2965</v>
      </c>
    </row>
    <row r="8746" spans="1:7" x14ac:dyDescent="0.25">
      <c r="A8746" s="5" t="s">
        <v>7775</v>
      </c>
      <c r="B8746" s="5">
        <v>-1.3216048304258601</v>
      </c>
      <c r="C8746" s="5" t="s">
        <v>8</v>
      </c>
      <c r="D8746" s="5" t="s">
        <v>8</v>
      </c>
      <c r="E8746" s="5" t="s">
        <v>8</v>
      </c>
      <c r="F8746" s="5" t="s">
        <v>8</v>
      </c>
      <c r="G8746" s="5" t="s">
        <v>8</v>
      </c>
    </row>
    <row r="8747" spans="1:7" x14ac:dyDescent="0.25">
      <c r="A8747" s="5" t="s">
        <v>11255</v>
      </c>
      <c r="B8747" s="5">
        <v>-1.3225612518035199</v>
      </c>
      <c r="C8747" s="5" t="s">
        <v>8</v>
      </c>
      <c r="D8747" s="5" t="s">
        <v>8</v>
      </c>
      <c r="E8747" s="5" t="s">
        <v>8</v>
      </c>
      <c r="F8747" s="5" t="s">
        <v>8</v>
      </c>
      <c r="G8747" s="5" t="s">
        <v>8</v>
      </c>
    </row>
    <row r="8748" spans="1:7" x14ac:dyDescent="0.25">
      <c r="A8748" s="5" t="s">
        <v>10683</v>
      </c>
      <c r="B8748" s="5">
        <v>-1.3233559377594</v>
      </c>
      <c r="C8748" s="5" t="s">
        <v>8</v>
      </c>
      <c r="D8748" s="5" t="s">
        <v>8</v>
      </c>
      <c r="E8748" s="5" t="s">
        <v>8</v>
      </c>
      <c r="F8748" s="5" t="s">
        <v>8</v>
      </c>
      <c r="G8748" s="5" t="s">
        <v>8</v>
      </c>
    </row>
    <row r="8749" spans="1:7" x14ac:dyDescent="0.25">
      <c r="A8749" s="5" t="s">
        <v>11162</v>
      </c>
      <c r="B8749" s="5">
        <v>-1.3233559377594</v>
      </c>
      <c r="C8749" s="5" t="s">
        <v>8</v>
      </c>
      <c r="D8749" s="5" t="s">
        <v>8</v>
      </c>
      <c r="E8749" s="5" t="s">
        <v>8</v>
      </c>
      <c r="F8749" s="5" t="s">
        <v>8</v>
      </c>
      <c r="G8749" s="5" t="s">
        <v>8</v>
      </c>
    </row>
    <row r="8750" spans="1:7" x14ac:dyDescent="0.25">
      <c r="A8750" s="5" t="s">
        <v>14406</v>
      </c>
      <c r="B8750" s="5">
        <v>-1.3233559377594</v>
      </c>
      <c r="C8750" s="5" t="s">
        <v>8</v>
      </c>
      <c r="D8750" s="5" t="s">
        <v>8</v>
      </c>
      <c r="E8750" s="5" t="s">
        <v>8</v>
      </c>
      <c r="F8750" s="5" t="s">
        <v>8</v>
      </c>
      <c r="G8750" s="5" t="s">
        <v>8</v>
      </c>
    </row>
    <row r="8751" spans="1:7" x14ac:dyDescent="0.25">
      <c r="A8751" s="5" t="s">
        <v>515</v>
      </c>
      <c r="B8751" s="5">
        <v>-1.3245718939932301</v>
      </c>
      <c r="C8751" s="5" t="s">
        <v>8</v>
      </c>
      <c r="D8751" s="5" t="s">
        <v>8</v>
      </c>
      <c r="E8751" s="5" t="s">
        <v>8</v>
      </c>
      <c r="F8751" s="5" t="s">
        <v>8</v>
      </c>
      <c r="G8751" s="5" t="s">
        <v>8</v>
      </c>
    </row>
    <row r="8752" spans="1:7" x14ac:dyDescent="0.25">
      <c r="A8752" s="5" t="s">
        <v>4180</v>
      </c>
      <c r="B8752" s="5">
        <v>-1.3252743786175301</v>
      </c>
      <c r="C8752" s="5" t="s">
        <v>8</v>
      </c>
      <c r="D8752" s="5" t="s">
        <v>8</v>
      </c>
      <c r="E8752" s="5" t="s">
        <v>8</v>
      </c>
      <c r="F8752" s="5" t="s">
        <v>8</v>
      </c>
      <c r="G8752" s="5" t="s">
        <v>8</v>
      </c>
    </row>
    <row r="8753" spans="1:7" x14ac:dyDescent="0.25">
      <c r="A8753" s="5" t="s">
        <v>1957</v>
      </c>
      <c r="B8753" s="5">
        <v>-1.3252867573751399</v>
      </c>
      <c r="C8753" s="5" t="s">
        <v>8</v>
      </c>
      <c r="D8753" s="5" t="s">
        <v>8</v>
      </c>
      <c r="E8753" s="5" t="s">
        <v>8</v>
      </c>
      <c r="F8753" s="5" t="s">
        <v>8</v>
      </c>
      <c r="G8753" s="5" t="s">
        <v>8</v>
      </c>
    </row>
    <row r="8754" spans="1:7" x14ac:dyDescent="0.25">
      <c r="A8754" s="5" t="s">
        <v>7572</v>
      </c>
      <c r="B8754" s="5">
        <v>-1.3252867573751399</v>
      </c>
      <c r="C8754" s="5" t="s">
        <v>577</v>
      </c>
      <c r="D8754" s="5" t="s">
        <v>8</v>
      </c>
      <c r="E8754" s="5" t="s">
        <v>7573</v>
      </c>
      <c r="F8754" s="5" t="s">
        <v>8</v>
      </c>
      <c r="G8754" s="5" t="s">
        <v>8</v>
      </c>
    </row>
    <row r="8755" spans="1:7" x14ac:dyDescent="0.25">
      <c r="A8755" s="5" t="s">
        <v>10372</v>
      </c>
      <c r="B8755" s="5">
        <v>-1.3252867573751399</v>
      </c>
      <c r="C8755" s="5" t="s">
        <v>8</v>
      </c>
      <c r="D8755" s="5" t="s">
        <v>8</v>
      </c>
      <c r="E8755" s="5" t="s">
        <v>8</v>
      </c>
      <c r="F8755" s="5" t="s">
        <v>8</v>
      </c>
      <c r="G8755" s="5" t="s">
        <v>8</v>
      </c>
    </row>
    <row r="8756" spans="1:7" x14ac:dyDescent="0.25">
      <c r="A8756" s="5" t="s">
        <v>4119</v>
      </c>
      <c r="B8756" s="5">
        <v>-1.3258525582298799</v>
      </c>
      <c r="C8756" s="5" t="s">
        <v>4120</v>
      </c>
      <c r="D8756" s="5" t="s">
        <v>4121</v>
      </c>
      <c r="E8756" s="5" t="s">
        <v>4122</v>
      </c>
      <c r="F8756" s="5" t="s">
        <v>4123</v>
      </c>
      <c r="G8756" s="5" t="s">
        <v>4124</v>
      </c>
    </row>
    <row r="8757" spans="1:7" x14ac:dyDescent="0.25">
      <c r="A8757" s="5" t="s">
        <v>1402</v>
      </c>
      <c r="B8757" s="5">
        <v>-1.3274264529114499</v>
      </c>
      <c r="C8757" s="5" t="s">
        <v>8</v>
      </c>
      <c r="D8757" s="5" t="s">
        <v>8</v>
      </c>
      <c r="E8757" s="5" t="s">
        <v>8</v>
      </c>
      <c r="F8757" s="5" t="s">
        <v>8</v>
      </c>
      <c r="G8757" s="5" t="s">
        <v>8</v>
      </c>
    </row>
    <row r="8758" spans="1:7" x14ac:dyDescent="0.25">
      <c r="A8758" s="5" t="s">
        <v>2445</v>
      </c>
      <c r="B8758" s="5">
        <v>-1.3274264529114499</v>
      </c>
      <c r="C8758" s="5" t="s">
        <v>2446</v>
      </c>
      <c r="D8758" s="5" t="s">
        <v>2447</v>
      </c>
      <c r="E8758" s="5" t="s">
        <v>2448</v>
      </c>
      <c r="F8758" s="5" t="s">
        <v>2449</v>
      </c>
      <c r="G8758" s="5" t="s">
        <v>2450</v>
      </c>
    </row>
    <row r="8759" spans="1:7" x14ac:dyDescent="0.25">
      <c r="A8759" s="5" t="s">
        <v>5985</v>
      </c>
      <c r="B8759" s="5">
        <v>-1.3274264529114499</v>
      </c>
      <c r="C8759" s="5" t="s">
        <v>5986</v>
      </c>
      <c r="D8759" s="5" t="s">
        <v>8</v>
      </c>
      <c r="E8759" s="5" t="s">
        <v>8</v>
      </c>
      <c r="F8759" s="5" t="s">
        <v>8</v>
      </c>
      <c r="G8759" s="5" t="s">
        <v>5987</v>
      </c>
    </row>
    <row r="8760" spans="1:7" x14ac:dyDescent="0.25">
      <c r="A8760" s="5" t="s">
        <v>12816</v>
      </c>
      <c r="B8760" s="5">
        <v>-1.3274264529114499</v>
      </c>
      <c r="C8760" s="5" t="s">
        <v>8</v>
      </c>
      <c r="D8760" s="5" t="s">
        <v>8</v>
      </c>
      <c r="E8760" s="5" t="s">
        <v>8</v>
      </c>
      <c r="F8760" s="5" t="s">
        <v>8</v>
      </c>
      <c r="G8760" s="5" t="s">
        <v>8</v>
      </c>
    </row>
    <row r="8761" spans="1:7" x14ac:dyDescent="0.25">
      <c r="A8761" s="5" t="s">
        <v>14960</v>
      </c>
      <c r="B8761" s="5">
        <v>-1.3274264529114499</v>
      </c>
      <c r="C8761" s="5" t="s">
        <v>8</v>
      </c>
      <c r="D8761" s="5" t="s">
        <v>8</v>
      </c>
      <c r="E8761" s="5" t="s">
        <v>8</v>
      </c>
      <c r="F8761" s="5" t="s">
        <v>8</v>
      </c>
      <c r="G8761" s="5" t="s">
        <v>8</v>
      </c>
    </row>
    <row r="8762" spans="1:7" x14ac:dyDescent="0.25">
      <c r="A8762" s="5" t="s">
        <v>15748</v>
      </c>
      <c r="B8762" s="5">
        <v>-1.3294149897037699</v>
      </c>
      <c r="C8762" s="5" t="s">
        <v>15749</v>
      </c>
      <c r="D8762" s="5" t="s">
        <v>15750</v>
      </c>
      <c r="E8762" s="5" t="s">
        <v>15751</v>
      </c>
      <c r="F8762" s="5" t="s">
        <v>15752</v>
      </c>
      <c r="G8762" s="5" t="s">
        <v>15753</v>
      </c>
    </row>
    <row r="8763" spans="1:7" x14ac:dyDescent="0.25">
      <c r="A8763" s="5" t="s">
        <v>8747</v>
      </c>
      <c r="B8763" s="5">
        <v>-1.3298108596039799</v>
      </c>
      <c r="C8763" s="5" t="s">
        <v>8</v>
      </c>
      <c r="D8763" s="5" t="s">
        <v>8</v>
      </c>
      <c r="E8763" s="5" t="s">
        <v>8</v>
      </c>
      <c r="F8763" s="5" t="s">
        <v>8</v>
      </c>
      <c r="G8763" s="5" t="s">
        <v>8</v>
      </c>
    </row>
    <row r="8764" spans="1:7" x14ac:dyDescent="0.25">
      <c r="A8764" s="5" t="s">
        <v>9222</v>
      </c>
      <c r="B8764" s="5">
        <v>-1.3298108596039799</v>
      </c>
      <c r="C8764" s="5" t="s">
        <v>9223</v>
      </c>
      <c r="D8764" s="5" t="s">
        <v>9224</v>
      </c>
      <c r="E8764" s="5" t="s">
        <v>9225</v>
      </c>
      <c r="F8764" s="5" t="s">
        <v>9226</v>
      </c>
      <c r="G8764" s="5" t="s">
        <v>9227</v>
      </c>
    </row>
    <row r="8765" spans="1:7" x14ac:dyDescent="0.25">
      <c r="A8765" s="5" t="s">
        <v>12110</v>
      </c>
      <c r="B8765" s="5">
        <v>-1.3298108596039799</v>
      </c>
      <c r="C8765" s="5" t="s">
        <v>8</v>
      </c>
      <c r="D8765" s="5" t="s">
        <v>8</v>
      </c>
      <c r="E8765" s="5" t="s">
        <v>8</v>
      </c>
      <c r="F8765" s="5" t="s">
        <v>8</v>
      </c>
      <c r="G8765" s="5" t="s">
        <v>8</v>
      </c>
    </row>
    <row r="8766" spans="1:7" x14ac:dyDescent="0.25">
      <c r="A8766" s="5" t="s">
        <v>14378</v>
      </c>
      <c r="B8766" s="5">
        <v>-1.3298108596039799</v>
      </c>
      <c r="C8766" s="5" t="s">
        <v>8</v>
      </c>
      <c r="D8766" s="5" t="s">
        <v>8</v>
      </c>
      <c r="E8766" s="5" t="s">
        <v>8</v>
      </c>
      <c r="F8766" s="5" t="s">
        <v>8</v>
      </c>
      <c r="G8766" s="5" t="s">
        <v>8</v>
      </c>
    </row>
    <row r="8767" spans="1:7" x14ac:dyDescent="0.25">
      <c r="A8767" s="5" t="s">
        <v>15679</v>
      </c>
      <c r="B8767" s="5">
        <v>-1.3298108596039799</v>
      </c>
      <c r="C8767" s="5" t="s">
        <v>8</v>
      </c>
      <c r="D8767" s="5" t="s">
        <v>8</v>
      </c>
      <c r="E8767" s="5" t="s">
        <v>8</v>
      </c>
      <c r="F8767" s="5" t="s">
        <v>8</v>
      </c>
      <c r="G8767" s="5" t="s">
        <v>8</v>
      </c>
    </row>
    <row r="8768" spans="1:7" x14ac:dyDescent="0.25">
      <c r="A8768" s="5" t="s">
        <v>4890</v>
      </c>
      <c r="B8768" s="5">
        <v>-1.3309948495460899</v>
      </c>
      <c r="C8768" s="5" t="s">
        <v>8</v>
      </c>
      <c r="D8768" s="5" t="s">
        <v>8</v>
      </c>
      <c r="E8768" s="5" t="s">
        <v>8</v>
      </c>
      <c r="F8768" s="5" t="s">
        <v>8</v>
      </c>
      <c r="G8768" s="5" t="s">
        <v>8</v>
      </c>
    </row>
    <row r="8769" spans="1:7" x14ac:dyDescent="0.25">
      <c r="A8769" s="5" t="s">
        <v>5817</v>
      </c>
      <c r="B8769" s="5">
        <v>-1.3309948495460899</v>
      </c>
      <c r="C8769" s="5" t="s">
        <v>5818</v>
      </c>
      <c r="D8769" s="5" t="s">
        <v>5819</v>
      </c>
      <c r="E8769" s="5" t="s">
        <v>5820</v>
      </c>
      <c r="F8769" s="5" t="s">
        <v>5821</v>
      </c>
      <c r="G8769" s="5" t="s">
        <v>5822</v>
      </c>
    </row>
    <row r="8770" spans="1:7" x14ac:dyDescent="0.25">
      <c r="A8770" s="5" t="s">
        <v>1427</v>
      </c>
      <c r="B8770" s="5">
        <v>-1.3324845079676</v>
      </c>
      <c r="C8770" s="5" t="s">
        <v>8</v>
      </c>
      <c r="D8770" s="5" t="s">
        <v>8</v>
      </c>
      <c r="E8770" s="5" t="s">
        <v>8</v>
      </c>
      <c r="F8770" s="5" t="s">
        <v>8</v>
      </c>
      <c r="G8770" s="5" t="s">
        <v>8</v>
      </c>
    </row>
    <row r="8771" spans="1:7" x14ac:dyDescent="0.25">
      <c r="A8771" s="5" t="s">
        <v>1558</v>
      </c>
      <c r="B8771" s="5">
        <v>-1.3324845079676</v>
      </c>
      <c r="C8771" s="5" t="s">
        <v>8</v>
      </c>
      <c r="D8771" s="5" t="s">
        <v>8</v>
      </c>
      <c r="E8771" s="5" t="s">
        <v>8</v>
      </c>
      <c r="F8771" s="5" t="s">
        <v>8</v>
      </c>
      <c r="G8771" s="5" t="s">
        <v>8</v>
      </c>
    </row>
    <row r="8772" spans="1:7" x14ac:dyDescent="0.25">
      <c r="A8772" s="5" t="s">
        <v>3204</v>
      </c>
      <c r="B8772" s="5">
        <v>-1.3324845079676</v>
      </c>
      <c r="C8772" s="5" t="s">
        <v>8</v>
      </c>
      <c r="D8772" s="5" t="s">
        <v>8</v>
      </c>
      <c r="E8772" s="5" t="s">
        <v>8</v>
      </c>
      <c r="F8772" s="5" t="s">
        <v>8</v>
      </c>
      <c r="G8772" s="5" t="s">
        <v>8</v>
      </c>
    </row>
    <row r="8773" spans="1:7" x14ac:dyDescent="0.25">
      <c r="A8773" s="5" t="s">
        <v>4622</v>
      </c>
      <c r="B8773" s="5">
        <v>-1.3324845079676</v>
      </c>
      <c r="C8773" s="5" t="s">
        <v>8</v>
      </c>
      <c r="D8773" s="5" t="s">
        <v>8</v>
      </c>
      <c r="E8773" s="5" t="s">
        <v>8</v>
      </c>
      <c r="F8773" s="5" t="s">
        <v>8</v>
      </c>
      <c r="G8773" s="5" t="s">
        <v>8</v>
      </c>
    </row>
    <row r="8774" spans="1:7" x14ac:dyDescent="0.25">
      <c r="A8774" s="5" t="s">
        <v>7568</v>
      </c>
      <c r="B8774" s="5">
        <v>-1.3324845079676</v>
      </c>
      <c r="C8774" s="5" t="s">
        <v>8</v>
      </c>
      <c r="D8774" s="5" t="s">
        <v>8</v>
      </c>
      <c r="E8774" s="5" t="s">
        <v>8</v>
      </c>
      <c r="F8774" s="5" t="s">
        <v>8</v>
      </c>
      <c r="G8774" s="5" t="s">
        <v>8</v>
      </c>
    </row>
    <row r="8775" spans="1:7" x14ac:dyDescent="0.25">
      <c r="A8775" s="5" t="s">
        <v>8026</v>
      </c>
      <c r="B8775" s="5">
        <v>-1.3324845079676</v>
      </c>
      <c r="C8775" s="5" t="s">
        <v>8</v>
      </c>
      <c r="D8775" s="5" t="s">
        <v>8</v>
      </c>
      <c r="E8775" s="5" t="s">
        <v>8</v>
      </c>
      <c r="F8775" s="5" t="s">
        <v>8</v>
      </c>
      <c r="G8775" s="5" t="s">
        <v>8</v>
      </c>
    </row>
    <row r="8776" spans="1:7" x14ac:dyDescent="0.25">
      <c r="A8776" s="5" t="s">
        <v>12074</v>
      </c>
      <c r="B8776" s="5">
        <v>-1.3324845079676</v>
      </c>
      <c r="C8776" s="5" t="s">
        <v>8</v>
      </c>
      <c r="D8776" s="5" t="s">
        <v>8</v>
      </c>
      <c r="E8776" s="5" t="s">
        <v>8</v>
      </c>
      <c r="F8776" s="5" t="s">
        <v>8</v>
      </c>
      <c r="G8776" s="5" t="s">
        <v>8</v>
      </c>
    </row>
    <row r="8777" spans="1:7" x14ac:dyDescent="0.25">
      <c r="A8777" s="5" t="s">
        <v>15950</v>
      </c>
      <c r="B8777" s="5">
        <v>-1.3324845079676</v>
      </c>
      <c r="C8777" s="5" t="s">
        <v>15951</v>
      </c>
      <c r="D8777" s="5" t="s">
        <v>15952</v>
      </c>
      <c r="E8777" s="5" t="s">
        <v>15953</v>
      </c>
      <c r="F8777" s="5" t="s">
        <v>15954</v>
      </c>
      <c r="G8777" s="5" t="s">
        <v>15955</v>
      </c>
    </row>
    <row r="8778" spans="1:7" x14ac:dyDescent="0.25">
      <c r="A8778" s="5" t="s">
        <v>11430</v>
      </c>
      <c r="B8778" s="5">
        <v>-1.3326932674509</v>
      </c>
      <c r="C8778" s="5" t="s">
        <v>8</v>
      </c>
      <c r="D8778" s="5" t="s">
        <v>8</v>
      </c>
      <c r="E8778" s="5" t="s">
        <v>8</v>
      </c>
      <c r="F8778" s="5" t="s">
        <v>8</v>
      </c>
      <c r="G8778" s="5" t="s">
        <v>8</v>
      </c>
    </row>
    <row r="8779" spans="1:7" x14ac:dyDescent="0.25">
      <c r="A8779" s="5" t="s">
        <v>15471</v>
      </c>
      <c r="B8779" s="5">
        <v>-1.3326932674509</v>
      </c>
      <c r="C8779" s="5" t="s">
        <v>8</v>
      </c>
      <c r="D8779" s="5" t="s">
        <v>8</v>
      </c>
      <c r="E8779" s="5" t="s">
        <v>8</v>
      </c>
      <c r="F8779" s="5" t="s">
        <v>8</v>
      </c>
      <c r="G8779" s="5" t="s">
        <v>940</v>
      </c>
    </row>
    <row r="8780" spans="1:7" x14ac:dyDescent="0.25">
      <c r="A8780" s="5" t="s">
        <v>2299</v>
      </c>
      <c r="B8780" s="5">
        <v>-1.3328397939000101</v>
      </c>
      <c r="C8780" s="5" t="s">
        <v>8</v>
      </c>
      <c r="D8780" s="5" t="s">
        <v>8</v>
      </c>
      <c r="E8780" s="5" t="s">
        <v>8</v>
      </c>
      <c r="F8780" s="5" t="s">
        <v>8</v>
      </c>
      <c r="G8780" s="5" t="s">
        <v>8</v>
      </c>
    </row>
    <row r="8781" spans="1:7" x14ac:dyDescent="0.25">
      <c r="A8781" s="5" t="s">
        <v>14070</v>
      </c>
      <c r="B8781" s="5">
        <v>-1.3345241105083001</v>
      </c>
      <c r="C8781" s="5" t="s">
        <v>8</v>
      </c>
      <c r="D8781" s="5" t="s">
        <v>8</v>
      </c>
      <c r="E8781" s="5" t="s">
        <v>8</v>
      </c>
      <c r="F8781" s="5" t="s">
        <v>8</v>
      </c>
      <c r="G8781" s="5" t="s">
        <v>8</v>
      </c>
    </row>
    <row r="8782" spans="1:7" x14ac:dyDescent="0.25">
      <c r="A8782" s="5" t="s">
        <v>6847</v>
      </c>
      <c r="B8782" s="5">
        <v>-1.3354899894677901</v>
      </c>
      <c r="C8782" s="5" t="s">
        <v>8</v>
      </c>
      <c r="D8782" s="5" t="s">
        <v>8</v>
      </c>
      <c r="E8782" s="5" t="s">
        <v>8</v>
      </c>
      <c r="F8782" s="5" t="s">
        <v>8</v>
      </c>
      <c r="G8782" s="5" t="s">
        <v>8</v>
      </c>
    </row>
    <row r="8783" spans="1:7" x14ac:dyDescent="0.25">
      <c r="A8783" s="5" t="s">
        <v>642</v>
      </c>
      <c r="B8783" s="5">
        <v>-1.33550343173588</v>
      </c>
      <c r="C8783" s="5" t="s">
        <v>643</v>
      </c>
      <c r="D8783" s="5" t="s">
        <v>644</v>
      </c>
      <c r="E8783" s="5" t="s">
        <v>645</v>
      </c>
      <c r="F8783" s="5" t="s">
        <v>646</v>
      </c>
      <c r="G8783" s="5" t="s">
        <v>647</v>
      </c>
    </row>
    <row r="8784" spans="1:7" x14ac:dyDescent="0.25">
      <c r="A8784" s="5" t="s">
        <v>3210</v>
      </c>
      <c r="B8784" s="5">
        <v>-1.33550343173588</v>
      </c>
      <c r="C8784" s="5" t="s">
        <v>8</v>
      </c>
      <c r="D8784" s="5" t="s">
        <v>8</v>
      </c>
      <c r="E8784" s="5" t="s">
        <v>8</v>
      </c>
      <c r="F8784" s="5" t="s">
        <v>8</v>
      </c>
      <c r="G8784" s="5" t="s">
        <v>8</v>
      </c>
    </row>
    <row r="8785" spans="1:7" x14ac:dyDescent="0.25">
      <c r="A8785" s="5" t="s">
        <v>6177</v>
      </c>
      <c r="B8785" s="5">
        <v>-1.33550343173588</v>
      </c>
      <c r="C8785" s="5" t="s">
        <v>8</v>
      </c>
      <c r="D8785" s="5" t="s">
        <v>8</v>
      </c>
      <c r="E8785" s="5" t="s">
        <v>8</v>
      </c>
      <c r="F8785" s="5" t="s">
        <v>8</v>
      </c>
      <c r="G8785" s="5" t="s">
        <v>8</v>
      </c>
    </row>
    <row r="8786" spans="1:7" x14ac:dyDescent="0.25">
      <c r="A8786" s="5" t="s">
        <v>8425</v>
      </c>
      <c r="B8786" s="5">
        <v>-1.33550343173588</v>
      </c>
      <c r="C8786" s="5" t="s">
        <v>8</v>
      </c>
      <c r="D8786" s="5" t="s">
        <v>8</v>
      </c>
      <c r="E8786" s="5" t="s">
        <v>8</v>
      </c>
      <c r="F8786" s="5" t="s">
        <v>8</v>
      </c>
      <c r="G8786" s="5" t="s">
        <v>8</v>
      </c>
    </row>
    <row r="8787" spans="1:7" x14ac:dyDescent="0.25">
      <c r="A8787" s="5" t="s">
        <v>10088</v>
      </c>
      <c r="B8787" s="5">
        <v>-1.33550343173588</v>
      </c>
      <c r="C8787" s="5" t="s">
        <v>8</v>
      </c>
      <c r="D8787" s="5" t="s">
        <v>8</v>
      </c>
      <c r="E8787" s="5" t="s">
        <v>8</v>
      </c>
      <c r="F8787" s="5" t="s">
        <v>8</v>
      </c>
      <c r="G8787" s="5" t="s">
        <v>8</v>
      </c>
    </row>
    <row r="8788" spans="1:7" x14ac:dyDescent="0.25">
      <c r="A8788" s="5" t="s">
        <v>2524</v>
      </c>
      <c r="B8788" s="5">
        <v>-1.3365034963881099</v>
      </c>
      <c r="C8788" s="5" t="s">
        <v>2525</v>
      </c>
      <c r="D8788" s="5" t="s">
        <v>2526</v>
      </c>
      <c r="E8788" s="5" t="s">
        <v>2527</v>
      </c>
      <c r="F8788" s="5" t="s">
        <v>2528</v>
      </c>
      <c r="G8788" s="5" t="s">
        <v>2529</v>
      </c>
    </row>
    <row r="8789" spans="1:7" x14ac:dyDescent="0.25">
      <c r="A8789" s="5" t="s">
        <v>15927</v>
      </c>
      <c r="B8789" s="5">
        <v>-1.3369615201801299</v>
      </c>
      <c r="C8789" s="5" t="s">
        <v>8</v>
      </c>
      <c r="D8789" s="5" t="s">
        <v>8</v>
      </c>
      <c r="E8789" s="5" t="s">
        <v>8</v>
      </c>
      <c r="F8789" s="5" t="s">
        <v>8</v>
      </c>
      <c r="G8789" s="5" t="s">
        <v>8</v>
      </c>
    </row>
    <row r="8790" spans="1:7" x14ac:dyDescent="0.25">
      <c r="A8790" s="5" t="s">
        <v>101</v>
      </c>
      <c r="B8790" s="5">
        <v>-1.33865026927824</v>
      </c>
      <c r="C8790" s="5" t="s">
        <v>8</v>
      </c>
      <c r="D8790" s="5" t="s">
        <v>8</v>
      </c>
      <c r="E8790" s="5" t="s">
        <v>8</v>
      </c>
      <c r="F8790" s="5" t="s">
        <v>8</v>
      </c>
      <c r="G8790" s="5" t="s">
        <v>8</v>
      </c>
    </row>
    <row r="8791" spans="1:7" x14ac:dyDescent="0.25">
      <c r="A8791" s="5" t="s">
        <v>1055</v>
      </c>
      <c r="B8791" s="5">
        <v>-1.33893913917176</v>
      </c>
      <c r="C8791" s="5" t="s">
        <v>8</v>
      </c>
      <c r="D8791" s="5" t="s">
        <v>8</v>
      </c>
      <c r="E8791" s="5" t="s">
        <v>8</v>
      </c>
      <c r="F8791" s="5" t="s">
        <v>8</v>
      </c>
      <c r="G8791" s="5" t="s">
        <v>8</v>
      </c>
    </row>
    <row r="8792" spans="1:7" x14ac:dyDescent="0.25">
      <c r="A8792" s="5" t="s">
        <v>1826</v>
      </c>
      <c r="B8792" s="5">
        <v>-1.33893913917176</v>
      </c>
      <c r="C8792" s="5" t="s">
        <v>8</v>
      </c>
      <c r="D8792" s="5" t="s">
        <v>8</v>
      </c>
      <c r="E8792" s="5" t="s">
        <v>8</v>
      </c>
      <c r="F8792" s="5" t="s">
        <v>8</v>
      </c>
      <c r="G8792" s="5" t="s">
        <v>8</v>
      </c>
    </row>
    <row r="8793" spans="1:7" x14ac:dyDescent="0.25">
      <c r="A8793" s="5" t="s">
        <v>2341</v>
      </c>
      <c r="B8793" s="5">
        <v>-1.33893913917176</v>
      </c>
      <c r="C8793" s="5" t="s">
        <v>8</v>
      </c>
      <c r="D8793" s="5" t="s">
        <v>8</v>
      </c>
      <c r="E8793" s="5" t="s">
        <v>8</v>
      </c>
      <c r="F8793" s="5" t="s">
        <v>8</v>
      </c>
      <c r="G8793" s="5" t="s">
        <v>8</v>
      </c>
    </row>
    <row r="8794" spans="1:7" x14ac:dyDescent="0.25">
      <c r="A8794" s="5" t="s">
        <v>6510</v>
      </c>
      <c r="B8794" s="5">
        <v>-1.33893913917176</v>
      </c>
      <c r="C8794" s="5" t="s">
        <v>8</v>
      </c>
      <c r="D8794" s="5" t="s">
        <v>8</v>
      </c>
      <c r="E8794" s="5" t="s">
        <v>8</v>
      </c>
      <c r="F8794" s="5" t="s">
        <v>8</v>
      </c>
      <c r="G8794" s="5" t="s">
        <v>8</v>
      </c>
    </row>
    <row r="8795" spans="1:7" x14ac:dyDescent="0.25">
      <c r="A8795" s="5" t="s">
        <v>6768</v>
      </c>
      <c r="B8795" s="5">
        <v>-1.33893913917176</v>
      </c>
      <c r="C8795" s="5" t="s">
        <v>8</v>
      </c>
      <c r="D8795" s="5" t="s">
        <v>8</v>
      </c>
      <c r="E8795" s="5" t="s">
        <v>8</v>
      </c>
      <c r="F8795" s="5" t="s">
        <v>8</v>
      </c>
      <c r="G8795" s="5" t="s">
        <v>8</v>
      </c>
    </row>
    <row r="8796" spans="1:7" x14ac:dyDescent="0.25">
      <c r="A8796" s="5" t="s">
        <v>6838</v>
      </c>
      <c r="B8796" s="5">
        <v>-1.33893913917176</v>
      </c>
      <c r="C8796" s="5" t="s">
        <v>8</v>
      </c>
      <c r="D8796" s="5" t="s">
        <v>8</v>
      </c>
      <c r="E8796" s="5" t="s">
        <v>8</v>
      </c>
      <c r="F8796" s="5" t="s">
        <v>8</v>
      </c>
      <c r="G8796" s="5" t="s">
        <v>8</v>
      </c>
    </row>
    <row r="8797" spans="1:7" x14ac:dyDescent="0.25">
      <c r="A8797" s="5" t="s">
        <v>7784</v>
      </c>
      <c r="B8797" s="5">
        <v>-1.33893913917176</v>
      </c>
      <c r="C8797" s="5" t="s">
        <v>8</v>
      </c>
      <c r="D8797" s="5" t="s">
        <v>8</v>
      </c>
      <c r="E8797" s="5" t="s">
        <v>8</v>
      </c>
      <c r="F8797" s="5" t="s">
        <v>8</v>
      </c>
      <c r="G8797" s="5" t="s">
        <v>8</v>
      </c>
    </row>
    <row r="8798" spans="1:7" x14ac:dyDescent="0.25">
      <c r="A8798" s="5" t="s">
        <v>8216</v>
      </c>
      <c r="B8798" s="5">
        <v>-1.33893913917176</v>
      </c>
      <c r="C8798" s="5" t="s">
        <v>8</v>
      </c>
      <c r="D8798" s="5" t="s">
        <v>8</v>
      </c>
      <c r="E8798" s="5" t="s">
        <v>8</v>
      </c>
      <c r="F8798" s="5" t="s">
        <v>8</v>
      </c>
      <c r="G8798" s="5" t="s">
        <v>8</v>
      </c>
    </row>
    <row r="8799" spans="1:7" x14ac:dyDescent="0.25">
      <c r="A8799" s="5" t="s">
        <v>10455</v>
      </c>
      <c r="B8799" s="5">
        <v>-1.33893913917176</v>
      </c>
      <c r="C8799" s="5" t="s">
        <v>8</v>
      </c>
      <c r="D8799" s="5" t="s">
        <v>8</v>
      </c>
      <c r="E8799" s="5" t="s">
        <v>8</v>
      </c>
      <c r="F8799" s="5" t="s">
        <v>8</v>
      </c>
      <c r="G8799" s="5" t="s">
        <v>8</v>
      </c>
    </row>
    <row r="8800" spans="1:7" x14ac:dyDescent="0.25">
      <c r="A8800" s="5" t="s">
        <v>14206</v>
      </c>
      <c r="B8800" s="5">
        <v>-1.33893913917176</v>
      </c>
      <c r="C8800" s="5" t="s">
        <v>8</v>
      </c>
      <c r="D8800" s="5" t="s">
        <v>8</v>
      </c>
      <c r="E8800" s="5" t="s">
        <v>8</v>
      </c>
      <c r="F8800" s="5" t="s">
        <v>8</v>
      </c>
      <c r="G8800" s="5" t="s">
        <v>8</v>
      </c>
    </row>
    <row r="8801" spans="1:7" x14ac:dyDescent="0.25">
      <c r="A8801" s="5" t="s">
        <v>15504</v>
      </c>
      <c r="B8801" s="5">
        <v>-1.33893913917176</v>
      </c>
      <c r="C8801" s="5" t="s">
        <v>8</v>
      </c>
      <c r="D8801" s="5" t="s">
        <v>8</v>
      </c>
      <c r="E8801" s="5" t="s">
        <v>8</v>
      </c>
      <c r="F8801" s="5" t="s">
        <v>8</v>
      </c>
      <c r="G8801" s="5" t="s">
        <v>8</v>
      </c>
    </row>
    <row r="8802" spans="1:7" x14ac:dyDescent="0.25">
      <c r="A8802" s="5" t="s">
        <v>6835</v>
      </c>
      <c r="B8802" s="5">
        <v>-1.3401821072712199</v>
      </c>
      <c r="C8802" s="5" t="s">
        <v>8</v>
      </c>
      <c r="D8802" s="5" t="s">
        <v>8</v>
      </c>
      <c r="E8802" s="5" t="s">
        <v>8</v>
      </c>
      <c r="F8802" s="5" t="s">
        <v>8</v>
      </c>
      <c r="G8802" s="5" t="s">
        <v>6836</v>
      </c>
    </row>
    <row r="8803" spans="1:7" x14ac:dyDescent="0.25">
      <c r="A8803" s="5" t="s">
        <v>9259</v>
      </c>
      <c r="B8803" s="5">
        <v>-1.3405485278343201</v>
      </c>
      <c r="C8803" s="5" t="s">
        <v>8</v>
      </c>
      <c r="D8803" s="5" t="s">
        <v>8</v>
      </c>
      <c r="E8803" s="5" t="s">
        <v>9260</v>
      </c>
      <c r="F8803" s="5" t="s">
        <v>8</v>
      </c>
      <c r="G8803" s="5" t="s">
        <v>8</v>
      </c>
    </row>
    <row r="8804" spans="1:7" x14ac:dyDescent="0.25">
      <c r="A8804" s="5" t="s">
        <v>2774</v>
      </c>
      <c r="B8804" s="5">
        <v>-1.3410883244543199</v>
      </c>
      <c r="C8804" s="5" t="s">
        <v>8</v>
      </c>
      <c r="D8804" s="5" t="s">
        <v>8</v>
      </c>
      <c r="E8804" s="5" t="s">
        <v>8</v>
      </c>
      <c r="F8804" s="5" t="s">
        <v>8</v>
      </c>
      <c r="G8804" s="5" t="s">
        <v>8</v>
      </c>
    </row>
    <row r="8805" spans="1:7" x14ac:dyDescent="0.25">
      <c r="A8805" s="5" t="s">
        <v>4639</v>
      </c>
      <c r="B8805" s="5">
        <v>-1.3410883244543199</v>
      </c>
      <c r="C8805" s="5" t="s">
        <v>8</v>
      </c>
      <c r="D8805" s="5" t="s">
        <v>8</v>
      </c>
      <c r="E8805" s="5" t="s">
        <v>8</v>
      </c>
      <c r="F8805" s="5" t="s">
        <v>8</v>
      </c>
      <c r="G8805" s="5" t="s">
        <v>8</v>
      </c>
    </row>
    <row r="8806" spans="1:7" x14ac:dyDescent="0.25">
      <c r="A8806" s="5" t="s">
        <v>3562</v>
      </c>
      <c r="B8806" s="5">
        <v>-1.34168719410904</v>
      </c>
      <c r="C8806" s="5" t="s">
        <v>8</v>
      </c>
      <c r="D8806" s="5" t="s">
        <v>8</v>
      </c>
      <c r="E8806" s="5" t="s">
        <v>8</v>
      </c>
      <c r="F8806" s="5" t="s">
        <v>8</v>
      </c>
      <c r="G8806" s="5" t="s">
        <v>8</v>
      </c>
    </row>
    <row r="8807" spans="1:7" x14ac:dyDescent="0.25">
      <c r="A8807" s="5" t="s">
        <v>6248</v>
      </c>
      <c r="B8807" s="5">
        <v>-1.3421124033763301</v>
      </c>
      <c r="C8807" s="5" t="s">
        <v>8</v>
      </c>
      <c r="D8807" s="5" t="s">
        <v>8</v>
      </c>
      <c r="E8807" s="5" t="s">
        <v>8</v>
      </c>
      <c r="F8807" s="5" t="s">
        <v>8</v>
      </c>
      <c r="G8807" s="5" t="s">
        <v>8</v>
      </c>
    </row>
    <row r="8808" spans="1:7" x14ac:dyDescent="0.25">
      <c r="A8808" s="5" t="s">
        <v>12</v>
      </c>
      <c r="B8808" s="5">
        <v>-1.3425085420731799</v>
      </c>
      <c r="C8808" s="5" t="s">
        <v>8</v>
      </c>
      <c r="D8808" s="5" t="s">
        <v>8</v>
      </c>
      <c r="E8808" s="5" t="s">
        <v>8</v>
      </c>
      <c r="F8808" s="5" t="s">
        <v>8</v>
      </c>
      <c r="G8808" s="5" t="s">
        <v>8</v>
      </c>
    </row>
    <row r="8809" spans="1:7" x14ac:dyDescent="0.25">
      <c r="A8809" s="5" t="s">
        <v>251</v>
      </c>
      <c r="B8809" s="5">
        <v>-1.34288435187445</v>
      </c>
      <c r="C8809" s="5" t="s">
        <v>8</v>
      </c>
      <c r="D8809" s="5" t="s">
        <v>8</v>
      </c>
      <c r="E8809" s="5" t="s">
        <v>8</v>
      </c>
      <c r="F8809" s="5" t="s">
        <v>8</v>
      </c>
      <c r="G8809" s="5" t="s">
        <v>8</v>
      </c>
    </row>
    <row r="8810" spans="1:7" x14ac:dyDescent="0.25">
      <c r="A8810" s="5" t="s">
        <v>3736</v>
      </c>
      <c r="B8810" s="5">
        <v>-1.34288435187445</v>
      </c>
      <c r="C8810" s="5" t="s">
        <v>8</v>
      </c>
      <c r="D8810" s="5" t="s">
        <v>8</v>
      </c>
      <c r="E8810" s="5" t="s">
        <v>8</v>
      </c>
      <c r="F8810" s="5" t="s">
        <v>8</v>
      </c>
      <c r="G8810" s="5" t="s">
        <v>8</v>
      </c>
    </row>
    <row r="8811" spans="1:7" x14ac:dyDescent="0.25">
      <c r="A8811" s="5" t="s">
        <v>4458</v>
      </c>
      <c r="B8811" s="5">
        <v>-1.34288435187445</v>
      </c>
      <c r="C8811" s="5" t="s">
        <v>8</v>
      </c>
      <c r="D8811" s="5" t="s">
        <v>8</v>
      </c>
      <c r="E8811" s="5" t="s">
        <v>8</v>
      </c>
      <c r="F8811" s="5" t="s">
        <v>8</v>
      </c>
      <c r="G8811" s="5" t="s">
        <v>8</v>
      </c>
    </row>
    <row r="8812" spans="1:7" x14ac:dyDescent="0.25">
      <c r="A8812" s="5" t="s">
        <v>4917</v>
      </c>
      <c r="B8812" s="5">
        <v>-1.34288435187445</v>
      </c>
      <c r="C8812" s="5" t="s">
        <v>8</v>
      </c>
      <c r="D8812" s="5" t="s">
        <v>8</v>
      </c>
      <c r="E8812" s="5" t="s">
        <v>8</v>
      </c>
      <c r="F8812" s="5" t="s">
        <v>8</v>
      </c>
      <c r="G8812" s="5" t="s">
        <v>8</v>
      </c>
    </row>
    <row r="8813" spans="1:7" x14ac:dyDescent="0.25">
      <c r="A8813" s="5" t="s">
        <v>6931</v>
      </c>
      <c r="B8813" s="5">
        <v>-1.34288435187445</v>
      </c>
      <c r="C8813" s="5" t="s">
        <v>8</v>
      </c>
      <c r="D8813" s="5" t="s">
        <v>8</v>
      </c>
      <c r="E8813" s="5" t="s">
        <v>6932</v>
      </c>
      <c r="F8813" s="5" t="s">
        <v>8</v>
      </c>
      <c r="G8813" s="5" t="s">
        <v>6841</v>
      </c>
    </row>
    <row r="8814" spans="1:7" x14ac:dyDescent="0.25">
      <c r="A8814" s="5" t="s">
        <v>7270</v>
      </c>
      <c r="B8814" s="5">
        <v>-1.34288435187445</v>
      </c>
      <c r="C8814" s="5" t="s">
        <v>7271</v>
      </c>
      <c r="D8814" s="5" t="s">
        <v>7272</v>
      </c>
      <c r="E8814" s="5" t="s">
        <v>7273</v>
      </c>
      <c r="F8814" s="5" t="s">
        <v>7274</v>
      </c>
      <c r="G8814" s="5" t="s">
        <v>7275</v>
      </c>
    </row>
    <row r="8815" spans="1:7" x14ac:dyDescent="0.25">
      <c r="A8815" s="5" t="s">
        <v>8632</v>
      </c>
      <c r="B8815" s="5">
        <v>-1.34288435187445</v>
      </c>
      <c r="C8815" s="5" t="s">
        <v>8</v>
      </c>
      <c r="D8815" s="5" t="s">
        <v>8</v>
      </c>
      <c r="E8815" s="5" t="s">
        <v>8</v>
      </c>
      <c r="F8815" s="5" t="s">
        <v>8</v>
      </c>
      <c r="G8815" s="5" t="s">
        <v>8</v>
      </c>
    </row>
    <row r="8816" spans="1:7" x14ac:dyDescent="0.25">
      <c r="A8816" s="5" t="s">
        <v>9168</v>
      </c>
      <c r="B8816" s="5">
        <v>-1.34288435187445</v>
      </c>
      <c r="C8816" s="5" t="s">
        <v>8</v>
      </c>
      <c r="D8816" s="5" t="s">
        <v>8</v>
      </c>
      <c r="E8816" s="5" t="s">
        <v>8</v>
      </c>
      <c r="F8816" s="5" t="s">
        <v>8</v>
      </c>
      <c r="G8816" s="5" t="s">
        <v>8</v>
      </c>
    </row>
    <row r="8817" spans="1:7" x14ac:dyDescent="0.25">
      <c r="A8817" s="5" t="s">
        <v>9878</v>
      </c>
      <c r="B8817" s="5">
        <v>-1.34288435187445</v>
      </c>
      <c r="C8817" s="5" t="s">
        <v>8</v>
      </c>
      <c r="D8817" s="5" t="s">
        <v>8</v>
      </c>
      <c r="E8817" s="5" t="s">
        <v>8</v>
      </c>
      <c r="F8817" s="5" t="s">
        <v>8</v>
      </c>
      <c r="G8817" s="5" t="s">
        <v>8</v>
      </c>
    </row>
    <row r="8818" spans="1:7" x14ac:dyDescent="0.25">
      <c r="A8818" s="5" t="s">
        <v>10599</v>
      </c>
      <c r="B8818" s="5">
        <v>-1.34288435187445</v>
      </c>
      <c r="C8818" s="5" t="s">
        <v>8</v>
      </c>
      <c r="D8818" s="5" t="s">
        <v>8</v>
      </c>
      <c r="E8818" s="5" t="s">
        <v>8</v>
      </c>
      <c r="F8818" s="5" t="s">
        <v>8</v>
      </c>
      <c r="G8818" s="5" t="s">
        <v>8</v>
      </c>
    </row>
    <row r="8819" spans="1:7" x14ac:dyDescent="0.25">
      <c r="A8819" s="5" t="s">
        <v>10648</v>
      </c>
      <c r="B8819" s="5">
        <v>-1.34288435187445</v>
      </c>
      <c r="C8819" s="5" t="s">
        <v>8</v>
      </c>
      <c r="D8819" s="5" t="s">
        <v>8</v>
      </c>
      <c r="E8819" s="5" t="s">
        <v>8</v>
      </c>
      <c r="F8819" s="5" t="s">
        <v>8</v>
      </c>
      <c r="G8819" s="5" t="s">
        <v>8</v>
      </c>
    </row>
    <row r="8820" spans="1:7" x14ac:dyDescent="0.25">
      <c r="A8820" s="5" t="s">
        <v>12576</v>
      </c>
      <c r="B8820" s="5">
        <v>-1.34288435187445</v>
      </c>
      <c r="C8820" s="5" t="s">
        <v>8</v>
      </c>
      <c r="D8820" s="5" t="s">
        <v>8</v>
      </c>
      <c r="E8820" s="5" t="s">
        <v>8</v>
      </c>
      <c r="F8820" s="5" t="s">
        <v>8</v>
      </c>
      <c r="G8820" s="5" t="s">
        <v>12577</v>
      </c>
    </row>
    <row r="8821" spans="1:7" x14ac:dyDescent="0.25">
      <c r="A8821" s="5" t="s">
        <v>15449</v>
      </c>
      <c r="B8821" s="5">
        <v>-1.34288435187445</v>
      </c>
      <c r="C8821" s="5" t="s">
        <v>15450</v>
      </c>
      <c r="D8821" s="5" t="s">
        <v>15451</v>
      </c>
      <c r="E8821" s="5" t="s">
        <v>15452</v>
      </c>
      <c r="F8821" s="5" t="s">
        <v>15453</v>
      </c>
      <c r="G8821" s="5" t="s">
        <v>15454</v>
      </c>
    </row>
    <row r="8822" spans="1:7" x14ac:dyDescent="0.25">
      <c r="A8822" s="5" t="s">
        <v>15766</v>
      </c>
      <c r="B8822" s="5">
        <v>-1.34288435187445</v>
      </c>
      <c r="C8822" s="5" t="s">
        <v>8</v>
      </c>
      <c r="D8822" s="5" t="s">
        <v>8</v>
      </c>
      <c r="E8822" s="5" t="s">
        <v>8</v>
      </c>
      <c r="F8822" s="5" t="s">
        <v>8</v>
      </c>
      <c r="G8822" s="5" t="s">
        <v>8</v>
      </c>
    </row>
    <row r="8823" spans="1:7" x14ac:dyDescent="0.25">
      <c r="A8823" s="5" t="s">
        <v>15856</v>
      </c>
      <c r="B8823" s="5">
        <v>-1.34288435187445</v>
      </c>
      <c r="C8823" s="5" t="s">
        <v>8</v>
      </c>
      <c r="D8823" s="5" t="s">
        <v>8</v>
      </c>
      <c r="E8823" s="5" t="s">
        <v>8</v>
      </c>
      <c r="F8823" s="5" t="s">
        <v>8</v>
      </c>
      <c r="G8823" s="5" t="s">
        <v>8</v>
      </c>
    </row>
    <row r="8824" spans="1:7" x14ac:dyDescent="0.25">
      <c r="A8824" s="5" t="s">
        <v>4013</v>
      </c>
      <c r="B8824" s="5">
        <v>-1.3435387647563499</v>
      </c>
      <c r="C8824" s="5" t="s">
        <v>8</v>
      </c>
      <c r="D8824" s="5" t="s">
        <v>8</v>
      </c>
      <c r="E8824" s="5" t="s">
        <v>8</v>
      </c>
      <c r="F8824" s="5" t="s">
        <v>8</v>
      </c>
      <c r="G8824" s="5" t="s">
        <v>8</v>
      </c>
    </row>
    <row r="8825" spans="1:7" x14ac:dyDescent="0.25">
      <c r="A8825" s="5" t="s">
        <v>541</v>
      </c>
      <c r="B8825" s="5">
        <v>-1.34633811817587</v>
      </c>
      <c r="C8825" s="5" t="s">
        <v>8</v>
      </c>
      <c r="D8825" s="5" t="s">
        <v>542</v>
      </c>
      <c r="E8825" s="5" t="s">
        <v>8</v>
      </c>
      <c r="F8825" s="5" t="s">
        <v>8</v>
      </c>
      <c r="G8825" s="5" t="s">
        <v>543</v>
      </c>
    </row>
    <row r="8826" spans="1:7" x14ac:dyDescent="0.25">
      <c r="A8826" s="5" t="s">
        <v>4988</v>
      </c>
      <c r="B8826" s="5">
        <v>-1.34633811817587</v>
      </c>
      <c r="C8826" s="5" t="s">
        <v>8</v>
      </c>
      <c r="D8826" s="5" t="s">
        <v>8</v>
      </c>
      <c r="E8826" s="5" t="s">
        <v>8</v>
      </c>
      <c r="F8826" s="5" t="s">
        <v>8</v>
      </c>
      <c r="G8826" s="5" t="s">
        <v>8</v>
      </c>
    </row>
    <row r="8827" spans="1:7" x14ac:dyDescent="0.25">
      <c r="A8827" s="5" t="s">
        <v>12084</v>
      </c>
      <c r="B8827" s="5">
        <v>-1.34633811817587</v>
      </c>
      <c r="C8827" s="5" t="s">
        <v>8</v>
      </c>
      <c r="D8827" s="5" t="s">
        <v>8</v>
      </c>
      <c r="E8827" s="5" t="s">
        <v>8</v>
      </c>
      <c r="F8827" s="5" t="s">
        <v>8</v>
      </c>
      <c r="G8827" s="5" t="s">
        <v>8</v>
      </c>
    </row>
    <row r="8828" spans="1:7" x14ac:dyDescent="0.25">
      <c r="A8828" s="5" t="s">
        <v>2808</v>
      </c>
      <c r="B8828" s="5">
        <v>-1.34746150252759</v>
      </c>
      <c r="C8828" s="5" t="s">
        <v>8</v>
      </c>
      <c r="D8828" s="5" t="s">
        <v>8</v>
      </c>
      <c r="E8828" s="5" t="s">
        <v>8</v>
      </c>
      <c r="F8828" s="5" t="s">
        <v>8</v>
      </c>
      <c r="G8828" s="5" t="s">
        <v>8</v>
      </c>
    </row>
    <row r="8829" spans="1:7" x14ac:dyDescent="0.25">
      <c r="A8829" s="5" t="s">
        <v>7302</v>
      </c>
      <c r="B8829" s="5">
        <v>-1.34746150252759</v>
      </c>
      <c r="C8829" s="5" t="s">
        <v>8</v>
      </c>
      <c r="D8829" s="5" t="s">
        <v>8</v>
      </c>
      <c r="E8829" s="5" t="s">
        <v>8</v>
      </c>
      <c r="F8829" s="5" t="s">
        <v>8</v>
      </c>
      <c r="G8829" s="5" t="s">
        <v>8</v>
      </c>
    </row>
    <row r="8830" spans="1:7" x14ac:dyDescent="0.25">
      <c r="A8830" s="5" t="s">
        <v>9097</v>
      </c>
      <c r="B8830" s="5">
        <v>-1.34746150252759</v>
      </c>
      <c r="C8830" s="5" t="s">
        <v>8</v>
      </c>
      <c r="D8830" s="5" t="s">
        <v>8</v>
      </c>
      <c r="E8830" s="5" t="s">
        <v>8</v>
      </c>
      <c r="F8830" s="5" t="s">
        <v>8</v>
      </c>
      <c r="G8830" s="5" t="s">
        <v>8</v>
      </c>
    </row>
    <row r="8831" spans="1:7" x14ac:dyDescent="0.25">
      <c r="A8831" s="5" t="s">
        <v>9658</v>
      </c>
      <c r="B8831" s="5">
        <v>-1.34746150252759</v>
      </c>
      <c r="C8831" s="5" t="s">
        <v>8</v>
      </c>
      <c r="D8831" s="5" t="s">
        <v>8</v>
      </c>
      <c r="E8831" s="5" t="s">
        <v>8</v>
      </c>
      <c r="F8831" s="5" t="s">
        <v>8</v>
      </c>
      <c r="G8831" s="5" t="s">
        <v>8</v>
      </c>
    </row>
    <row r="8832" spans="1:7" x14ac:dyDescent="0.25">
      <c r="A8832" s="5" t="s">
        <v>9799</v>
      </c>
      <c r="B8832" s="5">
        <v>-1.34746150252759</v>
      </c>
      <c r="C8832" s="5" t="s">
        <v>8</v>
      </c>
      <c r="D8832" s="5" t="s">
        <v>8</v>
      </c>
      <c r="E8832" s="5" t="s">
        <v>8</v>
      </c>
      <c r="F8832" s="5" t="s">
        <v>8</v>
      </c>
      <c r="G8832" s="5" t="s">
        <v>8</v>
      </c>
    </row>
    <row r="8833" spans="1:7" x14ac:dyDescent="0.25">
      <c r="A8833" s="5" t="s">
        <v>12977</v>
      </c>
      <c r="B8833" s="5">
        <v>-1.34746150252759</v>
      </c>
      <c r="C8833" s="5" t="s">
        <v>8</v>
      </c>
      <c r="D8833" s="5" t="s">
        <v>8</v>
      </c>
      <c r="E8833" s="5" t="s">
        <v>8</v>
      </c>
      <c r="F8833" s="5" t="s">
        <v>8</v>
      </c>
      <c r="G8833" s="5" t="s">
        <v>8</v>
      </c>
    </row>
    <row r="8834" spans="1:7" x14ac:dyDescent="0.25">
      <c r="A8834" s="5" t="s">
        <v>14797</v>
      </c>
      <c r="B8834" s="5">
        <v>-1.34746150252759</v>
      </c>
      <c r="C8834" s="5" t="s">
        <v>8</v>
      </c>
      <c r="D8834" s="5" t="s">
        <v>8</v>
      </c>
      <c r="E8834" s="5" t="s">
        <v>8</v>
      </c>
      <c r="F8834" s="5" t="s">
        <v>8</v>
      </c>
      <c r="G8834" s="5" t="s">
        <v>8</v>
      </c>
    </row>
    <row r="8835" spans="1:7" x14ac:dyDescent="0.25">
      <c r="A8835" s="5" t="s">
        <v>97</v>
      </c>
      <c r="B8835" s="5">
        <v>-1.3476070988595801</v>
      </c>
      <c r="C8835" s="5" t="s">
        <v>8</v>
      </c>
      <c r="D8835" s="5" t="s">
        <v>8</v>
      </c>
      <c r="E8835" s="5" t="s">
        <v>8</v>
      </c>
      <c r="F8835" s="5" t="s">
        <v>8</v>
      </c>
      <c r="G8835" s="5" t="s">
        <v>8</v>
      </c>
    </row>
    <row r="8836" spans="1:7" x14ac:dyDescent="0.25">
      <c r="A8836" s="5" t="s">
        <v>6327</v>
      </c>
      <c r="B8836" s="5">
        <v>-1.3476872558489399</v>
      </c>
      <c r="C8836" s="5" t="s">
        <v>6328</v>
      </c>
      <c r="D8836" s="5" t="s">
        <v>6329</v>
      </c>
      <c r="E8836" s="5" t="s">
        <v>6330</v>
      </c>
      <c r="F8836" s="5" t="s">
        <v>6331</v>
      </c>
      <c r="G8836" s="5" t="s">
        <v>6332</v>
      </c>
    </row>
    <row r="8837" spans="1:7" x14ac:dyDescent="0.25">
      <c r="A8837" s="5" t="s">
        <v>9604</v>
      </c>
      <c r="B8837" s="5">
        <v>-1.34780373643655</v>
      </c>
      <c r="C8837" s="5" t="s">
        <v>9605</v>
      </c>
      <c r="D8837" s="5" t="s">
        <v>8</v>
      </c>
      <c r="E8837" s="5" t="s">
        <v>8</v>
      </c>
      <c r="F8837" s="5" t="s">
        <v>8</v>
      </c>
      <c r="G8837" s="5" t="s">
        <v>9606</v>
      </c>
    </row>
    <row r="8838" spans="1:7" x14ac:dyDescent="0.25">
      <c r="A8838" s="5" t="s">
        <v>9928</v>
      </c>
      <c r="B8838" s="5">
        <v>-1.34801280969185</v>
      </c>
      <c r="C8838" s="5" t="s">
        <v>8</v>
      </c>
      <c r="D8838" s="5" t="s">
        <v>8</v>
      </c>
      <c r="E8838" s="5" t="s">
        <v>8</v>
      </c>
      <c r="F8838" s="5" t="s">
        <v>8</v>
      </c>
      <c r="G8838" s="5" t="s">
        <v>8</v>
      </c>
    </row>
    <row r="8839" spans="1:7" x14ac:dyDescent="0.25">
      <c r="A8839" s="5" t="s">
        <v>10601</v>
      </c>
      <c r="B8839" s="5">
        <v>-1.34801280969185</v>
      </c>
      <c r="C8839" s="5" t="s">
        <v>8</v>
      </c>
      <c r="D8839" s="5" t="s">
        <v>8</v>
      </c>
      <c r="E8839" s="5" t="s">
        <v>8</v>
      </c>
      <c r="F8839" s="5" t="s">
        <v>8</v>
      </c>
      <c r="G8839" s="5" t="s">
        <v>8</v>
      </c>
    </row>
    <row r="8840" spans="1:7" x14ac:dyDescent="0.25">
      <c r="A8840" s="5" t="s">
        <v>11660</v>
      </c>
      <c r="B8840" s="5">
        <v>-1.3481723773209899</v>
      </c>
      <c r="C8840" s="5" t="s">
        <v>8</v>
      </c>
      <c r="D8840" s="5" t="s">
        <v>8</v>
      </c>
      <c r="E8840" s="5" t="s">
        <v>8</v>
      </c>
      <c r="F8840" s="5" t="s">
        <v>8</v>
      </c>
      <c r="G8840" s="5" t="s">
        <v>8</v>
      </c>
    </row>
    <row r="8841" spans="1:7" x14ac:dyDescent="0.25">
      <c r="A8841" s="5" t="s">
        <v>939</v>
      </c>
      <c r="B8841" s="5">
        <v>-1.3485375654401399</v>
      </c>
      <c r="C8841" s="5" t="s">
        <v>8</v>
      </c>
      <c r="D8841" s="5" t="s">
        <v>8</v>
      </c>
      <c r="E8841" s="5" t="s">
        <v>8</v>
      </c>
      <c r="F8841" s="5" t="s">
        <v>8</v>
      </c>
      <c r="G8841" s="5" t="s">
        <v>940</v>
      </c>
    </row>
    <row r="8842" spans="1:7" x14ac:dyDescent="0.25">
      <c r="A8842" s="5" t="s">
        <v>4105</v>
      </c>
      <c r="B8842" s="5">
        <v>-1.3494224086105899</v>
      </c>
      <c r="C8842" s="5" t="s">
        <v>8</v>
      </c>
      <c r="D8842" s="5" t="s">
        <v>8</v>
      </c>
      <c r="E8842" s="5" t="s">
        <v>8</v>
      </c>
      <c r="F8842" s="5" t="s">
        <v>8</v>
      </c>
      <c r="G8842" s="5" t="s">
        <v>8</v>
      </c>
    </row>
    <row r="8843" spans="1:7" x14ac:dyDescent="0.25">
      <c r="A8843" s="5" t="s">
        <v>13251</v>
      </c>
      <c r="B8843" s="5">
        <v>-1.3494224086105899</v>
      </c>
      <c r="C8843" s="5" t="s">
        <v>8</v>
      </c>
      <c r="D8843" s="5" t="s">
        <v>8</v>
      </c>
      <c r="E8843" s="5" t="s">
        <v>8</v>
      </c>
      <c r="F8843" s="5" t="s">
        <v>8</v>
      </c>
      <c r="G8843" s="5" t="s">
        <v>8</v>
      </c>
    </row>
    <row r="8844" spans="1:7" x14ac:dyDescent="0.25">
      <c r="A8844" s="5" t="s">
        <v>13268</v>
      </c>
      <c r="B8844" s="5">
        <v>-1.3494224086105899</v>
      </c>
      <c r="C8844" s="5" t="s">
        <v>8</v>
      </c>
      <c r="D8844" s="5" t="s">
        <v>8</v>
      </c>
      <c r="E8844" s="5" t="s">
        <v>8</v>
      </c>
      <c r="F8844" s="5" t="s">
        <v>8</v>
      </c>
      <c r="G8844" s="5" t="s">
        <v>8</v>
      </c>
    </row>
    <row r="8845" spans="1:7" x14ac:dyDescent="0.25">
      <c r="A8845" s="5" t="s">
        <v>10373</v>
      </c>
      <c r="B8845" s="5">
        <v>-1.35033555788705</v>
      </c>
      <c r="C8845" s="5" t="s">
        <v>10374</v>
      </c>
      <c r="D8845" s="5" t="s">
        <v>10375</v>
      </c>
      <c r="E8845" s="5" t="s">
        <v>10376</v>
      </c>
      <c r="F8845" s="5" t="s">
        <v>10377</v>
      </c>
      <c r="G8845" s="5" t="s">
        <v>10378</v>
      </c>
    </row>
    <row r="8846" spans="1:7" x14ac:dyDescent="0.25">
      <c r="A8846" s="5" t="s">
        <v>8801</v>
      </c>
      <c r="B8846" s="5">
        <v>-1.3524091751504499</v>
      </c>
      <c r="C8846" s="5" t="s">
        <v>8</v>
      </c>
      <c r="D8846" s="5" t="s">
        <v>8</v>
      </c>
      <c r="E8846" s="5" t="s">
        <v>8</v>
      </c>
      <c r="F8846" s="5" t="s">
        <v>8</v>
      </c>
      <c r="G8846" s="5" t="s">
        <v>8</v>
      </c>
    </row>
    <row r="8847" spans="1:7" x14ac:dyDescent="0.25">
      <c r="A8847" s="5" t="s">
        <v>1396</v>
      </c>
      <c r="B8847" s="5">
        <v>-1.35283567410564</v>
      </c>
      <c r="C8847" s="5" t="s">
        <v>8</v>
      </c>
      <c r="D8847" s="5" t="s">
        <v>8</v>
      </c>
      <c r="E8847" s="5" t="s">
        <v>8</v>
      </c>
      <c r="F8847" s="5" t="s">
        <v>8</v>
      </c>
      <c r="G8847" s="5" t="s">
        <v>8</v>
      </c>
    </row>
    <row r="8848" spans="1:7" x14ac:dyDescent="0.25">
      <c r="A8848" s="5" t="s">
        <v>1485</v>
      </c>
      <c r="B8848" s="5">
        <v>-1.35283567410564</v>
      </c>
      <c r="C8848" s="5" t="s">
        <v>1486</v>
      </c>
      <c r="D8848" s="5" t="s">
        <v>1487</v>
      </c>
      <c r="E8848" s="5" t="s">
        <v>1488</v>
      </c>
      <c r="F8848" s="5" t="s">
        <v>1489</v>
      </c>
      <c r="G8848" s="5" t="s">
        <v>1490</v>
      </c>
    </row>
    <row r="8849" spans="1:7" x14ac:dyDescent="0.25">
      <c r="A8849" s="5" t="s">
        <v>2102</v>
      </c>
      <c r="B8849" s="5">
        <v>-1.35283567410564</v>
      </c>
      <c r="C8849" s="5" t="s">
        <v>8</v>
      </c>
      <c r="D8849" s="5" t="s">
        <v>8</v>
      </c>
      <c r="E8849" s="5" t="s">
        <v>8</v>
      </c>
      <c r="F8849" s="5" t="s">
        <v>8</v>
      </c>
      <c r="G8849" s="5" t="s">
        <v>8</v>
      </c>
    </row>
    <row r="8850" spans="1:7" x14ac:dyDescent="0.25">
      <c r="A8850" s="5" t="s">
        <v>2285</v>
      </c>
      <c r="B8850" s="5">
        <v>-1.35283567410564</v>
      </c>
      <c r="C8850" s="5" t="s">
        <v>2286</v>
      </c>
      <c r="D8850" s="5" t="s">
        <v>2287</v>
      </c>
      <c r="E8850" s="5" t="s">
        <v>2288</v>
      </c>
      <c r="F8850" s="5" t="s">
        <v>2289</v>
      </c>
      <c r="G8850" s="5" t="s">
        <v>2290</v>
      </c>
    </row>
    <row r="8851" spans="1:7" x14ac:dyDescent="0.25">
      <c r="A8851" s="5" t="s">
        <v>4235</v>
      </c>
      <c r="B8851" s="5">
        <v>-1.35283567410564</v>
      </c>
      <c r="C8851" s="5" t="s">
        <v>8</v>
      </c>
      <c r="D8851" s="5" t="s">
        <v>8</v>
      </c>
      <c r="E8851" s="5" t="s">
        <v>8</v>
      </c>
      <c r="F8851" s="5" t="s">
        <v>8</v>
      </c>
      <c r="G8851" s="5" t="s">
        <v>8</v>
      </c>
    </row>
    <row r="8852" spans="1:7" x14ac:dyDescent="0.25">
      <c r="A8852" s="5" t="s">
        <v>4339</v>
      </c>
      <c r="B8852" s="5">
        <v>-1.35283567410564</v>
      </c>
      <c r="C8852" s="5" t="s">
        <v>8</v>
      </c>
      <c r="D8852" s="5" t="s">
        <v>8</v>
      </c>
      <c r="E8852" s="5" t="s">
        <v>8</v>
      </c>
      <c r="F8852" s="5" t="s">
        <v>8</v>
      </c>
      <c r="G8852" s="5" t="s">
        <v>8</v>
      </c>
    </row>
    <row r="8853" spans="1:7" x14ac:dyDescent="0.25">
      <c r="A8853" s="5" t="s">
        <v>4348</v>
      </c>
      <c r="B8853" s="5">
        <v>-1.35283567410564</v>
      </c>
      <c r="C8853" s="5" t="s">
        <v>8</v>
      </c>
      <c r="D8853" s="5" t="s">
        <v>8</v>
      </c>
      <c r="E8853" s="5" t="s">
        <v>8</v>
      </c>
      <c r="F8853" s="5" t="s">
        <v>8</v>
      </c>
      <c r="G8853" s="5" t="s">
        <v>8</v>
      </c>
    </row>
    <row r="8854" spans="1:7" x14ac:dyDescent="0.25">
      <c r="A8854" s="5" t="s">
        <v>5047</v>
      </c>
      <c r="B8854" s="5">
        <v>-1.35283567410564</v>
      </c>
      <c r="C8854" s="5" t="s">
        <v>8</v>
      </c>
      <c r="D8854" s="5" t="s">
        <v>8</v>
      </c>
      <c r="E8854" s="5" t="s">
        <v>8</v>
      </c>
      <c r="F8854" s="5" t="s">
        <v>8</v>
      </c>
      <c r="G8854" s="5" t="s">
        <v>8</v>
      </c>
    </row>
    <row r="8855" spans="1:7" x14ac:dyDescent="0.25">
      <c r="A8855" s="5" t="s">
        <v>5935</v>
      </c>
      <c r="B8855" s="5">
        <v>-1.35283567410564</v>
      </c>
      <c r="C8855" s="5" t="s">
        <v>5936</v>
      </c>
      <c r="D8855" s="5" t="s">
        <v>5937</v>
      </c>
      <c r="E8855" s="5" t="s">
        <v>5938</v>
      </c>
      <c r="F8855" s="5" t="s">
        <v>5939</v>
      </c>
      <c r="G8855" s="5" t="s">
        <v>5940</v>
      </c>
    </row>
    <row r="8856" spans="1:7" x14ac:dyDescent="0.25">
      <c r="A8856" s="5" t="s">
        <v>6556</v>
      </c>
      <c r="B8856" s="5">
        <v>-1.35283567410564</v>
      </c>
      <c r="C8856" s="5" t="s">
        <v>8</v>
      </c>
      <c r="D8856" s="5" t="s">
        <v>8</v>
      </c>
      <c r="E8856" s="5" t="s">
        <v>8</v>
      </c>
      <c r="F8856" s="5" t="s">
        <v>8</v>
      </c>
      <c r="G8856" s="5" t="s">
        <v>8</v>
      </c>
    </row>
    <row r="8857" spans="1:7" x14ac:dyDescent="0.25">
      <c r="A8857" s="5" t="s">
        <v>6877</v>
      </c>
      <c r="B8857" s="5">
        <v>-1.35283567410564</v>
      </c>
      <c r="C8857" s="5" t="s">
        <v>8</v>
      </c>
      <c r="D8857" s="5" t="s">
        <v>8</v>
      </c>
      <c r="E8857" s="5" t="s">
        <v>8</v>
      </c>
      <c r="F8857" s="5" t="s">
        <v>8</v>
      </c>
      <c r="G8857" s="5" t="s">
        <v>8</v>
      </c>
    </row>
    <row r="8858" spans="1:7" x14ac:dyDescent="0.25">
      <c r="A8858" s="5" t="s">
        <v>7702</v>
      </c>
      <c r="B8858" s="5">
        <v>-1.35283567410564</v>
      </c>
      <c r="C8858" s="5" t="s">
        <v>8</v>
      </c>
      <c r="D8858" s="5" t="s">
        <v>8</v>
      </c>
      <c r="E8858" s="5" t="s">
        <v>8</v>
      </c>
      <c r="F8858" s="5" t="s">
        <v>8</v>
      </c>
      <c r="G8858" s="5" t="s">
        <v>8</v>
      </c>
    </row>
    <row r="8859" spans="1:7" x14ac:dyDescent="0.25">
      <c r="A8859" s="5" t="s">
        <v>9016</v>
      </c>
      <c r="B8859" s="5">
        <v>-1.35283567410564</v>
      </c>
      <c r="C8859" s="5" t="s">
        <v>8</v>
      </c>
      <c r="D8859" s="5" t="s">
        <v>8</v>
      </c>
      <c r="E8859" s="5" t="s">
        <v>8</v>
      </c>
      <c r="F8859" s="5" t="s">
        <v>8</v>
      </c>
      <c r="G8859" s="5" t="s">
        <v>8</v>
      </c>
    </row>
    <row r="8860" spans="1:7" x14ac:dyDescent="0.25">
      <c r="A8860" s="5" t="s">
        <v>9626</v>
      </c>
      <c r="B8860" s="5">
        <v>-1.35283567410564</v>
      </c>
      <c r="C8860" s="5" t="s">
        <v>8</v>
      </c>
      <c r="D8860" s="5" t="s">
        <v>8</v>
      </c>
      <c r="E8860" s="5" t="s">
        <v>8</v>
      </c>
      <c r="F8860" s="5" t="s">
        <v>8</v>
      </c>
      <c r="G8860" s="5" t="s">
        <v>8</v>
      </c>
    </row>
    <row r="8861" spans="1:7" x14ac:dyDescent="0.25">
      <c r="A8861" s="5" t="s">
        <v>11031</v>
      </c>
      <c r="B8861" s="5">
        <v>-1.35283567410564</v>
      </c>
      <c r="C8861" s="5" t="s">
        <v>8</v>
      </c>
      <c r="D8861" s="5" t="s">
        <v>8</v>
      </c>
      <c r="E8861" s="5" t="s">
        <v>8</v>
      </c>
      <c r="F8861" s="5" t="s">
        <v>8</v>
      </c>
      <c r="G8861" s="5" t="s">
        <v>8</v>
      </c>
    </row>
    <row r="8862" spans="1:7" x14ac:dyDescent="0.25">
      <c r="A8862" s="5" t="s">
        <v>11702</v>
      </c>
      <c r="B8862" s="5">
        <v>-1.35283567410564</v>
      </c>
      <c r="C8862" s="5" t="s">
        <v>11703</v>
      </c>
      <c r="D8862" s="5" t="s">
        <v>11704</v>
      </c>
      <c r="E8862" s="5" t="s">
        <v>11705</v>
      </c>
      <c r="F8862" s="5" t="s">
        <v>11706</v>
      </c>
      <c r="G8862" s="5" t="s">
        <v>11707</v>
      </c>
    </row>
    <row r="8863" spans="1:7" x14ac:dyDescent="0.25">
      <c r="A8863" s="5" t="s">
        <v>13766</v>
      </c>
      <c r="B8863" s="5">
        <v>-1.35283567410564</v>
      </c>
      <c r="C8863" s="5" t="s">
        <v>8</v>
      </c>
      <c r="D8863" s="5" t="s">
        <v>8</v>
      </c>
      <c r="E8863" s="5" t="s">
        <v>8</v>
      </c>
      <c r="F8863" s="5" t="s">
        <v>8</v>
      </c>
      <c r="G8863" s="5" t="s">
        <v>8</v>
      </c>
    </row>
    <row r="8864" spans="1:7" x14ac:dyDescent="0.25">
      <c r="A8864" s="5" t="s">
        <v>15018</v>
      </c>
      <c r="B8864" s="5">
        <v>-1.35283567410564</v>
      </c>
      <c r="C8864" s="5" t="s">
        <v>8</v>
      </c>
      <c r="D8864" s="5" t="s">
        <v>8</v>
      </c>
      <c r="E8864" s="5" t="s">
        <v>8</v>
      </c>
      <c r="F8864" s="5" t="s">
        <v>8</v>
      </c>
      <c r="G8864" s="5" t="s">
        <v>8</v>
      </c>
    </row>
    <row r="8865" spans="1:7" x14ac:dyDescent="0.25">
      <c r="A8865" s="5" t="s">
        <v>6134</v>
      </c>
      <c r="B8865" s="5">
        <v>-1.35283748133161</v>
      </c>
      <c r="C8865" s="5" t="s">
        <v>8</v>
      </c>
      <c r="D8865" s="5" t="s">
        <v>8</v>
      </c>
      <c r="E8865" s="5" t="s">
        <v>8</v>
      </c>
      <c r="F8865" s="5" t="s">
        <v>8</v>
      </c>
      <c r="G8865" s="5" t="s">
        <v>8</v>
      </c>
    </row>
    <row r="8866" spans="1:7" x14ac:dyDescent="0.25">
      <c r="A8866" s="5" t="s">
        <v>8897</v>
      </c>
      <c r="B8866" s="5">
        <v>-1.35283748133161</v>
      </c>
      <c r="C8866" s="5" t="s">
        <v>8</v>
      </c>
      <c r="D8866" s="5" t="s">
        <v>8</v>
      </c>
      <c r="E8866" s="5" t="s">
        <v>8</v>
      </c>
      <c r="F8866" s="5" t="s">
        <v>8</v>
      </c>
      <c r="G8866" s="5" t="s">
        <v>8</v>
      </c>
    </row>
    <row r="8867" spans="1:7" x14ac:dyDescent="0.25">
      <c r="A8867" s="5" t="s">
        <v>6147</v>
      </c>
      <c r="B8867" s="5">
        <v>-1.35283828550431</v>
      </c>
      <c r="C8867" s="5" t="s">
        <v>8</v>
      </c>
      <c r="D8867" s="5" t="s">
        <v>8</v>
      </c>
      <c r="E8867" s="5" t="s">
        <v>8</v>
      </c>
      <c r="F8867" s="5" t="s">
        <v>8</v>
      </c>
      <c r="G8867" s="5" t="s">
        <v>8</v>
      </c>
    </row>
    <row r="8868" spans="1:7" x14ac:dyDescent="0.25">
      <c r="A8868" s="5" t="s">
        <v>13182</v>
      </c>
      <c r="B8868" s="5">
        <v>-1.35390706359958</v>
      </c>
      <c r="C8868" s="5" t="s">
        <v>8</v>
      </c>
      <c r="D8868" s="5" t="s">
        <v>8</v>
      </c>
      <c r="E8868" s="5" t="s">
        <v>8</v>
      </c>
      <c r="F8868" s="5" t="s">
        <v>8</v>
      </c>
      <c r="G8868" s="5" t="s">
        <v>8</v>
      </c>
    </row>
    <row r="8869" spans="1:7" x14ac:dyDescent="0.25">
      <c r="A8869" s="5" t="s">
        <v>12746</v>
      </c>
      <c r="B8869" s="5">
        <v>-1.35480756443219</v>
      </c>
      <c r="C8869" s="5" t="s">
        <v>8</v>
      </c>
      <c r="D8869" s="5" t="s">
        <v>8</v>
      </c>
      <c r="E8869" s="5" t="s">
        <v>8</v>
      </c>
      <c r="F8869" s="5" t="s">
        <v>8</v>
      </c>
      <c r="G8869" s="5" t="s">
        <v>8</v>
      </c>
    </row>
    <row r="8870" spans="1:7" x14ac:dyDescent="0.25">
      <c r="A8870" s="5" t="s">
        <v>15391</v>
      </c>
      <c r="B8870" s="5">
        <v>-1.3555427586094799</v>
      </c>
      <c r="C8870" s="5" t="s">
        <v>8</v>
      </c>
      <c r="D8870" s="5" t="s">
        <v>8</v>
      </c>
      <c r="E8870" s="5" t="s">
        <v>8</v>
      </c>
      <c r="F8870" s="5" t="s">
        <v>8</v>
      </c>
      <c r="G8870" s="5" t="s">
        <v>8</v>
      </c>
    </row>
    <row r="8871" spans="1:7" x14ac:dyDescent="0.25">
      <c r="A8871" s="5" t="s">
        <v>7156</v>
      </c>
      <c r="B8871" s="5">
        <v>-1.35663957617461</v>
      </c>
      <c r="C8871" s="5" t="s">
        <v>8</v>
      </c>
      <c r="D8871" s="5" t="s">
        <v>8</v>
      </c>
      <c r="E8871" s="5" t="s">
        <v>8</v>
      </c>
      <c r="F8871" s="5" t="s">
        <v>8</v>
      </c>
      <c r="G8871" s="5" t="s">
        <v>8</v>
      </c>
    </row>
    <row r="8872" spans="1:7" x14ac:dyDescent="0.25">
      <c r="A8872" s="5" t="s">
        <v>14837</v>
      </c>
      <c r="B8872" s="5">
        <v>-1.35663957617461</v>
      </c>
      <c r="C8872" s="5" t="s">
        <v>8</v>
      </c>
      <c r="D8872" s="5" t="s">
        <v>8</v>
      </c>
      <c r="E8872" s="5" t="s">
        <v>8</v>
      </c>
      <c r="F8872" s="5" t="s">
        <v>8</v>
      </c>
      <c r="G8872" s="5" t="s">
        <v>8</v>
      </c>
    </row>
    <row r="8873" spans="1:7" x14ac:dyDescent="0.25">
      <c r="A8873" s="5" t="s">
        <v>14875</v>
      </c>
      <c r="B8873" s="5">
        <v>-1.3571342330087699</v>
      </c>
      <c r="C8873" s="5" t="s">
        <v>8</v>
      </c>
      <c r="D8873" s="5" t="s">
        <v>8</v>
      </c>
      <c r="E8873" s="5" t="s">
        <v>8</v>
      </c>
      <c r="F8873" s="5" t="s">
        <v>8</v>
      </c>
      <c r="G8873" s="5" t="s">
        <v>8</v>
      </c>
    </row>
    <row r="8874" spans="1:7" x14ac:dyDescent="0.25">
      <c r="A8874" s="5" t="s">
        <v>14471</v>
      </c>
      <c r="B8874" s="5">
        <v>-1.35847440121781</v>
      </c>
      <c r="C8874" s="5" t="s">
        <v>8</v>
      </c>
      <c r="D8874" s="5" t="s">
        <v>8</v>
      </c>
      <c r="E8874" s="5" t="s">
        <v>8</v>
      </c>
      <c r="F8874" s="5" t="s">
        <v>8</v>
      </c>
      <c r="G8874" s="5" t="s">
        <v>8</v>
      </c>
    </row>
    <row r="8875" spans="1:7" x14ac:dyDescent="0.25">
      <c r="A8875" s="5" t="s">
        <v>3928</v>
      </c>
      <c r="B8875" s="5">
        <v>-1.35923494789454</v>
      </c>
      <c r="C8875" s="5" t="s">
        <v>8</v>
      </c>
      <c r="D8875" s="5" t="s">
        <v>8</v>
      </c>
      <c r="E8875" s="5" t="s">
        <v>8</v>
      </c>
      <c r="F8875" s="5" t="s">
        <v>8</v>
      </c>
      <c r="G8875" s="5" t="s">
        <v>8</v>
      </c>
    </row>
    <row r="8876" spans="1:7" x14ac:dyDescent="0.25">
      <c r="A8876" s="5" t="s">
        <v>5784</v>
      </c>
      <c r="B8876" s="5">
        <v>-1.35923494789454</v>
      </c>
      <c r="C8876" s="5" t="s">
        <v>5785</v>
      </c>
      <c r="D8876" s="5" t="s">
        <v>5786</v>
      </c>
      <c r="E8876" s="5" t="s">
        <v>5787</v>
      </c>
      <c r="F8876" s="5" t="s">
        <v>5788</v>
      </c>
      <c r="G8876" s="5" t="s">
        <v>5789</v>
      </c>
    </row>
    <row r="8877" spans="1:7" x14ac:dyDescent="0.25">
      <c r="A8877" s="5" t="s">
        <v>6199</v>
      </c>
      <c r="B8877" s="5">
        <v>-1.35923494789454</v>
      </c>
      <c r="C8877" s="5" t="s">
        <v>8</v>
      </c>
      <c r="D8877" s="5" t="s">
        <v>8</v>
      </c>
      <c r="E8877" s="5" t="s">
        <v>8</v>
      </c>
      <c r="F8877" s="5" t="s">
        <v>8</v>
      </c>
      <c r="G8877" s="5" t="s">
        <v>8</v>
      </c>
    </row>
    <row r="8878" spans="1:7" x14ac:dyDescent="0.25">
      <c r="A8878" s="5" t="s">
        <v>7654</v>
      </c>
      <c r="B8878" s="5">
        <v>-1.35923494789454</v>
      </c>
      <c r="C8878" s="5" t="s">
        <v>8</v>
      </c>
      <c r="D8878" s="5" t="s">
        <v>8</v>
      </c>
      <c r="E8878" s="5" t="s">
        <v>2899</v>
      </c>
      <c r="F8878" s="5" t="s">
        <v>8</v>
      </c>
      <c r="G8878" s="5" t="s">
        <v>8</v>
      </c>
    </row>
    <row r="8879" spans="1:7" x14ac:dyDescent="0.25">
      <c r="A8879" s="5" t="s">
        <v>8063</v>
      </c>
      <c r="B8879" s="5">
        <v>-1.35923494789454</v>
      </c>
      <c r="C8879" s="5" t="s">
        <v>8</v>
      </c>
      <c r="D8879" s="5" t="s">
        <v>8</v>
      </c>
      <c r="E8879" s="5" t="s">
        <v>8</v>
      </c>
      <c r="F8879" s="5" t="s">
        <v>8</v>
      </c>
      <c r="G8879" s="5" t="s">
        <v>8</v>
      </c>
    </row>
    <row r="8880" spans="1:7" x14ac:dyDescent="0.25">
      <c r="A8880" s="5" t="s">
        <v>8254</v>
      </c>
      <c r="B8880" s="5">
        <v>-1.35923494789454</v>
      </c>
      <c r="C8880" s="5" t="s">
        <v>8</v>
      </c>
      <c r="D8880" s="5" t="s">
        <v>8</v>
      </c>
      <c r="E8880" s="5" t="s">
        <v>8</v>
      </c>
      <c r="F8880" s="5" t="s">
        <v>8</v>
      </c>
      <c r="G8880" s="5" t="s">
        <v>8</v>
      </c>
    </row>
    <row r="8881" spans="1:7" x14ac:dyDescent="0.25">
      <c r="A8881" s="5" t="s">
        <v>10010</v>
      </c>
      <c r="B8881" s="5">
        <v>-1.35923494789454</v>
      </c>
      <c r="C8881" s="5" t="s">
        <v>8</v>
      </c>
      <c r="D8881" s="5" t="s">
        <v>8</v>
      </c>
      <c r="E8881" s="5" t="s">
        <v>8</v>
      </c>
      <c r="F8881" s="5" t="s">
        <v>8</v>
      </c>
      <c r="G8881" s="5" t="s">
        <v>8</v>
      </c>
    </row>
    <row r="8882" spans="1:7" x14ac:dyDescent="0.25">
      <c r="A8882" s="5" t="s">
        <v>10121</v>
      </c>
      <c r="B8882" s="5">
        <v>-1.35923494789454</v>
      </c>
      <c r="C8882" s="5" t="s">
        <v>10122</v>
      </c>
      <c r="D8882" s="5" t="s">
        <v>10123</v>
      </c>
      <c r="E8882" s="5" t="s">
        <v>10124</v>
      </c>
      <c r="F8882" s="5" t="s">
        <v>10125</v>
      </c>
      <c r="G8882" s="5" t="s">
        <v>10126</v>
      </c>
    </row>
    <row r="8883" spans="1:7" x14ac:dyDescent="0.25">
      <c r="A8883" s="5" t="s">
        <v>10370</v>
      </c>
      <c r="B8883" s="5">
        <v>-1.35923494789454</v>
      </c>
      <c r="C8883" s="5" t="s">
        <v>8</v>
      </c>
      <c r="D8883" s="5" t="s">
        <v>8</v>
      </c>
      <c r="E8883" s="5" t="s">
        <v>8</v>
      </c>
      <c r="F8883" s="5" t="s">
        <v>8</v>
      </c>
      <c r="G8883" s="5" t="s">
        <v>8</v>
      </c>
    </row>
    <row r="8884" spans="1:7" x14ac:dyDescent="0.25">
      <c r="A8884" s="5" t="s">
        <v>11642</v>
      </c>
      <c r="B8884" s="5">
        <v>-1.35923494789454</v>
      </c>
      <c r="C8884" s="5" t="s">
        <v>8</v>
      </c>
      <c r="D8884" s="5" t="s">
        <v>8</v>
      </c>
      <c r="E8884" s="5" t="s">
        <v>8</v>
      </c>
      <c r="F8884" s="5" t="s">
        <v>8</v>
      </c>
      <c r="G8884" s="5" t="s">
        <v>8</v>
      </c>
    </row>
    <row r="8885" spans="1:7" x14ac:dyDescent="0.25">
      <c r="A8885" s="5" t="s">
        <v>12339</v>
      </c>
      <c r="B8885" s="5">
        <v>-1.35923494789454</v>
      </c>
      <c r="C8885" s="5" t="s">
        <v>12340</v>
      </c>
      <c r="D8885" s="5" t="s">
        <v>8</v>
      </c>
      <c r="E8885" s="5" t="s">
        <v>8</v>
      </c>
      <c r="F8885" s="5" t="s">
        <v>8</v>
      </c>
      <c r="G8885" s="5" t="s">
        <v>12341</v>
      </c>
    </row>
    <row r="8886" spans="1:7" x14ac:dyDescent="0.25">
      <c r="A8886" s="5" t="s">
        <v>12581</v>
      </c>
      <c r="B8886" s="5">
        <v>-1.35923494789454</v>
      </c>
      <c r="C8886" s="5" t="s">
        <v>8</v>
      </c>
      <c r="D8886" s="5" t="s">
        <v>8</v>
      </c>
      <c r="E8886" s="5" t="s">
        <v>8</v>
      </c>
      <c r="F8886" s="5" t="s">
        <v>8</v>
      </c>
      <c r="G8886" s="5" t="s">
        <v>8</v>
      </c>
    </row>
    <row r="8887" spans="1:7" x14ac:dyDescent="0.25">
      <c r="A8887" s="5" t="s">
        <v>13528</v>
      </c>
      <c r="B8887" s="5">
        <v>-1.35923494789454</v>
      </c>
      <c r="C8887" s="5" t="s">
        <v>8</v>
      </c>
      <c r="D8887" s="5" t="s">
        <v>8</v>
      </c>
      <c r="E8887" s="5" t="s">
        <v>8</v>
      </c>
      <c r="F8887" s="5" t="s">
        <v>8</v>
      </c>
      <c r="G8887" s="5" t="s">
        <v>8</v>
      </c>
    </row>
    <row r="8888" spans="1:7" x14ac:dyDescent="0.25">
      <c r="A8888" s="5" t="s">
        <v>13984</v>
      </c>
      <c r="B8888" s="5">
        <v>-1.35923494789454</v>
      </c>
      <c r="C8888" s="5" t="s">
        <v>8</v>
      </c>
      <c r="D8888" s="5" t="s">
        <v>8</v>
      </c>
      <c r="E8888" s="5" t="s">
        <v>8</v>
      </c>
      <c r="F8888" s="5" t="s">
        <v>8</v>
      </c>
      <c r="G8888" s="5" t="s">
        <v>8</v>
      </c>
    </row>
    <row r="8889" spans="1:7" x14ac:dyDescent="0.25">
      <c r="A8889" s="5" t="s">
        <v>14394</v>
      </c>
      <c r="B8889" s="5">
        <v>-1.35923494789454</v>
      </c>
      <c r="C8889" s="5" t="s">
        <v>8</v>
      </c>
      <c r="D8889" s="5" t="s">
        <v>8</v>
      </c>
      <c r="E8889" s="5" t="s">
        <v>8</v>
      </c>
      <c r="F8889" s="5" t="s">
        <v>8</v>
      </c>
      <c r="G8889" s="5" t="s">
        <v>8</v>
      </c>
    </row>
    <row r="8890" spans="1:7" x14ac:dyDescent="0.25">
      <c r="A8890" s="5" t="s">
        <v>15665</v>
      </c>
      <c r="B8890" s="5">
        <v>-1.35923494789454</v>
      </c>
      <c r="C8890" s="5" t="s">
        <v>8</v>
      </c>
      <c r="D8890" s="5" t="s">
        <v>8</v>
      </c>
      <c r="E8890" s="5" t="s">
        <v>8</v>
      </c>
      <c r="F8890" s="5" t="s">
        <v>8</v>
      </c>
      <c r="G8890" s="5" t="s">
        <v>8</v>
      </c>
    </row>
    <row r="8891" spans="1:7" x14ac:dyDescent="0.25">
      <c r="A8891" s="5" t="s">
        <v>15703</v>
      </c>
      <c r="B8891" s="5">
        <v>-1.35923494789454</v>
      </c>
      <c r="C8891" s="5" t="s">
        <v>8</v>
      </c>
      <c r="D8891" s="5" t="s">
        <v>8</v>
      </c>
      <c r="E8891" s="5" t="s">
        <v>8</v>
      </c>
      <c r="F8891" s="5" t="s">
        <v>8</v>
      </c>
      <c r="G8891" s="5" t="s">
        <v>8</v>
      </c>
    </row>
    <row r="8892" spans="1:7" x14ac:dyDescent="0.25">
      <c r="A8892" s="5" t="s">
        <v>7068</v>
      </c>
      <c r="B8892" s="5">
        <v>-1.3596990222316201</v>
      </c>
      <c r="C8892" s="5" t="s">
        <v>8</v>
      </c>
      <c r="D8892" s="5" t="s">
        <v>8</v>
      </c>
      <c r="E8892" s="5" t="s">
        <v>8</v>
      </c>
      <c r="F8892" s="5" t="s">
        <v>8</v>
      </c>
      <c r="G8892" s="5" t="s">
        <v>8</v>
      </c>
    </row>
    <row r="8893" spans="1:7" x14ac:dyDescent="0.25">
      <c r="A8893" s="5" t="s">
        <v>5202</v>
      </c>
      <c r="B8893" s="5">
        <v>-1.3602665589082701</v>
      </c>
      <c r="C8893" s="5" t="s">
        <v>8</v>
      </c>
      <c r="D8893" s="5" t="s">
        <v>8</v>
      </c>
      <c r="E8893" s="5" t="s">
        <v>8</v>
      </c>
      <c r="F8893" s="5" t="s">
        <v>8</v>
      </c>
      <c r="G8893" s="5" t="s">
        <v>8</v>
      </c>
    </row>
    <row r="8894" spans="1:7" x14ac:dyDescent="0.25">
      <c r="A8894" s="5" t="s">
        <v>15024</v>
      </c>
      <c r="B8894" s="5">
        <v>-1.3607397429061601</v>
      </c>
      <c r="C8894" s="5" t="s">
        <v>8</v>
      </c>
      <c r="D8894" s="5" t="s">
        <v>8</v>
      </c>
      <c r="E8894" s="5" t="s">
        <v>8</v>
      </c>
      <c r="F8894" s="5" t="s">
        <v>8</v>
      </c>
      <c r="G8894" s="5" t="s">
        <v>8</v>
      </c>
    </row>
    <row r="8895" spans="1:7" x14ac:dyDescent="0.25">
      <c r="A8895" s="5" t="s">
        <v>6161</v>
      </c>
      <c r="B8895" s="5">
        <v>-1.3608984512336599</v>
      </c>
      <c r="C8895" s="5" t="s">
        <v>8</v>
      </c>
      <c r="D8895" s="5" t="s">
        <v>8</v>
      </c>
      <c r="E8895" s="5" t="s">
        <v>6162</v>
      </c>
      <c r="F8895" s="5" t="s">
        <v>8</v>
      </c>
      <c r="G8895" s="5" t="s">
        <v>8</v>
      </c>
    </row>
    <row r="8896" spans="1:7" x14ac:dyDescent="0.25">
      <c r="A8896" s="5" t="s">
        <v>11334</v>
      </c>
      <c r="B8896" s="5">
        <v>-1.3608984512336599</v>
      </c>
      <c r="C8896" s="5" t="s">
        <v>5947</v>
      </c>
      <c r="D8896" s="5" t="s">
        <v>5948</v>
      </c>
      <c r="E8896" s="5" t="s">
        <v>5949</v>
      </c>
      <c r="F8896" s="5" t="s">
        <v>5950</v>
      </c>
      <c r="G8896" s="5" t="s">
        <v>5951</v>
      </c>
    </row>
    <row r="8897" spans="1:7" x14ac:dyDescent="0.25">
      <c r="A8897" s="5" t="s">
        <v>13999</v>
      </c>
      <c r="B8897" s="5">
        <v>-1.3608984512336599</v>
      </c>
      <c r="C8897" s="5" t="s">
        <v>8</v>
      </c>
      <c r="D8897" s="5" t="s">
        <v>8</v>
      </c>
      <c r="E8897" s="5" t="s">
        <v>8</v>
      </c>
      <c r="F8897" s="5" t="s">
        <v>8</v>
      </c>
      <c r="G8897" s="5" t="s">
        <v>8</v>
      </c>
    </row>
    <row r="8898" spans="1:7" x14ac:dyDescent="0.25">
      <c r="A8898" s="5" t="s">
        <v>3304</v>
      </c>
      <c r="B8898" s="5">
        <v>-1.3616630976120501</v>
      </c>
      <c r="C8898" s="5" t="s">
        <v>8</v>
      </c>
      <c r="D8898" s="5" t="s">
        <v>8</v>
      </c>
      <c r="E8898" s="5" t="s">
        <v>8</v>
      </c>
      <c r="F8898" s="5" t="s">
        <v>8</v>
      </c>
      <c r="G8898" s="5" t="s">
        <v>8</v>
      </c>
    </row>
    <row r="8899" spans="1:7" x14ac:dyDescent="0.25">
      <c r="A8899" s="5" t="s">
        <v>11325</v>
      </c>
      <c r="B8899" s="5">
        <v>-1.36210245777672</v>
      </c>
      <c r="C8899" s="5" t="s">
        <v>4981</v>
      </c>
      <c r="D8899" s="5" t="s">
        <v>4982</v>
      </c>
      <c r="E8899" s="5" t="s">
        <v>11326</v>
      </c>
      <c r="F8899" s="5" t="s">
        <v>4984</v>
      </c>
      <c r="G8899" s="5" t="s">
        <v>4985</v>
      </c>
    </row>
    <row r="8900" spans="1:7" x14ac:dyDescent="0.25">
      <c r="A8900" s="5" t="s">
        <v>611</v>
      </c>
      <c r="B8900" s="5">
        <v>-1.36449480464198</v>
      </c>
      <c r="C8900" s="5" t="s">
        <v>8</v>
      </c>
      <c r="D8900" s="5" t="s">
        <v>8</v>
      </c>
      <c r="E8900" s="5" t="s">
        <v>8</v>
      </c>
      <c r="F8900" s="5" t="s">
        <v>8</v>
      </c>
      <c r="G8900" s="5" t="s">
        <v>8</v>
      </c>
    </row>
    <row r="8901" spans="1:7" x14ac:dyDescent="0.25">
      <c r="A8901" s="5" t="s">
        <v>5491</v>
      </c>
      <c r="B8901" s="5">
        <v>-1.36483236491307</v>
      </c>
      <c r="C8901" s="5" t="s">
        <v>8</v>
      </c>
      <c r="D8901" s="5" t="s">
        <v>8</v>
      </c>
      <c r="E8901" s="5" t="s">
        <v>8</v>
      </c>
      <c r="F8901" s="5" t="s">
        <v>8</v>
      </c>
      <c r="G8901" s="5" t="s">
        <v>8</v>
      </c>
    </row>
    <row r="8902" spans="1:7" x14ac:dyDescent="0.25">
      <c r="A8902" s="5" t="s">
        <v>7828</v>
      </c>
      <c r="B8902" s="5">
        <v>-1.3651442155767699</v>
      </c>
      <c r="C8902" s="5" t="s">
        <v>8</v>
      </c>
      <c r="D8902" s="5" t="s">
        <v>8</v>
      </c>
      <c r="E8902" s="5" t="s">
        <v>8</v>
      </c>
      <c r="F8902" s="5" t="s">
        <v>8</v>
      </c>
      <c r="G8902" s="5" t="s">
        <v>8</v>
      </c>
    </row>
    <row r="8903" spans="1:7" x14ac:dyDescent="0.25">
      <c r="A8903" s="5" t="s">
        <v>2077</v>
      </c>
      <c r="B8903" s="5">
        <v>-1.36570170534275</v>
      </c>
      <c r="C8903" s="5" t="s">
        <v>2078</v>
      </c>
      <c r="D8903" s="5" t="s">
        <v>8</v>
      </c>
      <c r="E8903" s="5" t="s">
        <v>8</v>
      </c>
      <c r="F8903" s="5" t="s">
        <v>8</v>
      </c>
      <c r="G8903" s="5" t="s">
        <v>2079</v>
      </c>
    </row>
    <row r="8904" spans="1:7" x14ac:dyDescent="0.25">
      <c r="A8904" s="5" t="s">
        <v>3439</v>
      </c>
      <c r="B8904" s="5">
        <v>-1.36570170534275</v>
      </c>
      <c r="C8904" s="5" t="s">
        <v>8</v>
      </c>
      <c r="D8904" s="5" t="s">
        <v>8</v>
      </c>
      <c r="E8904" s="5" t="s">
        <v>8</v>
      </c>
      <c r="F8904" s="5" t="s">
        <v>8</v>
      </c>
      <c r="G8904" s="5" t="s">
        <v>8</v>
      </c>
    </row>
    <row r="8905" spans="1:7" x14ac:dyDescent="0.25">
      <c r="A8905" s="5" t="s">
        <v>9404</v>
      </c>
      <c r="B8905" s="5">
        <v>-1.36570170534275</v>
      </c>
      <c r="C8905" s="5" t="s">
        <v>9405</v>
      </c>
      <c r="D8905" s="5" t="s">
        <v>9406</v>
      </c>
      <c r="E8905" s="5" t="s">
        <v>9407</v>
      </c>
      <c r="F8905" s="5" t="s">
        <v>9408</v>
      </c>
      <c r="G8905" s="5" t="s">
        <v>9409</v>
      </c>
    </row>
    <row r="8906" spans="1:7" x14ac:dyDescent="0.25">
      <c r="A8906" s="5" t="s">
        <v>12773</v>
      </c>
      <c r="B8906" s="5">
        <v>-1.36570170534275</v>
      </c>
      <c r="C8906" s="5" t="s">
        <v>8</v>
      </c>
      <c r="D8906" s="5" t="s">
        <v>8</v>
      </c>
      <c r="E8906" s="5" t="s">
        <v>8</v>
      </c>
      <c r="F8906" s="5" t="s">
        <v>8</v>
      </c>
      <c r="G8906" s="5" t="s">
        <v>8</v>
      </c>
    </row>
    <row r="8907" spans="1:7" x14ac:dyDescent="0.25">
      <c r="A8907" s="5" t="s">
        <v>166</v>
      </c>
      <c r="B8907" s="5">
        <v>-1.36698363312416</v>
      </c>
      <c r="C8907" s="5" t="s">
        <v>8</v>
      </c>
      <c r="D8907" s="5" t="s">
        <v>8</v>
      </c>
      <c r="E8907" s="5" t="s">
        <v>8</v>
      </c>
      <c r="F8907" s="5" t="s">
        <v>8</v>
      </c>
      <c r="G8907" s="5" t="s">
        <v>8</v>
      </c>
    </row>
    <row r="8908" spans="1:7" x14ac:dyDescent="0.25">
      <c r="A8908" s="5" t="s">
        <v>860</v>
      </c>
      <c r="B8908" s="5">
        <v>-1.36698363312416</v>
      </c>
      <c r="C8908" s="5" t="s">
        <v>8</v>
      </c>
      <c r="D8908" s="5" t="s">
        <v>8</v>
      </c>
      <c r="E8908" s="5" t="s">
        <v>8</v>
      </c>
      <c r="F8908" s="5" t="s">
        <v>8</v>
      </c>
      <c r="G8908" s="5" t="s">
        <v>8</v>
      </c>
    </row>
    <row r="8909" spans="1:7" x14ac:dyDescent="0.25">
      <c r="A8909" s="5" t="s">
        <v>1321</v>
      </c>
      <c r="B8909" s="5">
        <v>-1.36698363312416</v>
      </c>
      <c r="C8909" s="5" t="s">
        <v>8</v>
      </c>
      <c r="D8909" s="5" t="s">
        <v>8</v>
      </c>
      <c r="E8909" s="5" t="s">
        <v>8</v>
      </c>
      <c r="F8909" s="5" t="s">
        <v>8</v>
      </c>
      <c r="G8909" s="5" t="s">
        <v>8</v>
      </c>
    </row>
    <row r="8910" spans="1:7" x14ac:dyDescent="0.25">
      <c r="A8910" s="5" t="s">
        <v>1366</v>
      </c>
      <c r="B8910" s="5">
        <v>-1.36698363312416</v>
      </c>
      <c r="C8910" s="5" t="s">
        <v>8</v>
      </c>
      <c r="D8910" s="5" t="s">
        <v>8</v>
      </c>
      <c r="E8910" s="5" t="s">
        <v>1367</v>
      </c>
      <c r="F8910" s="5" t="s">
        <v>8</v>
      </c>
      <c r="G8910" s="5" t="s">
        <v>8</v>
      </c>
    </row>
    <row r="8911" spans="1:7" x14ac:dyDescent="0.25">
      <c r="A8911" s="5" t="s">
        <v>2687</v>
      </c>
      <c r="B8911" s="5">
        <v>-1.36698363312416</v>
      </c>
      <c r="C8911" s="5" t="s">
        <v>8</v>
      </c>
      <c r="D8911" s="5" t="s">
        <v>8</v>
      </c>
      <c r="E8911" s="5" t="s">
        <v>8</v>
      </c>
      <c r="F8911" s="5" t="s">
        <v>8</v>
      </c>
      <c r="G8911" s="5" t="s">
        <v>8</v>
      </c>
    </row>
    <row r="8912" spans="1:7" x14ac:dyDescent="0.25">
      <c r="A8912" s="5" t="s">
        <v>4150</v>
      </c>
      <c r="B8912" s="5">
        <v>-1.36698363312416</v>
      </c>
      <c r="C8912" s="5" t="s">
        <v>8</v>
      </c>
      <c r="D8912" s="5" t="s">
        <v>8</v>
      </c>
      <c r="E8912" s="5" t="s">
        <v>8</v>
      </c>
      <c r="F8912" s="5" t="s">
        <v>8</v>
      </c>
      <c r="G8912" s="5" t="s">
        <v>8</v>
      </c>
    </row>
    <row r="8913" spans="1:7" x14ac:dyDescent="0.25">
      <c r="A8913" s="5" t="s">
        <v>4151</v>
      </c>
      <c r="B8913" s="5">
        <v>-1.36698363312416</v>
      </c>
      <c r="C8913" s="5" t="s">
        <v>8</v>
      </c>
      <c r="D8913" s="5" t="s">
        <v>8</v>
      </c>
      <c r="E8913" s="5" t="s">
        <v>8</v>
      </c>
      <c r="F8913" s="5" t="s">
        <v>8</v>
      </c>
      <c r="G8913" s="5" t="s">
        <v>8</v>
      </c>
    </row>
    <row r="8914" spans="1:7" x14ac:dyDescent="0.25">
      <c r="A8914" s="5" t="s">
        <v>5268</v>
      </c>
      <c r="B8914" s="5">
        <v>-1.36698363312416</v>
      </c>
      <c r="C8914" s="5" t="s">
        <v>8</v>
      </c>
      <c r="D8914" s="5" t="s">
        <v>8</v>
      </c>
      <c r="E8914" s="5" t="s">
        <v>8</v>
      </c>
      <c r="F8914" s="5" t="s">
        <v>8</v>
      </c>
      <c r="G8914" s="5" t="s">
        <v>8</v>
      </c>
    </row>
    <row r="8915" spans="1:7" x14ac:dyDescent="0.25">
      <c r="A8915" s="5" t="s">
        <v>6436</v>
      </c>
      <c r="B8915" s="5">
        <v>-1.36698363312416</v>
      </c>
      <c r="C8915" s="5" t="s">
        <v>8</v>
      </c>
      <c r="D8915" s="5" t="s">
        <v>8</v>
      </c>
      <c r="E8915" s="5" t="s">
        <v>8</v>
      </c>
      <c r="F8915" s="5" t="s">
        <v>8</v>
      </c>
      <c r="G8915" s="5" t="s">
        <v>8</v>
      </c>
    </row>
    <row r="8916" spans="1:7" x14ac:dyDescent="0.25">
      <c r="A8916" s="5" t="s">
        <v>6845</v>
      </c>
      <c r="B8916" s="5">
        <v>-1.36698363312416</v>
      </c>
      <c r="C8916" s="5" t="s">
        <v>8</v>
      </c>
      <c r="D8916" s="5" t="s">
        <v>8</v>
      </c>
      <c r="E8916" s="5" t="s">
        <v>6846</v>
      </c>
      <c r="F8916" s="5" t="s">
        <v>8</v>
      </c>
      <c r="G8916" s="5" t="s">
        <v>8</v>
      </c>
    </row>
    <row r="8917" spans="1:7" x14ac:dyDescent="0.25">
      <c r="A8917" s="5" t="s">
        <v>6973</v>
      </c>
      <c r="B8917" s="5">
        <v>-1.36698363312416</v>
      </c>
      <c r="C8917" s="5" t="s">
        <v>8</v>
      </c>
      <c r="D8917" s="5" t="s">
        <v>8</v>
      </c>
      <c r="E8917" s="5" t="s">
        <v>8</v>
      </c>
      <c r="F8917" s="5" t="s">
        <v>8</v>
      </c>
      <c r="G8917" s="5" t="s">
        <v>8</v>
      </c>
    </row>
    <row r="8918" spans="1:7" x14ac:dyDescent="0.25">
      <c r="A8918" s="5" t="s">
        <v>6988</v>
      </c>
      <c r="B8918" s="5">
        <v>-1.36698363312416</v>
      </c>
      <c r="C8918" s="5" t="s">
        <v>8</v>
      </c>
      <c r="D8918" s="5" t="s">
        <v>8</v>
      </c>
      <c r="E8918" s="5" t="s">
        <v>8</v>
      </c>
      <c r="F8918" s="5" t="s">
        <v>8</v>
      </c>
      <c r="G8918" s="5" t="s">
        <v>8</v>
      </c>
    </row>
    <row r="8919" spans="1:7" x14ac:dyDescent="0.25">
      <c r="A8919" s="5" t="s">
        <v>7116</v>
      </c>
      <c r="B8919" s="5">
        <v>-1.36698363312416</v>
      </c>
      <c r="C8919" s="5" t="s">
        <v>8</v>
      </c>
      <c r="D8919" s="5" t="s">
        <v>8</v>
      </c>
      <c r="E8919" s="5" t="s">
        <v>8</v>
      </c>
      <c r="F8919" s="5" t="s">
        <v>8</v>
      </c>
      <c r="G8919" s="5" t="s">
        <v>8</v>
      </c>
    </row>
    <row r="8920" spans="1:7" x14ac:dyDescent="0.25">
      <c r="A8920" s="5" t="s">
        <v>7665</v>
      </c>
      <c r="B8920" s="5">
        <v>-1.36698363312416</v>
      </c>
      <c r="C8920" s="5" t="s">
        <v>8</v>
      </c>
      <c r="D8920" s="5" t="s">
        <v>8</v>
      </c>
      <c r="E8920" s="5" t="s">
        <v>8</v>
      </c>
      <c r="F8920" s="5" t="s">
        <v>8</v>
      </c>
      <c r="G8920" s="5" t="s">
        <v>8</v>
      </c>
    </row>
    <row r="8921" spans="1:7" x14ac:dyDescent="0.25">
      <c r="A8921" s="5" t="s">
        <v>8560</v>
      </c>
      <c r="B8921" s="5">
        <v>-1.36698363312416</v>
      </c>
      <c r="C8921" s="5" t="s">
        <v>8</v>
      </c>
      <c r="D8921" s="5" t="s">
        <v>8</v>
      </c>
      <c r="E8921" s="5" t="s">
        <v>8</v>
      </c>
      <c r="F8921" s="5" t="s">
        <v>8</v>
      </c>
      <c r="G8921" s="5" t="s">
        <v>8</v>
      </c>
    </row>
    <row r="8922" spans="1:7" x14ac:dyDescent="0.25">
      <c r="A8922" s="5" t="s">
        <v>8579</v>
      </c>
      <c r="B8922" s="5">
        <v>-1.36698363312416</v>
      </c>
      <c r="C8922" s="5" t="s">
        <v>8</v>
      </c>
      <c r="D8922" s="5" t="s">
        <v>8</v>
      </c>
      <c r="E8922" s="5" t="s">
        <v>7053</v>
      </c>
      <c r="F8922" s="5" t="s">
        <v>8</v>
      </c>
      <c r="G8922" s="5" t="s">
        <v>3369</v>
      </c>
    </row>
    <row r="8923" spans="1:7" x14ac:dyDescent="0.25">
      <c r="A8923" s="5" t="s">
        <v>8900</v>
      </c>
      <c r="B8923" s="5">
        <v>-1.36698363312416</v>
      </c>
      <c r="C8923" s="5" t="s">
        <v>8</v>
      </c>
      <c r="D8923" s="5" t="s">
        <v>8</v>
      </c>
      <c r="E8923" s="5" t="s">
        <v>8</v>
      </c>
      <c r="F8923" s="5" t="s">
        <v>8</v>
      </c>
      <c r="G8923" s="5" t="s">
        <v>8</v>
      </c>
    </row>
    <row r="8924" spans="1:7" x14ac:dyDescent="0.25">
      <c r="A8924" s="5" t="s">
        <v>9017</v>
      </c>
      <c r="B8924" s="5">
        <v>-1.36698363312416</v>
      </c>
      <c r="C8924" s="5" t="s">
        <v>8</v>
      </c>
      <c r="D8924" s="5" t="s">
        <v>8</v>
      </c>
      <c r="E8924" s="5" t="s">
        <v>8</v>
      </c>
      <c r="F8924" s="5" t="s">
        <v>8</v>
      </c>
      <c r="G8924" s="5" t="s">
        <v>8</v>
      </c>
    </row>
    <row r="8925" spans="1:7" x14ac:dyDescent="0.25">
      <c r="A8925" s="5" t="s">
        <v>9727</v>
      </c>
      <c r="B8925" s="5">
        <v>-1.36698363312416</v>
      </c>
      <c r="C8925" s="5" t="s">
        <v>8</v>
      </c>
      <c r="D8925" s="5" t="s">
        <v>8</v>
      </c>
      <c r="E8925" s="5" t="s">
        <v>8</v>
      </c>
      <c r="F8925" s="5" t="s">
        <v>8</v>
      </c>
      <c r="G8925" s="5" t="s">
        <v>9728</v>
      </c>
    </row>
    <row r="8926" spans="1:7" x14ac:dyDescent="0.25">
      <c r="A8926" s="5" t="s">
        <v>12673</v>
      </c>
      <c r="B8926" s="5">
        <v>-1.36698363312416</v>
      </c>
      <c r="C8926" s="5" t="s">
        <v>8</v>
      </c>
      <c r="D8926" s="5" t="s">
        <v>8</v>
      </c>
      <c r="E8926" s="5" t="s">
        <v>8</v>
      </c>
      <c r="F8926" s="5" t="s">
        <v>8</v>
      </c>
      <c r="G8926" s="5" t="s">
        <v>8</v>
      </c>
    </row>
    <row r="8927" spans="1:7" x14ac:dyDescent="0.25">
      <c r="A8927" s="5" t="s">
        <v>13607</v>
      </c>
      <c r="B8927" s="5">
        <v>-1.36698363312416</v>
      </c>
      <c r="C8927" s="5" t="s">
        <v>8</v>
      </c>
      <c r="D8927" s="5" t="s">
        <v>8</v>
      </c>
      <c r="E8927" s="5" t="s">
        <v>8</v>
      </c>
      <c r="F8927" s="5" t="s">
        <v>8</v>
      </c>
      <c r="G8927" s="5" t="s">
        <v>8</v>
      </c>
    </row>
    <row r="8928" spans="1:7" x14ac:dyDescent="0.25">
      <c r="A8928" s="5" t="s">
        <v>14751</v>
      </c>
      <c r="B8928" s="5">
        <v>-1.36698363312416</v>
      </c>
      <c r="C8928" s="5" t="s">
        <v>14752</v>
      </c>
      <c r="D8928" s="5" t="s">
        <v>14753</v>
      </c>
      <c r="E8928" s="5" t="s">
        <v>14754</v>
      </c>
      <c r="F8928" s="5" t="s">
        <v>14755</v>
      </c>
      <c r="G8928" s="5" t="s">
        <v>14756</v>
      </c>
    </row>
    <row r="8929" spans="1:7" x14ac:dyDescent="0.25">
      <c r="A8929" s="5" t="s">
        <v>15001</v>
      </c>
      <c r="B8929" s="5">
        <v>-1.36698363312416</v>
      </c>
      <c r="C8929" s="5" t="s">
        <v>8</v>
      </c>
      <c r="D8929" s="5" t="s">
        <v>8</v>
      </c>
      <c r="E8929" s="5" t="s">
        <v>8</v>
      </c>
      <c r="F8929" s="5" t="s">
        <v>8</v>
      </c>
      <c r="G8929" s="5" t="s">
        <v>8</v>
      </c>
    </row>
    <row r="8930" spans="1:7" x14ac:dyDescent="0.25">
      <c r="A8930" s="5" t="s">
        <v>15318</v>
      </c>
      <c r="B8930" s="5">
        <v>-1.36698363312416</v>
      </c>
      <c r="C8930" s="5" t="s">
        <v>8</v>
      </c>
      <c r="D8930" s="5" t="s">
        <v>8</v>
      </c>
      <c r="E8930" s="5" t="s">
        <v>8</v>
      </c>
      <c r="F8930" s="5" t="s">
        <v>8</v>
      </c>
      <c r="G8930" s="5" t="s">
        <v>8</v>
      </c>
    </row>
    <row r="8931" spans="1:7" x14ac:dyDescent="0.25">
      <c r="A8931" s="5" t="s">
        <v>15996</v>
      </c>
      <c r="B8931" s="5">
        <v>-1.36698363312416</v>
      </c>
      <c r="C8931" s="5" t="s">
        <v>8</v>
      </c>
      <c r="D8931" s="5" t="s">
        <v>8</v>
      </c>
      <c r="E8931" s="5" t="s">
        <v>8</v>
      </c>
      <c r="F8931" s="5" t="s">
        <v>8</v>
      </c>
      <c r="G8931" s="5" t="s">
        <v>8</v>
      </c>
    </row>
    <row r="8932" spans="1:7" x14ac:dyDescent="0.25">
      <c r="A8932" s="5" t="s">
        <v>9354</v>
      </c>
      <c r="B8932" s="5">
        <v>-1.3670140762962599</v>
      </c>
      <c r="C8932" s="5" t="s">
        <v>8</v>
      </c>
      <c r="D8932" s="5" t="s">
        <v>8</v>
      </c>
      <c r="E8932" s="5" t="s">
        <v>8</v>
      </c>
      <c r="F8932" s="5" t="s">
        <v>8</v>
      </c>
      <c r="G8932" s="5" t="s">
        <v>8</v>
      </c>
    </row>
    <row r="8933" spans="1:7" x14ac:dyDescent="0.25">
      <c r="A8933" s="5" t="s">
        <v>5241</v>
      </c>
      <c r="B8933" s="5">
        <v>-1.3677647097621599</v>
      </c>
      <c r="C8933" s="5" t="s">
        <v>8</v>
      </c>
      <c r="D8933" s="5" t="s">
        <v>8</v>
      </c>
      <c r="E8933" s="5" t="s">
        <v>8</v>
      </c>
      <c r="F8933" s="5" t="s">
        <v>8</v>
      </c>
      <c r="G8933" s="5" t="s">
        <v>8</v>
      </c>
    </row>
    <row r="8934" spans="1:7" x14ac:dyDescent="0.25">
      <c r="A8934" s="5" t="s">
        <v>10074</v>
      </c>
      <c r="B8934" s="5">
        <v>-1.3677647097621599</v>
      </c>
      <c r="C8934" s="5" t="s">
        <v>8</v>
      </c>
      <c r="D8934" s="5" t="s">
        <v>8</v>
      </c>
      <c r="E8934" s="5" t="s">
        <v>8</v>
      </c>
      <c r="F8934" s="5" t="s">
        <v>8</v>
      </c>
      <c r="G8934" s="5" t="s">
        <v>8</v>
      </c>
    </row>
    <row r="8935" spans="1:7" x14ac:dyDescent="0.25">
      <c r="A8935" s="5" t="s">
        <v>1913</v>
      </c>
      <c r="B8935" s="5">
        <v>-1.3679313391066501</v>
      </c>
      <c r="C8935" s="5" t="s">
        <v>8</v>
      </c>
      <c r="D8935" s="5" t="s">
        <v>8</v>
      </c>
      <c r="E8935" s="5" t="s">
        <v>8</v>
      </c>
      <c r="F8935" s="5" t="s">
        <v>8</v>
      </c>
      <c r="G8935" s="5" t="s">
        <v>8</v>
      </c>
    </row>
    <row r="8936" spans="1:7" x14ac:dyDescent="0.25">
      <c r="A8936" s="5" t="s">
        <v>10202</v>
      </c>
      <c r="B8936" s="5">
        <v>-1.3679313391066501</v>
      </c>
      <c r="C8936" s="5" t="s">
        <v>10203</v>
      </c>
      <c r="D8936" s="5" t="s">
        <v>10204</v>
      </c>
      <c r="E8936" s="5" t="s">
        <v>10205</v>
      </c>
      <c r="F8936" s="5" t="s">
        <v>10206</v>
      </c>
      <c r="G8936" s="5" t="s">
        <v>10207</v>
      </c>
    </row>
    <row r="8937" spans="1:7" x14ac:dyDescent="0.25">
      <c r="A8937" s="5" t="s">
        <v>1063</v>
      </c>
      <c r="B8937" s="5">
        <v>-1.36860760060901</v>
      </c>
      <c r="C8937" s="5" t="s">
        <v>8</v>
      </c>
      <c r="D8937" s="5" t="s">
        <v>8</v>
      </c>
      <c r="E8937" s="5" t="s">
        <v>8</v>
      </c>
      <c r="F8937" s="5" t="s">
        <v>8</v>
      </c>
      <c r="G8937" s="5" t="s">
        <v>8</v>
      </c>
    </row>
    <row r="8938" spans="1:7" x14ac:dyDescent="0.25">
      <c r="A8938" s="5" t="s">
        <v>1440</v>
      </c>
      <c r="B8938" s="5">
        <v>-1.36895992494997</v>
      </c>
      <c r="C8938" s="5" t="s">
        <v>1441</v>
      </c>
      <c r="D8938" s="5" t="s">
        <v>1442</v>
      </c>
      <c r="E8938" s="5" t="s">
        <v>1443</v>
      </c>
      <c r="F8938" s="5" t="s">
        <v>1444</v>
      </c>
      <c r="G8938" s="5" t="s">
        <v>1445</v>
      </c>
    </row>
    <row r="8939" spans="1:7" x14ac:dyDescent="0.25">
      <c r="A8939" s="5" t="s">
        <v>14207</v>
      </c>
      <c r="B8939" s="5">
        <v>-1.36895992494997</v>
      </c>
      <c r="C8939" s="5" t="s">
        <v>14208</v>
      </c>
      <c r="D8939" s="5" t="s">
        <v>14209</v>
      </c>
      <c r="E8939" s="5" t="s">
        <v>14210</v>
      </c>
      <c r="F8939" s="5" t="s">
        <v>14211</v>
      </c>
      <c r="G8939" s="5" t="s">
        <v>14212</v>
      </c>
    </row>
    <row r="8940" spans="1:7" x14ac:dyDescent="0.25">
      <c r="A8940" s="5" t="s">
        <v>1675</v>
      </c>
      <c r="B8940" s="5">
        <v>-1.36906575565347</v>
      </c>
      <c r="C8940" s="5" t="s">
        <v>8</v>
      </c>
      <c r="D8940" s="5" t="s">
        <v>8</v>
      </c>
      <c r="E8940" s="5" t="s">
        <v>8</v>
      </c>
      <c r="F8940" s="5" t="s">
        <v>8</v>
      </c>
      <c r="G8940" s="5" t="s">
        <v>8</v>
      </c>
    </row>
    <row r="8941" spans="1:7" x14ac:dyDescent="0.25">
      <c r="A8941" s="5" t="s">
        <v>8864</v>
      </c>
      <c r="B8941" s="5">
        <v>-1.3700754830813899</v>
      </c>
      <c r="C8941" s="5" t="s">
        <v>8</v>
      </c>
      <c r="D8941" s="5" t="s">
        <v>8</v>
      </c>
      <c r="E8941" s="5" t="s">
        <v>8</v>
      </c>
      <c r="F8941" s="5" t="s">
        <v>8</v>
      </c>
      <c r="G8941" s="5" t="s">
        <v>8</v>
      </c>
    </row>
    <row r="8942" spans="1:7" x14ac:dyDescent="0.25">
      <c r="A8942" s="5" t="s">
        <v>826</v>
      </c>
      <c r="B8942" s="5">
        <v>-1.3711608729274301</v>
      </c>
      <c r="C8942" s="5" t="s">
        <v>8</v>
      </c>
      <c r="D8942" s="5" t="s">
        <v>8</v>
      </c>
      <c r="E8942" s="5" t="s">
        <v>8</v>
      </c>
      <c r="F8942" s="5" t="s">
        <v>8</v>
      </c>
      <c r="G8942" s="5" t="s">
        <v>8</v>
      </c>
    </row>
    <row r="8943" spans="1:7" x14ac:dyDescent="0.25">
      <c r="A8943" s="5" t="s">
        <v>2405</v>
      </c>
      <c r="B8943" s="5">
        <v>-1.3711608729274301</v>
      </c>
      <c r="C8943" s="5" t="s">
        <v>8</v>
      </c>
      <c r="D8943" s="5" t="s">
        <v>8</v>
      </c>
      <c r="E8943" s="5" t="s">
        <v>8</v>
      </c>
      <c r="F8943" s="5" t="s">
        <v>8</v>
      </c>
      <c r="G8943" s="5" t="s">
        <v>8</v>
      </c>
    </row>
    <row r="8944" spans="1:7" x14ac:dyDescent="0.25">
      <c r="A8944" s="5" t="s">
        <v>4766</v>
      </c>
      <c r="B8944" s="5">
        <v>-1.3711608729274301</v>
      </c>
      <c r="C8944" s="5" t="s">
        <v>8</v>
      </c>
      <c r="D8944" s="5" t="s">
        <v>8</v>
      </c>
      <c r="E8944" s="5" t="s">
        <v>8</v>
      </c>
      <c r="F8944" s="5" t="s">
        <v>8</v>
      </c>
      <c r="G8944" s="5" t="s">
        <v>8</v>
      </c>
    </row>
    <row r="8945" spans="1:7" x14ac:dyDescent="0.25">
      <c r="A8945" s="5" t="s">
        <v>4811</v>
      </c>
      <c r="B8945" s="5">
        <v>-1.3711608729274301</v>
      </c>
      <c r="C8945" s="5" t="s">
        <v>8</v>
      </c>
      <c r="D8945" s="5" t="s">
        <v>8</v>
      </c>
      <c r="E8945" s="5" t="s">
        <v>8</v>
      </c>
      <c r="F8945" s="5" t="s">
        <v>8</v>
      </c>
      <c r="G8945" s="5" t="s">
        <v>8</v>
      </c>
    </row>
    <row r="8946" spans="1:7" x14ac:dyDescent="0.25">
      <c r="A8946" s="5" t="s">
        <v>6909</v>
      </c>
      <c r="B8946" s="5">
        <v>-1.3711608729274301</v>
      </c>
      <c r="C8946" s="5" t="s">
        <v>8</v>
      </c>
      <c r="D8946" s="5" t="s">
        <v>8</v>
      </c>
      <c r="E8946" s="5" t="s">
        <v>8</v>
      </c>
      <c r="F8946" s="5" t="s">
        <v>8</v>
      </c>
      <c r="G8946" s="5" t="s">
        <v>8</v>
      </c>
    </row>
    <row r="8947" spans="1:7" x14ac:dyDescent="0.25">
      <c r="A8947" s="5" t="s">
        <v>9987</v>
      </c>
      <c r="B8947" s="5">
        <v>-1.3711608729274301</v>
      </c>
      <c r="C8947" s="5" t="s">
        <v>9988</v>
      </c>
      <c r="D8947" s="5" t="s">
        <v>9989</v>
      </c>
      <c r="E8947" s="5" t="s">
        <v>9990</v>
      </c>
      <c r="F8947" s="5" t="s">
        <v>9991</v>
      </c>
      <c r="G8947" s="5" t="s">
        <v>9992</v>
      </c>
    </row>
    <row r="8948" spans="1:7" x14ac:dyDescent="0.25">
      <c r="A8948" s="5" t="s">
        <v>10289</v>
      </c>
      <c r="B8948" s="5">
        <v>-1.3711608729274301</v>
      </c>
      <c r="C8948" s="5" t="s">
        <v>8</v>
      </c>
      <c r="D8948" s="5" t="s">
        <v>8</v>
      </c>
      <c r="E8948" s="5" t="s">
        <v>8</v>
      </c>
      <c r="F8948" s="5" t="s">
        <v>8</v>
      </c>
      <c r="G8948" s="5" t="s">
        <v>8</v>
      </c>
    </row>
    <row r="8949" spans="1:7" x14ac:dyDescent="0.25">
      <c r="A8949" s="5" t="s">
        <v>6674</v>
      </c>
      <c r="B8949" s="5">
        <v>-1.3713896520142499</v>
      </c>
      <c r="C8949" s="5" t="s">
        <v>8</v>
      </c>
      <c r="D8949" s="5" t="s">
        <v>8</v>
      </c>
      <c r="E8949" s="5" t="s">
        <v>8</v>
      </c>
      <c r="F8949" s="5" t="s">
        <v>8</v>
      </c>
      <c r="G8949" s="5" t="s">
        <v>8</v>
      </c>
    </row>
    <row r="8950" spans="1:7" x14ac:dyDescent="0.25">
      <c r="A8950" s="5" t="s">
        <v>4745</v>
      </c>
      <c r="B8950" s="5">
        <v>-1.37316091598561</v>
      </c>
      <c r="C8950" s="5" t="s">
        <v>8</v>
      </c>
      <c r="D8950" s="5" t="s">
        <v>8</v>
      </c>
      <c r="E8950" s="5" t="s">
        <v>8</v>
      </c>
      <c r="F8950" s="5" t="s">
        <v>8</v>
      </c>
      <c r="G8950" s="5" t="s">
        <v>8</v>
      </c>
    </row>
    <row r="8951" spans="1:7" x14ac:dyDescent="0.25">
      <c r="A8951" s="5" t="s">
        <v>9534</v>
      </c>
      <c r="B8951" s="5">
        <v>-1.37316091598561</v>
      </c>
      <c r="C8951" s="5" t="s">
        <v>8</v>
      </c>
      <c r="D8951" s="5" t="s">
        <v>8</v>
      </c>
      <c r="E8951" s="5" t="s">
        <v>8</v>
      </c>
      <c r="F8951" s="5" t="s">
        <v>8</v>
      </c>
      <c r="G8951" s="5" t="s">
        <v>8</v>
      </c>
    </row>
    <row r="8952" spans="1:7" x14ac:dyDescent="0.25">
      <c r="A8952" s="5" t="s">
        <v>4722</v>
      </c>
      <c r="B8952" s="5">
        <v>-1.3731736838942299</v>
      </c>
      <c r="C8952" s="5" t="s">
        <v>8</v>
      </c>
      <c r="D8952" s="5" t="s">
        <v>8</v>
      </c>
      <c r="E8952" s="5" t="s">
        <v>8</v>
      </c>
      <c r="F8952" s="5" t="s">
        <v>8</v>
      </c>
      <c r="G8952" s="5" t="s">
        <v>8</v>
      </c>
    </row>
    <row r="8953" spans="1:7" x14ac:dyDescent="0.25">
      <c r="A8953" s="5" t="s">
        <v>7084</v>
      </c>
      <c r="B8953" s="5">
        <v>-1.3731736838942299</v>
      </c>
      <c r="C8953" s="5" t="s">
        <v>7085</v>
      </c>
      <c r="D8953" s="5" t="s">
        <v>8</v>
      </c>
      <c r="E8953" s="5" t="s">
        <v>8</v>
      </c>
      <c r="F8953" s="5" t="s">
        <v>8</v>
      </c>
      <c r="G8953" s="5" t="s">
        <v>7086</v>
      </c>
    </row>
    <row r="8954" spans="1:7" x14ac:dyDescent="0.25">
      <c r="A8954" s="5" t="s">
        <v>5101</v>
      </c>
      <c r="B8954" s="5">
        <v>-1.3731784755954599</v>
      </c>
      <c r="C8954" s="5" t="s">
        <v>8</v>
      </c>
      <c r="D8954" s="5" t="s">
        <v>8</v>
      </c>
      <c r="E8954" s="5" t="s">
        <v>8</v>
      </c>
      <c r="F8954" s="5" t="s">
        <v>8</v>
      </c>
      <c r="G8954" s="5" t="s">
        <v>5102</v>
      </c>
    </row>
    <row r="8955" spans="1:7" x14ac:dyDescent="0.25">
      <c r="A8955" s="5" t="s">
        <v>7343</v>
      </c>
      <c r="B8955" s="5">
        <v>-1.3749281653291501</v>
      </c>
      <c r="C8955" s="5" t="s">
        <v>8</v>
      </c>
      <c r="D8955" s="5" t="s">
        <v>8</v>
      </c>
      <c r="E8955" s="5" t="s">
        <v>8</v>
      </c>
      <c r="F8955" s="5" t="s">
        <v>8</v>
      </c>
      <c r="G8955" s="5" t="s">
        <v>8</v>
      </c>
    </row>
    <row r="8956" spans="1:7" x14ac:dyDescent="0.25">
      <c r="A8956" s="5" t="s">
        <v>13790</v>
      </c>
      <c r="B8956" s="5">
        <v>-1.3750200088226301</v>
      </c>
      <c r="C8956" s="5" t="s">
        <v>13791</v>
      </c>
      <c r="D8956" s="5" t="s">
        <v>13792</v>
      </c>
      <c r="E8956" s="5" t="s">
        <v>13793</v>
      </c>
      <c r="F8956" s="5" t="s">
        <v>13794</v>
      </c>
      <c r="G8956" s="5" t="s">
        <v>13795</v>
      </c>
    </row>
    <row r="8957" spans="1:7" x14ac:dyDescent="0.25">
      <c r="A8957" s="5" t="s">
        <v>3943</v>
      </c>
      <c r="B8957" s="5">
        <v>-1.37510520285626</v>
      </c>
      <c r="C8957" s="5" t="s">
        <v>8</v>
      </c>
      <c r="D8957" s="5" t="s">
        <v>8</v>
      </c>
      <c r="E8957" s="5" t="s">
        <v>3137</v>
      </c>
      <c r="F8957" s="5" t="s">
        <v>8</v>
      </c>
      <c r="G8957" s="5" t="s">
        <v>8</v>
      </c>
    </row>
    <row r="8958" spans="1:7" x14ac:dyDescent="0.25">
      <c r="A8958" s="5" t="s">
        <v>10395</v>
      </c>
      <c r="B8958" s="5">
        <v>-1.37510520285626</v>
      </c>
      <c r="C8958" s="5" t="s">
        <v>8</v>
      </c>
      <c r="D8958" s="5" t="s">
        <v>8</v>
      </c>
      <c r="E8958" s="5" t="s">
        <v>8</v>
      </c>
      <c r="F8958" s="5" t="s">
        <v>8</v>
      </c>
      <c r="G8958" s="5" t="s">
        <v>8</v>
      </c>
    </row>
    <row r="8959" spans="1:7" x14ac:dyDescent="0.25">
      <c r="A8959" s="5" t="s">
        <v>2478</v>
      </c>
      <c r="B8959" s="5">
        <v>-1.3773064373168999</v>
      </c>
      <c r="C8959" s="5" t="s">
        <v>8</v>
      </c>
      <c r="D8959" s="5" t="s">
        <v>8</v>
      </c>
      <c r="E8959" s="5" t="s">
        <v>8</v>
      </c>
      <c r="F8959" s="5" t="s">
        <v>8</v>
      </c>
      <c r="G8959" s="5" t="s">
        <v>8</v>
      </c>
    </row>
    <row r="8960" spans="1:7" x14ac:dyDescent="0.25">
      <c r="A8960" s="5" t="s">
        <v>2772</v>
      </c>
      <c r="B8960" s="5">
        <v>-1.37742020158064</v>
      </c>
      <c r="C8960" s="5" t="s">
        <v>8</v>
      </c>
      <c r="D8960" s="5" t="s">
        <v>8</v>
      </c>
      <c r="E8960" s="5" t="s">
        <v>8</v>
      </c>
      <c r="F8960" s="5" t="s">
        <v>8</v>
      </c>
      <c r="G8960" s="5" t="s">
        <v>8</v>
      </c>
    </row>
    <row r="8961" spans="1:7" x14ac:dyDescent="0.25">
      <c r="A8961" s="5" t="s">
        <v>6038</v>
      </c>
      <c r="B8961" s="5">
        <v>-1.37742020158064</v>
      </c>
      <c r="C8961" s="5" t="s">
        <v>6039</v>
      </c>
      <c r="D8961" s="5" t="s">
        <v>8</v>
      </c>
      <c r="E8961" s="5" t="s">
        <v>6040</v>
      </c>
      <c r="F8961" s="5" t="s">
        <v>6041</v>
      </c>
      <c r="G8961" s="5" t="s">
        <v>6042</v>
      </c>
    </row>
    <row r="8962" spans="1:7" x14ac:dyDescent="0.25">
      <c r="A8962" s="5" t="s">
        <v>7437</v>
      </c>
      <c r="B8962" s="5">
        <v>-1.37742020158064</v>
      </c>
      <c r="C8962" s="5" t="s">
        <v>8</v>
      </c>
      <c r="D8962" s="5" t="s">
        <v>8</v>
      </c>
      <c r="E8962" s="5" t="s">
        <v>8</v>
      </c>
      <c r="F8962" s="5" t="s">
        <v>8</v>
      </c>
      <c r="G8962" s="5" t="s">
        <v>8</v>
      </c>
    </row>
    <row r="8963" spans="1:7" x14ac:dyDescent="0.25">
      <c r="A8963" s="5" t="s">
        <v>7489</v>
      </c>
      <c r="B8963" s="5">
        <v>-1.37742020158064</v>
      </c>
      <c r="C8963" s="5" t="s">
        <v>8</v>
      </c>
      <c r="D8963" s="5" t="s">
        <v>8</v>
      </c>
      <c r="E8963" s="5" t="s">
        <v>7490</v>
      </c>
      <c r="F8963" s="5" t="s">
        <v>8</v>
      </c>
      <c r="G8963" s="5" t="s">
        <v>8</v>
      </c>
    </row>
    <row r="8964" spans="1:7" x14ac:dyDescent="0.25">
      <c r="A8964" s="5" t="s">
        <v>10363</v>
      </c>
      <c r="B8964" s="5">
        <v>-1.37742020158064</v>
      </c>
      <c r="C8964" s="5" t="s">
        <v>8</v>
      </c>
      <c r="D8964" s="5" t="s">
        <v>8</v>
      </c>
      <c r="E8964" s="5" t="s">
        <v>8</v>
      </c>
      <c r="F8964" s="5" t="s">
        <v>8</v>
      </c>
      <c r="G8964" s="5" t="s">
        <v>8</v>
      </c>
    </row>
    <row r="8965" spans="1:7" x14ac:dyDescent="0.25">
      <c r="A8965" s="5" t="s">
        <v>14276</v>
      </c>
      <c r="B8965" s="5">
        <v>-1.37742020158064</v>
      </c>
      <c r="C8965" s="5" t="s">
        <v>8</v>
      </c>
      <c r="D8965" s="5" t="s">
        <v>8</v>
      </c>
      <c r="E8965" s="5" t="s">
        <v>8</v>
      </c>
      <c r="F8965" s="5" t="s">
        <v>8</v>
      </c>
      <c r="G8965" s="5" t="s">
        <v>8</v>
      </c>
    </row>
    <row r="8966" spans="1:7" x14ac:dyDescent="0.25">
      <c r="A8966" s="5" t="s">
        <v>14844</v>
      </c>
      <c r="B8966" s="5">
        <v>-1.37742020158064</v>
      </c>
      <c r="C8966" s="5" t="s">
        <v>8</v>
      </c>
      <c r="D8966" s="5" t="s">
        <v>8</v>
      </c>
      <c r="E8966" s="5" t="s">
        <v>8</v>
      </c>
      <c r="F8966" s="5" t="s">
        <v>8</v>
      </c>
      <c r="G8966" s="5" t="s">
        <v>8</v>
      </c>
    </row>
    <row r="8967" spans="1:7" x14ac:dyDescent="0.25">
      <c r="A8967" s="5" t="s">
        <v>15619</v>
      </c>
      <c r="B8967" s="5">
        <v>-1.37742020158064</v>
      </c>
      <c r="C8967" s="5" t="s">
        <v>8</v>
      </c>
      <c r="D8967" s="5" t="s">
        <v>8</v>
      </c>
      <c r="E8967" s="5" t="s">
        <v>8</v>
      </c>
      <c r="F8967" s="5" t="s">
        <v>8</v>
      </c>
      <c r="G8967" s="5" t="s">
        <v>8</v>
      </c>
    </row>
    <row r="8968" spans="1:7" x14ac:dyDescent="0.25">
      <c r="A8968" s="5" t="s">
        <v>1572</v>
      </c>
      <c r="B8968" s="5">
        <v>-1.3778086665414999</v>
      </c>
      <c r="C8968" s="5" t="s">
        <v>8</v>
      </c>
      <c r="D8968" s="5" t="s">
        <v>8</v>
      </c>
      <c r="E8968" s="5" t="s">
        <v>8</v>
      </c>
      <c r="F8968" s="5" t="s">
        <v>8</v>
      </c>
      <c r="G8968" s="5" t="s">
        <v>8</v>
      </c>
    </row>
    <row r="8969" spans="1:7" x14ac:dyDescent="0.25">
      <c r="A8969" s="5" t="s">
        <v>6812</v>
      </c>
      <c r="B8969" s="5">
        <v>-1.3778086665414999</v>
      </c>
      <c r="C8969" s="5" t="s">
        <v>8</v>
      </c>
      <c r="D8969" s="5" t="s">
        <v>8</v>
      </c>
      <c r="E8969" s="5" t="s">
        <v>8</v>
      </c>
      <c r="F8969" s="5" t="s">
        <v>8</v>
      </c>
      <c r="G8969" s="5" t="s">
        <v>8</v>
      </c>
    </row>
    <row r="8970" spans="1:7" x14ac:dyDescent="0.25">
      <c r="A8970" s="5" t="s">
        <v>8665</v>
      </c>
      <c r="B8970" s="5">
        <v>-1.3778086665414999</v>
      </c>
      <c r="C8970" s="5" t="s">
        <v>8</v>
      </c>
      <c r="D8970" s="5" t="s">
        <v>8</v>
      </c>
      <c r="E8970" s="5" t="s">
        <v>8</v>
      </c>
      <c r="F8970" s="5" t="s">
        <v>8</v>
      </c>
      <c r="G8970" s="5" t="s">
        <v>8</v>
      </c>
    </row>
    <row r="8971" spans="1:7" x14ac:dyDescent="0.25">
      <c r="A8971" s="5" t="s">
        <v>9875</v>
      </c>
      <c r="B8971" s="5">
        <v>-1.3778086665414999</v>
      </c>
      <c r="C8971" s="5" t="s">
        <v>8</v>
      </c>
      <c r="D8971" s="5" t="s">
        <v>8</v>
      </c>
      <c r="E8971" s="5" t="s">
        <v>8</v>
      </c>
      <c r="F8971" s="5" t="s">
        <v>8</v>
      </c>
      <c r="G8971" s="5" t="s">
        <v>8</v>
      </c>
    </row>
    <row r="8972" spans="1:7" x14ac:dyDescent="0.25">
      <c r="A8972" s="5" t="s">
        <v>9936</v>
      </c>
      <c r="B8972" s="5">
        <v>-1.3778086665414999</v>
      </c>
      <c r="C8972" s="5" t="s">
        <v>8</v>
      </c>
      <c r="D8972" s="5" t="s">
        <v>8</v>
      </c>
      <c r="E8972" s="5" t="s">
        <v>8</v>
      </c>
      <c r="F8972" s="5" t="s">
        <v>8</v>
      </c>
      <c r="G8972" s="5" t="s">
        <v>8</v>
      </c>
    </row>
    <row r="8973" spans="1:7" x14ac:dyDescent="0.25">
      <c r="A8973" s="5" t="s">
        <v>15052</v>
      </c>
      <c r="B8973" s="5">
        <v>-1.3778086665414999</v>
      </c>
      <c r="C8973" s="5" t="s">
        <v>8</v>
      </c>
      <c r="D8973" s="5" t="s">
        <v>8</v>
      </c>
      <c r="E8973" s="5" t="s">
        <v>15053</v>
      </c>
      <c r="F8973" s="5" t="s">
        <v>8</v>
      </c>
      <c r="G8973" s="5" t="s">
        <v>8</v>
      </c>
    </row>
    <row r="8974" spans="1:7" x14ac:dyDescent="0.25">
      <c r="A8974" s="5" t="s">
        <v>21</v>
      </c>
      <c r="B8974" s="5">
        <v>-1.37781565568648</v>
      </c>
      <c r="C8974" s="5" t="s">
        <v>8</v>
      </c>
      <c r="D8974" s="5" t="s">
        <v>8</v>
      </c>
      <c r="E8974" s="5" t="s">
        <v>8</v>
      </c>
      <c r="F8974" s="5" t="s">
        <v>8</v>
      </c>
      <c r="G8974" s="5" t="s">
        <v>8</v>
      </c>
    </row>
    <row r="8975" spans="1:7" x14ac:dyDescent="0.25">
      <c r="A8975" s="5" t="s">
        <v>6917</v>
      </c>
      <c r="B8975" s="5">
        <v>-1.3781725947927299</v>
      </c>
      <c r="C8975" s="5" t="s">
        <v>8</v>
      </c>
      <c r="D8975" s="5" t="s">
        <v>8</v>
      </c>
      <c r="E8975" s="5" t="s">
        <v>8</v>
      </c>
      <c r="F8975" s="5" t="s">
        <v>8</v>
      </c>
      <c r="G8975" s="5" t="s">
        <v>8</v>
      </c>
    </row>
    <row r="8976" spans="1:7" x14ac:dyDescent="0.25">
      <c r="A8976" s="5" t="s">
        <v>2024</v>
      </c>
      <c r="B8976" s="5">
        <v>-1.3783460728397099</v>
      </c>
      <c r="C8976" s="5" t="s">
        <v>8</v>
      </c>
      <c r="D8976" s="5" t="s">
        <v>8</v>
      </c>
      <c r="E8976" s="5" t="s">
        <v>8</v>
      </c>
      <c r="F8976" s="5" t="s">
        <v>8</v>
      </c>
      <c r="G8976" s="5" t="s">
        <v>8</v>
      </c>
    </row>
    <row r="8977" spans="1:7" x14ac:dyDescent="0.25">
      <c r="A8977" s="5" t="s">
        <v>2822</v>
      </c>
      <c r="B8977" s="5">
        <v>-1.3814580881784799</v>
      </c>
      <c r="C8977" s="5" t="s">
        <v>8</v>
      </c>
      <c r="D8977" s="5" t="s">
        <v>8</v>
      </c>
      <c r="E8977" s="5" t="s">
        <v>8</v>
      </c>
      <c r="F8977" s="5" t="s">
        <v>8</v>
      </c>
      <c r="G8977" s="5" t="s">
        <v>8</v>
      </c>
    </row>
    <row r="8978" spans="1:7" x14ac:dyDescent="0.25">
      <c r="A8978" s="5" t="s">
        <v>13921</v>
      </c>
      <c r="B8978" s="5">
        <v>-1.3827509981574899</v>
      </c>
      <c r="C8978" s="5" t="s">
        <v>8</v>
      </c>
      <c r="D8978" s="5" t="s">
        <v>8</v>
      </c>
      <c r="E8978" s="5" t="s">
        <v>8</v>
      </c>
      <c r="F8978" s="5" t="s">
        <v>8</v>
      </c>
      <c r="G8978" s="5" t="s">
        <v>8</v>
      </c>
    </row>
    <row r="8979" spans="1:7" x14ac:dyDescent="0.25">
      <c r="A8979" s="5" t="s">
        <v>558</v>
      </c>
      <c r="B8979" s="5">
        <v>-1.38297847417525</v>
      </c>
      <c r="C8979" s="5" t="s">
        <v>559</v>
      </c>
      <c r="D8979" s="5" t="s">
        <v>560</v>
      </c>
      <c r="E8979" s="5" t="s">
        <v>561</v>
      </c>
      <c r="F8979" s="5" t="s">
        <v>562</v>
      </c>
      <c r="G8979" s="5" t="s">
        <v>563</v>
      </c>
    </row>
    <row r="8980" spans="1:7" x14ac:dyDescent="0.25">
      <c r="A8980" s="5" t="s">
        <v>702</v>
      </c>
      <c r="B8980" s="5">
        <v>-1.38297847417525</v>
      </c>
      <c r="C8980" s="5" t="s">
        <v>703</v>
      </c>
      <c r="D8980" s="5" t="s">
        <v>704</v>
      </c>
      <c r="E8980" s="5" t="s">
        <v>705</v>
      </c>
      <c r="F8980" s="5" t="s">
        <v>706</v>
      </c>
      <c r="G8980" s="5" t="s">
        <v>707</v>
      </c>
    </row>
    <row r="8981" spans="1:7" x14ac:dyDescent="0.25">
      <c r="A8981" s="5" t="s">
        <v>6303</v>
      </c>
      <c r="B8981" s="5">
        <v>-1.38297847417525</v>
      </c>
      <c r="C8981" s="5" t="s">
        <v>8</v>
      </c>
      <c r="D8981" s="5" t="s">
        <v>8</v>
      </c>
      <c r="E8981" s="5" t="s">
        <v>8</v>
      </c>
      <c r="F8981" s="5" t="s">
        <v>8</v>
      </c>
      <c r="G8981" s="5" t="s">
        <v>8</v>
      </c>
    </row>
    <row r="8982" spans="1:7" x14ac:dyDescent="0.25">
      <c r="A8982" s="5" t="s">
        <v>10300</v>
      </c>
      <c r="B8982" s="5">
        <v>-1.38297847417525</v>
      </c>
      <c r="C8982" s="5" t="s">
        <v>8</v>
      </c>
      <c r="D8982" s="5" t="s">
        <v>8</v>
      </c>
      <c r="E8982" s="5" t="s">
        <v>8</v>
      </c>
      <c r="F8982" s="5" t="s">
        <v>8</v>
      </c>
      <c r="G8982" s="5" t="s">
        <v>8</v>
      </c>
    </row>
    <row r="8983" spans="1:7" x14ac:dyDescent="0.25">
      <c r="A8983" s="5" t="s">
        <v>11585</v>
      </c>
      <c r="B8983" s="5">
        <v>-1.38297847417525</v>
      </c>
      <c r="C8983" s="5" t="s">
        <v>11586</v>
      </c>
      <c r="D8983" s="5" t="s">
        <v>11587</v>
      </c>
      <c r="E8983" s="5" t="s">
        <v>11588</v>
      </c>
      <c r="F8983" s="5" t="s">
        <v>11589</v>
      </c>
      <c r="G8983" s="5" t="s">
        <v>11590</v>
      </c>
    </row>
    <row r="8984" spans="1:7" x14ac:dyDescent="0.25">
      <c r="A8984" s="5" t="s">
        <v>6090</v>
      </c>
      <c r="B8984" s="5">
        <v>-1.38329060630324</v>
      </c>
      <c r="C8984" s="5" t="s">
        <v>8</v>
      </c>
      <c r="D8984" s="5" t="s">
        <v>8</v>
      </c>
      <c r="E8984" s="5" t="s">
        <v>8</v>
      </c>
      <c r="F8984" s="5" t="s">
        <v>8</v>
      </c>
      <c r="G8984" s="5" t="s">
        <v>8</v>
      </c>
    </row>
    <row r="8985" spans="1:7" x14ac:dyDescent="0.25">
      <c r="A8985" s="5" t="s">
        <v>7881</v>
      </c>
      <c r="B8985" s="5">
        <v>-1.38387914479337</v>
      </c>
      <c r="C8985" s="5" t="s">
        <v>8</v>
      </c>
      <c r="D8985" s="5" t="s">
        <v>8</v>
      </c>
      <c r="E8985" s="5" t="s">
        <v>8</v>
      </c>
      <c r="F8985" s="5" t="s">
        <v>8</v>
      </c>
      <c r="G8985" s="5" t="s">
        <v>8</v>
      </c>
    </row>
    <row r="8986" spans="1:7" x14ac:dyDescent="0.25">
      <c r="A8986" s="5" t="s">
        <v>198</v>
      </c>
      <c r="B8986" s="5">
        <v>-1.3846695996477401</v>
      </c>
      <c r="C8986" s="5" t="s">
        <v>8</v>
      </c>
      <c r="D8986" s="5" t="s">
        <v>8</v>
      </c>
      <c r="E8986" s="5" t="s">
        <v>8</v>
      </c>
      <c r="F8986" s="5" t="s">
        <v>8</v>
      </c>
      <c r="G8986" s="5" t="s">
        <v>8</v>
      </c>
    </row>
    <row r="8987" spans="1:7" x14ac:dyDescent="0.25">
      <c r="A8987" s="5" t="s">
        <v>2188</v>
      </c>
      <c r="B8987" s="5">
        <v>-1.3846695996477401</v>
      </c>
      <c r="C8987" s="5" t="s">
        <v>8</v>
      </c>
      <c r="D8987" s="5" t="s">
        <v>8</v>
      </c>
      <c r="E8987" s="5" t="s">
        <v>8</v>
      </c>
      <c r="F8987" s="5" t="s">
        <v>8</v>
      </c>
      <c r="G8987" s="5" t="s">
        <v>8</v>
      </c>
    </row>
    <row r="8988" spans="1:7" x14ac:dyDescent="0.25">
      <c r="A8988" s="5" t="s">
        <v>3133</v>
      </c>
      <c r="B8988" s="5">
        <v>-1.3846695996477401</v>
      </c>
      <c r="C8988" s="5" t="s">
        <v>3134</v>
      </c>
      <c r="D8988" s="5" t="s">
        <v>8</v>
      </c>
      <c r="E8988" s="5" t="s">
        <v>8</v>
      </c>
      <c r="F8988" s="5" t="s">
        <v>8</v>
      </c>
      <c r="G8988" s="5" t="s">
        <v>8</v>
      </c>
    </row>
    <row r="8989" spans="1:7" x14ac:dyDescent="0.25">
      <c r="A8989" s="5" t="s">
        <v>5482</v>
      </c>
      <c r="B8989" s="5">
        <v>-1.3846695996477401</v>
      </c>
      <c r="C8989" s="5" t="s">
        <v>8</v>
      </c>
      <c r="D8989" s="5" t="s">
        <v>8</v>
      </c>
      <c r="E8989" s="5" t="s">
        <v>8</v>
      </c>
      <c r="F8989" s="5" t="s">
        <v>8</v>
      </c>
      <c r="G8989" s="5" t="s">
        <v>8</v>
      </c>
    </row>
    <row r="8990" spans="1:7" x14ac:dyDescent="0.25">
      <c r="A8990" s="5" t="s">
        <v>6787</v>
      </c>
      <c r="B8990" s="5">
        <v>-1.3846695996477401</v>
      </c>
      <c r="C8990" s="5" t="s">
        <v>8</v>
      </c>
      <c r="D8990" s="5" t="s">
        <v>8</v>
      </c>
      <c r="E8990" s="5" t="s">
        <v>8</v>
      </c>
      <c r="F8990" s="5" t="s">
        <v>8</v>
      </c>
      <c r="G8990" s="5" t="s">
        <v>8</v>
      </c>
    </row>
    <row r="8991" spans="1:7" x14ac:dyDescent="0.25">
      <c r="A8991" s="5" t="s">
        <v>9464</v>
      </c>
      <c r="B8991" s="5">
        <v>-1.3846695996477401</v>
      </c>
      <c r="C8991" s="5" t="s">
        <v>8</v>
      </c>
      <c r="D8991" s="5" t="s">
        <v>8</v>
      </c>
      <c r="E8991" s="5" t="s">
        <v>8</v>
      </c>
      <c r="F8991" s="5" t="s">
        <v>8</v>
      </c>
      <c r="G8991" s="5" t="s">
        <v>8</v>
      </c>
    </row>
    <row r="8992" spans="1:7" x14ac:dyDescent="0.25">
      <c r="A8992" s="5" t="s">
        <v>11198</v>
      </c>
      <c r="B8992" s="5">
        <v>-1.3846695996477401</v>
      </c>
      <c r="C8992" s="5" t="s">
        <v>11199</v>
      </c>
      <c r="D8992" s="5" t="s">
        <v>11200</v>
      </c>
      <c r="E8992" s="5" t="s">
        <v>8</v>
      </c>
      <c r="F8992" s="5" t="s">
        <v>11201</v>
      </c>
      <c r="G8992" s="5" t="s">
        <v>11202</v>
      </c>
    </row>
    <row r="8993" spans="1:7" x14ac:dyDescent="0.25">
      <c r="A8993" s="5" t="s">
        <v>11899</v>
      </c>
      <c r="B8993" s="5">
        <v>-1.3846695996477401</v>
      </c>
      <c r="C8993" s="5" t="s">
        <v>8</v>
      </c>
      <c r="D8993" s="5" t="s">
        <v>8</v>
      </c>
      <c r="E8993" s="5" t="s">
        <v>11900</v>
      </c>
      <c r="F8993" s="5" t="s">
        <v>8</v>
      </c>
      <c r="G8993" s="5" t="s">
        <v>11901</v>
      </c>
    </row>
    <row r="8994" spans="1:7" x14ac:dyDescent="0.25">
      <c r="A8994" s="5" t="s">
        <v>14598</v>
      </c>
      <c r="B8994" s="5">
        <v>-1.3846695996477401</v>
      </c>
      <c r="C8994" s="5" t="s">
        <v>8</v>
      </c>
      <c r="D8994" s="5" t="s">
        <v>8</v>
      </c>
      <c r="E8994" s="5" t="s">
        <v>8</v>
      </c>
      <c r="F8994" s="5" t="s">
        <v>8</v>
      </c>
      <c r="G8994" s="5" t="s">
        <v>8</v>
      </c>
    </row>
    <row r="8995" spans="1:7" x14ac:dyDescent="0.25">
      <c r="A8995" s="5" t="s">
        <v>14904</v>
      </c>
      <c r="B8995" s="5">
        <v>-1.3846695996477401</v>
      </c>
      <c r="C8995" s="5" t="s">
        <v>8</v>
      </c>
      <c r="D8995" s="5" t="s">
        <v>8</v>
      </c>
      <c r="E8995" s="5" t="s">
        <v>8</v>
      </c>
      <c r="F8995" s="5" t="s">
        <v>8</v>
      </c>
      <c r="G8995" s="5" t="s">
        <v>8</v>
      </c>
    </row>
    <row r="8996" spans="1:7" x14ac:dyDescent="0.25">
      <c r="A8996" s="5" t="s">
        <v>4030</v>
      </c>
      <c r="B8996" s="5">
        <v>-1.3849858115661899</v>
      </c>
      <c r="C8996" s="5" t="s">
        <v>8</v>
      </c>
      <c r="D8996" s="5" t="s">
        <v>8</v>
      </c>
      <c r="E8996" s="5" t="s">
        <v>8</v>
      </c>
      <c r="F8996" s="5" t="s">
        <v>8</v>
      </c>
      <c r="G8996" s="5" t="s">
        <v>8</v>
      </c>
    </row>
    <row r="8997" spans="1:7" x14ac:dyDescent="0.25">
      <c r="A8997" s="5" t="s">
        <v>9891</v>
      </c>
      <c r="B8997" s="5">
        <v>-1.3849858115661899</v>
      </c>
      <c r="C8997" s="5" t="s">
        <v>8</v>
      </c>
      <c r="D8997" s="5" t="s">
        <v>8</v>
      </c>
      <c r="E8997" s="5" t="s">
        <v>8</v>
      </c>
      <c r="F8997" s="5" t="s">
        <v>8</v>
      </c>
      <c r="G8997" s="5" t="s">
        <v>8</v>
      </c>
    </row>
    <row r="8998" spans="1:7" x14ac:dyDescent="0.25">
      <c r="A8998" s="5" t="s">
        <v>4415</v>
      </c>
      <c r="B8998" s="5">
        <v>-1.3854304437870699</v>
      </c>
      <c r="C8998" s="5" t="s">
        <v>4416</v>
      </c>
      <c r="D8998" s="5" t="s">
        <v>8</v>
      </c>
      <c r="E8998" s="5" t="s">
        <v>4417</v>
      </c>
      <c r="F8998" s="5" t="s">
        <v>4418</v>
      </c>
      <c r="G8998" s="5" t="s">
        <v>4419</v>
      </c>
    </row>
    <row r="8999" spans="1:7" x14ac:dyDescent="0.25">
      <c r="A8999" s="5" t="s">
        <v>14966</v>
      </c>
      <c r="B8999" s="5">
        <v>-1.38643087665666</v>
      </c>
      <c r="C8999" s="5" t="s">
        <v>14967</v>
      </c>
      <c r="D8999" s="5" t="s">
        <v>14968</v>
      </c>
      <c r="E8999" s="5" t="s">
        <v>2448</v>
      </c>
      <c r="F8999" s="5" t="s">
        <v>2449</v>
      </c>
      <c r="G8999" s="5" t="s">
        <v>2450</v>
      </c>
    </row>
    <row r="9000" spans="1:7" x14ac:dyDescent="0.25">
      <c r="A9000" s="5" t="s">
        <v>12321</v>
      </c>
      <c r="B9000" s="5">
        <v>-1.38684842286973</v>
      </c>
      <c r="C9000" s="5" t="s">
        <v>8</v>
      </c>
      <c r="D9000" s="5" t="s">
        <v>8</v>
      </c>
      <c r="E9000" s="5" t="s">
        <v>8</v>
      </c>
      <c r="F9000" s="5" t="s">
        <v>8</v>
      </c>
      <c r="G9000" s="5" t="s">
        <v>8</v>
      </c>
    </row>
    <row r="9001" spans="1:7" x14ac:dyDescent="0.25">
      <c r="A9001" s="5" t="s">
        <v>5334</v>
      </c>
      <c r="B9001" s="5">
        <v>-1.38714261501016</v>
      </c>
      <c r="C9001" s="5" t="s">
        <v>8</v>
      </c>
      <c r="D9001" s="5" t="s">
        <v>8</v>
      </c>
      <c r="E9001" s="5" t="s">
        <v>8</v>
      </c>
      <c r="F9001" s="5" t="s">
        <v>8</v>
      </c>
      <c r="G9001" s="5" t="s">
        <v>5335</v>
      </c>
    </row>
    <row r="9002" spans="1:7" x14ac:dyDescent="0.25">
      <c r="A9002" s="5" t="s">
        <v>7986</v>
      </c>
      <c r="B9002" s="5">
        <v>-1.38714261501016</v>
      </c>
      <c r="C9002" s="5" t="s">
        <v>8</v>
      </c>
      <c r="D9002" s="5" t="s">
        <v>8</v>
      </c>
      <c r="E9002" s="5" t="s">
        <v>8</v>
      </c>
      <c r="F9002" s="5" t="s">
        <v>8</v>
      </c>
      <c r="G9002" s="5" t="s">
        <v>8</v>
      </c>
    </row>
    <row r="9003" spans="1:7" x14ac:dyDescent="0.25">
      <c r="A9003" s="5" t="s">
        <v>6842</v>
      </c>
      <c r="B9003" s="5">
        <v>-1.3879341434372301</v>
      </c>
      <c r="C9003" s="5" t="s">
        <v>8</v>
      </c>
      <c r="D9003" s="5" t="s">
        <v>8</v>
      </c>
      <c r="E9003" s="5" t="s">
        <v>8</v>
      </c>
      <c r="F9003" s="5" t="s">
        <v>8</v>
      </c>
      <c r="G9003" s="5" t="s">
        <v>8</v>
      </c>
    </row>
    <row r="9004" spans="1:7" x14ac:dyDescent="0.25">
      <c r="A9004" s="5" t="s">
        <v>2876</v>
      </c>
      <c r="B9004" s="5">
        <v>-1.38876357229836</v>
      </c>
      <c r="C9004" s="5" t="s">
        <v>8</v>
      </c>
      <c r="D9004" s="5" t="s">
        <v>8</v>
      </c>
      <c r="E9004" s="5" t="s">
        <v>8</v>
      </c>
      <c r="F9004" s="5" t="s">
        <v>8</v>
      </c>
      <c r="G9004" s="5" t="s">
        <v>8</v>
      </c>
    </row>
    <row r="9005" spans="1:7" x14ac:dyDescent="0.25">
      <c r="A9005" s="5" t="s">
        <v>6428</v>
      </c>
      <c r="B9005" s="5">
        <v>-1.3887835904719199</v>
      </c>
      <c r="C9005" s="5" t="s">
        <v>8</v>
      </c>
      <c r="D9005" s="5" t="s">
        <v>8</v>
      </c>
      <c r="E9005" s="5" t="s">
        <v>8</v>
      </c>
      <c r="F9005" s="5" t="s">
        <v>8</v>
      </c>
      <c r="G9005" s="5" t="s">
        <v>8</v>
      </c>
    </row>
    <row r="9006" spans="1:7" x14ac:dyDescent="0.25">
      <c r="A9006" s="5" t="s">
        <v>11189</v>
      </c>
      <c r="B9006" s="5">
        <v>-1.3887835904719199</v>
      </c>
      <c r="C9006" s="5" t="s">
        <v>8</v>
      </c>
      <c r="D9006" s="5" t="s">
        <v>8</v>
      </c>
      <c r="E9006" s="5" t="s">
        <v>8</v>
      </c>
      <c r="F9006" s="5" t="s">
        <v>8</v>
      </c>
      <c r="G9006" s="5" t="s">
        <v>8</v>
      </c>
    </row>
    <row r="9007" spans="1:7" x14ac:dyDescent="0.25">
      <c r="A9007" s="5" t="s">
        <v>15784</v>
      </c>
      <c r="B9007" s="5">
        <v>-1.38968804281501</v>
      </c>
      <c r="C9007" s="5" t="s">
        <v>8</v>
      </c>
      <c r="D9007" s="5" t="s">
        <v>8</v>
      </c>
      <c r="E9007" s="5" t="s">
        <v>8</v>
      </c>
      <c r="F9007" s="5" t="s">
        <v>8</v>
      </c>
      <c r="G9007" s="5" t="s">
        <v>8</v>
      </c>
    </row>
    <row r="9008" spans="1:7" x14ac:dyDescent="0.25">
      <c r="A9008" s="5" t="s">
        <v>8994</v>
      </c>
      <c r="B9008" s="5">
        <v>-1.3899412284591199</v>
      </c>
      <c r="C9008" s="5" t="s">
        <v>8995</v>
      </c>
      <c r="D9008" s="5" t="s">
        <v>8</v>
      </c>
      <c r="E9008" s="5" t="s">
        <v>8</v>
      </c>
      <c r="F9008" s="5" t="s">
        <v>8</v>
      </c>
      <c r="G9008" s="5" t="s">
        <v>8996</v>
      </c>
    </row>
    <row r="9009" spans="1:7" x14ac:dyDescent="0.25">
      <c r="A9009" s="5" t="s">
        <v>5010</v>
      </c>
      <c r="B9009" s="5">
        <v>-1.3912324855479901</v>
      </c>
      <c r="C9009" s="5" t="s">
        <v>8</v>
      </c>
      <c r="D9009" s="5" t="s">
        <v>8</v>
      </c>
      <c r="E9009" s="5" t="s">
        <v>8</v>
      </c>
      <c r="F9009" s="5" t="s">
        <v>8</v>
      </c>
      <c r="G9009" s="5" t="s">
        <v>8</v>
      </c>
    </row>
    <row r="9010" spans="1:7" x14ac:dyDescent="0.25">
      <c r="A9010" s="5" t="s">
        <v>15692</v>
      </c>
      <c r="B9010" s="5">
        <v>-1.3912324855479901</v>
      </c>
      <c r="C9010" s="5" t="s">
        <v>8</v>
      </c>
      <c r="D9010" s="5" t="s">
        <v>8</v>
      </c>
      <c r="E9010" s="5" t="s">
        <v>8</v>
      </c>
      <c r="F9010" s="5" t="s">
        <v>8</v>
      </c>
      <c r="G9010" s="5" t="s">
        <v>8</v>
      </c>
    </row>
    <row r="9011" spans="1:7" x14ac:dyDescent="0.25">
      <c r="A9011" s="5" t="s">
        <v>1961</v>
      </c>
      <c r="B9011" s="5">
        <v>-1.39288368397313</v>
      </c>
      <c r="C9011" s="5" t="s">
        <v>8</v>
      </c>
      <c r="D9011" s="5" t="s">
        <v>8</v>
      </c>
      <c r="E9011" s="5" t="s">
        <v>8</v>
      </c>
      <c r="F9011" s="5" t="s">
        <v>8</v>
      </c>
      <c r="G9011" s="5" t="s">
        <v>8</v>
      </c>
    </row>
    <row r="9012" spans="1:7" x14ac:dyDescent="0.25">
      <c r="A9012" s="5" t="s">
        <v>8436</v>
      </c>
      <c r="B9012" s="5">
        <v>-1.39288368397313</v>
      </c>
      <c r="C9012" s="5" t="s">
        <v>8</v>
      </c>
      <c r="D9012" s="5" t="s">
        <v>8</v>
      </c>
      <c r="E9012" s="5" t="s">
        <v>8</v>
      </c>
      <c r="F9012" s="5" t="s">
        <v>8</v>
      </c>
      <c r="G9012" s="5" t="s">
        <v>8</v>
      </c>
    </row>
    <row r="9013" spans="1:7" x14ac:dyDescent="0.25">
      <c r="A9013" s="5" t="s">
        <v>1153</v>
      </c>
      <c r="B9013" s="5">
        <v>-1.3931642649598399</v>
      </c>
      <c r="C9013" s="5" t="s">
        <v>8</v>
      </c>
      <c r="D9013" s="5" t="s">
        <v>8</v>
      </c>
      <c r="E9013" s="5" t="s">
        <v>8</v>
      </c>
      <c r="F9013" s="5" t="s">
        <v>8</v>
      </c>
      <c r="G9013" s="5" t="s">
        <v>8</v>
      </c>
    </row>
    <row r="9014" spans="1:7" x14ac:dyDescent="0.25">
      <c r="A9014" s="5" t="s">
        <v>2311</v>
      </c>
      <c r="B9014" s="5">
        <v>-1.3931642649598399</v>
      </c>
      <c r="C9014" s="5" t="s">
        <v>8</v>
      </c>
      <c r="D9014" s="5" t="s">
        <v>8</v>
      </c>
      <c r="E9014" s="5" t="s">
        <v>8</v>
      </c>
      <c r="F9014" s="5" t="s">
        <v>8</v>
      </c>
      <c r="G9014" s="5" t="s">
        <v>8</v>
      </c>
    </row>
    <row r="9015" spans="1:7" x14ac:dyDescent="0.25">
      <c r="A9015" s="5" t="s">
        <v>2375</v>
      </c>
      <c r="B9015" s="5">
        <v>-1.3931642649598399</v>
      </c>
      <c r="C9015" s="5" t="s">
        <v>8</v>
      </c>
      <c r="D9015" s="5" t="s">
        <v>8</v>
      </c>
      <c r="E9015" s="5" t="s">
        <v>8</v>
      </c>
      <c r="F9015" s="5" t="s">
        <v>8</v>
      </c>
      <c r="G9015" s="5" t="s">
        <v>8</v>
      </c>
    </row>
    <row r="9016" spans="1:7" x14ac:dyDescent="0.25">
      <c r="A9016" s="5" t="s">
        <v>2993</v>
      </c>
      <c r="B9016" s="5">
        <v>-1.3931642649598399</v>
      </c>
      <c r="C9016" s="5" t="s">
        <v>8</v>
      </c>
      <c r="D9016" s="5" t="s">
        <v>8</v>
      </c>
      <c r="E9016" s="5" t="s">
        <v>8</v>
      </c>
      <c r="F9016" s="5" t="s">
        <v>8</v>
      </c>
      <c r="G9016" s="5" t="s">
        <v>8</v>
      </c>
    </row>
    <row r="9017" spans="1:7" x14ac:dyDescent="0.25">
      <c r="A9017" s="5" t="s">
        <v>3888</v>
      </c>
      <c r="B9017" s="5">
        <v>-1.3931642649598399</v>
      </c>
      <c r="C9017" s="5" t="s">
        <v>8</v>
      </c>
      <c r="D9017" s="5" t="s">
        <v>8</v>
      </c>
      <c r="E9017" s="5" t="s">
        <v>8</v>
      </c>
      <c r="F9017" s="5" t="s">
        <v>8</v>
      </c>
      <c r="G9017" s="5" t="s">
        <v>8</v>
      </c>
    </row>
    <row r="9018" spans="1:7" x14ac:dyDescent="0.25">
      <c r="A9018" s="5" t="s">
        <v>5997</v>
      </c>
      <c r="B9018" s="5">
        <v>-1.3931642649598399</v>
      </c>
      <c r="C9018" s="5" t="s">
        <v>8</v>
      </c>
      <c r="D9018" s="5" t="s">
        <v>8</v>
      </c>
      <c r="E9018" s="5" t="s">
        <v>8</v>
      </c>
      <c r="F9018" s="5" t="s">
        <v>8</v>
      </c>
      <c r="G9018" s="5" t="s">
        <v>8</v>
      </c>
    </row>
    <row r="9019" spans="1:7" x14ac:dyDescent="0.25">
      <c r="A9019" s="5" t="s">
        <v>6400</v>
      </c>
      <c r="B9019" s="5">
        <v>-1.3931642649598399</v>
      </c>
      <c r="C9019" s="5" t="s">
        <v>8</v>
      </c>
      <c r="D9019" s="5" t="s">
        <v>8</v>
      </c>
      <c r="E9019" s="5" t="s">
        <v>8</v>
      </c>
      <c r="F9019" s="5" t="s">
        <v>8</v>
      </c>
      <c r="G9019" s="5" t="s">
        <v>8</v>
      </c>
    </row>
    <row r="9020" spans="1:7" x14ac:dyDescent="0.25">
      <c r="A9020" s="5" t="s">
        <v>7142</v>
      </c>
      <c r="B9020" s="5">
        <v>-1.3931642649598399</v>
      </c>
      <c r="C9020" s="5" t="s">
        <v>7143</v>
      </c>
      <c r="D9020" s="5" t="s">
        <v>8</v>
      </c>
      <c r="E9020" s="5" t="s">
        <v>7144</v>
      </c>
      <c r="F9020" s="5" t="s">
        <v>7145</v>
      </c>
      <c r="G9020" s="5" t="s">
        <v>8</v>
      </c>
    </row>
    <row r="9021" spans="1:7" x14ac:dyDescent="0.25">
      <c r="A9021" s="5" t="s">
        <v>11003</v>
      </c>
      <c r="B9021" s="5">
        <v>-1.3931642649598399</v>
      </c>
      <c r="C9021" s="5" t="s">
        <v>8</v>
      </c>
      <c r="D9021" s="5" t="s">
        <v>8</v>
      </c>
      <c r="E9021" s="5" t="s">
        <v>8</v>
      </c>
      <c r="F9021" s="5" t="s">
        <v>8</v>
      </c>
      <c r="G9021" s="5" t="s">
        <v>8</v>
      </c>
    </row>
    <row r="9022" spans="1:7" x14ac:dyDescent="0.25">
      <c r="A9022" s="5" t="s">
        <v>14805</v>
      </c>
      <c r="B9022" s="5">
        <v>-1.3931642649598399</v>
      </c>
      <c r="C9022" s="5" t="s">
        <v>8</v>
      </c>
      <c r="D9022" s="5" t="s">
        <v>8</v>
      </c>
      <c r="E9022" s="5" t="s">
        <v>8</v>
      </c>
      <c r="F9022" s="5" t="s">
        <v>8</v>
      </c>
      <c r="G9022" s="5" t="s">
        <v>8</v>
      </c>
    </row>
    <row r="9023" spans="1:7" x14ac:dyDescent="0.25">
      <c r="A9023" s="5" t="s">
        <v>8592</v>
      </c>
      <c r="B9023" s="5">
        <v>-1.3949536255757</v>
      </c>
      <c r="C9023" s="5" t="s">
        <v>8</v>
      </c>
      <c r="D9023" s="5" t="s">
        <v>8</v>
      </c>
      <c r="E9023" s="5" t="s">
        <v>8</v>
      </c>
      <c r="F9023" s="5" t="s">
        <v>8</v>
      </c>
      <c r="G9023" s="5" t="s">
        <v>8</v>
      </c>
    </row>
    <row r="9024" spans="1:7" x14ac:dyDescent="0.25">
      <c r="A9024" s="5" t="s">
        <v>917</v>
      </c>
      <c r="B9024" s="5">
        <v>-1.3952808114475399</v>
      </c>
      <c r="C9024" s="5" t="s">
        <v>918</v>
      </c>
      <c r="D9024" s="5" t="s">
        <v>919</v>
      </c>
      <c r="E9024" s="5" t="s">
        <v>920</v>
      </c>
      <c r="F9024" s="5" t="s">
        <v>921</v>
      </c>
      <c r="G9024" s="5" t="s">
        <v>922</v>
      </c>
    </row>
    <row r="9025" spans="1:7" x14ac:dyDescent="0.25">
      <c r="A9025" s="5" t="s">
        <v>1908</v>
      </c>
      <c r="B9025" s="5">
        <v>-1.3952808114475399</v>
      </c>
      <c r="C9025" s="5" t="s">
        <v>8</v>
      </c>
      <c r="D9025" s="5" t="s">
        <v>8</v>
      </c>
      <c r="E9025" s="5" t="s">
        <v>8</v>
      </c>
      <c r="F9025" s="5" t="s">
        <v>8</v>
      </c>
      <c r="G9025" s="5" t="s">
        <v>8</v>
      </c>
    </row>
    <row r="9026" spans="1:7" x14ac:dyDescent="0.25">
      <c r="A9026" s="5" t="s">
        <v>3774</v>
      </c>
      <c r="B9026" s="5">
        <v>-1.3952808114475399</v>
      </c>
      <c r="C9026" s="5" t="s">
        <v>8</v>
      </c>
      <c r="D9026" s="5" t="s">
        <v>8</v>
      </c>
      <c r="E9026" s="5" t="s">
        <v>8</v>
      </c>
      <c r="F9026" s="5" t="s">
        <v>8</v>
      </c>
      <c r="G9026" s="5" t="s">
        <v>8</v>
      </c>
    </row>
    <row r="9027" spans="1:7" x14ac:dyDescent="0.25">
      <c r="A9027" s="5" t="s">
        <v>4360</v>
      </c>
      <c r="B9027" s="5">
        <v>-1.3952808114475399</v>
      </c>
      <c r="C9027" s="5" t="s">
        <v>8</v>
      </c>
      <c r="D9027" s="5" t="s">
        <v>8</v>
      </c>
      <c r="E9027" s="5" t="s">
        <v>8</v>
      </c>
      <c r="F9027" s="5" t="s">
        <v>8</v>
      </c>
      <c r="G9027" s="5" t="s">
        <v>8</v>
      </c>
    </row>
    <row r="9028" spans="1:7" x14ac:dyDescent="0.25">
      <c r="A9028" s="5" t="s">
        <v>9312</v>
      </c>
      <c r="B9028" s="5">
        <v>-1.3952808114475399</v>
      </c>
      <c r="C9028" s="5" t="s">
        <v>8</v>
      </c>
      <c r="D9028" s="5" t="s">
        <v>8</v>
      </c>
      <c r="E9028" s="5" t="s">
        <v>8</v>
      </c>
      <c r="F9028" s="5" t="s">
        <v>8</v>
      </c>
      <c r="G9028" s="5" t="s">
        <v>8</v>
      </c>
    </row>
    <row r="9029" spans="1:7" x14ac:dyDescent="0.25">
      <c r="A9029" s="5" t="s">
        <v>11630</v>
      </c>
      <c r="B9029" s="5">
        <v>-1.3952808114475399</v>
      </c>
      <c r="C9029" s="5" t="s">
        <v>8</v>
      </c>
      <c r="D9029" s="5" t="s">
        <v>8</v>
      </c>
      <c r="E9029" s="5" t="s">
        <v>8</v>
      </c>
      <c r="F9029" s="5" t="s">
        <v>8</v>
      </c>
      <c r="G9029" s="5" t="s">
        <v>8</v>
      </c>
    </row>
    <row r="9030" spans="1:7" x14ac:dyDescent="0.25">
      <c r="A9030" s="5" t="s">
        <v>15909</v>
      </c>
      <c r="B9030" s="5">
        <v>-1.3960500276664001</v>
      </c>
      <c r="C9030" s="5" t="s">
        <v>8</v>
      </c>
      <c r="D9030" s="5" t="s">
        <v>8</v>
      </c>
      <c r="E9030" s="5" t="s">
        <v>8</v>
      </c>
      <c r="F9030" s="5" t="s">
        <v>8</v>
      </c>
      <c r="G9030" s="5" t="s">
        <v>8</v>
      </c>
    </row>
    <row r="9031" spans="1:7" x14ac:dyDescent="0.25">
      <c r="A9031" s="5" t="s">
        <v>5401</v>
      </c>
      <c r="B9031" s="5">
        <v>-1.3965151379363701</v>
      </c>
      <c r="C9031" s="5" t="s">
        <v>5402</v>
      </c>
      <c r="D9031" s="5" t="s">
        <v>5403</v>
      </c>
      <c r="E9031" s="5" t="s">
        <v>5404</v>
      </c>
      <c r="F9031" s="5" t="s">
        <v>5405</v>
      </c>
      <c r="G9031" s="5" t="s">
        <v>5406</v>
      </c>
    </row>
    <row r="9032" spans="1:7" x14ac:dyDescent="0.25">
      <c r="A9032" s="5" t="s">
        <v>5902</v>
      </c>
      <c r="B9032" s="5">
        <v>-1.3965151379363701</v>
      </c>
      <c r="C9032" s="5" t="s">
        <v>8</v>
      </c>
      <c r="D9032" s="5" t="s">
        <v>8</v>
      </c>
      <c r="E9032" s="5" t="s">
        <v>8</v>
      </c>
      <c r="F9032" s="5" t="s">
        <v>8</v>
      </c>
      <c r="G9032" s="5" t="s">
        <v>8</v>
      </c>
    </row>
    <row r="9033" spans="1:7" x14ac:dyDescent="0.25">
      <c r="A9033" s="5" t="s">
        <v>10915</v>
      </c>
      <c r="B9033" s="5">
        <v>-1.3983187232768</v>
      </c>
      <c r="C9033" s="5" t="s">
        <v>8</v>
      </c>
      <c r="D9033" s="5" t="s">
        <v>8</v>
      </c>
      <c r="E9033" s="5" t="s">
        <v>8</v>
      </c>
      <c r="F9033" s="5" t="s">
        <v>8</v>
      </c>
      <c r="G9033" s="5" t="s">
        <v>8</v>
      </c>
    </row>
    <row r="9034" spans="1:7" x14ac:dyDescent="0.25">
      <c r="A9034" s="5" t="s">
        <v>12657</v>
      </c>
      <c r="B9034" s="5">
        <v>-1.3983187232768</v>
      </c>
      <c r="C9034" s="5" t="s">
        <v>8</v>
      </c>
      <c r="D9034" s="5" t="s">
        <v>8</v>
      </c>
      <c r="E9034" s="5" t="s">
        <v>8</v>
      </c>
      <c r="F9034" s="5" t="s">
        <v>8</v>
      </c>
      <c r="G9034" s="5" t="s">
        <v>8</v>
      </c>
    </row>
    <row r="9035" spans="1:7" x14ac:dyDescent="0.25">
      <c r="A9035" s="5" t="s">
        <v>3684</v>
      </c>
      <c r="B9035" s="5">
        <v>-1.3986465930943901</v>
      </c>
      <c r="C9035" s="5" t="s">
        <v>8</v>
      </c>
      <c r="D9035" s="5" t="s">
        <v>8</v>
      </c>
      <c r="E9035" s="5" t="s">
        <v>8</v>
      </c>
      <c r="F9035" s="5" t="s">
        <v>8</v>
      </c>
      <c r="G9035" s="5" t="s">
        <v>8</v>
      </c>
    </row>
    <row r="9036" spans="1:7" x14ac:dyDescent="0.25">
      <c r="A9036" s="5" t="s">
        <v>14594</v>
      </c>
      <c r="B9036" s="5">
        <v>-1.39929672583246</v>
      </c>
      <c r="C9036" s="5" t="s">
        <v>8</v>
      </c>
      <c r="D9036" s="5" t="s">
        <v>8</v>
      </c>
      <c r="E9036" s="5" t="s">
        <v>8</v>
      </c>
      <c r="F9036" s="5" t="s">
        <v>8</v>
      </c>
      <c r="G9036" s="5" t="s">
        <v>8</v>
      </c>
    </row>
    <row r="9037" spans="1:7" x14ac:dyDescent="0.25">
      <c r="A9037" s="5" t="s">
        <v>770</v>
      </c>
      <c r="B9037" s="5">
        <v>-1.3996353075835899</v>
      </c>
      <c r="C9037" s="5" t="s">
        <v>8</v>
      </c>
      <c r="D9037" s="5" t="s">
        <v>771</v>
      </c>
      <c r="E9037" s="5" t="s">
        <v>772</v>
      </c>
      <c r="F9037" s="5" t="s">
        <v>8</v>
      </c>
      <c r="G9037" s="5" t="s">
        <v>8</v>
      </c>
    </row>
    <row r="9038" spans="1:7" x14ac:dyDescent="0.25">
      <c r="A9038" s="5" t="s">
        <v>14709</v>
      </c>
      <c r="B9038" s="5">
        <v>-1.4015905356215199</v>
      </c>
      <c r="C9038" s="5" t="s">
        <v>8</v>
      </c>
      <c r="D9038" s="5" t="s">
        <v>8</v>
      </c>
      <c r="E9038" s="5" t="s">
        <v>7176</v>
      </c>
      <c r="F9038" s="5" t="s">
        <v>8</v>
      </c>
      <c r="G9038" s="5" t="s">
        <v>8</v>
      </c>
    </row>
    <row r="9039" spans="1:7" x14ac:dyDescent="0.25">
      <c r="A9039" s="5" t="s">
        <v>6848</v>
      </c>
      <c r="B9039" s="5">
        <v>-1.40175255302737</v>
      </c>
      <c r="C9039" s="5" t="s">
        <v>8</v>
      </c>
      <c r="D9039" s="5" t="s">
        <v>8</v>
      </c>
      <c r="E9039" s="5" t="s">
        <v>8</v>
      </c>
      <c r="F9039" s="5" t="s">
        <v>8</v>
      </c>
      <c r="G9039" s="5" t="s">
        <v>8</v>
      </c>
    </row>
    <row r="9040" spans="1:7" x14ac:dyDescent="0.25">
      <c r="A9040" s="5" t="s">
        <v>11364</v>
      </c>
      <c r="B9040" s="5">
        <v>-1.4018978725547699</v>
      </c>
      <c r="C9040" s="5" t="s">
        <v>8</v>
      </c>
      <c r="D9040" s="5" t="s">
        <v>8</v>
      </c>
      <c r="E9040" s="5" t="s">
        <v>8</v>
      </c>
      <c r="F9040" s="5" t="s">
        <v>8</v>
      </c>
      <c r="G9040" s="5" t="s">
        <v>8</v>
      </c>
    </row>
    <row r="9041" spans="1:7" x14ac:dyDescent="0.25">
      <c r="A9041" s="5" t="s">
        <v>14876</v>
      </c>
      <c r="B9041" s="5">
        <v>-1.40200377171196</v>
      </c>
      <c r="C9041" s="5" t="s">
        <v>8</v>
      </c>
      <c r="D9041" s="5" t="s">
        <v>8</v>
      </c>
      <c r="E9041" s="5" t="s">
        <v>8</v>
      </c>
      <c r="F9041" s="5" t="s">
        <v>8</v>
      </c>
      <c r="G9041" s="5" t="s">
        <v>8</v>
      </c>
    </row>
    <row r="9042" spans="1:7" x14ac:dyDescent="0.25">
      <c r="A9042" s="5" t="s">
        <v>2733</v>
      </c>
      <c r="B9042" s="5">
        <v>-1.4026786473560899</v>
      </c>
      <c r="C9042" s="5" t="s">
        <v>8</v>
      </c>
      <c r="D9042" s="5" t="s">
        <v>8</v>
      </c>
      <c r="E9042" s="5" t="s">
        <v>8</v>
      </c>
      <c r="F9042" s="5" t="s">
        <v>8</v>
      </c>
      <c r="G9042" s="5" t="s">
        <v>8</v>
      </c>
    </row>
    <row r="9043" spans="1:7" x14ac:dyDescent="0.25">
      <c r="A9043" s="5" t="s">
        <v>3818</v>
      </c>
      <c r="B9043" s="5">
        <v>-1.4026786473560899</v>
      </c>
      <c r="C9043" s="5" t="s">
        <v>8</v>
      </c>
      <c r="D9043" s="5" t="s">
        <v>8</v>
      </c>
      <c r="E9043" s="5" t="s">
        <v>8</v>
      </c>
      <c r="F9043" s="5" t="s">
        <v>8</v>
      </c>
      <c r="G9043" s="5" t="s">
        <v>8</v>
      </c>
    </row>
    <row r="9044" spans="1:7" x14ac:dyDescent="0.25">
      <c r="A9044" s="5" t="s">
        <v>7276</v>
      </c>
      <c r="B9044" s="5">
        <v>-1.4026786473560899</v>
      </c>
      <c r="C9044" s="5" t="s">
        <v>7277</v>
      </c>
      <c r="D9044" s="5" t="s">
        <v>7278</v>
      </c>
      <c r="E9044" s="5" t="s">
        <v>7279</v>
      </c>
      <c r="F9044" s="5" t="s">
        <v>7280</v>
      </c>
      <c r="G9044" s="5" t="s">
        <v>7281</v>
      </c>
    </row>
    <row r="9045" spans="1:7" x14ac:dyDescent="0.25">
      <c r="A9045" s="5" t="s">
        <v>10015</v>
      </c>
      <c r="B9045" s="5">
        <v>-1.4026786473560899</v>
      </c>
      <c r="C9045" s="5" t="s">
        <v>5956</v>
      </c>
      <c r="D9045" s="5" t="s">
        <v>5957</v>
      </c>
      <c r="E9045" s="5" t="s">
        <v>10016</v>
      </c>
      <c r="F9045" s="5" t="s">
        <v>5959</v>
      </c>
      <c r="G9045" s="5" t="s">
        <v>5960</v>
      </c>
    </row>
    <row r="9046" spans="1:7" x14ac:dyDescent="0.25">
      <c r="A9046" s="5" t="s">
        <v>11059</v>
      </c>
      <c r="B9046" s="5">
        <v>-1.4026786473560899</v>
      </c>
      <c r="C9046" s="5" t="s">
        <v>8</v>
      </c>
      <c r="D9046" s="5" t="s">
        <v>8</v>
      </c>
      <c r="E9046" s="5" t="s">
        <v>8</v>
      </c>
      <c r="F9046" s="5" t="s">
        <v>8</v>
      </c>
      <c r="G9046" s="5" t="s">
        <v>8</v>
      </c>
    </row>
    <row r="9047" spans="1:7" x14ac:dyDescent="0.25">
      <c r="A9047" s="5" t="s">
        <v>11384</v>
      </c>
      <c r="B9047" s="5">
        <v>-1.4026786473560899</v>
      </c>
      <c r="C9047" s="5" t="s">
        <v>8</v>
      </c>
      <c r="D9047" s="5" t="s">
        <v>8</v>
      </c>
      <c r="E9047" s="5" t="s">
        <v>8</v>
      </c>
      <c r="F9047" s="5" t="s">
        <v>8</v>
      </c>
      <c r="G9047" s="5" t="s">
        <v>8</v>
      </c>
    </row>
    <row r="9048" spans="1:7" x14ac:dyDescent="0.25">
      <c r="A9048" s="5" t="s">
        <v>256</v>
      </c>
      <c r="B9048" s="5">
        <v>-1.4032553977686399</v>
      </c>
      <c r="C9048" s="5" t="s">
        <v>8</v>
      </c>
      <c r="D9048" s="5" t="s">
        <v>8</v>
      </c>
      <c r="E9048" s="5" t="s">
        <v>8</v>
      </c>
      <c r="F9048" s="5" t="s">
        <v>8</v>
      </c>
      <c r="G9048" s="5" t="s">
        <v>8</v>
      </c>
    </row>
    <row r="9049" spans="1:7" x14ac:dyDescent="0.25">
      <c r="A9049" s="5" t="s">
        <v>1613</v>
      </c>
      <c r="B9049" s="5">
        <v>-1.4032553977686399</v>
      </c>
      <c r="C9049" s="5" t="s">
        <v>8</v>
      </c>
      <c r="D9049" s="5" t="s">
        <v>8</v>
      </c>
      <c r="E9049" s="5" t="s">
        <v>8</v>
      </c>
      <c r="F9049" s="5" t="s">
        <v>8</v>
      </c>
      <c r="G9049" s="5" t="s">
        <v>8</v>
      </c>
    </row>
    <row r="9050" spans="1:7" x14ac:dyDescent="0.25">
      <c r="A9050" s="5" t="s">
        <v>2697</v>
      </c>
      <c r="B9050" s="5">
        <v>-1.4032553977686399</v>
      </c>
      <c r="C9050" s="5" t="s">
        <v>8</v>
      </c>
      <c r="D9050" s="5" t="s">
        <v>8</v>
      </c>
      <c r="E9050" s="5" t="s">
        <v>8</v>
      </c>
      <c r="F9050" s="5" t="s">
        <v>8</v>
      </c>
      <c r="G9050" s="5" t="s">
        <v>8</v>
      </c>
    </row>
    <row r="9051" spans="1:7" x14ac:dyDescent="0.25">
      <c r="A9051" s="5" t="s">
        <v>4361</v>
      </c>
      <c r="B9051" s="5">
        <v>-1.4032553977686399</v>
      </c>
      <c r="C9051" s="5" t="s">
        <v>8</v>
      </c>
      <c r="D9051" s="5" t="s">
        <v>8</v>
      </c>
      <c r="E9051" s="5" t="s">
        <v>8</v>
      </c>
      <c r="F9051" s="5" t="s">
        <v>8</v>
      </c>
      <c r="G9051" s="5" t="s">
        <v>8</v>
      </c>
    </row>
    <row r="9052" spans="1:7" x14ac:dyDescent="0.25">
      <c r="A9052" s="5" t="s">
        <v>4972</v>
      </c>
      <c r="B9052" s="5">
        <v>-1.4032553977686399</v>
      </c>
      <c r="C9052" s="5" t="s">
        <v>8</v>
      </c>
      <c r="D9052" s="5" t="s">
        <v>8</v>
      </c>
      <c r="E9052" s="5" t="s">
        <v>8</v>
      </c>
      <c r="F9052" s="5" t="s">
        <v>8</v>
      </c>
      <c r="G9052" s="5" t="s">
        <v>8</v>
      </c>
    </row>
    <row r="9053" spans="1:7" x14ac:dyDescent="0.25">
      <c r="A9053" s="5" t="s">
        <v>5224</v>
      </c>
      <c r="B9053" s="5">
        <v>-1.4032553977686399</v>
      </c>
      <c r="C9053" s="5" t="s">
        <v>8</v>
      </c>
      <c r="D9053" s="5" t="s">
        <v>8</v>
      </c>
      <c r="E9053" s="5" t="s">
        <v>8</v>
      </c>
      <c r="F9053" s="5" t="s">
        <v>8</v>
      </c>
      <c r="G9053" s="5" t="s">
        <v>8</v>
      </c>
    </row>
    <row r="9054" spans="1:7" x14ac:dyDescent="0.25">
      <c r="A9054" s="5" t="s">
        <v>5299</v>
      </c>
      <c r="B9054" s="5">
        <v>-1.4032553977686399</v>
      </c>
      <c r="C9054" s="5" t="s">
        <v>8</v>
      </c>
      <c r="D9054" s="5" t="s">
        <v>8</v>
      </c>
      <c r="E9054" s="5" t="s">
        <v>8</v>
      </c>
      <c r="F9054" s="5" t="s">
        <v>8</v>
      </c>
      <c r="G9054" s="5" t="s">
        <v>8</v>
      </c>
    </row>
    <row r="9055" spans="1:7" x14ac:dyDescent="0.25">
      <c r="A9055" s="5" t="s">
        <v>6512</v>
      </c>
      <c r="B9055" s="5">
        <v>-1.4032553977686399</v>
      </c>
      <c r="C9055" s="5" t="s">
        <v>8</v>
      </c>
      <c r="D9055" s="5" t="s">
        <v>8</v>
      </c>
      <c r="E9055" s="5" t="s">
        <v>8</v>
      </c>
      <c r="F9055" s="5" t="s">
        <v>8</v>
      </c>
      <c r="G9055" s="5" t="s">
        <v>8</v>
      </c>
    </row>
    <row r="9056" spans="1:7" x14ac:dyDescent="0.25">
      <c r="A9056" s="5" t="s">
        <v>6922</v>
      </c>
      <c r="B9056" s="5">
        <v>-1.4032553977686399</v>
      </c>
      <c r="C9056" s="5" t="s">
        <v>8</v>
      </c>
      <c r="D9056" s="5" t="s">
        <v>8</v>
      </c>
      <c r="E9056" s="5" t="s">
        <v>8</v>
      </c>
      <c r="F9056" s="5" t="s">
        <v>8</v>
      </c>
      <c r="G9056" s="5" t="s">
        <v>8</v>
      </c>
    </row>
    <row r="9057" spans="1:7" x14ac:dyDescent="0.25">
      <c r="A9057" s="5" t="s">
        <v>7890</v>
      </c>
      <c r="B9057" s="5">
        <v>-1.4032553977686399</v>
      </c>
      <c r="C9057" s="5" t="s">
        <v>8</v>
      </c>
      <c r="D9057" s="5" t="s">
        <v>8</v>
      </c>
      <c r="E9057" s="5" t="s">
        <v>8</v>
      </c>
      <c r="F9057" s="5" t="s">
        <v>8</v>
      </c>
      <c r="G9057" s="5" t="s">
        <v>8</v>
      </c>
    </row>
    <row r="9058" spans="1:7" x14ac:dyDescent="0.25">
      <c r="A9058" s="5" t="s">
        <v>8210</v>
      </c>
      <c r="B9058" s="5">
        <v>-1.4032553977686399</v>
      </c>
      <c r="C9058" s="5" t="s">
        <v>8</v>
      </c>
      <c r="D9058" s="5" t="s">
        <v>8</v>
      </c>
      <c r="E9058" s="5" t="s">
        <v>8</v>
      </c>
      <c r="F9058" s="5" t="s">
        <v>8</v>
      </c>
      <c r="G9058" s="5" t="s">
        <v>8</v>
      </c>
    </row>
    <row r="9059" spans="1:7" x14ac:dyDescent="0.25">
      <c r="A9059" s="5" t="s">
        <v>8812</v>
      </c>
      <c r="B9059" s="5">
        <v>-1.4032553977686399</v>
      </c>
      <c r="C9059" s="5" t="s">
        <v>8</v>
      </c>
      <c r="D9059" s="5" t="s">
        <v>8</v>
      </c>
      <c r="E9059" s="5" t="s">
        <v>8</v>
      </c>
      <c r="F9059" s="5" t="s">
        <v>8</v>
      </c>
      <c r="G9059" s="5" t="s">
        <v>8</v>
      </c>
    </row>
    <row r="9060" spans="1:7" x14ac:dyDescent="0.25">
      <c r="A9060" s="5" t="s">
        <v>9253</v>
      </c>
      <c r="B9060" s="5">
        <v>-1.4032553977686399</v>
      </c>
      <c r="C9060" s="5" t="s">
        <v>8</v>
      </c>
      <c r="D9060" s="5" t="s">
        <v>8</v>
      </c>
      <c r="E9060" s="5" t="s">
        <v>8</v>
      </c>
      <c r="F9060" s="5" t="s">
        <v>8</v>
      </c>
      <c r="G9060" s="5" t="s">
        <v>8</v>
      </c>
    </row>
    <row r="9061" spans="1:7" x14ac:dyDescent="0.25">
      <c r="A9061" s="5" t="s">
        <v>11032</v>
      </c>
      <c r="B9061" s="5">
        <v>-1.4032553977686399</v>
      </c>
      <c r="C9061" s="5" t="s">
        <v>8</v>
      </c>
      <c r="D9061" s="5" t="s">
        <v>8</v>
      </c>
      <c r="E9061" s="5" t="s">
        <v>8</v>
      </c>
      <c r="F9061" s="5" t="s">
        <v>8</v>
      </c>
      <c r="G9061" s="5" t="s">
        <v>8</v>
      </c>
    </row>
    <row r="9062" spans="1:7" x14ac:dyDescent="0.25">
      <c r="A9062" s="5" t="s">
        <v>11167</v>
      </c>
      <c r="B9062" s="5">
        <v>-1.4032553977686399</v>
      </c>
      <c r="C9062" s="5" t="s">
        <v>8</v>
      </c>
      <c r="D9062" s="5" t="s">
        <v>8</v>
      </c>
      <c r="E9062" s="5" t="s">
        <v>8</v>
      </c>
      <c r="F9062" s="5" t="s">
        <v>8</v>
      </c>
      <c r="G9062" s="5" t="s">
        <v>8</v>
      </c>
    </row>
    <row r="9063" spans="1:7" x14ac:dyDescent="0.25">
      <c r="A9063" s="5" t="s">
        <v>11375</v>
      </c>
      <c r="B9063" s="5">
        <v>-1.4032553977686399</v>
      </c>
      <c r="C9063" s="5" t="s">
        <v>8</v>
      </c>
      <c r="D9063" s="5" t="s">
        <v>8</v>
      </c>
      <c r="E9063" s="5" t="s">
        <v>8</v>
      </c>
      <c r="F9063" s="5" t="s">
        <v>8</v>
      </c>
      <c r="G9063" s="5" t="s">
        <v>8</v>
      </c>
    </row>
    <row r="9064" spans="1:7" x14ac:dyDescent="0.25">
      <c r="A9064" s="5" t="s">
        <v>11493</v>
      </c>
      <c r="B9064" s="5">
        <v>-1.4032553977686399</v>
      </c>
      <c r="C9064" s="5" t="s">
        <v>8</v>
      </c>
      <c r="D9064" s="5" t="s">
        <v>8</v>
      </c>
      <c r="E9064" s="5" t="s">
        <v>8</v>
      </c>
      <c r="F9064" s="5" t="s">
        <v>8</v>
      </c>
      <c r="G9064" s="5" t="s">
        <v>8</v>
      </c>
    </row>
    <row r="9065" spans="1:7" x14ac:dyDescent="0.25">
      <c r="A9065" s="5" t="s">
        <v>12287</v>
      </c>
      <c r="B9065" s="5">
        <v>-1.4032553977686399</v>
      </c>
      <c r="C9065" s="5" t="s">
        <v>8</v>
      </c>
      <c r="D9065" s="5" t="s">
        <v>8</v>
      </c>
      <c r="E9065" s="5" t="s">
        <v>8</v>
      </c>
      <c r="F9065" s="5" t="s">
        <v>8</v>
      </c>
      <c r="G9065" s="5" t="s">
        <v>8</v>
      </c>
    </row>
    <row r="9066" spans="1:7" x14ac:dyDescent="0.25">
      <c r="A9066" s="5" t="s">
        <v>12330</v>
      </c>
      <c r="B9066" s="5">
        <v>-1.4032553977686399</v>
      </c>
      <c r="C9066" s="5" t="s">
        <v>12331</v>
      </c>
      <c r="D9066" s="5" t="s">
        <v>12332</v>
      </c>
      <c r="E9066" s="5" t="s">
        <v>12333</v>
      </c>
      <c r="F9066" s="5" t="s">
        <v>12334</v>
      </c>
      <c r="G9066" s="5" t="s">
        <v>12335</v>
      </c>
    </row>
    <row r="9067" spans="1:7" x14ac:dyDescent="0.25">
      <c r="A9067" s="5" t="s">
        <v>13851</v>
      </c>
      <c r="B9067" s="5">
        <v>-1.4032553977686399</v>
      </c>
      <c r="C9067" s="5" t="s">
        <v>8</v>
      </c>
      <c r="D9067" s="5" t="s">
        <v>8</v>
      </c>
      <c r="E9067" s="5" t="s">
        <v>13852</v>
      </c>
      <c r="F9067" s="5" t="s">
        <v>8</v>
      </c>
      <c r="G9067" s="5" t="s">
        <v>8</v>
      </c>
    </row>
    <row r="9068" spans="1:7" x14ac:dyDescent="0.25">
      <c r="A9068" s="5" t="s">
        <v>13971</v>
      </c>
      <c r="B9068" s="5">
        <v>-1.4032553977686399</v>
      </c>
      <c r="C9068" s="5" t="s">
        <v>8</v>
      </c>
      <c r="D9068" s="5" t="s">
        <v>8</v>
      </c>
      <c r="E9068" s="5" t="s">
        <v>8</v>
      </c>
      <c r="F9068" s="5" t="s">
        <v>8</v>
      </c>
      <c r="G9068" s="5" t="s">
        <v>8</v>
      </c>
    </row>
    <row r="9069" spans="1:7" x14ac:dyDescent="0.25">
      <c r="A9069" s="5" t="s">
        <v>14565</v>
      </c>
      <c r="B9069" s="5">
        <v>-1.4032553977686399</v>
      </c>
      <c r="C9069" s="5" t="s">
        <v>8</v>
      </c>
      <c r="D9069" s="5" t="s">
        <v>8</v>
      </c>
      <c r="E9069" s="5" t="s">
        <v>8</v>
      </c>
      <c r="F9069" s="5" t="s">
        <v>8</v>
      </c>
      <c r="G9069" s="5" t="s">
        <v>8</v>
      </c>
    </row>
    <row r="9070" spans="1:7" x14ac:dyDescent="0.25">
      <c r="A9070" s="5" t="s">
        <v>7076</v>
      </c>
      <c r="B9070" s="5">
        <v>-1.40350777780638</v>
      </c>
      <c r="C9070" s="5" t="s">
        <v>8</v>
      </c>
      <c r="D9070" s="5" t="s">
        <v>8</v>
      </c>
      <c r="E9070" s="5" t="s">
        <v>8</v>
      </c>
      <c r="F9070" s="5" t="s">
        <v>8</v>
      </c>
      <c r="G9070" s="5" t="s">
        <v>8</v>
      </c>
    </row>
    <row r="9071" spans="1:7" x14ac:dyDescent="0.25">
      <c r="A9071" s="5" t="s">
        <v>8869</v>
      </c>
      <c r="B9071" s="5">
        <v>-1.40632658129757</v>
      </c>
      <c r="C9071" s="5" t="s">
        <v>8</v>
      </c>
      <c r="D9071" s="5" t="s">
        <v>8</v>
      </c>
      <c r="E9071" s="5" t="s">
        <v>8</v>
      </c>
      <c r="F9071" s="5" t="s">
        <v>8</v>
      </c>
      <c r="G9071" s="5" t="s">
        <v>8</v>
      </c>
    </row>
    <row r="9072" spans="1:7" x14ac:dyDescent="0.25">
      <c r="A9072" s="5" t="s">
        <v>2050</v>
      </c>
      <c r="B9072" s="5">
        <v>-1.4064258809080701</v>
      </c>
      <c r="C9072" s="5" t="s">
        <v>8</v>
      </c>
      <c r="D9072" s="5" t="s">
        <v>8</v>
      </c>
      <c r="E9072" s="5" t="s">
        <v>8</v>
      </c>
      <c r="F9072" s="5" t="s">
        <v>8</v>
      </c>
      <c r="G9072" s="5" t="s">
        <v>8</v>
      </c>
    </row>
    <row r="9073" spans="1:7" x14ac:dyDescent="0.25">
      <c r="A9073" s="5" t="s">
        <v>8305</v>
      </c>
      <c r="B9073" s="5">
        <v>-1.4074080188931299</v>
      </c>
      <c r="C9073" s="5" t="s">
        <v>8</v>
      </c>
      <c r="D9073" s="5" t="s">
        <v>8</v>
      </c>
      <c r="E9073" s="5" t="s">
        <v>8</v>
      </c>
      <c r="F9073" s="5" t="s">
        <v>8</v>
      </c>
      <c r="G9073" s="5" t="s">
        <v>8</v>
      </c>
    </row>
    <row r="9074" spans="1:7" x14ac:dyDescent="0.25">
      <c r="A9074" s="5" t="s">
        <v>11998</v>
      </c>
      <c r="B9074" s="5">
        <v>-1.4074080188931299</v>
      </c>
      <c r="C9074" s="5" t="s">
        <v>8</v>
      </c>
      <c r="D9074" s="5" t="s">
        <v>8</v>
      </c>
      <c r="E9074" s="5" t="s">
        <v>8</v>
      </c>
      <c r="F9074" s="5" t="s">
        <v>8</v>
      </c>
      <c r="G9074" s="5" t="s">
        <v>8</v>
      </c>
    </row>
    <row r="9075" spans="1:7" x14ac:dyDescent="0.25">
      <c r="A9075" s="5" t="s">
        <v>14682</v>
      </c>
      <c r="B9075" s="5">
        <v>-1.4076432844100499</v>
      </c>
      <c r="C9075" s="5" t="s">
        <v>8</v>
      </c>
      <c r="D9075" s="5" t="s">
        <v>8</v>
      </c>
      <c r="E9075" s="5" t="s">
        <v>8</v>
      </c>
      <c r="F9075" s="5" t="s">
        <v>8</v>
      </c>
      <c r="G9075" s="5" t="s">
        <v>8</v>
      </c>
    </row>
    <row r="9076" spans="1:7" x14ac:dyDescent="0.25">
      <c r="A9076" s="5" t="s">
        <v>613</v>
      </c>
      <c r="B9076" s="5">
        <v>-1.40789465224751</v>
      </c>
      <c r="C9076" s="5" t="s">
        <v>8</v>
      </c>
      <c r="D9076" s="5" t="s">
        <v>8</v>
      </c>
      <c r="E9076" s="5" t="s">
        <v>8</v>
      </c>
      <c r="F9076" s="5" t="s">
        <v>8</v>
      </c>
      <c r="G9076" s="5" t="s">
        <v>8</v>
      </c>
    </row>
    <row r="9077" spans="1:7" x14ac:dyDescent="0.25">
      <c r="A9077" s="5" t="s">
        <v>14635</v>
      </c>
      <c r="B9077" s="5">
        <v>-1.40789465224751</v>
      </c>
      <c r="C9077" s="5" t="s">
        <v>8</v>
      </c>
      <c r="D9077" s="5" t="s">
        <v>8</v>
      </c>
      <c r="E9077" s="5" t="s">
        <v>8</v>
      </c>
      <c r="F9077" s="5" t="s">
        <v>8</v>
      </c>
      <c r="G9077" s="5" t="s">
        <v>8</v>
      </c>
    </row>
    <row r="9078" spans="1:7" x14ac:dyDescent="0.25">
      <c r="A9078" s="5" t="s">
        <v>15419</v>
      </c>
      <c r="B9078" s="5">
        <v>-1.4082064879379199</v>
      </c>
      <c r="C9078" s="5" t="s">
        <v>8</v>
      </c>
      <c r="D9078" s="5" t="s">
        <v>8</v>
      </c>
      <c r="E9078" s="5" t="s">
        <v>8</v>
      </c>
      <c r="F9078" s="5" t="s">
        <v>8</v>
      </c>
      <c r="G9078" s="5" t="s">
        <v>8</v>
      </c>
    </row>
    <row r="9079" spans="1:7" x14ac:dyDescent="0.25">
      <c r="A9079" s="5" t="s">
        <v>14592</v>
      </c>
      <c r="B9079" s="5">
        <v>-1.4088451188711999</v>
      </c>
      <c r="C9079" s="5" t="s">
        <v>8</v>
      </c>
      <c r="D9079" s="5" t="s">
        <v>8</v>
      </c>
      <c r="E9079" s="5" t="s">
        <v>14593</v>
      </c>
      <c r="F9079" s="5" t="s">
        <v>8</v>
      </c>
      <c r="G9079" s="5" t="s">
        <v>8</v>
      </c>
    </row>
    <row r="9080" spans="1:7" x14ac:dyDescent="0.25">
      <c r="A9080" s="5" t="s">
        <v>15518</v>
      </c>
      <c r="B9080" s="5">
        <v>-1.4088451188711999</v>
      </c>
      <c r="C9080" s="5" t="s">
        <v>15519</v>
      </c>
      <c r="D9080" s="5" t="s">
        <v>8</v>
      </c>
      <c r="E9080" s="5" t="s">
        <v>8</v>
      </c>
      <c r="F9080" s="5" t="s">
        <v>8</v>
      </c>
      <c r="G9080" s="5" t="s">
        <v>15520</v>
      </c>
    </row>
    <row r="9081" spans="1:7" x14ac:dyDescent="0.25">
      <c r="A9081" s="5" t="s">
        <v>15549</v>
      </c>
      <c r="B9081" s="5">
        <v>-1.4093683687586001</v>
      </c>
      <c r="C9081" s="5" t="s">
        <v>8</v>
      </c>
      <c r="D9081" s="5" t="s">
        <v>8</v>
      </c>
      <c r="E9081" s="5" t="s">
        <v>8</v>
      </c>
      <c r="F9081" s="5" t="s">
        <v>8</v>
      </c>
      <c r="G9081" s="5" t="s">
        <v>8</v>
      </c>
    </row>
    <row r="9082" spans="1:7" x14ac:dyDescent="0.25">
      <c r="A9082" s="5" t="s">
        <v>10818</v>
      </c>
      <c r="B9082" s="5">
        <v>-1.4097856231075101</v>
      </c>
      <c r="C9082" s="5" t="s">
        <v>8</v>
      </c>
      <c r="D9082" s="5" t="s">
        <v>8</v>
      </c>
      <c r="E9082" s="5" t="s">
        <v>8</v>
      </c>
      <c r="F9082" s="5" t="s">
        <v>8</v>
      </c>
      <c r="G9082" s="5" t="s">
        <v>8</v>
      </c>
    </row>
    <row r="9083" spans="1:7" x14ac:dyDescent="0.25">
      <c r="A9083" s="5" t="s">
        <v>14903</v>
      </c>
      <c r="B9083" s="5">
        <v>-1.4097856231075101</v>
      </c>
      <c r="C9083" s="5" t="s">
        <v>8</v>
      </c>
      <c r="D9083" s="5" t="s">
        <v>8</v>
      </c>
      <c r="E9083" s="5" t="s">
        <v>8</v>
      </c>
      <c r="F9083" s="5" t="s">
        <v>8</v>
      </c>
      <c r="G9083" s="5" t="s">
        <v>8</v>
      </c>
    </row>
    <row r="9084" spans="1:7" x14ac:dyDescent="0.25">
      <c r="A9084" s="5" t="s">
        <v>1267</v>
      </c>
      <c r="B9084" s="5">
        <v>-1.41114860862586</v>
      </c>
      <c r="C9084" s="5" t="s">
        <v>8</v>
      </c>
      <c r="D9084" s="5" t="s">
        <v>8</v>
      </c>
      <c r="E9084" s="5" t="s">
        <v>8</v>
      </c>
      <c r="F9084" s="5" t="s">
        <v>8</v>
      </c>
      <c r="G9084" s="5" t="s">
        <v>8</v>
      </c>
    </row>
    <row r="9085" spans="1:7" x14ac:dyDescent="0.25">
      <c r="A9085" s="5" t="s">
        <v>6621</v>
      </c>
      <c r="B9085" s="5">
        <v>-1.41114860862586</v>
      </c>
      <c r="C9085" s="5" t="s">
        <v>8</v>
      </c>
      <c r="D9085" s="5" t="s">
        <v>8</v>
      </c>
      <c r="E9085" s="5" t="s">
        <v>8</v>
      </c>
      <c r="F9085" s="5" t="s">
        <v>8</v>
      </c>
      <c r="G9085" s="5" t="s">
        <v>8</v>
      </c>
    </row>
    <row r="9086" spans="1:7" x14ac:dyDescent="0.25">
      <c r="A9086" s="5" t="s">
        <v>7358</v>
      </c>
      <c r="B9086" s="5">
        <v>-1.41114860862586</v>
      </c>
      <c r="C9086" s="5" t="s">
        <v>7359</v>
      </c>
      <c r="D9086" s="5" t="s">
        <v>7360</v>
      </c>
      <c r="E9086" s="5" t="s">
        <v>7361</v>
      </c>
      <c r="F9086" s="5" t="s">
        <v>7362</v>
      </c>
      <c r="G9086" s="5" t="s">
        <v>7363</v>
      </c>
    </row>
    <row r="9087" spans="1:7" x14ac:dyDescent="0.25">
      <c r="A9087" s="5" t="s">
        <v>8131</v>
      </c>
      <c r="B9087" s="5">
        <v>-1.41114860862586</v>
      </c>
      <c r="C9087" s="5" t="s">
        <v>8</v>
      </c>
      <c r="D9087" s="5" t="s">
        <v>8</v>
      </c>
      <c r="E9087" s="5" t="s">
        <v>8</v>
      </c>
      <c r="F9087" s="5" t="s">
        <v>8</v>
      </c>
      <c r="G9087" s="5" t="s">
        <v>8</v>
      </c>
    </row>
    <row r="9088" spans="1:7" x14ac:dyDescent="0.25">
      <c r="A9088" s="5" t="s">
        <v>11146</v>
      </c>
      <c r="B9088" s="5">
        <v>-1.41114860862586</v>
      </c>
      <c r="C9088" s="5" t="s">
        <v>8</v>
      </c>
      <c r="D9088" s="5" t="s">
        <v>8</v>
      </c>
      <c r="E9088" s="5" t="s">
        <v>8</v>
      </c>
      <c r="F9088" s="5" t="s">
        <v>8</v>
      </c>
      <c r="G9088" s="5" t="s">
        <v>8</v>
      </c>
    </row>
    <row r="9089" spans="1:7" x14ac:dyDescent="0.25">
      <c r="A9089" s="5" t="s">
        <v>13304</v>
      </c>
      <c r="B9089" s="5">
        <v>-1.41114860862586</v>
      </c>
      <c r="C9089" s="5" t="s">
        <v>13305</v>
      </c>
      <c r="D9089" s="5" t="s">
        <v>8</v>
      </c>
      <c r="E9089" s="5" t="s">
        <v>8</v>
      </c>
      <c r="F9089" s="5" t="s">
        <v>8</v>
      </c>
      <c r="G9089" s="5" t="s">
        <v>13306</v>
      </c>
    </row>
    <row r="9090" spans="1:7" x14ac:dyDescent="0.25">
      <c r="A9090" s="5" t="s">
        <v>8742</v>
      </c>
      <c r="B9090" s="5">
        <v>-1.4111978589691401</v>
      </c>
      <c r="C9090" s="5" t="s">
        <v>8</v>
      </c>
      <c r="D9090" s="5" t="s">
        <v>8</v>
      </c>
      <c r="E9090" s="5" t="s">
        <v>8</v>
      </c>
      <c r="F9090" s="5" t="s">
        <v>8</v>
      </c>
      <c r="G9090" s="5" t="s">
        <v>8</v>
      </c>
    </row>
    <row r="9091" spans="1:7" x14ac:dyDescent="0.25">
      <c r="A9091" s="5" t="s">
        <v>15781</v>
      </c>
      <c r="B9091" s="5">
        <v>-1.4111978589691401</v>
      </c>
      <c r="C9091" s="5" t="s">
        <v>8</v>
      </c>
      <c r="D9091" s="5" t="s">
        <v>8</v>
      </c>
      <c r="E9091" s="5" t="s">
        <v>15782</v>
      </c>
      <c r="F9091" s="5" t="s">
        <v>8</v>
      </c>
      <c r="G9091" s="5" t="s">
        <v>15783</v>
      </c>
    </row>
    <row r="9092" spans="1:7" x14ac:dyDescent="0.25">
      <c r="A9092" s="5" t="s">
        <v>15133</v>
      </c>
      <c r="B9092" s="5">
        <v>-1.41256351588178</v>
      </c>
      <c r="C9092" s="5" t="s">
        <v>8</v>
      </c>
      <c r="D9092" s="5" t="s">
        <v>8</v>
      </c>
      <c r="E9092" s="5" t="s">
        <v>8</v>
      </c>
      <c r="F9092" s="5" t="s">
        <v>8</v>
      </c>
      <c r="G9092" s="5" t="s">
        <v>8</v>
      </c>
    </row>
    <row r="9093" spans="1:7" x14ac:dyDescent="0.25">
      <c r="A9093" s="5" t="s">
        <v>15340</v>
      </c>
      <c r="B9093" s="5">
        <v>-1.4131664198784799</v>
      </c>
      <c r="C9093" s="5" t="s">
        <v>8</v>
      </c>
      <c r="D9093" s="5" t="s">
        <v>8</v>
      </c>
      <c r="E9093" s="5" t="s">
        <v>8</v>
      </c>
      <c r="F9093" s="5" t="s">
        <v>8</v>
      </c>
      <c r="G9093" s="5" t="s">
        <v>8</v>
      </c>
    </row>
    <row r="9094" spans="1:7" x14ac:dyDescent="0.25">
      <c r="A9094" s="5" t="s">
        <v>13998</v>
      </c>
      <c r="B9094" s="5">
        <v>-1.41427744744604</v>
      </c>
      <c r="C9094" s="5" t="s">
        <v>8</v>
      </c>
      <c r="D9094" s="5" t="s">
        <v>8</v>
      </c>
      <c r="E9094" s="5" t="s">
        <v>8</v>
      </c>
      <c r="F9094" s="5" t="s">
        <v>8</v>
      </c>
      <c r="G9094" s="5" t="s">
        <v>8</v>
      </c>
    </row>
    <row r="9095" spans="1:7" x14ac:dyDescent="0.25">
      <c r="A9095" s="5" t="s">
        <v>9537</v>
      </c>
      <c r="B9095" s="5">
        <v>-1.4147238473643799</v>
      </c>
      <c r="C9095" s="5" t="s">
        <v>8</v>
      </c>
      <c r="D9095" s="5" t="s">
        <v>8</v>
      </c>
      <c r="E9095" s="5" t="s">
        <v>8</v>
      </c>
      <c r="F9095" s="5" t="s">
        <v>8</v>
      </c>
      <c r="G9095" s="5" t="s">
        <v>8</v>
      </c>
    </row>
    <row r="9096" spans="1:7" x14ac:dyDescent="0.25">
      <c r="A9096" s="5" t="s">
        <v>14357</v>
      </c>
      <c r="B9096" s="5">
        <v>-1.4147238473643799</v>
      </c>
      <c r="C9096" s="5" t="s">
        <v>8</v>
      </c>
      <c r="D9096" s="5" t="s">
        <v>8</v>
      </c>
      <c r="E9096" s="5" t="s">
        <v>8</v>
      </c>
      <c r="F9096" s="5" t="s">
        <v>8</v>
      </c>
      <c r="G9096" s="5" t="s">
        <v>8</v>
      </c>
    </row>
    <row r="9097" spans="1:7" x14ac:dyDescent="0.25">
      <c r="A9097" s="5" t="s">
        <v>225</v>
      </c>
      <c r="B9097" s="5">
        <v>-1.4154400643059999</v>
      </c>
      <c r="C9097" s="5" t="s">
        <v>8</v>
      </c>
      <c r="D9097" s="5" t="s">
        <v>8</v>
      </c>
      <c r="E9097" s="5" t="s">
        <v>8</v>
      </c>
      <c r="F9097" s="5" t="s">
        <v>8</v>
      </c>
      <c r="G9097" s="5" t="s">
        <v>8</v>
      </c>
    </row>
    <row r="9098" spans="1:7" x14ac:dyDescent="0.25">
      <c r="A9098" s="5" t="s">
        <v>410</v>
      </c>
      <c r="B9098" s="5">
        <v>-1.4154400643059999</v>
      </c>
      <c r="C9098" s="5" t="s">
        <v>8</v>
      </c>
      <c r="D9098" s="5" t="s">
        <v>8</v>
      </c>
      <c r="E9098" s="5" t="s">
        <v>8</v>
      </c>
      <c r="F9098" s="5" t="s">
        <v>8</v>
      </c>
      <c r="G9098" s="5" t="s">
        <v>8</v>
      </c>
    </row>
    <row r="9099" spans="1:7" x14ac:dyDescent="0.25">
      <c r="A9099" s="5" t="s">
        <v>501</v>
      </c>
      <c r="B9099" s="5">
        <v>-1.4154400643059999</v>
      </c>
      <c r="C9099" s="5" t="s">
        <v>502</v>
      </c>
      <c r="D9099" s="5" t="s">
        <v>503</v>
      </c>
      <c r="E9099" s="5" t="s">
        <v>504</v>
      </c>
      <c r="F9099" s="5" t="s">
        <v>505</v>
      </c>
      <c r="G9099" s="5" t="s">
        <v>506</v>
      </c>
    </row>
    <row r="9100" spans="1:7" x14ac:dyDescent="0.25">
      <c r="A9100" s="5" t="s">
        <v>2355</v>
      </c>
      <c r="B9100" s="5">
        <v>-1.4154400643059999</v>
      </c>
      <c r="C9100" s="5" t="s">
        <v>8</v>
      </c>
      <c r="D9100" s="5" t="s">
        <v>8</v>
      </c>
      <c r="E9100" s="5" t="s">
        <v>8</v>
      </c>
      <c r="F9100" s="5" t="s">
        <v>8</v>
      </c>
      <c r="G9100" s="5" t="s">
        <v>8</v>
      </c>
    </row>
    <row r="9101" spans="1:7" x14ac:dyDescent="0.25">
      <c r="A9101" s="5" t="s">
        <v>4537</v>
      </c>
      <c r="B9101" s="5">
        <v>-1.4154400643059999</v>
      </c>
      <c r="C9101" s="5" t="s">
        <v>8</v>
      </c>
      <c r="D9101" s="5" t="s">
        <v>8</v>
      </c>
      <c r="E9101" s="5" t="s">
        <v>8</v>
      </c>
      <c r="F9101" s="5" t="s">
        <v>8</v>
      </c>
      <c r="G9101" s="5" t="s">
        <v>8</v>
      </c>
    </row>
    <row r="9102" spans="1:7" x14ac:dyDescent="0.25">
      <c r="A9102" s="5" t="s">
        <v>5078</v>
      </c>
      <c r="B9102" s="5">
        <v>-1.4154400643059999</v>
      </c>
      <c r="C9102" s="5" t="s">
        <v>8</v>
      </c>
      <c r="D9102" s="5" t="s">
        <v>8</v>
      </c>
      <c r="E9102" s="5" t="s">
        <v>8</v>
      </c>
      <c r="F9102" s="5" t="s">
        <v>8</v>
      </c>
      <c r="G9102" s="5" t="s">
        <v>8</v>
      </c>
    </row>
    <row r="9103" spans="1:7" x14ac:dyDescent="0.25">
      <c r="A9103" s="5" t="s">
        <v>5496</v>
      </c>
      <c r="B9103" s="5">
        <v>-1.4154400643059999</v>
      </c>
      <c r="C9103" s="5" t="s">
        <v>8</v>
      </c>
      <c r="D9103" s="5" t="s">
        <v>8</v>
      </c>
      <c r="E9103" s="5" t="s">
        <v>8</v>
      </c>
      <c r="F9103" s="5" t="s">
        <v>8</v>
      </c>
      <c r="G9103" s="5" t="s">
        <v>8</v>
      </c>
    </row>
    <row r="9104" spans="1:7" x14ac:dyDescent="0.25">
      <c r="A9104" s="5" t="s">
        <v>7500</v>
      </c>
      <c r="B9104" s="5">
        <v>-1.4154400643059999</v>
      </c>
      <c r="C9104" s="5" t="s">
        <v>7501</v>
      </c>
      <c r="D9104" s="5" t="s">
        <v>7502</v>
      </c>
      <c r="E9104" s="5" t="s">
        <v>7503</v>
      </c>
      <c r="F9104" s="5" t="s">
        <v>7504</v>
      </c>
      <c r="G9104" s="5" t="s">
        <v>7505</v>
      </c>
    </row>
    <row r="9105" spans="1:7" x14ac:dyDescent="0.25">
      <c r="A9105" s="5" t="s">
        <v>8312</v>
      </c>
      <c r="B9105" s="5">
        <v>-1.4154400643059999</v>
      </c>
      <c r="C9105" s="5" t="s">
        <v>8</v>
      </c>
      <c r="D9105" s="5" t="s">
        <v>8</v>
      </c>
      <c r="E9105" s="5" t="s">
        <v>8</v>
      </c>
      <c r="F9105" s="5" t="s">
        <v>8</v>
      </c>
      <c r="G9105" s="5" t="s">
        <v>8</v>
      </c>
    </row>
    <row r="9106" spans="1:7" x14ac:dyDescent="0.25">
      <c r="A9106" s="5" t="s">
        <v>8351</v>
      </c>
      <c r="B9106" s="5">
        <v>-1.4154400643059999</v>
      </c>
      <c r="C9106" s="5" t="s">
        <v>8</v>
      </c>
      <c r="D9106" s="5" t="s">
        <v>8</v>
      </c>
      <c r="E9106" s="5" t="s">
        <v>8</v>
      </c>
      <c r="F9106" s="5" t="s">
        <v>8</v>
      </c>
      <c r="G9106" s="5" t="s">
        <v>8352</v>
      </c>
    </row>
    <row r="9107" spans="1:7" x14ac:dyDescent="0.25">
      <c r="A9107" s="5" t="s">
        <v>9295</v>
      </c>
      <c r="B9107" s="5">
        <v>-1.4154400643059999</v>
      </c>
      <c r="C9107" s="5" t="s">
        <v>9296</v>
      </c>
      <c r="D9107" s="5" t="s">
        <v>9297</v>
      </c>
      <c r="E9107" s="5" t="s">
        <v>9298</v>
      </c>
      <c r="F9107" s="5" t="s">
        <v>9299</v>
      </c>
      <c r="G9107" s="5" t="s">
        <v>9300</v>
      </c>
    </row>
    <row r="9108" spans="1:7" x14ac:dyDescent="0.25">
      <c r="A9108" s="5" t="s">
        <v>10080</v>
      </c>
      <c r="B9108" s="5">
        <v>-1.4154400643059999</v>
      </c>
      <c r="C9108" s="5" t="s">
        <v>8</v>
      </c>
      <c r="D9108" s="5" t="s">
        <v>8</v>
      </c>
      <c r="E9108" s="5" t="s">
        <v>8</v>
      </c>
      <c r="F9108" s="5" t="s">
        <v>8</v>
      </c>
      <c r="G9108" s="5" t="s">
        <v>8</v>
      </c>
    </row>
    <row r="9109" spans="1:7" x14ac:dyDescent="0.25">
      <c r="A9109" s="5" t="s">
        <v>13012</v>
      </c>
      <c r="B9109" s="5">
        <v>-1.4154400643059999</v>
      </c>
      <c r="C9109" s="5" t="s">
        <v>8</v>
      </c>
      <c r="D9109" s="5" t="s">
        <v>8</v>
      </c>
      <c r="E9109" s="5" t="s">
        <v>8</v>
      </c>
      <c r="F9109" s="5" t="s">
        <v>8</v>
      </c>
      <c r="G9109" s="5" t="s">
        <v>8</v>
      </c>
    </row>
    <row r="9110" spans="1:7" x14ac:dyDescent="0.25">
      <c r="A9110" s="5" t="s">
        <v>13896</v>
      </c>
      <c r="B9110" s="5">
        <v>-1.4154400643059999</v>
      </c>
      <c r="C9110" s="5" t="s">
        <v>8</v>
      </c>
      <c r="D9110" s="5" t="s">
        <v>8</v>
      </c>
      <c r="E9110" s="5" t="s">
        <v>8</v>
      </c>
      <c r="F9110" s="5" t="s">
        <v>8</v>
      </c>
      <c r="G9110" s="5" t="s">
        <v>8</v>
      </c>
    </row>
    <row r="9111" spans="1:7" x14ac:dyDescent="0.25">
      <c r="A9111" s="5" t="s">
        <v>14053</v>
      </c>
      <c r="B9111" s="5">
        <v>-1.4154400643059999</v>
      </c>
      <c r="C9111" s="5" t="s">
        <v>2660</v>
      </c>
      <c r="D9111" s="5" t="s">
        <v>8</v>
      </c>
      <c r="E9111" s="5" t="s">
        <v>8</v>
      </c>
      <c r="F9111" s="5" t="s">
        <v>8</v>
      </c>
      <c r="G9111" s="5" t="s">
        <v>8</v>
      </c>
    </row>
    <row r="9112" spans="1:7" x14ac:dyDescent="0.25">
      <c r="A9112" s="5" t="s">
        <v>4069</v>
      </c>
      <c r="B9112" s="5">
        <v>-1.4165037462850301</v>
      </c>
      <c r="C9112" s="5" t="s">
        <v>8</v>
      </c>
      <c r="D9112" s="5" t="s">
        <v>8</v>
      </c>
      <c r="E9112" s="5" t="s">
        <v>8</v>
      </c>
      <c r="F9112" s="5" t="s">
        <v>8</v>
      </c>
      <c r="G9112" s="5" t="s">
        <v>8</v>
      </c>
    </row>
    <row r="9113" spans="1:7" x14ac:dyDescent="0.25">
      <c r="A9113" s="5" t="s">
        <v>13843</v>
      </c>
      <c r="B9113" s="5">
        <v>-1.4165037462850301</v>
      </c>
      <c r="C9113" s="5" t="s">
        <v>8</v>
      </c>
      <c r="D9113" s="5" t="s">
        <v>8</v>
      </c>
      <c r="E9113" s="5" t="s">
        <v>8</v>
      </c>
      <c r="F9113" s="5" t="s">
        <v>13844</v>
      </c>
      <c r="G9113" s="5" t="s">
        <v>13845</v>
      </c>
    </row>
    <row r="9114" spans="1:7" x14ac:dyDescent="0.25">
      <c r="A9114" s="5" t="s">
        <v>14138</v>
      </c>
      <c r="B9114" s="5">
        <v>-1.4165037462850301</v>
      </c>
      <c r="C9114" s="5" t="s">
        <v>14139</v>
      </c>
      <c r="D9114" s="5" t="s">
        <v>14140</v>
      </c>
      <c r="E9114" s="5" t="s">
        <v>14141</v>
      </c>
      <c r="F9114" s="5" t="s">
        <v>14142</v>
      </c>
      <c r="G9114" s="5" t="s">
        <v>14143</v>
      </c>
    </row>
    <row r="9115" spans="1:7" x14ac:dyDescent="0.25">
      <c r="A9115" s="5" t="s">
        <v>6555</v>
      </c>
      <c r="B9115" s="5">
        <v>-1.4194973183528401</v>
      </c>
      <c r="C9115" s="5" t="s">
        <v>8</v>
      </c>
      <c r="D9115" s="5" t="s">
        <v>8</v>
      </c>
      <c r="E9115" s="5" t="s">
        <v>8</v>
      </c>
      <c r="F9115" s="5" t="s">
        <v>8</v>
      </c>
      <c r="G9115" s="5" t="s">
        <v>8</v>
      </c>
    </row>
    <row r="9116" spans="1:7" x14ac:dyDescent="0.25">
      <c r="A9116" s="5" t="s">
        <v>4733</v>
      </c>
      <c r="B9116" s="5">
        <v>-1.4199551051637</v>
      </c>
      <c r="C9116" s="5" t="s">
        <v>8</v>
      </c>
      <c r="D9116" s="5" t="s">
        <v>8</v>
      </c>
      <c r="E9116" s="5" t="s">
        <v>8</v>
      </c>
      <c r="F9116" s="5" t="s">
        <v>8</v>
      </c>
      <c r="G9116" s="5" t="s">
        <v>8</v>
      </c>
    </row>
    <row r="9117" spans="1:7" x14ac:dyDescent="0.25">
      <c r="A9117" s="5" t="s">
        <v>3272</v>
      </c>
      <c r="B9117" s="5">
        <v>-1.4209421521458101</v>
      </c>
      <c r="C9117" s="5" t="s">
        <v>8</v>
      </c>
      <c r="D9117" s="5" t="s">
        <v>8</v>
      </c>
      <c r="E9117" s="5" t="s">
        <v>8</v>
      </c>
      <c r="F9117" s="5" t="s">
        <v>8</v>
      </c>
      <c r="G9117" s="5" t="s">
        <v>8</v>
      </c>
    </row>
    <row r="9118" spans="1:7" x14ac:dyDescent="0.25">
      <c r="A9118" s="5" t="s">
        <v>3633</v>
      </c>
      <c r="B9118" s="5">
        <v>-1.4209421521458101</v>
      </c>
      <c r="C9118" s="5" t="s">
        <v>8</v>
      </c>
      <c r="D9118" s="5" t="s">
        <v>8</v>
      </c>
      <c r="E9118" s="5" t="s">
        <v>8</v>
      </c>
      <c r="F9118" s="5" t="s">
        <v>8</v>
      </c>
      <c r="G9118" s="5" t="s">
        <v>8</v>
      </c>
    </row>
    <row r="9119" spans="1:7" x14ac:dyDescent="0.25">
      <c r="A9119" s="5" t="s">
        <v>4702</v>
      </c>
      <c r="B9119" s="5">
        <v>-1.4209421521458101</v>
      </c>
      <c r="C9119" s="5" t="s">
        <v>8</v>
      </c>
      <c r="D9119" s="5" t="s">
        <v>8</v>
      </c>
      <c r="E9119" s="5" t="s">
        <v>8</v>
      </c>
      <c r="F9119" s="5" t="s">
        <v>8</v>
      </c>
      <c r="G9119" s="5" t="s">
        <v>8</v>
      </c>
    </row>
    <row r="9120" spans="1:7" x14ac:dyDescent="0.25">
      <c r="A9120" s="5" t="s">
        <v>7491</v>
      </c>
      <c r="B9120" s="5">
        <v>-1.4209421521458101</v>
      </c>
      <c r="C9120" s="5" t="s">
        <v>8</v>
      </c>
      <c r="D9120" s="5" t="s">
        <v>8</v>
      </c>
      <c r="E9120" s="5" t="s">
        <v>8</v>
      </c>
      <c r="F9120" s="5" t="s">
        <v>8</v>
      </c>
      <c r="G9120" s="5" t="s">
        <v>8</v>
      </c>
    </row>
    <row r="9121" spans="1:7" x14ac:dyDescent="0.25">
      <c r="A9121" s="5" t="s">
        <v>10353</v>
      </c>
      <c r="B9121" s="5">
        <v>-1.4209421521458101</v>
      </c>
      <c r="C9121" s="5" t="s">
        <v>8</v>
      </c>
      <c r="D9121" s="5" t="s">
        <v>8</v>
      </c>
      <c r="E9121" s="5" t="s">
        <v>8</v>
      </c>
      <c r="F9121" s="5" t="s">
        <v>8</v>
      </c>
      <c r="G9121" s="5" t="s">
        <v>8</v>
      </c>
    </row>
    <row r="9122" spans="1:7" x14ac:dyDescent="0.25">
      <c r="A9122" s="5" t="s">
        <v>14093</v>
      </c>
      <c r="B9122" s="5">
        <v>-1.4209421521458101</v>
      </c>
      <c r="C9122" s="5" t="s">
        <v>8</v>
      </c>
      <c r="D9122" s="5" t="s">
        <v>8</v>
      </c>
      <c r="E9122" s="5" t="s">
        <v>8</v>
      </c>
      <c r="F9122" s="5" t="s">
        <v>8</v>
      </c>
      <c r="G9122" s="5" t="s">
        <v>8</v>
      </c>
    </row>
    <row r="9123" spans="1:7" x14ac:dyDescent="0.25">
      <c r="A9123" s="5" t="s">
        <v>5638</v>
      </c>
      <c r="B9123" s="5">
        <v>-1.42197191069829</v>
      </c>
      <c r="C9123" s="5" t="s">
        <v>8</v>
      </c>
      <c r="D9123" s="5" t="s">
        <v>8</v>
      </c>
      <c r="E9123" s="5" t="s">
        <v>8</v>
      </c>
      <c r="F9123" s="5" t="s">
        <v>8</v>
      </c>
      <c r="G9123" s="5" t="s">
        <v>8</v>
      </c>
    </row>
    <row r="9124" spans="1:7" x14ac:dyDescent="0.25">
      <c r="A9124" s="5" t="s">
        <v>334</v>
      </c>
      <c r="B9124" s="5">
        <v>-1.4234394214478401</v>
      </c>
      <c r="C9124" s="5" t="s">
        <v>8</v>
      </c>
      <c r="D9124" s="5" t="s">
        <v>8</v>
      </c>
      <c r="E9124" s="5" t="s">
        <v>8</v>
      </c>
      <c r="F9124" s="5" t="s">
        <v>8</v>
      </c>
      <c r="G9124" s="5" t="s">
        <v>8</v>
      </c>
    </row>
    <row r="9125" spans="1:7" x14ac:dyDescent="0.25">
      <c r="A9125" s="5" t="s">
        <v>6121</v>
      </c>
      <c r="B9125" s="5">
        <v>-1.4242656308500099</v>
      </c>
      <c r="C9125" s="5" t="s">
        <v>8</v>
      </c>
      <c r="D9125" s="5" t="s">
        <v>8</v>
      </c>
      <c r="E9125" s="5" t="s">
        <v>8</v>
      </c>
      <c r="F9125" s="5" t="s">
        <v>8</v>
      </c>
      <c r="G9125" s="5" t="s">
        <v>8</v>
      </c>
    </row>
    <row r="9126" spans="1:7" x14ac:dyDescent="0.25">
      <c r="A9126" s="5" t="s">
        <v>7705</v>
      </c>
      <c r="B9126" s="5">
        <v>-1.4242656308500099</v>
      </c>
      <c r="C9126" s="5" t="s">
        <v>8</v>
      </c>
      <c r="D9126" s="5" t="s">
        <v>8</v>
      </c>
      <c r="E9126" s="5" t="s">
        <v>8</v>
      </c>
      <c r="F9126" s="5" t="s">
        <v>8</v>
      </c>
      <c r="G9126" s="5" t="s">
        <v>8</v>
      </c>
    </row>
    <row r="9127" spans="1:7" x14ac:dyDescent="0.25">
      <c r="A9127" s="5" t="s">
        <v>8699</v>
      </c>
      <c r="B9127" s="5">
        <v>-1.4242656308500099</v>
      </c>
      <c r="C9127" s="5" t="s">
        <v>8</v>
      </c>
      <c r="D9127" s="5" t="s">
        <v>8</v>
      </c>
      <c r="E9127" s="5" t="s">
        <v>8</v>
      </c>
      <c r="F9127" s="5" t="s">
        <v>8</v>
      </c>
      <c r="G9127" s="5" t="s">
        <v>8</v>
      </c>
    </row>
    <row r="9128" spans="1:7" x14ac:dyDescent="0.25">
      <c r="A9128" s="5" t="s">
        <v>13725</v>
      </c>
      <c r="B9128" s="5">
        <v>-1.42478533811695</v>
      </c>
      <c r="C9128" s="5" t="s">
        <v>8</v>
      </c>
      <c r="D9128" s="5" t="s">
        <v>8</v>
      </c>
      <c r="E9128" s="5" t="s">
        <v>8</v>
      </c>
      <c r="F9128" s="5" t="s">
        <v>8</v>
      </c>
      <c r="G9128" s="5" t="s">
        <v>8</v>
      </c>
    </row>
    <row r="9129" spans="1:7" x14ac:dyDescent="0.25">
      <c r="A9129" s="5" t="s">
        <v>7589</v>
      </c>
      <c r="B9129" s="5">
        <v>-1.4253361058348299</v>
      </c>
      <c r="C9129" s="5" t="s">
        <v>8</v>
      </c>
      <c r="D9129" s="5" t="s">
        <v>8</v>
      </c>
      <c r="E9129" s="5" t="s">
        <v>8</v>
      </c>
      <c r="F9129" s="5" t="s">
        <v>8</v>
      </c>
      <c r="G9129" s="5" t="s">
        <v>8</v>
      </c>
    </row>
    <row r="9130" spans="1:7" x14ac:dyDescent="0.25">
      <c r="A9130" s="5" t="s">
        <v>13401</v>
      </c>
      <c r="B9130" s="5">
        <v>-1.42653146828873</v>
      </c>
      <c r="C9130" s="5" t="s">
        <v>8</v>
      </c>
      <c r="D9130" s="5" t="s">
        <v>8</v>
      </c>
      <c r="E9130" s="5" t="s">
        <v>8</v>
      </c>
      <c r="F9130" s="5" t="s">
        <v>8</v>
      </c>
      <c r="G9130" s="5" t="s">
        <v>8</v>
      </c>
    </row>
    <row r="9131" spans="1:7" x14ac:dyDescent="0.25">
      <c r="A9131" s="5" t="s">
        <v>5834</v>
      </c>
      <c r="B9131" s="5">
        <v>-1.4280845145547401</v>
      </c>
      <c r="C9131" s="5" t="s">
        <v>8</v>
      </c>
      <c r="D9131" s="5" t="s">
        <v>8</v>
      </c>
      <c r="E9131" s="5" t="s">
        <v>8</v>
      </c>
      <c r="F9131" s="5" t="s">
        <v>8</v>
      </c>
      <c r="G9131" s="5" t="s">
        <v>5835</v>
      </c>
    </row>
    <row r="9132" spans="1:7" x14ac:dyDescent="0.25">
      <c r="A9132" s="5" t="s">
        <v>13565</v>
      </c>
      <c r="B9132" s="5">
        <v>-1.4280845145547401</v>
      </c>
      <c r="C9132" s="5" t="s">
        <v>8</v>
      </c>
      <c r="D9132" s="5" t="s">
        <v>8</v>
      </c>
      <c r="E9132" s="5" t="s">
        <v>8</v>
      </c>
      <c r="F9132" s="5" t="s">
        <v>8</v>
      </c>
      <c r="G9132" s="5" t="s">
        <v>8</v>
      </c>
    </row>
    <row r="9133" spans="1:7" x14ac:dyDescent="0.25">
      <c r="A9133" s="5" t="s">
        <v>6864</v>
      </c>
      <c r="B9133" s="5">
        <v>-1.42904449279129</v>
      </c>
      <c r="C9133" s="5" t="s">
        <v>8</v>
      </c>
      <c r="D9133" s="5" t="s">
        <v>8</v>
      </c>
      <c r="E9133" s="5" t="s">
        <v>8</v>
      </c>
      <c r="F9133" s="5" t="s">
        <v>8</v>
      </c>
      <c r="G9133" s="5" t="s">
        <v>8</v>
      </c>
    </row>
    <row r="9134" spans="1:7" x14ac:dyDescent="0.25">
      <c r="A9134" s="5" t="s">
        <v>2474</v>
      </c>
      <c r="B9134" s="5">
        <v>-1.42928245745451</v>
      </c>
      <c r="C9134" s="5" t="s">
        <v>8</v>
      </c>
      <c r="D9134" s="5" t="s">
        <v>8</v>
      </c>
      <c r="E9134" s="5" t="s">
        <v>8</v>
      </c>
      <c r="F9134" s="5" t="s">
        <v>8</v>
      </c>
      <c r="G9134" s="5" t="s">
        <v>8</v>
      </c>
    </row>
    <row r="9135" spans="1:7" x14ac:dyDescent="0.25">
      <c r="A9135" s="5" t="s">
        <v>32</v>
      </c>
      <c r="B9135" s="5">
        <v>-1.43044577087786</v>
      </c>
      <c r="C9135" s="5" t="s">
        <v>8</v>
      </c>
      <c r="D9135" s="5" t="s">
        <v>8</v>
      </c>
      <c r="E9135" s="5" t="s">
        <v>8</v>
      </c>
      <c r="F9135" s="5" t="s">
        <v>8</v>
      </c>
      <c r="G9135" s="5" t="s">
        <v>8</v>
      </c>
    </row>
    <row r="9136" spans="1:7" x14ac:dyDescent="0.25">
      <c r="A9136" s="5" t="s">
        <v>540</v>
      </c>
      <c r="B9136" s="5">
        <v>-1.43044577087786</v>
      </c>
      <c r="C9136" s="5" t="s">
        <v>8</v>
      </c>
      <c r="D9136" s="5" t="s">
        <v>8</v>
      </c>
      <c r="E9136" s="5" t="s">
        <v>8</v>
      </c>
      <c r="F9136" s="5" t="s">
        <v>8</v>
      </c>
      <c r="G9136" s="5" t="s">
        <v>8</v>
      </c>
    </row>
    <row r="9137" spans="1:7" x14ac:dyDescent="0.25">
      <c r="A9137" s="5" t="s">
        <v>1317</v>
      </c>
      <c r="B9137" s="5">
        <v>-1.43044577087786</v>
      </c>
      <c r="C9137" s="5" t="s">
        <v>1318</v>
      </c>
      <c r="D9137" s="5" t="s">
        <v>8</v>
      </c>
      <c r="E9137" s="5" t="s">
        <v>8</v>
      </c>
      <c r="F9137" s="5" t="s">
        <v>8</v>
      </c>
      <c r="G9137" s="5" t="s">
        <v>1319</v>
      </c>
    </row>
    <row r="9138" spans="1:7" x14ac:dyDescent="0.25">
      <c r="A9138" s="5" t="s">
        <v>1833</v>
      </c>
      <c r="B9138" s="5">
        <v>-1.43044577087786</v>
      </c>
      <c r="C9138" s="5" t="s">
        <v>8</v>
      </c>
      <c r="D9138" s="5" t="s">
        <v>8</v>
      </c>
      <c r="E9138" s="5" t="s">
        <v>8</v>
      </c>
      <c r="F9138" s="5" t="s">
        <v>8</v>
      </c>
      <c r="G9138" s="5" t="s">
        <v>8</v>
      </c>
    </row>
    <row r="9139" spans="1:7" x14ac:dyDescent="0.25">
      <c r="A9139" s="5" t="s">
        <v>2766</v>
      </c>
      <c r="B9139" s="5">
        <v>-1.43044577087786</v>
      </c>
      <c r="C9139" s="5" t="s">
        <v>8</v>
      </c>
      <c r="D9139" s="5" t="s">
        <v>8</v>
      </c>
      <c r="E9139" s="5" t="s">
        <v>8</v>
      </c>
      <c r="F9139" s="5" t="s">
        <v>8</v>
      </c>
      <c r="G9139" s="5" t="s">
        <v>8</v>
      </c>
    </row>
    <row r="9140" spans="1:7" x14ac:dyDescent="0.25">
      <c r="A9140" s="5" t="s">
        <v>3389</v>
      </c>
      <c r="B9140" s="5">
        <v>-1.43044577087786</v>
      </c>
      <c r="C9140" s="5" t="s">
        <v>8</v>
      </c>
      <c r="D9140" s="5" t="s">
        <v>8</v>
      </c>
      <c r="E9140" s="5" t="s">
        <v>8</v>
      </c>
      <c r="F9140" s="5" t="s">
        <v>8</v>
      </c>
      <c r="G9140" s="5" t="s">
        <v>8</v>
      </c>
    </row>
    <row r="9141" spans="1:7" x14ac:dyDescent="0.25">
      <c r="A9141" s="5" t="s">
        <v>3875</v>
      </c>
      <c r="B9141" s="5">
        <v>-1.43044577087786</v>
      </c>
      <c r="C9141" s="5" t="s">
        <v>8</v>
      </c>
      <c r="D9141" s="5" t="s">
        <v>8</v>
      </c>
      <c r="E9141" s="5" t="s">
        <v>8</v>
      </c>
      <c r="F9141" s="5" t="s">
        <v>8</v>
      </c>
      <c r="G9141" s="5" t="s">
        <v>8</v>
      </c>
    </row>
    <row r="9142" spans="1:7" x14ac:dyDescent="0.25">
      <c r="A9142" s="5" t="s">
        <v>4572</v>
      </c>
      <c r="B9142" s="5">
        <v>-1.43044577087786</v>
      </c>
      <c r="C9142" s="5" t="s">
        <v>8</v>
      </c>
      <c r="D9142" s="5" t="s">
        <v>8</v>
      </c>
      <c r="E9142" s="5" t="s">
        <v>8</v>
      </c>
      <c r="F9142" s="5" t="s">
        <v>8</v>
      </c>
      <c r="G9142" s="5" t="s">
        <v>8</v>
      </c>
    </row>
    <row r="9143" spans="1:7" x14ac:dyDescent="0.25">
      <c r="A9143" s="5" t="s">
        <v>8041</v>
      </c>
      <c r="B9143" s="5">
        <v>-1.43044577087786</v>
      </c>
      <c r="C9143" s="5" t="s">
        <v>8</v>
      </c>
      <c r="D9143" s="5" t="s">
        <v>8</v>
      </c>
      <c r="E9143" s="5" t="s">
        <v>8</v>
      </c>
      <c r="F9143" s="5" t="s">
        <v>8</v>
      </c>
      <c r="G9143" s="5" t="s">
        <v>8</v>
      </c>
    </row>
    <row r="9144" spans="1:7" x14ac:dyDescent="0.25">
      <c r="A9144" s="5" t="s">
        <v>8830</v>
      </c>
      <c r="B9144" s="5">
        <v>-1.43044577087786</v>
      </c>
      <c r="C9144" s="5" t="s">
        <v>8</v>
      </c>
      <c r="D9144" s="5" t="s">
        <v>8</v>
      </c>
      <c r="E9144" s="5" t="s">
        <v>8</v>
      </c>
      <c r="F9144" s="5" t="s">
        <v>8</v>
      </c>
      <c r="G9144" s="5" t="s">
        <v>8</v>
      </c>
    </row>
    <row r="9145" spans="1:7" x14ac:dyDescent="0.25">
      <c r="A9145" s="5" t="s">
        <v>9047</v>
      </c>
      <c r="B9145" s="5">
        <v>-1.43044577087786</v>
      </c>
      <c r="C9145" s="5" t="s">
        <v>9048</v>
      </c>
      <c r="D9145" s="5" t="s">
        <v>9049</v>
      </c>
      <c r="E9145" s="5" t="s">
        <v>9050</v>
      </c>
      <c r="F9145" s="5" t="s">
        <v>9051</v>
      </c>
      <c r="G9145" s="5" t="s">
        <v>9052</v>
      </c>
    </row>
    <row r="9146" spans="1:7" x14ac:dyDescent="0.25">
      <c r="A9146" s="5" t="s">
        <v>9393</v>
      </c>
      <c r="B9146" s="5">
        <v>-1.43044577087786</v>
      </c>
      <c r="C9146" s="5" t="s">
        <v>8</v>
      </c>
      <c r="D9146" s="5" t="s">
        <v>8</v>
      </c>
      <c r="E9146" s="5" t="s">
        <v>8</v>
      </c>
      <c r="F9146" s="5" t="s">
        <v>8</v>
      </c>
      <c r="G9146" s="5" t="s">
        <v>8</v>
      </c>
    </row>
    <row r="9147" spans="1:7" x14ac:dyDescent="0.25">
      <c r="A9147" s="5" t="s">
        <v>10470</v>
      </c>
      <c r="B9147" s="5">
        <v>-1.43044577087786</v>
      </c>
      <c r="C9147" s="5" t="s">
        <v>8</v>
      </c>
      <c r="D9147" s="5" t="s">
        <v>8</v>
      </c>
      <c r="E9147" s="5" t="s">
        <v>8</v>
      </c>
      <c r="F9147" s="5" t="s">
        <v>8</v>
      </c>
      <c r="G9147" s="5" t="s">
        <v>8</v>
      </c>
    </row>
    <row r="9148" spans="1:7" x14ac:dyDescent="0.25">
      <c r="A9148" s="5" t="s">
        <v>10569</v>
      </c>
      <c r="B9148" s="5">
        <v>-1.43044577087786</v>
      </c>
      <c r="C9148" s="5" t="s">
        <v>8</v>
      </c>
      <c r="D9148" s="5" t="s">
        <v>8</v>
      </c>
      <c r="E9148" s="5" t="s">
        <v>8</v>
      </c>
      <c r="F9148" s="5" t="s">
        <v>8</v>
      </c>
      <c r="G9148" s="5" t="s">
        <v>8</v>
      </c>
    </row>
    <row r="9149" spans="1:7" x14ac:dyDescent="0.25">
      <c r="A9149" s="5" t="s">
        <v>10646</v>
      </c>
      <c r="B9149" s="5">
        <v>-1.43044577087786</v>
      </c>
      <c r="C9149" s="5" t="s">
        <v>9621</v>
      </c>
      <c r="D9149" s="5" t="s">
        <v>8</v>
      </c>
      <c r="E9149" s="5" t="s">
        <v>8</v>
      </c>
      <c r="F9149" s="5" t="s">
        <v>8</v>
      </c>
      <c r="G9149" s="5" t="s">
        <v>9622</v>
      </c>
    </row>
    <row r="9150" spans="1:7" x14ac:dyDescent="0.25">
      <c r="A9150" s="5" t="s">
        <v>10653</v>
      </c>
      <c r="B9150" s="5">
        <v>-1.43044577087786</v>
      </c>
      <c r="C9150" s="5" t="s">
        <v>8</v>
      </c>
      <c r="D9150" s="5" t="s">
        <v>8</v>
      </c>
      <c r="E9150" s="5" t="s">
        <v>8</v>
      </c>
      <c r="F9150" s="5" t="s">
        <v>8</v>
      </c>
      <c r="G9150" s="5" t="s">
        <v>8</v>
      </c>
    </row>
    <row r="9151" spans="1:7" x14ac:dyDescent="0.25">
      <c r="A9151" s="5" t="s">
        <v>10729</v>
      </c>
      <c r="B9151" s="5">
        <v>-1.43044577087786</v>
      </c>
      <c r="C9151" s="5" t="s">
        <v>8</v>
      </c>
      <c r="D9151" s="5" t="s">
        <v>8</v>
      </c>
      <c r="E9151" s="5" t="s">
        <v>8</v>
      </c>
      <c r="F9151" s="5" t="s">
        <v>8</v>
      </c>
      <c r="G9151" s="5" t="s">
        <v>8</v>
      </c>
    </row>
    <row r="9152" spans="1:7" x14ac:dyDescent="0.25">
      <c r="A9152" s="5" t="s">
        <v>11535</v>
      </c>
      <c r="B9152" s="5">
        <v>-1.43044577087786</v>
      </c>
      <c r="C9152" s="5" t="s">
        <v>8</v>
      </c>
      <c r="D9152" s="5" t="s">
        <v>8</v>
      </c>
      <c r="E9152" s="5" t="s">
        <v>8</v>
      </c>
      <c r="F9152" s="5" t="s">
        <v>8</v>
      </c>
      <c r="G9152" s="5" t="s">
        <v>8</v>
      </c>
    </row>
    <row r="9153" spans="1:7" x14ac:dyDescent="0.25">
      <c r="A9153" s="5" t="s">
        <v>12023</v>
      </c>
      <c r="B9153" s="5">
        <v>-1.43044577087786</v>
      </c>
      <c r="C9153" s="5" t="s">
        <v>8</v>
      </c>
      <c r="D9153" s="5" t="s">
        <v>8</v>
      </c>
      <c r="E9153" s="5" t="s">
        <v>8</v>
      </c>
      <c r="F9153" s="5" t="s">
        <v>8</v>
      </c>
      <c r="G9153" s="5" t="s">
        <v>8</v>
      </c>
    </row>
    <row r="9154" spans="1:7" x14ac:dyDescent="0.25">
      <c r="A9154" s="5" t="s">
        <v>13322</v>
      </c>
      <c r="B9154" s="5">
        <v>-1.43044577087786</v>
      </c>
      <c r="C9154" s="5" t="s">
        <v>8</v>
      </c>
      <c r="D9154" s="5" t="s">
        <v>8</v>
      </c>
      <c r="E9154" s="5" t="s">
        <v>8</v>
      </c>
      <c r="F9154" s="5" t="s">
        <v>8</v>
      </c>
      <c r="G9154" s="5" t="s">
        <v>8</v>
      </c>
    </row>
    <row r="9155" spans="1:7" x14ac:dyDescent="0.25">
      <c r="A9155" s="5" t="s">
        <v>14647</v>
      </c>
      <c r="B9155" s="5">
        <v>-1.43044577087786</v>
      </c>
      <c r="C9155" s="5" t="s">
        <v>8</v>
      </c>
      <c r="D9155" s="5" t="s">
        <v>8</v>
      </c>
      <c r="E9155" s="5" t="s">
        <v>8</v>
      </c>
      <c r="F9155" s="5" t="s">
        <v>8</v>
      </c>
      <c r="G9155" s="5" t="s">
        <v>8</v>
      </c>
    </row>
    <row r="9156" spans="1:7" x14ac:dyDescent="0.25">
      <c r="A9156" s="5" t="s">
        <v>11308</v>
      </c>
      <c r="B9156" s="5">
        <v>-1.43229604053613</v>
      </c>
      <c r="C9156" s="5" t="s">
        <v>667</v>
      </c>
      <c r="D9156" s="5" t="s">
        <v>668</v>
      </c>
      <c r="E9156" s="5" t="s">
        <v>669</v>
      </c>
      <c r="F9156" s="5" t="s">
        <v>670</v>
      </c>
      <c r="G9156" s="5" t="s">
        <v>671</v>
      </c>
    </row>
    <row r="9157" spans="1:7" x14ac:dyDescent="0.25">
      <c r="A9157" s="5" t="s">
        <v>14</v>
      </c>
      <c r="B9157" s="5">
        <v>-1.4323961130296601</v>
      </c>
      <c r="C9157" s="5" t="s">
        <v>8</v>
      </c>
      <c r="D9157" s="5" t="s">
        <v>8</v>
      </c>
      <c r="E9157" s="5" t="s">
        <v>8</v>
      </c>
      <c r="F9157" s="5" t="s">
        <v>8</v>
      </c>
      <c r="G9157" s="5" t="s">
        <v>8</v>
      </c>
    </row>
    <row r="9158" spans="1:7" x14ac:dyDescent="0.25">
      <c r="A9158" s="5" t="s">
        <v>224</v>
      </c>
      <c r="B9158" s="5">
        <v>-1.4323961130296601</v>
      </c>
      <c r="C9158" s="5" t="s">
        <v>8</v>
      </c>
      <c r="D9158" s="5" t="s">
        <v>8</v>
      </c>
      <c r="E9158" s="5" t="s">
        <v>8</v>
      </c>
      <c r="F9158" s="5" t="s">
        <v>8</v>
      </c>
      <c r="G9158" s="5" t="s">
        <v>8</v>
      </c>
    </row>
    <row r="9159" spans="1:7" x14ac:dyDescent="0.25">
      <c r="A9159" s="5" t="s">
        <v>1887</v>
      </c>
      <c r="B9159" s="5">
        <v>-1.4323961130296601</v>
      </c>
      <c r="C9159" s="5" t="s">
        <v>8</v>
      </c>
      <c r="D9159" s="5" t="s">
        <v>8</v>
      </c>
      <c r="E9159" s="5" t="s">
        <v>8</v>
      </c>
      <c r="F9159" s="5" t="s">
        <v>8</v>
      </c>
      <c r="G9159" s="5" t="s">
        <v>8</v>
      </c>
    </row>
    <row r="9160" spans="1:7" x14ac:dyDescent="0.25">
      <c r="A9160" s="5" t="s">
        <v>4003</v>
      </c>
      <c r="B9160" s="5">
        <v>-1.4323961130296601</v>
      </c>
      <c r="C9160" s="5" t="s">
        <v>8</v>
      </c>
      <c r="D9160" s="5" t="s">
        <v>8</v>
      </c>
      <c r="E9160" s="5" t="s">
        <v>8</v>
      </c>
      <c r="F9160" s="5" t="s">
        <v>8</v>
      </c>
      <c r="G9160" s="5" t="s">
        <v>8</v>
      </c>
    </row>
    <row r="9161" spans="1:7" x14ac:dyDescent="0.25">
      <c r="A9161" s="5" t="s">
        <v>4655</v>
      </c>
      <c r="B9161" s="5">
        <v>-1.4323961130296601</v>
      </c>
      <c r="C9161" s="5" t="s">
        <v>8</v>
      </c>
      <c r="D9161" s="5" t="s">
        <v>8</v>
      </c>
      <c r="E9161" s="5" t="s">
        <v>8</v>
      </c>
      <c r="F9161" s="5" t="s">
        <v>8</v>
      </c>
      <c r="G9161" s="5" t="s">
        <v>8</v>
      </c>
    </row>
    <row r="9162" spans="1:7" x14ac:dyDescent="0.25">
      <c r="A9162" s="5" t="s">
        <v>4674</v>
      </c>
      <c r="B9162" s="5">
        <v>-1.4323961130296601</v>
      </c>
      <c r="C9162" s="5" t="s">
        <v>8</v>
      </c>
      <c r="D9162" s="5" t="s">
        <v>8</v>
      </c>
      <c r="E9162" s="5" t="s">
        <v>8</v>
      </c>
      <c r="F9162" s="5" t="s">
        <v>8</v>
      </c>
      <c r="G9162" s="5" t="s">
        <v>8</v>
      </c>
    </row>
    <row r="9163" spans="1:7" x14ac:dyDescent="0.25">
      <c r="A9163" s="5" t="s">
        <v>4941</v>
      </c>
      <c r="B9163" s="5">
        <v>-1.4323961130296601</v>
      </c>
      <c r="C9163" s="5" t="s">
        <v>8</v>
      </c>
      <c r="D9163" s="5" t="s">
        <v>8</v>
      </c>
      <c r="E9163" s="5" t="s">
        <v>8</v>
      </c>
      <c r="F9163" s="5" t="s">
        <v>8</v>
      </c>
      <c r="G9163" s="5" t="s">
        <v>8</v>
      </c>
    </row>
    <row r="9164" spans="1:7" x14ac:dyDescent="0.25">
      <c r="A9164" s="5" t="s">
        <v>13730</v>
      </c>
      <c r="B9164" s="5">
        <v>-1.4323961130296601</v>
      </c>
      <c r="C9164" s="5" t="s">
        <v>8</v>
      </c>
      <c r="D9164" s="5" t="s">
        <v>8</v>
      </c>
      <c r="E9164" s="5" t="s">
        <v>8</v>
      </c>
      <c r="F9164" s="5" t="s">
        <v>8</v>
      </c>
      <c r="G9164" s="5" t="s">
        <v>8</v>
      </c>
    </row>
    <row r="9165" spans="1:7" x14ac:dyDescent="0.25">
      <c r="A9165" s="5" t="s">
        <v>7839</v>
      </c>
      <c r="B9165" s="5">
        <v>-1.4331527552693899</v>
      </c>
      <c r="C9165" s="5" t="s">
        <v>8</v>
      </c>
      <c r="D9165" s="5" t="s">
        <v>8</v>
      </c>
      <c r="E9165" s="5" t="s">
        <v>8</v>
      </c>
      <c r="F9165" s="5" t="s">
        <v>8</v>
      </c>
      <c r="G9165" s="5" t="s">
        <v>8</v>
      </c>
    </row>
    <row r="9166" spans="1:7" x14ac:dyDescent="0.25">
      <c r="A9166" s="5" t="s">
        <v>1043</v>
      </c>
      <c r="B9166" s="5">
        <v>-1.4335225652475601</v>
      </c>
      <c r="C9166" s="5" t="s">
        <v>8</v>
      </c>
      <c r="D9166" s="5" t="s">
        <v>8</v>
      </c>
      <c r="E9166" s="5" t="s">
        <v>8</v>
      </c>
      <c r="F9166" s="5" t="s">
        <v>8</v>
      </c>
      <c r="G9166" s="5" t="s">
        <v>8</v>
      </c>
    </row>
    <row r="9167" spans="1:7" x14ac:dyDescent="0.25">
      <c r="A9167" s="5" t="s">
        <v>2743</v>
      </c>
      <c r="B9167" s="5">
        <v>-1.4335225652475601</v>
      </c>
      <c r="C9167" s="5" t="s">
        <v>2744</v>
      </c>
      <c r="D9167" s="5" t="s">
        <v>2745</v>
      </c>
      <c r="E9167" s="5" t="s">
        <v>2746</v>
      </c>
      <c r="F9167" s="5" t="s">
        <v>2747</v>
      </c>
      <c r="G9167" s="5" t="s">
        <v>2748</v>
      </c>
    </row>
    <row r="9168" spans="1:7" x14ac:dyDescent="0.25">
      <c r="A9168" s="5" t="s">
        <v>6879</v>
      </c>
      <c r="B9168" s="5">
        <v>-1.4335225652475601</v>
      </c>
      <c r="C9168" s="5" t="s">
        <v>8</v>
      </c>
      <c r="D9168" s="5" t="s">
        <v>8</v>
      </c>
      <c r="E9168" s="5" t="s">
        <v>8</v>
      </c>
      <c r="F9168" s="5" t="s">
        <v>8</v>
      </c>
      <c r="G9168" s="5" t="s">
        <v>8</v>
      </c>
    </row>
    <row r="9169" spans="1:7" x14ac:dyDescent="0.25">
      <c r="A9169" s="5" t="s">
        <v>11788</v>
      </c>
      <c r="B9169" s="5">
        <v>-1.4335225652475601</v>
      </c>
      <c r="C9169" s="5" t="s">
        <v>8</v>
      </c>
      <c r="D9169" s="5" t="s">
        <v>8</v>
      </c>
      <c r="E9169" s="5" t="s">
        <v>8</v>
      </c>
      <c r="F9169" s="5" t="s">
        <v>8</v>
      </c>
      <c r="G9169" s="5" t="s">
        <v>8</v>
      </c>
    </row>
    <row r="9170" spans="1:7" x14ac:dyDescent="0.25">
      <c r="A9170" s="5" t="s">
        <v>13104</v>
      </c>
      <c r="B9170" s="5">
        <v>-1.4335225652475601</v>
      </c>
      <c r="C9170" s="5" t="s">
        <v>8</v>
      </c>
      <c r="D9170" s="5" t="s">
        <v>8</v>
      </c>
      <c r="E9170" s="5" t="s">
        <v>8</v>
      </c>
      <c r="F9170" s="5" t="s">
        <v>8</v>
      </c>
      <c r="G9170" s="5" t="s">
        <v>8</v>
      </c>
    </row>
    <row r="9171" spans="1:7" x14ac:dyDescent="0.25">
      <c r="A9171" s="5" t="s">
        <v>14575</v>
      </c>
      <c r="B9171" s="5">
        <v>-1.4335225652475601</v>
      </c>
      <c r="C9171" s="5" t="s">
        <v>8</v>
      </c>
      <c r="D9171" s="5" t="s">
        <v>8</v>
      </c>
      <c r="E9171" s="5" t="s">
        <v>8</v>
      </c>
      <c r="F9171" s="5" t="s">
        <v>8</v>
      </c>
      <c r="G9171" s="5" t="s">
        <v>8</v>
      </c>
    </row>
    <row r="9172" spans="1:7" x14ac:dyDescent="0.25">
      <c r="A9172" s="5" t="s">
        <v>14684</v>
      </c>
      <c r="B9172" s="5">
        <v>-1.4335225652475601</v>
      </c>
      <c r="C9172" s="5" t="s">
        <v>8</v>
      </c>
      <c r="D9172" s="5" t="s">
        <v>8</v>
      </c>
      <c r="E9172" s="5" t="s">
        <v>8</v>
      </c>
      <c r="F9172" s="5" t="s">
        <v>8</v>
      </c>
      <c r="G9172" s="5" t="s">
        <v>8</v>
      </c>
    </row>
    <row r="9173" spans="1:7" x14ac:dyDescent="0.25">
      <c r="A9173" s="5" t="s">
        <v>15478</v>
      </c>
      <c r="B9173" s="5">
        <v>-1.4335225652475601</v>
      </c>
      <c r="C9173" s="5" t="s">
        <v>8</v>
      </c>
      <c r="D9173" s="5" t="s">
        <v>8</v>
      </c>
      <c r="E9173" s="5" t="s">
        <v>8</v>
      </c>
      <c r="F9173" s="5" t="s">
        <v>8</v>
      </c>
      <c r="G9173" s="5" t="s">
        <v>8</v>
      </c>
    </row>
    <row r="9174" spans="1:7" x14ac:dyDescent="0.25">
      <c r="A9174" s="5" t="s">
        <v>2329</v>
      </c>
      <c r="B9174" s="5">
        <v>-1.43425614729136</v>
      </c>
      <c r="C9174" s="5" t="s">
        <v>8</v>
      </c>
      <c r="D9174" s="5" t="s">
        <v>8</v>
      </c>
      <c r="E9174" s="5" t="s">
        <v>8</v>
      </c>
      <c r="F9174" s="5" t="s">
        <v>8</v>
      </c>
      <c r="G9174" s="5" t="s">
        <v>8</v>
      </c>
    </row>
    <row r="9175" spans="1:7" x14ac:dyDescent="0.25">
      <c r="A9175" s="5" t="s">
        <v>2650</v>
      </c>
      <c r="B9175" s="5">
        <v>-1.43425614729136</v>
      </c>
      <c r="C9175" s="5" t="s">
        <v>8</v>
      </c>
      <c r="D9175" s="5" t="s">
        <v>8</v>
      </c>
      <c r="E9175" s="5" t="s">
        <v>8</v>
      </c>
      <c r="F9175" s="5" t="s">
        <v>8</v>
      </c>
      <c r="G9175" s="5" t="s">
        <v>8</v>
      </c>
    </row>
    <row r="9176" spans="1:7" x14ac:dyDescent="0.25">
      <c r="A9176" s="5" t="s">
        <v>5984</v>
      </c>
      <c r="B9176" s="5">
        <v>-1.43425614729136</v>
      </c>
      <c r="C9176" s="5" t="s">
        <v>8</v>
      </c>
      <c r="D9176" s="5" t="s">
        <v>8</v>
      </c>
      <c r="E9176" s="5" t="s">
        <v>8</v>
      </c>
      <c r="F9176" s="5" t="s">
        <v>8</v>
      </c>
      <c r="G9176" s="5" t="s">
        <v>8</v>
      </c>
    </row>
    <row r="9177" spans="1:7" x14ac:dyDescent="0.25">
      <c r="A9177" s="5" t="s">
        <v>13526</v>
      </c>
      <c r="B9177" s="5">
        <v>-1.4349017008452001</v>
      </c>
      <c r="C9177" s="5" t="s">
        <v>8</v>
      </c>
      <c r="D9177" s="5" t="s">
        <v>8</v>
      </c>
      <c r="E9177" s="5" t="s">
        <v>8</v>
      </c>
      <c r="F9177" s="5" t="s">
        <v>8</v>
      </c>
      <c r="G9177" s="5" t="s">
        <v>8</v>
      </c>
    </row>
    <row r="9178" spans="1:7" x14ac:dyDescent="0.25">
      <c r="A9178" s="5" t="s">
        <v>14871</v>
      </c>
      <c r="B9178" s="5">
        <v>-1.4351542371163399</v>
      </c>
      <c r="C9178" s="5" t="s">
        <v>8</v>
      </c>
      <c r="D9178" s="5" t="s">
        <v>8</v>
      </c>
      <c r="E9178" s="5" t="s">
        <v>14872</v>
      </c>
      <c r="F9178" s="5" t="s">
        <v>8</v>
      </c>
      <c r="G9178" s="5" t="s">
        <v>14873</v>
      </c>
    </row>
    <row r="9179" spans="1:7" x14ac:dyDescent="0.25">
      <c r="A9179" s="5" t="s">
        <v>603</v>
      </c>
      <c r="B9179" s="5">
        <v>-1.4358738916332401</v>
      </c>
      <c r="C9179" s="5" t="s">
        <v>8</v>
      </c>
      <c r="D9179" s="5" t="s">
        <v>8</v>
      </c>
      <c r="E9179" s="5" t="s">
        <v>8</v>
      </c>
      <c r="F9179" s="5" t="s">
        <v>8</v>
      </c>
      <c r="G9179" s="5" t="s">
        <v>8</v>
      </c>
    </row>
    <row r="9180" spans="1:7" x14ac:dyDescent="0.25">
      <c r="A9180" s="5" t="s">
        <v>1942</v>
      </c>
      <c r="B9180" s="5">
        <v>-1.43603200554883</v>
      </c>
      <c r="C9180" s="5" t="s">
        <v>8</v>
      </c>
      <c r="D9180" s="5" t="s">
        <v>8</v>
      </c>
      <c r="E9180" s="5" t="s">
        <v>8</v>
      </c>
      <c r="F9180" s="5" t="s">
        <v>8</v>
      </c>
      <c r="G9180" s="5" t="s">
        <v>8</v>
      </c>
    </row>
    <row r="9181" spans="1:7" x14ac:dyDescent="0.25">
      <c r="A9181" s="5" t="s">
        <v>15393</v>
      </c>
      <c r="B9181" s="5">
        <v>-1.4401967565645299</v>
      </c>
      <c r="C9181" s="5" t="s">
        <v>8</v>
      </c>
      <c r="D9181" s="5" t="s">
        <v>8</v>
      </c>
      <c r="E9181" s="5" t="s">
        <v>8</v>
      </c>
      <c r="F9181" s="5" t="s">
        <v>8</v>
      </c>
      <c r="G9181" s="5" t="s">
        <v>8</v>
      </c>
    </row>
    <row r="9182" spans="1:7" x14ac:dyDescent="0.25">
      <c r="A9182" s="5" t="s">
        <v>5111</v>
      </c>
      <c r="B9182" s="5">
        <v>-1.4404336085537801</v>
      </c>
      <c r="C9182" s="5" t="s">
        <v>8</v>
      </c>
      <c r="D9182" s="5" t="s">
        <v>8</v>
      </c>
      <c r="E9182" s="5" t="s">
        <v>8</v>
      </c>
      <c r="F9182" s="5" t="s">
        <v>8</v>
      </c>
      <c r="G9182" s="5" t="s">
        <v>8</v>
      </c>
    </row>
    <row r="9183" spans="1:7" x14ac:dyDescent="0.25">
      <c r="A9183" s="5" t="s">
        <v>5203</v>
      </c>
      <c r="B9183" s="5">
        <v>-1.4408935692521501</v>
      </c>
      <c r="C9183" s="5" t="s">
        <v>8</v>
      </c>
      <c r="D9183" s="5" t="s">
        <v>8</v>
      </c>
      <c r="E9183" s="5" t="s">
        <v>8</v>
      </c>
      <c r="F9183" s="5" t="s">
        <v>8</v>
      </c>
      <c r="G9183" s="5" t="s">
        <v>8</v>
      </c>
    </row>
    <row r="9184" spans="1:7" x14ac:dyDescent="0.25">
      <c r="A9184" s="5" t="s">
        <v>546</v>
      </c>
      <c r="B9184" s="5">
        <v>-1.4410305448952401</v>
      </c>
      <c r="C9184" s="5" t="s">
        <v>8</v>
      </c>
      <c r="D9184" s="5" t="s">
        <v>8</v>
      </c>
      <c r="E9184" s="5" t="s">
        <v>8</v>
      </c>
      <c r="F9184" s="5" t="s">
        <v>8</v>
      </c>
      <c r="G9184" s="5" t="s">
        <v>8</v>
      </c>
    </row>
    <row r="9185" spans="1:7" x14ac:dyDescent="0.25">
      <c r="A9185" s="5" t="s">
        <v>7487</v>
      </c>
      <c r="B9185" s="5">
        <v>-1.4410761345872101</v>
      </c>
      <c r="C9185" s="5" t="s">
        <v>8</v>
      </c>
      <c r="D9185" s="5" t="s">
        <v>8</v>
      </c>
      <c r="E9185" s="5" t="s">
        <v>8</v>
      </c>
      <c r="F9185" s="5" t="s">
        <v>8</v>
      </c>
      <c r="G9185" s="5" t="s">
        <v>8</v>
      </c>
    </row>
    <row r="9186" spans="1:7" x14ac:dyDescent="0.25">
      <c r="A9186" s="5" t="s">
        <v>7843</v>
      </c>
      <c r="B9186" s="5">
        <v>-1.44194244051509</v>
      </c>
      <c r="C9186" s="5" t="s">
        <v>7844</v>
      </c>
      <c r="D9186" s="5" t="s">
        <v>7845</v>
      </c>
      <c r="E9186" s="5" t="s">
        <v>7846</v>
      </c>
      <c r="F9186" s="5" t="s">
        <v>7847</v>
      </c>
      <c r="G9186" s="5" t="s">
        <v>7848</v>
      </c>
    </row>
    <row r="9187" spans="1:7" x14ac:dyDescent="0.25">
      <c r="A9187" s="5" t="s">
        <v>14728</v>
      </c>
      <c r="B9187" s="5">
        <v>-1.4421191251269401</v>
      </c>
      <c r="C9187" s="5" t="s">
        <v>8</v>
      </c>
      <c r="D9187" s="5" t="s">
        <v>8</v>
      </c>
      <c r="E9187" s="5" t="s">
        <v>8</v>
      </c>
      <c r="F9187" s="5" t="s">
        <v>8</v>
      </c>
      <c r="G9187" s="5" t="s">
        <v>8</v>
      </c>
    </row>
    <row r="9188" spans="1:7" x14ac:dyDescent="0.25">
      <c r="A9188" s="5" t="s">
        <v>3328</v>
      </c>
      <c r="B9188" s="5">
        <v>-1.4429293878745799</v>
      </c>
      <c r="C9188" s="5" t="s">
        <v>3329</v>
      </c>
      <c r="D9188" s="5" t="s">
        <v>8</v>
      </c>
      <c r="E9188" s="5" t="s">
        <v>8</v>
      </c>
      <c r="F9188" s="5" t="s">
        <v>8</v>
      </c>
      <c r="G9188" s="5" t="s">
        <v>3330</v>
      </c>
    </row>
    <row r="9189" spans="1:7" x14ac:dyDescent="0.25">
      <c r="A9189" s="5" t="s">
        <v>14792</v>
      </c>
      <c r="B9189" s="5">
        <v>-1.4429293878745799</v>
      </c>
      <c r="C9189" s="5" t="s">
        <v>8</v>
      </c>
      <c r="D9189" s="5" t="s">
        <v>8</v>
      </c>
      <c r="E9189" s="5" t="s">
        <v>8</v>
      </c>
      <c r="F9189" s="5" t="s">
        <v>8</v>
      </c>
      <c r="G9189" s="5" t="s">
        <v>8</v>
      </c>
    </row>
    <row r="9190" spans="1:7" x14ac:dyDescent="0.25">
      <c r="A9190" s="5" t="s">
        <v>7172</v>
      </c>
      <c r="B9190" s="5">
        <v>-1.44401466104826</v>
      </c>
      <c r="C9190" s="5" t="s">
        <v>8</v>
      </c>
      <c r="D9190" s="5" t="s">
        <v>8</v>
      </c>
      <c r="E9190" s="5" t="s">
        <v>8</v>
      </c>
      <c r="F9190" s="5" t="s">
        <v>8</v>
      </c>
      <c r="G9190" s="5" t="s">
        <v>8</v>
      </c>
    </row>
    <row r="9191" spans="1:7" x14ac:dyDescent="0.25">
      <c r="A9191" s="5" t="s">
        <v>1746</v>
      </c>
      <c r="B9191" s="5">
        <v>-1.4441064678187401</v>
      </c>
      <c r="C9191" s="5" t="s">
        <v>8</v>
      </c>
      <c r="D9191" s="5" t="s">
        <v>8</v>
      </c>
      <c r="E9191" s="5" t="s">
        <v>8</v>
      </c>
      <c r="F9191" s="5" t="s">
        <v>8</v>
      </c>
      <c r="G9191" s="5" t="s">
        <v>8</v>
      </c>
    </row>
    <row r="9192" spans="1:7" x14ac:dyDescent="0.25">
      <c r="A9192" s="5" t="s">
        <v>4062</v>
      </c>
      <c r="B9192" s="5">
        <v>-1.4441064678187401</v>
      </c>
      <c r="C9192" s="5" t="s">
        <v>8</v>
      </c>
      <c r="D9192" s="5" t="s">
        <v>8</v>
      </c>
      <c r="E9192" s="5" t="s">
        <v>8</v>
      </c>
      <c r="F9192" s="5" t="s">
        <v>8</v>
      </c>
      <c r="G9192" s="5" t="s">
        <v>8</v>
      </c>
    </row>
    <row r="9193" spans="1:7" x14ac:dyDescent="0.25">
      <c r="A9193" s="5" t="s">
        <v>6782</v>
      </c>
      <c r="B9193" s="5">
        <v>-1.4441064678187401</v>
      </c>
      <c r="C9193" s="5" t="s">
        <v>8</v>
      </c>
      <c r="D9193" s="5" t="s">
        <v>8</v>
      </c>
      <c r="E9193" s="5" t="s">
        <v>8</v>
      </c>
      <c r="F9193" s="5" t="s">
        <v>8</v>
      </c>
      <c r="G9193" s="5" t="s">
        <v>8</v>
      </c>
    </row>
    <row r="9194" spans="1:7" x14ac:dyDescent="0.25">
      <c r="A9194" s="5" t="s">
        <v>10748</v>
      </c>
      <c r="B9194" s="5">
        <v>-1.4441064678187401</v>
      </c>
      <c r="C9194" s="5" t="s">
        <v>8</v>
      </c>
      <c r="D9194" s="5" t="s">
        <v>8</v>
      </c>
      <c r="E9194" s="5" t="s">
        <v>8</v>
      </c>
      <c r="F9194" s="5" t="s">
        <v>8</v>
      </c>
      <c r="G9194" s="5" t="s">
        <v>8</v>
      </c>
    </row>
    <row r="9195" spans="1:7" x14ac:dyDescent="0.25">
      <c r="A9195" s="5" t="s">
        <v>10876</v>
      </c>
      <c r="B9195" s="5">
        <v>-1.4441064678187401</v>
      </c>
      <c r="C9195" s="5" t="s">
        <v>10877</v>
      </c>
      <c r="D9195" s="5" t="s">
        <v>10878</v>
      </c>
      <c r="E9195" s="5" t="s">
        <v>10879</v>
      </c>
      <c r="F9195" s="5" t="s">
        <v>10880</v>
      </c>
      <c r="G9195" s="5" t="s">
        <v>10881</v>
      </c>
    </row>
    <row r="9196" spans="1:7" x14ac:dyDescent="0.25">
      <c r="A9196" s="5" t="s">
        <v>11359</v>
      </c>
      <c r="B9196" s="5">
        <v>-1.4441064678187401</v>
      </c>
      <c r="C9196" s="5" t="s">
        <v>8</v>
      </c>
      <c r="D9196" s="5" t="s">
        <v>8</v>
      </c>
      <c r="E9196" s="5" t="s">
        <v>8</v>
      </c>
      <c r="F9196" s="5" t="s">
        <v>8</v>
      </c>
      <c r="G9196" s="5" t="s">
        <v>8</v>
      </c>
    </row>
    <row r="9197" spans="1:7" x14ac:dyDescent="0.25">
      <c r="A9197" s="5" t="s">
        <v>6629</v>
      </c>
      <c r="B9197" s="5">
        <v>-1.4455459119733101</v>
      </c>
      <c r="C9197" s="5" t="s">
        <v>8</v>
      </c>
      <c r="D9197" s="5" t="s">
        <v>8</v>
      </c>
      <c r="E9197" s="5" t="s">
        <v>8</v>
      </c>
      <c r="F9197" s="5" t="s">
        <v>8</v>
      </c>
      <c r="G9197" s="5" t="s">
        <v>8</v>
      </c>
    </row>
    <row r="9198" spans="1:7" x14ac:dyDescent="0.25">
      <c r="A9198" s="5" t="s">
        <v>1202</v>
      </c>
      <c r="B9198" s="5">
        <v>-1.44597234230097</v>
      </c>
      <c r="C9198" s="5" t="s">
        <v>8</v>
      </c>
      <c r="D9198" s="5" t="s">
        <v>8</v>
      </c>
      <c r="E9198" s="5" t="s">
        <v>1203</v>
      </c>
      <c r="F9198" s="5" t="s">
        <v>1204</v>
      </c>
      <c r="G9198" s="5" t="s">
        <v>8</v>
      </c>
    </row>
    <row r="9199" spans="1:7" x14ac:dyDescent="0.25">
      <c r="A9199" s="5" t="s">
        <v>1830</v>
      </c>
      <c r="B9199" s="5">
        <v>-1.44597234230097</v>
      </c>
      <c r="C9199" s="5" t="s">
        <v>8</v>
      </c>
      <c r="D9199" s="5" t="s">
        <v>8</v>
      </c>
      <c r="E9199" s="5" t="s">
        <v>8</v>
      </c>
      <c r="F9199" s="5" t="s">
        <v>8</v>
      </c>
      <c r="G9199" s="5" t="s">
        <v>8</v>
      </c>
    </row>
    <row r="9200" spans="1:7" x14ac:dyDescent="0.25">
      <c r="A9200" s="5" t="s">
        <v>4710</v>
      </c>
      <c r="B9200" s="5">
        <v>-1.44597234230097</v>
      </c>
      <c r="C9200" s="5" t="s">
        <v>8</v>
      </c>
      <c r="D9200" s="5" t="s">
        <v>8</v>
      </c>
      <c r="E9200" s="5" t="s">
        <v>8</v>
      </c>
      <c r="F9200" s="5" t="s">
        <v>8</v>
      </c>
      <c r="G9200" s="5" t="s">
        <v>8</v>
      </c>
    </row>
    <row r="9201" spans="1:7" x14ac:dyDescent="0.25">
      <c r="A9201" s="5" t="s">
        <v>8831</v>
      </c>
      <c r="B9201" s="5">
        <v>-1.44597234230097</v>
      </c>
      <c r="C9201" s="5" t="s">
        <v>8</v>
      </c>
      <c r="D9201" s="5" t="s">
        <v>8</v>
      </c>
      <c r="E9201" s="5" t="s">
        <v>8</v>
      </c>
      <c r="F9201" s="5" t="s">
        <v>8</v>
      </c>
      <c r="G9201" s="5" t="s">
        <v>8</v>
      </c>
    </row>
    <row r="9202" spans="1:7" x14ac:dyDescent="0.25">
      <c r="A9202" s="5" t="s">
        <v>10698</v>
      </c>
      <c r="B9202" s="5">
        <v>-1.44597234230097</v>
      </c>
      <c r="C9202" s="5" t="s">
        <v>8</v>
      </c>
      <c r="D9202" s="5" t="s">
        <v>8</v>
      </c>
      <c r="E9202" s="5" t="s">
        <v>8</v>
      </c>
      <c r="F9202" s="5" t="s">
        <v>8</v>
      </c>
      <c r="G9202" s="5" t="s">
        <v>8</v>
      </c>
    </row>
    <row r="9203" spans="1:7" x14ac:dyDescent="0.25">
      <c r="A9203" s="5" t="s">
        <v>11669</v>
      </c>
      <c r="B9203" s="5">
        <v>-1.44597234230097</v>
      </c>
      <c r="C9203" s="5" t="s">
        <v>8</v>
      </c>
      <c r="D9203" s="5" t="s">
        <v>8</v>
      </c>
      <c r="E9203" s="5" t="s">
        <v>8</v>
      </c>
      <c r="F9203" s="5" t="s">
        <v>8</v>
      </c>
      <c r="G9203" s="5" t="s">
        <v>8</v>
      </c>
    </row>
    <row r="9204" spans="1:7" x14ac:dyDescent="0.25">
      <c r="A9204" s="5" t="s">
        <v>7692</v>
      </c>
      <c r="B9204" s="5">
        <v>-1.44610879567957</v>
      </c>
      <c r="C9204" s="5" t="s">
        <v>8</v>
      </c>
      <c r="D9204" s="5" t="s">
        <v>8</v>
      </c>
      <c r="E9204" s="5" t="s">
        <v>8</v>
      </c>
      <c r="F9204" s="5" t="s">
        <v>8</v>
      </c>
      <c r="G9204" s="5" t="s">
        <v>8</v>
      </c>
    </row>
    <row r="9205" spans="1:7" x14ac:dyDescent="0.25">
      <c r="A9205" s="5" t="s">
        <v>15160</v>
      </c>
      <c r="B9205" s="5">
        <v>-1.44675052762372</v>
      </c>
      <c r="C9205" s="5" t="s">
        <v>8</v>
      </c>
      <c r="D9205" s="5" t="s">
        <v>8</v>
      </c>
      <c r="E9205" s="5" t="s">
        <v>8</v>
      </c>
      <c r="F9205" s="5" t="s">
        <v>8</v>
      </c>
      <c r="G9205" s="5" t="s">
        <v>8</v>
      </c>
    </row>
    <row r="9206" spans="1:7" x14ac:dyDescent="0.25">
      <c r="A9206" s="5" t="s">
        <v>9546</v>
      </c>
      <c r="B9206" s="5">
        <v>-1.44714316393674</v>
      </c>
      <c r="C9206" s="5" t="s">
        <v>8</v>
      </c>
      <c r="D9206" s="5" t="s">
        <v>8</v>
      </c>
      <c r="E9206" s="5" t="s">
        <v>8</v>
      </c>
      <c r="F9206" s="5" t="s">
        <v>8</v>
      </c>
      <c r="G9206" s="5" t="s">
        <v>9547</v>
      </c>
    </row>
    <row r="9207" spans="1:7" x14ac:dyDescent="0.25">
      <c r="A9207" s="5" t="s">
        <v>10410</v>
      </c>
      <c r="B9207" s="5">
        <v>-1.44714316393674</v>
      </c>
      <c r="C9207" s="5" t="s">
        <v>8</v>
      </c>
      <c r="D9207" s="5" t="s">
        <v>8</v>
      </c>
      <c r="E9207" s="5" t="s">
        <v>8</v>
      </c>
      <c r="F9207" s="5" t="s">
        <v>8</v>
      </c>
      <c r="G9207" s="5" t="s">
        <v>8</v>
      </c>
    </row>
    <row r="9208" spans="1:7" x14ac:dyDescent="0.25">
      <c r="A9208" s="5" t="s">
        <v>5854</v>
      </c>
      <c r="B9208" s="5">
        <v>-1.4484688598125499</v>
      </c>
      <c r="C9208" s="5" t="s">
        <v>8</v>
      </c>
      <c r="D9208" s="5" t="s">
        <v>8</v>
      </c>
      <c r="E9208" s="5" t="s">
        <v>8</v>
      </c>
      <c r="F9208" s="5" t="s">
        <v>8</v>
      </c>
      <c r="G9208" s="5" t="s">
        <v>8</v>
      </c>
    </row>
    <row r="9209" spans="1:7" x14ac:dyDescent="0.25">
      <c r="A9209" s="5" t="s">
        <v>14151</v>
      </c>
      <c r="B9209" s="5">
        <v>-1.4505334185004199</v>
      </c>
      <c r="C9209" s="5" t="s">
        <v>8</v>
      </c>
      <c r="D9209" s="5" t="s">
        <v>8</v>
      </c>
      <c r="E9209" s="5" t="s">
        <v>8</v>
      </c>
      <c r="F9209" s="5" t="s">
        <v>8</v>
      </c>
      <c r="G9209" s="5" t="s">
        <v>8</v>
      </c>
    </row>
    <row r="9210" spans="1:7" x14ac:dyDescent="0.25">
      <c r="A9210" s="5" t="s">
        <v>1179</v>
      </c>
      <c r="B9210" s="5">
        <v>-1.4526795741160801</v>
      </c>
      <c r="C9210" s="5" t="s">
        <v>8</v>
      </c>
      <c r="D9210" s="5" t="s">
        <v>8</v>
      </c>
      <c r="E9210" s="5" t="s">
        <v>8</v>
      </c>
      <c r="F9210" s="5" t="s">
        <v>8</v>
      </c>
      <c r="G9210" s="5" t="s">
        <v>8</v>
      </c>
    </row>
    <row r="9211" spans="1:7" x14ac:dyDescent="0.25">
      <c r="A9211" s="5" t="s">
        <v>10791</v>
      </c>
      <c r="B9211" s="5">
        <v>-1.4526795741160801</v>
      </c>
      <c r="C9211" s="5" t="s">
        <v>10792</v>
      </c>
      <c r="D9211" s="5" t="s">
        <v>10793</v>
      </c>
      <c r="E9211" s="5" t="s">
        <v>10794</v>
      </c>
      <c r="F9211" s="5" t="s">
        <v>10795</v>
      </c>
      <c r="G9211" s="5" t="s">
        <v>10796</v>
      </c>
    </row>
    <row r="9212" spans="1:7" x14ac:dyDescent="0.25">
      <c r="A9212" s="5" t="s">
        <v>10855</v>
      </c>
      <c r="B9212" s="5">
        <v>-1.4526795741160801</v>
      </c>
      <c r="C9212" s="5" t="s">
        <v>8</v>
      </c>
      <c r="D9212" s="5" t="s">
        <v>8</v>
      </c>
      <c r="E9212" s="5" t="s">
        <v>8</v>
      </c>
      <c r="F9212" s="5" t="s">
        <v>8</v>
      </c>
      <c r="G9212" s="5" t="s">
        <v>8</v>
      </c>
    </row>
    <row r="9213" spans="1:7" x14ac:dyDescent="0.25">
      <c r="A9213" s="5" t="s">
        <v>15079</v>
      </c>
      <c r="B9213" s="5">
        <v>-1.4526795741160801</v>
      </c>
      <c r="C9213" s="5" t="s">
        <v>8</v>
      </c>
      <c r="D9213" s="5" t="s">
        <v>8</v>
      </c>
      <c r="E9213" s="5" t="s">
        <v>8</v>
      </c>
      <c r="F9213" s="5" t="s">
        <v>8</v>
      </c>
      <c r="G9213" s="5" t="s">
        <v>8</v>
      </c>
    </row>
    <row r="9214" spans="1:7" x14ac:dyDescent="0.25">
      <c r="A9214" s="5" t="s">
        <v>8708</v>
      </c>
      <c r="B9214" s="5">
        <v>-1.4537038924074299</v>
      </c>
      <c r="C9214" s="5" t="s">
        <v>8</v>
      </c>
      <c r="D9214" s="5" t="s">
        <v>8</v>
      </c>
      <c r="E9214" s="5" t="s">
        <v>8</v>
      </c>
      <c r="F9214" s="5" t="s">
        <v>8</v>
      </c>
      <c r="G9214" s="5" t="s">
        <v>8</v>
      </c>
    </row>
    <row r="9215" spans="1:7" x14ac:dyDescent="0.25">
      <c r="A9215" s="5" t="s">
        <v>7314</v>
      </c>
      <c r="B9215" s="5">
        <v>-1.4560585317788</v>
      </c>
      <c r="C9215" s="5" t="s">
        <v>8</v>
      </c>
      <c r="D9215" s="5" t="s">
        <v>8</v>
      </c>
      <c r="E9215" s="5" t="s">
        <v>8</v>
      </c>
      <c r="F9215" s="5" t="s">
        <v>8</v>
      </c>
      <c r="G9215" s="5" t="s">
        <v>8</v>
      </c>
    </row>
    <row r="9216" spans="1:7" x14ac:dyDescent="0.25">
      <c r="A9216" s="5" t="s">
        <v>1883</v>
      </c>
      <c r="B9216" s="5">
        <v>-1.4563250543082999</v>
      </c>
      <c r="C9216" s="5" t="s">
        <v>8</v>
      </c>
      <c r="D9216" s="5" t="s">
        <v>8</v>
      </c>
      <c r="E9216" s="5" t="s">
        <v>8</v>
      </c>
      <c r="F9216" s="5" t="s">
        <v>8</v>
      </c>
      <c r="G9216" s="5" t="s">
        <v>1884</v>
      </c>
    </row>
    <row r="9217" spans="1:7" x14ac:dyDescent="0.25">
      <c r="A9217" s="5" t="s">
        <v>2429</v>
      </c>
      <c r="B9217" s="5">
        <v>-1.4563250543082999</v>
      </c>
      <c r="C9217" s="5" t="s">
        <v>8</v>
      </c>
      <c r="D9217" s="5" t="s">
        <v>8</v>
      </c>
      <c r="E9217" s="5" t="s">
        <v>8</v>
      </c>
      <c r="F9217" s="5" t="s">
        <v>8</v>
      </c>
      <c r="G9217" s="5" t="s">
        <v>8</v>
      </c>
    </row>
    <row r="9218" spans="1:7" x14ac:dyDescent="0.25">
      <c r="A9218" s="5" t="s">
        <v>9277</v>
      </c>
      <c r="B9218" s="5">
        <v>-1.4563250543082999</v>
      </c>
      <c r="C9218" s="5" t="s">
        <v>8</v>
      </c>
      <c r="D9218" s="5" t="s">
        <v>8</v>
      </c>
      <c r="E9218" s="5" t="s">
        <v>8</v>
      </c>
      <c r="F9218" s="5" t="s">
        <v>8</v>
      </c>
      <c r="G9218" s="5" t="s">
        <v>8</v>
      </c>
    </row>
    <row r="9219" spans="1:7" x14ac:dyDescent="0.25">
      <c r="A9219" s="5" t="s">
        <v>9311</v>
      </c>
      <c r="B9219" s="5">
        <v>-1.4563250543082999</v>
      </c>
      <c r="C9219" s="5" t="s">
        <v>8</v>
      </c>
      <c r="D9219" s="5" t="s">
        <v>8</v>
      </c>
      <c r="E9219" s="5" t="s">
        <v>8</v>
      </c>
      <c r="F9219" s="5" t="s">
        <v>8</v>
      </c>
      <c r="G9219" s="5" t="s">
        <v>8</v>
      </c>
    </row>
    <row r="9220" spans="1:7" x14ac:dyDescent="0.25">
      <c r="A9220" s="5" t="s">
        <v>13987</v>
      </c>
      <c r="B9220" s="5">
        <v>-1.4563250543082999</v>
      </c>
      <c r="C9220" s="5" t="s">
        <v>8</v>
      </c>
      <c r="D9220" s="5" t="s">
        <v>8</v>
      </c>
      <c r="E9220" s="5" t="s">
        <v>8</v>
      </c>
      <c r="F9220" s="5" t="s">
        <v>8</v>
      </c>
      <c r="G9220" s="5" t="s">
        <v>8</v>
      </c>
    </row>
    <row r="9221" spans="1:7" x14ac:dyDescent="0.25">
      <c r="A9221" s="5" t="s">
        <v>14645</v>
      </c>
      <c r="B9221" s="5">
        <v>-1.4563250543082999</v>
      </c>
      <c r="C9221" s="5" t="s">
        <v>8</v>
      </c>
      <c r="D9221" s="5" t="s">
        <v>8</v>
      </c>
      <c r="E9221" s="5" t="s">
        <v>8</v>
      </c>
      <c r="F9221" s="5" t="s">
        <v>8</v>
      </c>
      <c r="G9221" s="5" t="s">
        <v>8</v>
      </c>
    </row>
    <row r="9222" spans="1:7" x14ac:dyDescent="0.25">
      <c r="A9222" s="5" t="s">
        <v>15550</v>
      </c>
      <c r="B9222" s="5">
        <v>-1.4571464390647799</v>
      </c>
      <c r="C9222" s="5" t="s">
        <v>8</v>
      </c>
      <c r="D9222" s="5" t="s">
        <v>8</v>
      </c>
      <c r="E9222" s="5" t="s">
        <v>8</v>
      </c>
      <c r="F9222" s="5" t="s">
        <v>8</v>
      </c>
      <c r="G9222" s="5" t="s">
        <v>8</v>
      </c>
    </row>
    <row r="9223" spans="1:7" x14ac:dyDescent="0.25">
      <c r="A9223" s="5" t="s">
        <v>15817</v>
      </c>
      <c r="B9223" s="5">
        <v>-1.4574944607008</v>
      </c>
      <c r="C9223" s="5" t="s">
        <v>8</v>
      </c>
      <c r="D9223" s="5" t="s">
        <v>8</v>
      </c>
      <c r="E9223" s="5" t="s">
        <v>3137</v>
      </c>
      <c r="F9223" s="5" t="s">
        <v>8</v>
      </c>
      <c r="G9223" s="5" t="s">
        <v>8</v>
      </c>
    </row>
    <row r="9224" spans="1:7" x14ac:dyDescent="0.25">
      <c r="A9224" s="5" t="s">
        <v>7234</v>
      </c>
      <c r="B9224" s="5">
        <v>-1.4592273325012499</v>
      </c>
      <c r="C9224" s="5" t="s">
        <v>8</v>
      </c>
      <c r="D9224" s="5" t="s">
        <v>8</v>
      </c>
      <c r="E9224" s="5" t="s">
        <v>8</v>
      </c>
      <c r="F9224" s="5" t="s">
        <v>8</v>
      </c>
      <c r="G9224" s="5" t="s">
        <v>8</v>
      </c>
    </row>
    <row r="9225" spans="1:7" x14ac:dyDescent="0.25">
      <c r="A9225" s="5" t="s">
        <v>8034</v>
      </c>
      <c r="B9225" s="5">
        <v>-1.4592273325012499</v>
      </c>
      <c r="C9225" s="5" t="s">
        <v>8</v>
      </c>
      <c r="D9225" s="5" t="s">
        <v>8</v>
      </c>
      <c r="E9225" s="5" t="s">
        <v>8</v>
      </c>
      <c r="F9225" s="5" t="s">
        <v>8</v>
      </c>
      <c r="G9225" s="5" t="s">
        <v>8</v>
      </c>
    </row>
    <row r="9226" spans="1:7" x14ac:dyDescent="0.25">
      <c r="A9226" s="5" t="s">
        <v>12661</v>
      </c>
      <c r="B9226" s="5">
        <v>-1.4592273325012499</v>
      </c>
      <c r="C9226" s="5" t="s">
        <v>8</v>
      </c>
      <c r="D9226" s="5" t="s">
        <v>8</v>
      </c>
      <c r="E9226" s="5" t="s">
        <v>8</v>
      </c>
      <c r="F9226" s="5" t="s">
        <v>8</v>
      </c>
      <c r="G9226" s="5" t="s">
        <v>8</v>
      </c>
    </row>
    <row r="9227" spans="1:7" x14ac:dyDescent="0.25">
      <c r="A9227" s="5" t="s">
        <v>10773</v>
      </c>
      <c r="B9227" s="5">
        <v>-1.46042801894198</v>
      </c>
      <c r="C9227" s="5" t="s">
        <v>8</v>
      </c>
      <c r="D9227" s="5" t="s">
        <v>8</v>
      </c>
      <c r="E9227" s="5" t="s">
        <v>8</v>
      </c>
      <c r="F9227" s="5" t="s">
        <v>8</v>
      </c>
      <c r="G9227" s="5" t="s">
        <v>8</v>
      </c>
    </row>
    <row r="9228" spans="1:7" x14ac:dyDescent="0.25">
      <c r="A9228" s="5" t="s">
        <v>308</v>
      </c>
      <c r="B9228" s="5">
        <v>-1.46082121430289</v>
      </c>
      <c r="C9228" s="5" t="s">
        <v>8</v>
      </c>
      <c r="D9228" s="5" t="s">
        <v>8</v>
      </c>
      <c r="E9228" s="5" t="s">
        <v>8</v>
      </c>
      <c r="F9228" s="5" t="s">
        <v>8</v>
      </c>
      <c r="G9228" s="5" t="s">
        <v>8</v>
      </c>
    </row>
    <row r="9229" spans="1:7" x14ac:dyDescent="0.25">
      <c r="A9229" s="5" t="s">
        <v>243</v>
      </c>
      <c r="B9229" s="5">
        <v>-1.4623217176083101</v>
      </c>
      <c r="C9229" s="5" t="s">
        <v>8</v>
      </c>
      <c r="D9229" s="5" t="s">
        <v>8</v>
      </c>
      <c r="E9229" s="5" t="s">
        <v>8</v>
      </c>
      <c r="F9229" s="5" t="s">
        <v>8</v>
      </c>
      <c r="G9229" s="5" t="s">
        <v>8</v>
      </c>
    </row>
    <row r="9230" spans="1:7" x14ac:dyDescent="0.25">
      <c r="A9230" s="5" t="s">
        <v>996</v>
      </c>
      <c r="B9230" s="5">
        <v>-1.4623217176083101</v>
      </c>
      <c r="C9230" s="5" t="s">
        <v>8</v>
      </c>
      <c r="D9230" s="5" t="s">
        <v>8</v>
      </c>
      <c r="E9230" s="5" t="s">
        <v>8</v>
      </c>
      <c r="F9230" s="5" t="s">
        <v>8</v>
      </c>
      <c r="G9230" s="5" t="s">
        <v>8</v>
      </c>
    </row>
    <row r="9231" spans="1:7" x14ac:dyDescent="0.25">
      <c r="A9231" s="5" t="s">
        <v>1213</v>
      </c>
      <c r="B9231" s="5">
        <v>-1.4623217176083101</v>
      </c>
      <c r="C9231" s="5" t="s">
        <v>8</v>
      </c>
      <c r="D9231" s="5" t="s">
        <v>8</v>
      </c>
      <c r="E9231" s="5" t="s">
        <v>8</v>
      </c>
      <c r="F9231" s="5" t="s">
        <v>8</v>
      </c>
      <c r="G9231" s="5" t="s">
        <v>8</v>
      </c>
    </row>
    <row r="9232" spans="1:7" x14ac:dyDescent="0.25">
      <c r="A9232" s="5" t="s">
        <v>4168</v>
      </c>
      <c r="B9232" s="5">
        <v>-1.4623217176083101</v>
      </c>
      <c r="C9232" s="5" t="s">
        <v>8</v>
      </c>
      <c r="D9232" s="5" t="s">
        <v>8</v>
      </c>
      <c r="E9232" s="5" t="s">
        <v>8</v>
      </c>
      <c r="F9232" s="5" t="s">
        <v>8</v>
      </c>
      <c r="G9232" s="5" t="s">
        <v>8</v>
      </c>
    </row>
    <row r="9233" spans="1:7" x14ac:dyDescent="0.25">
      <c r="A9233" s="5" t="s">
        <v>5907</v>
      </c>
      <c r="B9233" s="5">
        <v>-1.4623217176083101</v>
      </c>
      <c r="C9233" s="5" t="s">
        <v>5908</v>
      </c>
      <c r="D9233" s="5" t="s">
        <v>5909</v>
      </c>
      <c r="E9233" s="5" t="s">
        <v>5910</v>
      </c>
      <c r="F9233" s="5" t="s">
        <v>5911</v>
      </c>
      <c r="G9233" s="5" t="s">
        <v>5912</v>
      </c>
    </row>
    <row r="9234" spans="1:7" x14ac:dyDescent="0.25">
      <c r="A9234" s="5" t="s">
        <v>6476</v>
      </c>
      <c r="B9234" s="5">
        <v>-1.4623217176083101</v>
      </c>
      <c r="C9234" s="5" t="s">
        <v>8</v>
      </c>
      <c r="D9234" s="5" t="s">
        <v>8</v>
      </c>
      <c r="E9234" s="5" t="s">
        <v>8</v>
      </c>
      <c r="F9234" s="5" t="s">
        <v>8</v>
      </c>
      <c r="G9234" s="5" t="s">
        <v>8</v>
      </c>
    </row>
    <row r="9235" spans="1:7" x14ac:dyDescent="0.25">
      <c r="A9235" s="5" t="s">
        <v>8057</v>
      </c>
      <c r="B9235" s="5">
        <v>-1.4623217176083101</v>
      </c>
      <c r="C9235" s="5" t="s">
        <v>8</v>
      </c>
      <c r="D9235" s="5" t="s">
        <v>8</v>
      </c>
      <c r="E9235" s="5" t="s">
        <v>8</v>
      </c>
      <c r="F9235" s="5" t="s">
        <v>8</v>
      </c>
      <c r="G9235" s="5" t="s">
        <v>8</v>
      </c>
    </row>
    <row r="9236" spans="1:7" x14ac:dyDescent="0.25">
      <c r="A9236" s="5" t="s">
        <v>10237</v>
      </c>
      <c r="B9236" s="5">
        <v>-1.4623217176083101</v>
      </c>
      <c r="C9236" s="5" t="s">
        <v>8</v>
      </c>
      <c r="D9236" s="5" t="s">
        <v>8</v>
      </c>
      <c r="E9236" s="5" t="s">
        <v>8</v>
      </c>
      <c r="F9236" s="5" t="s">
        <v>8</v>
      </c>
      <c r="G9236" s="5" t="s">
        <v>8</v>
      </c>
    </row>
    <row r="9237" spans="1:7" x14ac:dyDescent="0.25">
      <c r="A9237" s="5" t="s">
        <v>11675</v>
      </c>
      <c r="B9237" s="5">
        <v>-1.4623217176083101</v>
      </c>
      <c r="C9237" s="5" t="s">
        <v>11676</v>
      </c>
      <c r="D9237" s="5" t="s">
        <v>11677</v>
      </c>
      <c r="E9237" s="5" t="s">
        <v>11678</v>
      </c>
      <c r="F9237" s="5" t="s">
        <v>11679</v>
      </c>
      <c r="G9237" s="5" t="s">
        <v>11680</v>
      </c>
    </row>
    <row r="9238" spans="1:7" x14ac:dyDescent="0.25">
      <c r="A9238" s="5" t="s">
        <v>12834</v>
      </c>
      <c r="B9238" s="5">
        <v>-1.4623217176083101</v>
      </c>
      <c r="C9238" s="5" t="s">
        <v>8</v>
      </c>
      <c r="D9238" s="5" t="s">
        <v>8</v>
      </c>
      <c r="E9238" s="5" t="s">
        <v>8</v>
      </c>
      <c r="F9238" s="5" t="s">
        <v>8</v>
      </c>
      <c r="G9238" s="5" t="s">
        <v>8</v>
      </c>
    </row>
    <row r="9239" spans="1:7" x14ac:dyDescent="0.25">
      <c r="A9239" s="5" t="s">
        <v>15973</v>
      </c>
      <c r="B9239" s="5">
        <v>-1.4623217176083101</v>
      </c>
      <c r="C9239" s="5" t="s">
        <v>15974</v>
      </c>
      <c r="D9239" s="5" t="s">
        <v>8</v>
      </c>
      <c r="E9239" s="5" t="s">
        <v>8</v>
      </c>
      <c r="F9239" s="5" t="s">
        <v>8</v>
      </c>
      <c r="G9239" s="5" t="s">
        <v>15975</v>
      </c>
    </row>
    <row r="9240" spans="1:7" x14ac:dyDescent="0.25">
      <c r="A9240" s="5" t="s">
        <v>533</v>
      </c>
      <c r="B9240" s="5">
        <v>-1.4637208388544301</v>
      </c>
      <c r="C9240" s="5" t="s">
        <v>8</v>
      </c>
      <c r="D9240" s="5" t="s">
        <v>8</v>
      </c>
      <c r="E9240" s="5" t="s">
        <v>534</v>
      </c>
      <c r="F9240" s="5" t="s">
        <v>8</v>
      </c>
      <c r="G9240" s="5" t="s">
        <v>8</v>
      </c>
    </row>
    <row r="9241" spans="1:7" x14ac:dyDescent="0.25">
      <c r="A9241" s="5" t="s">
        <v>1468</v>
      </c>
      <c r="B9241" s="5">
        <v>-1.4637208388544301</v>
      </c>
      <c r="C9241" s="5" t="s">
        <v>8</v>
      </c>
      <c r="D9241" s="5" t="s">
        <v>8</v>
      </c>
      <c r="E9241" s="5" t="s">
        <v>8</v>
      </c>
      <c r="F9241" s="5" t="s">
        <v>8</v>
      </c>
      <c r="G9241" s="5" t="s">
        <v>8</v>
      </c>
    </row>
    <row r="9242" spans="1:7" x14ac:dyDescent="0.25">
      <c r="A9242" s="5" t="s">
        <v>4320</v>
      </c>
      <c r="B9242" s="5">
        <v>-1.4637208388544301</v>
      </c>
      <c r="C9242" s="5" t="s">
        <v>8</v>
      </c>
      <c r="D9242" s="5" t="s">
        <v>8</v>
      </c>
      <c r="E9242" s="5" t="s">
        <v>8</v>
      </c>
      <c r="F9242" s="5" t="s">
        <v>8</v>
      </c>
      <c r="G9242" s="5" t="s">
        <v>8</v>
      </c>
    </row>
    <row r="9243" spans="1:7" x14ac:dyDescent="0.25">
      <c r="A9243" s="5" t="s">
        <v>6666</v>
      </c>
      <c r="B9243" s="5">
        <v>-1.4637208388544301</v>
      </c>
      <c r="C9243" s="5" t="s">
        <v>8</v>
      </c>
      <c r="D9243" s="5" t="s">
        <v>8</v>
      </c>
      <c r="E9243" s="5" t="s">
        <v>8</v>
      </c>
      <c r="F9243" s="5" t="s">
        <v>8</v>
      </c>
      <c r="G9243" s="5" t="s">
        <v>8</v>
      </c>
    </row>
    <row r="9244" spans="1:7" x14ac:dyDescent="0.25">
      <c r="A9244" s="5" t="s">
        <v>7635</v>
      </c>
      <c r="B9244" s="5">
        <v>-1.4637208388544301</v>
      </c>
      <c r="C9244" s="5" t="s">
        <v>8</v>
      </c>
      <c r="D9244" s="5" t="s">
        <v>8</v>
      </c>
      <c r="E9244" s="5" t="s">
        <v>8</v>
      </c>
      <c r="F9244" s="5" t="s">
        <v>8</v>
      </c>
      <c r="G9244" s="5" t="s">
        <v>8</v>
      </c>
    </row>
    <row r="9245" spans="1:7" x14ac:dyDescent="0.25">
      <c r="A9245" s="5" t="s">
        <v>7752</v>
      </c>
      <c r="B9245" s="5">
        <v>-1.4637208388544301</v>
      </c>
      <c r="C9245" s="5" t="s">
        <v>7753</v>
      </c>
      <c r="D9245" s="5" t="s">
        <v>7754</v>
      </c>
      <c r="E9245" s="5" t="s">
        <v>7755</v>
      </c>
      <c r="F9245" s="5" t="s">
        <v>7756</v>
      </c>
      <c r="G9245" s="5" t="s">
        <v>7757</v>
      </c>
    </row>
    <row r="9246" spans="1:7" x14ac:dyDescent="0.25">
      <c r="A9246" s="5" t="s">
        <v>5040</v>
      </c>
      <c r="B9246" s="5">
        <v>-1.4643916857249599</v>
      </c>
      <c r="C9246" s="5" t="s">
        <v>8</v>
      </c>
      <c r="D9246" s="5" t="s">
        <v>8</v>
      </c>
      <c r="E9246" s="5" t="s">
        <v>8</v>
      </c>
      <c r="F9246" s="5" t="s">
        <v>8</v>
      </c>
      <c r="G9246" s="5" t="s">
        <v>8</v>
      </c>
    </row>
    <row r="9247" spans="1:7" x14ac:dyDescent="0.25">
      <c r="A9247" s="5" t="s">
        <v>2918</v>
      </c>
      <c r="B9247" s="5">
        <v>-1.4656227170152001</v>
      </c>
      <c r="C9247" s="5" t="s">
        <v>2919</v>
      </c>
      <c r="D9247" s="5" t="s">
        <v>2920</v>
      </c>
      <c r="E9247" s="5" t="s">
        <v>2921</v>
      </c>
      <c r="F9247" s="5" t="s">
        <v>2922</v>
      </c>
      <c r="G9247" s="5" t="s">
        <v>2923</v>
      </c>
    </row>
    <row r="9248" spans="1:7" x14ac:dyDescent="0.25">
      <c r="A9248" s="5" t="s">
        <v>11145</v>
      </c>
      <c r="B9248" s="5">
        <v>-1.46813651827153</v>
      </c>
      <c r="C9248" s="5" t="s">
        <v>8</v>
      </c>
      <c r="D9248" s="5" t="s">
        <v>8</v>
      </c>
      <c r="E9248" s="5" t="s">
        <v>8</v>
      </c>
      <c r="F9248" s="5" t="s">
        <v>8</v>
      </c>
      <c r="G9248" s="5" t="s">
        <v>8</v>
      </c>
    </row>
    <row r="9249" spans="1:7" x14ac:dyDescent="0.25">
      <c r="A9249" s="5" t="s">
        <v>5106</v>
      </c>
      <c r="B9249" s="5">
        <v>-1.4690557673023401</v>
      </c>
      <c r="C9249" s="5" t="s">
        <v>8</v>
      </c>
      <c r="D9249" s="5" t="s">
        <v>8</v>
      </c>
      <c r="E9249" s="5" t="s">
        <v>8</v>
      </c>
      <c r="F9249" s="5" t="s">
        <v>8</v>
      </c>
      <c r="G9249" s="5" t="s">
        <v>8</v>
      </c>
    </row>
    <row r="9250" spans="1:7" x14ac:dyDescent="0.25">
      <c r="A9250" s="5" t="s">
        <v>15344</v>
      </c>
      <c r="B9250" s="5">
        <v>-1.46926828587522</v>
      </c>
      <c r="C9250" s="5" t="s">
        <v>8</v>
      </c>
      <c r="D9250" s="5" t="s">
        <v>8</v>
      </c>
      <c r="E9250" s="5" t="s">
        <v>8</v>
      </c>
      <c r="F9250" s="5" t="s">
        <v>8</v>
      </c>
      <c r="G9250" s="5" t="s">
        <v>8</v>
      </c>
    </row>
    <row r="9251" spans="1:7" x14ac:dyDescent="0.25">
      <c r="A9251" s="5" t="s">
        <v>15482</v>
      </c>
      <c r="B9251" s="5">
        <v>-1.46926828587522</v>
      </c>
      <c r="C9251" s="5" t="s">
        <v>8</v>
      </c>
      <c r="D9251" s="5" t="s">
        <v>8</v>
      </c>
      <c r="E9251" s="5" t="s">
        <v>8</v>
      </c>
      <c r="F9251" s="5" t="s">
        <v>8</v>
      </c>
      <c r="G9251" s="5" t="s">
        <v>8</v>
      </c>
    </row>
    <row r="9252" spans="1:7" x14ac:dyDescent="0.25">
      <c r="A9252" s="5" t="s">
        <v>60</v>
      </c>
      <c r="B9252" s="5">
        <v>-1.47058929461185</v>
      </c>
      <c r="C9252" s="5" t="s">
        <v>8</v>
      </c>
      <c r="D9252" s="5" t="s">
        <v>8</v>
      </c>
      <c r="E9252" s="5" t="s">
        <v>8</v>
      </c>
      <c r="F9252" s="5" t="s">
        <v>8</v>
      </c>
      <c r="G9252" s="5" t="s">
        <v>8</v>
      </c>
    </row>
    <row r="9253" spans="1:7" x14ac:dyDescent="0.25">
      <c r="A9253" s="5" t="s">
        <v>572</v>
      </c>
      <c r="B9253" s="5">
        <v>-1.47058929461185</v>
      </c>
      <c r="C9253" s="5" t="s">
        <v>8</v>
      </c>
      <c r="D9253" s="5" t="s">
        <v>8</v>
      </c>
      <c r="E9253" s="5" t="s">
        <v>8</v>
      </c>
      <c r="F9253" s="5" t="s">
        <v>8</v>
      </c>
      <c r="G9253" s="5" t="s">
        <v>8</v>
      </c>
    </row>
    <row r="9254" spans="1:7" x14ac:dyDescent="0.25">
      <c r="A9254" s="5" t="s">
        <v>2929</v>
      </c>
      <c r="B9254" s="5">
        <v>-1.47058929461185</v>
      </c>
      <c r="C9254" s="5" t="s">
        <v>8</v>
      </c>
      <c r="D9254" s="5" t="s">
        <v>8</v>
      </c>
      <c r="E9254" s="5" t="s">
        <v>8</v>
      </c>
      <c r="F9254" s="5" t="s">
        <v>8</v>
      </c>
      <c r="G9254" s="5" t="s">
        <v>8</v>
      </c>
    </row>
    <row r="9255" spans="1:7" x14ac:dyDescent="0.25">
      <c r="A9255" s="5" t="s">
        <v>7054</v>
      </c>
      <c r="B9255" s="5">
        <v>-1.47058929461185</v>
      </c>
      <c r="C9255" s="5" t="s">
        <v>8</v>
      </c>
      <c r="D9255" s="5" t="s">
        <v>8</v>
      </c>
      <c r="E9255" s="5" t="s">
        <v>8</v>
      </c>
      <c r="F9255" s="5" t="s">
        <v>8</v>
      </c>
      <c r="G9255" s="5" t="s">
        <v>8</v>
      </c>
    </row>
    <row r="9256" spans="1:7" x14ac:dyDescent="0.25">
      <c r="A9256" s="5" t="s">
        <v>8874</v>
      </c>
      <c r="B9256" s="5">
        <v>-1.47058929461185</v>
      </c>
      <c r="C9256" s="5" t="s">
        <v>8</v>
      </c>
      <c r="D9256" s="5" t="s">
        <v>8</v>
      </c>
      <c r="E9256" s="5" t="s">
        <v>8</v>
      </c>
      <c r="F9256" s="5" t="s">
        <v>8</v>
      </c>
      <c r="G9256" s="5" t="s">
        <v>8</v>
      </c>
    </row>
    <row r="9257" spans="1:7" x14ac:dyDescent="0.25">
      <c r="A9257" s="5" t="s">
        <v>9659</v>
      </c>
      <c r="B9257" s="5">
        <v>-1.47058929461185</v>
      </c>
      <c r="C9257" s="5" t="s">
        <v>8</v>
      </c>
      <c r="D9257" s="5" t="s">
        <v>8</v>
      </c>
      <c r="E9257" s="5" t="s">
        <v>8</v>
      </c>
      <c r="F9257" s="5" t="s">
        <v>8</v>
      </c>
      <c r="G9257" s="5" t="s">
        <v>8</v>
      </c>
    </row>
    <row r="9258" spans="1:7" x14ac:dyDescent="0.25">
      <c r="A9258" s="5" t="s">
        <v>10371</v>
      </c>
      <c r="B9258" s="5">
        <v>-1.47058929461185</v>
      </c>
      <c r="C9258" s="5" t="s">
        <v>8</v>
      </c>
      <c r="D9258" s="5" t="s">
        <v>8</v>
      </c>
      <c r="E9258" s="5" t="s">
        <v>8</v>
      </c>
      <c r="F9258" s="5" t="s">
        <v>8</v>
      </c>
      <c r="G9258" s="5" t="s">
        <v>8</v>
      </c>
    </row>
    <row r="9259" spans="1:7" x14ac:dyDescent="0.25">
      <c r="A9259" s="5" t="s">
        <v>11923</v>
      </c>
      <c r="B9259" s="5">
        <v>-1.47058929461185</v>
      </c>
      <c r="C9259" s="5" t="s">
        <v>8</v>
      </c>
      <c r="D9259" s="5" t="s">
        <v>8</v>
      </c>
      <c r="E9259" s="5" t="s">
        <v>8</v>
      </c>
      <c r="F9259" s="5" t="s">
        <v>8</v>
      </c>
      <c r="G9259" s="5" t="s">
        <v>8</v>
      </c>
    </row>
    <row r="9260" spans="1:7" x14ac:dyDescent="0.25">
      <c r="A9260" s="5" t="s">
        <v>14167</v>
      </c>
      <c r="B9260" s="5">
        <v>-1.47058929461185</v>
      </c>
      <c r="C9260" s="5" t="s">
        <v>8</v>
      </c>
      <c r="D9260" s="5" t="s">
        <v>8</v>
      </c>
      <c r="E9260" s="5" t="s">
        <v>8</v>
      </c>
      <c r="F9260" s="5" t="s">
        <v>8</v>
      </c>
      <c r="G9260" s="5" t="s">
        <v>8</v>
      </c>
    </row>
    <row r="9261" spans="1:7" x14ac:dyDescent="0.25">
      <c r="A9261" s="5" t="s">
        <v>7792</v>
      </c>
      <c r="B9261" s="5">
        <v>-1.4723958477186501</v>
      </c>
      <c r="C9261" s="5" t="s">
        <v>7793</v>
      </c>
      <c r="D9261" s="5" t="s">
        <v>7794</v>
      </c>
      <c r="E9261" s="5" t="s">
        <v>7795</v>
      </c>
      <c r="F9261" s="5" t="s">
        <v>7796</v>
      </c>
      <c r="G9261" s="5" t="s">
        <v>7797</v>
      </c>
    </row>
    <row r="9262" spans="1:7" x14ac:dyDescent="0.25">
      <c r="A9262" s="5" t="s">
        <v>12288</v>
      </c>
      <c r="B9262" s="5">
        <v>-1.4749136499541899</v>
      </c>
      <c r="C9262" s="5" t="s">
        <v>8</v>
      </c>
      <c r="D9262" s="5" t="s">
        <v>8</v>
      </c>
      <c r="E9262" s="5" t="s">
        <v>8</v>
      </c>
      <c r="F9262" s="5" t="s">
        <v>8</v>
      </c>
      <c r="G9262" s="5" t="s">
        <v>8</v>
      </c>
    </row>
    <row r="9263" spans="1:7" x14ac:dyDescent="0.25">
      <c r="A9263" s="5" t="s">
        <v>2228</v>
      </c>
      <c r="B9263" s="5">
        <v>-1.4763282015744099</v>
      </c>
      <c r="C9263" s="5" t="s">
        <v>8</v>
      </c>
      <c r="D9263" s="5" t="s">
        <v>8</v>
      </c>
      <c r="E9263" s="5" t="s">
        <v>8</v>
      </c>
      <c r="F9263" s="5" t="s">
        <v>8</v>
      </c>
      <c r="G9263" s="5" t="s">
        <v>8</v>
      </c>
    </row>
    <row r="9264" spans="1:7" x14ac:dyDescent="0.25">
      <c r="A9264" s="5" t="s">
        <v>2556</v>
      </c>
      <c r="B9264" s="5">
        <v>-1.4763282015744099</v>
      </c>
      <c r="C9264" s="5" t="s">
        <v>8</v>
      </c>
      <c r="D9264" s="5" t="s">
        <v>8</v>
      </c>
      <c r="E9264" s="5" t="s">
        <v>8</v>
      </c>
      <c r="F9264" s="5" t="s">
        <v>8</v>
      </c>
      <c r="G9264" s="5" t="s">
        <v>8</v>
      </c>
    </row>
    <row r="9265" spans="1:7" x14ac:dyDescent="0.25">
      <c r="A9265" s="5" t="s">
        <v>4835</v>
      </c>
      <c r="B9265" s="5">
        <v>-1.4763282015744099</v>
      </c>
      <c r="C9265" s="5" t="s">
        <v>8</v>
      </c>
      <c r="D9265" s="5" t="s">
        <v>8</v>
      </c>
      <c r="E9265" s="5" t="s">
        <v>8</v>
      </c>
      <c r="F9265" s="5" t="s">
        <v>8</v>
      </c>
      <c r="G9265" s="5" t="s">
        <v>8</v>
      </c>
    </row>
    <row r="9266" spans="1:7" x14ac:dyDescent="0.25">
      <c r="A9266" s="5" t="s">
        <v>8543</v>
      </c>
      <c r="B9266" s="5">
        <v>-1.4763282015744099</v>
      </c>
      <c r="C9266" s="5" t="s">
        <v>8</v>
      </c>
      <c r="D9266" s="5" t="s">
        <v>8</v>
      </c>
      <c r="E9266" s="5" t="s">
        <v>8</v>
      </c>
      <c r="F9266" s="5" t="s">
        <v>8</v>
      </c>
      <c r="G9266" s="5" t="s">
        <v>8</v>
      </c>
    </row>
    <row r="9267" spans="1:7" x14ac:dyDescent="0.25">
      <c r="A9267" s="5" t="s">
        <v>10076</v>
      </c>
      <c r="B9267" s="5">
        <v>-1.4763282015744099</v>
      </c>
      <c r="C9267" s="5" t="s">
        <v>8</v>
      </c>
      <c r="D9267" s="5" t="s">
        <v>8</v>
      </c>
      <c r="E9267" s="5" t="s">
        <v>1756</v>
      </c>
      <c r="F9267" s="5" t="s">
        <v>8</v>
      </c>
      <c r="G9267" s="5" t="s">
        <v>1327</v>
      </c>
    </row>
    <row r="9268" spans="1:7" x14ac:dyDescent="0.25">
      <c r="A9268" s="5" t="s">
        <v>14668</v>
      </c>
      <c r="B9268" s="5">
        <v>-1.4763282015744099</v>
      </c>
      <c r="C9268" s="5" t="s">
        <v>8</v>
      </c>
      <c r="D9268" s="5" t="s">
        <v>8</v>
      </c>
      <c r="E9268" s="5" t="s">
        <v>8</v>
      </c>
      <c r="F9268" s="5" t="s">
        <v>8</v>
      </c>
      <c r="G9268" s="5" t="s">
        <v>8</v>
      </c>
    </row>
    <row r="9269" spans="1:7" x14ac:dyDescent="0.25">
      <c r="A9269" s="5" t="s">
        <v>15395</v>
      </c>
      <c r="B9269" s="5">
        <v>-1.4763282015744099</v>
      </c>
      <c r="C9269" s="5" t="s">
        <v>8</v>
      </c>
      <c r="D9269" s="5" t="s">
        <v>8</v>
      </c>
      <c r="E9269" s="5" t="s">
        <v>15396</v>
      </c>
      <c r="F9269" s="5" t="s">
        <v>8</v>
      </c>
      <c r="G9269" s="5" t="s">
        <v>8</v>
      </c>
    </row>
    <row r="9270" spans="1:7" x14ac:dyDescent="0.25">
      <c r="A9270" s="5" t="s">
        <v>4735</v>
      </c>
      <c r="B9270" s="5">
        <v>-1.4765117512677599</v>
      </c>
      <c r="C9270" s="5" t="s">
        <v>4736</v>
      </c>
      <c r="D9270" s="5" t="s">
        <v>4737</v>
      </c>
      <c r="E9270" s="5" t="s">
        <v>4738</v>
      </c>
      <c r="F9270" s="5" t="s">
        <v>4739</v>
      </c>
      <c r="G9270" s="5" t="s">
        <v>4740</v>
      </c>
    </row>
    <row r="9271" spans="1:7" x14ac:dyDescent="0.25">
      <c r="A9271" s="5" t="s">
        <v>3631</v>
      </c>
      <c r="B9271" s="5">
        <v>-1.4770356740152599</v>
      </c>
      <c r="C9271" s="5" t="s">
        <v>8</v>
      </c>
      <c r="D9271" s="5" t="s">
        <v>8</v>
      </c>
      <c r="E9271" s="5" t="s">
        <v>8</v>
      </c>
      <c r="F9271" s="5" t="s">
        <v>8</v>
      </c>
      <c r="G9271" s="5" t="s">
        <v>8</v>
      </c>
    </row>
    <row r="9272" spans="1:7" x14ac:dyDescent="0.25">
      <c r="A9272" s="5" t="s">
        <v>10195</v>
      </c>
      <c r="B9272" s="5">
        <v>-1.4770356740152599</v>
      </c>
      <c r="C9272" s="5" t="s">
        <v>10196</v>
      </c>
      <c r="D9272" s="5" t="s">
        <v>10197</v>
      </c>
      <c r="E9272" s="5" t="s">
        <v>10198</v>
      </c>
      <c r="F9272" s="5" t="s">
        <v>10199</v>
      </c>
      <c r="G9272" s="5" t="s">
        <v>10200</v>
      </c>
    </row>
    <row r="9273" spans="1:7" x14ac:dyDescent="0.25">
      <c r="A9273" s="5" t="s">
        <v>3685</v>
      </c>
      <c r="B9273" s="5">
        <v>-1.4775821690189701</v>
      </c>
      <c r="C9273" s="5" t="s">
        <v>8</v>
      </c>
      <c r="D9273" s="5" t="s">
        <v>8</v>
      </c>
      <c r="E9273" s="5" t="s">
        <v>3686</v>
      </c>
      <c r="F9273" s="5" t="s">
        <v>8</v>
      </c>
      <c r="G9273" s="5" t="s">
        <v>8</v>
      </c>
    </row>
    <row r="9274" spans="1:7" x14ac:dyDescent="0.25">
      <c r="A9274" s="5" t="s">
        <v>7173</v>
      </c>
      <c r="B9274" s="5">
        <v>-1.47894981078152</v>
      </c>
      <c r="C9274" s="5" t="s">
        <v>8</v>
      </c>
      <c r="D9274" s="5" t="s">
        <v>8</v>
      </c>
      <c r="E9274" s="5" t="s">
        <v>8</v>
      </c>
      <c r="F9274" s="5" t="s">
        <v>8</v>
      </c>
      <c r="G9274" s="5" t="s">
        <v>8</v>
      </c>
    </row>
    <row r="9275" spans="1:7" x14ac:dyDescent="0.25">
      <c r="A9275" s="5" t="s">
        <v>1206</v>
      </c>
      <c r="B9275" s="5">
        <v>-1.4805446951807799</v>
      </c>
      <c r="C9275" s="5" t="s">
        <v>8</v>
      </c>
      <c r="D9275" s="5" t="s">
        <v>8</v>
      </c>
      <c r="E9275" s="5" t="s">
        <v>8</v>
      </c>
      <c r="F9275" s="5" t="s">
        <v>8</v>
      </c>
      <c r="G9275" s="5" t="s">
        <v>8</v>
      </c>
    </row>
    <row r="9276" spans="1:7" x14ac:dyDescent="0.25">
      <c r="A9276" s="5" t="s">
        <v>1526</v>
      </c>
      <c r="B9276" s="5">
        <v>-1.4805446951807799</v>
      </c>
      <c r="C9276" s="5" t="s">
        <v>8</v>
      </c>
      <c r="D9276" s="5" t="s">
        <v>8</v>
      </c>
      <c r="E9276" s="5" t="s">
        <v>8</v>
      </c>
      <c r="F9276" s="5" t="s">
        <v>8</v>
      </c>
      <c r="G9276" s="5" t="s">
        <v>8</v>
      </c>
    </row>
    <row r="9277" spans="1:7" x14ac:dyDescent="0.25">
      <c r="A9277" s="5" t="s">
        <v>4846</v>
      </c>
      <c r="B9277" s="5">
        <v>-1.4805446951807799</v>
      </c>
      <c r="C9277" s="5" t="s">
        <v>8</v>
      </c>
      <c r="D9277" s="5" t="s">
        <v>8</v>
      </c>
      <c r="E9277" s="5" t="s">
        <v>8</v>
      </c>
      <c r="F9277" s="5" t="s">
        <v>8</v>
      </c>
      <c r="G9277" s="5" t="s">
        <v>8</v>
      </c>
    </row>
    <row r="9278" spans="1:7" x14ac:dyDescent="0.25">
      <c r="A9278" s="5" t="s">
        <v>10299</v>
      </c>
      <c r="B9278" s="5">
        <v>-1.4805446951807799</v>
      </c>
      <c r="C9278" s="5" t="s">
        <v>8</v>
      </c>
      <c r="D9278" s="5" t="s">
        <v>8</v>
      </c>
      <c r="E9278" s="5" t="s">
        <v>8</v>
      </c>
      <c r="F9278" s="5" t="s">
        <v>8</v>
      </c>
      <c r="G9278" s="5" t="s">
        <v>8</v>
      </c>
    </row>
    <row r="9279" spans="1:7" x14ac:dyDescent="0.25">
      <c r="A9279" s="5" t="s">
        <v>15611</v>
      </c>
      <c r="B9279" s="5">
        <v>-1.4822146062479999</v>
      </c>
      <c r="C9279" s="5" t="s">
        <v>8</v>
      </c>
      <c r="D9279" s="5" t="s">
        <v>8</v>
      </c>
      <c r="E9279" s="5" t="s">
        <v>8</v>
      </c>
      <c r="F9279" s="5" t="s">
        <v>8</v>
      </c>
      <c r="G9279" s="5" t="s">
        <v>8</v>
      </c>
    </row>
    <row r="9280" spans="1:7" x14ac:dyDescent="0.25">
      <c r="A9280" s="5" t="s">
        <v>15</v>
      </c>
      <c r="B9280" s="5">
        <v>-1.48239203785575</v>
      </c>
      <c r="C9280" s="5" t="s">
        <v>8</v>
      </c>
      <c r="D9280" s="5" t="s">
        <v>8</v>
      </c>
      <c r="E9280" s="5" t="s">
        <v>8</v>
      </c>
      <c r="F9280" s="5" t="s">
        <v>8</v>
      </c>
      <c r="G9280" s="5" t="s">
        <v>8</v>
      </c>
    </row>
    <row r="9281" spans="1:7" x14ac:dyDescent="0.25">
      <c r="A9281" s="5" t="s">
        <v>423</v>
      </c>
      <c r="B9281" s="5">
        <v>-1.48239203785575</v>
      </c>
      <c r="C9281" s="5" t="s">
        <v>424</v>
      </c>
      <c r="D9281" s="5" t="s">
        <v>425</v>
      </c>
      <c r="E9281" s="5" t="s">
        <v>426</v>
      </c>
      <c r="F9281" s="5" t="s">
        <v>427</v>
      </c>
      <c r="G9281" s="5" t="s">
        <v>428</v>
      </c>
    </row>
    <row r="9282" spans="1:7" x14ac:dyDescent="0.25">
      <c r="A9282" s="5" t="s">
        <v>2113</v>
      </c>
      <c r="B9282" s="5">
        <v>-1.48239203785575</v>
      </c>
      <c r="C9282" s="5" t="s">
        <v>8</v>
      </c>
      <c r="D9282" s="5" t="s">
        <v>8</v>
      </c>
      <c r="E9282" s="5" t="s">
        <v>8</v>
      </c>
      <c r="F9282" s="5" t="s">
        <v>8</v>
      </c>
      <c r="G9282" s="5" t="s">
        <v>8</v>
      </c>
    </row>
    <row r="9283" spans="1:7" x14ac:dyDescent="0.25">
      <c r="A9283" s="5" t="s">
        <v>2825</v>
      </c>
      <c r="B9283" s="5">
        <v>-1.48239203785575</v>
      </c>
      <c r="C9283" s="5" t="s">
        <v>8</v>
      </c>
      <c r="D9283" s="5" t="s">
        <v>8</v>
      </c>
      <c r="E9283" s="5" t="s">
        <v>8</v>
      </c>
      <c r="F9283" s="5" t="s">
        <v>8</v>
      </c>
      <c r="G9283" s="5" t="s">
        <v>8</v>
      </c>
    </row>
    <row r="9284" spans="1:7" x14ac:dyDescent="0.25">
      <c r="A9284" s="5" t="s">
        <v>3374</v>
      </c>
      <c r="B9284" s="5">
        <v>-1.48239203785575</v>
      </c>
      <c r="C9284" s="5" t="s">
        <v>8</v>
      </c>
      <c r="D9284" s="5" t="s">
        <v>8</v>
      </c>
      <c r="E9284" s="5" t="s">
        <v>8</v>
      </c>
      <c r="F9284" s="5" t="s">
        <v>8</v>
      </c>
      <c r="G9284" s="5" t="s">
        <v>3375</v>
      </c>
    </row>
    <row r="9285" spans="1:7" x14ac:dyDescent="0.25">
      <c r="A9285" s="5" t="s">
        <v>3376</v>
      </c>
      <c r="B9285" s="5">
        <v>-1.48239203785575</v>
      </c>
      <c r="C9285" s="5" t="s">
        <v>3377</v>
      </c>
      <c r="D9285" s="5" t="s">
        <v>3378</v>
      </c>
      <c r="E9285" s="5" t="s">
        <v>3379</v>
      </c>
      <c r="F9285" s="5" t="s">
        <v>3380</v>
      </c>
      <c r="G9285" s="5" t="s">
        <v>3381</v>
      </c>
    </row>
    <row r="9286" spans="1:7" x14ac:dyDescent="0.25">
      <c r="A9286" s="5" t="s">
        <v>3799</v>
      </c>
      <c r="B9286" s="5">
        <v>-1.48239203785575</v>
      </c>
      <c r="C9286" s="5" t="s">
        <v>8</v>
      </c>
      <c r="D9286" s="5" t="s">
        <v>8</v>
      </c>
      <c r="E9286" s="5" t="s">
        <v>8</v>
      </c>
      <c r="F9286" s="5" t="s">
        <v>8</v>
      </c>
      <c r="G9286" s="5" t="s">
        <v>8</v>
      </c>
    </row>
    <row r="9287" spans="1:7" x14ac:dyDescent="0.25">
      <c r="A9287" s="5" t="s">
        <v>5118</v>
      </c>
      <c r="B9287" s="5">
        <v>-1.48239203785575</v>
      </c>
      <c r="C9287" s="5" t="s">
        <v>8</v>
      </c>
      <c r="D9287" s="5" t="s">
        <v>8</v>
      </c>
      <c r="E9287" s="5" t="s">
        <v>8</v>
      </c>
      <c r="F9287" s="5" t="s">
        <v>8</v>
      </c>
      <c r="G9287" s="5" t="s">
        <v>8</v>
      </c>
    </row>
    <row r="9288" spans="1:7" x14ac:dyDescent="0.25">
      <c r="A9288" s="5" t="s">
        <v>5297</v>
      </c>
      <c r="B9288" s="5">
        <v>-1.48239203785575</v>
      </c>
      <c r="C9288" s="5" t="s">
        <v>8</v>
      </c>
      <c r="D9288" s="5" t="s">
        <v>8</v>
      </c>
      <c r="E9288" s="5" t="s">
        <v>8</v>
      </c>
      <c r="F9288" s="5" t="s">
        <v>8</v>
      </c>
      <c r="G9288" s="5" t="s">
        <v>8</v>
      </c>
    </row>
    <row r="9289" spans="1:7" x14ac:dyDescent="0.25">
      <c r="A9289" s="5" t="s">
        <v>5626</v>
      </c>
      <c r="B9289" s="5">
        <v>-1.48239203785575</v>
      </c>
      <c r="C9289" s="5" t="s">
        <v>8</v>
      </c>
      <c r="D9289" s="5" t="s">
        <v>8</v>
      </c>
      <c r="E9289" s="5" t="s">
        <v>8</v>
      </c>
      <c r="F9289" s="5" t="s">
        <v>8</v>
      </c>
      <c r="G9289" s="5" t="s">
        <v>8</v>
      </c>
    </row>
    <row r="9290" spans="1:7" x14ac:dyDescent="0.25">
      <c r="A9290" s="5" t="s">
        <v>5690</v>
      </c>
      <c r="B9290" s="5">
        <v>-1.48239203785575</v>
      </c>
      <c r="C9290" s="5" t="s">
        <v>8</v>
      </c>
      <c r="D9290" s="5" t="s">
        <v>8</v>
      </c>
      <c r="E9290" s="5" t="s">
        <v>8</v>
      </c>
      <c r="F9290" s="5" t="s">
        <v>8</v>
      </c>
      <c r="G9290" s="5" t="s">
        <v>8</v>
      </c>
    </row>
    <row r="9291" spans="1:7" x14ac:dyDescent="0.25">
      <c r="A9291" s="5" t="s">
        <v>6060</v>
      </c>
      <c r="B9291" s="5">
        <v>-1.48239203785575</v>
      </c>
      <c r="C9291" s="5" t="s">
        <v>8</v>
      </c>
      <c r="D9291" s="5" t="s">
        <v>8</v>
      </c>
      <c r="E9291" s="5" t="s">
        <v>8</v>
      </c>
      <c r="F9291" s="5" t="s">
        <v>8</v>
      </c>
      <c r="G9291" s="5" t="s">
        <v>8</v>
      </c>
    </row>
    <row r="9292" spans="1:7" x14ac:dyDescent="0.25">
      <c r="A9292" s="5" t="s">
        <v>6250</v>
      </c>
      <c r="B9292" s="5">
        <v>-1.48239203785575</v>
      </c>
      <c r="C9292" s="5" t="s">
        <v>8</v>
      </c>
      <c r="D9292" s="5" t="s">
        <v>8</v>
      </c>
      <c r="E9292" s="5" t="s">
        <v>8</v>
      </c>
      <c r="F9292" s="5" t="s">
        <v>8</v>
      </c>
      <c r="G9292" s="5" t="s">
        <v>8</v>
      </c>
    </row>
    <row r="9293" spans="1:7" x14ac:dyDescent="0.25">
      <c r="A9293" s="5" t="s">
        <v>6547</v>
      </c>
      <c r="B9293" s="5">
        <v>-1.48239203785575</v>
      </c>
      <c r="C9293" s="5" t="s">
        <v>8</v>
      </c>
      <c r="D9293" s="5" t="s">
        <v>8</v>
      </c>
      <c r="E9293" s="5" t="s">
        <v>8</v>
      </c>
      <c r="F9293" s="5" t="s">
        <v>8</v>
      </c>
      <c r="G9293" s="5" t="s">
        <v>8</v>
      </c>
    </row>
    <row r="9294" spans="1:7" x14ac:dyDescent="0.25">
      <c r="A9294" s="5" t="s">
        <v>6752</v>
      </c>
      <c r="B9294" s="5">
        <v>-1.48239203785575</v>
      </c>
      <c r="C9294" s="5" t="s">
        <v>8</v>
      </c>
      <c r="D9294" s="5" t="s">
        <v>8</v>
      </c>
      <c r="E9294" s="5" t="s">
        <v>8</v>
      </c>
      <c r="F9294" s="5" t="s">
        <v>8</v>
      </c>
      <c r="G9294" s="5" t="s">
        <v>8</v>
      </c>
    </row>
    <row r="9295" spans="1:7" x14ac:dyDescent="0.25">
      <c r="A9295" s="5" t="s">
        <v>6871</v>
      </c>
      <c r="B9295" s="5">
        <v>-1.48239203785575</v>
      </c>
      <c r="C9295" s="5" t="s">
        <v>8</v>
      </c>
      <c r="D9295" s="5" t="s">
        <v>8</v>
      </c>
      <c r="E9295" s="5" t="s">
        <v>8</v>
      </c>
      <c r="F9295" s="5" t="s">
        <v>8</v>
      </c>
      <c r="G9295" s="5" t="s">
        <v>8</v>
      </c>
    </row>
    <row r="9296" spans="1:7" x14ac:dyDescent="0.25">
      <c r="A9296" s="5" t="s">
        <v>7933</v>
      </c>
      <c r="B9296" s="5">
        <v>-1.48239203785575</v>
      </c>
      <c r="C9296" s="5" t="s">
        <v>8</v>
      </c>
      <c r="D9296" s="5" t="s">
        <v>8</v>
      </c>
      <c r="E9296" s="5" t="s">
        <v>8</v>
      </c>
      <c r="F9296" s="5" t="s">
        <v>8</v>
      </c>
      <c r="G9296" s="5" t="s">
        <v>8</v>
      </c>
    </row>
    <row r="9297" spans="1:7" x14ac:dyDescent="0.25">
      <c r="A9297" s="5" t="s">
        <v>8171</v>
      </c>
      <c r="B9297" s="5">
        <v>-1.48239203785575</v>
      </c>
      <c r="C9297" s="5" t="s">
        <v>8</v>
      </c>
      <c r="D9297" s="5" t="s">
        <v>8</v>
      </c>
      <c r="E9297" s="5" t="s">
        <v>8</v>
      </c>
      <c r="F9297" s="5" t="s">
        <v>8</v>
      </c>
      <c r="G9297" s="5" t="s">
        <v>8</v>
      </c>
    </row>
    <row r="9298" spans="1:7" x14ac:dyDescent="0.25">
      <c r="A9298" s="5" t="s">
        <v>8643</v>
      </c>
      <c r="B9298" s="5">
        <v>-1.48239203785575</v>
      </c>
      <c r="C9298" s="5" t="s">
        <v>8</v>
      </c>
      <c r="D9298" s="5" t="s">
        <v>8</v>
      </c>
      <c r="E9298" s="5" t="s">
        <v>8</v>
      </c>
      <c r="F9298" s="5" t="s">
        <v>8</v>
      </c>
      <c r="G9298" s="5" t="s">
        <v>8</v>
      </c>
    </row>
    <row r="9299" spans="1:7" x14ac:dyDescent="0.25">
      <c r="A9299" s="5" t="s">
        <v>9167</v>
      </c>
      <c r="B9299" s="5">
        <v>-1.48239203785575</v>
      </c>
      <c r="C9299" s="5" t="s">
        <v>8</v>
      </c>
      <c r="D9299" s="5" t="s">
        <v>8</v>
      </c>
      <c r="E9299" s="5" t="s">
        <v>8</v>
      </c>
      <c r="F9299" s="5" t="s">
        <v>8</v>
      </c>
      <c r="G9299" s="5" t="s">
        <v>8</v>
      </c>
    </row>
    <row r="9300" spans="1:7" x14ac:dyDescent="0.25">
      <c r="A9300" s="5" t="s">
        <v>10436</v>
      </c>
      <c r="B9300" s="5">
        <v>-1.48239203785575</v>
      </c>
      <c r="C9300" s="5" t="s">
        <v>8</v>
      </c>
      <c r="D9300" s="5" t="s">
        <v>8</v>
      </c>
      <c r="E9300" s="5" t="s">
        <v>8</v>
      </c>
      <c r="F9300" s="5" t="s">
        <v>8</v>
      </c>
      <c r="G9300" s="5" t="s">
        <v>8</v>
      </c>
    </row>
    <row r="9301" spans="1:7" x14ac:dyDescent="0.25">
      <c r="A9301" s="5" t="s">
        <v>11055</v>
      </c>
      <c r="B9301" s="5">
        <v>-1.48239203785575</v>
      </c>
      <c r="C9301" s="5" t="s">
        <v>8</v>
      </c>
      <c r="D9301" s="5" t="s">
        <v>8</v>
      </c>
      <c r="E9301" s="5" t="s">
        <v>11056</v>
      </c>
      <c r="F9301" s="5" t="s">
        <v>11057</v>
      </c>
      <c r="G9301" s="5" t="s">
        <v>11058</v>
      </c>
    </row>
    <row r="9302" spans="1:7" x14ac:dyDescent="0.25">
      <c r="A9302" s="5" t="s">
        <v>12483</v>
      </c>
      <c r="B9302" s="5">
        <v>-1.48239203785575</v>
      </c>
      <c r="C9302" s="5" t="s">
        <v>8</v>
      </c>
      <c r="D9302" s="5" t="s">
        <v>8</v>
      </c>
      <c r="E9302" s="5" t="s">
        <v>8</v>
      </c>
      <c r="F9302" s="5" t="s">
        <v>8</v>
      </c>
      <c r="G9302" s="5" t="s">
        <v>8</v>
      </c>
    </row>
    <row r="9303" spans="1:7" x14ac:dyDescent="0.25">
      <c r="A9303" s="5" t="s">
        <v>13026</v>
      </c>
      <c r="B9303" s="5">
        <v>-1.48239203785575</v>
      </c>
      <c r="C9303" s="5" t="s">
        <v>8</v>
      </c>
      <c r="D9303" s="5" t="s">
        <v>8</v>
      </c>
      <c r="E9303" s="5" t="s">
        <v>8</v>
      </c>
      <c r="F9303" s="5" t="s">
        <v>8</v>
      </c>
      <c r="G9303" s="5" t="s">
        <v>8</v>
      </c>
    </row>
    <row r="9304" spans="1:7" x14ac:dyDescent="0.25">
      <c r="A9304" s="5" t="s">
        <v>13324</v>
      </c>
      <c r="B9304" s="5">
        <v>-1.48239203785575</v>
      </c>
      <c r="C9304" s="5" t="s">
        <v>8</v>
      </c>
      <c r="D9304" s="5" t="s">
        <v>8</v>
      </c>
      <c r="E9304" s="5" t="s">
        <v>8</v>
      </c>
      <c r="F9304" s="5" t="s">
        <v>8</v>
      </c>
      <c r="G9304" s="5" t="s">
        <v>8</v>
      </c>
    </row>
    <row r="9305" spans="1:7" x14ac:dyDescent="0.25">
      <c r="A9305" s="5" t="s">
        <v>13501</v>
      </c>
      <c r="B9305" s="5">
        <v>-1.48239203785575</v>
      </c>
      <c r="C9305" s="5" t="s">
        <v>8</v>
      </c>
      <c r="D9305" s="5" t="s">
        <v>8</v>
      </c>
      <c r="E9305" s="5" t="s">
        <v>8</v>
      </c>
      <c r="F9305" s="5" t="s">
        <v>8</v>
      </c>
      <c r="G9305" s="5" t="s">
        <v>8</v>
      </c>
    </row>
    <row r="9306" spans="1:7" x14ac:dyDescent="0.25">
      <c r="A9306" s="5" t="s">
        <v>14168</v>
      </c>
      <c r="B9306" s="5">
        <v>-1.48239203785575</v>
      </c>
      <c r="C9306" s="5" t="s">
        <v>8</v>
      </c>
      <c r="D9306" s="5" t="s">
        <v>8</v>
      </c>
      <c r="E9306" s="5" t="s">
        <v>8</v>
      </c>
      <c r="F9306" s="5" t="s">
        <v>8</v>
      </c>
      <c r="G9306" s="5" t="s">
        <v>8</v>
      </c>
    </row>
    <row r="9307" spans="1:7" x14ac:dyDescent="0.25">
      <c r="A9307" s="5" t="s">
        <v>14708</v>
      </c>
      <c r="B9307" s="5">
        <v>-1.48239203785575</v>
      </c>
      <c r="C9307" s="5" t="s">
        <v>8</v>
      </c>
      <c r="D9307" s="5" t="s">
        <v>8</v>
      </c>
      <c r="E9307" s="5" t="s">
        <v>10442</v>
      </c>
      <c r="F9307" s="5" t="s">
        <v>1204</v>
      </c>
      <c r="G9307" s="5" t="s">
        <v>8</v>
      </c>
    </row>
    <row r="9308" spans="1:7" x14ac:dyDescent="0.25">
      <c r="A9308" s="5" t="s">
        <v>14859</v>
      </c>
      <c r="B9308" s="5">
        <v>-1.48239203785575</v>
      </c>
      <c r="C9308" s="5" t="s">
        <v>8</v>
      </c>
      <c r="D9308" s="5" t="s">
        <v>8</v>
      </c>
      <c r="E9308" s="5" t="s">
        <v>8</v>
      </c>
      <c r="F9308" s="5" t="s">
        <v>8</v>
      </c>
      <c r="G9308" s="5" t="s">
        <v>8</v>
      </c>
    </row>
    <row r="9309" spans="1:7" x14ac:dyDescent="0.25">
      <c r="A9309" s="5" t="s">
        <v>14975</v>
      </c>
      <c r="B9309" s="5">
        <v>-1.48239203785575</v>
      </c>
      <c r="C9309" s="5" t="s">
        <v>8</v>
      </c>
      <c r="D9309" s="5" t="s">
        <v>8</v>
      </c>
      <c r="E9309" s="5" t="s">
        <v>8</v>
      </c>
      <c r="F9309" s="5" t="s">
        <v>8</v>
      </c>
      <c r="G9309" s="5" t="s">
        <v>8</v>
      </c>
    </row>
    <row r="9310" spans="1:7" x14ac:dyDescent="0.25">
      <c r="A9310" s="5" t="s">
        <v>15212</v>
      </c>
      <c r="B9310" s="5">
        <v>-1.48239203785575</v>
      </c>
      <c r="C9310" s="5" t="s">
        <v>8</v>
      </c>
      <c r="D9310" s="5" t="s">
        <v>8</v>
      </c>
      <c r="E9310" s="5" t="s">
        <v>8</v>
      </c>
      <c r="F9310" s="5" t="s">
        <v>8</v>
      </c>
      <c r="G9310" s="5" t="s">
        <v>8</v>
      </c>
    </row>
    <row r="9311" spans="1:7" x14ac:dyDescent="0.25">
      <c r="A9311" s="5" t="s">
        <v>15901</v>
      </c>
      <c r="B9311" s="5">
        <v>-1.48239203785575</v>
      </c>
      <c r="C9311" s="5" t="s">
        <v>8</v>
      </c>
      <c r="D9311" s="5" t="s">
        <v>8</v>
      </c>
      <c r="E9311" s="5" t="s">
        <v>8</v>
      </c>
      <c r="F9311" s="5" t="s">
        <v>8</v>
      </c>
      <c r="G9311" s="5" t="s">
        <v>8</v>
      </c>
    </row>
    <row r="9312" spans="1:7" x14ac:dyDescent="0.25">
      <c r="A9312" s="5" t="s">
        <v>1844</v>
      </c>
      <c r="B9312" s="5">
        <v>-1.4829791570658499</v>
      </c>
      <c r="C9312" s="5" t="s">
        <v>8</v>
      </c>
      <c r="D9312" s="5" t="s">
        <v>8</v>
      </c>
      <c r="E9312" s="5" t="s">
        <v>8</v>
      </c>
      <c r="F9312" s="5" t="s">
        <v>8</v>
      </c>
      <c r="G9312" s="5" t="s">
        <v>8</v>
      </c>
    </row>
    <row r="9313" spans="1:7" x14ac:dyDescent="0.25">
      <c r="A9313" s="5" t="s">
        <v>10943</v>
      </c>
      <c r="B9313" s="5">
        <v>-1.48591419536764</v>
      </c>
      <c r="C9313" s="5" t="s">
        <v>10417</v>
      </c>
      <c r="D9313" s="5" t="s">
        <v>10418</v>
      </c>
      <c r="E9313" s="5" t="s">
        <v>10419</v>
      </c>
      <c r="F9313" s="5" t="s">
        <v>10944</v>
      </c>
      <c r="G9313" s="5" t="s">
        <v>10421</v>
      </c>
    </row>
    <row r="9314" spans="1:7" x14ac:dyDescent="0.25">
      <c r="A9314" s="5" t="s">
        <v>4944</v>
      </c>
      <c r="B9314" s="5">
        <v>-1.4874607636180199</v>
      </c>
      <c r="C9314" s="5" t="s">
        <v>4945</v>
      </c>
      <c r="D9314" s="5" t="s">
        <v>4946</v>
      </c>
      <c r="E9314" s="5" t="s">
        <v>4947</v>
      </c>
      <c r="F9314" s="5" t="s">
        <v>4948</v>
      </c>
      <c r="G9314" s="5" t="s">
        <v>4949</v>
      </c>
    </row>
    <row r="9315" spans="1:7" x14ac:dyDescent="0.25">
      <c r="A9315" s="5" t="s">
        <v>9400</v>
      </c>
      <c r="B9315" s="5">
        <v>-1.4874607636180199</v>
      </c>
      <c r="C9315" s="5" t="s">
        <v>8</v>
      </c>
      <c r="D9315" s="5" t="s">
        <v>8</v>
      </c>
      <c r="E9315" s="5" t="s">
        <v>8</v>
      </c>
      <c r="F9315" s="5" t="s">
        <v>8</v>
      </c>
      <c r="G9315" s="5" t="s">
        <v>8</v>
      </c>
    </row>
    <row r="9316" spans="1:7" x14ac:dyDescent="0.25">
      <c r="A9316" s="5" t="s">
        <v>10352</v>
      </c>
      <c r="B9316" s="5">
        <v>-1.4874607636180199</v>
      </c>
      <c r="C9316" s="5" t="s">
        <v>8</v>
      </c>
      <c r="D9316" s="5" t="s">
        <v>8</v>
      </c>
      <c r="E9316" s="5" t="s">
        <v>8</v>
      </c>
      <c r="F9316" s="5" t="s">
        <v>8</v>
      </c>
      <c r="G9316" s="5" t="s">
        <v>8</v>
      </c>
    </row>
    <row r="9317" spans="1:7" x14ac:dyDescent="0.25">
      <c r="A9317" s="5" t="s">
        <v>13806</v>
      </c>
      <c r="B9317" s="5">
        <v>-1.4874607636180199</v>
      </c>
      <c r="C9317" s="5" t="s">
        <v>13807</v>
      </c>
      <c r="D9317" s="5" t="s">
        <v>13808</v>
      </c>
      <c r="E9317" s="5" t="s">
        <v>8</v>
      </c>
      <c r="F9317" s="5" t="s">
        <v>13809</v>
      </c>
      <c r="G9317" s="5" t="s">
        <v>13810</v>
      </c>
    </row>
    <row r="9318" spans="1:7" x14ac:dyDescent="0.25">
      <c r="A9318" s="5" t="s">
        <v>15190</v>
      </c>
      <c r="B9318" s="5">
        <v>-1.4874607636180199</v>
      </c>
      <c r="C9318" s="5" t="s">
        <v>8</v>
      </c>
      <c r="D9318" s="5" t="s">
        <v>8</v>
      </c>
      <c r="E9318" s="5" t="s">
        <v>8</v>
      </c>
      <c r="F9318" s="5" t="s">
        <v>8</v>
      </c>
      <c r="G9318" s="5" t="s">
        <v>8</v>
      </c>
    </row>
    <row r="9319" spans="1:7" x14ac:dyDescent="0.25">
      <c r="A9319" s="5" t="s">
        <v>3070</v>
      </c>
      <c r="B9319" s="5">
        <v>-1.48839332764098</v>
      </c>
      <c r="C9319" s="5" t="s">
        <v>8</v>
      </c>
      <c r="D9319" s="5" t="s">
        <v>8</v>
      </c>
      <c r="E9319" s="5" t="s">
        <v>8</v>
      </c>
      <c r="F9319" s="5" t="s">
        <v>8</v>
      </c>
      <c r="G9319" s="5" t="s">
        <v>8</v>
      </c>
    </row>
    <row r="9320" spans="1:7" x14ac:dyDescent="0.25">
      <c r="A9320" s="5" t="s">
        <v>4224</v>
      </c>
      <c r="B9320" s="5">
        <v>-1.4901026658888099</v>
      </c>
      <c r="C9320" s="5" t="s">
        <v>8</v>
      </c>
      <c r="D9320" s="5" t="s">
        <v>8</v>
      </c>
      <c r="E9320" s="5" t="s">
        <v>8</v>
      </c>
      <c r="F9320" s="5" t="s">
        <v>8</v>
      </c>
      <c r="G9320" s="5" t="s">
        <v>8</v>
      </c>
    </row>
    <row r="9321" spans="1:7" x14ac:dyDescent="0.25">
      <c r="A9321" s="5" t="s">
        <v>10991</v>
      </c>
      <c r="B9321" s="5">
        <v>-1.4904777484793299</v>
      </c>
      <c r="C9321" s="5" t="s">
        <v>8</v>
      </c>
      <c r="D9321" s="5" t="s">
        <v>8</v>
      </c>
      <c r="E9321" s="5" t="s">
        <v>8</v>
      </c>
      <c r="F9321" s="5" t="s">
        <v>8</v>
      </c>
      <c r="G9321" s="5" t="s">
        <v>8</v>
      </c>
    </row>
    <row r="9322" spans="1:7" x14ac:dyDescent="0.25">
      <c r="A9322" s="5" t="s">
        <v>6028</v>
      </c>
      <c r="B9322" s="5">
        <v>-1.4908474605294999</v>
      </c>
      <c r="C9322" s="5" t="s">
        <v>8</v>
      </c>
      <c r="D9322" s="5" t="s">
        <v>8</v>
      </c>
      <c r="E9322" s="5" t="s">
        <v>8</v>
      </c>
      <c r="F9322" s="5" t="s">
        <v>8</v>
      </c>
      <c r="G9322" s="5" t="s">
        <v>8</v>
      </c>
    </row>
    <row r="9323" spans="1:7" x14ac:dyDescent="0.25">
      <c r="A9323" s="5" t="s">
        <v>14072</v>
      </c>
      <c r="B9323" s="5">
        <v>-1.4908474605294999</v>
      </c>
      <c r="C9323" s="5" t="s">
        <v>14073</v>
      </c>
      <c r="D9323" s="5" t="s">
        <v>8</v>
      </c>
      <c r="E9323" s="5" t="s">
        <v>8</v>
      </c>
      <c r="F9323" s="5" t="s">
        <v>8</v>
      </c>
      <c r="G9323" s="5" t="s">
        <v>11640</v>
      </c>
    </row>
    <row r="9324" spans="1:7" x14ac:dyDescent="0.25">
      <c r="A9324" s="5" t="s">
        <v>2260</v>
      </c>
      <c r="B9324" s="5">
        <v>-1.49086090401449</v>
      </c>
      <c r="C9324" s="5" t="s">
        <v>8</v>
      </c>
      <c r="D9324" s="5" t="s">
        <v>8</v>
      </c>
      <c r="E9324" s="5" t="s">
        <v>8</v>
      </c>
      <c r="F9324" s="5" t="s">
        <v>8</v>
      </c>
      <c r="G9324" s="5" t="s">
        <v>8</v>
      </c>
    </row>
    <row r="9325" spans="1:7" x14ac:dyDescent="0.25">
      <c r="A9325" s="5" t="s">
        <v>3803</v>
      </c>
      <c r="B9325" s="5">
        <v>-1.49086090401449</v>
      </c>
      <c r="C9325" s="5" t="s">
        <v>8</v>
      </c>
      <c r="D9325" s="5" t="s">
        <v>8</v>
      </c>
      <c r="E9325" s="5" t="s">
        <v>8</v>
      </c>
      <c r="F9325" s="5" t="s">
        <v>8</v>
      </c>
      <c r="G9325" s="5" t="s">
        <v>8</v>
      </c>
    </row>
    <row r="9326" spans="1:7" x14ac:dyDescent="0.25">
      <c r="A9326" s="5" t="s">
        <v>5955</v>
      </c>
      <c r="B9326" s="5">
        <v>-1.49086090401449</v>
      </c>
      <c r="C9326" s="5" t="s">
        <v>5956</v>
      </c>
      <c r="D9326" s="5" t="s">
        <v>5957</v>
      </c>
      <c r="E9326" s="5" t="s">
        <v>5958</v>
      </c>
      <c r="F9326" s="5" t="s">
        <v>5959</v>
      </c>
      <c r="G9326" s="5" t="s">
        <v>5960</v>
      </c>
    </row>
    <row r="9327" spans="1:7" x14ac:dyDescent="0.25">
      <c r="A9327" s="5" t="s">
        <v>11062</v>
      </c>
      <c r="B9327" s="5">
        <v>-1.49086090401449</v>
      </c>
      <c r="C9327" s="5" t="s">
        <v>8</v>
      </c>
      <c r="D9327" s="5" t="s">
        <v>8</v>
      </c>
      <c r="E9327" s="5" t="s">
        <v>8</v>
      </c>
      <c r="F9327" s="5" t="s">
        <v>8</v>
      </c>
      <c r="G9327" s="5" t="s">
        <v>8</v>
      </c>
    </row>
    <row r="9328" spans="1:7" x14ac:dyDescent="0.25">
      <c r="A9328" s="5" t="s">
        <v>13125</v>
      </c>
      <c r="B9328" s="5">
        <v>-1.49086090401449</v>
      </c>
      <c r="C9328" s="5" t="s">
        <v>13126</v>
      </c>
      <c r="D9328" s="5" t="s">
        <v>8</v>
      </c>
      <c r="E9328" s="5" t="s">
        <v>8</v>
      </c>
      <c r="F9328" s="5" t="s">
        <v>8</v>
      </c>
      <c r="G9328" s="5" t="s">
        <v>13127</v>
      </c>
    </row>
    <row r="9329" spans="1:7" x14ac:dyDescent="0.25">
      <c r="A9329" s="5" t="s">
        <v>13855</v>
      </c>
      <c r="B9329" s="5">
        <v>-1.49086090401449</v>
      </c>
      <c r="C9329" s="5" t="s">
        <v>8</v>
      </c>
      <c r="D9329" s="5" t="s">
        <v>8</v>
      </c>
      <c r="E9329" s="5" t="s">
        <v>8</v>
      </c>
      <c r="F9329" s="5" t="s">
        <v>8</v>
      </c>
      <c r="G9329" s="5" t="s">
        <v>8</v>
      </c>
    </row>
    <row r="9330" spans="1:7" x14ac:dyDescent="0.25">
      <c r="A9330" s="5" t="s">
        <v>14995</v>
      </c>
      <c r="B9330" s="5">
        <v>-1.49086090401449</v>
      </c>
      <c r="C9330" s="5" t="s">
        <v>14996</v>
      </c>
      <c r="D9330" s="5" t="s">
        <v>14997</v>
      </c>
      <c r="E9330" s="5" t="s">
        <v>14998</v>
      </c>
      <c r="F9330" s="5" t="s">
        <v>14999</v>
      </c>
      <c r="G9330" s="5" t="s">
        <v>15000</v>
      </c>
    </row>
    <row r="9331" spans="1:7" x14ac:dyDescent="0.25">
      <c r="A9331" s="5" t="s">
        <v>3522</v>
      </c>
      <c r="B9331" s="5">
        <v>-1.4908629343288999</v>
      </c>
      <c r="C9331" s="5" t="s">
        <v>8</v>
      </c>
      <c r="D9331" s="5" t="s">
        <v>8</v>
      </c>
      <c r="E9331" s="5" t="s">
        <v>8</v>
      </c>
      <c r="F9331" s="5" t="s">
        <v>8</v>
      </c>
      <c r="G9331" s="5" t="s">
        <v>8</v>
      </c>
    </row>
    <row r="9332" spans="1:7" x14ac:dyDescent="0.25">
      <c r="A9332" s="5" t="s">
        <v>4928</v>
      </c>
      <c r="B9332" s="5">
        <v>-1.4915393732196101</v>
      </c>
      <c r="C9332" s="5" t="s">
        <v>8</v>
      </c>
      <c r="D9332" s="5" t="s">
        <v>8</v>
      </c>
      <c r="E9332" s="5" t="s">
        <v>8</v>
      </c>
      <c r="F9332" s="5" t="s">
        <v>8</v>
      </c>
      <c r="G9332" s="5" t="s">
        <v>8</v>
      </c>
    </row>
    <row r="9333" spans="1:7" x14ac:dyDescent="0.25">
      <c r="A9333" s="5" t="s">
        <v>7170</v>
      </c>
      <c r="B9333" s="5">
        <v>-1.4927638577572799</v>
      </c>
      <c r="C9333" s="5" t="s">
        <v>8</v>
      </c>
      <c r="D9333" s="5" t="s">
        <v>8</v>
      </c>
      <c r="E9333" s="5" t="s">
        <v>8</v>
      </c>
      <c r="F9333" s="5" t="s">
        <v>8</v>
      </c>
      <c r="G9333" s="5" t="s">
        <v>8</v>
      </c>
    </row>
    <row r="9334" spans="1:7" x14ac:dyDescent="0.25">
      <c r="A9334" s="5" t="s">
        <v>819</v>
      </c>
      <c r="B9334" s="5">
        <v>-1.4932999449592199</v>
      </c>
      <c r="C9334" s="5" t="s">
        <v>8</v>
      </c>
      <c r="D9334" s="5" t="s">
        <v>8</v>
      </c>
      <c r="E9334" s="5" t="s">
        <v>8</v>
      </c>
      <c r="F9334" s="5" t="s">
        <v>8</v>
      </c>
      <c r="G9334" s="5" t="s">
        <v>8</v>
      </c>
    </row>
    <row r="9335" spans="1:7" x14ac:dyDescent="0.25">
      <c r="A9335" s="5" t="s">
        <v>9620</v>
      </c>
      <c r="B9335" s="5">
        <v>-1.4932999449592199</v>
      </c>
      <c r="C9335" s="5" t="s">
        <v>9621</v>
      </c>
      <c r="D9335" s="5" t="s">
        <v>8</v>
      </c>
      <c r="E9335" s="5" t="s">
        <v>8</v>
      </c>
      <c r="F9335" s="5" t="s">
        <v>8</v>
      </c>
      <c r="G9335" s="5" t="s">
        <v>9622</v>
      </c>
    </row>
    <row r="9336" spans="1:7" x14ac:dyDescent="0.25">
      <c r="A9336" s="5" t="s">
        <v>12050</v>
      </c>
      <c r="B9336" s="5">
        <v>-1.4932999449592199</v>
      </c>
      <c r="C9336" s="5" t="s">
        <v>8</v>
      </c>
      <c r="D9336" s="5" t="s">
        <v>8</v>
      </c>
      <c r="E9336" s="5" t="s">
        <v>8</v>
      </c>
      <c r="F9336" s="5" t="s">
        <v>8</v>
      </c>
      <c r="G9336" s="5" t="s">
        <v>8</v>
      </c>
    </row>
    <row r="9337" spans="1:7" x14ac:dyDescent="0.25">
      <c r="A9337" s="5" t="s">
        <v>3038</v>
      </c>
      <c r="B9337" s="5">
        <v>-1.49357610703302</v>
      </c>
      <c r="C9337" s="5" t="s">
        <v>8</v>
      </c>
      <c r="D9337" s="5" t="s">
        <v>8</v>
      </c>
      <c r="E9337" s="5" t="s">
        <v>8</v>
      </c>
      <c r="F9337" s="5" t="s">
        <v>8</v>
      </c>
      <c r="G9337" s="5" t="s">
        <v>8</v>
      </c>
    </row>
    <row r="9338" spans="1:7" x14ac:dyDescent="0.25">
      <c r="A9338" s="5" t="s">
        <v>5946</v>
      </c>
      <c r="B9338" s="5">
        <v>-1.4951349305711701</v>
      </c>
      <c r="C9338" s="5" t="s">
        <v>5947</v>
      </c>
      <c r="D9338" s="5" t="s">
        <v>5948</v>
      </c>
      <c r="E9338" s="5" t="s">
        <v>5949</v>
      </c>
      <c r="F9338" s="5" t="s">
        <v>5950</v>
      </c>
      <c r="G9338" s="5" t="s">
        <v>5951</v>
      </c>
    </row>
    <row r="9339" spans="1:7" x14ac:dyDescent="0.25">
      <c r="A9339" s="5" t="s">
        <v>8916</v>
      </c>
      <c r="B9339" s="5">
        <v>-1.4951349305711701</v>
      </c>
      <c r="C9339" s="5" t="s">
        <v>8</v>
      </c>
      <c r="D9339" s="5" t="s">
        <v>8</v>
      </c>
      <c r="E9339" s="5" t="s">
        <v>8</v>
      </c>
      <c r="F9339" s="5" t="s">
        <v>8</v>
      </c>
      <c r="G9339" s="5" t="s">
        <v>8</v>
      </c>
    </row>
    <row r="9340" spans="1:7" x14ac:dyDescent="0.25">
      <c r="A9340" s="5" t="s">
        <v>4439</v>
      </c>
      <c r="B9340" s="5">
        <v>-1.4955489125030199</v>
      </c>
      <c r="C9340" s="5" t="s">
        <v>3320</v>
      </c>
      <c r="D9340" s="5" t="s">
        <v>3321</v>
      </c>
      <c r="E9340" s="5" t="s">
        <v>4440</v>
      </c>
      <c r="F9340" s="5" t="s">
        <v>3323</v>
      </c>
      <c r="G9340" s="5" t="s">
        <v>3324</v>
      </c>
    </row>
    <row r="9341" spans="1:7" x14ac:dyDescent="0.25">
      <c r="A9341" s="5" t="s">
        <v>4467</v>
      </c>
      <c r="B9341" s="5">
        <v>-1.4965655374254501</v>
      </c>
      <c r="C9341" s="5" t="s">
        <v>8</v>
      </c>
      <c r="D9341" s="5" t="s">
        <v>8</v>
      </c>
      <c r="E9341" s="5" t="s">
        <v>8</v>
      </c>
      <c r="F9341" s="5" t="s">
        <v>8</v>
      </c>
      <c r="G9341" s="5" t="s">
        <v>8</v>
      </c>
    </row>
    <row r="9342" spans="1:7" x14ac:dyDescent="0.25">
      <c r="A9342" s="5" t="s">
        <v>6865</v>
      </c>
      <c r="B9342" s="5">
        <v>-1.4974787687998501</v>
      </c>
      <c r="C9342" s="5" t="s">
        <v>8</v>
      </c>
      <c r="D9342" s="5" t="s">
        <v>8</v>
      </c>
      <c r="E9342" s="5" t="s">
        <v>8</v>
      </c>
      <c r="F9342" s="5" t="s">
        <v>8</v>
      </c>
      <c r="G9342" s="5" t="s">
        <v>8</v>
      </c>
    </row>
    <row r="9343" spans="1:7" x14ac:dyDescent="0.25">
      <c r="A9343" s="5" t="s">
        <v>1553</v>
      </c>
      <c r="B9343" s="5">
        <v>-1.4984026465467799</v>
      </c>
      <c r="C9343" s="5" t="s">
        <v>8</v>
      </c>
      <c r="D9343" s="5" t="s">
        <v>8</v>
      </c>
      <c r="E9343" s="5" t="s">
        <v>8</v>
      </c>
      <c r="F9343" s="5" t="s">
        <v>8</v>
      </c>
      <c r="G9343" s="5" t="s">
        <v>8</v>
      </c>
    </row>
    <row r="9344" spans="1:7" x14ac:dyDescent="0.25">
      <c r="A9344" s="5" t="s">
        <v>2811</v>
      </c>
      <c r="B9344" s="5">
        <v>-1.4986517465968201</v>
      </c>
      <c r="C9344" s="5" t="s">
        <v>8</v>
      </c>
      <c r="D9344" s="5" t="s">
        <v>8</v>
      </c>
      <c r="E9344" s="5" t="s">
        <v>8</v>
      </c>
      <c r="F9344" s="5" t="s">
        <v>8</v>
      </c>
      <c r="G9344" s="5" t="s">
        <v>8</v>
      </c>
    </row>
    <row r="9345" spans="1:7" x14ac:dyDescent="0.25">
      <c r="A9345" s="5" t="s">
        <v>11973</v>
      </c>
      <c r="B9345" s="5">
        <v>-1.4986517465968201</v>
      </c>
      <c r="C9345" s="5" t="s">
        <v>8</v>
      </c>
      <c r="D9345" s="5" t="s">
        <v>8</v>
      </c>
      <c r="E9345" s="5" t="s">
        <v>8</v>
      </c>
      <c r="F9345" s="5" t="s">
        <v>8</v>
      </c>
      <c r="G9345" s="5" t="s">
        <v>8</v>
      </c>
    </row>
    <row r="9346" spans="1:7" x14ac:dyDescent="0.25">
      <c r="A9346" s="5" t="s">
        <v>15841</v>
      </c>
      <c r="B9346" s="5">
        <v>-1.49943570805204</v>
      </c>
      <c r="C9346" s="5" t="s">
        <v>8</v>
      </c>
      <c r="D9346" s="5" t="s">
        <v>8</v>
      </c>
      <c r="E9346" s="5" t="s">
        <v>8</v>
      </c>
      <c r="F9346" s="5" t="s">
        <v>8</v>
      </c>
      <c r="G9346" s="5" t="s">
        <v>8</v>
      </c>
    </row>
    <row r="9347" spans="1:7" x14ac:dyDescent="0.25">
      <c r="A9347" s="5" t="s">
        <v>11597</v>
      </c>
      <c r="B9347" s="5">
        <v>-1.5023178884438699</v>
      </c>
      <c r="C9347" s="5" t="s">
        <v>8</v>
      </c>
      <c r="D9347" s="5" t="s">
        <v>8</v>
      </c>
      <c r="E9347" s="5" t="s">
        <v>8</v>
      </c>
      <c r="F9347" s="5" t="s">
        <v>8</v>
      </c>
      <c r="G9347" s="5" t="s">
        <v>8</v>
      </c>
    </row>
    <row r="9348" spans="1:7" x14ac:dyDescent="0.25">
      <c r="A9348" s="5" t="s">
        <v>1823</v>
      </c>
      <c r="B9348" s="5">
        <v>-1.5042649154743899</v>
      </c>
      <c r="C9348" s="5" t="s">
        <v>8</v>
      </c>
      <c r="D9348" s="5" t="s">
        <v>8</v>
      </c>
      <c r="E9348" s="5" t="s">
        <v>8</v>
      </c>
      <c r="F9348" s="5" t="s">
        <v>8</v>
      </c>
      <c r="G9348" s="5" t="s">
        <v>8</v>
      </c>
    </row>
    <row r="9349" spans="1:7" x14ac:dyDescent="0.25">
      <c r="A9349" s="5" t="s">
        <v>7865</v>
      </c>
      <c r="B9349" s="5">
        <v>-1.5043839866594</v>
      </c>
      <c r="C9349" s="5" t="s">
        <v>7866</v>
      </c>
      <c r="D9349" s="5" t="s">
        <v>7867</v>
      </c>
      <c r="E9349" s="5" t="s">
        <v>7868</v>
      </c>
      <c r="F9349" s="5" t="s">
        <v>7869</v>
      </c>
      <c r="G9349" s="5" t="s">
        <v>7870</v>
      </c>
    </row>
    <row r="9350" spans="1:7" x14ac:dyDescent="0.25">
      <c r="A9350" s="5" t="s">
        <v>8433</v>
      </c>
      <c r="B9350" s="5">
        <v>-1.5051289331919799</v>
      </c>
      <c r="C9350" s="5" t="s">
        <v>8</v>
      </c>
      <c r="D9350" s="5" t="s">
        <v>8</v>
      </c>
      <c r="E9350" s="5" t="s">
        <v>8</v>
      </c>
      <c r="F9350" s="5" t="s">
        <v>8</v>
      </c>
      <c r="G9350" s="5" t="s">
        <v>8</v>
      </c>
    </row>
    <row r="9351" spans="1:7" x14ac:dyDescent="0.25">
      <c r="A9351" s="5" t="s">
        <v>830</v>
      </c>
      <c r="B9351" s="5">
        <v>-1.5077277363506201</v>
      </c>
      <c r="C9351" s="5" t="s">
        <v>8</v>
      </c>
      <c r="D9351" s="5" t="s">
        <v>8</v>
      </c>
      <c r="E9351" s="5" t="s">
        <v>8</v>
      </c>
      <c r="F9351" s="5" t="s">
        <v>8</v>
      </c>
      <c r="G9351" s="5" t="s">
        <v>8</v>
      </c>
    </row>
    <row r="9352" spans="1:7" x14ac:dyDescent="0.25">
      <c r="A9352" s="5" t="s">
        <v>3515</v>
      </c>
      <c r="B9352" s="5">
        <v>-1.5077277363506201</v>
      </c>
      <c r="C9352" s="5" t="s">
        <v>3516</v>
      </c>
      <c r="D9352" s="5" t="s">
        <v>8</v>
      </c>
      <c r="E9352" s="5" t="s">
        <v>8</v>
      </c>
      <c r="F9352" s="5" t="s">
        <v>8</v>
      </c>
      <c r="G9352" s="5" t="s">
        <v>3517</v>
      </c>
    </row>
    <row r="9353" spans="1:7" x14ac:dyDescent="0.25">
      <c r="A9353" s="5" t="s">
        <v>4925</v>
      </c>
      <c r="B9353" s="5">
        <v>-1.5077277363506201</v>
      </c>
      <c r="C9353" s="5" t="s">
        <v>8</v>
      </c>
      <c r="D9353" s="5" t="s">
        <v>8</v>
      </c>
      <c r="E9353" s="5" t="s">
        <v>8</v>
      </c>
      <c r="F9353" s="5" t="s">
        <v>8</v>
      </c>
      <c r="G9353" s="5" t="s">
        <v>8</v>
      </c>
    </row>
    <row r="9354" spans="1:7" x14ac:dyDescent="0.25">
      <c r="A9354" s="5" t="s">
        <v>5495</v>
      </c>
      <c r="B9354" s="5">
        <v>-1.5077277363506201</v>
      </c>
      <c r="C9354" s="5" t="s">
        <v>8</v>
      </c>
      <c r="D9354" s="5" t="s">
        <v>8</v>
      </c>
      <c r="E9354" s="5" t="s">
        <v>8</v>
      </c>
      <c r="F9354" s="5" t="s">
        <v>8</v>
      </c>
      <c r="G9354" s="5" t="s">
        <v>8</v>
      </c>
    </row>
    <row r="9355" spans="1:7" x14ac:dyDescent="0.25">
      <c r="A9355" s="5" t="s">
        <v>5589</v>
      </c>
      <c r="B9355" s="5">
        <v>-1.5077277363506201</v>
      </c>
      <c r="C9355" s="5" t="s">
        <v>8</v>
      </c>
      <c r="D9355" s="5" t="s">
        <v>8</v>
      </c>
      <c r="E9355" s="5" t="s">
        <v>8</v>
      </c>
      <c r="F9355" s="5" t="s">
        <v>8</v>
      </c>
      <c r="G9355" s="5" t="s">
        <v>8</v>
      </c>
    </row>
    <row r="9356" spans="1:7" x14ac:dyDescent="0.25">
      <c r="A9356" s="5" t="s">
        <v>5931</v>
      </c>
      <c r="B9356" s="5">
        <v>-1.5077277363506201</v>
      </c>
      <c r="C9356" s="5" t="s">
        <v>8</v>
      </c>
      <c r="D9356" s="5" t="s">
        <v>8</v>
      </c>
      <c r="E9356" s="5" t="s">
        <v>8</v>
      </c>
      <c r="F9356" s="5" t="s">
        <v>8</v>
      </c>
      <c r="G9356" s="5" t="s">
        <v>8</v>
      </c>
    </row>
    <row r="9357" spans="1:7" x14ac:dyDescent="0.25">
      <c r="A9357" s="5" t="s">
        <v>8866</v>
      </c>
      <c r="B9357" s="5">
        <v>-1.5077277363506201</v>
      </c>
      <c r="C9357" s="5" t="s">
        <v>8</v>
      </c>
      <c r="D9357" s="5" t="s">
        <v>8</v>
      </c>
      <c r="E9357" s="5" t="s">
        <v>8</v>
      </c>
      <c r="F9357" s="5" t="s">
        <v>8</v>
      </c>
      <c r="G9357" s="5" t="s">
        <v>8</v>
      </c>
    </row>
    <row r="9358" spans="1:7" x14ac:dyDescent="0.25">
      <c r="A9358" s="5" t="s">
        <v>9863</v>
      </c>
      <c r="B9358" s="5">
        <v>-1.5077277363506201</v>
      </c>
      <c r="C9358" s="5" t="s">
        <v>8</v>
      </c>
      <c r="D9358" s="5" t="s">
        <v>8</v>
      </c>
      <c r="E9358" s="5" t="s">
        <v>8</v>
      </c>
      <c r="F9358" s="5" t="s">
        <v>8</v>
      </c>
      <c r="G9358" s="5" t="s">
        <v>8</v>
      </c>
    </row>
    <row r="9359" spans="1:7" x14ac:dyDescent="0.25">
      <c r="A9359" s="5" t="s">
        <v>9883</v>
      </c>
      <c r="B9359" s="5">
        <v>-1.5077277363506201</v>
      </c>
      <c r="C9359" s="5" t="s">
        <v>9884</v>
      </c>
      <c r="D9359" s="5" t="s">
        <v>9885</v>
      </c>
      <c r="E9359" s="5" t="s">
        <v>8</v>
      </c>
      <c r="F9359" s="5" t="s">
        <v>8</v>
      </c>
      <c r="G9359" s="5" t="s">
        <v>9886</v>
      </c>
    </row>
    <row r="9360" spans="1:7" x14ac:dyDescent="0.25">
      <c r="A9360" s="5" t="s">
        <v>10873</v>
      </c>
      <c r="B9360" s="5">
        <v>-1.5077277363506201</v>
      </c>
      <c r="C9360" s="5" t="s">
        <v>8</v>
      </c>
      <c r="D9360" s="5" t="s">
        <v>8</v>
      </c>
      <c r="E9360" s="5" t="s">
        <v>8</v>
      </c>
      <c r="F9360" s="5" t="s">
        <v>8</v>
      </c>
      <c r="G9360" s="5" t="s">
        <v>8</v>
      </c>
    </row>
    <row r="9361" spans="1:7" x14ac:dyDescent="0.25">
      <c r="A9361" s="5" t="s">
        <v>13927</v>
      </c>
      <c r="B9361" s="5">
        <v>-1.5077277363506201</v>
      </c>
      <c r="C9361" s="5" t="s">
        <v>13928</v>
      </c>
      <c r="D9361" s="5" t="s">
        <v>8</v>
      </c>
      <c r="E9361" s="5" t="s">
        <v>13929</v>
      </c>
      <c r="F9361" s="5" t="s">
        <v>8</v>
      </c>
      <c r="G9361" s="5" t="s">
        <v>13930</v>
      </c>
    </row>
    <row r="9362" spans="1:7" x14ac:dyDescent="0.25">
      <c r="A9362" s="5" t="s">
        <v>15660</v>
      </c>
      <c r="B9362" s="5">
        <v>-1.5077277363506201</v>
      </c>
      <c r="C9362" s="5" t="s">
        <v>8</v>
      </c>
      <c r="D9362" s="5" t="s">
        <v>8</v>
      </c>
      <c r="E9362" s="5" t="s">
        <v>8</v>
      </c>
      <c r="F9362" s="5" t="s">
        <v>8</v>
      </c>
      <c r="G9362" s="5" t="s">
        <v>8</v>
      </c>
    </row>
    <row r="9363" spans="1:7" x14ac:dyDescent="0.25">
      <c r="A9363" s="5" t="s">
        <v>1636</v>
      </c>
      <c r="B9363" s="5">
        <v>-1.507797391732</v>
      </c>
      <c r="C9363" s="5" t="s">
        <v>8</v>
      </c>
      <c r="D9363" s="5" t="s">
        <v>8</v>
      </c>
      <c r="E9363" s="5" t="s">
        <v>8</v>
      </c>
      <c r="F9363" s="5" t="s">
        <v>8</v>
      </c>
      <c r="G9363" s="5" t="s">
        <v>8</v>
      </c>
    </row>
    <row r="9364" spans="1:7" x14ac:dyDescent="0.25">
      <c r="A9364" s="5" t="s">
        <v>3123</v>
      </c>
      <c r="B9364" s="5">
        <v>-1.507797391732</v>
      </c>
      <c r="C9364" s="5" t="s">
        <v>3124</v>
      </c>
      <c r="D9364" s="5" t="s">
        <v>3125</v>
      </c>
      <c r="E9364" s="5" t="s">
        <v>3126</v>
      </c>
      <c r="F9364" s="5" t="s">
        <v>3127</v>
      </c>
      <c r="G9364" s="5" t="s">
        <v>3128</v>
      </c>
    </row>
    <row r="9365" spans="1:7" x14ac:dyDescent="0.25">
      <c r="A9365" s="5" t="s">
        <v>4141</v>
      </c>
      <c r="B9365" s="5">
        <v>-1.507797391732</v>
      </c>
      <c r="C9365" s="5" t="s">
        <v>4142</v>
      </c>
      <c r="D9365" s="5" t="s">
        <v>4143</v>
      </c>
      <c r="E9365" s="5" t="s">
        <v>4144</v>
      </c>
      <c r="F9365" s="5" t="s">
        <v>4145</v>
      </c>
      <c r="G9365" s="5" t="s">
        <v>4146</v>
      </c>
    </row>
    <row r="9366" spans="1:7" x14ac:dyDescent="0.25">
      <c r="A9366" s="5" t="s">
        <v>8307</v>
      </c>
      <c r="B9366" s="5">
        <v>-1.507797391732</v>
      </c>
      <c r="C9366" s="5" t="s">
        <v>8</v>
      </c>
      <c r="D9366" s="5" t="s">
        <v>8</v>
      </c>
      <c r="E9366" s="5" t="s">
        <v>8</v>
      </c>
      <c r="F9366" s="5" t="s">
        <v>8</v>
      </c>
      <c r="G9366" s="5" t="s">
        <v>8</v>
      </c>
    </row>
    <row r="9367" spans="1:7" x14ac:dyDescent="0.25">
      <c r="A9367" s="5" t="s">
        <v>11492</v>
      </c>
      <c r="B9367" s="5">
        <v>-1.507797391732</v>
      </c>
      <c r="C9367" s="5" t="s">
        <v>8</v>
      </c>
      <c r="D9367" s="5" t="s">
        <v>8</v>
      </c>
      <c r="E9367" s="5" t="s">
        <v>8</v>
      </c>
      <c r="F9367" s="5" t="s">
        <v>8</v>
      </c>
      <c r="G9367" s="5" t="s">
        <v>8</v>
      </c>
    </row>
    <row r="9368" spans="1:7" x14ac:dyDescent="0.25">
      <c r="A9368" s="5" t="s">
        <v>13571</v>
      </c>
      <c r="B9368" s="5">
        <v>-1.507797391732</v>
      </c>
      <c r="C9368" s="5" t="s">
        <v>8</v>
      </c>
      <c r="D9368" s="5" t="s">
        <v>8</v>
      </c>
      <c r="E9368" s="5" t="s">
        <v>8</v>
      </c>
      <c r="F9368" s="5" t="s">
        <v>8</v>
      </c>
      <c r="G9368" s="5" t="s">
        <v>8</v>
      </c>
    </row>
    <row r="9369" spans="1:7" x14ac:dyDescent="0.25">
      <c r="A9369" s="5" t="s">
        <v>14230</v>
      </c>
      <c r="B9369" s="5">
        <v>-1.507797391732</v>
      </c>
      <c r="C9369" s="5" t="s">
        <v>8</v>
      </c>
      <c r="D9369" s="5" t="s">
        <v>8</v>
      </c>
      <c r="E9369" s="5" t="s">
        <v>8</v>
      </c>
      <c r="F9369" s="5" t="s">
        <v>8</v>
      </c>
      <c r="G9369" s="5" t="s">
        <v>8</v>
      </c>
    </row>
    <row r="9370" spans="1:7" x14ac:dyDescent="0.25">
      <c r="A9370" s="5" t="s">
        <v>14372</v>
      </c>
      <c r="B9370" s="5">
        <v>-1.507797391732</v>
      </c>
      <c r="C9370" s="5" t="s">
        <v>8</v>
      </c>
      <c r="D9370" s="5" t="s">
        <v>8</v>
      </c>
      <c r="E9370" s="5" t="s">
        <v>3927</v>
      </c>
      <c r="F9370" s="5" t="s">
        <v>8</v>
      </c>
      <c r="G9370" s="5" t="s">
        <v>8</v>
      </c>
    </row>
    <row r="9371" spans="1:7" x14ac:dyDescent="0.25">
      <c r="A9371" s="5" t="s">
        <v>2145</v>
      </c>
      <c r="B9371" s="5">
        <v>-1.50784597600307</v>
      </c>
      <c r="C9371" s="5" t="s">
        <v>8</v>
      </c>
      <c r="D9371" s="5" t="s">
        <v>8</v>
      </c>
      <c r="E9371" s="5" t="s">
        <v>8</v>
      </c>
      <c r="F9371" s="5" t="s">
        <v>8</v>
      </c>
      <c r="G9371" s="5" t="s">
        <v>8</v>
      </c>
    </row>
    <row r="9372" spans="1:7" x14ac:dyDescent="0.25">
      <c r="A9372" s="5" t="s">
        <v>3211</v>
      </c>
      <c r="B9372" s="5">
        <v>-1.50784597600307</v>
      </c>
      <c r="C9372" s="5" t="s">
        <v>3212</v>
      </c>
      <c r="D9372" s="5" t="s">
        <v>3213</v>
      </c>
      <c r="E9372" s="5" t="s">
        <v>3214</v>
      </c>
      <c r="F9372" s="5" t="s">
        <v>8</v>
      </c>
      <c r="G9372" s="5" t="s">
        <v>8</v>
      </c>
    </row>
    <row r="9373" spans="1:7" x14ac:dyDescent="0.25">
      <c r="A9373" s="5" t="s">
        <v>4079</v>
      </c>
      <c r="B9373" s="5">
        <v>-1.50784597600307</v>
      </c>
      <c r="C9373" s="5" t="s">
        <v>8</v>
      </c>
      <c r="D9373" s="5" t="s">
        <v>8</v>
      </c>
      <c r="E9373" s="5" t="s">
        <v>8</v>
      </c>
      <c r="F9373" s="5" t="s">
        <v>8</v>
      </c>
      <c r="G9373" s="5" t="s">
        <v>8</v>
      </c>
    </row>
    <row r="9374" spans="1:7" x14ac:dyDescent="0.25">
      <c r="A9374" s="5" t="s">
        <v>6322</v>
      </c>
      <c r="B9374" s="5">
        <v>-1.50784597600307</v>
      </c>
      <c r="C9374" s="5" t="s">
        <v>8</v>
      </c>
      <c r="D9374" s="5" t="s">
        <v>8</v>
      </c>
      <c r="E9374" s="5" t="s">
        <v>8</v>
      </c>
      <c r="F9374" s="5" t="s">
        <v>8</v>
      </c>
      <c r="G9374" s="5" t="s">
        <v>8</v>
      </c>
    </row>
    <row r="9375" spans="1:7" x14ac:dyDescent="0.25">
      <c r="A9375" s="5" t="s">
        <v>8964</v>
      </c>
      <c r="B9375" s="5">
        <v>-1.50784597600307</v>
      </c>
      <c r="C9375" s="5" t="s">
        <v>8</v>
      </c>
      <c r="D9375" s="5" t="s">
        <v>8</v>
      </c>
      <c r="E9375" s="5" t="s">
        <v>8</v>
      </c>
      <c r="F9375" s="5" t="s">
        <v>8</v>
      </c>
      <c r="G9375" s="5" t="s">
        <v>8</v>
      </c>
    </row>
    <row r="9376" spans="1:7" x14ac:dyDescent="0.25">
      <c r="A9376" s="5" t="s">
        <v>13358</v>
      </c>
      <c r="B9376" s="5">
        <v>-1.50784597600307</v>
      </c>
      <c r="C9376" s="5" t="s">
        <v>8</v>
      </c>
      <c r="D9376" s="5" t="s">
        <v>8</v>
      </c>
      <c r="E9376" s="5" t="s">
        <v>8</v>
      </c>
      <c r="F9376" s="5" t="s">
        <v>8</v>
      </c>
      <c r="G9376" s="5" t="s">
        <v>8</v>
      </c>
    </row>
    <row r="9377" spans="1:7" x14ac:dyDescent="0.25">
      <c r="A9377" s="5" t="s">
        <v>13752</v>
      </c>
      <c r="B9377" s="5">
        <v>-1.50784597600307</v>
      </c>
      <c r="C9377" s="5" t="s">
        <v>8</v>
      </c>
      <c r="D9377" s="5" t="s">
        <v>8</v>
      </c>
      <c r="E9377" s="5" t="s">
        <v>8</v>
      </c>
      <c r="F9377" s="5" t="s">
        <v>8</v>
      </c>
      <c r="G9377" s="5" t="s">
        <v>8</v>
      </c>
    </row>
    <row r="9378" spans="1:7" x14ac:dyDescent="0.25">
      <c r="A9378" s="5" t="s">
        <v>14497</v>
      </c>
      <c r="B9378" s="5">
        <v>-1.50784597600307</v>
      </c>
      <c r="C9378" s="5" t="s">
        <v>8</v>
      </c>
      <c r="D9378" s="5" t="s">
        <v>8</v>
      </c>
      <c r="E9378" s="5" t="s">
        <v>8</v>
      </c>
      <c r="F9378" s="5" t="s">
        <v>8</v>
      </c>
      <c r="G9378" s="5" t="s">
        <v>8</v>
      </c>
    </row>
    <row r="9379" spans="1:7" x14ac:dyDescent="0.25">
      <c r="A9379" s="5" t="s">
        <v>15289</v>
      </c>
      <c r="B9379" s="5">
        <v>-1.50784597600307</v>
      </c>
      <c r="C9379" s="5" t="s">
        <v>8</v>
      </c>
      <c r="D9379" s="5" t="s">
        <v>8</v>
      </c>
      <c r="E9379" s="5" t="s">
        <v>8</v>
      </c>
      <c r="F9379" s="5" t="s">
        <v>8</v>
      </c>
      <c r="G9379" s="5" t="s">
        <v>8</v>
      </c>
    </row>
    <row r="9380" spans="1:7" x14ac:dyDescent="0.25">
      <c r="A9380" s="5" t="s">
        <v>4636</v>
      </c>
      <c r="B9380" s="5">
        <v>-1.50788179418637</v>
      </c>
      <c r="C9380" s="5" t="s">
        <v>8</v>
      </c>
      <c r="D9380" s="5" t="s">
        <v>8</v>
      </c>
      <c r="E9380" s="5" t="s">
        <v>8</v>
      </c>
      <c r="F9380" s="5" t="s">
        <v>8</v>
      </c>
      <c r="G9380" s="5" t="s">
        <v>8</v>
      </c>
    </row>
    <row r="9381" spans="1:7" x14ac:dyDescent="0.25">
      <c r="A9381" s="5" t="s">
        <v>4661</v>
      </c>
      <c r="B9381" s="5">
        <v>-1.50788179418637</v>
      </c>
      <c r="C9381" s="5" t="s">
        <v>8</v>
      </c>
      <c r="D9381" s="5" t="s">
        <v>8</v>
      </c>
      <c r="E9381" s="5" t="s">
        <v>8</v>
      </c>
      <c r="F9381" s="5" t="s">
        <v>8</v>
      </c>
      <c r="G9381" s="5" t="s">
        <v>8</v>
      </c>
    </row>
    <row r="9382" spans="1:7" x14ac:dyDescent="0.25">
      <c r="A9382" s="5" t="s">
        <v>6628</v>
      </c>
      <c r="B9382" s="5">
        <v>-1.50788179418637</v>
      </c>
      <c r="C9382" s="5" t="s">
        <v>8</v>
      </c>
      <c r="D9382" s="5" t="s">
        <v>8</v>
      </c>
      <c r="E9382" s="5" t="s">
        <v>8</v>
      </c>
      <c r="F9382" s="5" t="s">
        <v>8</v>
      </c>
      <c r="G9382" s="5" t="s">
        <v>8</v>
      </c>
    </row>
    <row r="9383" spans="1:7" x14ac:dyDescent="0.25">
      <c r="A9383" s="5" t="s">
        <v>11123</v>
      </c>
      <c r="B9383" s="5">
        <v>-1.50788179418637</v>
      </c>
      <c r="C9383" s="5" t="s">
        <v>8</v>
      </c>
      <c r="D9383" s="5" t="s">
        <v>8</v>
      </c>
      <c r="E9383" s="5" t="s">
        <v>8</v>
      </c>
      <c r="F9383" s="5" t="s">
        <v>8</v>
      </c>
      <c r="G9383" s="5" t="s">
        <v>8</v>
      </c>
    </row>
    <row r="9384" spans="1:7" x14ac:dyDescent="0.25">
      <c r="A9384" s="5" t="s">
        <v>13388</v>
      </c>
      <c r="B9384" s="5">
        <v>-1.50788179418637</v>
      </c>
      <c r="C9384" s="5" t="s">
        <v>8</v>
      </c>
      <c r="D9384" s="5" t="s">
        <v>8</v>
      </c>
      <c r="E9384" s="5" t="s">
        <v>8</v>
      </c>
      <c r="F9384" s="5" t="s">
        <v>8</v>
      </c>
      <c r="G9384" s="5" t="s">
        <v>8</v>
      </c>
    </row>
    <row r="9385" spans="1:7" x14ac:dyDescent="0.25">
      <c r="A9385" s="5" t="s">
        <v>13658</v>
      </c>
      <c r="B9385" s="5">
        <v>-1.50788179418637</v>
      </c>
      <c r="C9385" s="5" t="s">
        <v>8</v>
      </c>
      <c r="D9385" s="5" t="s">
        <v>8</v>
      </c>
      <c r="E9385" s="5" t="s">
        <v>8</v>
      </c>
      <c r="F9385" s="5" t="s">
        <v>8</v>
      </c>
      <c r="G9385" s="5" t="s">
        <v>13659</v>
      </c>
    </row>
    <row r="9386" spans="1:7" x14ac:dyDescent="0.25">
      <c r="A9386" s="5" t="s">
        <v>482</v>
      </c>
      <c r="B9386" s="5">
        <v>-1.5079092936429599</v>
      </c>
      <c r="C9386" s="5" t="s">
        <v>483</v>
      </c>
      <c r="D9386" s="5" t="s">
        <v>484</v>
      </c>
      <c r="E9386" s="5" t="s">
        <v>485</v>
      </c>
      <c r="F9386" s="5" t="s">
        <v>486</v>
      </c>
      <c r="G9386" s="5" t="s">
        <v>487</v>
      </c>
    </row>
    <row r="9387" spans="1:7" x14ac:dyDescent="0.25">
      <c r="A9387" s="5" t="s">
        <v>1391</v>
      </c>
      <c r="B9387" s="5">
        <v>-1.50793107087587</v>
      </c>
      <c r="C9387" s="5" t="s">
        <v>8</v>
      </c>
      <c r="D9387" s="5" t="s">
        <v>8</v>
      </c>
      <c r="E9387" s="5" t="s">
        <v>8</v>
      </c>
      <c r="F9387" s="5" t="s">
        <v>8</v>
      </c>
      <c r="G9387" s="5" t="s">
        <v>8</v>
      </c>
    </row>
    <row r="9388" spans="1:7" x14ac:dyDescent="0.25">
      <c r="A9388" s="5" t="s">
        <v>11409</v>
      </c>
      <c r="B9388" s="5">
        <v>-1.50793107087587</v>
      </c>
      <c r="C9388" s="5" t="s">
        <v>8</v>
      </c>
      <c r="D9388" s="5" t="s">
        <v>8</v>
      </c>
      <c r="E9388" s="5" t="s">
        <v>8</v>
      </c>
      <c r="F9388" s="5" t="s">
        <v>8</v>
      </c>
      <c r="G9388" s="5" t="s">
        <v>8</v>
      </c>
    </row>
    <row r="9389" spans="1:7" x14ac:dyDescent="0.25">
      <c r="A9389" s="5" t="s">
        <v>10755</v>
      </c>
      <c r="B9389" s="5">
        <v>-1.50794874363367</v>
      </c>
      <c r="C9389" s="5" t="s">
        <v>8</v>
      </c>
      <c r="D9389" s="5" t="s">
        <v>8</v>
      </c>
      <c r="E9389" s="5" t="s">
        <v>8</v>
      </c>
      <c r="F9389" s="5" t="s">
        <v>8</v>
      </c>
      <c r="G9389" s="5" t="s">
        <v>8</v>
      </c>
    </row>
    <row r="9390" spans="1:7" x14ac:dyDescent="0.25">
      <c r="A9390" s="5" t="s">
        <v>12636</v>
      </c>
      <c r="B9390" s="5">
        <v>-1.5079756811962901</v>
      </c>
      <c r="C9390" s="5" t="s">
        <v>8</v>
      </c>
      <c r="D9390" s="5" t="s">
        <v>8</v>
      </c>
      <c r="E9390" s="5" t="s">
        <v>8</v>
      </c>
      <c r="F9390" s="5" t="s">
        <v>8</v>
      </c>
      <c r="G9390" s="5" t="s">
        <v>8</v>
      </c>
    </row>
    <row r="9391" spans="1:7" x14ac:dyDescent="0.25">
      <c r="A9391" s="5" t="s">
        <v>9255</v>
      </c>
      <c r="B9391" s="5">
        <v>-1.5079861814239299</v>
      </c>
      <c r="C9391" s="5" t="s">
        <v>8</v>
      </c>
      <c r="D9391" s="5" t="s">
        <v>8</v>
      </c>
      <c r="E9391" s="5" t="s">
        <v>8</v>
      </c>
      <c r="F9391" s="5" t="s">
        <v>8</v>
      </c>
      <c r="G9391" s="5" t="s">
        <v>8</v>
      </c>
    </row>
    <row r="9392" spans="1:7" x14ac:dyDescent="0.25">
      <c r="A9392" s="5" t="s">
        <v>7984</v>
      </c>
      <c r="B9392" s="5">
        <v>-1.5143694948722699</v>
      </c>
      <c r="C9392" s="5" t="s">
        <v>8</v>
      </c>
      <c r="D9392" s="5" t="s">
        <v>8</v>
      </c>
      <c r="E9392" s="5" t="s">
        <v>8</v>
      </c>
      <c r="F9392" s="5" t="s">
        <v>8</v>
      </c>
      <c r="G9392" s="5" t="s">
        <v>8</v>
      </c>
    </row>
    <row r="9393" spans="1:7" x14ac:dyDescent="0.25">
      <c r="A9393" s="5" t="s">
        <v>8347</v>
      </c>
      <c r="B9393" s="5">
        <v>-1.5158196836023301</v>
      </c>
      <c r="C9393" s="5" t="s">
        <v>8348</v>
      </c>
      <c r="D9393" s="5" t="s">
        <v>8</v>
      </c>
      <c r="E9393" s="5" t="s">
        <v>8</v>
      </c>
      <c r="F9393" s="5" t="s">
        <v>8</v>
      </c>
      <c r="G9393" s="5" t="s">
        <v>8349</v>
      </c>
    </row>
    <row r="9394" spans="1:7" x14ac:dyDescent="0.25">
      <c r="A9394" s="5" t="s">
        <v>11743</v>
      </c>
      <c r="B9394" s="5">
        <v>-1.5172014018879001</v>
      </c>
      <c r="C9394" s="5" t="s">
        <v>8</v>
      </c>
      <c r="D9394" s="5" t="s">
        <v>8</v>
      </c>
      <c r="E9394" s="5" t="s">
        <v>8</v>
      </c>
      <c r="F9394" s="5" t="s">
        <v>8</v>
      </c>
      <c r="G9394" s="5" t="s">
        <v>8</v>
      </c>
    </row>
    <row r="9395" spans="1:7" x14ac:dyDescent="0.25">
      <c r="A9395" s="5" t="s">
        <v>6665</v>
      </c>
      <c r="B9395" s="5">
        <v>-1.51918734419955</v>
      </c>
      <c r="C9395" s="5" t="s">
        <v>8</v>
      </c>
      <c r="D9395" s="5" t="s">
        <v>8</v>
      </c>
      <c r="E9395" s="5" t="s">
        <v>8</v>
      </c>
      <c r="F9395" s="5" t="s">
        <v>8</v>
      </c>
      <c r="G9395" s="5" t="s">
        <v>8</v>
      </c>
    </row>
    <row r="9396" spans="1:7" x14ac:dyDescent="0.25">
      <c r="A9396" s="5" t="s">
        <v>12936</v>
      </c>
      <c r="B9396" s="5">
        <v>-1.51918734419955</v>
      </c>
      <c r="C9396" s="5" t="s">
        <v>8</v>
      </c>
      <c r="D9396" s="5" t="s">
        <v>8</v>
      </c>
      <c r="E9396" s="5" t="s">
        <v>8</v>
      </c>
      <c r="F9396" s="5" t="s">
        <v>8</v>
      </c>
      <c r="G9396" s="5" t="s">
        <v>8</v>
      </c>
    </row>
    <row r="9397" spans="1:7" x14ac:dyDescent="0.25">
      <c r="A9397" s="5" t="s">
        <v>2031</v>
      </c>
      <c r="B9397" s="5">
        <v>-1.5205459589913399</v>
      </c>
      <c r="C9397" s="5" t="s">
        <v>8</v>
      </c>
      <c r="D9397" s="5" t="s">
        <v>8</v>
      </c>
      <c r="E9397" s="5" t="s">
        <v>2032</v>
      </c>
      <c r="F9397" s="5" t="s">
        <v>8</v>
      </c>
      <c r="G9397" s="5" t="s">
        <v>8</v>
      </c>
    </row>
    <row r="9398" spans="1:7" x14ac:dyDescent="0.25">
      <c r="A9398" s="5" t="s">
        <v>6257</v>
      </c>
      <c r="B9398" s="5">
        <v>-1.52192487682995</v>
      </c>
      <c r="C9398" s="5" t="s">
        <v>8</v>
      </c>
      <c r="D9398" s="5" t="s">
        <v>8</v>
      </c>
      <c r="E9398" s="5" t="s">
        <v>8</v>
      </c>
      <c r="F9398" s="5" t="s">
        <v>8</v>
      </c>
      <c r="G9398" s="5" t="s">
        <v>8</v>
      </c>
    </row>
    <row r="9399" spans="1:7" x14ac:dyDescent="0.25">
      <c r="A9399" s="5" t="s">
        <v>1108</v>
      </c>
      <c r="B9399" s="5">
        <v>-1.5222847643616899</v>
      </c>
      <c r="C9399" s="5" t="s">
        <v>8</v>
      </c>
      <c r="D9399" s="5" t="s">
        <v>8</v>
      </c>
      <c r="E9399" s="5" t="s">
        <v>8</v>
      </c>
      <c r="F9399" s="5" t="s">
        <v>8</v>
      </c>
      <c r="G9399" s="5" t="s">
        <v>8</v>
      </c>
    </row>
    <row r="9400" spans="1:7" x14ac:dyDescent="0.25">
      <c r="A9400" s="5" t="s">
        <v>1879</v>
      </c>
      <c r="B9400" s="5">
        <v>-1.5222847643616899</v>
      </c>
      <c r="C9400" s="5" t="s">
        <v>8</v>
      </c>
      <c r="D9400" s="5" t="s">
        <v>8</v>
      </c>
      <c r="E9400" s="5" t="s">
        <v>8</v>
      </c>
      <c r="F9400" s="5" t="s">
        <v>8</v>
      </c>
      <c r="G9400" s="5" t="s">
        <v>8</v>
      </c>
    </row>
    <row r="9401" spans="1:7" x14ac:dyDescent="0.25">
      <c r="A9401" s="5" t="s">
        <v>5448</v>
      </c>
      <c r="B9401" s="5">
        <v>-1.5222847643616899</v>
      </c>
      <c r="C9401" s="5" t="s">
        <v>8</v>
      </c>
      <c r="D9401" s="5" t="s">
        <v>8</v>
      </c>
      <c r="E9401" s="5" t="s">
        <v>8</v>
      </c>
      <c r="F9401" s="5" t="s">
        <v>8</v>
      </c>
      <c r="G9401" s="5" t="s">
        <v>8</v>
      </c>
    </row>
    <row r="9402" spans="1:7" x14ac:dyDescent="0.25">
      <c r="A9402" s="5" t="s">
        <v>12857</v>
      </c>
      <c r="B9402" s="5">
        <v>-1.5222847643616899</v>
      </c>
      <c r="C9402" s="5" t="s">
        <v>8</v>
      </c>
      <c r="D9402" s="5" t="s">
        <v>8</v>
      </c>
      <c r="E9402" s="5" t="s">
        <v>8</v>
      </c>
      <c r="F9402" s="5" t="s">
        <v>8</v>
      </c>
      <c r="G9402" s="5" t="s">
        <v>8</v>
      </c>
    </row>
    <row r="9403" spans="1:7" x14ac:dyDescent="0.25">
      <c r="A9403" s="5" t="s">
        <v>14567</v>
      </c>
      <c r="B9403" s="5">
        <v>-1.5222847643616899</v>
      </c>
      <c r="C9403" s="5" t="s">
        <v>8</v>
      </c>
      <c r="D9403" s="5" t="s">
        <v>8</v>
      </c>
      <c r="E9403" s="5" t="s">
        <v>8</v>
      </c>
      <c r="F9403" s="5" t="s">
        <v>8</v>
      </c>
      <c r="G9403" s="5" t="s">
        <v>14568</v>
      </c>
    </row>
    <row r="9404" spans="1:7" x14ac:dyDescent="0.25">
      <c r="A9404" s="5" t="s">
        <v>11213</v>
      </c>
      <c r="B9404" s="5">
        <v>-1.52304956518866</v>
      </c>
      <c r="C9404" s="5" t="s">
        <v>8</v>
      </c>
      <c r="D9404" s="5" t="s">
        <v>8</v>
      </c>
      <c r="E9404" s="5" t="s">
        <v>8</v>
      </c>
      <c r="F9404" s="5" t="s">
        <v>8</v>
      </c>
      <c r="G9404" s="5" t="s">
        <v>8</v>
      </c>
    </row>
    <row r="9405" spans="1:7" x14ac:dyDescent="0.25">
      <c r="A9405" s="5" t="s">
        <v>2468</v>
      </c>
      <c r="B9405" s="5">
        <v>-1.5239066331258599</v>
      </c>
      <c r="C9405" s="5" t="s">
        <v>8</v>
      </c>
      <c r="D9405" s="5" t="s">
        <v>8</v>
      </c>
      <c r="E9405" s="5" t="s">
        <v>8</v>
      </c>
      <c r="F9405" s="5" t="s">
        <v>8</v>
      </c>
      <c r="G9405" s="5" t="s">
        <v>8</v>
      </c>
    </row>
    <row r="9406" spans="1:7" x14ac:dyDescent="0.25">
      <c r="A9406" s="5" t="s">
        <v>617</v>
      </c>
      <c r="B9406" s="5">
        <v>-1.52458931105971</v>
      </c>
      <c r="C9406" s="5" t="s">
        <v>8</v>
      </c>
      <c r="D9406" s="5" t="s">
        <v>8</v>
      </c>
      <c r="E9406" s="5" t="s">
        <v>8</v>
      </c>
      <c r="F9406" s="5" t="s">
        <v>8</v>
      </c>
      <c r="G9406" s="5" t="s">
        <v>618</v>
      </c>
    </row>
    <row r="9407" spans="1:7" x14ac:dyDescent="0.25">
      <c r="A9407" s="5" t="s">
        <v>1560</v>
      </c>
      <c r="B9407" s="5">
        <v>-1.52458931105971</v>
      </c>
      <c r="C9407" s="5" t="s">
        <v>8</v>
      </c>
      <c r="D9407" s="5" t="s">
        <v>8</v>
      </c>
      <c r="E9407" s="5" t="s">
        <v>8</v>
      </c>
      <c r="F9407" s="5" t="s">
        <v>8</v>
      </c>
      <c r="G9407" s="5" t="s">
        <v>8</v>
      </c>
    </row>
    <row r="9408" spans="1:7" x14ac:dyDescent="0.25">
      <c r="A9408" s="5" t="s">
        <v>9824</v>
      </c>
      <c r="B9408" s="5">
        <v>-1.52458931105971</v>
      </c>
      <c r="C9408" s="5" t="s">
        <v>8</v>
      </c>
      <c r="D9408" s="5" t="s">
        <v>8</v>
      </c>
      <c r="E9408" s="5" t="s">
        <v>8</v>
      </c>
      <c r="F9408" s="5" t="s">
        <v>8</v>
      </c>
      <c r="G9408" s="5" t="s">
        <v>8</v>
      </c>
    </row>
    <row r="9409" spans="1:7" x14ac:dyDescent="0.25">
      <c r="A9409" s="5" t="s">
        <v>14706</v>
      </c>
      <c r="B9409" s="5">
        <v>-1.52458931105971</v>
      </c>
      <c r="C9409" s="5" t="s">
        <v>8</v>
      </c>
      <c r="D9409" s="5" t="s">
        <v>8</v>
      </c>
      <c r="E9409" s="5" t="s">
        <v>8</v>
      </c>
      <c r="F9409" s="5" t="s">
        <v>8</v>
      </c>
      <c r="G9409" s="5" t="s">
        <v>8</v>
      </c>
    </row>
    <row r="9410" spans="1:7" x14ac:dyDescent="0.25">
      <c r="A9410" s="5" t="s">
        <v>14735</v>
      </c>
      <c r="B9410" s="5">
        <v>-1.52458931105971</v>
      </c>
      <c r="C9410" s="5" t="s">
        <v>8</v>
      </c>
      <c r="D9410" s="5" t="s">
        <v>8</v>
      </c>
      <c r="E9410" s="5" t="s">
        <v>8</v>
      </c>
      <c r="F9410" s="5" t="s">
        <v>8</v>
      </c>
      <c r="G9410" s="5" t="s">
        <v>8</v>
      </c>
    </row>
    <row r="9411" spans="1:7" x14ac:dyDescent="0.25">
      <c r="A9411" s="5" t="s">
        <v>3395</v>
      </c>
      <c r="B9411" s="5">
        <v>-1.52724263124558</v>
      </c>
      <c r="C9411" s="5" t="s">
        <v>3396</v>
      </c>
      <c r="D9411" s="5" t="s">
        <v>3397</v>
      </c>
      <c r="E9411" s="5" t="s">
        <v>3398</v>
      </c>
      <c r="F9411" s="5" t="s">
        <v>3399</v>
      </c>
      <c r="G9411" s="5" t="s">
        <v>3400</v>
      </c>
    </row>
    <row r="9412" spans="1:7" x14ac:dyDescent="0.25">
      <c r="A9412" s="5" t="s">
        <v>6926</v>
      </c>
      <c r="B9412" s="5">
        <v>-1.52724263124558</v>
      </c>
      <c r="C9412" s="5" t="s">
        <v>8</v>
      </c>
      <c r="D9412" s="5" t="s">
        <v>8</v>
      </c>
      <c r="E9412" s="5" t="s">
        <v>8</v>
      </c>
      <c r="F9412" s="5" t="s">
        <v>8</v>
      </c>
      <c r="G9412" s="5" t="s">
        <v>8</v>
      </c>
    </row>
    <row r="9413" spans="1:7" x14ac:dyDescent="0.25">
      <c r="A9413" s="5" t="s">
        <v>1792</v>
      </c>
      <c r="B9413" s="5">
        <v>-1.5277893544722301</v>
      </c>
      <c r="C9413" s="5" t="s">
        <v>8</v>
      </c>
      <c r="D9413" s="5" t="s">
        <v>8</v>
      </c>
      <c r="E9413" s="5" t="s">
        <v>8</v>
      </c>
      <c r="F9413" s="5" t="s">
        <v>8</v>
      </c>
      <c r="G9413" s="5" t="s">
        <v>8</v>
      </c>
    </row>
    <row r="9414" spans="1:7" x14ac:dyDescent="0.25">
      <c r="A9414" s="5" t="s">
        <v>2702</v>
      </c>
      <c r="B9414" s="5">
        <v>-1.5277893544722301</v>
      </c>
      <c r="C9414" s="5" t="s">
        <v>8</v>
      </c>
      <c r="D9414" s="5" t="s">
        <v>8</v>
      </c>
      <c r="E9414" s="5" t="s">
        <v>8</v>
      </c>
      <c r="F9414" s="5" t="s">
        <v>8</v>
      </c>
      <c r="G9414" s="5" t="s">
        <v>8</v>
      </c>
    </row>
    <row r="9415" spans="1:7" x14ac:dyDescent="0.25">
      <c r="A9415" s="5" t="s">
        <v>11797</v>
      </c>
      <c r="B9415" s="5">
        <v>-1.5277893544722301</v>
      </c>
      <c r="C9415" s="5" t="s">
        <v>11798</v>
      </c>
      <c r="D9415" s="5" t="s">
        <v>11799</v>
      </c>
      <c r="E9415" s="5" t="s">
        <v>11800</v>
      </c>
      <c r="F9415" s="5" t="s">
        <v>11801</v>
      </c>
      <c r="G9415" s="5" t="s">
        <v>11802</v>
      </c>
    </row>
    <row r="9416" spans="1:7" x14ac:dyDescent="0.25">
      <c r="A9416" s="5" t="s">
        <v>15055</v>
      </c>
      <c r="B9416" s="5">
        <v>-1.5277893544722301</v>
      </c>
      <c r="C9416" s="5" t="s">
        <v>8</v>
      </c>
      <c r="D9416" s="5" t="s">
        <v>8</v>
      </c>
      <c r="E9416" s="5" t="s">
        <v>8</v>
      </c>
      <c r="F9416" s="5" t="s">
        <v>8</v>
      </c>
      <c r="G9416" s="5" t="s">
        <v>8</v>
      </c>
    </row>
    <row r="9417" spans="1:7" x14ac:dyDescent="0.25">
      <c r="A9417" s="5" t="s">
        <v>14288</v>
      </c>
      <c r="B9417" s="5">
        <v>-1.5281182930952599</v>
      </c>
      <c r="C9417" s="5" t="s">
        <v>14289</v>
      </c>
      <c r="D9417" s="5" t="s">
        <v>14290</v>
      </c>
      <c r="E9417" s="5" t="s">
        <v>14291</v>
      </c>
      <c r="F9417" s="5" t="s">
        <v>14292</v>
      </c>
      <c r="G9417" s="5" t="s">
        <v>8</v>
      </c>
    </row>
    <row r="9418" spans="1:7" x14ac:dyDescent="0.25">
      <c r="A9418" s="5" t="s">
        <v>123</v>
      </c>
      <c r="B9418" s="5">
        <v>-1.52889397425063</v>
      </c>
      <c r="C9418" s="5" t="s">
        <v>8</v>
      </c>
      <c r="D9418" s="5" t="s">
        <v>8</v>
      </c>
      <c r="E9418" s="5" t="s">
        <v>8</v>
      </c>
      <c r="F9418" s="5" t="s">
        <v>8</v>
      </c>
      <c r="G9418" s="5" t="s">
        <v>8</v>
      </c>
    </row>
    <row r="9419" spans="1:7" x14ac:dyDescent="0.25">
      <c r="A9419" s="5" t="s">
        <v>12745</v>
      </c>
      <c r="B9419" s="5">
        <v>-1.5292177319557601</v>
      </c>
      <c r="C9419" s="5" t="s">
        <v>8</v>
      </c>
      <c r="D9419" s="5" t="s">
        <v>8</v>
      </c>
      <c r="E9419" s="5" t="s">
        <v>8</v>
      </c>
      <c r="F9419" s="5" t="s">
        <v>8</v>
      </c>
      <c r="G9419" s="5" t="s">
        <v>8</v>
      </c>
    </row>
    <row r="9420" spans="1:7" x14ac:dyDescent="0.25">
      <c r="A9420" s="5" t="s">
        <v>12217</v>
      </c>
      <c r="B9420" s="5">
        <v>-1.52973481102305</v>
      </c>
      <c r="C9420" s="5" t="s">
        <v>8</v>
      </c>
      <c r="D9420" s="5" t="s">
        <v>8</v>
      </c>
      <c r="E9420" s="5" t="s">
        <v>8</v>
      </c>
      <c r="F9420" s="5" t="s">
        <v>8</v>
      </c>
      <c r="G9420" s="5" t="s">
        <v>8</v>
      </c>
    </row>
    <row r="9421" spans="1:7" x14ac:dyDescent="0.25">
      <c r="A9421" s="5" t="s">
        <v>7479</v>
      </c>
      <c r="B9421" s="5">
        <v>-1.5316478010179699</v>
      </c>
      <c r="C9421" s="5" t="s">
        <v>8</v>
      </c>
      <c r="D9421" s="5" t="s">
        <v>8</v>
      </c>
      <c r="E9421" s="5" t="s">
        <v>8</v>
      </c>
      <c r="F9421" s="5" t="s">
        <v>8</v>
      </c>
      <c r="G9421" s="5" t="s">
        <v>8</v>
      </c>
    </row>
    <row r="9422" spans="1:7" x14ac:dyDescent="0.25">
      <c r="A9422" s="5" t="s">
        <v>8961</v>
      </c>
      <c r="B9422" s="5">
        <v>-1.5316478010179699</v>
      </c>
      <c r="C9422" s="5" t="s">
        <v>8</v>
      </c>
      <c r="D9422" s="5" t="s">
        <v>8</v>
      </c>
      <c r="E9422" s="5" t="s">
        <v>8</v>
      </c>
      <c r="F9422" s="5" t="s">
        <v>8</v>
      </c>
      <c r="G9422" s="5" t="s">
        <v>8</v>
      </c>
    </row>
    <row r="9423" spans="1:7" x14ac:dyDescent="0.25">
      <c r="A9423" s="5" t="s">
        <v>12578</v>
      </c>
      <c r="B9423" s="5">
        <v>-1.5316478010179699</v>
      </c>
      <c r="C9423" s="5" t="s">
        <v>12579</v>
      </c>
      <c r="D9423" s="5" t="s">
        <v>8</v>
      </c>
      <c r="E9423" s="5" t="s">
        <v>8</v>
      </c>
      <c r="F9423" s="5" t="s">
        <v>8</v>
      </c>
      <c r="G9423" s="5" t="s">
        <v>12580</v>
      </c>
    </row>
    <row r="9424" spans="1:7" x14ac:dyDescent="0.25">
      <c r="A9424" s="5" t="s">
        <v>510</v>
      </c>
      <c r="B9424" s="5">
        <v>-1.5325327302999101</v>
      </c>
      <c r="C9424" s="5" t="s">
        <v>8</v>
      </c>
      <c r="D9424" s="5" t="s">
        <v>8</v>
      </c>
      <c r="E9424" s="5" t="s">
        <v>8</v>
      </c>
      <c r="F9424" s="5" t="s">
        <v>8</v>
      </c>
      <c r="G9424" s="5" t="s">
        <v>8</v>
      </c>
    </row>
    <row r="9425" spans="1:7" x14ac:dyDescent="0.25">
      <c r="A9425" s="5" t="s">
        <v>1337</v>
      </c>
      <c r="B9425" s="5">
        <v>-1.5325327302999101</v>
      </c>
      <c r="C9425" s="5" t="s">
        <v>8</v>
      </c>
      <c r="D9425" s="5" t="s">
        <v>8</v>
      </c>
      <c r="E9425" s="5" t="s">
        <v>8</v>
      </c>
      <c r="F9425" s="5" t="s">
        <v>8</v>
      </c>
      <c r="G9425" s="5" t="s">
        <v>8</v>
      </c>
    </row>
    <row r="9426" spans="1:7" x14ac:dyDescent="0.25">
      <c r="A9426" s="5" t="s">
        <v>1832</v>
      </c>
      <c r="B9426" s="5">
        <v>-1.5325327302999101</v>
      </c>
      <c r="C9426" s="5" t="s">
        <v>8</v>
      </c>
      <c r="D9426" s="5" t="s">
        <v>8</v>
      </c>
      <c r="E9426" s="5" t="s">
        <v>8</v>
      </c>
      <c r="F9426" s="5" t="s">
        <v>8</v>
      </c>
      <c r="G9426" s="5" t="s">
        <v>8</v>
      </c>
    </row>
    <row r="9427" spans="1:7" x14ac:dyDescent="0.25">
      <c r="A9427" s="5" t="s">
        <v>3107</v>
      </c>
      <c r="B9427" s="5">
        <v>-1.5325327302999101</v>
      </c>
      <c r="C9427" s="5" t="s">
        <v>8</v>
      </c>
      <c r="D9427" s="5" t="s">
        <v>8</v>
      </c>
      <c r="E9427" s="5" t="s">
        <v>8</v>
      </c>
      <c r="F9427" s="5" t="s">
        <v>8</v>
      </c>
      <c r="G9427" s="5" t="s">
        <v>8</v>
      </c>
    </row>
    <row r="9428" spans="1:7" x14ac:dyDescent="0.25">
      <c r="A9428" s="5" t="s">
        <v>5889</v>
      </c>
      <c r="B9428" s="5">
        <v>-1.5325327302999101</v>
      </c>
      <c r="C9428" s="5" t="s">
        <v>8</v>
      </c>
      <c r="D9428" s="5" t="s">
        <v>8</v>
      </c>
      <c r="E9428" s="5" t="s">
        <v>8</v>
      </c>
      <c r="F9428" s="5" t="s">
        <v>8</v>
      </c>
      <c r="G9428" s="5" t="s">
        <v>8</v>
      </c>
    </row>
    <row r="9429" spans="1:7" x14ac:dyDescent="0.25">
      <c r="A9429" s="5" t="s">
        <v>6290</v>
      </c>
      <c r="B9429" s="5">
        <v>-1.5325327302999101</v>
      </c>
      <c r="C9429" s="5" t="s">
        <v>8</v>
      </c>
      <c r="D9429" s="5" t="s">
        <v>8</v>
      </c>
      <c r="E9429" s="5" t="s">
        <v>8</v>
      </c>
      <c r="F9429" s="5" t="s">
        <v>8</v>
      </c>
      <c r="G9429" s="5" t="s">
        <v>8</v>
      </c>
    </row>
    <row r="9430" spans="1:7" x14ac:dyDescent="0.25">
      <c r="A9430" s="5" t="s">
        <v>6336</v>
      </c>
      <c r="B9430" s="5">
        <v>-1.5325327302999101</v>
      </c>
      <c r="C9430" s="5" t="s">
        <v>8</v>
      </c>
      <c r="D9430" s="5" t="s">
        <v>8</v>
      </c>
      <c r="E9430" s="5" t="s">
        <v>8</v>
      </c>
      <c r="F9430" s="5" t="s">
        <v>8</v>
      </c>
      <c r="G9430" s="5" t="s">
        <v>8</v>
      </c>
    </row>
    <row r="9431" spans="1:7" x14ac:dyDescent="0.25">
      <c r="A9431" s="5" t="s">
        <v>6389</v>
      </c>
      <c r="B9431" s="5">
        <v>-1.5325327302999101</v>
      </c>
      <c r="C9431" s="5" t="s">
        <v>6390</v>
      </c>
      <c r="D9431" s="5" t="s">
        <v>6391</v>
      </c>
      <c r="E9431" s="5" t="s">
        <v>5679</v>
      </c>
      <c r="F9431" s="5" t="s">
        <v>5680</v>
      </c>
      <c r="G9431" s="5" t="s">
        <v>5681</v>
      </c>
    </row>
    <row r="9432" spans="1:7" x14ac:dyDescent="0.25">
      <c r="A9432" s="5" t="s">
        <v>6458</v>
      </c>
      <c r="B9432" s="5">
        <v>-1.5325327302999101</v>
      </c>
      <c r="C9432" s="5" t="s">
        <v>8</v>
      </c>
      <c r="D9432" s="5" t="s">
        <v>8</v>
      </c>
      <c r="E9432" s="5" t="s">
        <v>8</v>
      </c>
      <c r="F9432" s="5" t="s">
        <v>8</v>
      </c>
      <c r="G9432" s="5" t="s">
        <v>8</v>
      </c>
    </row>
    <row r="9433" spans="1:7" x14ac:dyDescent="0.25">
      <c r="A9433" s="5" t="s">
        <v>8224</v>
      </c>
      <c r="B9433" s="5">
        <v>-1.5325327302999101</v>
      </c>
      <c r="C9433" s="5" t="s">
        <v>8</v>
      </c>
      <c r="D9433" s="5" t="s">
        <v>8</v>
      </c>
      <c r="E9433" s="5" t="s">
        <v>8</v>
      </c>
      <c r="F9433" s="5" t="s">
        <v>8</v>
      </c>
      <c r="G9433" s="5" t="s">
        <v>8</v>
      </c>
    </row>
    <row r="9434" spans="1:7" x14ac:dyDescent="0.25">
      <c r="A9434" s="5" t="s">
        <v>8729</v>
      </c>
      <c r="B9434" s="5">
        <v>-1.5325327302999101</v>
      </c>
      <c r="C9434" s="5" t="s">
        <v>8730</v>
      </c>
      <c r="D9434" s="5" t="s">
        <v>8731</v>
      </c>
      <c r="E9434" s="5" t="s">
        <v>8732</v>
      </c>
      <c r="F9434" s="5" t="s">
        <v>8733</v>
      </c>
      <c r="G9434" s="5" t="s">
        <v>8734</v>
      </c>
    </row>
    <row r="9435" spans="1:7" x14ac:dyDescent="0.25">
      <c r="A9435" s="5" t="s">
        <v>9457</v>
      </c>
      <c r="B9435" s="5">
        <v>-1.5325327302999101</v>
      </c>
      <c r="C9435" s="5" t="s">
        <v>8</v>
      </c>
      <c r="D9435" s="5" t="s">
        <v>8</v>
      </c>
      <c r="E9435" s="5" t="s">
        <v>8</v>
      </c>
      <c r="F9435" s="5" t="s">
        <v>8</v>
      </c>
      <c r="G9435" s="5" t="s">
        <v>8</v>
      </c>
    </row>
    <row r="9436" spans="1:7" x14ac:dyDescent="0.25">
      <c r="A9436" s="5" t="s">
        <v>9552</v>
      </c>
      <c r="B9436" s="5">
        <v>-1.5325327302999101</v>
      </c>
      <c r="C9436" s="5" t="s">
        <v>8</v>
      </c>
      <c r="D9436" s="5" t="s">
        <v>8</v>
      </c>
      <c r="E9436" s="5" t="s">
        <v>8</v>
      </c>
      <c r="F9436" s="5" t="s">
        <v>8</v>
      </c>
      <c r="G9436" s="5" t="s">
        <v>8</v>
      </c>
    </row>
    <row r="9437" spans="1:7" x14ac:dyDescent="0.25">
      <c r="A9437" s="5" t="s">
        <v>9995</v>
      </c>
      <c r="B9437" s="5">
        <v>-1.5325327302999101</v>
      </c>
      <c r="C9437" s="5" t="s">
        <v>9996</v>
      </c>
      <c r="D9437" s="5" t="s">
        <v>9997</v>
      </c>
      <c r="E9437" s="5" t="s">
        <v>9998</v>
      </c>
      <c r="F9437" s="5" t="s">
        <v>9999</v>
      </c>
      <c r="G9437" s="5" t="s">
        <v>10000</v>
      </c>
    </row>
    <row r="9438" spans="1:7" x14ac:dyDescent="0.25">
      <c r="A9438" s="5" t="s">
        <v>11388</v>
      </c>
      <c r="B9438" s="5">
        <v>-1.5325327302999101</v>
      </c>
      <c r="C9438" s="5" t="s">
        <v>8</v>
      </c>
      <c r="D9438" s="5" t="s">
        <v>8</v>
      </c>
      <c r="E9438" s="5" t="s">
        <v>8</v>
      </c>
      <c r="F9438" s="5" t="s">
        <v>8</v>
      </c>
      <c r="G9438" s="5" t="s">
        <v>8</v>
      </c>
    </row>
    <row r="9439" spans="1:7" x14ac:dyDescent="0.25">
      <c r="A9439" s="5" t="s">
        <v>12979</v>
      </c>
      <c r="B9439" s="5">
        <v>-1.5325327302999101</v>
      </c>
      <c r="C9439" s="5" t="s">
        <v>8</v>
      </c>
      <c r="D9439" s="5" t="s">
        <v>8</v>
      </c>
      <c r="E9439" s="5" t="s">
        <v>8</v>
      </c>
      <c r="F9439" s="5" t="s">
        <v>8</v>
      </c>
      <c r="G9439" s="5" t="s">
        <v>8</v>
      </c>
    </row>
    <row r="9440" spans="1:7" x14ac:dyDescent="0.25">
      <c r="A9440" s="5" t="s">
        <v>13115</v>
      </c>
      <c r="B9440" s="5">
        <v>-1.5325327302999101</v>
      </c>
      <c r="C9440" s="5" t="s">
        <v>8</v>
      </c>
      <c r="D9440" s="5" t="s">
        <v>8</v>
      </c>
      <c r="E9440" s="5" t="s">
        <v>8</v>
      </c>
      <c r="F9440" s="5" t="s">
        <v>8</v>
      </c>
      <c r="G9440" s="5" t="s">
        <v>8</v>
      </c>
    </row>
    <row r="9441" spans="1:7" x14ac:dyDescent="0.25">
      <c r="A9441" s="5" t="s">
        <v>13539</v>
      </c>
      <c r="B9441" s="5">
        <v>-1.5325327302999101</v>
      </c>
      <c r="C9441" s="5" t="s">
        <v>8</v>
      </c>
      <c r="D9441" s="5" t="s">
        <v>8</v>
      </c>
      <c r="E9441" s="5" t="s">
        <v>8</v>
      </c>
      <c r="F9441" s="5" t="s">
        <v>8</v>
      </c>
      <c r="G9441" s="5" t="s">
        <v>8</v>
      </c>
    </row>
    <row r="9442" spans="1:7" x14ac:dyDescent="0.25">
      <c r="A9442" s="5" t="s">
        <v>13552</v>
      </c>
      <c r="B9442" s="5">
        <v>-1.5325327302999101</v>
      </c>
      <c r="C9442" s="5" t="s">
        <v>8</v>
      </c>
      <c r="D9442" s="5" t="s">
        <v>8</v>
      </c>
      <c r="E9442" s="5" t="s">
        <v>8</v>
      </c>
      <c r="F9442" s="5" t="s">
        <v>8</v>
      </c>
      <c r="G9442" s="5" t="s">
        <v>8</v>
      </c>
    </row>
    <row r="9443" spans="1:7" x14ac:dyDescent="0.25">
      <c r="A9443" s="5" t="s">
        <v>13995</v>
      </c>
      <c r="B9443" s="5">
        <v>-1.5325327302999101</v>
      </c>
      <c r="C9443" s="5" t="s">
        <v>8</v>
      </c>
      <c r="D9443" s="5" t="s">
        <v>8</v>
      </c>
      <c r="E9443" s="5" t="s">
        <v>8</v>
      </c>
      <c r="F9443" s="5" t="s">
        <v>8</v>
      </c>
      <c r="G9443" s="5" t="s">
        <v>8</v>
      </c>
    </row>
    <row r="9444" spans="1:7" x14ac:dyDescent="0.25">
      <c r="A9444" s="5" t="s">
        <v>14437</v>
      </c>
      <c r="B9444" s="5">
        <v>-1.5325327302999101</v>
      </c>
      <c r="C9444" s="5" t="s">
        <v>8</v>
      </c>
      <c r="D9444" s="5" t="s">
        <v>8</v>
      </c>
      <c r="E9444" s="5" t="s">
        <v>8</v>
      </c>
      <c r="F9444" s="5" t="s">
        <v>8</v>
      </c>
      <c r="G9444" s="5" t="s">
        <v>8</v>
      </c>
    </row>
    <row r="9445" spans="1:7" x14ac:dyDescent="0.25">
      <c r="A9445" s="5" t="s">
        <v>15110</v>
      </c>
      <c r="B9445" s="5">
        <v>-1.5325327302999101</v>
      </c>
      <c r="C9445" s="5" t="s">
        <v>8</v>
      </c>
      <c r="D9445" s="5" t="s">
        <v>8</v>
      </c>
      <c r="E9445" s="5" t="s">
        <v>8</v>
      </c>
      <c r="F9445" s="5" t="s">
        <v>8</v>
      </c>
      <c r="G9445" s="5" t="s">
        <v>8</v>
      </c>
    </row>
    <row r="9446" spans="1:7" x14ac:dyDescent="0.25">
      <c r="A9446" s="5" t="s">
        <v>15661</v>
      </c>
      <c r="B9446" s="5">
        <v>-1.5325327302999101</v>
      </c>
      <c r="C9446" s="5" t="s">
        <v>8</v>
      </c>
      <c r="D9446" s="5" t="s">
        <v>8</v>
      </c>
      <c r="E9446" s="5" t="s">
        <v>8</v>
      </c>
      <c r="F9446" s="5" t="s">
        <v>8</v>
      </c>
      <c r="G9446" s="5" t="s">
        <v>8</v>
      </c>
    </row>
    <row r="9447" spans="1:7" x14ac:dyDescent="0.25">
      <c r="A9447" s="5" t="s">
        <v>15127</v>
      </c>
      <c r="B9447" s="5">
        <v>-1.5355155768839199</v>
      </c>
      <c r="C9447" s="5" t="s">
        <v>15128</v>
      </c>
      <c r="D9447" s="5" t="s">
        <v>15129</v>
      </c>
      <c r="E9447" s="5" t="s">
        <v>15130</v>
      </c>
      <c r="F9447" s="5" t="s">
        <v>15131</v>
      </c>
      <c r="G9447" s="5" t="s">
        <v>15132</v>
      </c>
    </row>
    <row r="9448" spans="1:7" x14ac:dyDescent="0.25">
      <c r="A9448" s="5" t="s">
        <v>13494</v>
      </c>
      <c r="B9448" s="5">
        <v>-1.53583684793521</v>
      </c>
      <c r="C9448" s="5" t="s">
        <v>8</v>
      </c>
      <c r="D9448" s="5" t="s">
        <v>8</v>
      </c>
      <c r="E9448" s="5" t="s">
        <v>8</v>
      </c>
      <c r="F9448" s="5" t="s">
        <v>8</v>
      </c>
      <c r="G9448" s="5" t="s">
        <v>8</v>
      </c>
    </row>
    <row r="9449" spans="1:7" x14ac:dyDescent="0.25">
      <c r="A9449" s="5" t="s">
        <v>137</v>
      </c>
      <c r="B9449" s="5">
        <v>-1.5386898938945399</v>
      </c>
      <c r="C9449" s="5" t="s">
        <v>8</v>
      </c>
      <c r="D9449" s="5" t="s">
        <v>8</v>
      </c>
      <c r="E9449" s="5" t="s">
        <v>8</v>
      </c>
      <c r="F9449" s="5" t="s">
        <v>8</v>
      </c>
      <c r="G9449" s="5" t="s">
        <v>138</v>
      </c>
    </row>
    <row r="9450" spans="1:7" x14ac:dyDescent="0.25">
      <c r="A9450" s="5" t="s">
        <v>2170</v>
      </c>
      <c r="B9450" s="5">
        <v>-1.5386898938945399</v>
      </c>
      <c r="C9450" s="5" t="s">
        <v>2171</v>
      </c>
      <c r="D9450" s="5" t="s">
        <v>2172</v>
      </c>
      <c r="E9450" s="5" t="s">
        <v>2173</v>
      </c>
      <c r="F9450" s="5" t="s">
        <v>2174</v>
      </c>
      <c r="G9450" s="5" t="s">
        <v>2175</v>
      </c>
    </row>
    <row r="9451" spans="1:7" x14ac:dyDescent="0.25">
      <c r="A9451" s="5" t="s">
        <v>4401</v>
      </c>
      <c r="B9451" s="5">
        <v>-1.5386898938945399</v>
      </c>
      <c r="C9451" s="5" t="s">
        <v>8</v>
      </c>
      <c r="D9451" s="5" t="s">
        <v>8</v>
      </c>
      <c r="E9451" s="5" t="s">
        <v>8</v>
      </c>
      <c r="F9451" s="5" t="s">
        <v>8</v>
      </c>
      <c r="G9451" s="5" t="s">
        <v>4402</v>
      </c>
    </row>
    <row r="9452" spans="1:7" x14ac:dyDescent="0.25">
      <c r="A9452" s="5" t="s">
        <v>6976</v>
      </c>
      <c r="B9452" s="5">
        <v>-1.5386898938945399</v>
      </c>
      <c r="C9452" s="5" t="s">
        <v>8</v>
      </c>
      <c r="D9452" s="5" t="s">
        <v>8</v>
      </c>
      <c r="E9452" s="5" t="s">
        <v>8</v>
      </c>
      <c r="F9452" s="5" t="s">
        <v>8</v>
      </c>
      <c r="G9452" s="5" t="s">
        <v>8</v>
      </c>
    </row>
    <row r="9453" spans="1:7" x14ac:dyDescent="0.25">
      <c r="A9453" s="5" t="s">
        <v>10926</v>
      </c>
      <c r="B9453" s="5">
        <v>-1.5386898938945399</v>
      </c>
      <c r="C9453" s="5" t="s">
        <v>8</v>
      </c>
      <c r="D9453" s="5" t="s">
        <v>8</v>
      </c>
      <c r="E9453" s="5" t="s">
        <v>8</v>
      </c>
      <c r="F9453" s="5" t="s">
        <v>8</v>
      </c>
      <c r="G9453" s="5" t="s">
        <v>8</v>
      </c>
    </row>
    <row r="9454" spans="1:7" x14ac:dyDescent="0.25">
      <c r="A9454" s="5" t="s">
        <v>14287</v>
      </c>
      <c r="B9454" s="5">
        <v>-1.5386898938945399</v>
      </c>
      <c r="C9454" s="5" t="s">
        <v>8</v>
      </c>
      <c r="D9454" s="5" t="s">
        <v>8</v>
      </c>
      <c r="E9454" s="5" t="s">
        <v>8</v>
      </c>
      <c r="F9454" s="5" t="s">
        <v>8</v>
      </c>
      <c r="G9454" s="5" t="s">
        <v>8</v>
      </c>
    </row>
    <row r="9455" spans="1:7" x14ac:dyDescent="0.25">
      <c r="A9455" s="5" t="s">
        <v>15585</v>
      </c>
      <c r="B9455" s="5">
        <v>-1.5386898938945399</v>
      </c>
      <c r="C9455" s="5" t="s">
        <v>15586</v>
      </c>
      <c r="D9455" s="5" t="s">
        <v>15587</v>
      </c>
      <c r="E9455" s="5" t="s">
        <v>15588</v>
      </c>
      <c r="F9455" s="5" t="s">
        <v>15589</v>
      </c>
      <c r="G9455" s="5" t="s">
        <v>15590</v>
      </c>
    </row>
    <row r="9456" spans="1:7" x14ac:dyDescent="0.25">
      <c r="A9456" s="5" t="s">
        <v>15754</v>
      </c>
      <c r="B9456" s="5">
        <v>-1.5386898938945399</v>
      </c>
      <c r="C9456" s="5" t="s">
        <v>8</v>
      </c>
      <c r="D9456" s="5" t="s">
        <v>8</v>
      </c>
      <c r="E9456" s="5" t="s">
        <v>8</v>
      </c>
      <c r="F9456" s="5" t="s">
        <v>8</v>
      </c>
      <c r="G9456" s="5" t="s">
        <v>8</v>
      </c>
    </row>
    <row r="9457" spans="1:7" x14ac:dyDescent="0.25">
      <c r="A9457" s="5" t="s">
        <v>15772</v>
      </c>
      <c r="B9457" s="5">
        <v>-1.5404859269526201</v>
      </c>
      <c r="C9457" s="5" t="s">
        <v>8</v>
      </c>
      <c r="D9457" s="5" t="s">
        <v>8</v>
      </c>
      <c r="E9457" s="5" t="s">
        <v>8</v>
      </c>
      <c r="F9457" s="5" t="s">
        <v>8</v>
      </c>
      <c r="G9457" s="5" t="s">
        <v>8</v>
      </c>
    </row>
    <row r="9458" spans="1:7" x14ac:dyDescent="0.25">
      <c r="A9458" s="5" t="s">
        <v>960</v>
      </c>
      <c r="B9458" s="5">
        <v>-1.54067539808566</v>
      </c>
      <c r="C9458" s="5" t="s">
        <v>8</v>
      </c>
      <c r="D9458" s="5" t="s">
        <v>8</v>
      </c>
      <c r="E9458" s="5" t="s">
        <v>8</v>
      </c>
      <c r="F9458" s="5" t="s">
        <v>8</v>
      </c>
      <c r="G9458" s="5" t="s">
        <v>8</v>
      </c>
    </row>
    <row r="9459" spans="1:7" x14ac:dyDescent="0.25">
      <c r="A9459" s="5" t="s">
        <v>8441</v>
      </c>
      <c r="B9459" s="5">
        <v>-1.5411597320900401</v>
      </c>
      <c r="C9459" s="5" t="s">
        <v>8</v>
      </c>
      <c r="D9459" s="5" t="s">
        <v>8</v>
      </c>
      <c r="E9459" s="5" t="s">
        <v>8</v>
      </c>
      <c r="F9459" s="5" t="s">
        <v>8</v>
      </c>
      <c r="G9459" s="5" t="s">
        <v>8</v>
      </c>
    </row>
    <row r="9460" spans="1:7" x14ac:dyDescent="0.25">
      <c r="A9460" s="5" t="s">
        <v>4472</v>
      </c>
      <c r="B9460" s="5">
        <v>-1.5414599047975699</v>
      </c>
      <c r="C9460" s="5" t="s">
        <v>8</v>
      </c>
      <c r="D9460" s="5" t="s">
        <v>8</v>
      </c>
      <c r="E9460" s="5" t="s">
        <v>8</v>
      </c>
      <c r="F9460" s="5" t="s">
        <v>8</v>
      </c>
      <c r="G9460" s="5" t="s">
        <v>8</v>
      </c>
    </row>
    <row r="9461" spans="1:7" x14ac:dyDescent="0.25">
      <c r="A9461" s="5" t="s">
        <v>7662</v>
      </c>
      <c r="B9461" s="5">
        <v>-1.5414599047975699</v>
      </c>
      <c r="C9461" s="5" t="s">
        <v>8</v>
      </c>
      <c r="D9461" s="5" t="s">
        <v>8</v>
      </c>
      <c r="E9461" s="5" t="s">
        <v>8</v>
      </c>
      <c r="F9461" s="5" t="s">
        <v>8</v>
      </c>
      <c r="G9461" s="5" t="s">
        <v>8</v>
      </c>
    </row>
    <row r="9462" spans="1:7" x14ac:dyDescent="0.25">
      <c r="A9462" s="5" t="s">
        <v>104</v>
      </c>
      <c r="B9462" s="5">
        <v>-1.54406994423007</v>
      </c>
      <c r="C9462" s="5" t="s">
        <v>8</v>
      </c>
      <c r="D9462" s="5" t="s">
        <v>8</v>
      </c>
      <c r="E9462" s="5" t="s">
        <v>8</v>
      </c>
      <c r="F9462" s="5" t="s">
        <v>8</v>
      </c>
      <c r="G9462" s="5" t="s">
        <v>8</v>
      </c>
    </row>
    <row r="9463" spans="1:7" x14ac:dyDescent="0.25">
      <c r="A9463" s="5" t="s">
        <v>1956</v>
      </c>
      <c r="B9463" s="5">
        <v>-1.54406994423007</v>
      </c>
      <c r="C9463" s="5" t="s">
        <v>8</v>
      </c>
      <c r="D9463" s="5" t="s">
        <v>8</v>
      </c>
      <c r="E9463" s="5" t="s">
        <v>8</v>
      </c>
      <c r="F9463" s="5" t="s">
        <v>8</v>
      </c>
      <c r="G9463" s="5" t="s">
        <v>8</v>
      </c>
    </row>
    <row r="9464" spans="1:7" x14ac:dyDescent="0.25">
      <c r="A9464" s="5" t="s">
        <v>3637</v>
      </c>
      <c r="B9464" s="5">
        <v>-1.54406994423007</v>
      </c>
      <c r="C9464" s="5" t="s">
        <v>8</v>
      </c>
      <c r="D9464" s="5" t="s">
        <v>8</v>
      </c>
      <c r="E9464" s="5" t="s">
        <v>8</v>
      </c>
      <c r="F9464" s="5" t="s">
        <v>8</v>
      </c>
      <c r="G9464" s="5" t="s">
        <v>8</v>
      </c>
    </row>
    <row r="9465" spans="1:7" x14ac:dyDescent="0.25">
      <c r="A9465" s="5" t="s">
        <v>4580</v>
      </c>
      <c r="B9465" s="5">
        <v>-1.54406994423007</v>
      </c>
      <c r="C9465" s="5" t="s">
        <v>8</v>
      </c>
      <c r="D9465" s="5" t="s">
        <v>8</v>
      </c>
      <c r="E9465" s="5" t="s">
        <v>8</v>
      </c>
      <c r="F9465" s="5" t="s">
        <v>8</v>
      </c>
      <c r="G9465" s="5" t="s">
        <v>8</v>
      </c>
    </row>
    <row r="9466" spans="1:7" x14ac:dyDescent="0.25">
      <c r="A9466" s="5" t="s">
        <v>8515</v>
      </c>
      <c r="B9466" s="5">
        <v>-1.54406994423007</v>
      </c>
      <c r="C9466" s="5" t="s">
        <v>8</v>
      </c>
      <c r="D9466" s="5" t="s">
        <v>8</v>
      </c>
      <c r="E9466" s="5" t="s">
        <v>8</v>
      </c>
      <c r="F9466" s="5" t="s">
        <v>8</v>
      </c>
      <c r="G9466" s="5" t="s">
        <v>8</v>
      </c>
    </row>
    <row r="9467" spans="1:7" x14ac:dyDescent="0.25">
      <c r="A9467" s="5" t="s">
        <v>14500</v>
      </c>
      <c r="B9467" s="5">
        <v>-1.54406994423007</v>
      </c>
      <c r="C9467" s="5" t="s">
        <v>8</v>
      </c>
      <c r="D9467" s="5" t="s">
        <v>8</v>
      </c>
      <c r="E9467" s="5" t="s">
        <v>8</v>
      </c>
      <c r="F9467" s="5" t="s">
        <v>8</v>
      </c>
      <c r="G9467" s="5" t="s">
        <v>8</v>
      </c>
    </row>
    <row r="9468" spans="1:7" x14ac:dyDescent="0.25">
      <c r="A9468" s="5" t="s">
        <v>1483</v>
      </c>
      <c r="B9468" s="5">
        <v>-1.54517576032389</v>
      </c>
      <c r="C9468" s="5" t="s">
        <v>8</v>
      </c>
      <c r="D9468" s="5" t="s">
        <v>8</v>
      </c>
      <c r="E9468" s="5" t="s">
        <v>8</v>
      </c>
      <c r="F9468" s="5" t="s">
        <v>8</v>
      </c>
      <c r="G9468" s="5" t="s">
        <v>8</v>
      </c>
    </row>
    <row r="9469" spans="1:7" x14ac:dyDescent="0.25">
      <c r="A9469" s="5" t="s">
        <v>2610</v>
      </c>
      <c r="B9469" s="5">
        <v>-1.5455171442012201</v>
      </c>
      <c r="C9469" s="5" t="s">
        <v>8</v>
      </c>
      <c r="D9469" s="5" t="s">
        <v>8</v>
      </c>
      <c r="E9469" s="5" t="s">
        <v>8</v>
      </c>
      <c r="F9469" s="5" t="s">
        <v>8</v>
      </c>
      <c r="G9469" s="5" t="s">
        <v>8</v>
      </c>
    </row>
    <row r="9470" spans="1:7" x14ac:dyDescent="0.25">
      <c r="A9470" s="5" t="s">
        <v>3673</v>
      </c>
      <c r="B9470" s="5">
        <v>-1.5455171442012201</v>
      </c>
      <c r="C9470" s="5" t="s">
        <v>3674</v>
      </c>
      <c r="D9470" s="5" t="s">
        <v>8</v>
      </c>
      <c r="E9470" s="5" t="s">
        <v>8</v>
      </c>
      <c r="F9470" s="5" t="s">
        <v>8</v>
      </c>
      <c r="G9470" s="5" t="s">
        <v>3675</v>
      </c>
    </row>
    <row r="9471" spans="1:7" x14ac:dyDescent="0.25">
      <c r="A9471" s="5" t="s">
        <v>13886</v>
      </c>
      <c r="B9471" s="5">
        <v>-1.54989894668443</v>
      </c>
      <c r="C9471" s="5" t="s">
        <v>8</v>
      </c>
      <c r="D9471" s="5" t="s">
        <v>8</v>
      </c>
      <c r="E9471" s="5" t="s">
        <v>13887</v>
      </c>
      <c r="F9471" s="5" t="s">
        <v>8</v>
      </c>
      <c r="G9471" s="5" t="s">
        <v>8</v>
      </c>
    </row>
    <row r="9472" spans="1:7" x14ac:dyDescent="0.25">
      <c r="A9472" s="5" t="s">
        <v>128</v>
      </c>
      <c r="B9472" s="5">
        <v>-1.55174818622472</v>
      </c>
      <c r="C9472" s="5" t="s">
        <v>8</v>
      </c>
      <c r="D9472" s="5" t="s">
        <v>8</v>
      </c>
      <c r="E9472" s="5" t="s">
        <v>8</v>
      </c>
      <c r="F9472" s="5" t="s">
        <v>8</v>
      </c>
      <c r="G9472" s="5" t="s">
        <v>8</v>
      </c>
    </row>
    <row r="9473" spans="1:7" x14ac:dyDescent="0.25">
      <c r="A9473" s="5" t="s">
        <v>2910</v>
      </c>
      <c r="B9473" s="5">
        <v>-1.55174818622472</v>
      </c>
      <c r="C9473" s="5" t="s">
        <v>8</v>
      </c>
      <c r="D9473" s="5" t="s">
        <v>8</v>
      </c>
      <c r="E9473" s="5" t="s">
        <v>8</v>
      </c>
      <c r="F9473" s="5" t="s">
        <v>8</v>
      </c>
      <c r="G9473" s="5" t="s">
        <v>8</v>
      </c>
    </row>
    <row r="9474" spans="1:7" x14ac:dyDescent="0.25">
      <c r="A9474" s="5" t="s">
        <v>3502</v>
      </c>
      <c r="B9474" s="5">
        <v>-1.55174818622472</v>
      </c>
      <c r="C9474" s="5" t="s">
        <v>8</v>
      </c>
      <c r="D9474" s="5" t="s">
        <v>8</v>
      </c>
      <c r="E9474" s="5" t="s">
        <v>8</v>
      </c>
      <c r="F9474" s="5" t="s">
        <v>8</v>
      </c>
      <c r="G9474" s="5" t="s">
        <v>8</v>
      </c>
    </row>
    <row r="9475" spans="1:7" x14ac:dyDescent="0.25">
      <c r="A9475" s="5" t="s">
        <v>4808</v>
      </c>
      <c r="B9475" s="5">
        <v>-1.55174818622472</v>
      </c>
      <c r="C9475" s="5" t="s">
        <v>8</v>
      </c>
      <c r="D9475" s="5" t="s">
        <v>8</v>
      </c>
      <c r="E9475" s="5" t="s">
        <v>8</v>
      </c>
      <c r="F9475" s="5" t="s">
        <v>8</v>
      </c>
      <c r="G9475" s="5" t="s">
        <v>8</v>
      </c>
    </row>
    <row r="9476" spans="1:7" x14ac:dyDescent="0.25">
      <c r="A9476" s="5" t="s">
        <v>5374</v>
      </c>
      <c r="B9476" s="5">
        <v>-1.55174818622472</v>
      </c>
      <c r="C9476" s="5" t="s">
        <v>8</v>
      </c>
      <c r="D9476" s="5" t="s">
        <v>8</v>
      </c>
      <c r="E9476" s="5" t="s">
        <v>8</v>
      </c>
      <c r="F9476" s="5" t="s">
        <v>8</v>
      </c>
      <c r="G9476" s="5" t="s">
        <v>8</v>
      </c>
    </row>
    <row r="9477" spans="1:7" x14ac:dyDescent="0.25">
      <c r="A9477" s="5" t="s">
        <v>7582</v>
      </c>
      <c r="B9477" s="5">
        <v>-1.55174818622472</v>
      </c>
      <c r="C9477" s="5" t="s">
        <v>8</v>
      </c>
      <c r="D9477" s="5" t="s">
        <v>8</v>
      </c>
      <c r="E9477" s="5" t="s">
        <v>8</v>
      </c>
      <c r="F9477" s="5" t="s">
        <v>8</v>
      </c>
      <c r="G9477" s="5" t="s">
        <v>8</v>
      </c>
    </row>
    <row r="9478" spans="1:7" x14ac:dyDescent="0.25">
      <c r="A9478" s="5" t="s">
        <v>10426</v>
      </c>
      <c r="B9478" s="5">
        <v>-1.55174818622472</v>
      </c>
      <c r="C9478" s="5" t="s">
        <v>8</v>
      </c>
      <c r="D9478" s="5" t="s">
        <v>8</v>
      </c>
      <c r="E9478" s="5" t="s">
        <v>8</v>
      </c>
      <c r="F9478" s="5" t="s">
        <v>8</v>
      </c>
      <c r="G9478" s="5" t="s">
        <v>8</v>
      </c>
    </row>
    <row r="9479" spans="1:7" x14ac:dyDescent="0.25">
      <c r="A9479" s="5" t="s">
        <v>12846</v>
      </c>
      <c r="B9479" s="5">
        <v>-1.55174818622472</v>
      </c>
      <c r="C9479" s="5" t="s">
        <v>8</v>
      </c>
      <c r="D9479" s="5" t="s">
        <v>8</v>
      </c>
      <c r="E9479" s="5" t="s">
        <v>8</v>
      </c>
      <c r="F9479" s="5" t="s">
        <v>8</v>
      </c>
      <c r="G9479" s="5" t="s">
        <v>8</v>
      </c>
    </row>
    <row r="9480" spans="1:7" x14ac:dyDescent="0.25">
      <c r="A9480" s="5" t="s">
        <v>14492</v>
      </c>
      <c r="B9480" s="5">
        <v>-1.55174818622472</v>
      </c>
      <c r="C9480" s="5" t="s">
        <v>8</v>
      </c>
      <c r="D9480" s="5" t="s">
        <v>14493</v>
      </c>
      <c r="E9480" s="5" t="s">
        <v>14494</v>
      </c>
      <c r="F9480" s="5" t="s">
        <v>8</v>
      </c>
      <c r="G9480" s="5" t="s">
        <v>14495</v>
      </c>
    </row>
    <row r="9481" spans="1:7" x14ac:dyDescent="0.25">
      <c r="A9481" s="5" t="s">
        <v>15035</v>
      </c>
      <c r="B9481" s="5">
        <v>-1.55174818622472</v>
      </c>
      <c r="C9481" s="5" t="s">
        <v>8</v>
      </c>
      <c r="D9481" s="5" t="s">
        <v>8</v>
      </c>
      <c r="E9481" s="5" t="s">
        <v>8</v>
      </c>
      <c r="F9481" s="5" t="s">
        <v>14156</v>
      </c>
      <c r="G9481" s="5" t="s">
        <v>15036</v>
      </c>
    </row>
    <row r="9482" spans="1:7" x14ac:dyDescent="0.25">
      <c r="A9482" s="5" t="s">
        <v>15739</v>
      </c>
      <c r="B9482" s="5">
        <v>-1.55174818622472</v>
      </c>
      <c r="C9482" s="5" t="s">
        <v>8</v>
      </c>
      <c r="D9482" s="5" t="s">
        <v>8</v>
      </c>
      <c r="E9482" s="5" t="s">
        <v>8</v>
      </c>
      <c r="F9482" s="5" t="s">
        <v>8</v>
      </c>
      <c r="G9482" s="5" t="s">
        <v>8</v>
      </c>
    </row>
    <row r="9483" spans="1:7" x14ac:dyDescent="0.25">
      <c r="A9483" s="5" t="s">
        <v>12585</v>
      </c>
      <c r="B9483" s="5">
        <v>-1.5549289522516101</v>
      </c>
      <c r="C9483" s="5" t="s">
        <v>12586</v>
      </c>
      <c r="D9483" s="5" t="s">
        <v>8</v>
      </c>
      <c r="E9483" s="5" t="s">
        <v>12587</v>
      </c>
      <c r="F9483" s="5" t="s">
        <v>12588</v>
      </c>
      <c r="G9483" s="5" t="s">
        <v>12589</v>
      </c>
    </row>
    <row r="9484" spans="1:7" x14ac:dyDescent="0.25">
      <c r="A9484" s="5" t="s">
        <v>4845</v>
      </c>
      <c r="B9484" s="5">
        <v>-1.55500202296874</v>
      </c>
      <c r="C9484" s="5" t="s">
        <v>8</v>
      </c>
      <c r="D9484" s="5" t="s">
        <v>8</v>
      </c>
      <c r="E9484" s="5" t="s">
        <v>8</v>
      </c>
      <c r="F9484" s="5" t="s">
        <v>8</v>
      </c>
      <c r="G9484" s="5" t="s">
        <v>8</v>
      </c>
    </row>
    <row r="9485" spans="1:7" x14ac:dyDescent="0.25">
      <c r="A9485" s="5" t="s">
        <v>14777</v>
      </c>
      <c r="B9485" s="5">
        <v>-1.55680561211005</v>
      </c>
      <c r="C9485" s="5" t="s">
        <v>8</v>
      </c>
      <c r="D9485" s="5" t="s">
        <v>8</v>
      </c>
      <c r="E9485" s="5" t="s">
        <v>8</v>
      </c>
      <c r="F9485" s="5" t="s">
        <v>8</v>
      </c>
      <c r="G9485" s="5" t="s">
        <v>8</v>
      </c>
    </row>
    <row r="9486" spans="1:7" x14ac:dyDescent="0.25">
      <c r="A9486" s="5" t="s">
        <v>3930</v>
      </c>
      <c r="B9486" s="5">
        <v>-1.55754717025258</v>
      </c>
      <c r="C9486" s="5" t="s">
        <v>8</v>
      </c>
      <c r="D9486" s="5" t="s">
        <v>8</v>
      </c>
      <c r="E9486" s="5" t="s">
        <v>8</v>
      </c>
      <c r="F9486" s="5" t="s">
        <v>8</v>
      </c>
      <c r="G9486" s="5" t="s">
        <v>8</v>
      </c>
    </row>
    <row r="9487" spans="1:7" x14ac:dyDescent="0.25">
      <c r="A9487" s="5" t="s">
        <v>6729</v>
      </c>
      <c r="B9487" s="5">
        <v>-1.55754717025258</v>
      </c>
      <c r="C9487" s="5" t="s">
        <v>8</v>
      </c>
      <c r="D9487" s="5" t="s">
        <v>8</v>
      </c>
      <c r="E9487" s="5" t="s">
        <v>8</v>
      </c>
      <c r="F9487" s="5" t="s">
        <v>8</v>
      </c>
      <c r="G9487" s="5" t="s">
        <v>8</v>
      </c>
    </row>
    <row r="9488" spans="1:7" x14ac:dyDescent="0.25">
      <c r="A9488" s="5" t="s">
        <v>12296</v>
      </c>
      <c r="B9488" s="5">
        <v>-1.55754717025258</v>
      </c>
      <c r="C9488" s="5" t="s">
        <v>8</v>
      </c>
      <c r="D9488" s="5" t="s">
        <v>8</v>
      </c>
      <c r="E9488" s="5" t="s">
        <v>8</v>
      </c>
      <c r="F9488" s="5" t="s">
        <v>8</v>
      </c>
      <c r="G9488" s="5" t="s">
        <v>8</v>
      </c>
    </row>
    <row r="9489" spans="1:7" x14ac:dyDescent="0.25">
      <c r="A9489" s="5" t="s">
        <v>7031</v>
      </c>
      <c r="B9489" s="5">
        <v>-1.5596396554993499</v>
      </c>
      <c r="C9489" s="5" t="s">
        <v>577</v>
      </c>
      <c r="D9489" s="5" t="s">
        <v>8</v>
      </c>
      <c r="E9489" s="5" t="s">
        <v>3248</v>
      </c>
      <c r="F9489" s="5" t="s">
        <v>1204</v>
      </c>
      <c r="G9489" s="5" t="s">
        <v>8</v>
      </c>
    </row>
    <row r="9490" spans="1:7" x14ac:dyDescent="0.25">
      <c r="A9490" s="5" t="s">
        <v>1768</v>
      </c>
      <c r="B9490" s="5">
        <v>-1.5602559164863401</v>
      </c>
      <c r="C9490" s="5" t="s">
        <v>8</v>
      </c>
      <c r="D9490" s="5" t="s">
        <v>8</v>
      </c>
      <c r="E9490" s="5" t="s">
        <v>8</v>
      </c>
      <c r="F9490" s="5" t="s">
        <v>8</v>
      </c>
      <c r="G9490" s="5" t="s">
        <v>8</v>
      </c>
    </row>
    <row r="9491" spans="1:7" x14ac:dyDescent="0.25">
      <c r="A9491" s="5" t="s">
        <v>6313</v>
      </c>
      <c r="B9491" s="5">
        <v>-1.5602559164863401</v>
      </c>
      <c r="C9491" s="5" t="s">
        <v>8</v>
      </c>
      <c r="D9491" s="5" t="s">
        <v>8</v>
      </c>
      <c r="E9491" s="5" t="s">
        <v>8</v>
      </c>
      <c r="F9491" s="5" t="s">
        <v>8</v>
      </c>
      <c r="G9491" s="5" t="s">
        <v>8</v>
      </c>
    </row>
    <row r="9492" spans="1:7" x14ac:dyDescent="0.25">
      <c r="A9492" s="5" t="s">
        <v>11363</v>
      </c>
      <c r="B9492" s="5">
        <v>-1.5602559164863401</v>
      </c>
      <c r="C9492" s="5" t="s">
        <v>5235</v>
      </c>
      <c r="D9492" s="5" t="s">
        <v>8</v>
      </c>
      <c r="E9492" s="5" t="s">
        <v>8</v>
      </c>
      <c r="F9492" s="5" t="s">
        <v>8</v>
      </c>
      <c r="G9492" s="5" t="s">
        <v>5236</v>
      </c>
    </row>
    <row r="9493" spans="1:7" x14ac:dyDescent="0.25">
      <c r="A9493" s="5" t="s">
        <v>1973</v>
      </c>
      <c r="B9493" s="5">
        <v>-1.5614910794663299</v>
      </c>
      <c r="C9493" s="5" t="s">
        <v>8</v>
      </c>
      <c r="D9493" s="5" t="s">
        <v>8</v>
      </c>
      <c r="E9493" s="5" t="s">
        <v>8</v>
      </c>
      <c r="F9493" s="5" t="s">
        <v>8</v>
      </c>
      <c r="G9493" s="5" t="s">
        <v>8</v>
      </c>
    </row>
    <row r="9494" spans="1:7" x14ac:dyDescent="0.25">
      <c r="A9494" s="5" t="s">
        <v>434</v>
      </c>
      <c r="B9494" s="5">
        <v>-1.56633525466111</v>
      </c>
      <c r="C9494" s="5" t="s">
        <v>435</v>
      </c>
      <c r="D9494" s="5" t="s">
        <v>436</v>
      </c>
      <c r="E9494" s="5" t="s">
        <v>437</v>
      </c>
      <c r="F9494" s="5" t="s">
        <v>438</v>
      </c>
      <c r="G9494" s="5" t="s">
        <v>439</v>
      </c>
    </row>
    <row r="9495" spans="1:7" x14ac:dyDescent="0.25">
      <c r="A9495" s="5" t="s">
        <v>2046</v>
      </c>
      <c r="B9495" s="5">
        <v>-1.56702120254205</v>
      </c>
      <c r="C9495" s="5" t="s">
        <v>8</v>
      </c>
      <c r="D9495" s="5" t="s">
        <v>8</v>
      </c>
      <c r="E9495" s="5" t="s">
        <v>8</v>
      </c>
      <c r="F9495" s="5" t="s">
        <v>8</v>
      </c>
      <c r="G9495" s="5" t="s">
        <v>8</v>
      </c>
    </row>
    <row r="9496" spans="1:7" x14ac:dyDescent="0.25">
      <c r="A9496" s="5" t="s">
        <v>5033</v>
      </c>
      <c r="B9496" s="5">
        <v>-1.56702120254205</v>
      </c>
      <c r="C9496" s="5" t="s">
        <v>8</v>
      </c>
      <c r="D9496" s="5" t="s">
        <v>8</v>
      </c>
      <c r="E9496" s="5" t="s">
        <v>5034</v>
      </c>
      <c r="F9496" s="5" t="s">
        <v>8</v>
      </c>
      <c r="G9496" s="5" t="s">
        <v>70</v>
      </c>
    </row>
    <row r="9497" spans="1:7" x14ac:dyDescent="0.25">
      <c r="A9497" s="5" t="s">
        <v>8449</v>
      </c>
      <c r="B9497" s="5">
        <v>-1.56702120254205</v>
      </c>
      <c r="C9497" s="5" t="s">
        <v>8450</v>
      </c>
      <c r="D9497" s="5" t="s">
        <v>8</v>
      </c>
      <c r="E9497" s="5" t="s">
        <v>8</v>
      </c>
      <c r="F9497" s="5" t="s">
        <v>8</v>
      </c>
      <c r="G9497" s="5" t="s">
        <v>8451</v>
      </c>
    </row>
    <row r="9498" spans="1:7" x14ac:dyDescent="0.25">
      <c r="A9498" s="5" t="s">
        <v>11398</v>
      </c>
      <c r="B9498" s="5">
        <v>-1.56702120254205</v>
      </c>
      <c r="C9498" s="5" t="s">
        <v>8</v>
      </c>
      <c r="D9498" s="5" t="s">
        <v>8</v>
      </c>
      <c r="E9498" s="5" t="s">
        <v>8</v>
      </c>
      <c r="F9498" s="5" t="s">
        <v>8</v>
      </c>
      <c r="G9498" s="5" t="s">
        <v>8</v>
      </c>
    </row>
    <row r="9499" spans="1:7" x14ac:dyDescent="0.25">
      <c r="A9499" s="5" t="s">
        <v>12522</v>
      </c>
      <c r="B9499" s="5">
        <v>-1.56702120254205</v>
      </c>
      <c r="C9499" s="5" t="s">
        <v>8</v>
      </c>
      <c r="D9499" s="5" t="s">
        <v>8</v>
      </c>
      <c r="E9499" s="5" t="s">
        <v>8</v>
      </c>
      <c r="F9499" s="5" t="s">
        <v>8</v>
      </c>
      <c r="G9499" s="5" t="s">
        <v>8</v>
      </c>
    </row>
    <row r="9500" spans="1:7" x14ac:dyDescent="0.25">
      <c r="A9500" s="5" t="s">
        <v>12594</v>
      </c>
      <c r="B9500" s="5">
        <v>-1.56702120254205</v>
      </c>
      <c r="C9500" s="5" t="s">
        <v>8</v>
      </c>
      <c r="D9500" s="5" t="s">
        <v>8</v>
      </c>
      <c r="E9500" s="5" t="s">
        <v>8</v>
      </c>
      <c r="F9500" s="5" t="s">
        <v>8</v>
      </c>
      <c r="G9500" s="5" t="s">
        <v>8</v>
      </c>
    </row>
    <row r="9501" spans="1:7" x14ac:dyDescent="0.25">
      <c r="A9501" s="5" t="s">
        <v>12168</v>
      </c>
      <c r="B9501" s="5">
        <v>-1.5678741833185199</v>
      </c>
      <c r="C9501" s="5" t="s">
        <v>8</v>
      </c>
      <c r="D9501" s="5" t="s">
        <v>8</v>
      </c>
      <c r="E9501" s="5" t="s">
        <v>8</v>
      </c>
      <c r="F9501" s="5" t="s">
        <v>8</v>
      </c>
      <c r="G9501" s="5" t="s">
        <v>8</v>
      </c>
    </row>
    <row r="9502" spans="1:7" x14ac:dyDescent="0.25">
      <c r="A9502" s="5" t="s">
        <v>7315</v>
      </c>
      <c r="B9502" s="5">
        <v>-1.5688881675014099</v>
      </c>
      <c r="C9502" s="5" t="s">
        <v>8</v>
      </c>
      <c r="D9502" s="5" t="s">
        <v>8</v>
      </c>
      <c r="E9502" s="5" t="s">
        <v>8</v>
      </c>
      <c r="F9502" s="5" t="s">
        <v>8</v>
      </c>
      <c r="G9502" s="5" t="s">
        <v>8</v>
      </c>
    </row>
    <row r="9503" spans="1:7" x14ac:dyDescent="0.25">
      <c r="A9503" s="5" t="s">
        <v>14232</v>
      </c>
      <c r="B9503" s="5">
        <v>-1.5688881675014099</v>
      </c>
      <c r="C9503" s="5" t="s">
        <v>8</v>
      </c>
      <c r="D9503" s="5" t="s">
        <v>8</v>
      </c>
      <c r="E9503" s="5" t="s">
        <v>8</v>
      </c>
      <c r="F9503" s="5" t="s">
        <v>8</v>
      </c>
      <c r="G9503" s="5" t="s">
        <v>8</v>
      </c>
    </row>
    <row r="9504" spans="1:7" x14ac:dyDescent="0.25">
      <c r="A9504" s="5" t="s">
        <v>14917</v>
      </c>
      <c r="B9504" s="5">
        <v>-1.57006345410748</v>
      </c>
      <c r="C9504" s="5" t="s">
        <v>14918</v>
      </c>
      <c r="D9504" s="5" t="s">
        <v>8</v>
      </c>
      <c r="E9504" s="5" t="s">
        <v>8</v>
      </c>
      <c r="F9504" s="5" t="s">
        <v>8</v>
      </c>
      <c r="G9504" s="5" t="s">
        <v>14919</v>
      </c>
    </row>
    <row r="9505" spans="1:7" x14ac:dyDescent="0.25">
      <c r="A9505" s="5" t="s">
        <v>9577</v>
      </c>
      <c r="B9505" s="5">
        <v>-1.5722635563851499</v>
      </c>
      <c r="C9505" s="5" t="s">
        <v>8</v>
      </c>
      <c r="D9505" s="5" t="s">
        <v>8</v>
      </c>
      <c r="E9505" s="5" t="s">
        <v>8</v>
      </c>
      <c r="F9505" s="5" t="s">
        <v>8</v>
      </c>
      <c r="G9505" s="5" t="s">
        <v>8</v>
      </c>
    </row>
    <row r="9506" spans="1:7" x14ac:dyDescent="0.25">
      <c r="A9506" s="5" t="s">
        <v>2903</v>
      </c>
      <c r="B9506" s="5">
        <v>-1.5772738766321099</v>
      </c>
      <c r="C9506" s="5" t="s">
        <v>8</v>
      </c>
      <c r="D9506" s="5" t="s">
        <v>8</v>
      </c>
      <c r="E9506" s="5" t="s">
        <v>8</v>
      </c>
      <c r="F9506" s="5" t="s">
        <v>8</v>
      </c>
      <c r="G9506" s="5" t="s">
        <v>8</v>
      </c>
    </row>
    <row r="9507" spans="1:7" x14ac:dyDescent="0.25">
      <c r="A9507" s="5" t="s">
        <v>7332</v>
      </c>
      <c r="B9507" s="5">
        <v>-1.5785638286924599</v>
      </c>
      <c r="C9507" s="5" t="s">
        <v>7333</v>
      </c>
      <c r="D9507" s="5" t="s">
        <v>8</v>
      </c>
      <c r="E9507" s="5" t="s">
        <v>8</v>
      </c>
      <c r="F9507" s="5" t="s">
        <v>8</v>
      </c>
      <c r="G9507" s="5" t="s">
        <v>7334</v>
      </c>
    </row>
    <row r="9508" spans="1:7" x14ac:dyDescent="0.25">
      <c r="A9508" s="5" t="s">
        <v>1753</v>
      </c>
      <c r="B9508" s="5">
        <v>-1.5794528463925499</v>
      </c>
      <c r="C9508" s="5" t="s">
        <v>8</v>
      </c>
      <c r="D9508" s="5" t="s">
        <v>8</v>
      </c>
      <c r="E9508" s="5" t="s">
        <v>8</v>
      </c>
      <c r="F9508" s="5" t="s">
        <v>8</v>
      </c>
      <c r="G9508" s="5" t="s">
        <v>8</v>
      </c>
    </row>
    <row r="9509" spans="1:7" x14ac:dyDescent="0.25">
      <c r="A9509" s="5" t="s">
        <v>1766</v>
      </c>
      <c r="B9509" s="5">
        <v>-1.5794528463925499</v>
      </c>
      <c r="C9509" s="5" t="s">
        <v>8</v>
      </c>
      <c r="D9509" s="5" t="s">
        <v>8</v>
      </c>
      <c r="E9509" s="5" t="s">
        <v>8</v>
      </c>
      <c r="F9509" s="5" t="s">
        <v>8</v>
      </c>
      <c r="G9509" s="5" t="s">
        <v>1767</v>
      </c>
    </row>
    <row r="9510" spans="1:7" x14ac:dyDescent="0.25">
      <c r="A9510" s="5" t="s">
        <v>2399</v>
      </c>
      <c r="B9510" s="5">
        <v>-1.5794528463925499</v>
      </c>
      <c r="C9510" s="5" t="s">
        <v>8</v>
      </c>
      <c r="D9510" s="5" t="s">
        <v>8</v>
      </c>
      <c r="E9510" s="5" t="s">
        <v>8</v>
      </c>
      <c r="F9510" s="5" t="s">
        <v>8</v>
      </c>
      <c r="G9510" s="5" t="s">
        <v>8</v>
      </c>
    </row>
    <row r="9511" spans="1:7" x14ac:dyDescent="0.25">
      <c r="A9511" s="5" t="s">
        <v>13587</v>
      </c>
      <c r="B9511" s="5">
        <v>-1.57961502860325</v>
      </c>
      <c r="C9511" s="5" t="s">
        <v>13588</v>
      </c>
      <c r="D9511" s="5" t="s">
        <v>13589</v>
      </c>
      <c r="E9511" s="5" t="s">
        <v>13590</v>
      </c>
      <c r="F9511" s="5" t="s">
        <v>13591</v>
      </c>
      <c r="G9511" s="5" t="s">
        <v>13592</v>
      </c>
    </row>
    <row r="9512" spans="1:7" x14ac:dyDescent="0.25">
      <c r="A9512" s="5" t="s">
        <v>1676</v>
      </c>
      <c r="B9512" s="5">
        <v>-1.5809891614817599</v>
      </c>
      <c r="C9512" s="5" t="s">
        <v>1677</v>
      </c>
      <c r="D9512" s="5" t="s">
        <v>1678</v>
      </c>
      <c r="E9512" s="5" t="s">
        <v>8</v>
      </c>
      <c r="F9512" s="5" t="s">
        <v>8</v>
      </c>
      <c r="G9512" s="5" t="s">
        <v>1679</v>
      </c>
    </row>
    <row r="9513" spans="1:7" x14ac:dyDescent="0.25">
      <c r="A9513" s="5" t="s">
        <v>2177</v>
      </c>
      <c r="B9513" s="5">
        <v>-1.5809891614817599</v>
      </c>
      <c r="C9513" s="5" t="s">
        <v>8</v>
      </c>
      <c r="D9513" s="5" t="s">
        <v>8</v>
      </c>
      <c r="E9513" s="5" t="s">
        <v>8</v>
      </c>
      <c r="F9513" s="5" t="s">
        <v>8</v>
      </c>
      <c r="G9513" s="5" t="s">
        <v>8</v>
      </c>
    </row>
    <row r="9514" spans="1:7" x14ac:dyDescent="0.25">
      <c r="A9514" s="5" t="s">
        <v>3506</v>
      </c>
      <c r="B9514" s="5">
        <v>-1.5809891614817599</v>
      </c>
      <c r="C9514" s="5" t="s">
        <v>8</v>
      </c>
      <c r="D9514" s="5" t="s">
        <v>8</v>
      </c>
      <c r="E9514" s="5" t="s">
        <v>8</v>
      </c>
      <c r="F9514" s="5" t="s">
        <v>8</v>
      </c>
      <c r="G9514" s="5" t="s">
        <v>8</v>
      </c>
    </row>
    <row r="9515" spans="1:7" x14ac:dyDescent="0.25">
      <c r="A9515" s="5" t="s">
        <v>4407</v>
      </c>
      <c r="B9515" s="5">
        <v>-1.5809891614817599</v>
      </c>
      <c r="C9515" s="5" t="s">
        <v>8</v>
      </c>
      <c r="D9515" s="5" t="s">
        <v>8</v>
      </c>
      <c r="E9515" s="5" t="s">
        <v>8</v>
      </c>
      <c r="F9515" s="5" t="s">
        <v>8</v>
      </c>
      <c r="G9515" s="5" t="s">
        <v>8</v>
      </c>
    </row>
    <row r="9516" spans="1:7" x14ac:dyDescent="0.25">
      <c r="A9516" s="5" t="s">
        <v>5498</v>
      </c>
      <c r="B9516" s="5">
        <v>-1.5809891614817599</v>
      </c>
      <c r="C9516" s="5" t="s">
        <v>8</v>
      </c>
      <c r="D9516" s="5" t="s">
        <v>8</v>
      </c>
      <c r="E9516" s="5" t="s">
        <v>8</v>
      </c>
      <c r="F9516" s="5" t="s">
        <v>8</v>
      </c>
      <c r="G9516" s="5" t="s">
        <v>8</v>
      </c>
    </row>
    <row r="9517" spans="1:7" x14ac:dyDescent="0.25">
      <c r="A9517" s="5" t="s">
        <v>7066</v>
      </c>
      <c r="B9517" s="5">
        <v>-1.5809891614817599</v>
      </c>
      <c r="C9517" s="5" t="s">
        <v>8</v>
      </c>
      <c r="D9517" s="5" t="s">
        <v>8</v>
      </c>
      <c r="E9517" s="5" t="s">
        <v>8</v>
      </c>
      <c r="F9517" s="5" t="s">
        <v>8</v>
      </c>
      <c r="G9517" s="5" t="s">
        <v>8</v>
      </c>
    </row>
    <row r="9518" spans="1:7" x14ac:dyDescent="0.25">
      <c r="A9518" s="5" t="s">
        <v>9018</v>
      </c>
      <c r="B9518" s="5">
        <v>-1.5809891614817599</v>
      </c>
      <c r="C9518" s="5" t="s">
        <v>8</v>
      </c>
      <c r="D9518" s="5" t="s">
        <v>8</v>
      </c>
      <c r="E9518" s="5" t="s">
        <v>9019</v>
      </c>
      <c r="F9518" s="5" t="s">
        <v>8</v>
      </c>
      <c r="G9518" s="5" t="s">
        <v>8</v>
      </c>
    </row>
    <row r="9519" spans="1:7" x14ac:dyDescent="0.25">
      <c r="A9519" s="5" t="s">
        <v>10339</v>
      </c>
      <c r="B9519" s="5">
        <v>-1.5809891614817599</v>
      </c>
      <c r="C9519" s="5" t="s">
        <v>8</v>
      </c>
      <c r="D9519" s="5" t="s">
        <v>8</v>
      </c>
      <c r="E9519" s="5" t="s">
        <v>8</v>
      </c>
      <c r="F9519" s="5" t="s">
        <v>8</v>
      </c>
      <c r="G9519" s="5" t="s">
        <v>8</v>
      </c>
    </row>
    <row r="9520" spans="1:7" x14ac:dyDescent="0.25">
      <c r="A9520" s="5" t="s">
        <v>12809</v>
      </c>
      <c r="B9520" s="5">
        <v>-1.5809891614817599</v>
      </c>
      <c r="C9520" s="5" t="s">
        <v>8</v>
      </c>
      <c r="D9520" s="5" t="s">
        <v>8</v>
      </c>
      <c r="E9520" s="5" t="s">
        <v>8</v>
      </c>
      <c r="F9520" s="5" t="s">
        <v>8</v>
      </c>
      <c r="G9520" s="5" t="s">
        <v>8</v>
      </c>
    </row>
    <row r="9521" spans="1:7" x14ac:dyDescent="0.25">
      <c r="A9521" s="5" t="s">
        <v>14653</v>
      </c>
      <c r="B9521" s="5">
        <v>-1.5809891614817599</v>
      </c>
      <c r="C9521" s="5" t="s">
        <v>14654</v>
      </c>
      <c r="D9521" s="5" t="s">
        <v>14655</v>
      </c>
      <c r="E9521" s="5" t="s">
        <v>14656</v>
      </c>
      <c r="F9521" s="5" t="s">
        <v>14657</v>
      </c>
      <c r="G9521" s="5" t="s">
        <v>14658</v>
      </c>
    </row>
    <row r="9522" spans="1:7" x14ac:dyDescent="0.25">
      <c r="A9522" s="5" t="s">
        <v>15818</v>
      </c>
      <c r="B9522" s="5">
        <v>-1.5809891614817599</v>
      </c>
      <c r="C9522" s="5" t="s">
        <v>8</v>
      </c>
      <c r="D9522" s="5" t="s">
        <v>8</v>
      </c>
      <c r="E9522" s="5" t="s">
        <v>8</v>
      </c>
      <c r="F9522" s="5" t="s">
        <v>8</v>
      </c>
      <c r="G9522" s="5" t="s">
        <v>8</v>
      </c>
    </row>
    <row r="9523" spans="1:7" x14ac:dyDescent="0.25">
      <c r="A9523" s="5" t="s">
        <v>2699</v>
      </c>
      <c r="B9523" s="5">
        <v>-1.5836228188306001</v>
      </c>
      <c r="C9523" s="5" t="s">
        <v>8</v>
      </c>
      <c r="D9523" s="5" t="s">
        <v>8</v>
      </c>
      <c r="E9523" s="5" t="s">
        <v>2700</v>
      </c>
      <c r="F9523" s="5" t="s">
        <v>8</v>
      </c>
      <c r="G9523" s="5" t="s">
        <v>1359</v>
      </c>
    </row>
    <row r="9524" spans="1:7" x14ac:dyDescent="0.25">
      <c r="A9524" s="5" t="s">
        <v>11744</v>
      </c>
      <c r="B9524" s="5">
        <v>-1.5849992899484899</v>
      </c>
      <c r="C9524" s="5" t="s">
        <v>8</v>
      </c>
      <c r="D9524" s="5" t="s">
        <v>8</v>
      </c>
      <c r="E9524" s="5" t="s">
        <v>8</v>
      </c>
      <c r="F9524" s="5" t="s">
        <v>8</v>
      </c>
      <c r="G9524" s="5" t="s">
        <v>8</v>
      </c>
    </row>
    <row r="9525" spans="1:7" x14ac:dyDescent="0.25">
      <c r="A9525" s="5" t="s">
        <v>1606</v>
      </c>
      <c r="B9525" s="5">
        <v>-1.5897689040082601</v>
      </c>
      <c r="C9525" s="5" t="s">
        <v>8</v>
      </c>
      <c r="D9525" s="5" t="s">
        <v>8</v>
      </c>
      <c r="E9525" s="5" t="s">
        <v>8</v>
      </c>
      <c r="F9525" s="5" t="s">
        <v>8</v>
      </c>
      <c r="G9525" s="5" t="s">
        <v>8</v>
      </c>
    </row>
    <row r="9526" spans="1:7" x14ac:dyDescent="0.25">
      <c r="A9526" s="5" t="s">
        <v>2011</v>
      </c>
      <c r="B9526" s="5">
        <v>-1.5897689040082601</v>
      </c>
      <c r="C9526" s="5" t="s">
        <v>8</v>
      </c>
      <c r="D9526" s="5" t="s">
        <v>8</v>
      </c>
      <c r="E9526" s="5" t="s">
        <v>8</v>
      </c>
      <c r="F9526" s="5" t="s">
        <v>8</v>
      </c>
      <c r="G9526" s="5" t="s">
        <v>8</v>
      </c>
    </row>
    <row r="9527" spans="1:7" x14ac:dyDescent="0.25">
      <c r="A9527" s="5" t="s">
        <v>9257</v>
      </c>
      <c r="B9527" s="5">
        <v>-1.5897689040082601</v>
      </c>
      <c r="C9527" s="5" t="s">
        <v>8</v>
      </c>
      <c r="D9527" s="5" t="s">
        <v>8</v>
      </c>
      <c r="E9527" s="5" t="s">
        <v>8</v>
      </c>
      <c r="F9527" s="5" t="s">
        <v>8</v>
      </c>
      <c r="G9527" s="5" t="s">
        <v>8</v>
      </c>
    </row>
    <row r="9528" spans="1:7" x14ac:dyDescent="0.25">
      <c r="A9528" s="5" t="s">
        <v>13405</v>
      </c>
      <c r="B9528" s="5">
        <v>-1.5897689040082601</v>
      </c>
      <c r="C9528" s="5" t="s">
        <v>13406</v>
      </c>
      <c r="D9528" s="5" t="s">
        <v>13407</v>
      </c>
      <c r="E9528" s="5" t="s">
        <v>13408</v>
      </c>
      <c r="F9528" s="5" t="s">
        <v>13409</v>
      </c>
      <c r="G9528" s="5" t="s">
        <v>13410</v>
      </c>
    </row>
    <row r="9529" spans="1:7" x14ac:dyDescent="0.25">
      <c r="A9529" s="5" t="s">
        <v>15085</v>
      </c>
      <c r="B9529" s="5">
        <v>-1.5897689040082601</v>
      </c>
      <c r="C9529" s="5" t="s">
        <v>8</v>
      </c>
      <c r="D9529" s="5" t="s">
        <v>8</v>
      </c>
      <c r="E9529" s="5" t="s">
        <v>8</v>
      </c>
      <c r="F9529" s="5" t="s">
        <v>8</v>
      </c>
      <c r="G9529" s="5" t="s">
        <v>15086</v>
      </c>
    </row>
    <row r="9530" spans="1:7" x14ac:dyDescent="0.25">
      <c r="A9530" s="5" t="s">
        <v>9176</v>
      </c>
      <c r="B9530" s="5">
        <v>-1.59125571511165</v>
      </c>
      <c r="C9530" s="5" t="s">
        <v>8</v>
      </c>
      <c r="D9530" s="5" t="s">
        <v>8</v>
      </c>
      <c r="E9530" s="5" t="s">
        <v>8</v>
      </c>
      <c r="F9530" s="5" t="s">
        <v>8</v>
      </c>
      <c r="G9530" s="5" t="s">
        <v>8</v>
      </c>
    </row>
    <row r="9531" spans="1:7" x14ac:dyDescent="0.25">
      <c r="A9531" s="5" t="s">
        <v>14027</v>
      </c>
      <c r="B9531" s="5">
        <v>-1.59125571511165</v>
      </c>
      <c r="C9531" s="5" t="s">
        <v>8</v>
      </c>
      <c r="D9531" s="5" t="s">
        <v>8</v>
      </c>
      <c r="E9531" s="5" t="s">
        <v>8</v>
      </c>
      <c r="F9531" s="5" t="s">
        <v>8</v>
      </c>
      <c r="G9531" s="5" t="s">
        <v>8</v>
      </c>
    </row>
    <row r="9532" spans="1:7" x14ac:dyDescent="0.25">
      <c r="A9532" s="5" t="s">
        <v>1423</v>
      </c>
      <c r="B9532" s="5">
        <v>-1.5919163987945599</v>
      </c>
      <c r="C9532" s="5" t="s">
        <v>8</v>
      </c>
      <c r="D9532" s="5" t="s">
        <v>8</v>
      </c>
      <c r="E9532" s="5" t="s">
        <v>8</v>
      </c>
      <c r="F9532" s="5" t="s">
        <v>8</v>
      </c>
      <c r="G9532" s="5" t="s">
        <v>8</v>
      </c>
    </row>
    <row r="9533" spans="1:7" x14ac:dyDescent="0.25">
      <c r="A9533" s="5" t="s">
        <v>13238</v>
      </c>
      <c r="B9533" s="5">
        <v>-1.5941991053429301</v>
      </c>
      <c r="C9533" s="5" t="s">
        <v>8</v>
      </c>
      <c r="D9533" s="5" t="s">
        <v>8</v>
      </c>
      <c r="E9533" s="5" t="s">
        <v>8</v>
      </c>
      <c r="F9533" s="5" t="s">
        <v>8</v>
      </c>
      <c r="G9533" s="5" t="s">
        <v>8</v>
      </c>
    </row>
    <row r="9534" spans="1:7" x14ac:dyDescent="0.25">
      <c r="A9534" s="5" t="s">
        <v>10335</v>
      </c>
      <c r="B9534" s="5">
        <v>-1.5942580926076999</v>
      </c>
      <c r="C9534" s="5" t="s">
        <v>8</v>
      </c>
      <c r="D9534" s="5" t="s">
        <v>8</v>
      </c>
      <c r="E9534" s="5" t="s">
        <v>8</v>
      </c>
      <c r="F9534" s="5" t="s">
        <v>8</v>
      </c>
      <c r="G9534" s="5" t="s">
        <v>8</v>
      </c>
    </row>
    <row r="9535" spans="1:7" x14ac:dyDescent="0.25">
      <c r="A9535" s="5" t="s">
        <v>7112</v>
      </c>
      <c r="B9535" s="5">
        <v>-1.5944375668330399</v>
      </c>
      <c r="C9535" s="5" t="s">
        <v>8</v>
      </c>
      <c r="D9535" s="5" t="s">
        <v>8</v>
      </c>
      <c r="E9535" s="5" t="s">
        <v>8</v>
      </c>
      <c r="F9535" s="5" t="s">
        <v>8</v>
      </c>
      <c r="G9535" s="5" t="s">
        <v>8</v>
      </c>
    </row>
    <row r="9536" spans="1:7" x14ac:dyDescent="0.25">
      <c r="A9536" s="5" t="s">
        <v>6557</v>
      </c>
      <c r="B9536" s="5">
        <v>-1.5944651307570501</v>
      </c>
      <c r="C9536" s="5" t="s">
        <v>8</v>
      </c>
      <c r="D9536" s="5" t="s">
        <v>8</v>
      </c>
      <c r="E9536" s="5" t="s">
        <v>8</v>
      </c>
      <c r="F9536" s="5" t="s">
        <v>8</v>
      </c>
      <c r="G9536" s="5" t="s">
        <v>8</v>
      </c>
    </row>
    <row r="9537" spans="1:7" x14ac:dyDescent="0.25">
      <c r="A9537" s="5" t="s">
        <v>6603</v>
      </c>
      <c r="B9537" s="5">
        <v>-1.5944651307570501</v>
      </c>
      <c r="C9537" s="5" t="s">
        <v>8</v>
      </c>
      <c r="D9537" s="5" t="s">
        <v>8</v>
      </c>
      <c r="E9537" s="5" t="s">
        <v>8</v>
      </c>
      <c r="F9537" s="5" t="s">
        <v>8</v>
      </c>
      <c r="G9537" s="5" t="s">
        <v>8</v>
      </c>
    </row>
    <row r="9538" spans="1:7" x14ac:dyDescent="0.25">
      <c r="A9538" s="5" t="s">
        <v>7183</v>
      </c>
      <c r="B9538" s="5">
        <v>-1.5944651307570501</v>
      </c>
      <c r="C9538" s="5" t="s">
        <v>8</v>
      </c>
      <c r="D9538" s="5" t="s">
        <v>8</v>
      </c>
      <c r="E9538" s="5" t="s">
        <v>8</v>
      </c>
      <c r="F9538" s="5" t="s">
        <v>8</v>
      </c>
      <c r="G9538" s="5" t="s">
        <v>8</v>
      </c>
    </row>
    <row r="9539" spans="1:7" x14ac:dyDescent="0.25">
      <c r="A9539" s="5" t="s">
        <v>10336</v>
      </c>
      <c r="B9539" s="5">
        <v>-1.5944651307570501</v>
      </c>
      <c r="C9539" s="5" t="s">
        <v>8</v>
      </c>
      <c r="D9539" s="5" t="s">
        <v>8</v>
      </c>
      <c r="E9539" s="5" t="s">
        <v>8</v>
      </c>
      <c r="F9539" s="5" t="s">
        <v>8</v>
      </c>
      <c r="G9539" s="5" t="s">
        <v>8</v>
      </c>
    </row>
    <row r="9540" spans="1:7" x14ac:dyDescent="0.25">
      <c r="A9540" s="5" t="s">
        <v>10364</v>
      </c>
      <c r="B9540" s="5">
        <v>-1.5944651307570501</v>
      </c>
      <c r="C9540" s="5" t="s">
        <v>8</v>
      </c>
      <c r="D9540" s="5" t="s">
        <v>8</v>
      </c>
      <c r="E9540" s="5" t="s">
        <v>8</v>
      </c>
      <c r="F9540" s="5" t="s">
        <v>8</v>
      </c>
      <c r="G9540" s="5" t="s">
        <v>8</v>
      </c>
    </row>
    <row r="9541" spans="1:7" x14ac:dyDescent="0.25">
      <c r="A9541" s="5" t="s">
        <v>14925</v>
      </c>
      <c r="B9541" s="5">
        <v>-1.5944651307570501</v>
      </c>
      <c r="C9541" s="5" t="s">
        <v>8</v>
      </c>
      <c r="D9541" s="5" t="s">
        <v>8</v>
      </c>
      <c r="E9541" s="5" t="s">
        <v>8</v>
      </c>
      <c r="F9541" s="5" t="s">
        <v>8</v>
      </c>
      <c r="G9541" s="5" t="s">
        <v>8</v>
      </c>
    </row>
    <row r="9542" spans="1:7" x14ac:dyDescent="0.25">
      <c r="A9542" s="5" t="s">
        <v>14379</v>
      </c>
      <c r="B9542" s="5">
        <v>-1.5964258987872699</v>
      </c>
      <c r="C9542" s="5" t="s">
        <v>8</v>
      </c>
      <c r="D9542" s="5" t="s">
        <v>8</v>
      </c>
      <c r="E9542" s="5" t="s">
        <v>8</v>
      </c>
      <c r="F9542" s="5" t="s">
        <v>8</v>
      </c>
      <c r="G9542" s="5" t="s">
        <v>8</v>
      </c>
    </row>
    <row r="9543" spans="1:7" x14ac:dyDescent="0.25">
      <c r="A9543" s="5" t="s">
        <v>2517</v>
      </c>
      <c r="B9543" s="5">
        <v>-1.5968974038847299</v>
      </c>
      <c r="C9543" s="5" t="s">
        <v>8</v>
      </c>
      <c r="D9543" s="5" t="s">
        <v>8</v>
      </c>
      <c r="E9543" s="5" t="s">
        <v>8</v>
      </c>
      <c r="F9543" s="5" t="s">
        <v>8</v>
      </c>
      <c r="G9543" s="5" t="s">
        <v>8</v>
      </c>
    </row>
    <row r="9544" spans="1:7" x14ac:dyDescent="0.25">
      <c r="A9544" s="5" t="s">
        <v>223</v>
      </c>
      <c r="B9544" s="5">
        <v>-1.5984672736062</v>
      </c>
      <c r="C9544" s="5" t="s">
        <v>8</v>
      </c>
      <c r="D9544" s="5" t="s">
        <v>8</v>
      </c>
      <c r="E9544" s="5" t="s">
        <v>8</v>
      </c>
      <c r="F9544" s="5" t="s">
        <v>8</v>
      </c>
      <c r="G9544" s="5" t="s">
        <v>8</v>
      </c>
    </row>
    <row r="9545" spans="1:7" x14ac:dyDescent="0.25">
      <c r="A9545" s="5" t="s">
        <v>1673</v>
      </c>
      <c r="B9545" s="5">
        <v>-1.5984672736062</v>
      </c>
      <c r="C9545" s="5" t="s">
        <v>8</v>
      </c>
      <c r="D9545" s="5" t="s">
        <v>8</v>
      </c>
      <c r="E9545" s="5" t="s">
        <v>8</v>
      </c>
      <c r="F9545" s="5" t="s">
        <v>8</v>
      </c>
      <c r="G9545" s="5" t="s">
        <v>8</v>
      </c>
    </row>
    <row r="9546" spans="1:7" x14ac:dyDescent="0.25">
      <c r="A9546" s="5" t="s">
        <v>2870</v>
      </c>
      <c r="B9546" s="5">
        <v>-1.5984672736062</v>
      </c>
      <c r="C9546" s="5" t="s">
        <v>2871</v>
      </c>
      <c r="D9546" s="5" t="s">
        <v>2872</v>
      </c>
      <c r="E9546" s="5" t="s">
        <v>2873</v>
      </c>
      <c r="F9546" s="5" t="s">
        <v>2874</v>
      </c>
      <c r="G9546" s="5" t="s">
        <v>2875</v>
      </c>
    </row>
    <row r="9547" spans="1:7" x14ac:dyDescent="0.25">
      <c r="A9547" s="5" t="s">
        <v>8607</v>
      </c>
      <c r="B9547" s="5">
        <v>-1.5984672736062</v>
      </c>
      <c r="C9547" s="5" t="s">
        <v>8</v>
      </c>
      <c r="D9547" s="5" t="s">
        <v>8</v>
      </c>
      <c r="E9547" s="5" t="s">
        <v>8</v>
      </c>
      <c r="F9547" s="5" t="s">
        <v>8</v>
      </c>
      <c r="G9547" s="5" t="s">
        <v>8</v>
      </c>
    </row>
    <row r="9548" spans="1:7" x14ac:dyDescent="0.25">
      <c r="A9548" s="5" t="s">
        <v>12075</v>
      </c>
      <c r="B9548" s="5">
        <v>-1.5984672736062</v>
      </c>
      <c r="C9548" s="5" t="s">
        <v>8</v>
      </c>
      <c r="D9548" s="5" t="s">
        <v>8</v>
      </c>
      <c r="E9548" s="5" t="s">
        <v>8</v>
      </c>
      <c r="F9548" s="5" t="s">
        <v>8</v>
      </c>
      <c r="G9548" s="5" t="s">
        <v>8</v>
      </c>
    </row>
    <row r="9549" spans="1:7" x14ac:dyDescent="0.25">
      <c r="A9549" s="5" t="s">
        <v>9964</v>
      </c>
      <c r="B9549" s="5">
        <v>-1.5987648409198401</v>
      </c>
      <c r="C9549" s="5" t="s">
        <v>8</v>
      </c>
      <c r="D9549" s="5" t="s">
        <v>8</v>
      </c>
      <c r="E9549" s="5" t="s">
        <v>8</v>
      </c>
      <c r="F9549" s="5" t="s">
        <v>8</v>
      </c>
      <c r="G9549" s="5" t="s">
        <v>8</v>
      </c>
    </row>
    <row r="9550" spans="1:7" x14ac:dyDescent="0.25">
      <c r="A9550" s="5" t="s">
        <v>5996</v>
      </c>
      <c r="B9550" s="5">
        <v>-1.60060601015931</v>
      </c>
      <c r="C9550" s="5" t="s">
        <v>8</v>
      </c>
      <c r="D9550" s="5" t="s">
        <v>8</v>
      </c>
      <c r="E9550" s="5" t="s">
        <v>8</v>
      </c>
      <c r="F9550" s="5" t="s">
        <v>8</v>
      </c>
      <c r="G9550" s="5" t="s">
        <v>8</v>
      </c>
    </row>
    <row r="9551" spans="1:7" x14ac:dyDescent="0.25">
      <c r="A9551" s="5" t="s">
        <v>9095</v>
      </c>
      <c r="B9551" s="5">
        <v>-1.60089557724057</v>
      </c>
      <c r="C9551" s="5" t="s">
        <v>8</v>
      </c>
      <c r="D9551" s="5" t="s">
        <v>8</v>
      </c>
      <c r="E9551" s="5" t="s">
        <v>8</v>
      </c>
      <c r="F9551" s="5" t="s">
        <v>8</v>
      </c>
      <c r="G9551" s="5" t="s">
        <v>8</v>
      </c>
    </row>
    <row r="9552" spans="1:7" x14ac:dyDescent="0.25">
      <c r="A9552" s="5" t="s">
        <v>8514</v>
      </c>
      <c r="B9552" s="5">
        <v>-1.60164345383136</v>
      </c>
      <c r="C9552" s="5" t="s">
        <v>8</v>
      </c>
      <c r="D9552" s="5" t="s">
        <v>8</v>
      </c>
      <c r="E9552" s="5" t="s">
        <v>8</v>
      </c>
      <c r="F9552" s="5" t="s">
        <v>8</v>
      </c>
      <c r="G9552" s="5" t="s">
        <v>8</v>
      </c>
    </row>
    <row r="9553" spans="1:7" x14ac:dyDescent="0.25">
      <c r="A9553" s="5" t="s">
        <v>454</v>
      </c>
      <c r="B9553" s="5">
        <v>-1.6052143841242299</v>
      </c>
      <c r="C9553" s="5" t="s">
        <v>8</v>
      </c>
      <c r="D9553" s="5" t="s">
        <v>8</v>
      </c>
      <c r="E9553" s="5" t="s">
        <v>8</v>
      </c>
      <c r="F9553" s="5" t="s">
        <v>8</v>
      </c>
      <c r="G9553" s="5" t="s">
        <v>8</v>
      </c>
    </row>
    <row r="9554" spans="1:7" x14ac:dyDescent="0.25">
      <c r="A9554" s="5" t="s">
        <v>492</v>
      </c>
      <c r="B9554" s="5">
        <v>-1.6052143841242299</v>
      </c>
      <c r="C9554" s="5" t="s">
        <v>8</v>
      </c>
      <c r="D9554" s="5" t="s">
        <v>8</v>
      </c>
      <c r="E9554" s="5" t="s">
        <v>8</v>
      </c>
      <c r="F9554" s="5" t="s">
        <v>8</v>
      </c>
      <c r="G9554" s="5" t="s">
        <v>8</v>
      </c>
    </row>
    <row r="9555" spans="1:7" x14ac:dyDescent="0.25">
      <c r="A9555" s="5" t="s">
        <v>3420</v>
      </c>
      <c r="B9555" s="5">
        <v>-1.6052143841242299</v>
      </c>
      <c r="C9555" s="5" t="s">
        <v>3421</v>
      </c>
      <c r="D9555" s="5" t="s">
        <v>3422</v>
      </c>
      <c r="E9555" s="5" t="s">
        <v>3423</v>
      </c>
      <c r="F9555" s="5" t="s">
        <v>3424</v>
      </c>
      <c r="G9555" s="5" t="s">
        <v>3425</v>
      </c>
    </row>
    <row r="9556" spans="1:7" x14ac:dyDescent="0.25">
      <c r="A9556" s="5" t="s">
        <v>3825</v>
      </c>
      <c r="B9556" s="5">
        <v>-1.6052143841242299</v>
      </c>
      <c r="C9556" s="5" t="s">
        <v>8</v>
      </c>
      <c r="D9556" s="5" t="s">
        <v>8</v>
      </c>
      <c r="E9556" s="5" t="s">
        <v>8</v>
      </c>
      <c r="F9556" s="5" t="s">
        <v>8</v>
      </c>
      <c r="G9556" s="5" t="s">
        <v>8</v>
      </c>
    </row>
    <row r="9557" spans="1:7" x14ac:dyDescent="0.25">
      <c r="A9557" s="5" t="s">
        <v>8602</v>
      </c>
      <c r="B9557" s="5">
        <v>-1.6052143841242299</v>
      </c>
      <c r="C9557" s="5" t="s">
        <v>8</v>
      </c>
      <c r="D9557" s="5" t="s">
        <v>8</v>
      </c>
      <c r="E9557" s="5" t="s">
        <v>8</v>
      </c>
      <c r="F9557" s="5" t="s">
        <v>8</v>
      </c>
      <c r="G9557" s="5" t="s">
        <v>8</v>
      </c>
    </row>
    <row r="9558" spans="1:7" x14ac:dyDescent="0.25">
      <c r="A9558" s="5" t="s">
        <v>10394</v>
      </c>
      <c r="B9558" s="5">
        <v>-1.6052143841242299</v>
      </c>
      <c r="C9558" s="5" t="s">
        <v>8</v>
      </c>
      <c r="D9558" s="5" t="s">
        <v>8</v>
      </c>
      <c r="E9558" s="5" t="s">
        <v>8</v>
      </c>
      <c r="F9558" s="5" t="s">
        <v>8</v>
      </c>
      <c r="G9558" s="5" t="s">
        <v>8</v>
      </c>
    </row>
    <row r="9559" spans="1:7" x14ac:dyDescent="0.25">
      <c r="A9559" s="5" t="s">
        <v>10868</v>
      </c>
      <c r="B9559" s="5">
        <v>-1.6052143841242299</v>
      </c>
      <c r="C9559" s="5" t="s">
        <v>8</v>
      </c>
      <c r="D9559" s="5" t="s">
        <v>8</v>
      </c>
      <c r="E9559" s="5" t="s">
        <v>10869</v>
      </c>
      <c r="F9559" s="5" t="s">
        <v>1204</v>
      </c>
      <c r="G9559" s="5" t="s">
        <v>8</v>
      </c>
    </row>
    <row r="9560" spans="1:7" x14ac:dyDescent="0.25">
      <c r="A9560" s="5" t="s">
        <v>11489</v>
      </c>
      <c r="B9560" s="5">
        <v>-1.6052143841242299</v>
      </c>
      <c r="C9560" s="5" t="s">
        <v>8</v>
      </c>
      <c r="D9560" s="5" t="s">
        <v>8</v>
      </c>
      <c r="E9560" s="5" t="s">
        <v>8</v>
      </c>
      <c r="F9560" s="5" t="s">
        <v>8</v>
      </c>
      <c r="G9560" s="5" t="s">
        <v>8</v>
      </c>
    </row>
    <row r="9561" spans="1:7" x14ac:dyDescent="0.25">
      <c r="A9561" s="5" t="s">
        <v>14217</v>
      </c>
      <c r="B9561" s="5">
        <v>-1.6052143841242299</v>
      </c>
      <c r="C9561" s="5" t="s">
        <v>14218</v>
      </c>
      <c r="D9561" s="5" t="s">
        <v>14219</v>
      </c>
      <c r="E9561" s="5" t="s">
        <v>14220</v>
      </c>
      <c r="F9561" s="5" t="s">
        <v>14221</v>
      </c>
      <c r="G9561" s="5" t="s">
        <v>14222</v>
      </c>
    </row>
    <row r="9562" spans="1:7" x14ac:dyDescent="0.25">
      <c r="A9562" s="5" t="s">
        <v>4534</v>
      </c>
      <c r="B9562" s="5">
        <v>-1.60567487077074</v>
      </c>
      <c r="C9562" s="5" t="s">
        <v>8</v>
      </c>
      <c r="D9562" s="5" t="s">
        <v>8</v>
      </c>
      <c r="E9562" s="5" t="s">
        <v>8</v>
      </c>
      <c r="F9562" s="5" t="s">
        <v>8</v>
      </c>
      <c r="G9562" s="5" t="s">
        <v>4535</v>
      </c>
    </row>
    <row r="9563" spans="1:7" x14ac:dyDescent="0.25">
      <c r="A9563" s="5" t="s">
        <v>6053</v>
      </c>
      <c r="B9563" s="5">
        <v>-1.60590092769805</v>
      </c>
      <c r="C9563" s="5" t="s">
        <v>8</v>
      </c>
      <c r="D9563" s="5" t="s">
        <v>8</v>
      </c>
      <c r="E9563" s="5" t="s">
        <v>8</v>
      </c>
      <c r="F9563" s="5" t="s">
        <v>8</v>
      </c>
      <c r="G9563" s="5" t="s">
        <v>8</v>
      </c>
    </row>
    <row r="9564" spans="1:7" x14ac:dyDescent="0.25">
      <c r="A9564" s="5" t="s">
        <v>13138</v>
      </c>
      <c r="B9564" s="5">
        <v>-1.60590092769805</v>
      </c>
      <c r="C9564" s="5" t="s">
        <v>8</v>
      </c>
      <c r="D9564" s="5" t="s">
        <v>8</v>
      </c>
      <c r="E9564" s="5" t="s">
        <v>8</v>
      </c>
      <c r="F9564" s="5" t="s">
        <v>8</v>
      </c>
      <c r="G9564" s="5" t="s">
        <v>8</v>
      </c>
    </row>
    <row r="9565" spans="1:7" x14ac:dyDescent="0.25">
      <c r="A9565" s="5" t="s">
        <v>6837</v>
      </c>
      <c r="B9565" s="5">
        <v>-1.6123270818737501</v>
      </c>
      <c r="C9565" s="5" t="s">
        <v>8</v>
      </c>
      <c r="D9565" s="5" t="s">
        <v>8</v>
      </c>
      <c r="E9565" s="5" t="s">
        <v>8</v>
      </c>
      <c r="F9565" s="5" t="s">
        <v>8</v>
      </c>
      <c r="G9565" s="5" t="s">
        <v>8</v>
      </c>
    </row>
    <row r="9566" spans="1:7" x14ac:dyDescent="0.25">
      <c r="A9566" s="5" t="s">
        <v>5965</v>
      </c>
      <c r="B9566" s="5">
        <v>-1.6133983137813499</v>
      </c>
      <c r="C9566" s="5" t="s">
        <v>8</v>
      </c>
      <c r="D9566" s="5" t="s">
        <v>8</v>
      </c>
      <c r="E9566" s="5" t="s">
        <v>8</v>
      </c>
      <c r="F9566" s="5" t="s">
        <v>8</v>
      </c>
      <c r="G9566" s="5" t="s">
        <v>8</v>
      </c>
    </row>
    <row r="9567" spans="1:7" x14ac:dyDescent="0.25">
      <c r="A9567" s="5" t="s">
        <v>3553</v>
      </c>
      <c r="B9567" s="5">
        <v>-1.61357442617413</v>
      </c>
      <c r="C9567" s="5" t="s">
        <v>8</v>
      </c>
      <c r="D9567" s="5" t="s">
        <v>8</v>
      </c>
      <c r="E9567" s="5" t="s">
        <v>8</v>
      </c>
      <c r="F9567" s="5" t="s">
        <v>8</v>
      </c>
      <c r="G9567" s="5" t="s">
        <v>8</v>
      </c>
    </row>
    <row r="9568" spans="1:7" x14ac:dyDescent="0.25">
      <c r="A9568" s="5" t="s">
        <v>2097</v>
      </c>
      <c r="B9568" s="5">
        <v>-1.61398869609875</v>
      </c>
      <c r="C9568" s="5" t="s">
        <v>8</v>
      </c>
      <c r="D9568" s="5" t="s">
        <v>8</v>
      </c>
      <c r="E9568" s="5" t="s">
        <v>8</v>
      </c>
      <c r="F9568" s="5" t="s">
        <v>8</v>
      </c>
      <c r="G9568" s="5" t="s">
        <v>8</v>
      </c>
    </row>
    <row r="9569" spans="1:7" x14ac:dyDescent="0.25">
      <c r="A9569" s="5" t="s">
        <v>5377</v>
      </c>
      <c r="B9569" s="5">
        <v>-1.61398869609875</v>
      </c>
      <c r="C9569" s="5" t="s">
        <v>8</v>
      </c>
      <c r="D9569" s="5" t="s">
        <v>8</v>
      </c>
      <c r="E9569" s="5" t="s">
        <v>8</v>
      </c>
      <c r="F9569" s="5" t="s">
        <v>8</v>
      </c>
      <c r="G9569" s="5" t="s">
        <v>8</v>
      </c>
    </row>
    <row r="9570" spans="1:7" x14ac:dyDescent="0.25">
      <c r="A9570" s="5" t="s">
        <v>15816</v>
      </c>
      <c r="B9570" s="5">
        <v>-1.61398869609875</v>
      </c>
      <c r="C9570" s="5" t="s">
        <v>8</v>
      </c>
      <c r="D9570" s="5" t="s">
        <v>8</v>
      </c>
      <c r="E9570" s="5" t="s">
        <v>8</v>
      </c>
      <c r="F9570" s="5" t="s">
        <v>8</v>
      </c>
      <c r="G9570" s="5" t="s">
        <v>8</v>
      </c>
    </row>
    <row r="9571" spans="1:7" x14ac:dyDescent="0.25">
      <c r="A9571" s="5" t="s">
        <v>4532</v>
      </c>
      <c r="B9571" s="5">
        <v>-1.61590954858909</v>
      </c>
      <c r="C9571" s="5" t="s">
        <v>8</v>
      </c>
      <c r="D9571" s="5" t="s">
        <v>8</v>
      </c>
      <c r="E9571" s="5" t="s">
        <v>8</v>
      </c>
      <c r="F9571" s="5" t="s">
        <v>8</v>
      </c>
      <c r="G9571" s="5" t="s">
        <v>8</v>
      </c>
    </row>
    <row r="9572" spans="1:7" x14ac:dyDescent="0.25">
      <c r="A9572" s="5" t="s">
        <v>880</v>
      </c>
      <c r="B9572" s="5">
        <v>-1.6161502544939199</v>
      </c>
      <c r="C9572" s="5" t="s">
        <v>8</v>
      </c>
      <c r="D9572" s="5" t="s">
        <v>8</v>
      </c>
      <c r="E9572" s="5" t="s">
        <v>8</v>
      </c>
      <c r="F9572" s="5" t="s">
        <v>8</v>
      </c>
      <c r="G9572" s="5" t="s">
        <v>8</v>
      </c>
    </row>
    <row r="9573" spans="1:7" x14ac:dyDescent="0.25">
      <c r="A9573" s="5" t="s">
        <v>964</v>
      </c>
      <c r="B9573" s="5">
        <v>-1.6174841188707501</v>
      </c>
      <c r="C9573" s="5" t="s">
        <v>965</v>
      </c>
      <c r="D9573" s="5" t="s">
        <v>966</v>
      </c>
      <c r="E9573" s="5" t="s">
        <v>967</v>
      </c>
      <c r="F9573" s="5" t="s">
        <v>968</v>
      </c>
      <c r="G9573" s="5" t="s">
        <v>969</v>
      </c>
    </row>
    <row r="9574" spans="1:7" x14ac:dyDescent="0.25">
      <c r="A9574" s="5" t="s">
        <v>1000</v>
      </c>
      <c r="B9574" s="5">
        <v>-1.6174841188707501</v>
      </c>
      <c r="C9574" s="5" t="s">
        <v>8</v>
      </c>
      <c r="D9574" s="5" t="s">
        <v>8</v>
      </c>
      <c r="E9574" s="5" t="s">
        <v>8</v>
      </c>
      <c r="F9574" s="5" t="s">
        <v>8</v>
      </c>
      <c r="G9574" s="5" t="s">
        <v>8</v>
      </c>
    </row>
    <row r="9575" spans="1:7" x14ac:dyDescent="0.25">
      <c r="A9575" s="5" t="s">
        <v>1309</v>
      </c>
      <c r="B9575" s="5">
        <v>-1.6174841188707501</v>
      </c>
      <c r="C9575" s="5" t="s">
        <v>8</v>
      </c>
      <c r="D9575" s="5" t="s">
        <v>8</v>
      </c>
      <c r="E9575" s="5" t="s">
        <v>8</v>
      </c>
      <c r="F9575" s="5" t="s">
        <v>8</v>
      </c>
      <c r="G9575" s="5" t="s">
        <v>8</v>
      </c>
    </row>
    <row r="9576" spans="1:7" x14ac:dyDescent="0.25">
      <c r="A9576" s="5" t="s">
        <v>1502</v>
      </c>
      <c r="B9576" s="5">
        <v>-1.6174841188707501</v>
      </c>
      <c r="C9576" s="5" t="s">
        <v>8</v>
      </c>
      <c r="D9576" s="5" t="s">
        <v>8</v>
      </c>
      <c r="E9576" s="5" t="s">
        <v>8</v>
      </c>
      <c r="F9576" s="5" t="s">
        <v>8</v>
      </c>
      <c r="G9576" s="5" t="s">
        <v>8</v>
      </c>
    </row>
    <row r="9577" spans="1:7" x14ac:dyDescent="0.25">
      <c r="A9577" s="5" t="s">
        <v>1652</v>
      </c>
      <c r="B9577" s="5">
        <v>-1.6174841188707501</v>
      </c>
      <c r="C9577" s="5" t="s">
        <v>8</v>
      </c>
      <c r="D9577" s="5" t="s">
        <v>8</v>
      </c>
      <c r="E9577" s="5" t="s">
        <v>8</v>
      </c>
      <c r="F9577" s="5" t="s">
        <v>8</v>
      </c>
      <c r="G9577" s="5" t="s">
        <v>8</v>
      </c>
    </row>
    <row r="9578" spans="1:7" x14ac:dyDescent="0.25">
      <c r="A9578" s="5" t="s">
        <v>3757</v>
      </c>
      <c r="B9578" s="5">
        <v>-1.6174841188707501</v>
      </c>
      <c r="C9578" s="5" t="s">
        <v>8</v>
      </c>
      <c r="D9578" s="5" t="s">
        <v>8</v>
      </c>
      <c r="E9578" s="5" t="s">
        <v>8</v>
      </c>
      <c r="F9578" s="5" t="s">
        <v>8</v>
      </c>
      <c r="G9578" s="5" t="s">
        <v>8</v>
      </c>
    </row>
    <row r="9579" spans="1:7" x14ac:dyDescent="0.25">
      <c r="A9579" s="5" t="s">
        <v>6750</v>
      </c>
      <c r="B9579" s="5">
        <v>-1.6174841188707501</v>
      </c>
      <c r="C9579" s="5" t="s">
        <v>8</v>
      </c>
      <c r="D9579" s="5" t="s">
        <v>8</v>
      </c>
      <c r="E9579" s="5" t="s">
        <v>8</v>
      </c>
      <c r="F9579" s="5" t="s">
        <v>8</v>
      </c>
      <c r="G9579" s="5" t="s">
        <v>8</v>
      </c>
    </row>
    <row r="9580" spans="1:7" x14ac:dyDescent="0.25">
      <c r="A9580" s="5" t="s">
        <v>8048</v>
      </c>
      <c r="B9580" s="5">
        <v>-1.6174841188707501</v>
      </c>
      <c r="C9580" s="5" t="s">
        <v>8</v>
      </c>
      <c r="D9580" s="5" t="s">
        <v>8</v>
      </c>
      <c r="E9580" s="5" t="s">
        <v>8</v>
      </c>
      <c r="F9580" s="5" t="s">
        <v>8</v>
      </c>
      <c r="G9580" s="5" t="s">
        <v>8</v>
      </c>
    </row>
    <row r="9581" spans="1:7" x14ac:dyDescent="0.25">
      <c r="A9581" s="5" t="s">
        <v>9391</v>
      </c>
      <c r="B9581" s="5">
        <v>-1.6174841188707501</v>
      </c>
      <c r="C9581" s="5" t="s">
        <v>8</v>
      </c>
      <c r="D9581" s="5" t="s">
        <v>8</v>
      </c>
      <c r="E9581" s="5" t="s">
        <v>8</v>
      </c>
      <c r="F9581" s="5" t="s">
        <v>8</v>
      </c>
      <c r="G9581" s="5" t="s">
        <v>8</v>
      </c>
    </row>
    <row r="9582" spans="1:7" x14ac:dyDescent="0.25">
      <c r="A9582" s="5" t="s">
        <v>10308</v>
      </c>
      <c r="B9582" s="5">
        <v>-1.6174841188707501</v>
      </c>
      <c r="C9582" s="5" t="s">
        <v>8</v>
      </c>
      <c r="D9582" s="5" t="s">
        <v>8</v>
      </c>
      <c r="E9582" s="5" t="s">
        <v>8</v>
      </c>
      <c r="F9582" s="5" t="s">
        <v>8</v>
      </c>
      <c r="G9582" s="5" t="s">
        <v>8</v>
      </c>
    </row>
    <row r="9583" spans="1:7" x14ac:dyDescent="0.25">
      <c r="A9583" s="5" t="s">
        <v>10407</v>
      </c>
      <c r="B9583" s="5">
        <v>-1.6174841188707501</v>
      </c>
      <c r="C9583" s="5" t="s">
        <v>8</v>
      </c>
      <c r="D9583" s="5" t="s">
        <v>8</v>
      </c>
      <c r="E9583" s="5" t="s">
        <v>10408</v>
      </c>
      <c r="F9583" s="5" t="s">
        <v>8</v>
      </c>
      <c r="G9583" s="5" t="s">
        <v>2578</v>
      </c>
    </row>
    <row r="9584" spans="1:7" x14ac:dyDescent="0.25">
      <c r="A9584" s="5" t="s">
        <v>10587</v>
      </c>
      <c r="B9584" s="5">
        <v>-1.6174841188707501</v>
      </c>
      <c r="C9584" s="5" t="s">
        <v>10588</v>
      </c>
      <c r="D9584" s="5" t="s">
        <v>8</v>
      </c>
      <c r="E9584" s="5" t="s">
        <v>8</v>
      </c>
      <c r="F9584" s="5" t="s">
        <v>8</v>
      </c>
      <c r="G9584" s="5" t="s">
        <v>10589</v>
      </c>
    </row>
    <row r="9585" spans="1:7" x14ac:dyDescent="0.25">
      <c r="A9585" s="5" t="s">
        <v>10725</v>
      </c>
      <c r="B9585" s="5">
        <v>-1.6174841188707501</v>
      </c>
      <c r="C9585" s="5" t="s">
        <v>8</v>
      </c>
      <c r="D9585" s="5" t="s">
        <v>8</v>
      </c>
      <c r="E9585" s="5" t="s">
        <v>8</v>
      </c>
      <c r="F9585" s="5" t="s">
        <v>8</v>
      </c>
      <c r="G9585" s="5" t="s">
        <v>8</v>
      </c>
    </row>
    <row r="9586" spans="1:7" x14ac:dyDescent="0.25">
      <c r="A9586" s="5" t="s">
        <v>11303</v>
      </c>
      <c r="B9586" s="5">
        <v>-1.6174841188707501</v>
      </c>
      <c r="C9586" s="5" t="s">
        <v>8</v>
      </c>
      <c r="D9586" s="5" t="s">
        <v>8</v>
      </c>
      <c r="E9586" s="5" t="s">
        <v>8</v>
      </c>
      <c r="F9586" s="5" t="s">
        <v>8</v>
      </c>
      <c r="G9586" s="5" t="s">
        <v>8</v>
      </c>
    </row>
    <row r="9587" spans="1:7" x14ac:dyDescent="0.25">
      <c r="A9587" s="5" t="s">
        <v>11655</v>
      </c>
      <c r="B9587" s="5">
        <v>-1.6174841188707501</v>
      </c>
      <c r="C9587" s="5" t="s">
        <v>8</v>
      </c>
      <c r="D9587" s="5" t="s">
        <v>8</v>
      </c>
      <c r="E9587" s="5" t="s">
        <v>11656</v>
      </c>
      <c r="F9587" s="5" t="s">
        <v>8</v>
      </c>
      <c r="G9587" s="5" t="s">
        <v>8</v>
      </c>
    </row>
    <row r="9588" spans="1:7" x14ac:dyDescent="0.25">
      <c r="A9588" s="5" t="s">
        <v>11730</v>
      </c>
      <c r="B9588" s="5">
        <v>-1.6174841188707501</v>
      </c>
      <c r="C9588" s="5" t="s">
        <v>8</v>
      </c>
      <c r="D9588" s="5" t="s">
        <v>8</v>
      </c>
      <c r="E9588" s="5" t="s">
        <v>8</v>
      </c>
      <c r="F9588" s="5" t="s">
        <v>8</v>
      </c>
      <c r="G9588" s="5" t="s">
        <v>8</v>
      </c>
    </row>
    <row r="9589" spans="1:7" x14ac:dyDescent="0.25">
      <c r="A9589" s="5" t="s">
        <v>11967</v>
      </c>
      <c r="B9589" s="5">
        <v>-1.6174841188707501</v>
      </c>
      <c r="C9589" s="5" t="s">
        <v>8</v>
      </c>
      <c r="D9589" s="5" t="s">
        <v>8</v>
      </c>
      <c r="E9589" s="5" t="s">
        <v>8</v>
      </c>
      <c r="F9589" s="5" t="s">
        <v>8</v>
      </c>
      <c r="G9589" s="5" t="s">
        <v>8</v>
      </c>
    </row>
    <row r="9590" spans="1:7" x14ac:dyDescent="0.25">
      <c r="A9590" s="5" t="s">
        <v>12197</v>
      </c>
      <c r="B9590" s="5">
        <v>-1.6174841188707501</v>
      </c>
      <c r="C9590" s="5" t="s">
        <v>8</v>
      </c>
      <c r="D9590" s="5" t="s">
        <v>8</v>
      </c>
      <c r="E9590" s="5" t="s">
        <v>8</v>
      </c>
      <c r="F9590" s="5" t="s">
        <v>8</v>
      </c>
      <c r="G9590" s="5" t="s">
        <v>8</v>
      </c>
    </row>
    <row r="9591" spans="1:7" x14ac:dyDescent="0.25">
      <c r="A9591" s="5" t="s">
        <v>13744</v>
      </c>
      <c r="B9591" s="5">
        <v>-1.6174841188707501</v>
      </c>
      <c r="C9591" s="5" t="s">
        <v>8</v>
      </c>
      <c r="D9591" s="5" t="s">
        <v>8</v>
      </c>
      <c r="E9591" s="5" t="s">
        <v>8</v>
      </c>
      <c r="F9591" s="5" t="s">
        <v>8</v>
      </c>
      <c r="G9591" s="5" t="s">
        <v>8</v>
      </c>
    </row>
    <row r="9592" spans="1:7" x14ac:dyDescent="0.25">
      <c r="A9592" s="5" t="s">
        <v>15002</v>
      </c>
      <c r="B9592" s="5">
        <v>-1.6174841188707501</v>
      </c>
      <c r="C9592" s="5" t="s">
        <v>8</v>
      </c>
      <c r="D9592" s="5" t="s">
        <v>8</v>
      </c>
      <c r="E9592" s="5" t="s">
        <v>8</v>
      </c>
      <c r="F9592" s="5" t="s">
        <v>8</v>
      </c>
      <c r="G9592" s="5" t="s">
        <v>8</v>
      </c>
    </row>
    <row r="9593" spans="1:7" x14ac:dyDescent="0.25">
      <c r="A9593" s="5" t="s">
        <v>15575</v>
      </c>
      <c r="B9593" s="5">
        <v>-1.6174841188707501</v>
      </c>
      <c r="C9593" s="5" t="s">
        <v>8</v>
      </c>
      <c r="D9593" s="5" t="s">
        <v>8</v>
      </c>
      <c r="E9593" s="5" t="s">
        <v>8</v>
      </c>
      <c r="F9593" s="5" t="s">
        <v>8</v>
      </c>
      <c r="G9593" s="5" t="s">
        <v>8</v>
      </c>
    </row>
    <row r="9594" spans="1:7" x14ac:dyDescent="0.25">
      <c r="A9594" s="5" t="s">
        <v>15598</v>
      </c>
      <c r="B9594" s="5">
        <v>-1.6174841188707501</v>
      </c>
      <c r="C9594" s="5" t="s">
        <v>8</v>
      </c>
      <c r="D9594" s="5" t="s">
        <v>8</v>
      </c>
      <c r="E9594" s="5" t="s">
        <v>8</v>
      </c>
      <c r="F9594" s="5" t="s">
        <v>8</v>
      </c>
      <c r="G9594" s="5" t="s">
        <v>8</v>
      </c>
    </row>
    <row r="9595" spans="1:7" x14ac:dyDescent="0.25">
      <c r="A9595" s="5" t="s">
        <v>15886</v>
      </c>
      <c r="B9595" s="5">
        <v>-1.6174841188707501</v>
      </c>
      <c r="C9595" s="5" t="s">
        <v>8</v>
      </c>
      <c r="D9595" s="5" t="s">
        <v>8</v>
      </c>
      <c r="E9595" s="5" t="s">
        <v>8</v>
      </c>
      <c r="F9595" s="5" t="s">
        <v>8</v>
      </c>
      <c r="G9595" s="5" t="s">
        <v>8</v>
      </c>
    </row>
    <row r="9596" spans="1:7" x14ac:dyDescent="0.25">
      <c r="A9596" s="5" t="s">
        <v>12147</v>
      </c>
      <c r="B9596" s="5">
        <v>-1.6195096129133999</v>
      </c>
      <c r="C9596" s="5" t="s">
        <v>12148</v>
      </c>
      <c r="D9596" s="5" t="s">
        <v>8</v>
      </c>
      <c r="E9596" s="5" t="s">
        <v>8</v>
      </c>
      <c r="F9596" s="5" t="s">
        <v>8</v>
      </c>
      <c r="G9596" s="5" t="s">
        <v>12149</v>
      </c>
    </row>
    <row r="9597" spans="1:7" x14ac:dyDescent="0.25">
      <c r="A9597" s="5" t="s">
        <v>3346</v>
      </c>
      <c r="B9597" s="5">
        <v>-1.62128667843692</v>
      </c>
      <c r="C9597" s="5" t="s">
        <v>3347</v>
      </c>
      <c r="D9597" s="5" t="s">
        <v>3348</v>
      </c>
      <c r="E9597" s="5" t="s">
        <v>3349</v>
      </c>
      <c r="F9597" s="5" t="s">
        <v>3350</v>
      </c>
      <c r="G9597" s="5" t="s">
        <v>3351</v>
      </c>
    </row>
    <row r="9598" spans="1:7" x14ac:dyDescent="0.25">
      <c r="A9598" s="5" t="s">
        <v>3432</v>
      </c>
      <c r="B9598" s="5">
        <v>-1.62128667843692</v>
      </c>
      <c r="C9598" s="5" t="s">
        <v>8</v>
      </c>
      <c r="D9598" s="5" t="s">
        <v>8</v>
      </c>
      <c r="E9598" s="5" t="s">
        <v>8</v>
      </c>
      <c r="F9598" s="5" t="s">
        <v>8</v>
      </c>
      <c r="G9598" s="5" t="s">
        <v>8</v>
      </c>
    </row>
    <row r="9599" spans="1:7" x14ac:dyDescent="0.25">
      <c r="A9599" s="5" t="s">
        <v>5182</v>
      </c>
      <c r="B9599" s="5">
        <v>-1.62128667843692</v>
      </c>
      <c r="C9599" s="5" t="s">
        <v>8</v>
      </c>
      <c r="D9599" s="5" t="s">
        <v>8</v>
      </c>
      <c r="E9599" s="5" t="s">
        <v>8</v>
      </c>
      <c r="F9599" s="5" t="s">
        <v>8</v>
      </c>
      <c r="G9599" s="5" t="s">
        <v>8</v>
      </c>
    </row>
    <row r="9600" spans="1:7" x14ac:dyDescent="0.25">
      <c r="A9600" s="5" t="s">
        <v>9640</v>
      </c>
      <c r="B9600" s="5">
        <v>-1.62128667843692</v>
      </c>
      <c r="C9600" s="5" t="s">
        <v>8</v>
      </c>
      <c r="D9600" s="5" t="s">
        <v>8</v>
      </c>
      <c r="E9600" s="5" t="s">
        <v>8</v>
      </c>
      <c r="F9600" s="5" t="s">
        <v>8</v>
      </c>
      <c r="G9600" s="5" t="s">
        <v>8</v>
      </c>
    </row>
    <row r="9601" spans="1:7" x14ac:dyDescent="0.25">
      <c r="A9601" s="5" t="s">
        <v>2284</v>
      </c>
      <c r="B9601" s="5">
        <v>-1.62375342596682</v>
      </c>
      <c r="C9601" s="5" t="s">
        <v>8</v>
      </c>
      <c r="D9601" s="5" t="s">
        <v>8</v>
      </c>
      <c r="E9601" s="5" t="s">
        <v>8</v>
      </c>
      <c r="F9601" s="5" t="s">
        <v>8</v>
      </c>
      <c r="G9601" s="5" t="s">
        <v>8</v>
      </c>
    </row>
    <row r="9602" spans="1:7" x14ac:dyDescent="0.25">
      <c r="A9602" s="5" t="s">
        <v>10960</v>
      </c>
      <c r="B9602" s="5">
        <v>-1.6243066548598599</v>
      </c>
      <c r="C9602" s="5" t="s">
        <v>8</v>
      </c>
      <c r="D9602" s="5" t="s">
        <v>8</v>
      </c>
      <c r="E9602" s="5" t="s">
        <v>8</v>
      </c>
      <c r="F9602" s="5" t="s">
        <v>8</v>
      </c>
      <c r="G9602" s="5" t="s">
        <v>8</v>
      </c>
    </row>
    <row r="9603" spans="1:7" x14ac:dyDescent="0.25">
      <c r="A9603" s="5" t="s">
        <v>10462</v>
      </c>
      <c r="B9603" s="5">
        <v>-1.62496697217381</v>
      </c>
      <c r="C9603" s="5" t="s">
        <v>8</v>
      </c>
      <c r="D9603" s="5" t="s">
        <v>8</v>
      </c>
      <c r="E9603" s="5" t="s">
        <v>8</v>
      </c>
      <c r="F9603" s="5" t="s">
        <v>8</v>
      </c>
      <c r="G9603" s="5" t="s">
        <v>8</v>
      </c>
    </row>
    <row r="9604" spans="1:7" x14ac:dyDescent="0.25">
      <c r="A9604" s="5" t="s">
        <v>10479</v>
      </c>
      <c r="B9604" s="5">
        <v>-1.6271554630954199</v>
      </c>
      <c r="C9604" s="5" t="s">
        <v>8</v>
      </c>
      <c r="D9604" s="5" t="s">
        <v>8</v>
      </c>
      <c r="E9604" s="5" t="s">
        <v>8</v>
      </c>
      <c r="F9604" s="5" t="s">
        <v>8</v>
      </c>
      <c r="G9604" s="5" t="s">
        <v>8</v>
      </c>
    </row>
    <row r="9605" spans="1:7" x14ac:dyDescent="0.25">
      <c r="A9605" s="5" t="s">
        <v>10315</v>
      </c>
      <c r="B9605" s="5">
        <v>-1.62745209300867</v>
      </c>
      <c r="C9605" s="5" t="s">
        <v>8</v>
      </c>
      <c r="D9605" s="5" t="s">
        <v>8</v>
      </c>
      <c r="E9605" s="5" t="s">
        <v>8</v>
      </c>
      <c r="F9605" s="5" t="s">
        <v>8</v>
      </c>
      <c r="G9605" s="5" t="s">
        <v>8</v>
      </c>
    </row>
    <row r="9606" spans="1:7" x14ac:dyDescent="0.25">
      <c r="A9606" s="5" t="s">
        <v>2157</v>
      </c>
      <c r="B9606" s="5">
        <v>-1.6278708147840699</v>
      </c>
      <c r="C9606" s="5" t="s">
        <v>8</v>
      </c>
      <c r="D9606" s="5" t="s">
        <v>8</v>
      </c>
      <c r="E9606" s="5" t="s">
        <v>8</v>
      </c>
      <c r="F9606" s="5" t="s">
        <v>8</v>
      </c>
      <c r="G9606" s="5" t="s">
        <v>8</v>
      </c>
    </row>
    <row r="9607" spans="1:7" x14ac:dyDescent="0.25">
      <c r="A9607" s="5" t="s">
        <v>3308</v>
      </c>
      <c r="B9607" s="5">
        <v>-1.6278708147840699</v>
      </c>
      <c r="C9607" s="5" t="s">
        <v>8</v>
      </c>
      <c r="D9607" s="5" t="s">
        <v>8</v>
      </c>
      <c r="E9607" s="5" t="s">
        <v>8</v>
      </c>
      <c r="F9607" s="5" t="s">
        <v>8</v>
      </c>
      <c r="G9607" s="5" t="s">
        <v>8</v>
      </c>
    </row>
    <row r="9608" spans="1:7" x14ac:dyDescent="0.25">
      <c r="A9608" s="5" t="s">
        <v>7473</v>
      </c>
      <c r="B9608" s="5">
        <v>-1.6278708147840699</v>
      </c>
      <c r="C9608" s="5" t="s">
        <v>8</v>
      </c>
      <c r="D9608" s="5" t="s">
        <v>8</v>
      </c>
      <c r="E9608" s="5" t="s">
        <v>8</v>
      </c>
      <c r="F9608" s="5" t="s">
        <v>8</v>
      </c>
      <c r="G9608" s="5" t="s">
        <v>8</v>
      </c>
    </row>
    <row r="9609" spans="1:7" x14ac:dyDescent="0.25">
      <c r="A9609" s="5" t="s">
        <v>7506</v>
      </c>
      <c r="B9609" s="5">
        <v>-1.6278708147840699</v>
      </c>
      <c r="C9609" s="5" t="s">
        <v>8</v>
      </c>
      <c r="D9609" s="5" t="s">
        <v>8</v>
      </c>
      <c r="E9609" s="5" t="s">
        <v>8</v>
      </c>
      <c r="F9609" s="5" t="s">
        <v>8</v>
      </c>
      <c r="G9609" s="5" t="s">
        <v>8</v>
      </c>
    </row>
    <row r="9610" spans="1:7" x14ac:dyDescent="0.25">
      <c r="A9610" s="5" t="s">
        <v>7507</v>
      </c>
      <c r="B9610" s="5">
        <v>-1.6278708147840699</v>
      </c>
      <c r="C9610" s="5" t="s">
        <v>8</v>
      </c>
      <c r="D9610" s="5" t="s">
        <v>8</v>
      </c>
      <c r="E9610" s="5" t="s">
        <v>7508</v>
      </c>
      <c r="F9610" s="5" t="s">
        <v>8</v>
      </c>
      <c r="G9610" s="5" t="s">
        <v>8</v>
      </c>
    </row>
    <row r="9611" spans="1:7" x14ac:dyDescent="0.25">
      <c r="A9611" s="5" t="s">
        <v>12180</v>
      </c>
      <c r="B9611" s="5">
        <v>-1.6278708147840699</v>
      </c>
      <c r="C9611" s="5" t="s">
        <v>8</v>
      </c>
      <c r="D9611" s="5" t="s">
        <v>8</v>
      </c>
      <c r="E9611" s="5" t="s">
        <v>8</v>
      </c>
      <c r="F9611" s="5" t="s">
        <v>8</v>
      </c>
      <c r="G9611" s="5" t="s">
        <v>8</v>
      </c>
    </row>
    <row r="9612" spans="1:7" x14ac:dyDescent="0.25">
      <c r="A9612" s="5" t="s">
        <v>12582</v>
      </c>
      <c r="B9612" s="5">
        <v>-1.6278708147840699</v>
      </c>
      <c r="C9612" s="5" t="s">
        <v>8</v>
      </c>
      <c r="D9612" s="5" t="s">
        <v>8</v>
      </c>
      <c r="E9612" s="5" t="s">
        <v>8</v>
      </c>
      <c r="F9612" s="5" t="s">
        <v>8</v>
      </c>
      <c r="G9612" s="5" t="s">
        <v>8</v>
      </c>
    </row>
    <row r="9613" spans="1:7" x14ac:dyDescent="0.25">
      <c r="A9613" s="5" t="s">
        <v>14399</v>
      </c>
      <c r="B9613" s="5">
        <v>-1.6278708147840699</v>
      </c>
      <c r="C9613" s="5" t="s">
        <v>8</v>
      </c>
      <c r="D9613" s="5" t="s">
        <v>8</v>
      </c>
      <c r="E9613" s="5" t="s">
        <v>8</v>
      </c>
      <c r="F9613" s="5" t="s">
        <v>8</v>
      </c>
      <c r="G9613" s="5" t="s">
        <v>8</v>
      </c>
    </row>
    <row r="9614" spans="1:7" x14ac:dyDescent="0.25">
      <c r="A9614" s="5" t="s">
        <v>7424</v>
      </c>
      <c r="B9614" s="5">
        <v>-1.6309705834011301</v>
      </c>
      <c r="C9614" s="5" t="s">
        <v>8</v>
      </c>
      <c r="D9614" s="5" t="s">
        <v>8</v>
      </c>
      <c r="E9614" s="5" t="s">
        <v>8</v>
      </c>
      <c r="F9614" s="5" t="s">
        <v>8</v>
      </c>
      <c r="G9614" s="5" t="s">
        <v>8</v>
      </c>
    </row>
    <row r="9615" spans="1:7" x14ac:dyDescent="0.25">
      <c r="A9615" s="5" t="s">
        <v>11551</v>
      </c>
      <c r="B9615" s="5">
        <v>-1.63118018294008</v>
      </c>
      <c r="C9615" s="5" t="s">
        <v>10097</v>
      </c>
      <c r="D9615" s="5" t="s">
        <v>11552</v>
      </c>
      <c r="E9615" s="5" t="s">
        <v>11553</v>
      </c>
      <c r="F9615" s="5" t="s">
        <v>11554</v>
      </c>
      <c r="G9615" s="5" t="s">
        <v>10098</v>
      </c>
    </row>
    <row r="9616" spans="1:7" x14ac:dyDescent="0.25">
      <c r="A9616" s="5" t="s">
        <v>5529</v>
      </c>
      <c r="B9616" s="5">
        <v>-1.6327296442686801</v>
      </c>
      <c r="C9616" s="5" t="s">
        <v>8</v>
      </c>
      <c r="D9616" s="5" t="s">
        <v>8</v>
      </c>
      <c r="E9616" s="5" t="s">
        <v>8</v>
      </c>
      <c r="F9616" s="5" t="s">
        <v>8</v>
      </c>
      <c r="G9616" s="5" t="s">
        <v>8</v>
      </c>
    </row>
    <row r="9617" spans="1:7" x14ac:dyDescent="0.25">
      <c r="A9617" s="5" t="s">
        <v>8924</v>
      </c>
      <c r="B9617" s="5">
        <v>-1.6327296442686801</v>
      </c>
      <c r="C9617" s="5" t="s">
        <v>8</v>
      </c>
      <c r="D9617" s="5" t="s">
        <v>8</v>
      </c>
      <c r="E9617" s="5" t="s">
        <v>8</v>
      </c>
      <c r="F9617" s="5" t="s">
        <v>8</v>
      </c>
      <c r="G9617" s="5" t="s">
        <v>8</v>
      </c>
    </row>
    <row r="9618" spans="1:7" x14ac:dyDescent="0.25">
      <c r="A9618" s="5" t="s">
        <v>10020</v>
      </c>
      <c r="B9618" s="5">
        <v>-1.6327296442686801</v>
      </c>
      <c r="C9618" s="5" t="s">
        <v>8</v>
      </c>
      <c r="D9618" s="5" t="s">
        <v>8</v>
      </c>
      <c r="E9618" s="5" t="s">
        <v>8</v>
      </c>
      <c r="F9618" s="5" t="s">
        <v>8</v>
      </c>
      <c r="G9618" s="5" t="s">
        <v>8</v>
      </c>
    </row>
    <row r="9619" spans="1:7" x14ac:dyDescent="0.25">
      <c r="A9619" s="5" t="s">
        <v>13267</v>
      </c>
      <c r="B9619" s="5">
        <v>-1.6327296442686801</v>
      </c>
      <c r="C9619" s="5" t="s">
        <v>8</v>
      </c>
      <c r="D9619" s="5" t="s">
        <v>8</v>
      </c>
      <c r="E9619" s="5" t="s">
        <v>8</v>
      </c>
      <c r="F9619" s="5" t="s">
        <v>8</v>
      </c>
      <c r="G9619" s="5" t="s">
        <v>8</v>
      </c>
    </row>
    <row r="9620" spans="1:7" x14ac:dyDescent="0.25">
      <c r="A9620" s="5" t="s">
        <v>14716</v>
      </c>
      <c r="B9620" s="5">
        <v>-1.6327296442686801</v>
      </c>
      <c r="C9620" s="5" t="s">
        <v>8</v>
      </c>
      <c r="D9620" s="5" t="s">
        <v>14717</v>
      </c>
      <c r="E9620" s="5" t="s">
        <v>14718</v>
      </c>
      <c r="F9620" s="5" t="s">
        <v>8</v>
      </c>
      <c r="G9620" s="5" t="s">
        <v>14719</v>
      </c>
    </row>
    <row r="9621" spans="1:7" x14ac:dyDescent="0.25">
      <c r="A9621" s="5" t="s">
        <v>15184</v>
      </c>
      <c r="B9621" s="5">
        <v>-1.6327296442686801</v>
      </c>
      <c r="C9621" s="5" t="s">
        <v>15185</v>
      </c>
      <c r="D9621" s="5" t="s">
        <v>15186</v>
      </c>
      <c r="E9621" s="5" t="s">
        <v>15187</v>
      </c>
      <c r="F9621" s="5" t="s">
        <v>15188</v>
      </c>
      <c r="G9621" s="5" t="s">
        <v>15189</v>
      </c>
    </row>
    <row r="9622" spans="1:7" x14ac:dyDescent="0.25">
      <c r="A9622" s="5" t="s">
        <v>1974</v>
      </c>
      <c r="B9622" s="5">
        <v>-1.63337248705719</v>
      </c>
      <c r="C9622" s="5" t="s">
        <v>1975</v>
      </c>
      <c r="D9622" s="5" t="s">
        <v>1976</v>
      </c>
      <c r="E9622" s="5" t="s">
        <v>1977</v>
      </c>
      <c r="F9622" s="5" t="s">
        <v>1978</v>
      </c>
      <c r="G9622" s="5" t="s">
        <v>1979</v>
      </c>
    </row>
    <row r="9623" spans="1:7" x14ac:dyDescent="0.25">
      <c r="A9623" s="5" t="s">
        <v>13773</v>
      </c>
      <c r="B9623" s="5">
        <v>-1.6357294570760601</v>
      </c>
      <c r="C9623" s="5" t="s">
        <v>8</v>
      </c>
      <c r="D9623" s="5" t="s">
        <v>8</v>
      </c>
      <c r="E9623" s="5" t="s">
        <v>8</v>
      </c>
      <c r="F9623" s="5" t="s">
        <v>8</v>
      </c>
      <c r="G9623" s="5" t="s">
        <v>8</v>
      </c>
    </row>
    <row r="9624" spans="1:7" x14ac:dyDescent="0.25">
      <c r="A9624" s="5" t="s">
        <v>4784</v>
      </c>
      <c r="B9624" s="5">
        <v>-1.63595355207411</v>
      </c>
      <c r="C9624" s="5" t="s">
        <v>8</v>
      </c>
      <c r="D9624" s="5" t="s">
        <v>8</v>
      </c>
      <c r="E9624" s="5" t="s">
        <v>8</v>
      </c>
      <c r="F9624" s="5" t="s">
        <v>8</v>
      </c>
      <c r="G9624" s="5" t="s">
        <v>8</v>
      </c>
    </row>
    <row r="9625" spans="1:7" x14ac:dyDescent="0.25">
      <c r="A9625" s="5" t="s">
        <v>9846</v>
      </c>
      <c r="B9625" s="5">
        <v>-1.63595355207411</v>
      </c>
      <c r="C9625" s="5" t="s">
        <v>8</v>
      </c>
      <c r="D9625" s="5" t="s">
        <v>8</v>
      </c>
      <c r="E9625" s="5" t="s">
        <v>8</v>
      </c>
      <c r="F9625" s="5" t="s">
        <v>8</v>
      </c>
      <c r="G9625" s="5" t="s">
        <v>8</v>
      </c>
    </row>
    <row r="9626" spans="1:7" x14ac:dyDescent="0.25">
      <c r="A9626" s="5" t="s">
        <v>10460</v>
      </c>
      <c r="B9626" s="5">
        <v>-1.63595355207411</v>
      </c>
      <c r="C9626" s="5" t="s">
        <v>8</v>
      </c>
      <c r="D9626" s="5" t="s">
        <v>8</v>
      </c>
      <c r="E9626" s="5" t="s">
        <v>8</v>
      </c>
      <c r="F9626" s="5" t="s">
        <v>8</v>
      </c>
      <c r="G9626" s="5" t="s">
        <v>8</v>
      </c>
    </row>
    <row r="9627" spans="1:7" x14ac:dyDescent="0.25">
      <c r="A9627" s="5" t="s">
        <v>13149</v>
      </c>
      <c r="B9627" s="5">
        <v>-1.63595355207411</v>
      </c>
      <c r="C9627" s="5" t="s">
        <v>13150</v>
      </c>
      <c r="D9627" s="5" t="s">
        <v>13151</v>
      </c>
      <c r="E9627" s="5" t="s">
        <v>13152</v>
      </c>
      <c r="F9627" s="5" t="s">
        <v>13153</v>
      </c>
      <c r="G9627" s="5" t="s">
        <v>13154</v>
      </c>
    </row>
    <row r="9628" spans="1:7" x14ac:dyDescent="0.25">
      <c r="A9628" s="5" t="s">
        <v>15109</v>
      </c>
      <c r="B9628" s="5">
        <v>-1.63595355207411</v>
      </c>
      <c r="C9628" s="5" t="s">
        <v>8</v>
      </c>
      <c r="D9628" s="5" t="s">
        <v>8</v>
      </c>
      <c r="E9628" s="5" t="s">
        <v>8</v>
      </c>
      <c r="F9628" s="5" t="s">
        <v>8</v>
      </c>
      <c r="G9628" s="5" t="s">
        <v>8</v>
      </c>
    </row>
    <row r="9629" spans="1:7" x14ac:dyDescent="0.25">
      <c r="A9629" s="5" t="s">
        <v>3514</v>
      </c>
      <c r="B9629" s="5">
        <v>-1.63729826708364</v>
      </c>
      <c r="C9629" s="5" t="s">
        <v>8</v>
      </c>
      <c r="D9629" s="5" t="s">
        <v>8</v>
      </c>
      <c r="E9629" s="5" t="s">
        <v>8</v>
      </c>
      <c r="F9629" s="5" t="s">
        <v>8</v>
      </c>
      <c r="G9629" s="5" t="s">
        <v>8</v>
      </c>
    </row>
    <row r="9630" spans="1:7" x14ac:dyDescent="0.25">
      <c r="A9630" s="5" t="s">
        <v>11131</v>
      </c>
      <c r="B9630" s="5">
        <v>-1.6384173278982099</v>
      </c>
      <c r="C9630" s="5" t="s">
        <v>8</v>
      </c>
      <c r="D9630" s="5" t="s">
        <v>8</v>
      </c>
      <c r="E9630" s="5" t="s">
        <v>8</v>
      </c>
      <c r="F9630" s="5" t="s">
        <v>8</v>
      </c>
      <c r="G9630" s="5" t="s">
        <v>8</v>
      </c>
    </row>
    <row r="9631" spans="1:7" x14ac:dyDescent="0.25">
      <c r="A9631" s="5" t="s">
        <v>10154</v>
      </c>
      <c r="B9631" s="5">
        <v>-1.6416424811933601</v>
      </c>
      <c r="C9631" s="5" t="s">
        <v>10155</v>
      </c>
      <c r="D9631" s="5" t="s">
        <v>10156</v>
      </c>
      <c r="E9631" s="5" t="s">
        <v>10157</v>
      </c>
      <c r="F9631" s="5" t="s">
        <v>10158</v>
      </c>
      <c r="G9631" s="5" t="s">
        <v>10159</v>
      </c>
    </row>
    <row r="9632" spans="1:7" x14ac:dyDescent="0.25">
      <c r="A9632" s="5" t="s">
        <v>713</v>
      </c>
      <c r="B9632" s="5">
        <v>-1.6424224812443899</v>
      </c>
      <c r="C9632" s="5" t="s">
        <v>8</v>
      </c>
      <c r="D9632" s="5" t="s">
        <v>8</v>
      </c>
      <c r="E9632" s="5" t="s">
        <v>8</v>
      </c>
      <c r="F9632" s="5" t="s">
        <v>8</v>
      </c>
      <c r="G9632" s="5" t="s">
        <v>8</v>
      </c>
    </row>
    <row r="9633" spans="1:7" x14ac:dyDescent="0.25">
      <c r="A9633" s="5" t="s">
        <v>2443</v>
      </c>
      <c r="B9633" s="5">
        <v>-1.6424224812443899</v>
      </c>
      <c r="C9633" s="5" t="s">
        <v>8</v>
      </c>
      <c r="D9633" s="5" t="s">
        <v>8</v>
      </c>
      <c r="E9633" s="5" t="s">
        <v>8</v>
      </c>
      <c r="F9633" s="5" t="s">
        <v>8</v>
      </c>
      <c r="G9633" s="5" t="s">
        <v>8</v>
      </c>
    </row>
    <row r="9634" spans="1:7" x14ac:dyDescent="0.25">
      <c r="A9634" s="5" t="s">
        <v>6483</v>
      </c>
      <c r="B9634" s="5">
        <v>-1.6424224812443899</v>
      </c>
      <c r="C9634" s="5" t="s">
        <v>5016</v>
      </c>
      <c r="D9634" s="5" t="s">
        <v>5017</v>
      </c>
      <c r="E9634" s="5" t="s">
        <v>6484</v>
      </c>
      <c r="F9634" s="5" t="s">
        <v>5019</v>
      </c>
      <c r="G9634" s="5" t="s">
        <v>5020</v>
      </c>
    </row>
    <row r="9635" spans="1:7" x14ac:dyDescent="0.25">
      <c r="A9635" s="5" t="s">
        <v>10571</v>
      </c>
      <c r="B9635" s="5">
        <v>-1.6424224812443899</v>
      </c>
      <c r="C9635" s="5" t="s">
        <v>10572</v>
      </c>
      <c r="D9635" s="5" t="s">
        <v>10573</v>
      </c>
      <c r="E9635" s="5" t="s">
        <v>10574</v>
      </c>
      <c r="F9635" s="5" t="s">
        <v>10575</v>
      </c>
      <c r="G9635" s="5" t="s">
        <v>10576</v>
      </c>
    </row>
    <row r="9636" spans="1:7" x14ac:dyDescent="0.25">
      <c r="A9636" s="5" t="s">
        <v>12000</v>
      </c>
      <c r="B9636" s="5">
        <v>-1.6424224812443899</v>
      </c>
      <c r="C9636" s="5" t="s">
        <v>8</v>
      </c>
      <c r="D9636" s="5" t="s">
        <v>8</v>
      </c>
      <c r="E9636" s="5" t="s">
        <v>8</v>
      </c>
      <c r="F9636" s="5" t="s">
        <v>8</v>
      </c>
      <c r="G9636" s="5" t="s">
        <v>8</v>
      </c>
    </row>
    <row r="9637" spans="1:7" x14ac:dyDescent="0.25">
      <c r="A9637" s="5" t="s">
        <v>12732</v>
      </c>
      <c r="B9637" s="5">
        <v>-1.6424224812443899</v>
      </c>
      <c r="C9637" s="5" t="s">
        <v>8</v>
      </c>
      <c r="D9637" s="5" t="s">
        <v>8</v>
      </c>
      <c r="E9637" s="5" t="s">
        <v>8</v>
      </c>
      <c r="F9637" s="5" t="s">
        <v>8</v>
      </c>
      <c r="G9637" s="5" t="s">
        <v>8</v>
      </c>
    </row>
    <row r="9638" spans="1:7" x14ac:dyDescent="0.25">
      <c r="A9638" s="5" t="s">
        <v>13007</v>
      </c>
      <c r="B9638" s="5">
        <v>-1.6424224812443899</v>
      </c>
      <c r="C9638" s="5" t="s">
        <v>8</v>
      </c>
      <c r="D9638" s="5" t="s">
        <v>8</v>
      </c>
      <c r="E9638" s="5" t="s">
        <v>8</v>
      </c>
      <c r="F9638" s="5" t="s">
        <v>8</v>
      </c>
      <c r="G9638" s="5" t="s">
        <v>8</v>
      </c>
    </row>
    <row r="9639" spans="1:7" x14ac:dyDescent="0.25">
      <c r="A9639" s="5" t="s">
        <v>13075</v>
      </c>
      <c r="B9639" s="5">
        <v>-1.6424224812443899</v>
      </c>
      <c r="C9639" s="5" t="s">
        <v>13076</v>
      </c>
      <c r="D9639" s="5" t="s">
        <v>13077</v>
      </c>
      <c r="E9639" s="5" t="s">
        <v>13078</v>
      </c>
      <c r="F9639" s="5" t="s">
        <v>13079</v>
      </c>
      <c r="G9639" s="5" t="s">
        <v>13080</v>
      </c>
    </row>
    <row r="9640" spans="1:7" x14ac:dyDescent="0.25">
      <c r="A9640" s="5" t="s">
        <v>14629</v>
      </c>
      <c r="B9640" s="5">
        <v>-1.6424224812443899</v>
      </c>
      <c r="C9640" s="5" t="s">
        <v>14630</v>
      </c>
      <c r="D9640" s="5" t="s">
        <v>14631</v>
      </c>
      <c r="E9640" s="5" t="s">
        <v>14632</v>
      </c>
      <c r="F9640" s="5" t="s">
        <v>14633</v>
      </c>
      <c r="G9640" s="5" t="s">
        <v>14634</v>
      </c>
    </row>
    <row r="9641" spans="1:7" x14ac:dyDescent="0.25">
      <c r="A9641" s="5" t="s">
        <v>1752</v>
      </c>
      <c r="B9641" s="5">
        <v>-1.6448077241190899</v>
      </c>
      <c r="C9641" s="5" t="s">
        <v>8</v>
      </c>
      <c r="D9641" s="5" t="s">
        <v>8</v>
      </c>
      <c r="E9641" s="5" t="s">
        <v>8</v>
      </c>
      <c r="F9641" s="5" t="s">
        <v>8</v>
      </c>
      <c r="G9641" s="5" t="s">
        <v>8</v>
      </c>
    </row>
    <row r="9642" spans="1:7" x14ac:dyDescent="0.25">
      <c r="A9642" s="5" t="s">
        <v>11106</v>
      </c>
      <c r="B9642" s="5">
        <v>-1.64481250508781</v>
      </c>
      <c r="C9642" s="5" t="s">
        <v>8</v>
      </c>
      <c r="D9642" s="5" t="s">
        <v>8</v>
      </c>
      <c r="E9642" s="5" t="s">
        <v>8</v>
      </c>
      <c r="F9642" s="5" t="s">
        <v>8</v>
      </c>
      <c r="G9642" s="5" t="s">
        <v>8</v>
      </c>
    </row>
    <row r="9643" spans="1:7" x14ac:dyDescent="0.25">
      <c r="A9643" s="5" t="s">
        <v>5918</v>
      </c>
      <c r="B9643" s="5">
        <v>-1.6456967887571401</v>
      </c>
      <c r="C9643" s="5" t="s">
        <v>8</v>
      </c>
      <c r="D9643" s="5" t="s">
        <v>8</v>
      </c>
      <c r="E9643" s="5" t="s">
        <v>8</v>
      </c>
      <c r="F9643" s="5" t="s">
        <v>8</v>
      </c>
      <c r="G9643" s="5" t="s">
        <v>8</v>
      </c>
    </row>
    <row r="9644" spans="1:7" x14ac:dyDescent="0.25">
      <c r="A9644" s="5" t="s">
        <v>5429</v>
      </c>
      <c r="B9644" s="5">
        <v>-1.6477171031439699</v>
      </c>
      <c r="C9644" s="5" t="s">
        <v>8</v>
      </c>
      <c r="D9644" s="5" t="s">
        <v>8</v>
      </c>
      <c r="E9644" s="5" t="s">
        <v>8</v>
      </c>
      <c r="F9644" s="5" t="s">
        <v>8</v>
      </c>
      <c r="G9644" s="5" t="s">
        <v>8</v>
      </c>
    </row>
    <row r="9645" spans="1:7" x14ac:dyDescent="0.25">
      <c r="A9645" s="5" t="s">
        <v>14098</v>
      </c>
      <c r="B9645" s="5">
        <v>-1.6477171031439699</v>
      </c>
      <c r="C9645" s="5" t="s">
        <v>14099</v>
      </c>
      <c r="D9645" s="5" t="s">
        <v>14100</v>
      </c>
      <c r="E9645" s="5" t="s">
        <v>14101</v>
      </c>
      <c r="F9645" s="5" t="s">
        <v>14102</v>
      </c>
      <c r="G9645" s="5" t="s">
        <v>14103</v>
      </c>
    </row>
    <row r="9646" spans="1:7" x14ac:dyDescent="0.25">
      <c r="A9646" s="5" t="s">
        <v>4583</v>
      </c>
      <c r="B9646" s="5">
        <v>-1.6479395889264501</v>
      </c>
      <c r="C9646" s="5" t="s">
        <v>8</v>
      </c>
      <c r="D9646" s="5" t="s">
        <v>8</v>
      </c>
      <c r="E9646" s="5" t="s">
        <v>8</v>
      </c>
      <c r="F9646" s="5" t="s">
        <v>8</v>
      </c>
      <c r="G9646" s="5" t="s">
        <v>8</v>
      </c>
    </row>
    <row r="9647" spans="1:7" x14ac:dyDescent="0.25">
      <c r="A9647" s="5" t="s">
        <v>9472</v>
      </c>
      <c r="B9647" s="5">
        <v>-1.6521305963283901</v>
      </c>
      <c r="C9647" s="5" t="s">
        <v>8</v>
      </c>
      <c r="D9647" s="5" t="s">
        <v>8</v>
      </c>
      <c r="E9647" s="5" t="s">
        <v>8</v>
      </c>
      <c r="F9647" s="5" t="s">
        <v>8</v>
      </c>
      <c r="G9647" s="5" t="s">
        <v>8</v>
      </c>
    </row>
    <row r="9648" spans="1:7" x14ac:dyDescent="0.25">
      <c r="A9648" s="5" t="s">
        <v>11724</v>
      </c>
      <c r="B9648" s="5">
        <v>-1.6521305963283901</v>
      </c>
      <c r="C9648" s="5" t="s">
        <v>8</v>
      </c>
      <c r="D9648" s="5" t="s">
        <v>8</v>
      </c>
      <c r="E9648" s="5" t="s">
        <v>8</v>
      </c>
      <c r="F9648" s="5" t="s">
        <v>8</v>
      </c>
      <c r="G9648" s="5" t="s">
        <v>8</v>
      </c>
    </row>
    <row r="9649" spans="1:7" x14ac:dyDescent="0.25">
      <c r="A9649" s="5" t="s">
        <v>13062</v>
      </c>
      <c r="B9649" s="5">
        <v>-1.6521305963283901</v>
      </c>
      <c r="C9649" s="5" t="s">
        <v>8</v>
      </c>
      <c r="D9649" s="5" t="s">
        <v>8</v>
      </c>
      <c r="E9649" s="5" t="s">
        <v>8</v>
      </c>
      <c r="F9649" s="5" t="s">
        <v>8</v>
      </c>
      <c r="G9649" s="5" t="s">
        <v>8</v>
      </c>
    </row>
    <row r="9650" spans="1:7" x14ac:dyDescent="0.25">
      <c r="A9650" s="5" t="s">
        <v>9480</v>
      </c>
      <c r="B9650" s="5">
        <v>-1.6558660362747399</v>
      </c>
      <c r="C9650" s="5" t="s">
        <v>8</v>
      </c>
      <c r="D9650" s="5" t="s">
        <v>8</v>
      </c>
      <c r="E9650" s="5" t="s">
        <v>8</v>
      </c>
      <c r="F9650" s="5" t="s">
        <v>8</v>
      </c>
      <c r="G9650" s="5" t="s">
        <v>8</v>
      </c>
    </row>
    <row r="9651" spans="1:7" x14ac:dyDescent="0.25">
      <c r="A9651" s="5" t="s">
        <v>15045</v>
      </c>
      <c r="B9651" s="5">
        <v>-1.65622552827332</v>
      </c>
      <c r="C9651" s="5" t="s">
        <v>8</v>
      </c>
      <c r="D9651" s="5" t="s">
        <v>8</v>
      </c>
      <c r="E9651" s="5" t="s">
        <v>8</v>
      </c>
      <c r="F9651" s="5" t="s">
        <v>8</v>
      </c>
      <c r="G9651" s="5" t="s">
        <v>8</v>
      </c>
    </row>
    <row r="9652" spans="1:7" x14ac:dyDescent="0.25">
      <c r="A9652" s="5" t="s">
        <v>4135</v>
      </c>
      <c r="B9652" s="5">
        <v>-1.6578416785010599</v>
      </c>
      <c r="C9652" s="5" t="s">
        <v>8</v>
      </c>
      <c r="D9652" s="5" t="s">
        <v>8</v>
      </c>
      <c r="E9652" s="5" t="s">
        <v>8</v>
      </c>
      <c r="F9652" s="5" t="s">
        <v>8</v>
      </c>
      <c r="G9652" s="5" t="s">
        <v>8</v>
      </c>
    </row>
    <row r="9653" spans="1:7" x14ac:dyDescent="0.25">
      <c r="A9653" s="5" t="s">
        <v>7827</v>
      </c>
      <c r="B9653" s="5">
        <v>-1.6590685422693201</v>
      </c>
      <c r="C9653" s="5" t="s">
        <v>8</v>
      </c>
      <c r="D9653" s="5" t="s">
        <v>8</v>
      </c>
      <c r="E9653" s="5" t="s">
        <v>8</v>
      </c>
      <c r="F9653" s="5" t="s">
        <v>8</v>
      </c>
      <c r="G9653" s="5" t="s">
        <v>8</v>
      </c>
    </row>
    <row r="9654" spans="1:7" x14ac:dyDescent="0.25">
      <c r="A9654" s="5" t="s">
        <v>8807</v>
      </c>
      <c r="B9654" s="5">
        <v>-1.6590685422693201</v>
      </c>
      <c r="C9654" s="5" t="s">
        <v>8808</v>
      </c>
      <c r="D9654" s="5" t="s">
        <v>8</v>
      </c>
      <c r="E9654" s="5" t="s">
        <v>8</v>
      </c>
      <c r="F9654" s="5" t="s">
        <v>8</v>
      </c>
      <c r="G9654" s="5" t="s">
        <v>8</v>
      </c>
    </row>
    <row r="9655" spans="1:7" x14ac:dyDescent="0.25">
      <c r="A9655" s="5" t="s">
        <v>14946</v>
      </c>
      <c r="B9655" s="5">
        <v>-1.65946217267514</v>
      </c>
      <c r="C9655" s="5" t="s">
        <v>8</v>
      </c>
      <c r="D9655" s="5" t="s">
        <v>8</v>
      </c>
      <c r="E9655" s="5" t="s">
        <v>8</v>
      </c>
      <c r="F9655" s="5" t="s">
        <v>8</v>
      </c>
      <c r="G9655" s="5" t="s">
        <v>8</v>
      </c>
    </row>
    <row r="9656" spans="1:7" x14ac:dyDescent="0.25">
      <c r="A9656" s="5" t="s">
        <v>8477</v>
      </c>
      <c r="B9656" s="5">
        <v>-1.66141295340554</v>
      </c>
      <c r="C9656" s="5" t="s">
        <v>8478</v>
      </c>
      <c r="D9656" s="5" t="s">
        <v>8</v>
      </c>
      <c r="E9656" s="5" t="s">
        <v>8</v>
      </c>
      <c r="F9656" s="5" t="s">
        <v>8</v>
      </c>
      <c r="G9656" s="5" t="s">
        <v>4059</v>
      </c>
    </row>
    <row r="9657" spans="1:7" x14ac:dyDescent="0.25">
      <c r="A9657" s="5" t="s">
        <v>14129</v>
      </c>
      <c r="B9657" s="5">
        <v>-1.6616816692287999</v>
      </c>
      <c r="C9657" s="5" t="s">
        <v>8</v>
      </c>
      <c r="D9657" s="5" t="s">
        <v>8</v>
      </c>
      <c r="E9657" s="5" t="s">
        <v>8</v>
      </c>
      <c r="F9657" s="5" t="s">
        <v>8</v>
      </c>
      <c r="G9657" s="5" t="s">
        <v>8</v>
      </c>
    </row>
    <row r="9658" spans="1:7" x14ac:dyDescent="0.25">
      <c r="A9658" s="5" t="s">
        <v>10727</v>
      </c>
      <c r="B9658" s="5">
        <v>-1.66184457698989</v>
      </c>
      <c r="C9658" s="5" t="s">
        <v>8</v>
      </c>
      <c r="D9658" s="5" t="s">
        <v>8</v>
      </c>
      <c r="E9658" s="5" t="s">
        <v>8</v>
      </c>
      <c r="F9658" s="5" t="s">
        <v>8</v>
      </c>
      <c r="G9658" s="5" t="s">
        <v>8</v>
      </c>
    </row>
    <row r="9659" spans="1:7" x14ac:dyDescent="0.25">
      <c r="A9659" s="5" t="s">
        <v>13876</v>
      </c>
      <c r="B9659" s="5">
        <v>-1.6661873964149501</v>
      </c>
      <c r="C9659" s="5" t="s">
        <v>8</v>
      </c>
      <c r="D9659" s="5" t="s">
        <v>8</v>
      </c>
      <c r="E9659" s="5" t="s">
        <v>8</v>
      </c>
      <c r="F9659" s="5" t="s">
        <v>8</v>
      </c>
      <c r="G9659" s="5" t="s">
        <v>8</v>
      </c>
    </row>
    <row r="9660" spans="1:7" x14ac:dyDescent="0.25">
      <c r="A9660" s="5" t="s">
        <v>12494</v>
      </c>
      <c r="B9660" s="5">
        <v>-1.6664179559082399</v>
      </c>
      <c r="C9660" s="5" t="s">
        <v>8</v>
      </c>
      <c r="D9660" s="5" t="s">
        <v>8</v>
      </c>
      <c r="E9660" s="5" t="s">
        <v>8</v>
      </c>
      <c r="F9660" s="5" t="s">
        <v>8</v>
      </c>
      <c r="G9660" s="5" t="s">
        <v>8</v>
      </c>
    </row>
    <row r="9661" spans="1:7" x14ac:dyDescent="0.25">
      <c r="A9661" s="5" t="s">
        <v>12837</v>
      </c>
      <c r="B9661" s="5">
        <v>-1.6664179559082399</v>
      </c>
      <c r="C9661" s="5" t="s">
        <v>12838</v>
      </c>
      <c r="D9661" s="5" t="s">
        <v>12839</v>
      </c>
      <c r="E9661" s="5" t="s">
        <v>8</v>
      </c>
      <c r="F9661" s="5" t="s">
        <v>8</v>
      </c>
      <c r="G9661" s="5" t="s">
        <v>12840</v>
      </c>
    </row>
    <row r="9662" spans="1:7" x14ac:dyDescent="0.25">
      <c r="A9662" s="5" t="s">
        <v>13236</v>
      </c>
      <c r="B9662" s="5">
        <v>-1.6664179559082399</v>
      </c>
      <c r="C9662" s="5" t="s">
        <v>8</v>
      </c>
      <c r="D9662" s="5" t="s">
        <v>8</v>
      </c>
      <c r="E9662" s="5" t="s">
        <v>8</v>
      </c>
      <c r="F9662" s="5" t="s">
        <v>8</v>
      </c>
      <c r="G9662" s="5" t="s">
        <v>8</v>
      </c>
    </row>
    <row r="9663" spans="1:7" x14ac:dyDescent="0.25">
      <c r="A9663" s="5" t="s">
        <v>4884</v>
      </c>
      <c r="B9663" s="5">
        <v>-1.6683239341842599</v>
      </c>
      <c r="C9663" s="5" t="s">
        <v>8</v>
      </c>
      <c r="D9663" s="5" t="s">
        <v>8</v>
      </c>
      <c r="E9663" s="5" t="s">
        <v>8</v>
      </c>
      <c r="F9663" s="5" t="s">
        <v>8</v>
      </c>
      <c r="G9663" s="5" t="s">
        <v>8</v>
      </c>
    </row>
    <row r="9664" spans="1:7" x14ac:dyDescent="0.25">
      <c r="A9664" s="5" t="s">
        <v>14420</v>
      </c>
      <c r="B9664" s="5">
        <v>-1.6683239341842599</v>
      </c>
      <c r="C9664" s="5" t="s">
        <v>8</v>
      </c>
      <c r="D9664" s="5" t="s">
        <v>8</v>
      </c>
      <c r="E9664" s="5" t="s">
        <v>8</v>
      </c>
      <c r="F9664" s="5" t="s">
        <v>8</v>
      </c>
      <c r="G9664" s="5" t="s">
        <v>8</v>
      </c>
    </row>
    <row r="9665" spans="1:7" x14ac:dyDescent="0.25">
      <c r="A9665" s="5" t="s">
        <v>9476</v>
      </c>
      <c r="B9665" s="5">
        <v>-1.6691445986084199</v>
      </c>
      <c r="C9665" s="5" t="s">
        <v>8</v>
      </c>
      <c r="D9665" s="5" t="s">
        <v>8</v>
      </c>
      <c r="E9665" s="5" t="s">
        <v>8</v>
      </c>
      <c r="F9665" s="5" t="s">
        <v>8</v>
      </c>
      <c r="G9665" s="5" t="s">
        <v>8</v>
      </c>
    </row>
    <row r="9666" spans="1:7" x14ac:dyDescent="0.25">
      <c r="A9666" s="5" t="s">
        <v>757</v>
      </c>
      <c r="B9666" s="5">
        <v>-1.6694303858486499</v>
      </c>
      <c r="C9666" s="5" t="s">
        <v>8</v>
      </c>
      <c r="D9666" s="5" t="s">
        <v>8</v>
      </c>
      <c r="E9666" s="5" t="s">
        <v>8</v>
      </c>
      <c r="F9666" s="5" t="s">
        <v>8</v>
      </c>
      <c r="G9666" s="5" t="s">
        <v>8</v>
      </c>
    </row>
    <row r="9667" spans="1:7" x14ac:dyDescent="0.25">
      <c r="A9667" s="5" t="s">
        <v>1998</v>
      </c>
      <c r="B9667" s="5">
        <v>-1.6694303858486499</v>
      </c>
      <c r="C9667" s="5" t="s">
        <v>8</v>
      </c>
      <c r="D9667" s="5" t="s">
        <v>8</v>
      </c>
      <c r="E9667" s="5" t="s">
        <v>8</v>
      </c>
      <c r="F9667" s="5" t="s">
        <v>8</v>
      </c>
      <c r="G9667" s="5" t="s">
        <v>8</v>
      </c>
    </row>
    <row r="9668" spans="1:7" x14ac:dyDescent="0.25">
      <c r="A9668" s="5" t="s">
        <v>4421</v>
      </c>
      <c r="B9668" s="5">
        <v>-1.6694303858486499</v>
      </c>
      <c r="C9668" s="5" t="s">
        <v>8</v>
      </c>
      <c r="D9668" s="5" t="s">
        <v>8</v>
      </c>
      <c r="E9668" s="5" t="s">
        <v>8</v>
      </c>
      <c r="F9668" s="5" t="s">
        <v>8</v>
      </c>
      <c r="G9668" s="5" t="s">
        <v>8</v>
      </c>
    </row>
    <row r="9669" spans="1:7" x14ac:dyDescent="0.25">
      <c r="A9669" s="5" t="s">
        <v>6642</v>
      </c>
      <c r="B9669" s="5">
        <v>-1.6694303858486499</v>
      </c>
      <c r="C9669" s="5" t="s">
        <v>8</v>
      </c>
      <c r="D9669" s="5" t="s">
        <v>8</v>
      </c>
      <c r="E9669" s="5" t="s">
        <v>8</v>
      </c>
      <c r="F9669" s="5" t="s">
        <v>8</v>
      </c>
      <c r="G9669" s="5" t="s">
        <v>8</v>
      </c>
    </row>
    <row r="9670" spans="1:7" x14ac:dyDescent="0.25">
      <c r="A9670" s="5" t="s">
        <v>6833</v>
      </c>
      <c r="B9670" s="5">
        <v>-1.6694303858486499</v>
      </c>
      <c r="C9670" s="5" t="s">
        <v>8</v>
      </c>
      <c r="D9670" s="5" t="s">
        <v>8</v>
      </c>
      <c r="E9670" s="5" t="s">
        <v>8</v>
      </c>
      <c r="F9670" s="5" t="s">
        <v>8</v>
      </c>
      <c r="G9670" s="5" t="s">
        <v>8</v>
      </c>
    </row>
    <row r="9671" spans="1:7" x14ac:dyDescent="0.25">
      <c r="A9671" s="5" t="s">
        <v>7095</v>
      </c>
      <c r="B9671" s="5">
        <v>-1.6694303858486499</v>
      </c>
      <c r="C9671" s="5" t="s">
        <v>8</v>
      </c>
      <c r="D9671" s="5" t="s">
        <v>8</v>
      </c>
      <c r="E9671" s="5" t="s">
        <v>8</v>
      </c>
      <c r="F9671" s="5" t="s">
        <v>8</v>
      </c>
      <c r="G9671" s="5" t="s">
        <v>8</v>
      </c>
    </row>
    <row r="9672" spans="1:7" x14ac:dyDescent="0.25">
      <c r="A9672" s="5" t="s">
        <v>8668</v>
      </c>
      <c r="B9672" s="5">
        <v>-1.6694303858486499</v>
      </c>
      <c r="C9672" s="5" t="s">
        <v>8669</v>
      </c>
      <c r="D9672" s="5" t="s">
        <v>8670</v>
      </c>
      <c r="E9672" s="5" t="s">
        <v>8671</v>
      </c>
      <c r="F9672" s="5" t="s">
        <v>8672</v>
      </c>
      <c r="G9672" s="5" t="s">
        <v>8673</v>
      </c>
    </row>
    <row r="9673" spans="1:7" x14ac:dyDescent="0.25">
      <c r="A9673" s="5" t="s">
        <v>11263</v>
      </c>
      <c r="B9673" s="5">
        <v>-1.6694303858486499</v>
      </c>
      <c r="C9673" s="5" t="s">
        <v>8</v>
      </c>
      <c r="D9673" s="5" t="s">
        <v>8</v>
      </c>
      <c r="E9673" s="5" t="s">
        <v>8</v>
      </c>
      <c r="F9673" s="5" t="s">
        <v>8</v>
      </c>
      <c r="G9673" s="5" t="s">
        <v>8</v>
      </c>
    </row>
    <row r="9674" spans="1:7" x14ac:dyDescent="0.25">
      <c r="A9674" s="5" t="s">
        <v>11557</v>
      </c>
      <c r="B9674" s="5">
        <v>-1.6694303858486499</v>
      </c>
      <c r="C9674" s="5" t="s">
        <v>11558</v>
      </c>
      <c r="D9674" s="5" t="s">
        <v>11559</v>
      </c>
      <c r="E9674" s="5" t="s">
        <v>11560</v>
      </c>
      <c r="F9674" s="5" t="s">
        <v>11561</v>
      </c>
      <c r="G9674" s="5" t="s">
        <v>11562</v>
      </c>
    </row>
    <row r="9675" spans="1:7" x14ac:dyDescent="0.25">
      <c r="A9675" s="5" t="s">
        <v>11834</v>
      </c>
      <c r="B9675" s="5">
        <v>-1.6694303858486499</v>
      </c>
      <c r="C9675" s="5" t="s">
        <v>8</v>
      </c>
      <c r="D9675" s="5" t="s">
        <v>8</v>
      </c>
      <c r="E9675" s="5" t="s">
        <v>8</v>
      </c>
      <c r="F9675" s="5" t="s">
        <v>8</v>
      </c>
      <c r="G9675" s="5" t="s">
        <v>8</v>
      </c>
    </row>
    <row r="9676" spans="1:7" x14ac:dyDescent="0.25">
      <c r="A9676" s="5" t="s">
        <v>13128</v>
      </c>
      <c r="B9676" s="5">
        <v>-1.6694303858486499</v>
      </c>
      <c r="C9676" s="5" t="s">
        <v>8</v>
      </c>
      <c r="D9676" s="5" t="s">
        <v>8</v>
      </c>
      <c r="E9676" s="5" t="s">
        <v>8</v>
      </c>
      <c r="F9676" s="5" t="s">
        <v>8</v>
      </c>
      <c r="G9676" s="5" t="s">
        <v>8</v>
      </c>
    </row>
    <row r="9677" spans="1:7" x14ac:dyDescent="0.25">
      <c r="A9677" s="5" t="s">
        <v>13190</v>
      </c>
      <c r="B9677" s="5">
        <v>-1.6694303858486499</v>
      </c>
      <c r="C9677" s="5" t="s">
        <v>8</v>
      </c>
      <c r="D9677" s="5" t="s">
        <v>8</v>
      </c>
      <c r="E9677" s="5" t="s">
        <v>8</v>
      </c>
      <c r="F9677" s="5" t="s">
        <v>8</v>
      </c>
      <c r="G9677" s="5" t="s">
        <v>8</v>
      </c>
    </row>
    <row r="9678" spans="1:7" x14ac:dyDescent="0.25">
      <c r="A9678" s="5" t="s">
        <v>13623</v>
      </c>
      <c r="B9678" s="5">
        <v>-1.6694303858486499</v>
      </c>
      <c r="C9678" s="5" t="s">
        <v>8</v>
      </c>
      <c r="D9678" s="5" t="s">
        <v>8</v>
      </c>
      <c r="E9678" s="5" t="s">
        <v>8</v>
      </c>
      <c r="F9678" s="5" t="s">
        <v>8</v>
      </c>
      <c r="G9678" s="5" t="s">
        <v>13624</v>
      </c>
    </row>
    <row r="9679" spans="1:7" x14ac:dyDescent="0.25">
      <c r="A9679" s="5" t="s">
        <v>13727</v>
      </c>
      <c r="B9679" s="5">
        <v>-1.6694303858486499</v>
      </c>
      <c r="C9679" s="5" t="s">
        <v>8</v>
      </c>
      <c r="D9679" s="5" t="s">
        <v>8</v>
      </c>
      <c r="E9679" s="5" t="s">
        <v>8</v>
      </c>
      <c r="F9679" s="5" t="s">
        <v>8</v>
      </c>
      <c r="G9679" s="5" t="s">
        <v>8</v>
      </c>
    </row>
    <row r="9680" spans="1:7" x14ac:dyDescent="0.25">
      <c r="A9680" s="5" t="s">
        <v>15011</v>
      </c>
      <c r="B9680" s="5">
        <v>-1.6694303858486499</v>
      </c>
      <c r="C9680" s="5" t="s">
        <v>8</v>
      </c>
      <c r="D9680" s="5" t="s">
        <v>8</v>
      </c>
      <c r="E9680" s="5" t="s">
        <v>8</v>
      </c>
      <c r="F9680" s="5" t="s">
        <v>8</v>
      </c>
      <c r="G9680" s="5" t="s">
        <v>8</v>
      </c>
    </row>
    <row r="9681" spans="1:7" x14ac:dyDescent="0.25">
      <c r="A9681" s="5" t="s">
        <v>11958</v>
      </c>
      <c r="B9681" s="5">
        <v>-1.6725054672184501</v>
      </c>
      <c r="C9681" s="5" t="s">
        <v>11959</v>
      </c>
      <c r="D9681" s="5" t="s">
        <v>8</v>
      </c>
      <c r="E9681" s="5" t="s">
        <v>8</v>
      </c>
      <c r="F9681" s="5" t="s">
        <v>8</v>
      </c>
      <c r="G9681" s="5" t="s">
        <v>8</v>
      </c>
    </row>
    <row r="9682" spans="1:7" x14ac:dyDescent="0.25">
      <c r="A9682" s="5" t="s">
        <v>11279</v>
      </c>
      <c r="B9682" s="5">
        <v>-1.67284118996614</v>
      </c>
      <c r="C9682" s="5" t="s">
        <v>8</v>
      </c>
      <c r="D9682" s="5" t="s">
        <v>8</v>
      </c>
      <c r="E9682" s="5" t="s">
        <v>8</v>
      </c>
      <c r="F9682" s="5" t="s">
        <v>8</v>
      </c>
      <c r="G9682" s="5" t="s">
        <v>8</v>
      </c>
    </row>
    <row r="9683" spans="1:7" x14ac:dyDescent="0.25">
      <c r="A9683" s="5" t="s">
        <v>12216</v>
      </c>
      <c r="B9683" s="5">
        <v>-1.67287609028102</v>
      </c>
      <c r="C9683" s="5" t="s">
        <v>8</v>
      </c>
      <c r="D9683" s="5" t="s">
        <v>8</v>
      </c>
      <c r="E9683" s="5" t="s">
        <v>8</v>
      </c>
      <c r="F9683" s="5" t="s">
        <v>8</v>
      </c>
      <c r="G9683" s="5" t="s">
        <v>8</v>
      </c>
    </row>
    <row r="9684" spans="1:7" x14ac:dyDescent="0.25">
      <c r="A9684" s="5" t="s">
        <v>817</v>
      </c>
      <c r="B9684" s="5">
        <v>-1.6732768335263799</v>
      </c>
      <c r="C9684" s="5" t="s">
        <v>8</v>
      </c>
      <c r="D9684" s="5" t="s">
        <v>8</v>
      </c>
      <c r="E9684" s="5" t="s">
        <v>8</v>
      </c>
      <c r="F9684" s="5" t="s">
        <v>8</v>
      </c>
      <c r="G9684" s="5" t="s">
        <v>8</v>
      </c>
    </row>
    <row r="9685" spans="1:7" x14ac:dyDescent="0.25">
      <c r="A9685" s="5" t="s">
        <v>856</v>
      </c>
      <c r="B9685" s="5">
        <v>-1.6732768335263799</v>
      </c>
      <c r="C9685" s="5" t="s">
        <v>8</v>
      </c>
      <c r="D9685" s="5" t="s">
        <v>8</v>
      </c>
      <c r="E9685" s="5" t="s">
        <v>8</v>
      </c>
      <c r="F9685" s="5" t="s">
        <v>8</v>
      </c>
      <c r="G9685" s="5" t="s">
        <v>8</v>
      </c>
    </row>
    <row r="9686" spans="1:7" x14ac:dyDescent="0.25">
      <c r="A9686" s="5" t="s">
        <v>2317</v>
      </c>
      <c r="B9686" s="5">
        <v>-1.6732768335263799</v>
      </c>
      <c r="C9686" s="5" t="s">
        <v>8</v>
      </c>
      <c r="D9686" s="5" t="s">
        <v>8</v>
      </c>
      <c r="E9686" s="5" t="s">
        <v>8</v>
      </c>
      <c r="F9686" s="5" t="s">
        <v>8</v>
      </c>
      <c r="G9686" s="5" t="s">
        <v>8</v>
      </c>
    </row>
    <row r="9687" spans="1:7" x14ac:dyDescent="0.25">
      <c r="A9687" s="5" t="s">
        <v>3551</v>
      </c>
      <c r="B9687" s="5">
        <v>-1.6732768335263799</v>
      </c>
      <c r="C9687" s="5" t="s">
        <v>8</v>
      </c>
      <c r="D9687" s="5" t="s">
        <v>8</v>
      </c>
      <c r="E9687" s="5" t="s">
        <v>8</v>
      </c>
      <c r="F9687" s="5" t="s">
        <v>8</v>
      </c>
      <c r="G9687" s="5" t="s">
        <v>8</v>
      </c>
    </row>
    <row r="9688" spans="1:7" x14ac:dyDescent="0.25">
      <c r="A9688" s="5" t="s">
        <v>9678</v>
      </c>
      <c r="B9688" s="5">
        <v>-1.6732768335263799</v>
      </c>
      <c r="C9688" s="5" t="s">
        <v>8</v>
      </c>
      <c r="D9688" s="5" t="s">
        <v>8</v>
      </c>
      <c r="E9688" s="5" t="s">
        <v>8</v>
      </c>
      <c r="F9688" s="5" t="s">
        <v>8</v>
      </c>
      <c r="G9688" s="5" t="s">
        <v>8</v>
      </c>
    </row>
    <row r="9689" spans="1:7" x14ac:dyDescent="0.25">
      <c r="A9689" s="5" t="s">
        <v>9864</v>
      </c>
      <c r="B9689" s="5">
        <v>-1.6732768335263799</v>
      </c>
      <c r="C9689" s="5" t="s">
        <v>8</v>
      </c>
      <c r="D9689" s="5" t="s">
        <v>8</v>
      </c>
      <c r="E9689" s="5" t="s">
        <v>8</v>
      </c>
      <c r="F9689" s="5" t="s">
        <v>8</v>
      </c>
      <c r="G9689" s="5" t="s">
        <v>8</v>
      </c>
    </row>
    <row r="9690" spans="1:7" x14ac:dyDescent="0.25">
      <c r="A9690" s="5" t="s">
        <v>10441</v>
      </c>
      <c r="B9690" s="5">
        <v>-1.6732768335263799</v>
      </c>
      <c r="C9690" s="5" t="s">
        <v>8</v>
      </c>
      <c r="D9690" s="5" t="s">
        <v>8</v>
      </c>
      <c r="E9690" s="5" t="s">
        <v>10442</v>
      </c>
      <c r="F9690" s="5" t="s">
        <v>1204</v>
      </c>
      <c r="G9690" s="5" t="s">
        <v>8</v>
      </c>
    </row>
    <row r="9691" spans="1:7" x14ac:dyDescent="0.25">
      <c r="A9691" s="5" t="s">
        <v>13704</v>
      </c>
      <c r="B9691" s="5">
        <v>-1.6732768335263799</v>
      </c>
      <c r="C9691" s="5" t="s">
        <v>8</v>
      </c>
      <c r="D9691" s="5" t="s">
        <v>8</v>
      </c>
      <c r="E9691" s="5" t="s">
        <v>8</v>
      </c>
      <c r="F9691" s="5" t="s">
        <v>8</v>
      </c>
      <c r="G9691" s="5" t="s">
        <v>8</v>
      </c>
    </row>
    <row r="9692" spans="1:7" x14ac:dyDescent="0.25">
      <c r="A9692" s="5" t="s">
        <v>15617</v>
      </c>
      <c r="B9692" s="5">
        <v>-1.6732768335263799</v>
      </c>
      <c r="C9692" s="5" t="s">
        <v>8</v>
      </c>
      <c r="D9692" s="5" t="s">
        <v>8</v>
      </c>
      <c r="E9692" s="5" t="s">
        <v>8</v>
      </c>
      <c r="F9692" s="5" t="s">
        <v>8</v>
      </c>
      <c r="G9692" s="5" t="s">
        <v>8</v>
      </c>
    </row>
    <row r="9693" spans="1:7" x14ac:dyDescent="0.25">
      <c r="A9693" s="5" t="s">
        <v>7077</v>
      </c>
      <c r="B9693" s="5">
        <v>-1.67421666459921</v>
      </c>
      <c r="C9693" s="5" t="s">
        <v>7078</v>
      </c>
      <c r="D9693" s="5" t="s">
        <v>8</v>
      </c>
      <c r="E9693" s="5" t="s">
        <v>7079</v>
      </c>
      <c r="F9693" s="5" t="s">
        <v>7080</v>
      </c>
      <c r="G9693" s="5" t="s">
        <v>7081</v>
      </c>
    </row>
    <row r="9694" spans="1:7" x14ac:dyDescent="0.25">
      <c r="A9694" s="5" t="s">
        <v>9570</v>
      </c>
      <c r="B9694" s="5">
        <v>-1.67421666459921</v>
      </c>
      <c r="C9694" s="5" t="s">
        <v>9571</v>
      </c>
      <c r="D9694" s="5" t="s">
        <v>9572</v>
      </c>
      <c r="E9694" s="5" t="s">
        <v>9573</v>
      </c>
      <c r="F9694" s="5" t="s">
        <v>9574</v>
      </c>
      <c r="G9694" s="5" t="s">
        <v>9575</v>
      </c>
    </row>
    <row r="9695" spans="1:7" x14ac:dyDescent="0.25">
      <c r="A9695" s="5" t="s">
        <v>11404</v>
      </c>
      <c r="B9695" s="5">
        <v>-1.67421666459921</v>
      </c>
      <c r="C9695" s="5" t="s">
        <v>8</v>
      </c>
      <c r="D9695" s="5" t="s">
        <v>8</v>
      </c>
      <c r="E9695" s="5" t="s">
        <v>8</v>
      </c>
      <c r="F9695" s="5" t="s">
        <v>8</v>
      </c>
      <c r="G9695" s="5" t="s">
        <v>8</v>
      </c>
    </row>
    <row r="9696" spans="1:7" x14ac:dyDescent="0.25">
      <c r="A9696" s="5" t="s">
        <v>1625</v>
      </c>
      <c r="B9696" s="5">
        <v>-1.6762821429283099</v>
      </c>
      <c r="C9696" s="5" t="s">
        <v>8</v>
      </c>
      <c r="D9696" s="5" t="s">
        <v>8</v>
      </c>
      <c r="E9696" s="5" t="s">
        <v>8</v>
      </c>
      <c r="F9696" s="5" t="s">
        <v>8</v>
      </c>
      <c r="G9696" s="5" t="s">
        <v>8</v>
      </c>
    </row>
    <row r="9697" spans="1:7" x14ac:dyDescent="0.25">
      <c r="A9697" s="5" t="s">
        <v>5215</v>
      </c>
      <c r="B9697" s="5">
        <v>-1.6762821429283099</v>
      </c>
      <c r="C9697" s="5" t="s">
        <v>8</v>
      </c>
      <c r="D9697" s="5" t="s">
        <v>8</v>
      </c>
      <c r="E9697" s="5" t="s">
        <v>8</v>
      </c>
      <c r="F9697" s="5" t="s">
        <v>8</v>
      </c>
      <c r="G9697" s="5" t="s">
        <v>8</v>
      </c>
    </row>
    <row r="9698" spans="1:7" x14ac:dyDescent="0.25">
      <c r="A9698" s="5" t="s">
        <v>5415</v>
      </c>
      <c r="B9698" s="5">
        <v>-1.6762821429283099</v>
      </c>
      <c r="C9698" s="5" t="s">
        <v>577</v>
      </c>
      <c r="D9698" s="5" t="s">
        <v>8</v>
      </c>
      <c r="E9698" s="5" t="s">
        <v>3355</v>
      </c>
      <c r="F9698" s="5" t="s">
        <v>1204</v>
      </c>
      <c r="G9698" s="5" t="s">
        <v>8</v>
      </c>
    </row>
    <row r="9699" spans="1:7" x14ac:dyDescent="0.25">
      <c r="A9699" s="5" t="s">
        <v>7459</v>
      </c>
      <c r="B9699" s="5">
        <v>-1.6762821429283099</v>
      </c>
      <c r="C9699" s="5" t="s">
        <v>7460</v>
      </c>
      <c r="D9699" s="5" t="s">
        <v>8</v>
      </c>
      <c r="E9699" s="5" t="s">
        <v>7461</v>
      </c>
      <c r="F9699" s="5" t="s">
        <v>7462</v>
      </c>
      <c r="G9699" s="5" t="s">
        <v>7463</v>
      </c>
    </row>
    <row r="9700" spans="1:7" x14ac:dyDescent="0.25">
      <c r="A9700" s="5" t="s">
        <v>9020</v>
      </c>
      <c r="B9700" s="5">
        <v>-1.6762821429283099</v>
      </c>
      <c r="C9700" s="5" t="s">
        <v>8</v>
      </c>
      <c r="D9700" s="5" t="s">
        <v>9021</v>
      </c>
      <c r="E9700" s="5" t="s">
        <v>8</v>
      </c>
      <c r="F9700" s="5" t="s">
        <v>8</v>
      </c>
      <c r="G9700" s="5" t="s">
        <v>8</v>
      </c>
    </row>
    <row r="9701" spans="1:7" x14ac:dyDescent="0.25">
      <c r="A9701" s="5" t="s">
        <v>9360</v>
      </c>
      <c r="B9701" s="5">
        <v>-1.6762821429283099</v>
      </c>
      <c r="C9701" s="5" t="s">
        <v>8</v>
      </c>
      <c r="D9701" s="5" t="s">
        <v>8</v>
      </c>
      <c r="E9701" s="5" t="s">
        <v>8</v>
      </c>
      <c r="F9701" s="5" t="s">
        <v>8</v>
      </c>
      <c r="G9701" s="5" t="s">
        <v>8</v>
      </c>
    </row>
    <row r="9702" spans="1:7" x14ac:dyDescent="0.25">
      <c r="A9702" s="5" t="s">
        <v>12828</v>
      </c>
      <c r="B9702" s="5">
        <v>-1.6762821429283099</v>
      </c>
      <c r="C9702" s="5" t="s">
        <v>8</v>
      </c>
      <c r="D9702" s="5" t="s">
        <v>8</v>
      </c>
      <c r="E9702" s="5" t="s">
        <v>8</v>
      </c>
      <c r="F9702" s="5" t="s">
        <v>8</v>
      </c>
      <c r="G9702" s="5" t="s">
        <v>8</v>
      </c>
    </row>
    <row r="9703" spans="1:7" x14ac:dyDescent="0.25">
      <c r="A9703" s="5" t="s">
        <v>14692</v>
      </c>
      <c r="B9703" s="5">
        <v>-1.67642703992988</v>
      </c>
      <c r="C9703" s="5" t="s">
        <v>8</v>
      </c>
      <c r="D9703" s="5" t="s">
        <v>8</v>
      </c>
      <c r="E9703" s="5" t="s">
        <v>8</v>
      </c>
      <c r="F9703" s="5" t="s">
        <v>8</v>
      </c>
      <c r="G9703" s="5" t="s">
        <v>8</v>
      </c>
    </row>
    <row r="9704" spans="1:7" x14ac:dyDescent="0.25">
      <c r="A9704" s="5" t="s">
        <v>3937</v>
      </c>
      <c r="B9704" s="5">
        <v>-1.67869503374246</v>
      </c>
      <c r="C9704" s="5" t="s">
        <v>8</v>
      </c>
      <c r="D9704" s="5" t="s">
        <v>8</v>
      </c>
      <c r="E9704" s="5" t="s">
        <v>8</v>
      </c>
      <c r="F9704" s="5" t="s">
        <v>8</v>
      </c>
      <c r="G9704" s="5" t="s">
        <v>8</v>
      </c>
    </row>
    <row r="9705" spans="1:7" x14ac:dyDescent="0.25">
      <c r="A9705" s="5" t="s">
        <v>7612</v>
      </c>
      <c r="B9705" s="5">
        <v>-1.67869503374246</v>
      </c>
      <c r="C9705" s="5" t="s">
        <v>8</v>
      </c>
      <c r="D9705" s="5" t="s">
        <v>8</v>
      </c>
      <c r="E9705" s="5" t="s">
        <v>8</v>
      </c>
      <c r="F9705" s="5" t="s">
        <v>8</v>
      </c>
      <c r="G9705" s="5" t="s">
        <v>8</v>
      </c>
    </row>
    <row r="9706" spans="1:7" x14ac:dyDescent="0.25">
      <c r="A9706" s="5" t="s">
        <v>8412</v>
      </c>
      <c r="B9706" s="5">
        <v>-1.67869503374246</v>
      </c>
      <c r="C9706" s="5" t="s">
        <v>8</v>
      </c>
      <c r="D9706" s="5" t="s">
        <v>8</v>
      </c>
      <c r="E9706" s="5" t="s">
        <v>8</v>
      </c>
      <c r="F9706" s="5" t="s">
        <v>8</v>
      </c>
      <c r="G9706" s="5" t="s">
        <v>8</v>
      </c>
    </row>
    <row r="9707" spans="1:7" x14ac:dyDescent="0.25">
      <c r="A9707" s="5" t="s">
        <v>9153</v>
      </c>
      <c r="B9707" s="5">
        <v>-1.67869503374246</v>
      </c>
      <c r="C9707" s="5" t="s">
        <v>9154</v>
      </c>
      <c r="D9707" s="5" t="s">
        <v>9155</v>
      </c>
      <c r="E9707" s="5" t="s">
        <v>9156</v>
      </c>
      <c r="F9707" s="5" t="s">
        <v>9157</v>
      </c>
      <c r="G9707" s="5" t="s">
        <v>9158</v>
      </c>
    </row>
    <row r="9708" spans="1:7" x14ac:dyDescent="0.25">
      <c r="A9708" s="5" t="s">
        <v>6921</v>
      </c>
      <c r="B9708" s="5">
        <v>-1.68067496233684</v>
      </c>
      <c r="C9708" s="5" t="s">
        <v>8</v>
      </c>
      <c r="D9708" s="5" t="s">
        <v>8</v>
      </c>
      <c r="E9708" s="5" t="s">
        <v>8</v>
      </c>
      <c r="F9708" s="5" t="s">
        <v>8</v>
      </c>
      <c r="G9708" s="5" t="s">
        <v>8</v>
      </c>
    </row>
    <row r="9709" spans="1:7" x14ac:dyDescent="0.25">
      <c r="A9709" s="5" t="s">
        <v>9037</v>
      </c>
      <c r="B9709" s="5">
        <v>-1.6823288699352601</v>
      </c>
      <c r="C9709" s="5" t="s">
        <v>9038</v>
      </c>
      <c r="D9709" s="5" t="s">
        <v>9039</v>
      </c>
      <c r="E9709" s="5" t="s">
        <v>9040</v>
      </c>
      <c r="F9709" s="5" t="s">
        <v>9041</v>
      </c>
      <c r="G9709" s="5" t="s">
        <v>9042</v>
      </c>
    </row>
    <row r="9710" spans="1:7" x14ac:dyDescent="0.25">
      <c r="A9710" s="5" t="s">
        <v>5693</v>
      </c>
      <c r="B9710" s="5">
        <v>-1.6825676853621201</v>
      </c>
      <c r="C9710" s="5" t="s">
        <v>8</v>
      </c>
      <c r="D9710" s="5" t="s">
        <v>8</v>
      </c>
      <c r="E9710" s="5" t="s">
        <v>8</v>
      </c>
      <c r="F9710" s="5" t="s">
        <v>8</v>
      </c>
      <c r="G9710" s="5" t="s">
        <v>8</v>
      </c>
    </row>
    <row r="9711" spans="1:7" x14ac:dyDescent="0.25">
      <c r="A9711" s="5" t="s">
        <v>12686</v>
      </c>
      <c r="B9711" s="5">
        <v>-1.68373115733944</v>
      </c>
      <c r="C9711" s="5" t="s">
        <v>12687</v>
      </c>
      <c r="D9711" s="5" t="s">
        <v>8</v>
      </c>
      <c r="E9711" s="5" t="s">
        <v>8</v>
      </c>
      <c r="F9711" s="5" t="s">
        <v>8</v>
      </c>
      <c r="G9711" s="5" t="s">
        <v>8</v>
      </c>
    </row>
    <row r="9712" spans="1:7" x14ac:dyDescent="0.25">
      <c r="A9712" s="5" t="s">
        <v>6802</v>
      </c>
      <c r="B9712" s="5">
        <v>-1.68689582185928</v>
      </c>
      <c r="C9712" s="5" t="s">
        <v>6803</v>
      </c>
      <c r="D9712" s="5" t="s">
        <v>6804</v>
      </c>
      <c r="E9712" s="5" t="s">
        <v>6805</v>
      </c>
      <c r="F9712" s="5" t="s">
        <v>6806</v>
      </c>
      <c r="G9712" s="5" t="s">
        <v>6807</v>
      </c>
    </row>
    <row r="9713" spans="1:7" x14ac:dyDescent="0.25">
      <c r="A9713" s="5" t="s">
        <v>3629</v>
      </c>
      <c r="B9713" s="5">
        <v>-1.68842427007312</v>
      </c>
      <c r="C9713" s="5" t="s">
        <v>8</v>
      </c>
      <c r="D9713" s="5" t="s">
        <v>8</v>
      </c>
      <c r="E9713" s="5" t="s">
        <v>8</v>
      </c>
      <c r="F9713" s="5" t="s">
        <v>8</v>
      </c>
      <c r="G9713" s="5" t="s">
        <v>8</v>
      </c>
    </row>
    <row r="9714" spans="1:7" x14ac:dyDescent="0.25">
      <c r="A9714" s="5" t="s">
        <v>5621</v>
      </c>
      <c r="B9714" s="5">
        <v>-1.68980650192106</v>
      </c>
      <c r="C9714" s="5" t="s">
        <v>8</v>
      </c>
      <c r="D9714" s="5" t="s">
        <v>8</v>
      </c>
      <c r="E9714" s="5" t="s">
        <v>8</v>
      </c>
      <c r="F9714" s="5" t="s">
        <v>8</v>
      </c>
      <c r="G9714" s="5" t="s">
        <v>8</v>
      </c>
    </row>
    <row r="9715" spans="1:7" x14ac:dyDescent="0.25">
      <c r="A9715" s="5" t="s">
        <v>2338</v>
      </c>
      <c r="B9715" s="5">
        <v>-1.6908026491392401</v>
      </c>
      <c r="C9715" s="5" t="s">
        <v>8</v>
      </c>
      <c r="D9715" s="5" t="s">
        <v>8</v>
      </c>
      <c r="E9715" s="5" t="s">
        <v>2339</v>
      </c>
      <c r="F9715" s="5" t="s">
        <v>8</v>
      </c>
      <c r="G9715" s="5" t="s">
        <v>2340</v>
      </c>
    </row>
    <row r="9716" spans="1:7" x14ac:dyDescent="0.25">
      <c r="A9716" s="5" t="s">
        <v>3362</v>
      </c>
      <c r="B9716" s="5">
        <v>-1.69219975714502</v>
      </c>
      <c r="C9716" s="5" t="s">
        <v>8</v>
      </c>
      <c r="D9716" s="5" t="s">
        <v>8</v>
      </c>
      <c r="E9716" s="5" t="s">
        <v>8</v>
      </c>
      <c r="F9716" s="5" t="s">
        <v>8</v>
      </c>
      <c r="G9716" s="5" t="s">
        <v>3363</v>
      </c>
    </row>
    <row r="9717" spans="1:7" x14ac:dyDescent="0.25">
      <c r="A9717" s="5" t="s">
        <v>12485</v>
      </c>
      <c r="B9717" s="5">
        <v>-1.69219975714502</v>
      </c>
      <c r="C9717" s="5" t="s">
        <v>8</v>
      </c>
      <c r="D9717" s="5" t="s">
        <v>8</v>
      </c>
      <c r="E9717" s="5" t="s">
        <v>8</v>
      </c>
      <c r="F9717" s="5" t="s">
        <v>8</v>
      </c>
      <c r="G9717" s="5" t="s">
        <v>8</v>
      </c>
    </row>
    <row r="9718" spans="1:7" x14ac:dyDescent="0.25">
      <c r="A9718" s="5" t="s">
        <v>13989</v>
      </c>
      <c r="B9718" s="5">
        <v>-1.69449935457112</v>
      </c>
      <c r="C9718" s="5" t="s">
        <v>8</v>
      </c>
      <c r="D9718" s="5" t="s">
        <v>8</v>
      </c>
      <c r="E9718" s="5" t="s">
        <v>8</v>
      </c>
      <c r="F9718" s="5" t="s">
        <v>8</v>
      </c>
      <c r="G9718" s="5" t="s">
        <v>8</v>
      </c>
    </row>
    <row r="9719" spans="1:7" x14ac:dyDescent="0.25">
      <c r="A9719" s="5" t="s">
        <v>159</v>
      </c>
      <c r="B9719" s="5">
        <v>-1.69655048981599</v>
      </c>
      <c r="C9719" s="5" t="s">
        <v>8</v>
      </c>
      <c r="D9719" s="5" t="s">
        <v>8</v>
      </c>
      <c r="E9719" s="5" t="s">
        <v>8</v>
      </c>
      <c r="F9719" s="5" t="s">
        <v>8</v>
      </c>
      <c r="G9719" s="5" t="s">
        <v>8</v>
      </c>
    </row>
    <row r="9720" spans="1:7" x14ac:dyDescent="0.25">
      <c r="A9720" s="5" t="s">
        <v>12268</v>
      </c>
      <c r="B9720" s="5">
        <v>-1.7043370219235701</v>
      </c>
      <c r="C9720" s="5" t="s">
        <v>8</v>
      </c>
      <c r="D9720" s="5" t="s">
        <v>8</v>
      </c>
      <c r="E9720" s="5" t="s">
        <v>8</v>
      </c>
      <c r="F9720" s="5" t="s">
        <v>8</v>
      </c>
      <c r="G9720" s="5" t="s">
        <v>8</v>
      </c>
    </row>
    <row r="9721" spans="1:7" x14ac:dyDescent="0.25">
      <c r="A9721" s="5" t="s">
        <v>1388</v>
      </c>
      <c r="B9721" s="5">
        <v>-1.7057783328653799</v>
      </c>
      <c r="C9721" s="5" t="s">
        <v>8</v>
      </c>
      <c r="D9721" s="5" t="s">
        <v>8</v>
      </c>
      <c r="E9721" s="5" t="s">
        <v>8</v>
      </c>
      <c r="F9721" s="5" t="s">
        <v>8</v>
      </c>
      <c r="G9721" s="5" t="s">
        <v>8</v>
      </c>
    </row>
    <row r="9722" spans="1:7" x14ac:dyDescent="0.25">
      <c r="A9722" s="5" t="s">
        <v>7465</v>
      </c>
      <c r="B9722" s="5">
        <v>-1.7066402712497999</v>
      </c>
      <c r="C9722" s="5" t="s">
        <v>8</v>
      </c>
      <c r="D9722" s="5" t="s">
        <v>8</v>
      </c>
      <c r="E9722" s="5" t="s">
        <v>8</v>
      </c>
      <c r="F9722" s="5" t="s">
        <v>8</v>
      </c>
      <c r="G9722" s="5" t="s">
        <v>8</v>
      </c>
    </row>
    <row r="9723" spans="1:7" x14ac:dyDescent="0.25">
      <c r="A9723" s="5" t="s">
        <v>13862</v>
      </c>
      <c r="B9723" s="5">
        <v>-1.7075099539163401</v>
      </c>
      <c r="C9723" s="5" t="s">
        <v>8</v>
      </c>
      <c r="D9723" s="5" t="s">
        <v>8</v>
      </c>
      <c r="E9723" s="5" t="s">
        <v>8</v>
      </c>
      <c r="F9723" s="5" t="s">
        <v>8</v>
      </c>
      <c r="G9723" s="5" t="s">
        <v>13863</v>
      </c>
    </row>
    <row r="9724" spans="1:7" x14ac:dyDescent="0.25">
      <c r="A9724" s="5" t="s">
        <v>2051</v>
      </c>
      <c r="B9724" s="5">
        <v>-1.70824840201269</v>
      </c>
      <c r="C9724" s="5" t="s">
        <v>8</v>
      </c>
      <c r="D9724" s="5" t="s">
        <v>8</v>
      </c>
      <c r="E9724" s="5" t="s">
        <v>8</v>
      </c>
      <c r="F9724" s="5" t="s">
        <v>8</v>
      </c>
      <c r="G9724" s="5" t="s">
        <v>8</v>
      </c>
    </row>
    <row r="9725" spans="1:7" x14ac:dyDescent="0.25">
      <c r="A9725" s="5" t="s">
        <v>6633</v>
      </c>
      <c r="B9725" s="5">
        <v>-1.7110682563450299</v>
      </c>
      <c r="C9725" s="5" t="s">
        <v>8</v>
      </c>
      <c r="D9725" s="5" t="s">
        <v>8</v>
      </c>
      <c r="E9725" s="5" t="s">
        <v>8</v>
      </c>
      <c r="F9725" s="5" t="s">
        <v>8</v>
      </c>
      <c r="G9725" s="5" t="s">
        <v>8</v>
      </c>
    </row>
    <row r="9726" spans="1:7" x14ac:dyDescent="0.25">
      <c r="A9726" s="5" t="s">
        <v>2533</v>
      </c>
      <c r="B9726" s="5">
        <v>-1.71190797604005</v>
      </c>
      <c r="C9726" s="5" t="s">
        <v>8</v>
      </c>
      <c r="D9726" s="5" t="s">
        <v>8</v>
      </c>
      <c r="E9726" s="5" t="s">
        <v>8</v>
      </c>
      <c r="F9726" s="5" t="s">
        <v>8</v>
      </c>
      <c r="G9726" s="5" t="s">
        <v>8</v>
      </c>
    </row>
    <row r="9727" spans="1:7" x14ac:dyDescent="0.25">
      <c r="A9727" s="5" t="s">
        <v>1148</v>
      </c>
      <c r="B9727" s="5">
        <v>-1.7140779359049401</v>
      </c>
      <c r="C9727" s="5" t="s">
        <v>8</v>
      </c>
      <c r="D9727" s="5" t="s">
        <v>8</v>
      </c>
      <c r="E9727" s="5" t="s">
        <v>8</v>
      </c>
      <c r="F9727" s="5" t="s">
        <v>8</v>
      </c>
      <c r="G9727" s="5" t="s">
        <v>8</v>
      </c>
    </row>
    <row r="9728" spans="1:7" x14ac:dyDescent="0.25">
      <c r="A9728" s="5" t="s">
        <v>10383</v>
      </c>
      <c r="B9728" s="5">
        <v>-1.7140779359049401</v>
      </c>
      <c r="C9728" s="5" t="s">
        <v>10384</v>
      </c>
      <c r="D9728" s="5" t="s">
        <v>10385</v>
      </c>
      <c r="E9728" s="5" t="s">
        <v>10386</v>
      </c>
      <c r="F9728" s="5" t="s">
        <v>10387</v>
      </c>
      <c r="G9728" s="5" t="s">
        <v>10388</v>
      </c>
    </row>
    <row r="9729" spans="1:7" x14ac:dyDescent="0.25">
      <c r="A9729" s="5" t="s">
        <v>991</v>
      </c>
      <c r="B9729" s="5">
        <v>-1.7155139909981301</v>
      </c>
      <c r="C9729" s="5" t="s">
        <v>8</v>
      </c>
      <c r="D9729" s="5" t="s">
        <v>8</v>
      </c>
      <c r="E9729" s="5" t="s">
        <v>8</v>
      </c>
      <c r="F9729" s="5" t="s">
        <v>8</v>
      </c>
      <c r="G9729" s="5" t="s">
        <v>8</v>
      </c>
    </row>
    <row r="9730" spans="1:7" x14ac:dyDescent="0.25">
      <c r="A9730" s="5" t="s">
        <v>4998</v>
      </c>
      <c r="B9730" s="5">
        <v>-1.7155139909981301</v>
      </c>
      <c r="C9730" s="5" t="s">
        <v>8</v>
      </c>
      <c r="D9730" s="5" t="s">
        <v>8</v>
      </c>
      <c r="E9730" s="5" t="s">
        <v>8</v>
      </c>
      <c r="F9730" s="5" t="s">
        <v>8</v>
      </c>
      <c r="G9730" s="5" t="s">
        <v>8</v>
      </c>
    </row>
    <row r="9731" spans="1:7" x14ac:dyDescent="0.25">
      <c r="A9731" s="5" t="s">
        <v>7950</v>
      </c>
      <c r="B9731" s="5">
        <v>-1.7155139909981301</v>
      </c>
      <c r="C9731" s="5" t="s">
        <v>7951</v>
      </c>
      <c r="D9731" s="5" t="s">
        <v>7952</v>
      </c>
      <c r="E9731" s="5" t="s">
        <v>7953</v>
      </c>
      <c r="F9731" s="5" t="s">
        <v>7954</v>
      </c>
      <c r="G9731" s="5" t="s">
        <v>7955</v>
      </c>
    </row>
    <row r="9732" spans="1:7" x14ac:dyDescent="0.25">
      <c r="A9732" s="5" t="s">
        <v>12759</v>
      </c>
      <c r="B9732" s="5">
        <v>-1.7155139909981301</v>
      </c>
      <c r="C9732" s="5" t="s">
        <v>8</v>
      </c>
      <c r="D9732" s="5" t="s">
        <v>8</v>
      </c>
      <c r="E9732" s="5" t="s">
        <v>8</v>
      </c>
      <c r="F9732" s="5" t="s">
        <v>8</v>
      </c>
      <c r="G9732" s="5" t="s">
        <v>8</v>
      </c>
    </row>
    <row r="9733" spans="1:7" x14ac:dyDescent="0.25">
      <c r="A9733" s="5" t="s">
        <v>14315</v>
      </c>
      <c r="B9733" s="5">
        <v>-1.7155139909981301</v>
      </c>
      <c r="C9733" s="5" t="s">
        <v>14316</v>
      </c>
      <c r="D9733" s="5" t="s">
        <v>14317</v>
      </c>
      <c r="E9733" s="5" t="s">
        <v>14318</v>
      </c>
      <c r="F9733" s="5" t="s">
        <v>14319</v>
      </c>
      <c r="G9733" s="5" t="s">
        <v>14320</v>
      </c>
    </row>
    <row r="9734" spans="1:7" x14ac:dyDescent="0.25">
      <c r="A9734" s="5" t="s">
        <v>8851</v>
      </c>
      <c r="B9734" s="5">
        <v>-1.7159457231181201</v>
      </c>
      <c r="C9734" s="5" t="s">
        <v>8</v>
      </c>
      <c r="D9734" s="5" t="s">
        <v>8</v>
      </c>
      <c r="E9734" s="5" t="s">
        <v>8</v>
      </c>
      <c r="F9734" s="5" t="s">
        <v>8</v>
      </c>
      <c r="G9734" s="5" t="s">
        <v>8</v>
      </c>
    </row>
    <row r="9735" spans="1:7" x14ac:dyDescent="0.25">
      <c r="A9735" s="5" t="s">
        <v>7090</v>
      </c>
      <c r="B9735" s="5">
        <v>-1.71660732706582</v>
      </c>
      <c r="C9735" s="5" t="s">
        <v>8</v>
      </c>
      <c r="D9735" s="5" t="s">
        <v>8</v>
      </c>
      <c r="E9735" s="5" t="s">
        <v>8</v>
      </c>
      <c r="F9735" s="5" t="s">
        <v>8</v>
      </c>
      <c r="G9735" s="5" t="s">
        <v>8</v>
      </c>
    </row>
    <row r="9736" spans="1:7" x14ac:dyDescent="0.25">
      <c r="A9736" s="5" t="s">
        <v>2480</v>
      </c>
      <c r="B9736" s="5">
        <v>-1.71729728340048</v>
      </c>
      <c r="C9736" s="5" t="s">
        <v>8</v>
      </c>
      <c r="D9736" s="5" t="s">
        <v>8</v>
      </c>
      <c r="E9736" s="5" t="s">
        <v>8</v>
      </c>
      <c r="F9736" s="5" t="s">
        <v>8</v>
      </c>
      <c r="G9736" s="5" t="s">
        <v>8</v>
      </c>
    </row>
    <row r="9737" spans="1:7" x14ac:dyDescent="0.25">
      <c r="A9737" s="5" t="s">
        <v>6127</v>
      </c>
      <c r="B9737" s="5">
        <v>-1.71729728340048</v>
      </c>
      <c r="C9737" s="5" t="s">
        <v>8</v>
      </c>
      <c r="D9737" s="5" t="s">
        <v>8</v>
      </c>
      <c r="E9737" s="5" t="s">
        <v>8</v>
      </c>
      <c r="F9737" s="5" t="s">
        <v>8</v>
      </c>
      <c r="G9737" s="5" t="s">
        <v>2578</v>
      </c>
    </row>
    <row r="9738" spans="1:7" x14ac:dyDescent="0.25">
      <c r="A9738" s="5" t="s">
        <v>9316</v>
      </c>
      <c r="B9738" s="5">
        <v>-1.71729728340048</v>
      </c>
      <c r="C9738" s="5" t="s">
        <v>8</v>
      </c>
      <c r="D9738" s="5" t="s">
        <v>8</v>
      </c>
      <c r="E9738" s="5" t="s">
        <v>9317</v>
      </c>
      <c r="F9738" s="5" t="s">
        <v>8</v>
      </c>
      <c r="G9738" s="5" t="s">
        <v>4438</v>
      </c>
    </row>
    <row r="9739" spans="1:7" x14ac:dyDescent="0.25">
      <c r="A9739" s="5" t="s">
        <v>9373</v>
      </c>
      <c r="B9739" s="5">
        <v>-1.71729728340048</v>
      </c>
      <c r="C9739" s="5" t="s">
        <v>9374</v>
      </c>
      <c r="D9739" s="5" t="s">
        <v>9375</v>
      </c>
      <c r="E9739" s="5" t="s">
        <v>9376</v>
      </c>
      <c r="F9739" s="5" t="s">
        <v>9377</v>
      </c>
      <c r="G9739" s="5" t="s">
        <v>9378</v>
      </c>
    </row>
    <row r="9740" spans="1:7" x14ac:dyDescent="0.25">
      <c r="A9740" s="5" t="s">
        <v>10471</v>
      </c>
      <c r="B9740" s="5">
        <v>-1.71729728340048</v>
      </c>
      <c r="C9740" s="5" t="s">
        <v>8</v>
      </c>
      <c r="D9740" s="5" t="s">
        <v>8</v>
      </c>
      <c r="E9740" s="5" t="s">
        <v>8</v>
      </c>
      <c r="F9740" s="5" t="s">
        <v>8</v>
      </c>
      <c r="G9740" s="5" t="s">
        <v>10472</v>
      </c>
    </row>
    <row r="9741" spans="1:7" x14ac:dyDescent="0.25">
      <c r="A9741" s="5" t="s">
        <v>15970</v>
      </c>
      <c r="B9741" s="5">
        <v>-1.71729728340048</v>
      </c>
      <c r="C9741" s="5" t="s">
        <v>8</v>
      </c>
      <c r="D9741" s="5" t="s">
        <v>8</v>
      </c>
      <c r="E9741" s="5" t="s">
        <v>8</v>
      </c>
      <c r="F9741" s="5" t="s">
        <v>8</v>
      </c>
      <c r="G9741" s="5" t="s">
        <v>8</v>
      </c>
    </row>
    <row r="9742" spans="1:7" x14ac:dyDescent="0.25">
      <c r="A9742" s="5" t="s">
        <v>5603</v>
      </c>
      <c r="B9742" s="5">
        <v>-1.71957107829281</v>
      </c>
      <c r="C9742" s="5" t="s">
        <v>8</v>
      </c>
      <c r="D9742" s="5" t="s">
        <v>8</v>
      </c>
      <c r="E9742" s="5" t="s">
        <v>5604</v>
      </c>
      <c r="F9742" s="5" t="s">
        <v>5605</v>
      </c>
      <c r="G9742" s="5" t="s">
        <v>8</v>
      </c>
    </row>
    <row r="9743" spans="1:7" x14ac:dyDescent="0.25">
      <c r="A9743" s="5" t="s">
        <v>7233</v>
      </c>
      <c r="B9743" s="5">
        <v>-1.71957107829281</v>
      </c>
      <c r="C9743" s="5" t="s">
        <v>8</v>
      </c>
      <c r="D9743" s="5" t="s">
        <v>8</v>
      </c>
      <c r="E9743" s="5" t="s">
        <v>8</v>
      </c>
      <c r="F9743" s="5" t="s">
        <v>8</v>
      </c>
      <c r="G9743" s="5" t="s">
        <v>8</v>
      </c>
    </row>
    <row r="9744" spans="1:7" x14ac:dyDescent="0.25">
      <c r="A9744" s="5" t="s">
        <v>9623</v>
      </c>
      <c r="B9744" s="5">
        <v>-1.71957107829281</v>
      </c>
      <c r="C9744" s="5" t="s">
        <v>8</v>
      </c>
      <c r="D9744" s="5" t="s">
        <v>8</v>
      </c>
      <c r="E9744" s="5" t="s">
        <v>8</v>
      </c>
      <c r="F9744" s="5" t="s">
        <v>8</v>
      </c>
      <c r="G9744" s="5" t="s">
        <v>8</v>
      </c>
    </row>
    <row r="9745" spans="1:7" x14ac:dyDescent="0.25">
      <c r="A9745" s="5" t="s">
        <v>12182</v>
      </c>
      <c r="B9745" s="5">
        <v>-1.71957107829281</v>
      </c>
      <c r="C9745" s="5" t="s">
        <v>8</v>
      </c>
      <c r="D9745" s="5" t="s">
        <v>8</v>
      </c>
      <c r="E9745" s="5" t="s">
        <v>8</v>
      </c>
      <c r="F9745" s="5" t="s">
        <v>8</v>
      </c>
      <c r="G9745" s="5" t="s">
        <v>8</v>
      </c>
    </row>
    <row r="9746" spans="1:7" x14ac:dyDescent="0.25">
      <c r="A9746" s="5" t="s">
        <v>12903</v>
      </c>
      <c r="B9746" s="5">
        <v>-1.71957107829281</v>
      </c>
      <c r="C9746" s="5" t="s">
        <v>8</v>
      </c>
      <c r="D9746" s="5" t="s">
        <v>8</v>
      </c>
      <c r="E9746" s="5" t="s">
        <v>8</v>
      </c>
      <c r="F9746" s="5" t="s">
        <v>8</v>
      </c>
      <c r="G9746" s="5" t="s">
        <v>8</v>
      </c>
    </row>
    <row r="9747" spans="1:7" x14ac:dyDescent="0.25">
      <c r="A9747" s="5" t="s">
        <v>5853</v>
      </c>
      <c r="B9747" s="5">
        <v>-1.7220249246975301</v>
      </c>
      <c r="C9747" s="5" t="s">
        <v>8</v>
      </c>
      <c r="D9747" s="5" t="s">
        <v>8</v>
      </c>
      <c r="E9747" s="5" t="s">
        <v>8</v>
      </c>
      <c r="F9747" s="5" t="s">
        <v>8</v>
      </c>
      <c r="G9747" s="5" t="s">
        <v>8</v>
      </c>
    </row>
    <row r="9748" spans="1:7" x14ac:dyDescent="0.25">
      <c r="A9748" s="5" t="s">
        <v>6008</v>
      </c>
      <c r="B9748" s="5">
        <v>-1.7220249246975301</v>
      </c>
      <c r="C9748" s="5" t="s">
        <v>8</v>
      </c>
      <c r="D9748" s="5" t="s">
        <v>8</v>
      </c>
      <c r="E9748" s="5" t="s">
        <v>8</v>
      </c>
      <c r="F9748" s="5" t="s">
        <v>8</v>
      </c>
      <c r="G9748" s="5" t="s">
        <v>8</v>
      </c>
    </row>
    <row r="9749" spans="1:7" x14ac:dyDescent="0.25">
      <c r="A9749" s="5" t="s">
        <v>3566</v>
      </c>
      <c r="B9749" s="5">
        <v>-1.72297426968817</v>
      </c>
      <c r="C9749" s="5" t="s">
        <v>8</v>
      </c>
      <c r="D9749" s="5" t="s">
        <v>8</v>
      </c>
      <c r="E9749" s="5" t="s">
        <v>8</v>
      </c>
      <c r="F9749" s="5" t="s">
        <v>8</v>
      </c>
      <c r="G9749" s="5" t="s">
        <v>8</v>
      </c>
    </row>
    <row r="9750" spans="1:7" x14ac:dyDescent="0.25">
      <c r="A9750" s="5" t="s">
        <v>9784</v>
      </c>
      <c r="B9750" s="5">
        <v>-1.7298317161398999</v>
      </c>
      <c r="C9750" s="5" t="s">
        <v>8</v>
      </c>
      <c r="D9750" s="5" t="s">
        <v>8</v>
      </c>
      <c r="E9750" s="5" t="s">
        <v>8</v>
      </c>
      <c r="F9750" s="5" t="s">
        <v>8</v>
      </c>
      <c r="G9750" s="5" t="s">
        <v>8</v>
      </c>
    </row>
    <row r="9751" spans="1:7" x14ac:dyDescent="0.25">
      <c r="A9751" s="5" t="s">
        <v>4838</v>
      </c>
      <c r="B9751" s="5">
        <v>-1.7311023167877899</v>
      </c>
      <c r="C9751" s="5" t="s">
        <v>8</v>
      </c>
      <c r="D9751" s="5" t="s">
        <v>8</v>
      </c>
      <c r="E9751" s="5" t="s">
        <v>8</v>
      </c>
      <c r="F9751" s="5" t="s">
        <v>8</v>
      </c>
      <c r="G9751" s="5" t="s">
        <v>8</v>
      </c>
    </row>
    <row r="9752" spans="1:7" x14ac:dyDescent="0.25">
      <c r="A9752" s="5" t="s">
        <v>5303</v>
      </c>
      <c r="B9752" s="5">
        <v>-1.7319442575594699</v>
      </c>
      <c r="C9752" s="5" t="s">
        <v>8</v>
      </c>
      <c r="D9752" s="5" t="s">
        <v>8</v>
      </c>
      <c r="E9752" s="5" t="s">
        <v>8</v>
      </c>
      <c r="F9752" s="5" t="s">
        <v>8</v>
      </c>
      <c r="G9752" s="5" t="s">
        <v>8</v>
      </c>
    </row>
    <row r="9753" spans="1:7" x14ac:dyDescent="0.25">
      <c r="A9753" s="5" t="s">
        <v>252</v>
      </c>
      <c r="B9753" s="5">
        <v>-1.7330729575511199</v>
      </c>
      <c r="C9753" s="5" t="s">
        <v>8</v>
      </c>
      <c r="D9753" s="5" t="s">
        <v>8</v>
      </c>
      <c r="E9753" s="5" t="s">
        <v>8</v>
      </c>
      <c r="F9753" s="5" t="s">
        <v>8</v>
      </c>
      <c r="G9753" s="5" t="s">
        <v>8</v>
      </c>
    </row>
    <row r="9754" spans="1:7" x14ac:dyDescent="0.25">
      <c r="A9754" s="5" t="s">
        <v>13678</v>
      </c>
      <c r="B9754" s="5">
        <v>-1.7331200232025501</v>
      </c>
      <c r="C9754" s="5" t="s">
        <v>8</v>
      </c>
      <c r="D9754" s="5" t="s">
        <v>8</v>
      </c>
      <c r="E9754" s="5" t="s">
        <v>8</v>
      </c>
      <c r="F9754" s="5" t="s">
        <v>8</v>
      </c>
      <c r="G9754" s="5" t="s">
        <v>8</v>
      </c>
    </row>
    <row r="9755" spans="1:7" x14ac:dyDescent="0.25">
      <c r="A9755" s="5" t="s">
        <v>4058</v>
      </c>
      <c r="B9755" s="5">
        <v>-1.7331392719565499</v>
      </c>
      <c r="C9755" s="5" t="s">
        <v>8</v>
      </c>
      <c r="D9755" s="5" t="s">
        <v>8</v>
      </c>
      <c r="E9755" s="5" t="s">
        <v>8</v>
      </c>
      <c r="F9755" s="5" t="s">
        <v>8</v>
      </c>
      <c r="G9755" s="5" t="s">
        <v>4059</v>
      </c>
    </row>
    <row r="9756" spans="1:7" x14ac:dyDescent="0.25">
      <c r="A9756" s="5" t="s">
        <v>10872</v>
      </c>
      <c r="B9756" s="5">
        <v>-1.73531740059532</v>
      </c>
      <c r="C9756" s="5" t="s">
        <v>8</v>
      </c>
      <c r="D9756" s="5" t="s">
        <v>8</v>
      </c>
      <c r="E9756" s="5" t="s">
        <v>8</v>
      </c>
      <c r="F9756" s="5" t="s">
        <v>8</v>
      </c>
      <c r="G9756" s="5" t="s">
        <v>8</v>
      </c>
    </row>
    <row r="9757" spans="1:7" x14ac:dyDescent="0.25">
      <c r="A9757" s="5" t="s">
        <v>8407</v>
      </c>
      <c r="B9757" s="5">
        <v>-1.73594289817998</v>
      </c>
      <c r="C9757" s="5" t="s">
        <v>8</v>
      </c>
      <c r="D9757" s="5" t="s">
        <v>8</v>
      </c>
      <c r="E9757" s="5" t="s">
        <v>8</v>
      </c>
      <c r="F9757" s="5" t="s">
        <v>8</v>
      </c>
      <c r="G9757" s="5" t="s">
        <v>8</v>
      </c>
    </row>
    <row r="9758" spans="1:7" x14ac:dyDescent="0.25">
      <c r="A9758" s="5" t="s">
        <v>11891</v>
      </c>
      <c r="B9758" s="5">
        <v>-1.7372472483641901</v>
      </c>
      <c r="C9758" s="5" t="s">
        <v>11892</v>
      </c>
      <c r="D9758" s="5" t="s">
        <v>11893</v>
      </c>
      <c r="E9758" s="5" t="s">
        <v>11894</v>
      </c>
      <c r="F9758" s="5" t="s">
        <v>11895</v>
      </c>
      <c r="G9758" s="5" t="s">
        <v>11896</v>
      </c>
    </row>
    <row r="9759" spans="1:7" x14ac:dyDescent="0.25">
      <c r="A9759" s="5" t="s">
        <v>15463</v>
      </c>
      <c r="B9759" s="5">
        <v>-1.7376933249211599</v>
      </c>
      <c r="C9759" s="5" t="s">
        <v>8</v>
      </c>
      <c r="D9759" s="5" t="s">
        <v>8</v>
      </c>
      <c r="E9759" s="5" t="s">
        <v>8</v>
      </c>
      <c r="F9759" s="5" t="s">
        <v>8</v>
      </c>
      <c r="G9759" s="5" t="s">
        <v>8</v>
      </c>
    </row>
    <row r="9760" spans="1:7" x14ac:dyDescent="0.25">
      <c r="A9760" s="5" t="s">
        <v>12796</v>
      </c>
      <c r="B9760" s="5">
        <v>-1.7378969729156599</v>
      </c>
      <c r="C9760" s="5" t="s">
        <v>8</v>
      </c>
      <c r="D9760" s="5" t="s">
        <v>8</v>
      </c>
      <c r="E9760" s="5" t="s">
        <v>7472</v>
      </c>
      <c r="F9760" s="5" t="s">
        <v>8</v>
      </c>
      <c r="G9760" s="5" t="s">
        <v>8</v>
      </c>
    </row>
    <row r="9761" spans="1:7" x14ac:dyDescent="0.25">
      <c r="A9761" s="5" t="s">
        <v>5742</v>
      </c>
      <c r="B9761" s="5">
        <v>-1.7406380815419</v>
      </c>
      <c r="C9761" s="5" t="s">
        <v>8</v>
      </c>
      <c r="D9761" s="5" t="s">
        <v>8</v>
      </c>
      <c r="E9761" s="5" t="s">
        <v>8</v>
      </c>
      <c r="F9761" s="5" t="s">
        <v>8</v>
      </c>
      <c r="G9761" s="5" t="s">
        <v>8</v>
      </c>
    </row>
    <row r="9762" spans="1:7" x14ac:dyDescent="0.25">
      <c r="A9762" s="5" t="s">
        <v>2776</v>
      </c>
      <c r="B9762" s="5">
        <v>-1.74089279544252</v>
      </c>
      <c r="C9762" s="5" t="s">
        <v>8</v>
      </c>
      <c r="D9762" s="5" t="s">
        <v>8</v>
      </c>
      <c r="E9762" s="5" t="s">
        <v>2777</v>
      </c>
      <c r="F9762" s="5" t="s">
        <v>8</v>
      </c>
      <c r="G9762" s="5" t="s">
        <v>8</v>
      </c>
    </row>
    <row r="9763" spans="1:7" x14ac:dyDescent="0.25">
      <c r="A9763" s="5" t="s">
        <v>14955</v>
      </c>
      <c r="B9763" s="5">
        <v>-1.7409161954302099</v>
      </c>
      <c r="C9763" s="5" t="s">
        <v>8</v>
      </c>
      <c r="D9763" s="5" t="s">
        <v>8</v>
      </c>
      <c r="E9763" s="5" t="s">
        <v>8</v>
      </c>
      <c r="F9763" s="5" t="s">
        <v>8</v>
      </c>
      <c r="G9763" s="5" t="s">
        <v>8</v>
      </c>
    </row>
    <row r="9764" spans="1:7" x14ac:dyDescent="0.25">
      <c r="A9764" s="5" t="s">
        <v>6652</v>
      </c>
      <c r="B9764" s="5">
        <v>-1.7444144705211699</v>
      </c>
      <c r="C9764" s="5" t="s">
        <v>6653</v>
      </c>
      <c r="D9764" s="5" t="s">
        <v>6654</v>
      </c>
      <c r="E9764" s="5" t="s">
        <v>6655</v>
      </c>
      <c r="F9764" s="5" t="s">
        <v>6656</v>
      </c>
      <c r="G9764" s="5" t="s">
        <v>6657</v>
      </c>
    </row>
    <row r="9765" spans="1:7" x14ac:dyDescent="0.25">
      <c r="A9765" s="5" t="s">
        <v>14533</v>
      </c>
      <c r="B9765" s="5">
        <v>-1.7444144705211699</v>
      </c>
      <c r="C9765" s="5" t="s">
        <v>8</v>
      </c>
      <c r="D9765" s="5" t="s">
        <v>8</v>
      </c>
      <c r="E9765" s="5" t="s">
        <v>8</v>
      </c>
      <c r="F9765" s="5" t="s">
        <v>8</v>
      </c>
      <c r="G9765" s="5" t="s">
        <v>8</v>
      </c>
    </row>
    <row r="9766" spans="1:7" x14ac:dyDescent="0.25">
      <c r="A9766" s="5" t="s">
        <v>507</v>
      </c>
      <c r="B9766" s="5">
        <v>-1.74501695513042</v>
      </c>
      <c r="C9766" s="5" t="s">
        <v>508</v>
      </c>
      <c r="D9766" s="5" t="s">
        <v>8</v>
      </c>
      <c r="E9766" s="5" t="s">
        <v>8</v>
      </c>
      <c r="F9766" s="5" t="s">
        <v>8</v>
      </c>
      <c r="G9766" s="5" t="s">
        <v>509</v>
      </c>
    </row>
    <row r="9767" spans="1:7" x14ac:dyDescent="0.25">
      <c r="A9767" s="5" t="s">
        <v>12076</v>
      </c>
      <c r="B9767" s="5">
        <v>-1.7465491866251801</v>
      </c>
      <c r="C9767" s="5" t="s">
        <v>7793</v>
      </c>
      <c r="D9767" s="5" t="s">
        <v>12077</v>
      </c>
      <c r="E9767" s="5" t="s">
        <v>12078</v>
      </c>
      <c r="F9767" s="5" t="s">
        <v>12079</v>
      </c>
      <c r="G9767" s="5" t="s">
        <v>12080</v>
      </c>
    </row>
    <row r="9768" spans="1:7" x14ac:dyDescent="0.25">
      <c r="A9768" s="5" t="s">
        <v>4704</v>
      </c>
      <c r="B9768" s="5">
        <v>-1.7486137856111299</v>
      </c>
      <c r="C9768" s="5" t="s">
        <v>8</v>
      </c>
      <c r="D9768" s="5" t="s">
        <v>8</v>
      </c>
      <c r="E9768" s="5" t="s">
        <v>8</v>
      </c>
      <c r="F9768" s="5" t="s">
        <v>8</v>
      </c>
      <c r="G9768" s="5" t="s">
        <v>8</v>
      </c>
    </row>
    <row r="9769" spans="1:7" x14ac:dyDescent="0.25">
      <c r="A9769" s="5" t="s">
        <v>6132</v>
      </c>
      <c r="B9769" s="5">
        <v>-1.7486137856111299</v>
      </c>
      <c r="C9769" s="5" t="s">
        <v>8</v>
      </c>
      <c r="D9769" s="5" t="s">
        <v>8</v>
      </c>
      <c r="E9769" s="5" t="s">
        <v>8</v>
      </c>
      <c r="F9769" s="5" t="s">
        <v>8</v>
      </c>
      <c r="G9769" s="5" t="s">
        <v>8</v>
      </c>
    </row>
    <row r="9770" spans="1:7" x14ac:dyDescent="0.25">
      <c r="A9770" s="5" t="s">
        <v>12462</v>
      </c>
      <c r="B9770" s="5">
        <v>-1.7486137856111299</v>
      </c>
      <c r="C9770" s="5" t="s">
        <v>8</v>
      </c>
      <c r="D9770" s="5" t="s">
        <v>8</v>
      </c>
      <c r="E9770" s="5" t="s">
        <v>8</v>
      </c>
      <c r="F9770" s="5" t="s">
        <v>8</v>
      </c>
      <c r="G9770" s="5" t="s">
        <v>8</v>
      </c>
    </row>
    <row r="9771" spans="1:7" x14ac:dyDescent="0.25">
      <c r="A9771" s="5" t="s">
        <v>4979</v>
      </c>
      <c r="B9771" s="5">
        <v>-1.7537071725803099</v>
      </c>
      <c r="C9771" s="5" t="s">
        <v>8</v>
      </c>
      <c r="D9771" s="5" t="s">
        <v>8</v>
      </c>
      <c r="E9771" s="5" t="s">
        <v>8</v>
      </c>
      <c r="F9771" s="5" t="s">
        <v>8</v>
      </c>
      <c r="G9771" s="5" t="s">
        <v>8</v>
      </c>
    </row>
    <row r="9772" spans="1:7" x14ac:dyDescent="0.25">
      <c r="A9772" s="5" t="s">
        <v>11335</v>
      </c>
      <c r="B9772" s="5">
        <v>-1.7537071725803099</v>
      </c>
      <c r="C9772" s="5" t="s">
        <v>8</v>
      </c>
      <c r="D9772" s="5" t="s">
        <v>8</v>
      </c>
      <c r="E9772" s="5" t="s">
        <v>8</v>
      </c>
      <c r="F9772" s="5" t="s">
        <v>8</v>
      </c>
      <c r="G9772" s="5" t="s">
        <v>8</v>
      </c>
    </row>
    <row r="9773" spans="1:7" x14ac:dyDescent="0.25">
      <c r="A9773" s="5" t="s">
        <v>11709</v>
      </c>
      <c r="B9773" s="5">
        <v>-1.7537071725803099</v>
      </c>
      <c r="C9773" s="5" t="s">
        <v>8</v>
      </c>
      <c r="D9773" s="5" t="s">
        <v>8</v>
      </c>
      <c r="E9773" s="5" t="s">
        <v>8</v>
      </c>
      <c r="F9773" s="5" t="s">
        <v>8</v>
      </c>
      <c r="G9773" s="5" t="s">
        <v>8</v>
      </c>
    </row>
    <row r="9774" spans="1:7" x14ac:dyDescent="0.25">
      <c r="A9774" s="5" t="s">
        <v>12056</v>
      </c>
      <c r="B9774" s="5">
        <v>-1.7537071725803099</v>
      </c>
      <c r="C9774" s="5" t="s">
        <v>8</v>
      </c>
      <c r="D9774" s="5" t="s">
        <v>8</v>
      </c>
      <c r="E9774" s="5" t="s">
        <v>8</v>
      </c>
      <c r="F9774" s="5" t="s">
        <v>8</v>
      </c>
      <c r="G9774" s="5" t="s">
        <v>8</v>
      </c>
    </row>
    <row r="9775" spans="1:7" x14ac:dyDescent="0.25">
      <c r="A9775" s="5" t="s">
        <v>14438</v>
      </c>
      <c r="B9775" s="5">
        <v>-1.7537071725803099</v>
      </c>
      <c r="C9775" s="5" t="s">
        <v>8</v>
      </c>
      <c r="D9775" s="5" t="s">
        <v>8</v>
      </c>
      <c r="E9775" s="5" t="s">
        <v>8</v>
      </c>
      <c r="F9775" s="5" t="s">
        <v>8</v>
      </c>
      <c r="G9775" s="5" t="s">
        <v>8</v>
      </c>
    </row>
    <row r="9776" spans="1:7" x14ac:dyDescent="0.25">
      <c r="A9776" s="5" t="s">
        <v>14890</v>
      </c>
      <c r="B9776" s="5">
        <v>-1.75458729800295</v>
      </c>
      <c r="C9776" s="5" t="s">
        <v>14891</v>
      </c>
      <c r="D9776" s="5" t="s">
        <v>14892</v>
      </c>
      <c r="E9776" s="5" t="s">
        <v>14893</v>
      </c>
      <c r="F9776" s="5" t="s">
        <v>14894</v>
      </c>
      <c r="G9776" s="5" t="s">
        <v>14895</v>
      </c>
    </row>
    <row r="9777" spans="1:7" x14ac:dyDescent="0.25">
      <c r="A9777" s="5" t="s">
        <v>5395</v>
      </c>
      <c r="B9777" s="5">
        <v>-1.7560551379675899</v>
      </c>
      <c r="C9777" s="5" t="s">
        <v>8</v>
      </c>
      <c r="D9777" s="5" t="s">
        <v>8</v>
      </c>
      <c r="E9777" s="5" t="s">
        <v>8</v>
      </c>
      <c r="F9777" s="5" t="s">
        <v>8</v>
      </c>
      <c r="G9777" s="5" t="s">
        <v>8</v>
      </c>
    </row>
    <row r="9778" spans="1:7" x14ac:dyDescent="0.25">
      <c r="A9778" s="5" t="s">
        <v>8792</v>
      </c>
      <c r="B9778" s="5">
        <v>-1.75826029618506</v>
      </c>
      <c r="C9778" s="5" t="s">
        <v>8</v>
      </c>
      <c r="D9778" s="5" t="s">
        <v>8</v>
      </c>
      <c r="E9778" s="5" t="s">
        <v>8793</v>
      </c>
      <c r="F9778" s="5" t="s">
        <v>8</v>
      </c>
      <c r="G9778" s="5" t="s">
        <v>8</v>
      </c>
    </row>
    <row r="9779" spans="1:7" x14ac:dyDescent="0.25">
      <c r="A9779" s="5" t="s">
        <v>4020</v>
      </c>
      <c r="B9779" s="5">
        <v>-1.7589290628327601</v>
      </c>
      <c r="C9779" s="5" t="s">
        <v>8</v>
      </c>
      <c r="D9779" s="5" t="s">
        <v>8</v>
      </c>
      <c r="E9779" s="5" t="s">
        <v>8</v>
      </c>
      <c r="F9779" s="5" t="s">
        <v>8</v>
      </c>
      <c r="G9779" s="5" t="s">
        <v>8</v>
      </c>
    </row>
    <row r="9780" spans="1:7" x14ac:dyDescent="0.25">
      <c r="A9780" s="5" t="s">
        <v>10254</v>
      </c>
      <c r="B9780" s="5">
        <v>-1.75976929488548</v>
      </c>
      <c r="C9780" s="5" t="s">
        <v>8</v>
      </c>
      <c r="D9780" s="5" t="s">
        <v>8</v>
      </c>
      <c r="E9780" s="5" t="s">
        <v>8</v>
      </c>
      <c r="F9780" s="5" t="s">
        <v>8</v>
      </c>
      <c r="G9780" s="5" t="s">
        <v>8</v>
      </c>
    </row>
    <row r="9781" spans="1:7" x14ac:dyDescent="0.25">
      <c r="A9781" s="5" t="s">
        <v>7267</v>
      </c>
      <c r="B9781" s="5">
        <v>-1.75986371050157</v>
      </c>
      <c r="C9781" s="5" t="s">
        <v>8</v>
      </c>
      <c r="D9781" s="5" t="s">
        <v>8</v>
      </c>
      <c r="E9781" s="5" t="s">
        <v>8</v>
      </c>
      <c r="F9781" s="5" t="s">
        <v>8</v>
      </c>
      <c r="G9781" s="5" t="s">
        <v>8</v>
      </c>
    </row>
    <row r="9782" spans="1:7" x14ac:dyDescent="0.25">
      <c r="A9782" s="5" t="s">
        <v>1847</v>
      </c>
      <c r="B9782" s="5">
        <v>-1.7600142279328099</v>
      </c>
      <c r="C9782" s="5" t="s">
        <v>8</v>
      </c>
      <c r="D9782" s="5" t="s">
        <v>8</v>
      </c>
      <c r="E9782" s="5" t="s">
        <v>8</v>
      </c>
      <c r="F9782" s="5" t="s">
        <v>8</v>
      </c>
      <c r="G9782" s="5" t="s">
        <v>8</v>
      </c>
    </row>
    <row r="9783" spans="1:7" x14ac:dyDescent="0.25">
      <c r="A9783" s="5" t="s">
        <v>2433</v>
      </c>
      <c r="B9783" s="5">
        <v>-1.7600142279328099</v>
      </c>
      <c r="C9783" s="5" t="s">
        <v>2434</v>
      </c>
      <c r="D9783" s="5" t="s">
        <v>2435</v>
      </c>
      <c r="E9783" s="5" t="s">
        <v>2436</v>
      </c>
      <c r="F9783" s="5" t="s">
        <v>2437</v>
      </c>
      <c r="G9783" s="5" t="s">
        <v>2438</v>
      </c>
    </row>
    <row r="9784" spans="1:7" x14ac:dyDescent="0.25">
      <c r="A9784" s="5" t="s">
        <v>2765</v>
      </c>
      <c r="B9784" s="5">
        <v>-1.7600142279328099</v>
      </c>
      <c r="C9784" s="5" t="s">
        <v>8</v>
      </c>
      <c r="D9784" s="5" t="s">
        <v>8</v>
      </c>
      <c r="E9784" s="5" t="s">
        <v>8</v>
      </c>
      <c r="F9784" s="5" t="s">
        <v>8</v>
      </c>
      <c r="G9784" s="5" t="s">
        <v>8</v>
      </c>
    </row>
    <row r="9785" spans="1:7" x14ac:dyDescent="0.25">
      <c r="A9785" s="5" t="s">
        <v>3457</v>
      </c>
      <c r="B9785" s="5">
        <v>-1.7600142279328099</v>
      </c>
      <c r="C9785" s="5" t="s">
        <v>8</v>
      </c>
      <c r="D9785" s="5" t="s">
        <v>8</v>
      </c>
      <c r="E9785" s="5" t="s">
        <v>8</v>
      </c>
      <c r="F9785" s="5" t="s">
        <v>8</v>
      </c>
      <c r="G9785" s="5" t="s">
        <v>8</v>
      </c>
    </row>
    <row r="9786" spans="1:7" x14ac:dyDescent="0.25">
      <c r="A9786" s="5" t="s">
        <v>6438</v>
      </c>
      <c r="B9786" s="5">
        <v>-1.7600142279328099</v>
      </c>
      <c r="C9786" s="5" t="s">
        <v>8</v>
      </c>
      <c r="D9786" s="5" t="s">
        <v>8</v>
      </c>
      <c r="E9786" s="5" t="s">
        <v>6439</v>
      </c>
      <c r="F9786" s="5" t="s">
        <v>8</v>
      </c>
      <c r="G9786" s="5" t="s">
        <v>8</v>
      </c>
    </row>
    <row r="9787" spans="1:7" x14ac:dyDescent="0.25">
      <c r="A9787" s="5" t="s">
        <v>7533</v>
      </c>
      <c r="B9787" s="5">
        <v>-1.7600142279328099</v>
      </c>
      <c r="C9787" s="5" t="s">
        <v>8</v>
      </c>
      <c r="D9787" s="5" t="s">
        <v>8</v>
      </c>
      <c r="E9787" s="5" t="s">
        <v>8</v>
      </c>
      <c r="F9787" s="5" t="s">
        <v>8</v>
      </c>
      <c r="G9787" s="5" t="s">
        <v>8</v>
      </c>
    </row>
    <row r="9788" spans="1:7" x14ac:dyDescent="0.25">
      <c r="A9788" s="5" t="s">
        <v>11353</v>
      </c>
      <c r="B9788" s="5">
        <v>-1.7600142279328099</v>
      </c>
      <c r="C9788" s="5" t="s">
        <v>11354</v>
      </c>
      <c r="D9788" s="5" t="s">
        <v>8</v>
      </c>
      <c r="E9788" s="5" t="s">
        <v>8</v>
      </c>
      <c r="F9788" s="5" t="s">
        <v>8</v>
      </c>
      <c r="G9788" s="5" t="s">
        <v>11355</v>
      </c>
    </row>
    <row r="9789" spans="1:7" x14ac:dyDescent="0.25">
      <c r="A9789" s="5" t="s">
        <v>1284</v>
      </c>
      <c r="B9789" s="5">
        <v>-1.7642358709163</v>
      </c>
      <c r="C9789" s="5" t="s">
        <v>8</v>
      </c>
      <c r="D9789" s="5" t="s">
        <v>8</v>
      </c>
      <c r="E9789" s="5" t="s">
        <v>8</v>
      </c>
      <c r="F9789" s="5" t="s">
        <v>8</v>
      </c>
      <c r="G9789" s="5" t="s">
        <v>8</v>
      </c>
    </row>
    <row r="9790" spans="1:7" x14ac:dyDescent="0.25">
      <c r="A9790" s="5" t="s">
        <v>13812</v>
      </c>
      <c r="B9790" s="5">
        <v>-1.7642358709163</v>
      </c>
      <c r="C9790" s="5" t="s">
        <v>8</v>
      </c>
      <c r="D9790" s="5" t="s">
        <v>8</v>
      </c>
      <c r="E9790" s="5" t="s">
        <v>8</v>
      </c>
      <c r="F9790" s="5" t="s">
        <v>8</v>
      </c>
      <c r="G9790" s="5" t="s">
        <v>8</v>
      </c>
    </row>
    <row r="9791" spans="1:7" x14ac:dyDescent="0.25">
      <c r="A9791" s="5" t="s">
        <v>988</v>
      </c>
      <c r="B9791" s="5">
        <v>-1.7656692469064299</v>
      </c>
      <c r="C9791" s="5" t="s">
        <v>8</v>
      </c>
      <c r="D9791" s="5" t="s">
        <v>8</v>
      </c>
      <c r="E9791" s="5" t="s">
        <v>8</v>
      </c>
      <c r="F9791" s="5" t="s">
        <v>8</v>
      </c>
      <c r="G9791" s="5" t="s">
        <v>8</v>
      </c>
    </row>
    <row r="9792" spans="1:7" x14ac:dyDescent="0.25">
      <c r="A9792" s="5" t="s">
        <v>9474</v>
      </c>
      <c r="B9792" s="5">
        <v>-1.7656692469064299</v>
      </c>
      <c r="C9792" s="5" t="s">
        <v>8</v>
      </c>
      <c r="D9792" s="5" t="s">
        <v>8</v>
      </c>
      <c r="E9792" s="5" t="s">
        <v>9475</v>
      </c>
      <c r="F9792" s="5" t="s">
        <v>8</v>
      </c>
      <c r="G9792" s="5" t="s">
        <v>4367</v>
      </c>
    </row>
    <row r="9793" spans="1:7" x14ac:dyDescent="0.25">
      <c r="A9793" s="5" t="s">
        <v>3300</v>
      </c>
      <c r="B9793" s="5">
        <v>-1.76613696783867</v>
      </c>
      <c r="C9793" s="5" t="s">
        <v>8</v>
      </c>
      <c r="D9793" s="5" t="s">
        <v>8</v>
      </c>
      <c r="E9793" s="5" t="s">
        <v>8</v>
      </c>
      <c r="F9793" s="5" t="s">
        <v>8</v>
      </c>
      <c r="G9793" s="5" t="s">
        <v>8</v>
      </c>
    </row>
    <row r="9794" spans="1:7" x14ac:dyDescent="0.25">
      <c r="A9794" s="5" t="s">
        <v>4128</v>
      </c>
      <c r="B9794" s="5">
        <v>-1.76613696783867</v>
      </c>
      <c r="C9794" s="5" t="s">
        <v>8</v>
      </c>
      <c r="D9794" s="5" t="s">
        <v>8</v>
      </c>
      <c r="E9794" s="5" t="s">
        <v>8</v>
      </c>
      <c r="F9794" s="5" t="s">
        <v>8</v>
      </c>
      <c r="G9794" s="5" t="s">
        <v>8</v>
      </c>
    </row>
    <row r="9795" spans="1:7" x14ac:dyDescent="0.25">
      <c r="A9795" s="5" t="s">
        <v>5191</v>
      </c>
      <c r="B9795" s="5">
        <v>-1.7662167498763499</v>
      </c>
      <c r="C9795" s="5" t="s">
        <v>5192</v>
      </c>
      <c r="D9795" s="5" t="s">
        <v>8</v>
      </c>
      <c r="E9795" s="5" t="s">
        <v>8</v>
      </c>
      <c r="F9795" s="5" t="s">
        <v>8</v>
      </c>
      <c r="G9795" s="5" t="s">
        <v>5193</v>
      </c>
    </row>
    <row r="9796" spans="1:7" x14ac:dyDescent="0.25">
      <c r="A9796" s="5" t="s">
        <v>3233</v>
      </c>
      <c r="B9796" s="5">
        <v>-1.76802750947466</v>
      </c>
      <c r="C9796" s="5" t="s">
        <v>8</v>
      </c>
      <c r="D9796" s="5" t="s">
        <v>8</v>
      </c>
      <c r="E9796" s="5" t="s">
        <v>8</v>
      </c>
      <c r="F9796" s="5" t="s">
        <v>8</v>
      </c>
      <c r="G9796" s="5" t="s">
        <v>8</v>
      </c>
    </row>
    <row r="9797" spans="1:7" x14ac:dyDescent="0.25">
      <c r="A9797" s="5" t="s">
        <v>3904</v>
      </c>
      <c r="B9797" s="5">
        <v>-1.76802750947466</v>
      </c>
      <c r="C9797" s="5" t="s">
        <v>8</v>
      </c>
      <c r="D9797" s="5" t="s">
        <v>8</v>
      </c>
      <c r="E9797" s="5" t="s">
        <v>8</v>
      </c>
      <c r="F9797" s="5" t="s">
        <v>8</v>
      </c>
      <c r="G9797" s="5" t="s">
        <v>8</v>
      </c>
    </row>
    <row r="9798" spans="1:7" x14ac:dyDescent="0.25">
      <c r="A9798" s="5" t="s">
        <v>5562</v>
      </c>
      <c r="B9798" s="5">
        <v>-1.76802750947466</v>
      </c>
      <c r="C9798" s="5" t="s">
        <v>5563</v>
      </c>
      <c r="D9798" s="5" t="s">
        <v>5564</v>
      </c>
      <c r="E9798" s="5" t="s">
        <v>5565</v>
      </c>
      <c r="F9798" s="5" t="s">
        <v>5566</v>
      </c>
      <c r="G9798" s="5" t="s">
        <v>5567</v>
      </c>
    </row>
    <row r="9799" spans="1:7" x14ac:dyDescent="0.25">
      <c r="A9799" s="5" t="s">
        <v>6178</v>
      </c>
      <c r="B9799" s="5">
        <v>-1.76802750947466</v>
      </c>
      <c r="C9799" s="5" t="s">
        <v>8</v>
      </c>
      <c r="D9799" s="5" t="s">
        <v>8</v>
      </c>
      <c r="E9799" s="5" t="s">
        <v>8</v>
      </c>
      <c r="F9799" s="5" t="s">
        <v>8</v>
      </c>
      <c r="G9799" s="5" t="s">
        <v>6179</v>
      </c>
    </row>
    <row r="9800" spans="1:7" x14ac:dyDescent="0.25">
      <c r="A9800" s="5" t="s">
        <v>6343</v>
      </c>
      <c r="B9800" s="5">
        <v>-1.76802750947466</v>
      </c>
      <c r="C9800" s="5" t="s">
        <v>6344</v>
      </c>
      <c r="D9800" s="5" t="s">
        <v>8</v>
      </c>
      <c r="E9800" s="5" t="s">
        <v>2461</v>
      </c>
      <c r="F9800" s="5" t="s">
        <v>8</v>
      </c>
      <c r="G9800" s="5" t="s">
        <v>6345</v>
      </c>
    </row>
    <row r="9801" spans="1:7" x14ac:dyDescent="0.25">
      <c r="A9801" s="5" t="s">
        <v>9413</v>
      </c>
      <c r="B9801" s="5">
        <v>-1.76802750947466</v>
      </c>
      <c r="C9801" s="5" t="s">
        <v>8</v>
      </c>
      <c r="D9801" s="5" t="s">
        <v>8</v>
      </c>
      <c r="E9801" s="5" t="s">
        <v>8</v>
      </c>
      <c r="F9801" s="5" t="s">
        <v>8</v>
      </c>
      <c r="G9801" s="5" t="s">
        <v>8</v>
      </c>
    </row>
    <row r="9802" spans="1:7" x14ac:dyDescent="0.25">
      <c r="A9802" s="5" t="s">
        <v>10636</v>
      </c>
      <c r="B9802" s="5">
        <v>-1.76802750947466</v>
      </c>
      <c r="C9802" s="5" t="s">
        <v>8</v>
      </c>
      <c r="D9802" s="5" t="s">
        <v>8</v>
      </c>
      <c r="E9802" s="5" t="s">
        <v>8</v>
      </c>
      <c r="F9802" s="5" t="s">
        <v>8</v>
      </c>
      <c r="G9802" s="5" t="s">
        <v>8</v>
      </c>
    </row>
    <row r="9803" spans="1:7" x14ac:dyDescent="0.25">
      <c r="A9803" s="5" t="s">
        <v>13090</v>
      </c>
      <c r="B9803" s="5">
        <v>-1.76802750947466</v>
      </c>
      <c r="C9803" s="5" t="s">
        <v>8</v>
      </c>
      <c r="D9803" s="5" t="s">
        <v>8</v>
      </c>
      <c r="E9803" s="5" t="s">
        <v>8</v>
      </c>
      <c r="F9803" s="5" t="s">
        <v>8</v>
      </c>
      <c r="G9803" s="5" t="s">
        <v>8</v>
      </c>
    </row>
    <row r="9804" spans="1:7" x14ac:dyDescent="0.25">
      <c r="A9804" s="5" t="s">
        <v>13176</v>
      </c>
      <c r="B9804" s="5">
        <v>-1.76802750947466</v>
      </c>
      <c r="C9804" s="5" t="s">
        <v>13177</v>
      </c>
      <c r="D9804" s="5" t="s">
        <v>13178</v>
      </c>
      <c r="E9804" s="5" t="s">
        <v>13179</v>
      </c>
      <c r="F9804" s="5" t="s">
        <v>8</v>
      </c>
      <c r="G9804" s="5" t="s">
        <v>13180</v>
      </c>
    </row>
    <row r="9805" spans="1:7" x14ac:dyDescent="0.25">
      <c r="A9805" s="5" t="s">
        <v>13895</v>
      </c>
      <c r="B9805" s="5">
        <v>-1.76802750947466</v>
      </c>
      <c r="C9805" s="5" t="s">
        <v>8</v>
      </c>
      <c r="D9805" s="5" t="s">
        <v>8</v>
      </c>
      <c r="E9805" s="5" t="s">
        <v>8</v>
      </c>
      <c r="F9805" s="5" t="s">
        <v>8</v>
      </c>
      <c r="G9805" s="5" t="s">
        <v>8</v>
      </c>
    </row>
    <row r="9806" spans="1:7" x14ac:dyDescent="0.25">
      <c r="A9806" s="5" t="s">
        <v>14203</v>
      </c>
      <c r="B9806" s="5">
        <v>-1.76802750947466</v>
      </c>
      <c r="C9806" s="5" t="s">
        <v>8</v>
      </c>
      <c r="D9806" s="5" t="s">
        <v>8</v>
      </c>
      <c r="E9806" s="5" t="s">
        <v>8</v>
      </c>
      <c r="F9806" s="5" t="s">
        <v>8</v>
      </c>
      <c r="G9806" s="5" t="s">
        <v>8</v>
      </c>
    </row>
    <row r="9807" spans="1:7" x14ac:dyDescent="0.25">
      <c r="A9807" s="5" t="s">
        <v>14541</v>
      </c>
      <c r="B9807" s="5">
        <v>-1.76802750947466</v>
      </c>
      <c r="C9807" s="5" t="s">
        <v>8</v>
      </c>
      <c r="D9807" s="5" t="s">
        <v>8</v>
      </c>
      <c r="E9807" s="5" t="s">
        <v>8</v>
      </c>
      <c r="F9807" s="5" t="s">
        <v>8</v>
      </c>
      <c r="G9807" s="5" t="s">
        <v>8</v>
      </c>
    </row>
    <row r="9808" spans="1:7" x14ac:dyDescent="0.25">
      <c r="A9808" s="5" t="s">
        <v>3098</v>
      </c>
      <c r="B9808" s="5">
        <v>-1.7693067387085899</v>
      </c>
      <c r="C9808" s="5" t="s">
        <v>8</v>
      </c>
      <c r="D9808" s="5" t="s">
        <v>8</v>
      </c>
      <c r="E9808" s="5" t="s">
        <v>8</v>
      </c>
      <c r="F9808" s="5" t="s">
        <v>8</v>
      </c>
      <c r="G9808" s="5" t="s">
        <v>8</v>
      </c>
    </row>
    <row r="9809" spans="1:7" x14ac:dyDescent="0.25">
      <c r="A9809" s="5" t="s">
        <v>7087</v>
      </c>
      <c r="B9809" s="5">
        <v>-1.7693067387085899</v>
      </c>
      <c r="C9809" s="5" t="s">
        <v>8</v>
      </c>
      <c r="D9809" s="5" t="s">
        <v>8</v>
      </c>
      <c r="E9809" s="5" t="s">
        <v>8</v>
      </c>
      <c r="F9809" s="5" t="s">
        <v>8</v>
      </c>
      <c r="G9809" s="5" t="s">
        <v>8</v>
      </c>
    </row>
    <row r="9810" spans="1:7" x14ac:dyDescent="0.25">
      <c r="A9810" s="5" t="s">
        <v>8283</v>
      </c>
      <c r="B9810" s="5">
        <v>-1.7693067387085899</v>
      </c>
      <c r="C9810" s="5" t="s">
        <v>8</v>
      </c>
      <c r="D9810" s="5" t="s">
        <v>8</v>
      </c>
      <c r="E9810" s="5" t="s">
        <v>8</v>
      </c>
      <c r="F9810" s="5" t="s">
        <v>8</v>
      </c>
      <c r="G9810" s="5" t="s">
        <v>2711</v>
      </c>
    </row>
    <row r="9811" spans="1:7" x14ac:dyDescent="0.25">
      <c r="A9811" s="5" t="s">
        <v>14473</v>
      </c>
      <c r="B9811" s="5">
        <v>-1.7703242917455799</v>
      </c>
      <c r="C9811" s="5" t="s">
        <v>8</v>
      </c>
      <c r="D9811" s="5" t="s">
        <v>8</v>
      </c>
      <c r="E9811" s="5" t="s">
        <v>8</v>
      </c>
      <c r="F9811" s="5" t="s">
        <v>8</v>
      </c>
      <c r="G9811" s="5" t="s">
        <v>8</v>
      </c>
    </row>
    <row r="9812" spans="1:7" x14ac:dyDescent="0.25">
      <c r="A9812" s="5" t="s">
        <v>7509</v>
      </c>
      <c r="B9812" s="5">
        <v>-1.7722719457576599</v>
      </c>
      <c r="C9812" s="5" t="s">
        <v>7510</v>
      </c>
      <c r="D9812" s="5" t="s">
        <v>7511</v>
      </c>
      <c r="E9812" s="5" t="s">
        <v>7512</v>
      </c>
      <c r="F9812" s="5" t="s">
        <v>7513</v>
      </c>
      <c r="G9812" s="5" t="s">
        <v>7514</v>
      </c>
    </row>
    <row r="9813" spans="1:7" x14ac:dyDescent="0.25">
      <c r="A9813" s="5" t="s">
        <v>6756</v>
      </c>
      <c r="B9813" s="5">
        <v>-1.77525838841265</v>
      </c>
      <c r="C9813" s="5" t="s">
        <v>8</v>
      </c>
      <c r="D9813" s="5" t="s">
        <v>8</v>
      </c>
      <c r="E9813" s="5" t="s">
        <v>8</v>
      </c>
      <c r="F9813" s="5" t="s">
        <v>8</v>
      </c>
      <c r="G9813" s="5" t="s">
        <v>8</v>
      </c>
    </row>
    <row r="9814" spans="1:7" x14ac:dyDescent="0.25">
      <c r="A9814" s="5" t="s">
        <v>7307</v>
      </c>
      <c r="B9814" s="5">
        <v>-1.77525838841265</v>
      </c>
      <c r="C9814" s="5" t="s">
        <v>8</v>
      </c>
      <c r="D9814" s="5" t="s">
        <v>8</v>
      </c>
      <c r="E9814" s="5" t="s">
        <v>8</v>
      </c>
      <c r="F9814" s="5" t="s">
        <v>8</v>
      </c>
      <c r="G9814" s="5" t="s">
        <v>8</v>
      </c>
    </row>
    <row r="9815" spans="1:7" x14ac:dyDescent="0.25">
      <c r="A9815" s="5" t="s">
        <v>12153</v>
      </c>
      <c r="B9815" s="5">
        <v>-1.77525838841265</v>
      </c>
      <c r="C9815" s="5" t="s">
        <v>8</v>
      </c>
      <c r="D9815" s="5" t="s">
        <v>8</v>
      </c>
      <c r="E9815" s="5" t="s">
        <v>8</v>
      </c>
      <c r="F9815" s="5" t="s">
        <v>8</v>
      </c>
      <c r="G9815" s="5" t="s">
        <v>8</v>
      </c>
    </row>
    <row r="9816" spans="1:7" x14ac:dyDescent="0.25">
      <c r="A9816" s="5" t="s">
        <v>13677</v>
      </c>
      <c r="B9816" s="5">
        <v>-1.77525838841265</v>
      </c>
      <c r="C9816" s="5" t="s">
        <v>8</v>
      </c>
      <c r="D9816" s="5" t="s">
        <v>8</v>
      </c>
      <c r="E9816" s="5" t="s">
        <v>8</v>
      </c>
      <c r="F9816" s="5" t="s">
        <v>8</v>
      </c>
      <c r="G9816" s="5" t="s">
        <v>8</v>
      </c>
    </row>
    <row r="9817" spans="1:7" x14ac:dyDescent="0.25">
      <c r="A9817" s="5" t="s">
        <v>12584</v>
      </c>
      <c r="B9817" s="5">
        <v>-1.7786769447416899</v>
      </c>
      <c r="C9817" s="5" t="s">
        <v>8</v>
      </c>
      <c r="D9817" s="5" t="s">
        <v>8</v>
      </c>
      <c r="E9817" s="5" t="s">
        <v>8</v>
      </c>
      <c r="F9817" s="5" t="s">
        <v>8</v>
      </c>
      <c r="G9817" s="5" t="s">
        <v>8</v>
      </c>
    </row>
    <row r="9818" spans="1:7" x14ac:dyDescent="0.25">
      <c r="A9818" s="5" t="s">
        <v>12793</v>
      </c>
      <c r="B9818" s="5">
        <v>-1.7786769447416899</v>
      </c>
      <c r="C9818" s="5" t="s">
        <v>8</v>
      </c>
      <c r="D9818" s="5" t="s">
        <v>8</v>
      </c>
      <c r="E9818" s="5" t="s">
        <v>8</v>
      </c>
      <c r="F9818" s="5" t="s">
        <v>8</v>
      </c>
      <c r="G9818" s="5" t="s">
        <v>8</v>
      </c>
    </row>
    <row r="9819" spans="1:7" x14ac:dyDescent="0.25">
      <c r="A9819" s="5" t="s">
        <v>4021</v>
      </c>
      <c r="B9819" s="5">
        <v>-1.77926603781315</v>
      </c>
      <c r="C9819" s="5" t="s">
        <v>8</v>
      </c>
      <c r="D9819" s="5" t="s">
        <v>8</v>
      </c>
      <c r="E9819" s="5" t="s">
        <v>8</v>
      </c>
      <c r="F9819" s="5" t="s">
        <v>8</v>
      </c>
      <c r="G9819" s="5" t="s">
        <v>8</v>
      </c>
    </row>
    <row r="9820" spans="1:7" x14ac:dyDescent="0.25">
      <c r="A9820" s="5" t="s">
        <v>15388</v>
      </c>
      <c r="B9820" s="5">
        <v>-1.7806691540933099</v>
      </c>
      <c r="C9820" s="5" t="s">
        <v>8</v>
      </c>
      <c r="D9820" s="5" t="s">
        <v>8</v>
      </c>
      <c r="E9820" s="5" t="s">
        <v>8</v>
      </c>
      <c r="F9820" s="5" t="s">
        <v>8</v>
      </c>
      <c r="G9820" s="5" t="s">
        <v>8</v>
      </c>
    </row>
    <row r="9821" spans="1:7" x14ac:dyDescent="0.25">
      <c r="A9821" s="5" t="s">
        <v>1341</v>
      </c>
      <c r="B9821" s="5">
        <v>-1.7823421926563501</v>
      </c>
      <c r="C9821" s="5" t="s">
        <v>8</v>
      </c>
      <c r="D9821" s="5" t="s">
        <v>8</v>
      </c>
      <c r="E9821" s="5" t="s">
        <v>8</v>
      </c>
      <c r="F9821" s="5" t="s">
        <v>8</v>
      </c>
      <c r="G9821" s="5" t="s">
        <v>8</v>
      </c>
    </row>
    <row r="9822" spans="1:7" x14ac:dyDescent="0.25">
      <c r="A9822" s="5" t="s">
        <v>3358</v>
      </c>
      <c r="B9822" s="5">
        <v>-1.7823421926563501</v>
      </c>
      <c r="C9822" s="5" t="s">
        <v>3359</v>
      </c>
      <c r="D9822" s="5" t="s">
        <v>3360</v>
      </c>
      <c r="E9822" s="5" t="s">
        <v>8</v>
      </c>
      <c r="F9822" s="5" t="s">
        <v>8</v>
      </c>
      <c r="G9822" s="5" t="s">
        <v>3361</v>
      </c>
    </row>
    <row r="9823" spans="1:7" x14ac:dyDescent="0.25">
      <c r="A9823" s="5" t="s">
        <v>4283</v>
      </c>
      <c r="B9823" s="5">
        <v>-1.7823421926563501</v>
      </c>
      <c r="C9823" s="5" t="s">
        <v>4284</v>
      </c>
      <c r="D9823" s="5" t="s">
        <v>4285</v>
      </c>
      <c r="E9823" s="5" t="s">
        <v>4286</v>
      </c>
      <c r="F9823" s="5" t="s">
        <v>4287</v>
      </c>
      <c r="G9823" s="5" t="s">
        <v>4288</v>
      </c>
    </row>
    <row r="9824" spans="1:7" x14ac:dyDescent="0.25">
      <c r="A9824" s="5" t="s">
        <v>8319</v>
      </c>
      <c r="B9824" s="5">
        <v>-1.7823421926563501</v>
      </c>
      <c r="C9824" s="5" t="s">
        <v>8</v>
      </c>
      <c r="D9824" s="5" t="s">
        <v>8</v>
      </c>
      <c r="E9824" s="5" t="s">
        <v>8</v>
      </c>
      <c r="F9824" s="5" t="s">
        <v>8</v>
      </c>
      <c r="G9824" s="5" t="s">
        <v>8</v>
      </c>
    </row>
    <row r="9825" spans="1:7" x14ac:dyDescent="0.25">
      <c r="A9825" s="5" t="s">
        <v>9671</v>
      </c>
      <c r="B9825" s="5">
        <v>-1.7845313825259299</v>
      </c>
      <c r="C9825" s="5" t="s">
        <v>8</v>
      </c>
      <c r="D9825" s="5" t="s">
        <v>8</v>
      </c>
      <c r="E9825" s="5" t="s">
        <v>8</v>
      </c>
      <c r="F9825" s="5" t="s">
        <v>8</v>
      </c>
      <c r="G9825" s="5" t="s">
        <v>8</v>
      </c>
    </row>
    <row r="9826" spans="1:7" x14ac:dyDescent="0.25">
      <c r="A9826" s="5" t="s">
        <v>411</v>
      </c>
      <c r="B9826" s="5">
        <v>-1.7849282379112199</v>
      </c>
      <c r="C9826" s="5" t="s">
        <v>8</v>
      </c>
      <c r="D9826" s="5" t="s">
        <v>8</v>
      </c>
      <c r="E9826" s="5" t="s">
        <v>8</v>
      </c>
      <c r="F9826" s="5" t="s">
        <v>8</v>
      </c>
      <c r="G9826" s="5" t="s">
        <v>8</v>
      </c>
    </row>
    <row r="9827" spans="1:7" x14ac:dyDescent="0.25">
      <c r="A9827" s="5" t="s">
        <v>5780</v>
      </c>
      <c r="B9827" s="5">
        <v>-1.7849282379112199</v>
      </c>
      <c r="C9827" s="5" t="s">
        <v>8</v>
      </c>
      <c r="D9827" s="5" t="s">
        <v>8</v>
      </c>
      <c r="E9827" s="5" t="s">
        <v>8</v>
      </c>
      <c r="F9827" s="5" t="s">
        <v>8</v>
      </c>
      <c r="G9827" s="5" t="s">
        <v>8</v>
      </c>
    </row>
    <row r="9828" spans="1:7" x14ac:dyDescent="0.25">
      <c r="A9828" s="5" t="s">
        <v>12667</v>
      </c>
      <c r="B9828" s="5">
        <v>-1.7849282379112199</v>
      </c>
      <c r="C9828" s="5" t="s">
        <v>5871</v>
      </c>
      <c r="D9828" s="5" t="s">
        <v>12668</v>
      </c>
      <c r="E9828" s="5" t="s">
        <v>12669</v>
      </c>
      <c r="F9828" s="5" t="s">
        <v>5874</v>
      </c>
      <c r="G9828" s="5" t="s">
        <v>5875</v>
      </c>
    </row>
    <row r="9829" spans="1:7" x14ac:dyDescent="0.25">
      <c r="A9829" s="5" t="s">
        <v>5659</v>
      </c>
      <c r="B9829" s="5">
        <v>-1.7859352195795699</v>
      </c>
      <c r="C9829" s="5" t="s">
        <v>8</v>
      </c>
      <c r="D9829" s="5" t="s">
        <v>8</v>
      </c>
      <c r="E9829" s="5" t="s">
        <v>8</v>
      </c>
      <c r="F9829" s="5" t="s">
        <v>8</v>
      </c>
      <c r="G9829" s="5" t="s">
        <v>8</v>
      </c>
    </row>
    <row r="9830" spans="1:7" x14ac:dyDescent="0.25">
      <c r="A9830" s="5" t="s">
        <v>3072</v>
      </c>
      <c r="B9830" s="5">
        <v>-1.7864577298478801</v>
      </c>
      <c r="C9830" s="5" t="s">
        <v>8</v>
      </c>
      <c r="D9830" s="5" t="s">
        <v>8</v>
      </c>
      <c r="E9830" s="5" t="s">
        <v>8</v>
      </c>
      <c r="F9830" s="5" t="s">
        <v>8</v>
      </c>
      <c r="G9830" s="5" t="s">
        <v>8</v>
      </c>
    </row>
    <row r="9831" spans="1:7" x14ac:dyDescent="0.25">
      <c r="A9831" s="5" t="s">
        <v>490</v>
      </c>
      <c r="B9831" s="5">
        <v>-1.78882858289066</v>
      </c>
      <c r="C9831" s="5" t="s">
        <v>8</v>
      </c>
      <c r="D9831" s="5" t="s">
        <v>8</v>
      </c>
      <c r="E9831" s="5" t="s">
        <v>8</v>
      </c>
      <c r="F9831" s="5" t="s">
        <v>8</v>
      </c>
      <c r="G9831" s="5" t="s">
        <v>491</v>
      </c>
    </row>
    <row r="9832" spans="1:7" x14ac:dyDescent="0.25">
      <c r="A9832" s="5" t="s">
        <v>2625</v>
      </c>
      <c r="B9832" s="5">
        <v>-1.78966706797245</v>
      </c>
      <c r="C9832" s="5" t="s">
        <v>8</v>
      </c>
      <c r="D9832" s="5" t="s">
        <v>8</v>
      </c>
      <c r="E9832" s="5" t="s">
        <v>8</v>
      </c>
      <c r="F9832" s="5" t="s">
        <v>8</v>
      </c>
      <c r="G9832" s="5" t="s">
        <v>8</v>
      </c>
    </row>
    <row r="9833" spans="1:7" x14ac:dyDescent="0.25">
      <c r="A9833" s="5" t="s">
        <v>1848</v>
      </c>
      <c r="B9833" s="5">
        <v>-1.78983340167935</v>
      </c>
      <c r="C9833" s="5" t="s">
        <v>8</v>
      </c>
      <c r="D9833" s="5" t="s">
        <v>8</v>
      </c>
      <c r="E9833" s="5" t="s">
        <v>8</v>
      </c>
      <c r="F9833" s="5" t="s">
        <v>8</v>
      </c>
      <c r="G9833" s="5" t="s">
        <v>1849</v>
      </c>
    </row>
    <row r="9834" spans="1:7" x14ac:dyDescent="0.25">
      <c r="A9834" s="5" t="s">
        <v>9412</v>
      </c>
      <c r="B9834" s="5">
        <v>-1.7903576447599401</v>
      </c>
      <c r="C9834" s="5" t="s">
        <v>8</v>
      </c>
      <c r="D9834" s="5" t="s">
        <v>8</v>
      </c>
      <c r="E9834" s="5" t="s">
        <v>8</v>
      </c>
      <c r="F9834" s="5" t="s">
        <v>8</v>
      </c>
      <c r="G9834" s="5" t="s">
        <v>8</v>
      </c>
    </row>
    <row r="9835" spans="1:7" x14ac:dyDescent="0.25">
      <c r="A9835" s="5" t="s">
        <v>8865</v>
      </c>
      <c r="B9835" s="5">
        <v>-1.79091526970047</v>
      </c>
      <c r="C9835" s="5" t="s">
        <v>8</v>
      </c>
      <c r="D9835" s="5" t="s">
        <v>8</v>
      </c>
      <c r="E9835" s="5" t="s">
        <v>8</v>
      </c>
      <c r="F9835" s="5" t="s">
        <v>8</v>
      </c>
      <c r="G9835" s="5" t="s">
        <v>8</v>
      </c>
    </row>
    <row r="9836" spans="1:7" x14ac:dyDescent="0.25">
      <c r="A9836" s="5" t="s">
        <v>11983</v>
      </c>
      <c r="B9836" s="5">
        <v>-1.79091526970047</v>
      </c>
      <c r="C9836" s="5" t="s">
        <v>8</v>
      </c>
      <c r="D9836" s="5" t="s">
        <v>8</v>
      </c>
      <c r="E9836" s="5" t="s">
        <v>8</v>
      </c>
      <c r="F9836" s="5" t="s">
        <v>8</v>
      </c>
      <c r="G9836" s="5" t="s">
        <v>11984</v>
      </c>
    </row>
    <row r="9837" spans="1:7" x14ac:dyDescent="0.25">
      <c r="A9837" s="5" t="s">
        <v>15931</v>
      </c>
      <c r="B9837" s="5">
        <v>-1.79091526970047</v>
      </c>
      <c r="C9837" s="5" t="s">
        <v>8</v>
      </c>
      <c r="D9837" s="5" t="s">
        <v>8</v>
      </c>
      <c r="E9837" s="5" t="s">
        <v>8</v>
      </c>
      <c r="F9837" s="5" t="s">
        <v>8</v>
      </c>
      <c r="G9837" s="5" t="s">
        <v>8</v>
      </c>
    </row>
    <row r="9838" spans="1:7" x14ac:dyDescent="0.25">
      <c r="A9838" s="5" t="s">
        <v>10867</v>
      </c>
      <c r="B9838" s="5">
        <v>-1.79210764831507</v>
      </c>
      <c r="C9838" s="5" t="s">
        <v>8</v>
      </c>
      <c r="D9838" s="5" t="s">
        <v>8</v>
      </c>
      <c r="E9838" s="5" t="s">
        <v>8</v>
      </c>
      <c r="F9838" s="5" t="s">
        <v>8</v>
      </c>
      <c r="G9838" s="5" t="s">
        <v>8</v>
      </c>
    </row>
    <row r="9839" spans="1:7" x14ac:dyDescent="0.25">
      <c r="A9839" s="5" t="s">
        <v>8364</v>
      </c>
      <c r="B9839" s="5">
        <v>-1.7939639432891099</v>
      </c>
      <c r="C9839" s="5" t="s">
        <v>8</v>
      </c>
      <c r="D9839" s="5" t="s">
        <v>8</v>
      </c>
      <c r="E9839" s="5" t="s">
        <v>8</v>
      </c>
      <c r="F9839" s="5" t="s">
        <v>8</v>
      </c>
      <c r="G9839" s="5" t="s">
        <v>8</v>
      </c>
    </row>
    <row r="9840" spans="1:7" x14ac:dyDescent="0.25">
      <c r="A9840" s="5" t="s">
        <v>9258</v>
      </c>
      <c r="B9840" s="5">
        <v>-1.79717185977329</v>
      </c>
      <c r="C9840" s="5" t="s">
        <v>8</v>
      </c>
      <c r="D9840" s="5" t="s">
        <v>8</v>
      </c>
      <c r="E9840" s="5" t="s">
        <v>8</v>
      </c>
      <c r="F9840" s="5" t="s">
        <v>8</v>
      </c>
      <c r="G9840" s="5" t="s">
        <v>8</v>
      </c>
    </row>
    <row r="9841" spans="1:7" x14ac:dyDescent="0.25">
      <c r="A9841" s="5" t="s">
        <v>8485</v>
      </c>
      <c r="B9841" s="5">
        <v>-1.7988423445655299</v>
      </c>
      <c r="C9841" s="5" t="s">
        <v>8</v>
      </c>
      <c r="D9841" s="5" t="s">
        <v>8</v>
      </c>
      <c r="E9841" s="5" t="s">
        <v>8</v>
      </c>
      <c r="F9841" s="5" t="s">
        <v>8</v>
      </c>
      <c r="G9841" s="5" t="s">
        <v>8</v>
      </c>
    </row>
    <row r="9842" spans="1:7" x14ac:dyDescent="0.25">
      <c r="A9842" s="5" t="s">
        <v>952</v>
      </c>
      <c r="B9842" s="5">
        <v>-1.80094950533971</v>
      </c>
      <c r="C9842" s="5" t="s">
        <v>8</v>
      </c>
      <c r="D9842" s="5" t="s">
        <v>8</v>
      </c>
      <c r="E9842" s="5" t="s">
        <v>8</v>
      </c>
      <c r="F9842" s="5" t="s">
        <v>8</v>
      </c>
      <c r="G9842" s="5" t="s">
        <v>8</v>
      </c>
    </row>
    <row r="9843" spans="1:7" x14ac:dyDescent="0.25">
      <c r="A9843" s="5" t="s">
        <v>1127</v>
      </c>
      <c r="B9843" s="5">
        <v>-1.80150264924986</v>
      </c>
      <c r="C9843" s="5" t="s">
        <v>8</v>
      </c>
      <c r="D9843" s="5" t="s">
        <v>8</v>
      </c>
      <c r="E9843" s="5" t="s">
        <v>8</v>
      </c>
      <c r="F9843" s="5" t="s">
        <v>8</v>
      </c>
      <c r="G9843" s="5" t="s">
        <v>8</v>
      </c>
    </row>
    <row r="9844" spans="1:7" x14ac:dyDescent="0.25">
      <c r="A9844" s="5" t="s">
        <v>2159</v>
      </c>
      <c r="B9844" s="5">
        <v>-1.80150264924986</v>
      </c>
      <c r="C9844" s="5" t="s">
        <v>2160</v>
      </c>
      <c r="D9844" s="5" t="s">
        <v>8</v>
      </c>
      <c r="E9844" s="5" t="s">
        <v>8</v>
      </c>
      <c r="F9844" s="5" t="s">
        <v>8</v>
      </c>
      <c r="G9844" s="5" t="s">
        <v>8</v>
      </c>
    </row>
    <row r="9845" spans="1:7" x14ac:dyDescent="0.25">
      <c r="A9845" s="5" t="s">
        <v>5676</v>
      </c>
      <c r="B9845" s="5">
        <v>-1.80150264924986</v>
      </c>
      <c r="C9845" s="5" t="s">
        <v>5677</v>
      </c>
      <c r="D9845" s="5" t="s">
        <v>5678</v>
      </c>
      <c r="E9845" s="5" t="s">
        <v>5679</v>
      </c>
      <c r="F9845" s="5" t="s">
        <v>5680</v>
      </c>
      <c r="G9845" s="5" t="s">
        <v>5681</v>
      </c>
    </row>
    <row r="9846" spans="1:7" x14ac:dyDescent="0.25">
      <c r="A9846" s="5" t="s">
        <v>11515</v>
      </c>
      <c r="B9846" s="5">
        <v>-1.80150264924986</v>
      </c>
      <c r="C9846" s="5" t="s">
        <v>8</v>
      </c>
      <c r="D9846" s="5" t="s">
        <v>8</v>
      </c>
      <c r="E9846" s="5" t="s">
        <v>8</v>
      </c>
      <c r="F9846" s="5" t="s">
        <v>8</v>
      </c>
      <c r="G9846" s="5" t="s">
        <v>8</v>
      </c>
    </row>
    <row r="9847" spans="1:7" x14ac:dyDescent="0.25">
      <c r="A9847" s="5" t="s">
        <v>15030</v>
      </c>
      <c r="B9847" s="5">
        <v>-1.80150264924986</v>
      </c>
      <c r="C9847" s="5" t="s">
        <v>8</v>
      </c>
      <c r="D9847" s="5" t="s">
        <v>8</v>
      </c>
      <c r="E9847" s="5" t="s">
        <v>8</v>
      </c>
      <c r="F9847" s="5" t="s">
        <v>8</v>
      </c>
      <c r="G9847" s="5" t="s">
        <v>8</v>
      </c>
    </row>
    <row r="9848" spans="1:7" x14ac:dyDescent="0.25">
      <c r="A9848" s="5" t="s">
        <v>15144</v>
      </c>
      <c r="B9848" s="5">
        <v>-1.80150264924986</v>
      </c>
      <c r="C9848" s="5" t="s">
        <v>8</v>
      </c>
      <c r="D9848" s="5" t="s">
        <v>8</v>
      </c>
      <c r="E9848" s="5" t="s">
        <v>8</v>
      </c>
      <c r="F9848" s="5" t="s">
        <v>8</v>
      </c>
      <c r="G9848" s="5" t="s">
        <v>2578</v>
      </c>
    </row>
    <row r="9849" spans="1:7" x14ac:dyDescent="0.25">
      <c r="A9849" s="5" t="s">
        <v>5753</v>
      </c>
      <c r="B9849" s="5">
        <v>-1.8034778932023099</v>
      </c>
      <c r="C9849" s="5" t="s">
        <v>5754</v>
      </c>
      <c r="D9849" s="5" t="s">
        <v>8</v>
      </c>
      <c r="E9849" s="5" t="s">
        <v>8</v>
      </c>
      <c r="F9849" s="5" t="s">
        <v>8</v>
      </c>
      <c r="G9849" s="5" t="s">
        <v>5755</v>
      </c>
    </row>
    <row r="9850" spans="1:7" x14ac:dyDescent="0.25">
      <c r="A9850" s="5" t="s">
        <v>5359</v>
      </c>
      <c r="B9850" s="5">
        <v>-1.80545666201952</v>
      </c>
      <c r="C9850" s="5" t="s">
        <v>8</v>
      </c>
      <c r="D9850" s="5" t="s">
        <v>8</v>
      </c>
      <c r="E9850" s="5" t="s">
        <v>8</v>
      </c>
      <c r="F9850" s="5" t="s">
        <v>8</v>
      </c>
      <c r="G9850" s="5" t="s">
        <v>8</v>
      </c>
    </row>
    <row r="9851" spans="1:7" x14ac:dyDescent="0.25">
      <c r="A9851" s="5" t="s">
        <v>14534</v>
      </c>
      <c r="B9851" s="5">
        <v>-1.80545666201952</v>
      </c>
      <c r="C9851" s="5" t="s">
        <v>14535</v>
      </c>
      <c r="D9851" s="5" t="s">
        <v>14536</v>
      </c>
      <c r="E9851" s="5" t="s">
        <v>14537</v>
      </c>
      <c r="F9851" s="5" t="s">
        <v>14538</v>
      </c>
      <c r="G9851" s="5" t="s">
        <v>14539</v>
      </c>
    </row>
    <row r="9852" spans="1:7" x14ac:dyDescent="0.25">
      <c r="A9852" s="5" t="s">
        <v>14838</v>
      </c>
      <c r="B9852" s="5">
        <v>-1.80545666201952</v>
      </c>
      <c r="C9852" s="5" t="s">
        <v>8</v>
      </c>
      <c r="D9852" s="5" t="s">
        <v>8</v>
      </c>
      <c r="E9852" s="5" t="s">
        <v>8</v>
      </c>
      <c r="F9852" s="5" t="s">
        <v>8</v>
      </c>
      <c r="G9852" s="5" t="s">
        <v>8</v>
      </c>
    </row>
    <row r="9853" spans="1:7" x14ac:dyDescent="0.25">
      <c r="A9853" s="5" t="s">
        <v>14686</v>
      </c>
      <c r="B9853" s="5">
        <v>-1.8057926890715299</v>
      </c>
      <c r="C9853" s="5" t="s">
        <v>8</v>
      </c>
      <c r="D9853" s="5" t="s">
        <v>8</v>
      </c>
      <c r="E9853" s="5" t="s">
        <v>8</v>
      </c>
      <c r="F9853" s="5" t="s">
        <v>8</v>
      </c>
      <c r="G9853" s="5" t="s">
        <v>8</v>
      </c>
    </row>
    <row r="9854" spans="1:7" x14ac:dyDescent="0.25">
      <c r="A9854" s="5" t="s">
        <v>4221</v>
      </c>
      <c r="B9854" s="5">
        <v>-1.8125735714881499</v>
      </c>
      <c r="C9854" s="5" t="s">
        <v>8</v>
      </c>
      <c r="D9854" s="5" t="s">
        <v>8</v>
      </c>
      <c r="E9854" s="5" t="s">
        <v>8</v>
      </c>
      <c r="F9854" s="5" t="s">
        <v>8</v>
      </c>
      <c r="G9854" s="5" t="s">
        <v>8</v>
      </c>
    </row>
    <row r="9855" spans="1:7" x14ac:dyDescent="0.25">
      <c r="A9855" s="5" t="s">
        <v>167</v>
      </c>
      <c r="B9855" s="5">
        <v>-1.81490916277697</v>
      </c>
      <c r="C9855" s="5" t="s">
        <v>8</v>
      </c>
      <c r="D9855" s="5" t="s">
        <v>8</v>
      </c>
      <c r="E9855" s="5" t="s">
        <v>8</v>
      </c>
      <c r="F9855" s="5" t="s">
        <v>8</v>
      </c>
      <c r="G9855" s="5" t="s">
        <v>8</v>
      </c>
    </row>
    <row r="9856" spans="1:7" x14ac:dyDescent="0.25">
      <c r="A9856" s="5" t="s">
        <v>1140</v>
      </c>
      <c r="B9856" s="5">
        <v>-1.81490916277697</v>
      </c>
      <c r="C9856" s="5" t="s">
        <v>8</v>
      </c>
      <c r="D9856" s="5" t="s">
        <v>8</v>
      </c>
      <c r="E9856" s="5" t="s">
        <v>8</v>
      </c>
      <c r="F9856" s="5" t="s">
        <v>8</v>
      </c>
      <c r="G9856" s="5" t="s">
        <v>8</v>
      </c>
    </row>
    <row r="9857" spans="1:7" x14ac:dyDescent="0.25">
      <c r="A9857" s="5" t="s">
        <v>1361</v>
      </c>
      <c r="B9857" s="5">
        <v>-1.81490916277697</v>
      </c>
      <c r="C9857" s="5" t="s">
        <v>8</v>
      </c>
      <c r="D9857" s="5" t="s">
        <v>8</v>
      </c>
      <c r="E9857" s="5" t="s">
        <v>8</v>
      </c>
      <c r="F9857" s="5" t="s">
        <v>8</v>
      </c>
      <c r="G9857" s="5" t="s">
        <v>8</v>
      </c>
    </row>
    <row r="9858" spans="1:7" x14ac:dyDescent="0.25">
      <c r="A9858" s="5" t="s">
        <v>6405</v>
      </c>
      <c r="B9858" s="5">
        <v>-1.81490916277697</v>
      </c>
      <c r="C9858" s="5" t="s">
        <v>8</v>
      </c>
      <c r="D9858" s="5" t="s">
        <v>6406</v>
      </c>
      <c r="E9858" s="5" t="s">
        <v>6407</v>
      </c>
      <c r="F9858" s="5" t="s">
        <v>6408</v>
      </c>
      <c r="G9858" s="5" t="s">
        <v>6409</v>
      </c>
    </row>
    <row r="9859" spans="1:7" x14ac:dyDescent="0.25">
      <c r="A9859" s="5" t="s">
        <v>8127</v>
      </c>
      <c r="B9859" s="5">
        <v>-1.81490916277697</v>
      </c>
      <c r="C9859" s="5" t="s">
        <v>8</v>
      </c>
      <c r="D9859" s="5" t="s">
        <v>8</v>
      </c>
      <c r="E9859" s="5" t="s">
        <v>8</v>
      </c>
      <c r="F9859" s="5" t="s">
        <v>8</v>
      </c>
      <c r="G9859" s="5" t="s">
        <v>8</v>
      </c>
    </row>
    <row r="9860" spans="1:7" x14ac:dyDescent="0.25">
      <c r="A9860" s="5" t="s">
        <v>8375</v>
      </c>
      <c r="B9860" s="5">
        <v>-1.81490916277697</v>
      </c>
      <c r="C9860" s="5" t="s">
        <v>8</v>
      </c>
      <c r="D9860" s="5" t="s">
        <v>8</v>
      </c>
      <c r="E9860" s="5" t="s">
        <v>8</v>
      </c>
      <c r="F9860" s="5" t="s">
        <v>8</v>
      </c>
      <c r="G9860" s="5" t="s">
        <v>4460</v>
      </c>
    </row>
    <row r="9861" spans="1:7" x14ac:dyDescent="0.25">
      <c r="A9861" s="5" t="s">
        <v>8701</v>
      </c>
      <c r="B9861" s="5">
        <v>-1.81490916277697</v>
      </c>
      <c r="C9861" s="5" t="s">
        <v>8702</v>
      </c>
      <c r="D9861" s="5" t="s">
        <v>8</v>
      </c>
      <c r="E9861" s="5" t="s">
        <v>8</v>
      </c>
      <c r="F9861" s="5" t="s">
        <v>8</v>
      </c>
      <c r="G9861" s="5" t="s">
        <v>8703</v>
      </c>
    </row>
    <row r="9862" spans="1:7" x14ac:dyDescent="0.25">
      <c r="A9862" s="5" t="s">
        <v>8993</v>
      </c>
      <c r="B9862" s="5">
        <v>-1.81490916277697</v>
      </c>
      <c r="C9862" s="5" t="s">
        <v>8</v>
      </c>
      <c r="D9862" s="5" t="s">
        <v>8</v>
      </c>
      <c r="E9862" s="5" t="s">
        <v>8</v>
      </c>
      <c r="F9862" s="5" t="s">
        <v>8</v>
      </c>
      <c r="G9862" s="5" t="s">
        <v>8</v>
      </c>
    </row>
    <row r="9863" spans="1:7" x14ac:dyDescent="0.25">
      <c r="A9863" s="5" t="s">
        <v>13986</v>
      </c>
      <c r="B9863" s="5">
        <v>-1.81490916277697</v>
      </c>
      <c r="C9863" s="5" t="s">
        <v>8</v>
      </c>
      <c r="D9863" s="5" t="s">
        <v>8</v>
      </c>
      <c r="E9863" s="5" t="s">
        <v>8</v>
      </c>
      <c r="F9863" s="5" t="s">
        <v>8</v>
      </c>
      <c r="G9863" s="5" t="s">
        <v>8</v>
      </c>
    </row>
    <row r="9864" spans="1:7" x14ac:dyDescent="0.25">
      <c r="A9864" s="5" t="s">
        <v>2144</v>
      </c>
      <c r="B9864" s="5">
        <v>-1.8153000518492299</v>
      </c>
      <c r="C9864" s="5" t="s">
        <v>8</v>
      </c>
      <c r="D9864" s="5" t="s">
        <v>8</v>
      </c>
      <c r="E9864" s="5" t="s">
        <v>8</v>
      </c>
      <c r="F9864" s="5" t="s">
        <v>8</v>
      </c>
      <c r="G9864" s="5" t="s">
        <v>8</v>
      </c>
    </row>
    <row r="9865" spans="1:7" x14ac:dyDescent="0.25">
      <c r="A9865" s="5" t="s">
        <v>9197</v>
      </c>
      <c r="B9865" s="5">
        <v>-1.8177874427412299</v>
      </c>
      <c r="C9865" s="5" t="s">
        <v>8</v>
      </c>
      <c r="D9865" s="5" t="s">
        <v>8</v>
      </c>
      <c r="E9865" s="5" t="s">
        <v>8</v>
      </c>
      <c r="F9865" s="5" t="s">
        <v>8</v>
      </c>
      <c r="G9865" s="5" t="s">
        <v>8</v>
      </c>
    </row>
    <row r="9866" spans="1:7" x14ac:dyDescent="0.25">
      <c r="A9866" s="5" t="s">
        <v>14641</v>
      </c>
      <c r="B9866" s="5">
        <v>-1.8228834396702001</v>
      </c>
      <c r="C9866" s="5" t="s">
        <v>8</v>
      </c>
      <c r="D9866" s="5" t="s">
        <v>8</v>
      </c>
      <c r="E9866" s="5" t="s">
        <v>8</v>
      </c>
      <c r="F9866" s="5" t="s">
        <v>8</v>
      </c>
      <c r="G9866" s="5" t="s">
        <v>8</v>
      </c>
    </row>
    <row r="9867" spans="1:7" x14ac:dyDescent="0.25">
      <c r="A9867" s="5" t="s">
        <v>10753</v>
      </c>
      <c r="B9867" s="5">
        <v>-1.8245089587788801</v>
      </c>
      <c r="C9867" s="5" t="s">
        <v>8</v>
      </c>
      <c r="D9867" s="5" t="s">
        <v>8</v>
      </c>
      <c r="E9867" s="5" t="s">
        <v>8</v>
      </c>
      <c r="F9867" s="5" t="s">
        <v>8</v>
      </c>
      <c r="G9867" s="5" t="s">
        <v>8</v>
      </c>
    </row>
    <row r="9868" spans="1:7" x14ac:dyDescent="0.25">
      <c r="A9868" s="5" t="s">
        <v>13497</v>
      </c>
      <c r="B9868" s="5">
        <v>-1.8267020446407201</v>
      </c>
      <c r="C9868" s="5" t="s">
        <v>8</v>
      </c>
      <c r="D9868" s="5" t="s">
        <v>8</v>
      </c>
      <c r="E9868" s="5" t="s">
        <v>8</v>
      </c>
      <c r="F9868" s="5" t="s">
        <v>8</v>
      </c>
      <c r="G9868" s="5" t="s">
        <v>8</v>
      </c>
    </row>
    <row r="9869" spans="1:7" x14ac:dyDescent="0.25">
      <c r="A9869" s="5" t="s">
        <v>3606</v>
      </c>
      <c r="B9869" s="5">
        <v>-1.82718782219854</v>
      </c>
      <c r="C9869" s="5" t="s">
        <v>3607</v>
      </c>
      <c r="D9869" s="5" t="s">
        <v>3608</v>
      </c>
      <c r="E9869" s="5" t="s">
        <v>3609</v>
      </c>
      <c r="F9869" s="5" t="s">
        <v>3610</v>
      </c>
      <c r="G9869" s="5" t="s">
        <v>3611</v>
      </c>
    </row>
    <row r="9870" spans="1:7" x14ac:dyDescent="0.25">
      <c r="A9870" s="5" t="s">
        <v>14172</v>
      </c>
      <c r="B9870" s="5">
        <v>-1.82718782219854</v>
      </c>
      <c r="C9870" s="5" t="s">
        <v>8</v>
      </c>
      <c r="D9870" s="5" t="s">
        <v>8</v>
      </c>
      <c r="E9870" s="5" t="s">
        <v>8</v>
      </c>
      <c r="F9870" s="5" t="s">
        <v>8</v>
      </c>
      <c r="G9870" s="5" t="s">
        <v>8</v>
      </c>
    </row>
    <row r="9871" spans="1:7" x14ac:dyDescent="0.25">
      <c r="A9871" s="5" t="s">
        <v>87</v>
      </c>
      <c r="B9871" s="5">
        <v>-1.83243463469332</v>
      </c>
      <c r="C9871" s="5" t="s">
        <v>88</v>
      </c>
      <c r="D9871" s="5" t="s">
        <v>89</v>
      </c>
      <c r="E9871" s="5" t="s">
        <v>90</v>
      </c>
      <c r="F9871" s="5" t="s">
        <v>91</v>
      </c>
      <c r="G9871" s="5" t="s">
        <v>92</v>
      </c>
    </row>
    <row r="9872" spans="1:7" x14ac:dyDescent="0.25">
      <c r="A9872" s="5" t="s">
        <v>823</v>
      </c>
      <c r="B9872" s="5">
        <v>-1.83243463469332</v>
      </c>
      <c r="C9872" s="5" t="s">
        <v>8</v>
      </c>
      <c r="D9872" s="5" t="s">
        <v>8</v>
      </c>
      <c r="E9872" s="5" t="s">
        <v>8</v>
      </c>
      <c r="F9872" s="5" t="s">
        <v>8</v>
      </c>
      <c r="G9872" s="5" t="s">
        <v>8</v>
      </c>
    </row>
    <row r="9873" spans="1:7" x14ac:dyDescent="0.25">
      <c r="A9873" s="5" t="s">
        <v>1057</v>
      </c>
      <c r="B9873" s="5">
        <v>-1.83243463469332</v>
      </c>
      <c r="C9873" s="5" t="s">
        <v>8</v>
      </c>
      <c r="D9873" s="5" t="s">
        <v>8</v>
      </c>
      <c r="E9873" s="5" t="s">
        <v>8</v>
      </c>
      <c r="F9873" s="5" t="s">
        <v>8</v>
      </c>
      <c r="G9873" s="5" t="s">
        <v>8</v>
      </c>
    </row>
    <row r="9874" spans="1:7" x14ac:dyDescent="0.25">
      <c r="A9874" s="5" t="s">
        <v>1210</v>
      </c>
      <c r="B9874" s="5">
        <v>-1.83243463469332</v>
      </c>
      <c r="C9874" s="5" t="s">
        <v>8</v>
      </c>
      <c r="D9874" s="5" t="s">
        <v>8</v>
      </c>
      <c r="E9874" s="5" t="s">
        <v>8</v>
      </c>
      <c r="F9874" s="5" t="s">
        <v>8</v>
      </c>
      <c r="G9874" s="5" t="s">
        <v>8</v>
      </c>
    </row>
    <row r="9875" spans="1:7" x14ac:dyDescent="0.25">
      <c r="A9875" s="5" t="s">
        <v>2944</v>
      </c>
      <c r="B9875" s="5">
        <v>-1.83243463469332</v>
      </c>
      <c r="C9875" s="5" t="s">
        <v>8</v>
      </c>
      <c r="D9875" s="5" t="s">
        <v>8</v>
      </c>
      <c r="E9875" s="5" t="s">
        <v>8</v>
      </c>
      <c r="F9875" s="5" t="s">
        <v>8</v>
      </c>
      <c r="G9875" s="5" t="s">
        <v>8</v>
      </c>
    </row>
    <row r="9876" spans="1:7" x14ac:dyDescent="0.25">
      <c r="A9876" s="5" t="s">
        <v>6604</v>
      </c>
      <c r="B9876" s="5">
        <v>-1.83243463469332</v>
      </c>
      <c r="C9876" s="5" t="s">
        <v>8</v>
      </c>
      <c r="D9876" s="5" t="s">
        <v>8</v>
      </c>
      <c r="E9876" s="5" t="s">
        <v>8</v>
      </c>
      <c r="F9876" s="5" t="s">
        <v>8</v>
      </c>
      <c r="G9876" s="5" t="s">
        <v>8</v>
      </c>
    </row>
    <row r="9877" spans="1:7" x14ac:dyDescent="0.25">
      <c r="A9877" s="5" t="s">
        <v>6880</v>
      </c>
      <c r="B9877" s="5">
        <v>-1.83243463469332</v>
      </c>
      <c r="C9877" s="5" t="s">
        <v>6881</v>
      </c>
      <c r="D9877" s="5" t="s">
        <v>6882</v>
      </c>
      <c r="E9877" s="5" t="s">
        <v>6883</v>
      </c>
      <c r="F9877" s="5" t="s">
        <v>6884</v>
      </c>
      <c r="G9877" s="5" t="s">
        <v>6885</v>
      </c>
    </row>
    <row r="9878" spans="1:7" x14ac:dyDescent="0.25">
      <c r="A9878" s="5" t="s">
        <v>8207</v>
      </c>
      <c r="B9878" s="5">
        <v>-1.83243463469332</v>
      </c>
      <c r="C9878" s="5" t="s">
        <v>8</v>
      </c>
      <c r="D9878" s="5" t="s">
        <v>8</v>
      </c>
      <c r="E9878" s="5" t="s">
        <v>8</v>
      </c>
      <c r="F9878" s="5" t="s">
        <v>8</v>
      </c>
      <c r="G9878" s="5" t="s">
        <v>8</v>
      </c>
    </row>
    <row r="9879" spans="1:7" x14ac:dyDescent="0.25">
      <c r="A9879" s="5" t="s">
        <v>9098</v>
      </c>
      <c r="B9879" s="5">
        <v>-1.83243463469332</v>
      </c>
      <c r="C9879" s="5" t="s">
        <v>8</v>
      </c>
      <c r="D9879" s="5" t="s">
        <v>8</v>
      </c>
      <c r="E9879" s="5" t="s">
        <v>8</v>
      </c>
      <c r="F9879" s="5" t="s">
        <v>8</v>
      </c>
      <c r="G9879" s="5" t="s">
        <v>8</v>
      </c>
    </row>
    <row r="9880" spans="1:7" x14ac:dyDescent="0.25">
      <c r="A9880" s="5" t="s">
        <v>9948</v>
      </c>
      <c r="B9880" s="5">
        <v>-1.83243463469332</v>
      </c>
      <c r="C9880" s="5" t="s">
        <v>8</v>
      </c>
      <c r="D9880" s="5" t="s">
        <v>8</v>
      </c>
      <c r="E9880" s="5" t="s">
        <v>8</v>
      </c>
      <c r="F9880" s="5" t="s">
        <v>8</v>
      </c>
      <c r="G9880" s="5" t="s">
        <v>8</v>
      </c>
    </row>
    <row r="9881" spans="1:7" x14ac:dyDescent="0.25">
      <c r="A9881" s="5" t="s">
        <v>10450</v>
      </c>
      <c r="B9881" s="5">
        <v>-1.83243463469332</v>
      </c>
      <c r="C9881" s="5" t="s">
        <v>8</v>
      </c>
      <c r="D9881" s="5" t="s">
        <v>8</v>
      </c>
      <c r="E9881" s="5" t="s">
        <v>8</v>
      </c>
      <c r="F9881" s="5" t="s">
        <v>8</v>
      </c>
      <c r="G9881" s="5" t="s">
        <v>8</v>
      </c>
    </row>
    <row r="9882" spans="1:7" x14ac:dyDescent="0.25">
      <c r="A9882" s="5" t="s">
        <v>15211</v>
      </c>
      <c r="B9882" s="5">
        <v>-1.83243463469332</v>
      </c>
      <c r="C9882" s="5" t="s">
        <v>8</v>
      </c>
      <c r="D9882" s="5" t="s">
        <v>8</v>
      </c>
      <c r="E9882" s="5" t="s">
        <v>8</v>
      </c>
      <c r="F9882" s="5" t="s">
        <v>8</v>
      </c>
      <c r="G9882" s="5" t="s">
        <v>8</v>
      </c>
    </row>
    <row r="9883" spans="1:7" x14ac:dyDescent="0.25">
      <c r="A9883" s="5" t="s">
        <v>15412</v>
      </c>
      <c r="B9883" s="5">
        <v>-1.83471839493128</v>
      </c>
      <c r="C9883" s="5" t="s">
        <v>15413</v>
      </c>
      <c r="D9883" s="5" t="s">
        <v>15414</v>
      </c>
      <c r="E9883" s="5" t="s">
        <v>15415</v>
      </c>
      <c r="F9883" s="5" t="s">
        <v>15416</v>
      </c>
      <c r="G9883" s="5" t="s">
        <v>15417</v>
      </c>
    </row>
    <row r="9884" spans="1:7" x14ac:dyDescent="0.25">
      <c r="A9884" s="5" t="s">
        <v>11313</v>
      </c>
      <c r="B9884" s="5">
        <v>-1.8350357681243099</v>
      </c>
      <c r="C9884" s="5" t="s">
        <v>8</v>
      </c>
      <c r="D9884" s="5" t="s">
        <v>8</v>
      </c>
      <c r="E9884" s="5" t="s">
        <v>8</v>
      </c>
      <c r="F9884" s="5" t="s">
        <v>8</v>
      </c>
      <c r="G9884" s="5" t="s">
        <v>8</v>
      </c>
    </row>
    <row r="9885" spans="1:7" x14ac:dyDescent="0.25">
      <c r="A9885" s="5" t="s">
        <v>4961</v>
      </c>
      <c r="B9885" s="5">
        <v>-1.8365591976729601</v>
      </c>
      <c r="C9885" s="5" t="s">
        <v>8</v>
      </c>
      <c r="D9885" s="5" t="s">
        <v>8</v>
      </c>
      <c r="E9885" s="5" t="s">
        <v>8</v>
      </c>
      <c r="F9885" s="5" t="s">
        <v>8</v>
      </c>
      <c r="G9885" s="5" t="s">
        <v>4962</v>
      </c>
    </row>
    <row r="9886" spans="1:7" x14ac:dyDescent="0.25">
      <c r="A9886" s="5" t="s">
        <v>9313</v>
      </c>
      <c r="B9886" s="5">
        <v>-1.8399653058832499</v>
      </c>
      <c r="C9886" s="5" t="s">
        <v>8</v>
      </c>
      <c r="D9886" s="5" t="s">
        <v>8</v>
      </c>
      <c r="E9886" s="5" t="s">
        <v>8</v>
      </c>
      <c r="F9886" s="5" t="s">
        <v>8</v>
      </c>
      <c r="G9886" s="5" t="s">
        <v>8</v>
      </c>
    </row>
    <row r="9887" spans="1:7" x14ac:dyDescent="0.25">
      <c r="A9887" s="5" t="s">
        <v>1993</v>
      </c>
      <c r="B9887" s="5">
        <v>-1.84183124010407</v>
      </c>
      <c r="C9887" s="5" t="s">
        <v>8</v>
      </c>
      <c r="D9887" s="5" t="s">
        <v>8</v>
      </c>
      <c r="E9887" s="5" t="s">
        <v>8</v>
      </c>
      <c r="F9887" s="5" t="s">
        <v>8</v>
      </c>
      <c r="G9887" s="5" t="s">
        <v>8</v>
      </c>
    </row>
    <row r="9888" spans="1:7" x14ac:dyDescent="0.25">
      <c r="A9888" s="5" t="s">
        <v>2501</v>
      </c>
      <c r="B9888" s="5">
        <v>-1.84448889049062</v>
      </c>
      <c r="C9888" s="5" t="s">
        <v>8</v>
      </c>
      <c r="D9888" s="5" t="s">
        <v>8</v>
      </c>
      <c r="E9888" s="5" t="s">
        <v>8</v>
      </c>
      <c r="F9888" s="5" t="s">
        <v>8</v>
      </c>
      <c r="G9888" s="5" t="s">
        <v>597</v>
      </c>
    </row>
    <row r="9889" spans="1:7" x14ac:dyDescent="0.25">
      <c r="A9889" s="5" t="s">
        <v>5648</v>
      </c>
      <c r="B9889" s="5">
        <v>-1.84752178560491</v>
      </c>
      <c r="C9889" s="5" t="s">
        <v>8</v>
      </c>
      <c r="D9889" s="5" t="s">
        <v>8</v>
      </c>
      <c r="E9889" s="5" t="s">
        <v>8</v>
      </c>
      <c r="F9889" s="5" t="s">
        <v>8</v>
      </c>
      <c r="G9889" s="5" t="s">
        <v>8</v>
      </c>
    </row>
    <row r="9890" spans="1:7" x14ac:dyDescent="0.25">
      <c r="A9890" s="5" t="s">
        <v>9741</v>
      </c>
      <c r="B9890" s="5">
        <v>-1.84752178560491</v>
      </c>
      <c r="C9890" s="5" t="s">
        <v>9742</v>
      </c>
      <c r="D9890" s="5" t="s">
        <v>9743</v>
      </c>
      <c r="E9890" s="5" t="s">
        <v>9744</v>
      </c>
      <c r="F9890" s="5" t="s">
        <v>9745</v>
      </c>
      <c r="G9890" s="5" t="s">
        <v>9746</v>
      </c>
    </row>
    <row r="9891" spans="1:7" x14ac:dyDescent="0.25">
      <c r="A9891" s="5" t="s">
        <v>10396</v>
      </c>
      <c r="B9891" s="5">
        <v>-1.8497309997370499</v>
      </c>
      <c r="C9891" s="5" t="s">
        <v>10397</v>
      </c>
      <c r="D9891" s="5" t="s">
        <v>8</v>
      </c>
      <c r="E9891" s="5" t="s">
        <v>8</v>
      </c>
      <c r="F9891" s="5" t="s">
        <v>8</v>
      </c>
      <c r="G9891" s="5" t="s">
        <v>8</v>
      </c>
    </row>
    <row r="9892" spans="1:7" x14ac:dyDescent="0.25">
      <c r="A9892" s="5" t="s">
        <v>8939</v>
      </c>
      <c r="B9892" s="5">
        <v>-1.8535677218001201</v>
      </c>
      <c r="C9892" s="5" t="s">
        <v>8</v>
      </c>
      <c r="D9892" s="5" t="s">
        <v>8</v>
      </c>
      <c r="E9892" s="5" t="s">
        <v>8</v>
      </c>
      <c r="F9892" s="5" t="s">
        <v>8</v>
      </c>
      <c r="G9892" s="5" t="s">
        <v>8</v>
      </c>
    </row>
    <row r="9893" spans="1:7" x14ac:dyDescent="0.25">
      <c r="A9893" s="5" t="s">
        <v>6854</v>
      </c>
      <c r="B9893" s="5">
        <v>-1.85407427147927</v>
      </c>
      <c r="C9893" s="5" t="s">
        <v>8</v>
      </c>
      <c r="D9893" s="5" t="s">
        <v>8</v>
      </c>
      <c r="E9893" s="5" t="s">
        <v>8</v>
      </c>
      <c r="F9893" s="5" t="s">
        <v>8</v>
      </c>
      <c r="G9893" s="5" t="s">
        <v>8</v>
      </c>
    </row>
    <row r="9894" spans="1:7" x14ac:dyDescent="0.25">
      <c r="A9894" s="5" t="s">
        <v>14992</v>
      </c>
      <c r="B9894" s="5">
        <v>-1.8549326675865501</v>
      </c>
      <c r="C9894" s="5" t="s">
        <v>14993</v>
      </c>
      <c r="D9894" s="5" t="s">
        <v>4176</v>
      </c>
      <c r="E9894" s="5" t="s">
        <v>4177</v>
      </c>
      <c r="F9894" s="5" t="s">
        <v>4178</v>
      </c>
      <c r="G9894" s="5" t="s">
        <v>14994</v>
      </c>
    </row>
    <row r="9895" spans="1:7" x14ac:dyDescent="0.25">
      <c r="A9895" s="5" t="s">
        <v>9729</v>
      </c>
      <c r="B9895" s="5">
        <v>-1.85608046544449</v>
      </c>
      <c r="C9895" s="5" t="s">
        <v>8</v>
      </c>
      <c r="D9895" s="5" t="s">
        <v>8</v>
      </c>
      <c r="E9895" s="5" t="s">
        <v>8</v>
      </c>
      <c r="F9895" s="5" t="s">
        <v>8</v>
      </c>
      <c r="G9895" s="5" t="s">
        <v>8</v>
      </c>
    </row>
    <row r="9896" spans="1:7" x14ac:dyDescent="0.25">
      <c r="A9896" s="5" t="s">
        <v>2147</v>
      </c>
      <c r="B9896" s="5">
        <v>-1.8577373731659299</v>
      </c>
      <c r="C9896" s="5" t="s">
        <v>8</v>
      </c>
      <c r="D9896" s="5" t="s">
        <v>8</v>
      </c>
      <c r="E9896" s="5" t="s">
        <v>8</v>
      </c>
      <c r="F9896" s="5" t="s">
        <v>8</v>
      </c>
      <c r="G9896" s="5" t="s">
        <v>8</v>
      </c>
    </row>
    <row r="9897" spans="1:7" x14ac:dyDescent="0.25">
      <c r="A9897" s="5" t="s">
        <v>271</v>
      </c>
      <c r="B9897" s="5">
        <v>-1.859023341753</v>
      </c>
      <c r="C9897" s="5" t="s">
        <v>8</v>
      </c>
      <c r="D9897" s="5" t="s">
        <v>8</v>
      </c>
      <c r="E9897" s="5" t="s">
        <v>8</v>
      </c>
      <c r="F9897" s="5" t="s">
        <v>8</v>
      </c>
      <c r="G9897" s="5" t="s">
        <v>8</v>
      </c>
    </row>
    <row r="9898" spans="1:7" x14ac:dyDescent="0.25">
      <c r="A9898" s="5" t="s">
        <v>47</v>
      </c>
      <c r="B9898" s="5">
        <v>-1.8591218776698399</v>
      </c>
      <c r="C9898" s="5" t="s">
        <v>8</v>
      </c>
      <c r="D9898" s="5" t="s">
        <v>8</v>
      </c>
      <c r="E9898" s="5" t="s">
        <v>8</v>
      </c>
      <c r="F9898" s="5" t="s">
        <v>8</v>
      </c>
      <c r="G9898" s="5" t="s">
        <v>8</v>
      </c>
    </row>
    <row r="9899" spans="1:7" x14ac:dyDescent="0.25">
      <c r="A9899" s="5" t="s">
        <v>3938</v>
      </c>
      <c r="B9899" s="5">
        <v>-1.8594232565805899</v>
      </c>
      <c r="C9899" s="5" t="s">
        <v>8</v>
      </c>
      <c r="D9899" s="5" t="s">
        <v>8</v>
      </c>
      <c r="E9899" s="5" t="s">
        <v>8</v>
      </c>
      <c r="F9899" s="5" t="s">
        <v>8</v>
      </c>
      <c r="G9899" s="5" t="s">
        <v>8</v>
      </c>
    </row>
    <row r="9900" spans="1:7" x14ac:dyDescent="0.25">
      <c r="A9900" s="5" t="s">
        <v>3026</v>
      </c>
      <c r="B9900" s="5">
        <v>-1.86031518151927</v>
      </c>
      <c r="C9900" s="5" t="s">
        <v>8</v>
      </c>
      <c r="D9900" s="5" t="s">
        <v>8</v>
      </c>
      <c r="E9900" s="5" t="s">
        <v>8</v>
      </c>
      <c r="F9900" s="5" t="s">
        <v>8</v>
      </c>
      <c r="G9900" s="5" t="s">
        <v>8</v>
      </c>
    </row>
    <row r="9901" spans="1:7" x14ac:dyDescent="0.25">
      <c r="A9901" s="5" t="s">
        <v>4148</v>
      </c>
      <c r="B9901" s="5">
        <v>-1.86031518151927</v>
      </c>
      <c r="C9901" s="5" t="s">
        <v>8</v>
      </c>
      <c r="D9901" s="5" t="s">
        <v>8</v>
      </c>
      <c r="E9901" s="5" t="s">
        <v>8</v>
      </c>
      <c r="F9901" s="5" t="s">
        <v>8</v>
      </c>
      <c r="G9901" s="5" t="s">
        <v>8</v>
      </c>
    </row>
    <row r="9902" spans="1:7" x14ac:dyDescent="0.25">
      <c r="A9902" s="5" t="s">
        <v>5343</v>
      </c>
      <c r="B9902" s="5">
        <v>-1.86031518151927</v>
      </c>
      <c r="C9902" s="5" t="s">
        <v>8</v>
      </c>
      <c r="D9902" s="5" t="s">
        <v>8</v>
      </c>
      <c r="E9902" s="5" t="s">
        <v>8</v>
      </c>
      <c r="F9902" s="5" t="s">
        <v>8</v>
      </c>
      <c r="G9902" s="5" t="s">
        <v>8</v>
      </c>
    </row>
    <row r="9903" spans="1:7" x14ac:dyDescent="0.25">
      <c r="A9903" s="5" t="s">
        <v>13451</v>
      </c>
      <c r="B9903" s="5">
        <v>-1.86031518151927</v>
      </c>
      <c r="C9903" s="5" t="s">
        <v>8</v>
      </c>
      <c r="D9903" s="5" t="s">
        <v>8</v>
      </c>
      <c r="E9903" s="5" t="s">
        <v>8</v>
      </c>
      <c r="F9903" s="5" t="s">
        <v>8</v>
      </c>
      <c r="G9903" s="5" t="s">
        <v>8</v>
      </c>
    </row>
    <row r="9904" spans="1:7" x14ac:dyDescent="0.25">
      <c r="A9904" s="5" t="s">
        <v>1819</v>
      </c>
      <c r="B9904" s="5">
        <v>-1.8617006662201301</v>
      </c>
      <c r="C9904" s="5" t="s">
        <v>8</v>
      </c>
      <c r="D9904" s="5" t="s">
        <v>8</v>
      </c>
      <c r="E9904" s="5" t="s">
        <v>8</v>
      </c>
      <c r="F9904" s="5" t="s">
        <v>8</v>
      </c>
      <c r="G9904" s="5" t="s">
        <v>8</v>
      </c>
    </row>
    <row r="9905" spans="1:7" x14ac:dyDescent="0.25">
      <c r="A9905" s="5" t="s">
        <v>3596</v>
      </c>
      <c r="B9905" s="5">
        <v>-1.86173242500418</v>
      </c>
      <c r="C9905" s="5" t="s">
        <v>8</v>
      </c>
      <c r="D9905" s="5" t="s">
        <v>8</v>
      </c>
      <c r="E9905" s="5" t="s">
        <v>8</v>
      </c>
      <c r="F9905" s="5" t="s">
        <v>8</v>
      </c>
      <c r="G9905" s="5" t="s">
        <v>8</v>
      </c>
    </row>
    <row r="9906" spans="1:7" x14ac:dyDescent="0.25">
      <c r="A9906" s="5" t="s">
        <v>7388</v>
      </c>
      <c r="B9906" s="5">
        <v>-1.8625707243610199</v>
      </c>
      <c r="C9906" s="5" t="s">
        <v>8</v>
      </c>
      <c r="D9906" s="5" t="s">
        <v>7389</v>
      </c>
      <c r="E9906" s="5" t="s">
        <v>8</v>
      </c>
      <c r="F9906" s="5" t="s">
        <v>8</v>
      </c>
      <c r="G9906" s="5" t="s">
        <v>8</v>
      </c>
    </row>
    <row r="9907" spans="1:7" x14ac:dyDescent="0.25">
      <c r="A9907" s="5" t="s">
        <v>14401</v>
      </c>
      <c r="B9907" s="5">
        <v>-1.8625707243610199</v>
      </c>
      <c r="C9907" s="5" t="s">
        <v>8</v>
      </c>
      <c r="D9907" s="5" t="s">
        <v>8</v>
      </c>
      <c r="E9907" s="5" t="s">
        <v>8</v>
      </c>
      <c r="F9907" s="5" t="s">
        <v>8</v>
      </c>
      <c r="G9907" s="5" t="s">
        <v>8</v>
      </c>
    </row>
    <row r="9908" spans="1:7" x14ac:dyDescent="0.25">
      <c r="A9908" s="5" t="s">
        <v>11516</v>
      </c>
      <c r="B9908" s="5">
        <v>-1.86263625395185</v>
      </c>
      <c r="C9908" s="5" t="s">
        <v>8</v>
      </c>
      <c r="D9908" s="5" t="s">
        <v>8</v>
      </c>
      <c r="E9908" s="5" t="s">
        <v>8</v>
      </c>
      <c r="F9908" s="5" t="s">
        <v>8</v>
      </c>
      <c r="G9908" s="5" t="s">
        <v>8</v>
      </c>
    </row>
    <row r="9909" spans="1:7" x14ac:dyDescent="0.25">
      <c r="A9909" s="5" t="s">
        <v>14547</v>
      </c>
      <c r="B9909" s="5">
        <v>-1.8640205875267799</v>
      </c>
      <c r="C9909" s="5" t="s">
        <v>8</v>
      </c>
      <c r="D9909" s="5" t="s">
        <v>8</v>
      </c>
      <c r="E9909" s="5" t="s">
        <v>8</v>
      </c>
      <c r="F9909" s="5" t="s">
        <v>8</v>
      </c>
      <c r="G9909" s="5" t="s">
        <v>8</v>
      </c>
    </row>
    <row r="9910" spans="1:7" x14ac:dyDescent="0.25">
      <c r="A9910" s="5" t="s">
        <v>1060</v>
      </c>
      <c r="B9910" s="5">
        <v>-1.86813130303243</v>
      </c>
      <c r="C9910" s="5" t="s">
        <v>8</v>
      </c>
      <c r="D9910" s="5" t="s">
        <v>8</v>
      </c>
      <c r="E9910" s="5" t="s">
        <v>8</v>
      </c>
      <c r="F9910" s="5" t="s">
        <v>8</v>
      </c>
      <c r="G9910" s="5" t="s">
        <v>8</v>
      </c>
    </row>
    <row r="9911" spans="1:7" x14ac:dyDescent="0.25">
      <c r="A9911" s="5" t="s">
        <v>1087</v>
      </c>
      <c r="B9911" s="5">
        <v>-1.8691066110904899</v>
      </c>
      <c r="C9911" s="5" t="s">
        <v>1088</v>
      </c>
      <c r="D9911" s="5" t="s">
        <v>1089</v>
      </c>
      <c r="E9911" s="5" t="s">
        <v>8</v>
      </c>
      <c r="F9911" s="5" t="s">
        <v>1090</v>
      </c>
      <c r="G9911" s="5" t="s">
        <v>1091</v>
      </c>
    </row>
    <row r="9912" spans="1:7" x14ac:dyDescent="0.25">
      <c r="A9912" s="5" t="s">
        <v>7126</v>
      </c>
      <c r="B9912" s="5">
        <v>-1.8725399537199501</v>
      </c>
      <c r="C9912" s="5" t="s">
        <v>8</v>
      </c>
      <c r="D9912" s="5" t="s">
        <v>8</v>
      </c>
      <c r="E9912" s="5" t="s">
        <v>8</v>
      </c>
      <c r="F9912" s="5" t="s">
        <v>8</v>
      </c>
      <c r="G9912" s="5" t="s">
        <v>8</v>
      </c>
    </row>
    <row r="9913" spans="1:7" x14ac:dyDescent="0.25">
      <c r="A9913" s="5" t="s">
        <v>178</v>
      </c>
      <c r="B9913" s="5">
        <v>-1.87350065172048</v>
      </c>
      <c r="C9913" s="5" t="s">
        <v>8</v>
      </c>
      <c r="D9913" s="5" t="s">
        <v>8</v>
      </c>
      <c r="E9913" s="5" t="s">
        <v>8</v>
      </c>
      <c r="F9913" s="5" t="s">
        <v>8</v>
      </c>
      <c r="G9913" s="5" t="s">
        <v>8</v>
      </c>
    </row>
    <row r="9914" spans="1:7" x14ac:dyDescent="0.25">
      <c r="A9914" s="5" t="s">
        <v>8855</v>
      </c>
      <c r="B9914" s="5">
        <v>-1.8745364859184901</v>
      </c>
      <c r="C9914" s="5" t="s">
        <v>8856</v>
      </c>
      <c r="D9914" s="5" t="s">
        <v>8857</v>
      </c>
      <c r="E9914" s="5" t="s">
        <v>1278</v>
      </c>
      <c r="F9914" s="5" t="s">
        <v>8858</v>
      </c>
      <c r="G9914" s="5" t="s">
        <v>8859</v>
      </c>
    </row>
    <row r="9915" spans="1:7" x14ac:dyDescent="0.25">
      <c r="A9915" s="5" t="s">
        <v>2833</v>
      </c>
      <c r="B9915" s="5">
        <v>-1.8776467315278</v>
      </c>
      <c r="C9915" s="5" t="s">
        <v>2834</v>
      </c>
      <c r="D9915" s="5" t="s">
        <v>2835</v>
      </c>
      <c r="E9915" s="5" t="s">
        <v>2836</v>
      </c>
      <c r="F9915" s="5" t="s">
        <v>2837</v>
      </c>
      <c r="G9915" s="5" t="s">
        <v>2838</v>
      </c>
    </row>
    <row r="9916" spans="1:7" x14ac:dyDescent="0.25">
      <c r="A9916" s="5" t="s">
        <v>10827</v>
      </c>
      <c r="B9916" s="5">
        <v>-1.8776765733501399</v>
      </c>
      <c r="C9916" s="5" t="s">
        <v>8</v>
      </c>
      <c r="D9916" s="5" t="s">
        <v>8</v>
      </c>
      <c r="E9916" s="5" t="s">
        <v>8</v>
      </c>
      <c r="F9916" s="5" t="s">
        <v>8</v>
      </c>
      <c r="G9916" s="5" t="s">
        <v>8</v>
      </c>
    </row>
    <row r="9917" spans="1:7" x14ac:dyDescent="0.25">
      <c r="A9917" s="5" t="s">
        <v>6731</v>
      </c>
      <c r="B9917" s="5">
        <v>-1.8790395600335601</v>
      </c>
      <c r="C9917" s="5" t="s">
        <v>8</v>
      </c>
      <c r="D9917" s="5" t="s">
        <v>8</v>
      </c>
      <c r="E9917" s="5" t="s">
        <v>8</v>
      </c>
      <c r="F9917" s="5" t="s">
        <v>8</v>
      </c>
      <c r="G9917" s="5" t="s">
        <v>8</v>
      </c>
    </row>
    <row r="9918" spans="1:7" x14ac:dyDescent="0.25">
      <c r="A9918" s="5" t="s">
        <v>8714</v>
      </c>
      <c r="B9918" s="5">
        <v>-1.87969395667193</v>
      </c>
      <c r="C9918" s="5" t="s">
        <v>8</v>
      </c>
      <c r="D9918" s="5" t="s">
        <v>8</v>
      </c>
      <c r="E9918" s="5" t="s">
        <v>8</v>
      </c>
      <c r="F9918" s="5" t="s">
        <v>8</v>
      </c>
      <c r="G9918" s="5" t="s">
        <v>8</v>
      </c>
    </row>
    <row r="9919" spans="1:7" x14ac:dyDescent="0.25">
      <c r="A9919" s="5" t="s">
        <v>1965</v>
      </c>
      <c r="B9919" s="5">
        <v>-1.8810630881738799</v>
      </c>
      <c r="C9919" s="5" t="s">
        <v>8</v>
      </c>
      <c r="D9919" s="5" t="s">
        <v>8</v>
      </c>
      <c r="E9919" s="5" t="s">
        <v>8</v>
      </c>
      <c r="F9919" s="5" t="s">
        <v>8</v>
      </c>
      <c r="G9919" s="5" t="s">
        <v>8</v>
      </c>
    </row>
    <row r="9920" spans="1:7" x14ac:dyDescent="0.25">
      <c r="A9920" s="5" t="s">
        <v>4707</v>
      </c>
      <c r="B9920" s="5">
        <v>-1.8810630881738799</v>
      </c>
      <c r="C9920" s="5" t="s">
        <v>8</v>
      </c>
      <c r="D9920" s="5" t="s">
        <v>8</v>
      </c>
      <c r="E9920" s="5" t="s">
        <v>8</v>
      </c>
      <c r="F9920" s="5" t="s">
        <v>8</v>
      </c>
      <c r="G9920" s="5" t="s">
        <v>8</v>
      </c>
    </row>
    <row r="9921" spans="1:7" x14ac:dyDescent="0.25">
      <c r="A9921" s="5" t="s">
        <v>7425</v>
      </c>
      <c r="B9921" s="5">
        <v>-1.8810630881738799</v>
      </c>
      <c r="C9921" s="5" t="s">
        <v>8</v>
      </c>
      <c r="D9921" s="5" t="s">
        <v>8</v>
      </c>
      <c r="E9921" s="5" t="s">
        <v>8</v>
      </c>
      <c r="F9921" s="5" t="s">
        <v>8</v>
      </c>
      <c r="G9921" s="5" t="s">
        <v>8</v>
      </c>
    </row>
    <row r="9922" spans="1:7" x14ac:dyDescent="0.25">
      <c r="A9922" s="5" t="s">
        <v>8518</v>
      </c>
      <c r="B9922" s="5">
        <v>-1.8810630881738799</v>
      </c>
      <c r="C9922" s="5" t="s">
        <v>8519</v>
      </c>
      <c r="D9922" s="5" t="s">
        <v>8520</v>
      </c>
      <c r="E9922" s="5" t="s">
        <v>8521</v>
      </c>
      <c r="F9922" s="5" t="s">
        <v>8522</v>
      </c>
      <c r="G9922" s="5" t="s">
        <v>8523</v>
      </c>
    </row>
    <row r="9923" spans="1:7" x14ac:dyDescent="0.25">
      <c r="A9923" s="5" t="s">
        <v>9809</v>
      </c>
      <c r="B9923" s="5">
        <v>-1.8810630881738799</v>
      </c>
      <c r="C9923" s="5" t="s">
        <v>8</v>
      </c>
      <c r="D9923" s="5" t="s">
        <v>8</v>
      </c>
      <c r="E9923" s="5" t="s">
        <v>8</v>
      </c>
      <c r="F9923" s="5" t="s">
        <v>8</v>
      </c>
      <c r="G9923" s="5" t="s">
        <v>8</v>
      </c>
    </row>
    <row r="9924" spans="1:7" x14ac:dyDescent="0.25">
      <c r="A9924" s="5" t="s">
        <v>9899</v>
      </c>
      <c r="B9924" s="5">
        <v>-1.8810630881738799</v>
      </c>
      <c r="C9924" s="5" t="s">
        <v>8</v>
      </c>
      <c r="D9924" s="5" t="s">
        <v>8</v>
      </c>
      <c r="E9924" s="5" t="s">
        <v>8</v>
      </c>
      <c r="F9924" s="5" t="s">
        <v>8</v>
      </c>
      <c r="G9924" s="5" t="s">
        <v>9900</v>
      </c>
    </row>
    <row r="9925" spans="1:7" x14ac:dyDescent="0.25">
      <c r="A9925" s="5" t="s">
        <v>13771</v>
      </c>
      <c r="B9925" s="5">
        <v>-1.8810630881738799</v>
      </c>
      <c r="C9925" s="5" t="s">
        <v>8</v>
      </c>
      <c r="D9925" s="5" t="s">
        <v>8</v>
      </c>
      <c r="E9925" s="5" t="s">
        <v>8</v>
      </c>
      <c r="F9925" s="5" t="s">
        <v>8</v>
      </c>
      <c r="G9925" s="5" t="s">
        <v>8</v>
      </c>
    </row>
    <row r="9926" spans="1:7" x14ac:dyDescent="0.25">
      <c r="A9926" s="5" t="s">
        <v>1013</v>
      </c>
      <c r="B9926" s="5">
        <v>-1.88406694052127</v>
      </c>
      <c r="C9926" s="5" t="s">
        <v>8</v>
      </c>
      <c r="D9926" s="5" t="s">
        <v>8</v>
      </c>
      <c r="E9926" s="5" t="s">
        <v>8</v>
      </c>
      <c r="F9926" s="5" t="s">
        <v>8</v>
      </c>
      <c r="G9926" s="5" t="s">
        <v>8</v>
      </c>
    </row>
    <row r="9927" spans="1:7" x14ac:dyDescent="0.25">
      <c r="A9927" s="5" t="s">
        <v>1615</v>
      </c>
      <c r="B9927" s="5">
        <v>-1.8843809016712201</v>
      </c>
      <c r="C9927" s="5" t="s">
        <v>8</v>
      </c>
      <c r="D9927" s="5" t="s">
        <v>8</v>
      </c>
      <c r="E9927" s="5" t="s">
        <v>8</v>
      </c>
      <c r="F9927" s="5" t="s">
        <v>8</v>
      </c>
      <c r="G9927" s="5" t="s">
        <v>8</v>
      </c>
    </row>
    <row r="9928" spans="1:7" x14ac:dyDescent="0.25">
      <c r="A9928" s="5" t="s">
        <v>1742</v>
      </c>
      <c r="B9928" s="5">
        <v>-1.8843809016712201</v>
      </c>
      <c r="C9928" s="5" t="s">
        <v>8</v>
      </c>
      <c r="D9928" s="5" t="s">
        <v>8</v>
      </c>
      <c r="E9928" s="5" t="s">
        <v>8</v>
      </c>
      <c r="F9928" s="5" t="s">
        <v>8</v>
      </c>
      <c r="G9928" s="5" t="s">
        <v>8</v>
      </c>
    </row>
    <row r="9929" spans="1:7" x14ac:dyDescent="0.25">
      <c r="A9929" s="5" t="s">
        <v>1783</v>
      </c>
      <c r="B9929" s="5">
        <v>-1.8843809016712201</v>
      </c>
      <c r="C9929" s="5" t="s">
        <v>8</v>
      </c>
      <c r="D9929" s="5" t="s">
        <v>8</v>
      </c>
      <c r="E9929" s="5" t="s">
        <v>8</v>
      </c>
      <c r="F9929" s="5" t="s">
        <v>8</v>
      </c>
      <c r="G9929" s="5" t="s">
        <v>8</v>
      </c>
    </row>
    <row r="9930" spans="1:7" x14ac:dyDescent="0.25">
      <c r="A9930" s="5" t="s">
        <v>3235</v>
      </c>
      <c r="B9930" s="5">
        <v>-1.8843809016712201</v>
      </c>
      <c r="C9930" s="5" t="s">
        <v>8</v>
      </c>
      <c r="D9930" s="5" t="s">
        <v>8</v>
      </c>
      <c r="E9930" s="5" t="s">
        <v>8</v>
      </c>
      <c r="F9930" s="5" t="s">
        <v>8</v>
      </c>
      <c r="G9930" s="5" t="s">
        <v>8</v>
      </c>
    </row>
    <row r="9931" spans="1:7" x14ac:dyDescent="0.25">
      <c r="A9931" s="5" t="s">
        <v>8902</v>
      </c>
      <c r="B9931" s="5">
        <v>-1.8843809016712201</v>
      </c>
      <c r="C9931" s="5" t="s">
        <v>8</v>
      </c>
      <c r="D9931" s="5" t="s">
        <v>8</v>
      </c>
      <c r="E9931" s="5" t="s">
        <v>8</v>
      </c>
      <c r="F9931" s="5" t="s">
        <v>8</v>
      </c>
      <c r="G9931" s="5" t="s">
        <v>8</v>
      </c>
    </row>
    <row r="9932" spans="1:7" x14ac:dyDescent="0.25">
      <c r="A9932" s="5" t="s">
        <v>9462</v>
      </c>
      <c r="B9932" s="5">
        <v>-1.8843809016712201</v>
      </c>
      <c r="C9932" s="5" t="s">
        <v>8</v>
      </c>
      <c r="D9932" s="5" t="s">
        <v>8</v>
      </c>
      <c r="E9932" s="5" t="s">
        <v>8</v>
      </c>
      <c r="F9932" s="5" t="s">
        <v>8</v>
      </c>
      <c r="G9932" s="5" t="s">
        <v>8</v>
      </c>
    </row>
    <row r="9933" spans="1:7" x14ac:dyDescent="0.25">
      <c r="A9933" s="5" t="s">
        <v>10303</v>
      </c>
      <c r="B9933" s="5">
        <v>-1.8843809016712201</v>
      </c>
      <c r="C9933" s="5" t="s">
        <v>8</v>
      </c>
      <c r="D9933" s="5" t="s">
        <v>8</v>
      </c>
      <c r="E9933" s="5" t="s">
        <v>8</v>
      </c>
      <c r="F9933" s="5" t="s">
        <v>8</v>
      </c>
      <c r="G9933" s="5" t="s">
        <v>8</v>
      </c>
    </row>
    <row r="9934" spans="1:7" x14ac:dyDescent="0.25">
      <c r="A9934" s="5" t="s">
        <v>13316</v>
      </c>
      <c r="B9934" s="5">
        <v>-1.8843809016712201</v>
      </c>
      <c r="C9934" s="5" t="s">
        <v>13317</v>
      </c>
      <c r="D9934" s="5" t="s">
        <v>13318</v>
      </c>
      <c r="E9934" s="5" t="s">
        <v>13319</v>
      </c>
      <c r="F9934" s="5" t="s">
        <v>13320</v>
      </c>
      <c r="G9934" s="5" t="s">
        <v>13321</v>
      </c>
    </row>
    <row r="9935" spans="1:7" x14ac:dyDescent="0.25">
      <c r="A9935" s="5" t="s">
        <v>15403</v>
      </c>
      <c r="B9935" s="5">
        <v>-1.8843809016712201</v>
      </c>
      <c r="C9935" s="5" t="s">
        <v>8</v>
      </c>
      <c r="D9935" s="5" t="s">
        <v>8</v>
      </c>
      <c r="E9935" s="5" t="s">
        <v>8</v>
      </c>
      <c r="F9935" s="5" t="s">
        <v>8</v>
      </c>
      <c r="G9935" s="5" t="s">
        <v>8</v>
      </c>
    </row>
    <row r="9936" spans="1:7" x14ac:dyDescent="0.25">
      <c r="A9936" s="5" t="s">
        <v>15282</v>
      </c>
      <c r="B9936" s="5">
        <v>-1.8867526938069801</v>
      </c>
      <c r="C9936" s="5" t="s">
        <v>8</v>
      </c>
      <c r="D9936" s="5" t="s">
        <v>8</v>
      </c>
      <c r="E9936" s="5" t="s">
        <v>8</v>
      </c>
      <c r="F9936" s="5" t="s">
        <v>8</v>
      </c>
      <c r="G9936" s="5" t="s">
        <v>8</v>
      </c>
    </row>
    <row r="9937" spans="1:7" x14ac:dyDescent="0.25">
      <c r="A9937" s="5" t="s">
        <v>8717</v>
      </c>
      <c r="B9937" s="5">
        <v>-1.8891666903840001</v>
      </c>
      <c r="C9937" s="5" t="s">
        <v>8</v>
      </c>
      <c r="D9937" s="5" t="s">
        <v>8</v>
      </c>
      <c r="E9937" s="5" t="s">
        <v>8</v>
      </c>
      <c r="F9937" s="5" t="s">
        <v>8</v>
      </c>
      <c r="G9937" s="5" t="s">
        <v>8</v>
      </c>
    </row>
    <row r="9938" spans="1:7" x14ac:dyDescent="0.25">
      <c r="A9938" s="5" t="s">
        <v>14659</v>
      </c>
      <c r="B9938" s="5">
        <v>-1.8891666903840001</v>
      </c>
      <c r="C9938" s="5" t="s">
        <v>8</v>
      </c>
      <c r="D9938" s="5" t="s">
        <v>8</v>
      </c>
      <c r="E9938" s="5" t="s">
        <v>8</v>
      </c>
      <c r="F9938" s="5" t="s">
        <v>8</v>
      </c>
      <c r="G9938" s="5" t="s">
        <v>14348</v>
      </c>
    </row>
    <row r="9939" spans="1:7" x14ac:dyDescent="0.25">
      <c r="A9939" s="5" t="s">
        <v>3282</v>
      </c>
      <c r="B9939" s="5">
        <v>-1.8924345307928401</v>
      </c>
      <c r="C9939" s="5" t="s">
        <v>8</v>
      </c>
      <c r="D9939" s="5" t="s">
        <v>8</v>
      </c>
      <c r="E9939" s="5" t="s">
        <v>8</v>
      </c>
      <c r="F9939" s="5" t="s">
        <v>8</v>
      </c>
      <c r="G9939" s="5" t="s">
        <v>8</v>
      </c>
    </row>
    <row r="9940" spans="1:7" x14ac:dyDescent="0.25">
      <c r="A9940" s="5" t="s">
        <v>4859</v>
      </c>
      <c r="B9940" s="5">
        <v>-1.89280881547719</v>
      </c>
      <c r="C9940" s="5" t="s">
        <v>8</v>
      </c>
      <c r="D9940" s="5" t="s">
        <v>8</v>
      </c>
      <c r="E9940" s="5" t="s">
        <v>8</v>
      </c>
      <c r="F9940" s="5" t="s">
        <v>8</v>
      </c>
      <c r="G9940" s="5" t="s">
        <v>8</v>
      </c>
    </row>
    <row r="9941" spans="1:7" x14ac:dyDescent="0.25">
      <c r="A9941" s="5" t="s">
        <v>6208</v>
      </c>
      <c r="B9941" s="5">
        <v>-1.89896863885139</v>
      </c>
      <c r="C9941" s="5" t="s">
        <v>6209</v>
      </c>
      <c r="D9941" s="5" t="s">
        <v>6210</v>
      </c>
      <c r="E9941" s="5" t="s">
        <v>6211</v>
      </c>
      <c r="F9941" s="5" t="s">
        <v>6212</v>
      </c>
      <c r="G9941" s="5" t="s">
        <v>6213</v>
      </c>
    </row>
    <row r="9942" spans="1:7" x14ac:dyDescent="0.25">
      <c r="A9942" s="5" t="s">
        <v>8760</v>
      </c>
      <c r="B9942" s="5">
        <v>-1.89896863885139</v>
      </c>
      <c r="C9942" s="5" t="s">
        <v>8</v>
      </c>
      <c r="D9942" s="5" t="s">
        <v>8</v>
      </c>
      <c r="E9942" s="5" t="s">
        <v>8</v>
      </c>
      <c r="F9942" s="5" t="s">
        <v>8</v>
      </c>
      <c r="G9942" s="5" t="s">
        <v>8</v>
      </c>
    </row>
    <row r="9943" spans="1:7" x14ac:dyDescent="0.25">
      <c r="A9943" s="5" t="s">
        <v>1059</v>
      </c>
      <c r="B9943" s="5">
        <v>-1.9035432180460901</v>
      </c>
      <c r="C9943" s="5" t="s">
        <v>8</v>
      </c>
      <c r="D9943" s="5" t="s">
        <v>8</v>
      </c>
      <c r="E9943" s="5" t="s">
        <v>8</v>
      </c>
      <c r="F9943" s="5" t="s">
        <v>8</v>
      </c>
      <c r="G9943" s="5" t="s">
        <v>8</v>
      </c>
    </row>
    <row r="9944" spans="1:7" x14ac:dyDescent="0.25">
      <c r="A9944" s="5" t="s">
        <v>7749</v>
      </c>
      <c r="B9944" s="5">
        <v>-1.9043356313933799</v>
      </c>
      <c r="C9944" s="5" t="s">
        <v>8</v>
      </c>
      <c r="D9944" s="5" t="s">
        <v>8</v>
      </c>
      <c r="E9944" s="5" t="s">
        <v>8</v>
      </c>
      <c r="F9944" s="5" t="s">
        <v>8</v>
      </c>
      <c r="G9944" s="5" t="s">
        <v>8</v>
      </c>
    </row>
    <row r="9945" spans="1:7" x14ac:dyDescent="0.25">
      <c r="A9945" s="5" t="s">
        <v>9182</v>
      </c>
      <c r="B9945" s="5">
        <v>-1.9043356313933799</v>
      </c>
      <c r="C9945" s="5" t="s">
        <v>8</v>
      </c>
      <c r="D9945" s="5" t="s">
        <v>8</v>
      </c>
      <c r="E9945" s="5" t="s">
        <v>8</v>
      </c>
      <c r="F9945" s="5" t="s">
        <v>8</v>
      </c>
      <c r="G9945" s="5" t="s">
        <v>8</v>
      </c>
    </row>
    <row r="9946" spans="1:7" x14ac:dyDescent="0.25">
      <c r="A9946" s="5" t="s">
        <v>14299</v>
      </c>
      <c r="B9946" s="5">
        <v>-1.90742918946859</v>
      </c>
      <c r="C9946" s="5" t="s">
        <v>8</v>
      </c>
      <c r="D9946" s="5" t="s">
        <v>8</v>
      </c>
      <c r="E9946" s="5" t="s">
        <v>8</v>
      </c>
      <c r="F9946" s="5" t="s">
        <v>8</v>
      </c>
      <c r="G9946" s="5" t="s">
        <v>14300</v>
      </c>
    </row>
    <row r="9947" spans="1:7" x14ac:dyDescent="0.25">
      <c r="A9947" s="5" t="s">
        <v>15464</v>
      </c>
      <c r="B9947" s="5">
        <v>-1.90742918946859</v>
      </c>
      <c r="C9947" s="5" t="s">
        <v>8</v>
      </c>
      <c r="D9947" s="5" t="s">
        <v>8</v>
      </c>
      <c r="E9947" s="5" t="s">
        <v>8</v>
      </c>
      <c r="F9947" s="5" t="s">
        <v>8</v>
      </c>
      <c r="G9947" s="5" t="s">
        <v>8</v>
      </c>
    </row>
    <row r="9948" spans="1:7" x14ac:dyDescent="0.25">
      <c r="A9948" s="5" t="s">
        <v>9643</v>
      </c>
      <c r="B9948" s="5">
        <v>-1.9110188104585</v>
      </c>
      <c r="C9948" s="5" t="s">
        <v>8</v>
      </c>
      <c r="D9948" s="5" t="s">
        <v>8</v>
      </c>
      <c r="E9948" s="5" t="s">
        <v>8</v>
      </c>
      <c r="F9948" s="5" t="s">
        <v>8</v>
      </c>
      <c r="G9948" s="5" t="s">
        <v>8</v>
      </c>
    </row>
    <row r="9949" spans="1:7" x14ac:dyDescent="0.25">
      <c r="A9949" s="5" t="s">
        <v>4019</v>
      </c>
      <c r="B9949" s="5">
        <v>-1.9111726073295201</v>
      </c>
      <c r="C9949" s="5" t="s">
        <v>8</v>
      </c>
      <c r="D9949" s="5" t="s">
        <v>8</v>
      </c>
      <c r="E9949" s="5" t="s">
        <v>8</v>
      </c>
      <c r="F9949" s="5" t="s">
        <v>8</v>
      </c>
      <c r="G9949" s="5" t="s">
        <v>8</v>
      </c>
    </row>
    <row r="9950" spans="1:7" x14ac:dyDescent="0.25">
      <c r="A9950" s="5" t="s">
        <v>9290</v>
      </c>
      <c r="B9950" s="5">
        <v>-1.9129051977590199</v>
      </c>
      <c r="C9950" s="5" t="s">
        <v>8</v>
      </c>
      <c r="D9950" s="5" t="s">
        <v>8</v>
      </c>
      <c r="E9950" s="5" t="s">
        <v>8</v>
      </c>
      <c r="F9950" s="5" t="s">
        <v>8</v>
      </c>
      <c r="G9950" s="5" t="s">
        <v>8</v>
      </c>
    </row>
    <row r="9951" spans="1:7" x14ac:dyDescent="0.25">
      <c r="A9951" s="5" t="s">
        <v>1302</v>
      </c>
      <c r="B9951" s="5">
        <v>-1.91925626975607</v>
      </c>
      <c r="C9951" s="5" t="s">
        <v>1303</v>
      </c>
      <c r="D9951" s="5" t="s">
        <v>1304</v>
      </c>
      <c r="E9951" s="5" t="s">
        <v>1305</v>
      </c>
      <c r="F9951" s="5" t="s">
        <v>1306</v>
      </c>
      <c r="G9951" s="5" t="s">
        <v>1307</v>
      </c>
    </row>
    <row r="9952" spans="1:7" x14ac:dyDescent="0.25">
      <c r="A9952" s="5" t="s">
        <v>2150</v>
      </c>
      <c r="B9952" s="5">
        <v>-1.91925626975607</v>
      </c>
      <c r="C9952" s="5" t="s">
        <v>2151</v>
      </c>
      <c r="D9952" s="5" t="s">
        <v>2152</v>
      </c>
      <c r="E9952" s="5" t="s">
        <v>2153</v>
      </c>
      <c r="F9952" s="5" t="s">
        <v>2154</v>
      </c>
      <c r="G9952" s="5" t="s">
        <v>2155</v>
      </c>
    </row>
    <row r="9953" spans="1:7" x14ac:dyDescent="0.25">
      <c r="A9953" s="5" t="s">
        <v>5610</v>
      </c>
      <c r="B9953" s="5">
        <v>-1.91925626975607</v>
      </c>
      <c r="C9953" s="5" t="s">
        <v>8</v>
      </c>
      <c r="D9953" s="5" t="s">
        <v>8</v>
      </c>
      <c r="E9953" s="5" t="s">
        <v>8</v>
      </c>
      <c r="F9953" s="5" t="s">
        <v>8</v>
      </c>
      <c r="G9953" s="5" t="s">
        <v>8</v>
      </c>
    </row>
    <row r="9954" spans="1:7" x14ac:dyDescent="0.25">
      <c r="A9954" s="5" t="s">
        <v>13724</v>
      </c>
      <c r="B9954" s="5">
        <v>-1.91925626975607</v>
      </c>
      <c r="C9954" s="5" t="s">
        <v>8</v>
      </c>
      <c r="D9954" s="5" t="s">
        <v>8</v>
      </c>
      <c r="E9954" s="5" t="s">
        <v>8</v>
      </c>
      <c r="F9954" s="5" t="s">
        <v>8</v>
      </c>
      <c r="G9954" s="5" t="s">
        <v>8</v>
      </c>
    </row>
    <row r="9955" spans="1:7" x14ac:dyDescent="0.25">
      <c r="A9955" s="5" t="s">
        <v>4306</v>
      </c>
      <c r="B9955" s="5">
        <v>-1.9202996518575399</v>
      </c>
      <c r="C9955" s="5" t="s">
        <v>8</v>
      </c>
      <c r="D9955" s="5" t="s">
        <v>8</v>
      </c>
      <c r="E9955" s="5" t="s">
        <v>8</v>
      </c>
      <c r="F9955" s="5" t="s">
        <v>8</v>
      </c>
      <c r="G9955" s="5" t="s">
        <v>8</v>
      </c>
    </row>
    <row r="9956" spans="1:7" x14ac:dyDescent="0.25">
      <c r="A9956" s="5" t="s">
        <v>14332</v>
      </c>
      <c r="B9956" s="5">
        <v>-1.9202996518575399</v>
      </c>
      <c r="C9956" s="5" t="s">
        <v>7271</v>
      </c>
      <c r="D9956" s="5" t="s">
        <v>7272</v>
      </c>
      <c r="E9956" s="5" t="s">
        <v>7273</v>
      </c>
      <c r="F9956" s="5" t="s">
        <v>7274</v>
      </c>
      <c r="G9956" s="5" t="s">
        <v>7275</v>
      </c>
    </row>
    <row r="9957" spans="1:7" x14ac:dyDescent="0.25">
      <c r="A9957" s="5" t="s">
        <v>1336</v>
      </c>
      <c r="B9957" s="5">
        <v>-1.92608491514486</v>
      </c>
      <c r="C9957" s="5" t="s">
        <v>8</v>
      </c>
      <c r="D9957" s="5" t="s">
        <v>8</v>
      </c>
      <c r="E9957" s="5" t="s">
        <v>8</v>
      </c>
      <c r="F9957" s="5" t="s">
        <v>8</v>
      </c>
      <c r="G9957" s="5" t="s">
        <v>8</v>
      </c>
    </row>
    <row r="9958" spans="1:7" x14ac:dyDescent="0.25">
      <c r="A9958" s="5" t="s">
        <v>11002</v>
      </c>
      <c r="B9958" s="5">
        <v>-1.9289542464662599</v>
      </c>
      <c r="C9958" s="5" t="s">
        <v>8</v>
      </c>
      <c r="D9958" s="5" t="s">
        <v>8</v>
      </c>
      <c r="E9958" s="5" t="s">
        <v>8</v>
      </c>
      <c r="F9958" s="5" t="s">
        <v>8</v>
      </c>
      <c r="G9958" s="5" t="s">
        <v>8</v>
      </c>
    </row>
    <row r="9959" spans="1:7" x14ac:dyDescent="0.25">
      <c r="A9959" s="5" t="s">
        <v>8707</v>
      </c>
      <c r="B9959" s="5">
        <v>-1.9308349811124299</v>
      </c>
      <c r="C9959" s="5" t="s">
        <v>8</v>
      </c>
      <c r="D9959" s="5" t="s">
        <v>8</v>
      </c>
      <c r="E9959" s="5" t="s">
        <v>8</v>
      </c>
      <c r="F9959" s="5" t="s">
        <v>8</v>
      </c>
      <c r="G9959" s="5" t="s">
        <v>8</v>
      </c>
    </row>
    <row r="9960" spans="1:7" x14ac:dyDescent="0.25">
      <c r="A9960" s="5" t="s">
        <v>9813</v>
      </c>
      <c r="B9960" s="5">
        <v>-1.93384544549839</v>
      </c>
      <c r="C9960" s="5" t="s">
        <v>9814</v>
      </c>
      <c r="D9960" s="5" t="s">
        <v>9815</v>
      </c>
      <c r="E9960" s="5" t="s">
        <v>9816</v>
      </c>
      <c r="F9960" s="5" t="s">
        <v>9817</v>
      </c>
      <c r="G9960" s="5" t="s">
        <v>9818</v>
      </c>
    </row>
    <row r="9961" spans="1:7" x14ac:dyDescent="0.25">
      <c r="A9961" s="5" t="s">
        <v>13292</v>
      </c>
      <c r="B9961" s="5">
        <v>-1.9342134741655701</v>
      </c>
      <c r="C9961" s="5" t="s">
        <v>8</v>
      </c>
      <c r="D9961" s="5" t="s">
        <v>8</v>
      </c>
      <c r="E9961" s="5" t="s">
        <v>8</v>
      </c>
      <c r="F9961" s="5" t="s">
        <v>8</v>
      </c>
      <c r="G9961" s="5" t="s">
        <v>8</v>
      </c>
    </row>
    <row r="9962" spans="1:7" x14ac:dyDescent="0.25">
      <c r="A9962" s="5" t="s">
        <v>984</v>
      </c>
      <c r="B9962" s="5">
        <v>-1.9345215941153699</v>
      </c>
      <c r="C9962" s="5" t="s">
        <v>8</v>
      </c>
      <c r="D9962" s="5" t="s">
        <v>8</v>
      </c>
      <c r="E9962" s="5" t="s">
        <v>8</v>
      </c>
      <c r="F9962" s="5" t="s">
        <v>8</v>
      </c>
      <c r="G9962" s="5" t="s">
        <v>8</v>
      </c>
    </row>
    <row r="9963" spans="1:7" x14ac:dyDescent="0.25">
      <c r="A9963" s="5" t="s">
        <v>2249</v>
      </c>
      <c r="B9963" s="5">
        <v>-1.9345215941153699</v>
      </c>
      <c r="C9963" s="5" t="s">
        <v>8</v>
      </c>
      <c r="D9963" s="5" t="s">
        <v>8</v>
      </c>
      <c r="E9963" s="5" t="s">
        <v>8</v>
      </c>
      <c r="F9963" s="5" t="s">
        <v>8</v>
      </c>
      <c r="G9963" s="5" t="s">
        <v>8</v>
      </c>
    </row>
    <row r="9964" spans="1:7" x14ac:dyDescent="0.25">
      <c r="A9964" s="5" t="s">
        <v>5384</v>
      </c>
      <c r="B9964" s="5">
        <v>-1.9345215941153699</v>
      </c>
      <c r="C9964" s="5" t="s">
        <v>8</v>
      </c>
      <c r="D9964" s="5" t="s">
        <v>8</v>
      </c>
      <c r="E9964" s="5" t="s">
        <v>8</v>
      </c>
      <c r="F9964" s="5" t="s">
        <v>8</v>
      </c>
      <c r="G9964" s="5" t="s">
        <v>8</v>
      </c>
    </row>
    <row r="9965" spans="1:7" x14ac:dyDescent="0.25">
      <c r="A9965" s="5" t="s">
        <v>6745</v>
      </c>
      <c r="B9965" s="5">
        <v>-1.9345215941153699</v>
      </c>
      <c r="C9965" s="5" t="s">
        <v>8</v>
      </c>
      <c r="D9965" s="5" t="s">
        <v>8</v>
      </c>
      <c r="E9965" s="5" t="s">
        <v>8</v>
      </c>
      <c r="F9965" s="5" t="s">
        <v>8</v>
      </c>
      <c r="G9965" s="5" t="s">
        <v>8</v>
      </c>
    </row>
    <row r="9966" spans="1:7" x14ac:dyDescent="0.25">
      <c r="A9966" s="5" t="s">
        <v>7738</v>
      </c>
      <c r="B9966" s="5">
        <v>-1.9345215941153699</v>
      </c>
      <c r="C9966" s="5" t="s">
        <v>8</v>
      </c>
      <c r="D9966" s="5" t="s">
        <v>8</v>
      </c>
      <c r="E9966" s="5" t="s">
        <v>8</v>
      </c>
      <c r="F9966" s="5" t="s">
        <v>8</v>
      </c>
      <c r="G9966" s="5" t="s">
        <v>8</v>
      </c>
    </row>
    <row r="9967" spans="1:7" x14ac:dyDescent="0.25">
      <c r="A9967" s="5" t="s">
        <v>12290</v>
      </c>
      <c r="B9967" s="5">
        <v>-1.9345215941153699</v>
      </c>
      <c r="C9967" s="5" t="s">
        <v>8</v>
      </c>
      <c r="D9967" s="5" t="s">
        <v>8</v>
      </c>
      <c r="E9967" s="5" t="s">
        <v>12291</v>
      </c>
      <c r="F9967" s="5" t="s">
        <v>8</v>
      </c>
      <c r="G9967" s="5" t="s">
        <v>12292</v>
      </c>
    </row>
    <row r="9968" spans="1:7" x14ac:dyDescent="0.25">
      <c r="A9968" s="5" t="s">
        <v>15573</v>
      </c>
      <c r="B9968" s="5">
        <v>-1.9345215941153699</v>
      </c>
      <c r="C9968" s="5" t="s">
        <v>8</v>
      </c>
      <c r="D9968" s="5" t="s">
        <v>8</v>
      </c>
      <c r="E9968" s="5" t="s">
        <v>8</v>
      </c>
      <c r="F9968" s="5" t="s">
        <v>8</v>
      </c>
      <c r="G9968" s="5" t="s">
        <v>8</v>
      </c>
    </row>
    <row r="9969" spans="1:7" x14ac:dyDescent="0.25">
      <c r="A9969" s="5" t="s">
        <v>14055</v>
      </c>
      <c r="B9969" s="5">
        <v>-1.93625941970978</v>
      </c>
      <c r="C9969" s="5" t="s">
        <v>8</v>
      </c>
      <c r="D9969" s="5" t="s">
        <v>8</v>
      </c>
      <c r="E9969" s="5" t="s">
        <v>8</v>
      </c>
      <c r="F9969" s="5" t="s">
        <v>8</v>
      </c>
      <c r="G9969" s="5" t="s">
        <v>8</v>
      </c>
    </row>
    <row r="9970" spans="1:7" x14ac:dyDescent="0.25">
      <c r="A9970" s="5" t="s">
        <v>11761</v>
      </c>
      <c r="B9970" s="5">
        <v>-1.94008175153191</v>
      </c>
      <c r="C9970" s="5" t="s">
        <v>11762</v>
      </c>
      <c r="D9970" s="5" t="s">
        <v>11763</v>
      </c>
      <c r="E9970" s="5" t="s">
        <v>8</v>
      </c>
      <c r="F9970" s="5" t="s">
        <v>11764</v>
      </c>
      <c r="G9970" s="5" t="s">
        <v>11765</v>
      </c>
    </row>
    <row r="9971" spans="1:7" x14ac:dyDescent="0.25">
      <c r="A9971" s="5" t="s">
        <v>12407</v>
      </c>
      <c r="B9971" s="5">
        <v>-1.94008175153191</v>
      </c>
      <c r="C9971" s="5" t="s">
        <v>8</v>
      </c>
      <c r="D9971" s="5" t="s">
        <v>8</v>
      </c>
      <c r="E9971" s="5" t="s">
        <v>8</v>
      </c>
      <c r="F9971" s="5" t="s">
        <v>8</v>
      </c>
      <c r="G9971" s="5" t="s">
        <v>8</v>
      </c>
    </row>
    <row r="9972" spans="1:7" x14ac:dyDescent="0.25">
      <c r="A9972" s="5" t="s">
        <v>14285</v>
      </c>
      <c r="B9972" s="5">
        <v>-1.94008175153191</v>
      </c>
      <c r="C9972" s="5" t="s">
        <v>8</v>
      </c>
      <c r="D9972" s="5" t="s">
        <v>8</v>
      </c>
      <c r="E9972" s="5" t="s">
        <v>8</v>
      </c>
      <c r="F9972" s="5" t="s">
        <v>8</v>
      </c>
      <c r="G9972" s="5" t="s">
        <v>8</v>
      </c>
    </row>
    <row r="9973" spans="1:7" x14ac:dyDescent="0.25">
      <c r="A9973" s="5" t="s">
        <v>4468</v>
      </c>
      <c r="B9973" s="5">
        <v>-1.9430789852616701</v>
      </c>
      <c r="C9973" s="5" t="s">
        <v>8</v>
      </c>
      <c r="D9973" s="5" t="s">
        <v>8</v>
      </c>
      <c r="E9973" s="5" t="s">
        <v>8</v>
      </c>
      <c r="F9973" s="5" t="s">
        <v>8</v>
      </c>
      <c r="G9973" s="5" t="s">
        <v>8</v>
      </c>
    </row>
    <row r="9974" spans="1:7" x14ac:dyDescent="0.25">
      <c r="A9974" s="5" t="s">
        <v>1963</v>
      </c>
      <c r="B9974" s="5">
        <v>-1.94705257592571</v>
      </c>
      <c r="C9974" s="5" t="s">
        <v>8</v>
      </c>
      <c r="D9974" s="5" t="s">
        <v>8</v>
      </c>
      <c r="E9974" s="5" t="s">
        <v>8</v>
      </c>
      <c r="F9974" s="5" t="s">
        <v>8</v>
      </c>
      <c r="G9974" s="5" t="s">
        <v>8</v>
      </c>
    </row>
    <row r="9975" spans="1:7" x14ac:dyDescent="0.25">
      <c r="A9975" s="5" t="s">
        <v>7789</v>
      </c>
      <c r="B9975" s="5">
        <v>-1.94705257592571</v>
      </c>
      <c r="C9975" s="5" t="s">
        <v>8</v>
      </c>
      <c r="D9975" s="5" t="s">
        <v>8</v>
      </c>
      <c r="E9975" s="5" t="s">
        <v>8</v>
      </c>
      <c r="F9975" s="5" t="s">
        <v>8</v>
      </c>
      <c r="G9975" s="5" t="s">
        <v>8</v>
      </c>
    </row>
    <row r="9976" spans="1:7" x14ac:dyDescent="0.25">
      <c r="A9976" s="5" t="s">
        <v>9500</v>
      </c>
      <c r="B9976" s="5">
        <v>-1.9481816822283</v>
      </c>
      <c r="C9976" s="5" t="s">
        <v>8</v>
      </c>
      <c r="D9976" s="5" t="s">
        <v>8</v>
      </c>
      <c r="E9976" s="5" t="s">
        <v>8</v>
      </c>
      <c r="F9976" s="5" t="s">
        <v>8</v>
      </c>
      <c r="G9976" s="5" t="s">
        <v>8</v>
      </c>
    </row>
    <row r="9977" spans="1:7" x14ac:dyDescent="0.25">
      <c r="A9977" s="5" t="s">
        <v>4181</v>
      </c>
      <c r="B9977" s="5">
        <v>-1.95305182143936</v>
      </c>
      <c r="C9977" s="5" t="s">
        <v>8</v>
      </c>
      <c r="D9977" s="5" t="s">
        <v>8</v>
      </c>
      <c r="E9977" s="5" t="s">
        <v>8</v>
      </c>
      <c r="F9977" s="5" t="s">
        <v>8</v>
      </c>
      <c r="G9977" s="5" t="s">
        <v>8</v>
      </c>
    </row>
    <row r="9978" spans="1:7" x14ac:dyDescent="0.25">
      <c r="A9978" s="5" t="s">
        <v>2688</v>
      </c>
      <c r="B9978" s="5">
        <v>-1.9539254316761401</v>
      </c>
      <c r="C9978" s="5" t="s">
        <v>2689</v>
      </c>
      <c r="D9978" s="5" t="s">
        <v>2690</v>
      </c>
      <c r="E9978" s="5" t="s">
        <v>2691</v>
      </c>
      <c r="F9978" s="5" t="s">
        <v>2692</v>
      </c>
      <c r="G9978" s="5" t="s">
        <v>2693</v>
      </c>
    </row>
    <row r="9979" spans="1:7" x14ac:dyDescent="0.25">
      <c r="A9979" s="5" t="s">
        <v>4290</v>
      </c>
      <c r="B9979" s="5">
        <v>-1.9539254316761401</v>
      </c>
      <c r="C9979" s="5" t="s">
        <v>8</v>
      </c>
      <c r="D9979" s="5" t="s">
        <v>8</v>
      </c>
      <c r="E9979" s="5" t="s">
        <v>8</v>
      </c>
      <c r="F9979" s="5" t="s">
        <v>8</v>
      </c>
      <c r="G9979" s="5" t="s">
        <v>8</v>
      </c>
    </row>
    <row r="9980" spans="1:7" x14ac:dyDescent="0.25">
      <c r="A9980" s="5" t="s">
        <v>3011</v>
      </c>
      <c r="B9980" s="5">
        <v>-1.95646436687623</v>
      </c>
      <c r="C9980" s="5" t="s">
        <v>8</v>
      </c>
      <c r="D9980" s="5" t="s">
        <v>8</v>
      </c>
      <c r="E9980" s="5" t="s">
        <v>8</v>
      </c>
      <c r="F9980" s="5" t="s">
        <v>8</v>
      </c>
      <c r="G9980" s="5" t="s">
        <v>8</v>
      </c>
    </row>
    <row r="9981" spans="1:7" x14ac:dyDescent="0.25">
      <c r="A9981" s="5" t="s">
        <v>3228</v>
      </c>
      <c r="B9981" s="5">
        <v>-1.95646436687623</v>
      </c>
      <c r="C9981" s="5" t="s">
        <v>8</v>
      </c>
      <c r="D9981" s="5" t="s">
        <v>8</v>
      </c>
      <c r="E9981" s="5" t="s">
        <v>8</v>
      </c>
      <c r="F9981" s="5" t="s">
        <v>8</v>
      </c>
      <c r="G9981" s="5" t="s">
        <v>8</v>
      </c>
    </row>
    <row r="9982" spans="1:7" x14ac:dyDescent="0.25">
      <c r="A9982" s="5" t="s">
        <v>4392</v>
      </c>
      <c r="B9982" s="5">
        <v>-1.95924160012625</v>
      </c>
      <c r="C9982" s="5" t="s">
        <v>8</v>
      </c>
      <c r="D9982" s="5" t="s">
        <v>8</v>
      </c>
      <c r="E9982" s="5" t="s">
        <v>8</v>
      </c>
      <c r="F9982" s="5" t="s">
        <v>8</v>
      </c>
      <c r="G9982" s="5" t="s">
        <v>8</v>
      </c>
    </row>
    <row r="9983" spans="1:7" x14ac:dyDescent="0.25">
      <c r="A9983" s="5" t="s">
        <v>12105</v>
      </c>
      <c r="B9983" s="5">
        <v>-1.95924160012625</v>
      </c>
      <c r="C9983" s="5" t="s">
        <v>8</v>
      </c>
      <c r="D9983" s="5" t="s">
        <v>8</v>
      </c>
      <c r="E9983" s="5" t="s">
        <v>8</v>
      </c>
      <c r="F9983" s="5" t="s">
        <v>8</v>
      </c>
      <c r="G9983" s="5" t="s">
        <v>8</v>
      </c>
    </row>
    <row r="9984" spans="1:7" x14ac:dyDescent="0.25">
      <c r="A9984" s="5" t="s">
        <v>4904</v>
      </c>
      <c r="B9984" s="5">
        <v>-1.96379284030531</v>
      </c>
      <c r="C9984" s="5" t="s">
        <v>8</v>
      </c>
      <c r="D9984" s="5" t="s">
        <v>8</v>
      </c>
      <c r="E9984" s="5" t="s">
        <v>8</v>
      </c>
      <c r="F9984" s="5" t="s">
        <v>8</v>
      </c>
      <c r="G9984" s="5" t="s">
        <v>8</v>
      </c>
    </row>
    <row r="9985" spans="1:7" x14ac:dyDescent="0.25">
      <c r="A9985" s="5" t="s">
        <v>5888</v>
      </c>
      <c r="B9985" s="5">
        <v>-1.96379284030531</v>
      </c>
      <c r="C9985" s="5" t="s">
        <v>8</v>
      </c>
      <c r="D9985" s="5" t="s">
        <v>8</v>
      </c>
      <c r="E9985" s="5" t="s">
        <v>8</v>
      </c>
      <c r="F9985" s="5" t="s">
        <v>8</v>
      </c>
      <c r="G9985" s="5" t="s">
        <v>8</v>
      </c>
    </row>
    <row r="9986" spans="1:7" x14ac:dyDescent="0.25">
      <c r="A9986" s="5" t="s">
        <v>13683</v>
      </c>
      <c r="B9986" s="5">
        <v>-1.96379284030531</v>
      </c>
      <c r="C9986" s="5" t="s">
        <v>13684</v>
      </c>
      <c r="D9986" s="5" t="s">
        <v>8</v>
      </c>
      <c r="E9986" s="5" t="s">
        <v>13685</v>
      </c>
      <c r="F9986" s="5" t="s">
        <v>13686</v>
      </c>
      <c r="G9986" s="5" t="s">
        <v>13687</v>
      </c>
    </row>
    <row r="9987" spans="1:7" x14ac:dyDescent="0.25">
      <c r="A9987" s="5" t="s">
        <v>6730</v>
      </c>
      <c r="B9987" s="5">
        <v>-1.9696608576367001</v>
      </c>
      <c r="C9987" s="5" t="s">
        <v>8</v>
      </c>
      <c r="D9987" s="5" t="s">
        <v>8</v>
      </c>
      <c r="E9987" s="5" t="s">
        <v>8</v>
      </c>
      <c r="F9987" s="5" t="s">
        <v>8</v>
      </c>
      <c r="G9987" s="5" t="s">
        <v>8</v>
      </c>
    </row>
    <row r="9988" spans="1:7" x14ac:dyDescent="0.25">
      <c r="A9988" s="5" t="s">
        <v>12708</v>
      </c>
      <c r="B9988" s="5">
        <v>-1.9744654674337601</v>
      </c>
      <c r="C9988" s="5" t="s">
        <v>8</v>
      </c>
      <c r="D9988" s="5" t="s">
        <v>8</v>
      </c>
      <c r="E9988" s="5" t="s">
        <v>8</v>
      </c>
      <c r="F9988" s="5" t="s">
        <v>8</v>
      </c>
      <c r="G9988" s="5" t="s">
        <v>12709</v>
      </c>
    </row>
    <row r="9989" spans="1:7" x14ac:dyDescent="0.25">
      <c r="A9989" s="5" t="s">
        <v>2333</v>
      </c>
      <c r="B9989" s="5">
        <v>-1.98297802529722</v>
      </c>
      <c r="C9989" s="5" t="s">
        <v>8</v>
      </c>
      <c r="D9989" s="5" t="s">
        <v>8</v>
      </c>
      <c r="E9989" s="5" t="s">
        <v>8</v>
      </c>
      <c r="F9989" s="5" t="s">
        <v>8</v>
      </c>
      <c r="G9989" s="5" t="s">
        <v>8</v>
      </c>
    </row>
    <row r="9990" spans="1:7" x14ac:dyDescent="0.25">
      <c r="A9990" s="5" t="s">
        <v>3141</v>
      </c>
      <c r="B9990" s="5">
        <v>-1.98297802529722</v>
      </c>
      <c r="C9990" s="5" t="s">
        <v>8</v>
      </c>
      <c r="D9990" s="5" t="s">
        <v>8</v>
      </c>
      <c r="E9990" s="5" t="s">
        <v>8</v>
      </c>
      <c r="F9990" s="5" t="s">
        <v>8</v>
      </c>
      <c r="G9990" s="5" t="s">
        <v>8</v>
      </c>
    </row>
    <row r="9991" spans="1:7" x14ac:dyDescent="0.25">
      <c r="A9991" s="5" t="s">
        <v>9219</v>
      </c>
      <c r="B9991" s="5">
        <v>-1.98297802529722</v>
      </c>
      <c r="C9991" s="5" t="s">
        <v>8</v>
      </c>
      <c r="D9991" s="5" t="s">
        <v>8</v>
      </c>
      <c r="E9991" s="5" t="s">
        <v>8</v>
      </c>
      <c r="F9991" s="5" t="s">
        <v>8</v>
      </c>
      <c r="G9991" s="5" t="s">
        <v>8</v>
      </c>
    </row>
    <row r="9992" spans="1:7" x14ac:dyDescent="0.25">
      <c r="A9992" s="5" t="s">
        <v>10603</v>
      </c>
      <c r="B9992" s="5">
        <v>-1.98297802529722</v>
      </c>
      <c r="C9992" s="5" t="s">
        <v>10604</v>
      </c>
      <c r="D9992" s="5" t="s">
        <v>10605</v>
      </c>
      <c r="E9992" s="5" t="s">
        <v>10606</v>
      </c>
      <c r="F9992" s="5" t="s">
        <v>10607</v>
      </c>
      <c r="G9992" s="5" t="s">
        <v>10608</v>
      </c>
    </row>
    <row r="9993" spans="1:7" x14ac:dyDescent="0.25">
      <c r="A9993" s="5" t="s">
        <v>10771</v>
      </c>
      <c r="B9993" s="5">
        <v>-1.98297802529722</v>
      </c>
      <c r="C9993" s="5" t="s">
        <v>8</v>
      </c>
      <c r="D9993" s="5" t="s">
        <v>8</v>
      </c>
      <c r="E9993" s="5" t="s">
        <v>8</v>
      </c>
      <c r="F9993" s="5" t="s">
        <v>8</v>
      </c>
      <c r="G9993" s="5" t="s">
        <v>8</v>
      </c>
    </row>
    <row r="9994" spans="1:7" x14ac:dyDescent="0.25">
      <c r="A9994" s="5" t="s">
        <v>12566</v>
      </c>
      <c r="B9994" s="5">
        <v>-1.98297802529722</v>
      </c>
      <c r="C9994" s="5" t="s">
        <v>8</v>
      </c>
      <c r="D9994" s="5" t="s">
        <v>8</v>
      </c>
      <c r="E9994" s="5" t="s">
        <v>8</v>
      </c>
      <c r="F9994" s="5" t="s">
        <v>8</v>
      </c>
      <c r="G9994" s="5" t="s">
        <v>8</v>
      </c>
    </row>
    <row r="9995" spans="1:7" x14ac:dyDescent="0.25">
      <c r="A9995" s="5" t="s">
        <v>14180</v>
      </c>
      <c r="B9995" s="5">
        <v>-1.98297802529722</v>
      </c>
      <c r="C9995" s="5" t="s">
        <v>8</v>
      </c>
      <c r="D9995" s="5" t="s">
        <v>8</v>
      </c>
      <c r="E9995" s="5" t="s">
        <v>8</v>
      </c>
      <c r="F9995" s="5" t="s">
        <v>8</v>
      </c>
      <c r="G9995" s="5" t="s">
        <v>8</v>
      </c>
    </row>
    <row r="9996" spans="1:7" x14ac:dyDescent="0.25">
      <c r="A9996" s="5" t="s">
        <v>1699</v>
      </c>
      <c r="B9996" s="5">
        <v>-1.98348664822328</v>
      </c>
      <c r="C9996" s="5" t="s">
        <v>8</v>
      </c>
      <c r="D9996" s="5" t="s">
        <v>8</v>
      </c>
      <c r="E9996" s="5" t="s">
        <v>1700</v>
      </c>
      <c r="F9996" s="5" t="s">
        <v>8</v>
      </c>
      <c r="G9996" s="5" t="s">
        <v>8</v>
      </c>
    </row>
    <row r="9997" spans="1:7" x14ac:dyDescent="0.25">
      <c r="A9997" s="5" t="s">
        <v>12107</v>
      </c>
      <c r="B9997" s="5">
        <v>-1.9836237893233799</v>
      </c>
      <c r="C9997" s="5" t="s">
        <v>8</v>
      </c>
      <c r="D9997" s="5" t="s">
        <v>8</v>
      </c>
      <c r="E9997" s="5" t="s">
        <v>8</v>
      </c>
      <c r="F9997" s="5" t="s">
        <v>8</v>
      </c>
      <c r="G9997" s="5" t="s">
        <v>8</v>
      </c>
    </row>
    <row r="9998" spans="1:7" x14ac:dyDescent="0.25">
      <c r="A9998" s="5" t="s">
        <v>3659</v>
      </c>
      <c r="B9998" s="5">
        <v>-1.9847718273186601</v>
      </c>
      <c r="C9998" s="5" t="s">
        <v>8</v>
      </c>
      <c r="D9998" s="5" t="s">
        <v>8</v>
      </c>
      <c r="E9998" s="5" t="s">
        <v>8</v>
      </c>
      <c r="F9998" s="5" t="s">
        <v>8</v>
      </c>
      <c r="G9998" s="5" t="s">
        <v>8</v>
      </c>
    </row>
    <row r="9999" spans="1:7" x14ac:dyDescent="0.25">
      <c r="A9999" s="5" t="s">
        <v>10638</v>
      </c>
      <c r="B9999" s="5">
        <v>-1.9847718273186601</v>
      </c>
      <c r="C9999" s="5" t="s">
        <v>8</v>
      </c>
      <c r="D9999" s="5" t="s">
        <v>8</v>
      </c>
      <c r="E9999" s="5" t="s">
        <v>8</v>
      </c>
      <c r="F9999" s="5" t="s">
        <v>8</v>
      </c>
      <c r="G9999" s="5" t="s">
        <v>8</v>
      </c>
    </row>
    <row r="10000" spans="1:7" x14ac:dyDescent="0.25">
      <c r="A10000" s="5" t="s">
        <v>909</v>
      </c>
      <c r="B10000" s="5">
        <v>-1.9856472890199199</v>
      </c>
      <c r="C10000" s="5" t="s">
        <v>8</v>
      </c>
      <c r="D10000" s="5" t="s">
        <v>8</v>
      </c>
      <c r="E10000" s="5" t="s">
        <v>8</v>
      </c>
      <c r="F10000" s="5" t="s">
        <v>8</v>
      </c>
      <c r="G10000" s="5" t="s">
        <v>8</v>
      </c>
    </row>
    <row r="10001" spans="1:7" x14ac:dyDescent="0.25">
      <c r="A10001" s="5" t="s">
        <v>12926</v>
      </c>
      <c r="B10001" s="5">
        <v>-1.98729341854752</v>
      </c>
      <c r="C10001" s="5" t="s">
        <v>8</v>
      </c>
      <c r="D10001" s="5" t="s">
        <v>8</v>
      </c>
      <c r="E10001" s="5" t="s">
        <v>8</v>
      </c>
      <c r="F10001" s="5" t="s">
        <v>8</v>
      </c>
      <c r="G10001" s="5" t="s">
        <v>8</v>
      </c>
    </row>
    <row r="10002" spans="1:7" x14ac:dyDescent="0.25">
      <c r="A10002" s="5" t="s">
        <v>6087</v>
      </c>
      <c r="B10002" s="5">
        <v>-1.9885409972427599</v>
      </c>
      <c r="C10002" s="5" t="s">
        <v>8</v>
      </c>
      <c r="D10002" s="5" t="s">
        <v>8</v>
      </c>
      <c r="E10002" s="5" t="s">
        <v>8</v>
      </c>
      <c r="F10002" s="5" t="s">
        <v>8</v>
      </c>
      <c r="G10002" s="5" t="s">
        <v>8</v>
      </c>
    </row>
    <row r="10003" spans="1:7" x14ac:dyDescent="0.25">
      <c r="A10003" s="5" t="s">
        <v>14763</v>
      </c>
      <c r="B10003" s="5">
        <v>-1.9885409972427599</v>
      </c>
      <c r="C10003" s="5" t="s">
        <v>8</v>
      </c>
      <c r="D10003" s="5" t="s">
        <v>8</v>
      </c>
      <c r="E10003" s="5" t="s">
        <v>8</v>
      </c>
      <c r="F10003" s="5" t="s">
        <v>8</v>
      </c>
      <c r="G10003" s="5" t="s">
        <v>8</v>
      </c>
    </row>
    <row r="10004" spans="1:7" x14ac:dyDescent="0.25">
      <c r="A10004" s="5" t="s">
        <v>8938</v>
      </c>
      <c r="B10004" s="5">
        <v>-1.9927369193743001</v>
      </c>
      <c r="C10004" s="5" t="s">
        <v>8</v>
      </c>
      <c r="D10004" s="5" t="s">
        <v>8</v>
      </c>
      <c r="E10004" s="5" t="s">
        <v>8</v>
      </c>
      <c r="F10004" s="5" t="s">
        <v>8</v>
      </c>
      <c r="G10004" s="5" t="s">
        <v>8</v>
      </c>
    </row>
    <row r="10005" spans="1:7" x14ac:dyDescent="0.25">
      <c r="A10005" s="5" t="s">
        <v>13235</v>
      </c>
      <c r="B10005" s="5">
        <v>-1.9927369193743001</v>
      </c>
      <c r="C10005" s="5" t="s">
        <v>8</v>
      </c>
      <c r="D10005" s="5" t="s">
        <v>8</v>
      </c>
      <c r="E10005" s="5" t="s">
        <v>8</v>
      </c>
      <c r="F10005" s="5" t="s">
        <v>8</v>
      </c>
      <c r="G10005" s="5" t="s">
        <v>8</v>
      </c>
    </row>
    <row r="10006" spans="1:7" x14ac:dyDescent="0.25">
      <c r="A10006" s="5" t="s">
        <v>15582</v>
      </c>
      <c r="B10006" s="5">
        <v>-1.9934973389702</v>
      </c>
      <c r="C10006" s="5" t="s">
        <v>8</v>
      </c>
      <c r="D10006" s="5" t="s">
        <v>8</v>
      </c>
      <c r="E10006" s="5" t="s">
        <v>8</v>
      </c>
      <c r="F10006" s="5" t="s">
        <v>8</v>
      </c>
      <c r="G10006" s="5" t="s">
        <v>8</v>
      </c>
    </row>
    <row r="10007" spans="1:7" x14ac:dyDescent="0.25">
      <c r="A10007" s="5" t="s">
        <v>1381</v>
      </c>
      <c r="B10007" s="5">
        <v>-1.9947307064198001</v>
      </c>
      <c r="C10007" s="5" t="s">
        <v>8</v>
      </c>
      <c r="D10007" s="5" t="s">
        <v>8</v>
      </c>
      <c r="E10007" s="5" t="s">
        <v>8</v>
      </c>
      <c r="F10007" s="5" t="s">
        <v>8</v>
      </c>
      <c r="G10007" s="5" t="s">
        <v>8</v>
      </c>
    </row>
    <row r="10008" spans="1:7" x14ac:dyDescent="0.25">
      <c r="A10008" s="5" t="s">
        <v>850</v>
      </c>
      <c r="B10008" s="5">
        <v>-1.9986456770391601</v>
      </c>
      <c r="C10008" s="5" t="s">
        <v>8</v>
      </c>
      <c r="D10008" s="5" t="s">
        <v>8</v>
      </c>
      <c r="E10008" s="5" t="s">
        <v>8</v>
      </c>
      <c r="F10008" s="5" t="s">
        <v>8</v>
      </c>
      <c r="G10008" s="5" t="s">
        <v>8</v>
      </c>
    </row>
    <row r="10009" spans="1:7" x14ac:dyDescent="0.25">
      <c r="A10009" s="5" t="s">
        <v>14130</v>
      </c>
      <c r="B10009" s="5">
        <v>-1.9986456770391601</v>
      </c>
      <c r="C10009" s="5" t="s">
        <v>8</v>
      </c>
      <c r="D10009" s="5" t="s">
        <v>8</v>
      </c>
      <c r="E10009" s="5" t="s">
        <v>8</v>
      </c>
      <c r="F10009" s="5" t="s">
        <v>8</v>
      </c>
      <c r="G10009" s="5" t="s">
        <v>8</v>
      </c>
    </row>
    <row r="10010" spans="1:7" x14ac:dyDescent="0.25">
      <c r="A10010" s="5" t="s">
        <v>1435</v>
      </c>
      <c r="B10010" s="5">
        <v>-2.0008043654344001</v>
      </c>
      <c r="C10010" s="5" t="s">
        <v>8</v>
      </c>
      <c r="D10010" s="5" t="s">
        <v>8</v>
      </c>
      <c r="E10010" s="5" t="s">
        <v>8</v>
      </c>
      <c r="F10010" s="5" t="s">
        <v>8</v>
      </c>
      <c r="G10010" s="5" t="s">
        <v>8</v>
      </c>
    </row>
    <row r="10011" spans="1:7" x14ac:dyDescent="0.25">
      <c r="A10011" s="5" t="s">
        <v>4989</v>
      </c>
      <c r="B10011" s="5">
        <v>-2.0026073928178501</v>
      </c>
      <c r="C10011" s="5" t="s">
        <v>8</v>
      </c>
      <c r="D10011" s="5" t="s">
        <v>8</v>
      </c>
      <c r="E10011" s="5" t="s">
        <v>8</v>
      </c>
      <c r="F10011" s="5" t="s">
        <v>8</v>
      </c>
      <c r="G10011" s="5" t="s">
        <v>8</v>
      </c>
    </row>
    <row r="10012" spans="1:7" x14ac:dyDescent="0.25">
      <c r="A10012" s="5" t="s">
        <v>566</v>
      </c>
      <c r="B10012" s="5">
        <v>-2.0041359674983701</v>
      </c>
      <c r="C10012" s="5" t="s">
        <v>8</v>
      </c>
      <c r="D10012" s="5" t="s">
        <v>8</v>
      </c>
      <c r="E10012" s="5" t="s">
        <v>8</v>
      </c>
      <c r="F10012" s="5" t="s">
        <v>8</v>
      </c>
      <c r="G10012" s="5" t="s">
        <v>8</v>
      </c>
    </row>
    <row r="10013" spans="1:7" x14ac:dyDescent="0.25">
      <c r="A10013" s="5" t="s">
        <v>6596</v>
      </c>
      <c r="B10013" s="5">
        <v>-2.0099530300864501</v>
      </c>
      <c r="C10013" s="5" t="s">
        <v>8</v>
      </c>
      <c r="D10013" s="5" t="s">
        <v>8</v>
      </c>
      <c r="E10013" s="5" t="s">
        <v>8</v>
      </c>
      <c r="F10013" s="5" t="s">
        <v>8</v>
      </c>
      <c r="G10013" s="5" t="s">
        <v>8</v>
      </c>
    </row>
    <row r="10014" spans="1:7" x14ac:dyDescent="0.25">
      <c r="A10014" s="5" t="s">
        <v>7802</v>
      </c>
      <c r="B10014" s="5">
        <v>-2.01259160529573</v>
      </c>
      <c r="C10014" s="5" t="s">
        <v>8</v>
      </c>
      <c r="D10014" s="5" t="s">
        <v>8</v>
      </c>
      <c r="E10014" s="5" t="s">
        <v>8</v>
      </c>
      <c r="F10014" s="5" t="s">
        <v>8</v>
      </c>
      <c r="G10014" s="5" t="s">
        <v>8</v>
      </c>
    </row>
    <row r="10015" spans="1:7" x14ac:dyDescent="0.25">
      <c r="A10015" s="5" t="s">
        <v>9218</v>
      </c>
      <c r="B10015" s="5">
        <v>-2.0130195750560098</v>
      </c>
      <c r="C10015" s="5" t="s">
        <v>8</v>
      </c>
      <c r="D10015" s="5" t="s">
        <v>8</v>
      </c>
      <c r="E10015" s="5" t="s">
        <v>8</v>
      </c>
      <c r="F10015" s="5" t="s">
        <v>8</v>
      </c>
      <c r="G10015" s="5" t="s">
        <v>8</v>
      </c>
    </row>
    <row r="10016" spans="1:7" x14ac:dyDescent="0.25">
      <c r="A10016" s="5" t="s">
        <v>4129</v>
      </c>
      <c r="B10016" s="5">
        <v>-2.0242755505306902</v>
      </c>
      <c r="C10016" s="5" t="s">
        <v>4130</v>
      </c>
      <c r="D10016" s="5" t="s">
        <v>4131</v>
      </c>
      <c r="E10016" s="5" t="s">
        <v>4132</v>
      </c>
      <c r="F10016" s="5" t="s">
        <v>4133</v>
      </c>
      <c r="G10016" s="5" t="s">
        <v>4134</v>
      </c>
    </row>
    <row r="10017" spans="1:7" x14ac:dyDescent="0.25">
      <c r="A10017" s="5" t="s">
        <v>2535</v>
      </c>
      <c r="B10017" s="5">
        <v>-2.0258326682380798</v>
      </c>
      <c r="C10017" s="5" t="s">
        <v>8</v>
      </c>
      <c r="D10017" s="5" t="s">
        <v>8</v>
      </c>
      <c r="E10017" s="5" t="s">
        <v>8</v>
      </c>
      <c r="F10017" s="5" t="s">
        <v>8</v>
      </c>
      <c r="G10017" s="5" t="s">
        <v>8</v>
      </c>
    </row>
    <row r="10018" spans="1:7" x14ac:dyDescent="0.25">
      <c r="A10018" s="5" t="s">
        <v>4483</v>
      </c>
      <c r="B10018" s="5">
        <v>-2.0266710101303498</v>
      </c>
      <c r="C10018" s="5" t="s">
        <v>8</v>
      </c>
      <c r="D10018" s="5" t="s">
        <v>8</v>
      </c>
      <c r="E10018" s="5" t="s">
        <v>8</v>
      </c>
      <c r="F10018" s="5" t="s">
        <v>8</v>
      </c>
      <c r="G10018" s="5" t="s">
        <v>8</v>
      </c>
    </row>
    <row r="10019" spans="1:7" x14ac:dyDescent="0.25">
      <c r="A10019" s="5" t="s">
        <v>13524</v>
      </c>
      <c r="B10019" s="5">
        <v>-2.0266710101303498</v>
      </c>
      <c r="C10019" s="5" t="s">
        <v>8</v>
      </c>
      <c r="D10019" s="5" t="s">
        <v>8</v>
      </c>
      <c r="E10019" s="5" t="s">
        <v>8</v>
      </c>
      <c r="F10019" s="5" t="s">
        <v>8</v>
      </c>
      <c r="G10019" s="5" t="s">
        <v>8</v>
      </c>
    </row>
    <row r="10020" spans="1:7" x14ac:dyDescent="0.25">
      <c r="A10020" s="5" t="s">
        <v>3794</v>
      </c>
      <c r="B10020" s="5">
        <v>-2.0270596203052298</v>
      </c>
      <c r="C10020" s="5" t="s">
        <v>3795</v>
      </c>
      <c r="D10020" s="5" t="s">
        <v>8</v>
      </c>
      <c r="E10020" s="5" t="s">
        <v>8</v>
      </c>
      <c r="F10020" s="5" t="s">
        <v>8</v>
      </c>
      <c r="G10020" s="5" t="s">
        <v>8</v>
      </c>
    </row>
    <row r="10021" spans="1:7" x14ac:dyDescent="0.25">
      <c r="A10021" s="5" t="s">
        <v>4220</v>
      </c>
      <c r="B10021" s="5">
        <v>-2.0281198215367802</v>
      </c>
      <c r="C10021" s="5" t="s">
        <v>8</v>
      </c>
      <c r="D10021" s="5" t="s">
        <v>8</v>
      </c>
      <c r="E10021" s="5" t="s">
        <v>8</v>
      </c>
      <c r="F10021" s="5" t="s">
        <v>8</v>
      </c>
      <c r="G10021" s="5" t="s">
        <v>8</v>
      </c>
    </row>
    <row r="10022" spans="1:7" x14ac:dyDescent="0.25">
      <c r="A10022" s="5" t="s">
        <v>8445</v>
      </c>
      <c r="B10022" s="5">
        <v>-2.0281198215367802</v>
      </c>
      <c r="C10022" s="5" t="s">
        <v>8</v>
      </c>
      <c r="D10022" s="5" t="s">
        <v>8</v>
      </c>
      <c r="E10022" s="5" t="s">
        <v>8</v>
      </c>
      <c r="F10022" s="5" t="s">
        <v>8</v>
      </c>
      <c r="G10022" s="5" t="s">
        <v>8</v>
      </c>
    </row>
    <row r="10023" spans="1:7" x14ac:dyDescent="0.25">
      <c r="A10023" s="5" t="s">
        <v>5073</v>
      </c>
      <c r="B10023" s="5">
        <v>-2.0288695880969598</v>
      </c>
      <c r="C10023" s="5" t="s">
        <v>8</v>
      </c>
      <c r="D10023" s="5" t="s">
        <v>8</v>
      </c>
      <c r="E10023" s="5" t="s">
        <v>8</v>
      </c>
      <c r="F10023" s="5" t="s">
        <v>8</v>
      </c>
      <c r="G10023" s="5" t="s">
        <v>8</v>
      </c>
    </row>
    <row r="10024" spans="1:7" x14ac:dyDescent="0.25">
      <c r="A10024" s="5" t="s">
        <v>10474</v>
      </c>
      <c r="B10024" s="5">
        <v>-2.0288695880969598</v>
      </c>
      <c r="C10024" s="5" t="s">
        <v>8</v>
      </c>
      <c r="D10024" s="5" t="s">
        <v>8</v>
      </c>
      <c r="E10024" s="5" t="s">
        <v>8</v>
      </c>
      <c r="F10024" s="5" t="s">
        <v>8</v>
      </c>
      <c r="G10024" s="5" t="s">
        <v>8</v>
      </c>
    </row>
    <row r="10025" spans="1:7" x14ac:dyDescent="0.25">
      <c r="A10025" s="5" t="s">
        <v>7807</v>
      </c>
      <c r="B10025" s="5">
        <v>-2.0335889549366102</v>
      </c>
      <c r="C10025" s="5" t="s">
        <v>8</v>
      </c>
      <c r="D10025" s="5" t="s">
        <v>8</v>
      </c>
      <c r="E10025" s="5" t="s">
        <v>8</v>
      </c>
      <c r="F10025" s="5" t="s">
        <v>8</v>
      </c>
      <c r="G10025" s="5" t="s">
        <v>8</v>
      </c>
    </row>
    <row r="10026" spans="1:7" x14ac:dyDescent="0.25">
      <c r="A10026" s="5" t="s">
        <v>12712</v>
      </c>
      <c r="B10026" s="5">
        <v>-2.0397558877358799</v>
      </c>
      <c r="C10026" s="5" t="s">
        <v>8</v>
      </c>
      <c r="D10026" s="5" t="s">
        <v>8</v>
      </c>
      <c r="E10026" s="5" t="s">
        <v>8</v>
      </c>
      <c r="F10026" s="5" t="s">
        <v>8</v>
      </c>
      <c r="G10026" s="5" t="s">
        <v>8</v>
      </c>
    </row>
    <row r="10027" spans="1:7" x14ac:dyDescent="0.25">
      <c r="A10027" s="5" t="s">
        <v>9645</v>
      </c>
      <c r="B10027" s="5">
        <v>-2.0399241425048702</v>
      </c>
      <c r="C10027" s="5" t="s">
        <v>8</v>
      </c>
      <c r="D10027" s="5" t="s">
        <v>8</v>
      </c>
      <c r="E10027" s="5" t="s">
        <v>8</v>
      </c>
      <c r="F10027" s="5" t="s">
        <v>8</v>
      </c>
      <c r="G10027" s="5" t="s">
        <v>8</v>
      </c>
    </row>
    <row r="10028" spans="1:7" x14ac:dyDescent="0.25">
      <c r="A10028" s="5" t="s">
        <v>10961</v>
      </c>
      <c r="B10028" s="5">
        <v>-2.0477327483417298</v>
      </c>
      <c r="C10028" s="5" t="s">
        <v>8</v>
      </c>
      <c r="D10028" s="5" t="s">
        <v>8</v>
      </c>
      <c r="E10028" s="5" t="s">
        <v>8</v>
      </c>
      <c r="F10028" s="5" t="s">
        <v>8</v>
      </c>
      <c r="G10028" s="5" t="s">
        <v>8</v>
      </c>
    </row>
    <row r="10029" spans="1:7" x14ac:dyDescent="0.25">
      <c r="A10029" s="5" t="s">
        <v>10712</v>
      </c>
      <c r="B10029" s="5">
        <v>-2.04970012214363</v>
      </c>
      <c r="C10029" s="5" t="s">
        <v>8</v>
      </c>
      <c r="D10029" s="5" t="s">
        <v>8</v>
      </c>
      <c r="E10029" s="5" t="s">
        <v>8</v>
      </c>
      <c r="F10029" s="5" t="s">
        <v>8</v>
      </c>
      <c r="G10029" s="5" t="s">
        <v>8</v>
      </c>
    </row>
    <row r="10030" spans="1:7" x14ac:dyDescent="0.25">
      <c r="A10030" s="5" t="s">
        <v>4393</v>
      </c>
      <c r="B10030" s="5">
        <v>-2.0520820385505201</v>
      </c>
      <c r="C10030" s="5" t="s">
        <v>4394</v>
      </c>
      <c r="D10030" s="5" t="s">
        <v>4395</v>
      </c>
      <c r="E10030" s="5" t="s">
        <v>4396</v>
      </c>
      <c r="F10030" s="5" t="s">
        <v>4397</v>
      </c>
      <c r="G10030" s="5" t="s">
        <v>4398</v>
      </c>
    </row>
    <row r="10031" spans="1:7" x14ac:dyDescent="0.25">
      <c r="A10031" s="5" t="s">
        <v>7645</v>
      </c>
      <c r="B10031" s="5">
        <v>-2.0531143033454202</v>
      </c>
      <c r="C10031" s="5" t="s">
        <v>8</v>
      </c>
      <c r="D10031" s="5" t="s">
        <v>8</v>
      </c>
      <c r="E10031" s="5" t="s">
        <v>8</v>
      </c>
      <c r="F10031" s="5" t="s">
        <v>8</v>
      </c>
      <c r="G10031" s="5" t="s">
        <v>8</v>
      </c>
    </row>
    <row r="10032" spans="1:7" x14ac:dyDescent="0.25">
      <c r="A10032" s="5" t="s">
        <v>14943</v>
      </c>
      <c r="B10032" s="5">
        <v>-2.0559558118729901</v>
      </c>
      <c r="C10032" s="5" t="s">
        <v>8</v>
      </c>
      <c r="D10032" s="5" t="s">
        <v>8</v>
      </c>
      <c r="E10032" s="5" t="s">
        <v>8</v>
      </c>
      <c r="F10032" s="5" t="s">
        <v>8</v>
      </c>
      <c r="G10032" s="5" t="s">
        <v>8</v>
      </c>
    </row>
    <row r="10033" spans="1:7" x14ac:dyDescent="0.25">
      <c r="A10033" s="5" t="s">
        <v>11750</v>
      </c>
      <c r="B10033" s="5">
        <v>-2.05837626638111</v>
      </c>
      <c r="C10033" s="5" t="s">
        <v>8</v>
      </c>
      <c r="D10033" s="5" t="s">
        <v>8</v>
      </c>
      <c r="E10033" s="5" t="s">
        <v>8</v>
      </c>
      <c r="F10033" s="5" t="s">
        <v>8</v>
      </c>
      <c r="G10033" s="5" t="s">
        <v>8</v>
      </c>
    </row>
    <row r="10034" spans="1:7" x14ac:dyDescent="0.25">
      <c r="A10034" s="5" t="s">
        <v>4230</v>
      </c>
      <c r="B10034" s="5">
        <v>-2.06265567124297</v>
      </c>
      <c r="C10034" s="5" t="s">
        <v>8</v>
      </c>
      <c r="D10034" s="5" t="s">
        <v>8</v>
      </c>
      <c r="E10034" s="5" t="s">
        <v>8</v>
      </c>
      <c r="F10034" s="5" t="s">
        <v>8</v>
      </c>
      <c r="G10034" s="5" t="s">
        <v>8</v>
      </c>
    </row>
    <row r="10035" spans="1:7" x14ac:dyDescent="0.25">
      <c r="A10035" s="5" t="s">
        <v>4662</v>
      </c>
      <c r="B10035" s="5">
        <v>-2.06265567124297</v>
      </c>
      <c r="C10035" s="5" t="s">
        <v>8</v>
      </c>
      <c r="D10035" s="5" t="s">
        <v>8</v>
      </c>
      <c r="E10035" s="5" t="s">
        <v>8</v>
      </c>
      <c r="F10035" s="5" t="s">
        <v>8</v>
      </c>
      <c r="G10035" s="5" t="s">
        <v>8</v>
      </c>
    </row>
    <row r="10036" spans="1:7" x14ac:dyDescent="0.25">
      <c r="A10036" s="5" t="s">
        <v>5030</v>
      </c>
      <c r="B10036" s="5">
        <v>-2.06265567124297</v>
      </c>
      <c r="C10036" s="5" t="s">
        <v>8</v>
      </c>
      <c r="D10036" s="5" t="s">
        <v>8</v>
      </c>
      <c r="E10036" s="5" t="s">
        <v>8</v>
      </c>
      <c r="F10036" s="5" t="s">
        <v>8</v>
      </c>
      <c r="G10036" s="5" t="s">
        <v>8</v>
      </c>
    </row>
    <row r="10037" spans="1:7" x14ac:dyDescent="0.25">
      <c r="A10037" s="5" t="s">
        <v>9325</v>
      </c>
      <c r="B10037" s="5">
        <v>-2.06265567124297</v>
      </c>
      <c r="C10037" s="5" t="s">
        <v>8</v>
      </c>
      <c r="D10037" s="5" t="s">
        <v>8</v>
      </c>
      <c r="E10037" s="5" t="s">
        <v>8</v>
      </c>
      <c r="F10037" s="5" t="s">
        <v>8</v>
      </c>
      <c r="G10037" s="5" t="s">
        <v>8</v>
      </c>
    </row>
    <row r="10038" spans="1:7" x14ac:dyDescent="0.25">
      <c r="A10038" s="5" t="s">
        <v>11866</v>
      </c>
      <c r="B10038" s="5">
        <v>-2.0638793273717599</v>
      </c>
      <c r="C10038" s="5" t="s">
        <v>8</v>
      </c>
      <c r="D10038" s="5" t="s">
        <v>8</v>
      </c>
      <c r="E10038" s="5" t="s">
        <v>8</v>
      </c>
      <c r="F10038" s="5" t="s">
        <v>8</v>
      </c>
      <c r="G10038" s="5" t="s">
        <v>8</v>
      </c>
    </row>
    <row r="10039" spans="1:7" x14ac:dyDescent="0.25">
      <c r="A10039" s="5" t="s">
        <v>3862</v>
      </c>
      <c r="B10039" s="5">
        <v>-2.0655111135960502</v>
      </c>
      <c r="C10039" s="5" t="s">
        <v>8</v>
      </c>
      <c r="D10039" s="5" t="s">
        <v>8</v>
      </c>
      <c r="E10039" s="5" t="s">
        <v>8</v>
      </c>
      <c r="F10039" s="5" t="s">
        <v>8</v>
      </c>
      <c r="G10039" s="5" t="s">
        <v>8</v>
      </c>
    </row>
    <row r="10040" spans="1:7" x14ac:dyDescent="0.25">
      <c r="A10040" s="5" t="s">
        <v>3437</v>
      </c>
      <c r="B10040" s="5">
        <v>-2.0657571360665101</v>
      </c>
      <c r="C10040" s="5" t="s">
        <v>8</v>
      </c>
      <c r="D10040" s="5" t="s">
        <v>8</v>
      </c>
      <c r="E10040" s="5" t="s">
        <v>8</v>
      </c>
      <c r="F10040" s="5" t="s">
        <v>8</v>
      </c>
      <c r="G10040" s="5" t="s">
        <v>8</v>
      </c>
    </row>
    <row r="10041" spans="1:7" x14ac:dyDescent="0.25">
      <c r="A10041" s="5" t="s">
        <v>9175</v>
      </c>
      <c r="B10041" s="5">
        <v>-2.0657571360665101</v>
      </c>
      <c r="C10041" s="5" t="s">
        <v>8</v>
      </c>
      <c r="D10041" s="5" t="s">
        <v>8</v>
      </c>
      <c r="E10041" s="5" t="s">
        <v>8</v>
      </c>
      <c r="F10041" s="5" t="s">
        <v>8</v>
      </c>
      <c r="G10041" s="5" t="s">
        <v>8</v>
      </c>
    </row>
    <row r="10042" spans="1:7" x14ac:dyDescent="0.25">
      <c r="A10042" s="5" t="s">
        <v>5543</v>
      </c>
      <c r="B10042" s="5">
        <v>-2.06810143616678</v>
      </c>
      <c r="C10042" s="5" t="s">
        <v>577</v>
      </c>
      <c r="D10042" s="5" t="s">
        <v>8</v>
      </c>
      <c r="E10042" s="5" t="s">
        <v>8</v>
      </c>
      <c r="F10042" s="5" t="s">
        <v>8</v>
      </c>
      <c r="G10042" s="5" t="s">
        <v>8</v>
      </c>
    </row>
    <row r="10043" spans="1:7" x14ac:dyDescent="0.25">
      <c r="A10043" s="5" t="s">
        <v>12717</v>
      </c>
      <c r="B10043" s="5">
        <v>-2.0734118137300301</v>
      </c>
      <c r="C10043" s="5" t="s">
        <v>12718</v>
      </c>
      <c r="D10043" s="5" t="s">
        <v>12719</v>
      </c>
      <c r="E10043" s="5" t="s">
        <v>12720</v>
      </c>
      <c r="F10043" s="5" t="s">
        <v>12721</v>
      </c>
      <c r="G10043" s="5" t="s">
        <v>12722</v>
      </c>
    </row>
    <row r="10044" spans="1:7" x14ac:dyDescent="0.25">
      <c r="A10044" s="5" t="s">
        <v>6175</v>
      </c>
      <c r="B10044" s="5">
        <v>-2.0745992899463102</v>
      </c>
      <c r="C10044" s="5" t="s">
        <v>8</v>
      </c>
      <c r="D10044" s="5" t="s">
        <v>8</v>
      </c>
      <c r="E10044" s="5" t="s">
        <v>8</v>
      </c>
      <c r="F10044" s="5" t="s">
        <v>8</v>
      </c>
      <c r="G10044" s="5" t="s">
        <v>8</v>
      </c>
    </row>
    <row r="10045" spans="1:7" x14ac:dyDescent="0.25">
      <c r="A10045" s="5" t="s">
        <v>8061</v>
      </c>
      <c r="B10045" s="5">
        <v>-2.0752656973418402</v>
      </c>
      <c r="C10045" s="5" t="s">
        <v>8</v>
      </c>
      <c r="D10045" s="5" t="s">
        <v>8</v>
      </c>
      <c r="E10045" s="5" t="s">
        <v>8</v>
      </c>
      <c r="F10045" s="5" t="s">
        <v>8</v>
      </c>
      <c r="G10045" s="5" t="s">
        <v>8</v>
      </c>
    </row>
    <row r="10046" spans="1:7" x14ac:dyDescent="0.25">
      <c r="A10046" s="5" t="s">
        <v>12919</v>
      </c>
      <c r="B10046" s="5">
        <v>-2.0770532237603998</v>
      </c>
      <c r="C10046" s="5" t="s">
        <v>8</v>
      </c>
      <c r="D10046" s="5" t="s">
        <v>8</v>
      </c>
      <c r="E10046" s="5" t="s">
        <v>8</v>
      </c>
      <c r="F10046" s="5" t="s">
        <v>8</v>
      </c>
      <c r="G10046" s="5" t="s">
        <v>8</v>
      </c>
    </row>
    <row r="10047" spans="1:7" x14ac:dyDescent="0.25">
      <c r="A10047" s="5" t="s">
        <v>3891</v>
      </c>
      <c r="B10047" s="5">
        <v>-2.0822618403755202</v>
      </c>
      <c r="C10047" s="5" t="s">
        <v>8</v>
      </c>
      <c r="D10047" s="5" t="s">
        <v>8</v>
      </c>
      <c r="E10047" s="5" t="s">
        <v>8</v>
      </c>
      <c r="F10047" s="5" t="s">
        <v>8</v>
      </c>
      <c r="G10047" s="5" t="s">
        <v>8</v>
      </c>
    </row>
    <row r="10048" spans="1:7" x14ac:dyDescent="0.25">
      <c r="A10048" s="5" t="s">
        <v>15806</v>
      </c>
      <c r="B10048" s="5">
        <v>-2.0822618403755202</v>
      </c>
      <c r="C10048" s="5" t="s">
        <v>8</v>
      </c>
      <c r="D10048" s="5" t="s">
        <v>8</v>
      </c>
      <c r="E10048" s="5" t="s">
        <v>8</v>
      </c>
      <c r="F10048" s="5" t="s">
        <v>8</v>
      </c>
      <c r="G10048" s="5" t="s">
        <v>8</v>
      </c>
    </row>
    <row r="10049" spans="1:7" x14ac:dyDescent="0.25">
      <c r="A10049" s="5" t="s">
        <v>8896</v>
      </c>
      <c r="B10049" s="5">
        <v>-2.0851144460138902</v>
      </c>
      <c r="C10049" s="5" t="s">
        <v>8</v>
      </c>
      <c r="D10049" s="5" t="s">
        <v>8</v>
      </c>
      <c r="E10049" s="5" t="s">
        <v>8</v>
      </c>
      <c r="F10049" s="5" t="s">
        <v>8</v>
      </c>
      <c r="G10049" s="5" t="s">
        <v>8</v>
      </c>
    </row>
    <row r="10050" spans="1:7" x14ac:dyDescent="0.25">
      <c r="A10050" s="5" t="s">
        <v>9358</v>
      </c>
      <c r="B10050" s="5">
        <v>-2.0851144460138902</v>
      </c>
      <c r="C10050" s="5" t="s">
        <v>8</v>
      </c>
      <c r="D10050" s="5" t="s">
        <v>8</v>
      </c>
      <c r="E10050" s="5" t="s">
        <v>8</v>
      </c>
      <c r="F10050" s="5" t="s">
        <v>8</v>
      </c>
      <c r="G10050" s="5" t="s">
        <v>8</v>
      </c>
    </row>
    <row r="10051" spans="1:7" x14ac:dyDescent="0.25">
      <c r="A10051" s="5" t="s">
        <v>15043</v>
      </c>
      <c r="B10051" s="5">
        <v>-2.08537677992638</v>
      </c>
      <c r="C10051" s="5" t="s">
        <v>8</v>
      </c>
      <c r="D10051" s="5" t="s">
        <v>8</v>
      </c>
      <c r="E10051" s="5" t="s">
        <v>15044</v>
      </c>
      <c r="F10051" s="5" t="s">
        <v>8</v>
      </c>
      <c r="G10051" s="5" t="s">
        <v>8</v>
      </c>
    </row>
    <row r="10052" spans="1:7" x14ac:dyDescent="0.25">
      <c r="A10052" s="5" t="s">
        <v>11509</v>
      </c>
      <c r="B10052" s="5">
        <v>-2.10159953366666</v>
      </c>
      <c r="C10052" s="5" t="s">
        <v>8</v>
      </c>
      <c r="D10052" s="5" t="s">
        <v>8</v>
      </c>
      <c r="E10052" s="5" t="s">
        <v>8</v>
      </c>
      <c r="F10052" s="5" t="s">
        <v>8</v>
      </c>
      <c r="G10052" s="5" t="s">
        <v>8</v>
      </c>
    </row>
    <row r="10053" spans="1:7" x14ac:dyDescent="0.25">
      <c r="A10053" s="5" t="s">
        <v>5234</v>
      </c>
      <c r="B10053" s="5">
        <v>-2.1020846329237899</v>
      </c>
      <c r="C10053" s="5" t="s">
        <v>5235</v>
      </c>
      <c r="D10053" s="5" t="s">
        <v>8</v>
      </c>
      <c r="E10053" s="5" t="s">
        <v>8</v>
      </c>
      <c r="F10053" s="5" t="s">
        <v>8</v>
      </c>
      <c r="G10053" s="5" t="s">
        <v>5236</v>
      </c>
    </row>
    <row r="10054" spans="1:7" x14ac:dyDescent="0.25">
      <c r="A10054" s="5" t="s">
        <v>234</v>
      </c>
      <c r="B10054" s="5">
        <v>-2.1024224714152799</v>
      </c>
      <c r="C10054" s="5" t="s">
        <v>8</v>
      </c>
      <c r="D10054" s="5" t="s">
        <v>8</v>
      </c>
      <c r="E10054" s="5" t="s">
        <v>8</v>
      </c>
      <c r="F10054" s="5" t="s">
        <v>8</v>
      </c>
      <c r="G10054" s="5" t="s">
        <v>8</v>
      </c>
    </row>
    <row r="10055" spans="1:7" x14ac:dyDescent="0.25">
      <c r="A10055" s="5" t="s">
        <v>1240</v>
      </c>
      <c r="B10055" s="5">
        <v>-2.1062946177489699</v>
      </c>
      <c r="C10055" s="5" t="s">
        <v>8</v>
      </c>
      <c r="D10055" s="5" t="s">
        <v>8</v>
      </c>
      <c r="E10055" s="5" t="s">
        <v>8</v>
      </c>
      <c r="F10055" s="5" t="s">
        <v>8</v>
      </c>
      <c r="G10055" s="5" t="s">
        <v>8</v>
      </c>
    </row>
    <row r="10056" spans="1:7" x14ac:dyDescent="0.25">
      <c r="A10056" s="5" t="s">
        <v>8675</v>
      </c>
      <c r="B10056" s="5">
        <v>-2.1062946177489699</v>
      </c>
      <c r="C10056" s="5" t="s">
        <v>8</v>
      </c>
      <c r="D10056" s="5" t="s">
        <v>8</v>
      </c>
      <c r="E10056" s="5" t="s">
        <v>8</v>
      </c>
      <c r="F10056" s="5" t="s">
        <v>8</v>
      </c>
      <c r="G10056" s="5" t="s">
        <v>8</v>
      </c>
    </row>
    <row r="10057" spans="1:7" x14ac:dyDescent="0.25">
      <c r="A10057" s="5" t="s">
        <v>12637</v>
      </c>
      <c r="B10057" s="5">
        <v>-2.1062946177489699</v>
      </c>
      <c r="C10057" s="5" t="s">
        <v>8</v>
      </c>
      <c r="D10057" s="5" t="s">
        <v>8</v>
      </c>
      <c r="E10057" s="5" t="s">
        <v>8</v>
      </c>
      <c r="F10057" s="5" t="s">
        <v>8</v>
      </c>
      <c r="G10057" s="5" t="s">
        <v>8</v>
      </c>
    </row>
    <row r="10058" spans="1:7" x14ac:dyDescent="0.25">
      <c r="A10058" s="5" t="s">
        <v>1437</v>
      </c>
      <c r="B10058" s="5">
        <v>-2.1192861472159401</v>
      </c>
      <c r="C10058" s="5" t="s">
        <v>8</v>
      </c>
      <c r="D10058" s="5" t="s">
        <v>8</v>
      </c>
      <c r="E10058" s="5" t="s">
        <v>8</v>
      </c>
      <c r="F10058" s="5" t="s">
        <v>8</v>
      </c>
      <c r="G10058" s="5" t="s">
        <v>8</v>
      </c>
    </row>
    <row r="10059" spans="1:7" x14ac:dyDescent="0.25">
      <c r="A10059" s="5" t="s">
        <v>2047</v>
      </c>
      <c r="B10059" s="5">
        <v>-2.1192861472159401</v>
      </c>
      <c r="C10059" s="5" t="s">
        <v>8</v>
      </c>
      <c r="D10059" s="5" t="s">
        <v>8</v>
      </c>
      <c r="E10059" s="5" t="s">
        <v>8</v>
      </c>
      <c r="F10059" s="5" t="s">
        <v>8</v>
      </c>
      <c r="G10059" s="5" t="s">
        <v>8</v>
      </c>
    </row>
    <row r="10060" spans="1:7" x14ac:dyDescent="0.25">
      <c r="A10060" s="5" t="s">
        <v>4338</v>
      </c>
      <c r="B10060" s="5">
        <v>-2.1192861472159401</v>
      </c>
      <c r="C10060" s="5" t="s">
        <v>8</v>
      </c>
      <c r="D10060" s="5" t="s">
        <v>8</v>
      </c>
      <c r="E10060" s="5" t="s">
        <v>8</v>
      </c>
      <c r="F10060" s="5" t="s">
        <v>8</v>
      </c>
      <c r="G10060" s="5" t="s">
        <v>8</v>
      </c>
    </row>
    <row r="10061" spans="1:7" x14ac:dyDescent="0.25">
      <c r="A10061" s="5" t="s">
        <v>6180</v>
      </c>
      <c r="B10061" s="5">
        <v>-2.1192861472159401</v>
      </c>
      <c r="C10061" s="5" t="s">
        <v>6181</v>
      </c>
      <c r="D10061" s="5" t="s">
        <v>6182</v>
      </c>
      <c r="E10061" s="5" t="s">
        <v>6183</v>
      </c>
      <c r="F10061" s="5" t="s">
        <v>6184</v>
      </c>
      <c r="G10061" s="5" t="s">
        <v>6185</v>
      </c>
    </row>
    <row r="10062" spans="1:7" x14ac:dyDescent="0.25">
      <c r="A10062" s="5" t="s">
        <v>14067</v>
      </c>
      <c r="B10062" s="5">
        <v>-2.1192861472159401</v>
      </c>
      <c r="C10062" s="5" t="s">
        <v>8</v>
      </c>
      <c r="D10062" s="5" t="s">
        <v>8</v>
      </c>
      <c r="E10062" s="5" t="s">
        <v>8</v>
      </c>
      <c r="F10062" s="5" t="s">
        <v>8</v>
      </c>
      <c r="G10062" s="5" t="s">
        <v>8</v>
      </c>
    </row>
    <row r="10063" spans="1:7" x14ac:dyDescent="0.25">
      <c r="A10063" s="5" t="s">
        <v>8365</v>
      </c>
      <c r="B10063" s="5">
        <v>-2.1257351849021102</v>
      </c>
      <c r="C10063" s="5" t="s">
        <v>8</v>
      </c>
      <c r="D10063" s="5" t="s">
        <v>8</v>
      </c>
      <c r="E10063" s="5" t="s">
        <v>8</v>
      </c>
      <c r="F10063" s="5" t="s">
        <v>8</v>
      </c>
      <c r="G10063" s="5" t="s">
        <v>8</v>
      </c>
    </row>
    <row r="10064" spans="1:7" x14ac:dyDescent="0.25">
      <c r="A10064" s="5" t="s">
        <v>15726</v>
      </c>
      <c r="B10064" s="5">
        <v>-2.1282016335733398</v>
      </c>
      <c r="C10064" s="5" t="s">
        <v>8</v>
      </c>
      <c r="D10064" s="5" t="s">
        <v>8</v>
      </c>
      <c r="E10064" s="5" t="s">
        <v>8</v>
      </c>
      <c r="F10064" s="5" t="s">
        <v>8</v>
      </c>
      <c r="G10064" s="5" t="s">
        <v>8</v>
      </c>
    </row>
    <row r="10065" spans="1:7" x14ac:dyDescent="0.25">
      <c r="A10065" s="5" t="s">
        <v>2250</v>
      </c>
      <c r="B10065" s="5">
        <v>-2.1293419374810698</v>
      </c>
      <c r="C10065" s="5" t="s">
        <v>8</v>
      </c>
      <c r="D10065" s="5" t="s">
        <v>8</v>
      </c>
      <c r="E10065" s="5" t="s">
        <v>8</v>
      </c>
      <c r="F10065" s="5" t="s">
        <v>8</v>
      </c>
      <c r="G10065" s="5" t="s">
        <v>8</v>
      </c>
    </row>
    <row r="10066" spans="1:7" x14ac:dyDescent="0.25">
      <c r="A10066" s="5" t="s">
        <v>10759</v>
      </c>
      <c r="B10066" s="5">
        <v>-2.1293419374810698</v>
      </c>
      <c r="C10066" s="5" t="s">
        <v>8</v>
      </c>
      <c r="D10066" s="5" t="s">
        <v>10760</v>
      </c>
      <c r="E10066" s="5" t="s">
        <v>10761</v>
      </c>
      <c r="F10066" s="5" t="s">
        <v>10762</v>
      </c>
      <c r="G10066" s="5" t="s">
        <v>6627</v>
      </c>
    </row>
    <row r="10067" spans="1:7" x14ac:dyDescent="0.25">
      <c r="A10067" s="5" t="s">
        <v>1411</v>
      </c>
      <c r="B10067" s="5">
        <v>-2.1300767775520502</v>
      </c>
      <c r="C10067" s="5" t="s">
        <v>8</v>
      </c>
      <c r="D10067" s="5" t="s">
        <v>8</v>
      </c>
      <c r="E10067" s="5" t="s">
        <v>8</v>
      </c>
      <c r="F10067" s="5" t="s">
        <v>8</v>
      </c>
      <c r="G10067" s="5" t="s">
        <v>8</v>
      </c>
    </row>
    <row r="10068" spans="1:7" x14ac:dyDescent="0.25">
      <c r="A10068" s="5" t="s">
        <v>2283</v>
      </c>
      <c r="B10068" s="5">
        <v>-2.1348692641442102</v>
      </c>
      <c r="C10068" s="5" t="s">
        <v>8</v>
      </c>
      <c r="D10068" s="5" t="s">
        <v>8</v>
      </c>
      <c r="E10068" s="5" t="s">
        <v>8</v>
      </c>
      <c r="F10068" s="5" t="s">
        <v>8</v>
      </c>
      <c r="G10068" s="5" t="s">
        <v>8</v>
      </c>
    </row>
    <row r="10069" spans="1:7" x14ac:dyDescent="0.25">
      <c r="A10069" s="5" t="s">
        <v>8919</v>
      </c>
      <c r="B10069" s="5">
        <v>-2.1348692641442102</v>
      </c>
      <c r="C10069" s="5" t="s">
        <v>8</v>
      </c>
      <c r="D10069" s="5" t="s">
        <v>8</v>
      </c>
      <c r="E10069" s="5" t="s">
        <v>8</v>
      </c>
      <c r="F10069" s="5" t="s">
        <v>8</v>
      </c>
      <c r="G10069" s="5" t="s">
        <v>8</v>
      </c>
    </row>
    <row r="10070" spans="1:7" x14ac:dyDescent="0.25">
      <c r="A10070" s="5" t="s">
        <v>5596</v>
      </c>
      <c r="B10070" s="5">
        <v>-2.1354294549467898</v>
      </c>
      <c r="C10070" s="5" t="s">
        <v>8</v>
      </c>
      <c r="D10070" s="5" t="s">
        <v>8</v>
      </c>
      <c r="E10070" s="5" t="s">
        <v>8</v>
      </c>
      <c r="F10070" s="5" t="s">
        <v>8</v>
      </c>
      <c r="G10070" s="5" t="s">
        <v>8</v>
      </c>
    </row>
    <row r="10071" spans="1:7" x14ac:dyDescent="0.25">
      <c r="A10071" s="5" t="s">
        <v>3447</v>
      </c>
      <c r="B10071" s="5">
        <v>-2.13706071299179</v>
      </c>
      <c r="C10071" s="5" t="s">
        <v>8</v>
      </c>
      <c r="D10071" s="5" t="s">
        <v>8</v>
      </c>
      <c r="E10071" s="5" t="s">
        <v>8</v>
      </c>
      <c r="F10071" s="5" t="s">
        <v>8</v>
      </c>
      <c r="G10071" s="5" t="s">
        <v>8</v>
      </c>
    </row>
    <row r="10072" spans="1:7" x14ac:dyDescent="0.25">
      <c r="A10072" s="5" t="s">
        <v>3451</v>
      </c>
      <c r="B10072" s="5">
        <v>-2.13706071299179</v>
      </c>
      <c r="C10072" s="5" t="s">
        <v>8</v>
      </c>
      <c r="D10072" s="5" t="s">
        <v>8</v>
      </c>
      <c r="E10072" s="5" t="s">
        <v>8</v>
      </c>
      <c r="F10072" s="5" t="s">
        <v>8</v>
      </c>
      <c r="G10072" s="5" t="s">
        <v>8</v>
      </c>
    </row>
    <row r="10073" spans="1:7" x14ac:dyDescent="0.25">
      <c r="A10073" s="5" t="s">
        <v>5803</v>
      </c>
      <c r="B10073" s="5">
        <v>-2.13706071299179</v>
      </c>
      <c r="C10073" s="5" t="s">
        <v>8</v>
      </c>
      <c r="D10073" s="5" t="s">
        <v>8</v>
      </c>
      <c r="E10073" s="5" t="s">
        <v>8</v>
      </c>
      <c r="F10073" s="5" t="s">
        <v>8</v>
      </c>
      <c r="G10073" s="5" t="s">
        <v>8</v>
      </c>
    </row>
    <row r="10074" spans="1:7" x14ac:dyDescent="0.25">
      <c r="A10074" s="5" t="s">
        <v>9517</v>
      </c>
      <c r="B10074" s="5">
        <v>-2.13706071299179</v>
      </c>
      <c r="C10074" s="5" t="s">
        <v>8</v>
      </c>
      <c r="D10074" s="5" t="s">
        <v>8</v>
      </c>
      <c r="E10074" s="5" t="s">
        <v>8</v>
      </c>
      <c r="F10074" s="5" t="s">
        <v>8</v>
      </c>
      <c r="G10074" s="5" t="s">
        <v>8</v>
      </c>
    </row>
    <row r="10075" spans="1:7" x14ac:dyDescent="0.25">
      <c r="A10075" s="5" t="s">
        <v>10422</v>
      </c>
      <c r="B10075" s="5">
        <v>-2.13706071299179</v>
      </c>
      <c r="C10075" s="5" t="s">
        <v>8</v>
      </c>
      <c r="D10075" s="5" t="s">
        <v>8</v>
      </c>
      <c r="E10075" s="5" t="s">
        <v>8</v>
      </c>
      <c r="F10075" s="5" t="s">
        <v>8</v>
      </c>
      <c r="G10075" s="5" t="s">
        <v>8</v>
      </c>
    </row>
    <row r="10076" spans="1:7" x14ac:dyDescent="0.25">
      <c r="A10076" s="5" t="s">
        <v>11400</v>
      </c>
      <c r="B10076" s="5">
        <v>-2.13706071299179</v>
      </c>
      <c r="C10076" s="5" t="s">
        <v>8</v>
      </c>
      <c r="D10076" s="5" t="s">
        <v>8</v>
      </c>
      <c r="E10076" s="5" t="s">
        <v>8</v>
      </c>
      <c r="F10076" s="5" t="s">
        <v>8</v>
      </c>
      <c r="G10076" s="5" t="s">
        <v>8</v>
      </c>
    </row>
    <row r="10077" spans="1:7" x14ac:dyDescent="0.25">
      <c r="A10077" s="5" t="s">
        <v>14935</v>
      </c>
      <c r="B10077" s="5">
        <v>-2.13706071299179</v>
      </c>
      <c r="C10077" s="5" t="s">
        <v>14936</v>
      </c>
      <c r="D10077" s="5" t="s">
        <v>14937</v>
      </c>
      <c r="E10077" s="5" t="s">
        <v>14938</v>
      </c>
      <c r="F10077" s="5" t="s">
        <v>14939</v>
      </c>
      <c r="G10077" s="5" t="s">
        <v>14940</v>
      </c>
    </row>
    <row r="10078" spans="1:7" x14ac:dyDescent="0.25">
      <c r="A10078" s="5" t="s">
        <v>15283</v>
      </c>
      <c r="B10078" s="5">
        <v>-2.13706071299179</v>
      </c>
      <c r="C10078" s="5" t="s">
        <v>15284</v>
      </c>
      <c r="D10078" s="5" t="s">
        <v>15285</v>
      </c>
      <c r="E10078" s="5" t="s">
        <v>15286</v>
      </c>
      <c r="F10078" s="5" t="s">
        <v>15287</v>
      </c>
      <c r="G10078" s="5" t="s">
        <v>15288</v>
      </c>
    </row>
    <row r="10079" spans="1:7" x14ac:dyDescent="0.25">
      <c r="A10079" s="5" t="s">
        <v>602</v>
      </c>
      <c r="B10079" s="5">
        <v>-2.1383751660694599</v>
      </c>
      <c r="C10079" s="5" t="s">
        <v>8</v>
      </c>
      <c r="D10079" s="5" t="s">
        <v>8</v>
      </c>
      <c r="E10079" s="5" t="s">
        <v>8</v>
      </c>
      <c r="F10079" s="5" t="s">
        <v>8</v>
      </c>
      <c r="G10079" s="5" t="s">
        <v>8</v>
      </c>
    </row>
    <row r="10080" spans="1:7" x14ac:dyDescent="0.25">
      <c r="A10080" s="5" t="s">
        <v>9029</v>
      </c>
      <c r="B10080" s="5">
        <v>-2.1388461629916602</v>
      </c>
      <c r="C10080" s="5" t="s">
        <v>8</v>
      </c>
      <c r="D10080" s="5" t="s">
        <v>8</v>
      </c>
      <c r="E10080" s="5" t="s">
        <v>8</v>
      </c>
      <c r="F10080" s="5" t="s">
        <v>8</v>
      </c>
      <c r="G10080" s="5" t="s">
        <v>8</v>
      </c>
    </row>
    <row r="10081" spans="1:7" x14ac:dyDescent="0.25">
      <c r="A10081" s="5" t="s">
        <v>5292</v>
      </c>
      <c r="B10081" s="5">
        <v>-2.1395106042627101</v>
      </c>
      <c r="C10081" s="5" t="s">
        <v>8</v>
      </c>
      <c r="D10081" s="5" t="s">
        <v>8</v>
      </c>
      <c r="E10081" s="5" t="s">
        <v>8</v>
      </c>
      <c r="F10081" s="5" t="s">
        <v>8</v>
      </c>
      <c r="G10081" s="5" t="s">
        <v>8</v>
      </c>
    </row>
    <row r="10082" spans="1:7" x14ac:dyDescent="0.25">
      <c r="A10082" s="5" t="s">
        <v>7237</v>
      </c>
      <c r="B10082" s="5">
        <v>-2.1395106042627101</v>
      </c>
      <c r="C10082" s="5" t="s">
        <v>8</v>
      </c>
      <c r="D10082" s="5" t="s">
        <v>8</v>
      </c>
      <c r="E10082" s="5" t="s">
        <v>8</v>
      </c>
      <c r="F10082" s="5" t="s">
        <v>8</v>
      </c>
      <c r="G10082" s="5" t="s">
        <v>8</v>
      </c>
    </row>
    <row r="10083" spans="1:7" x14ac:dyDescent="0.25">
      <c r="A10083" s="5" t="s">
        <v>6788</v>
      </c>
      <c r="B10083" s="5">
        <v>-2.1406964996615399</v>
      </c>
      <c r="C10083" s="5" t="s">
        <v>8</v>
      </c>
      <c r="D10083" s="5" t="s">
        <v>8</v>
      </c>
      <c r="E10083" s="5" t="s">
        <v>8</v>
      </c>
      <c r="F10083" s="5" t="s">
        <v>8</v>
      </c>
      <c r="G10083" s="5" t="s">
        <v>6789</v>
      </c>
    </row>
    <row r="10084" spans="1:7" x14ac:dyDescent="0.25">
      <c r="A10084" s="5" t="s">
        <v>12849</v>
      </c>
      <c r="B10084" s="5">
        <v>-2.14243697196504</v>
      </c>
      <c r="C10084" s="5" t="s">
        <v>12850</v>
      </c>
      <c r="D10084" s="5" t="s">
        <v>12851</v>
      </c>
      <c r="E10084" s="5" t="s">
        <v>12852</v>
      </c>
      <c r="F10084" s="5" t="s">
        <v>12853</v>
      </c>
      <c r="G10084" s="5" t="s">
        <v>12854</v>
      </c>
    </row>
    <row r="10085" spans="1:7" x14ac:dyDescent="0.25">
      <c r="A10085" s="5" t="s">
        <v>15733</v>
      </c>
      <c r="B10085" s="5">
        <v>-2.14243697196504</v>
      </c>
      <c r="C10085" s="5" t="s">
        <v>8</v>
      </c>
      <c r="D10085" s="5" t="s">
        <v>8</v>
      </c>
      <c r="E10085" s="5" t="s">
        <v>8</v>
      </c>
      <c r="F10085" s="5" t="s">
        <v>8</v>
      </c>
      <c r="G10085" s="5" t="s">
        <v>8</v>
      </c>
    </row>
    <row r="10086" spans="1:7" x14ac:dyDescent="0.25">
      <c r="A10086" s="5" t="s">
        <v>3978</v>
      </c>
      <c r="B10086" s="5">
        <v>-2.1436435805772098</v>
      </c>
      <c r="C10086" s="5" t="s">
        <v>8</v>
      </c>
      <c r="D10086" s="5" t="s">
        <v>8</v>
      </c>
      <c r="E10086" s="5" t="s">
        <v>8</v>
      </c>
      <c r="F10086" s="5" t="s">
        <v>8</v>
      </c>
      <c r="G10086" s="5" t="s">
        <v>8</v>
      </c>
    </row>
    <row r="10087" spans="1:7" x14ac:dyDescent="0.25">
      <c r="A10087" s="5" t="s">
        <v>6362</v>
      </c>
      <c r="B10087" s="5">
        <v>-2.1489076239124398</v>
      </c>
      <c r="C10087" s="5" t="s">
        <v>8</v>
      </c>
      <c r="D10087" s="5" t="s">
        <v>8</v>
      </c>
      <c r="E10087" s="5" t="s">
        <v>8</v>
      </c>
      <c r="F10087" s="5" t="s">
        <v>8</v>
      </c>
      <c r="G10087" s="5" t="s">
        <v>8</v>
      </c>
    </row>
    <row r="10088" spans="1:7" x14ac:dyDescent="0.25">
      <c r="A10088" s="5" t="s">
        <v>2595</v>
      </c>
      <c r="B10088" s="5">
        <v>-2.14947369227712</v>
      </c>
      <c r="C10088" s="5" t="s">
        <v>2596</v>
      </c>
      <c r="D10088" s="5" t="s">
        <v>2597</v>
      </c>
      <c r="E10088" s="5" t="s">
        <v>2598</v>
      </c>
      <c r="F10088" s="5" t="s">
        <v>2599</v>
      </c>
      <c r="G10088" s="5" t="s">
        <v>2600</v>
      </c>
    </row>
    <row r="10089" spans="1:7" x14ac:dyDescent="0.25">
      <c r="A10089" s="5" t="s">
        <v>14578</v>
      </c>
      <c r="B10089" s="5">
        <v>-2.15635036606152</v>
      </c>
      <c r="C10089" s="5" t="s">
        <v>8</v>
      </c>
      <c r="D10089" s="5" t="s">
        <v>8</v>
      </c>
      <c r="E10089" s="5" t="s">
        <v>8</v>
      </c>
      <c r="F10089" s="5" t="s">
        <v>8</v>
      </c>
      <c r="G10089" s="5" t="s">
        <v>8</v>
      </c>
    </row>
    <row r="10090" spans="1:7" x14ac:dyDescent="0.25">
      <c r="A10090" s="5" t="s">
        <v>2792</v>
      </c>
      <c r="B10090" s="5">
        <v>-2.1604498689581999</v>
      </c>
      <c r="C10090" s="5" t="s">
        <v>8</v>
      </c>
      <c r="D10090" s="5" t="s">
        <v>8</v>
      </c>
      <c r="E10090" s="5" t="s">
        <v>8</v>
      </c>
      <c r="F10090" s="5" t="s">
        <v>8</v>
      </c>
      <c r="G10090" s="5" t="s">
        <v>8</v>
      </c>
    </row>
    <row r="10091" spans="1:7" x14ac:dyDescent="0.25">
      <c r="A10091" s="5" t="s">
        <v>15693</v>
      </c>
      <c r="B10091" s="5">
        <v>-2.1608891016462799</v>
      </c>
      <c r="C10091" s="5" t="s">
        <v>8</v>
      </c>
      <c r="D10091" s="5" t="s">
        <v>8</v>
      </c>
      <c r="E10091" s="5" t="s">
        <v>8</v>
      </c>
      <c r="F10091" s="5" t="s">
        <v>8</v>
      </c>
      <c r="G10091" s="5" t="s">
        <v>15694</v>
      </c>
    </row>
    <row r="10092" spans="1:7" x14ac:dyDescent="0.25">
      <c r="A10092" s="5" t="s">
        <v>2148</v>
      </c>
      <c r="B10092" s="5">
        <v>-2.16098662725613</v>
      </c>
      <c r="C10092" s="5" t="s">
        <v>8</v>
      </c>
      <c r="D10092" s="5" t="s">
        <v>8</v>
      </c>
      <c r="E10092" s="5" t="s">
        <v>8</v>
      </c>
      <c r="F10092" s="5" t="s">
        <v>8</v>
      </c>
      <c r="G10092" s="5" t="s">
        <v>8</v>
      </c>
    </row>
    <row r="10093" spans="1:7" x14ac:dyDescent="0.25">
      <c r="A10093" s="5" t="s">
        <v>7184</v>
      </c>
      <c r="B10093" s="5">
        <v>-2.1611160550831299</v>
      </c>
      <c r="C10093" s="5" t="s">
        <v>8</v>
      </c>
      <c r="D10093" s="5" t="s">
        <v>8</v>
      </c>
      <c r="E10093" s="5" t="s">
        <v>8</v>
      </c>
      <c r="F10093" s="5" t="s">
        <v>8</v>
      </c>
      <c r="G10093" s="5" t="s">
        <v>8</v>
      </c>
    </row>
    <row r="10094" spans="1:7" x14ac:dyDescent="0.25">
      <c r="A10094" s="5" t="s">
        <v>6755</v>
      </c>
      <c r="B10094" s="5">
        <v>-2.1620030917482702</v>
      </c>
      <c r="C10094" s="5" t="s">
        <v>8</v>
      </c>
      <c r="D10094" s="5" t="s">
        <v>8</v>
      </c>
      <c r="E10094" s="5" t="s">
        <v>8</v>
      </c>
      <c r="F10094" s="5" t="s">
        <v>8</v>
      </c>
      <c r="G10094" s="5" t="s">
        <v>8</v>
      </c>
    </row>
    <row r="10095" spans="1:7" x14ac:dyDescent="0.25">
      <c r="A10095" s="5" t="s">
        <v>9448</v>
      </c>
      <c r="B10095" s="5">
        <v>-2.1620030917482702</v>
      </c>
      <c r="C10095" s="5" t="s">
        <v>9449</v>
      </c>
      <c r="D10095" s="5" t="s">
        <v>9450</v>
      </c>
      <c r="E10095" s="5" t="s">
        <v>9451</v>
      </c>
      <c r="F10095" s="5" t="s">
        <v>9452</v>
      </c>
      <c r="G10095" s="5" t="s">
        <v>9453</v>
      </c>
    </row>
    <row r="10096" spans="1:7" x14ac:dyDescent="0.25">
      <c r="A10096" s="5" t="s">
        <v>14695</v>
      </c>
      <c r="B10096" s="5">
        <v>-2.1620030917482702</v>
      </c>
      <c r="C10096" s="5" t="s">
        <v>8</v>
      </c>
      <c r="D10096" s="5" t="s">
        <v>8</v>
      </c>
      <c r="E10096" s="5" t="s">
        <v>8</v>
      </c>
      <c r="F10096" s="5" t="s">
        <v>8</v>
      </c>
      <c r="G10096" s="5" t="s">
        <v>8</v>
      </c>
    </row>
    <row r="10097" spans="1:7" x14ac:dyDescent="0.25">
      <c r="A10097" s="5" t="s">
        <v>13758</v>
      </c>
      <c r="B10097" s="5">
        <v>-2.1663144157218399</v>
      </c>
      <c r="C10097" s="5" t="s">
        <v>13759</v>
      </c>
      <c r="D10097" s="5" t="s">
        <v>13760</v>
      </c>
      <c r="E10097" s="5" t="s">
        <v>13761</v>
      </c>
      <c r="F10097" s="5" t="s">
        <v>13762</v>
      </c>
      <c r="G10097" s="5" t="s">
        <v>13763</v>
      </c>
    </row>
    <row r="10098" spans="1:7" x14ac:dyDescent="0.25">
      <c r="A10098" s="5" t="s">
        <v>1258</v>
      </c>
      <c r="B10098" s="5">
        <v>-2.1684399151188201</v>
      </c>
      <c r="C10098" s="5" t="s">
        <v>1259</v>
      </c>
      <c r="D10098" s="5" t="s">
        <v>1260</v>
      </c>
      <c r="E10098" s="5" t="s">
        <v>1261</v>
      </c>
      <c r="F10098" s="5" t="s">
        <v>1262</v>
      </c>
      <c r="G10098" s="5" t="s">
        <v>1263</v>
      </c>
    </row>
    <row r="10099" spans="1:7" x14ac:dyDescent="0.25">
      <c r="A10099" s="5" t="s">
        <v>8664</v>
      </c>
      <c r="B10099" s="5">
        <v>-2.1700838010452399</v>
      </c>
      <c r="C10099" s="5" t="s">
        <v>8</v>
      </c>
      <c r="D10099" s="5" t="s">
        <v>8</v>
      </c>
      <c r="E10099" s="5" t="s">
        <v>8</v>
      </c>
      <c r="F10099" s="5" t="s">
        <v>8</v>
      </c>
      <c r="G10099" s="5" t="s">
        <v>8</v>
      </c>
    </row>
    <row r="10100" spans="1:7" x14ac:dyDescent="0.25">
      <c r="A10100" s="5" t="s">
        <v>3063</v>
      </c>
      <c r="B10100" s="5">
        <v>-2.17383938169493</v>
      </c>
      <c r="C10100" s="5" t="s">
        <v>8</v>
      </c>
      <c r="D10100" s="5" t="s">
        <v>8</v>
      </c>
      <c r="E10100" s="5" t="s">
        <v>8</v>
      </c>
      <c r="F10100" s="5" t="s">
        <v>8</v>
      </c>
      <c r="G10100" s="5" t="s">
        <v>8</v>
      </c>
    </row>
    <row r="10101" spans="1:7" x14ac:dyDescent="0.25">
      <c r="A10101" s="5" t="s">
        <v>4232</v>
      </c>
      <c r="B10101" s="5">
        <v>-2.17498548129005</v>
      </c>
      <c r="C10101" s="5" t="s">
        <v>8</v>
      </c>
      <c r="D10101" s="5" t="s">
        <v>8</v>
      </c>
      <c r="E10101" s="5" t="s">
        <v>8</v>
      </c>
      <c r="F10101" s="5" t="s">
        <v>8</v>
      </c>
      <c r="G10101" s="5" t="s">
        <v>8</v>
      </c>
    </row>
    <row r="10102" spans="1:7" x14ac:dyDescent="0.25">
      <c r="A10102" s="5" t="s">
        <v>15462</v>
      </c>
      <c r="B10102" s="5">
        <v>-2.1755524087613098</v>
      </c>
      <c r="C10102" s="5" t="s">
        <v>8</v>
      </c>
      <c r="D10102" s="5" t="s">
        <v>8</v>
      </c>
      <c r="E10102" s="5" t="s">
        <v>8</v>
      </c>
      <c r="F10102" s="5" t="s">
        <v>8</v>
      </c>
      <c r="G10102" s="5" t="s">
        <v>8</v>
      </c>
    </row>
    <row r="10103" spans="1:7" x14ac:dyDescent="0.25">
      <c r="A10103" s="5" t="s">
        <v>2320</v>
      </c>
      <c r="B10103" s="5">
        <v>-2.1769592386622998</v>
      </c>
      <c r="C10103" s="5" t="s">
        <v>8</v>
      </c>
      <c r="D10103" s="5" t="s">
        <v>8</v>
      </c>
      <c r="E10103" s="5" t="s">
        <v>8</v>
      </c>
      <c r="F10103" s="5" t="s">
        <v>8</v>
      </c>
      <c r="G10103" s="5" t="s">
        <v>8</v>
      </c>
    </row>
    <row r="10104" spans="1:7" x14ac:dyDescent="0.25">
      <c r="A10104" s="5" t="s">
        <v>6705</v>
      </c>
      <c r="B10104" s="5">
        <v>-2.17977526736719</v>
      </c>
      <c r="C10104" s="5" t="s">
        <v>8</v>
      </c>
      <c r="D10104" s="5" t="s">
        <v>8</v>
      </c>
      <c r="E10104" s="5" t="s">
        <v>8</v>
      </c>
      <c r="F10104" s="5" t="s">
        <v>8</v>
      </c>
      <c r="G10104" s="5" t="s">
        <v>8</v>
      </c>
    </row>
    <row r="10105" spans="1:7" x14ac:dyDescent="0.25">
      <c r="A10105" s="5" t="s">
        <v>9586</v>
      </c>
      <c r="B10105" s="5">
        <v>-2.18138506617779</v>
      </c>
      <c r="C10105" s="5" t="s">
        <v>8</v>
      </c>
      <c r="D10105" s="5" t="s">
        <v>8</v>
      </c>
      <c r="E10105" s="5" t="s">
        <v>8</v>
      </c>
      <c r="F10105" s="5" t="s">
        <v>8</v>
      </c>
      <c r="G10105" s="5" t="s">
        <v>8</v>
      </c>
    </row>
    <row r="10106" spans="1:7" x14ac:dyDescent="0.25">
      <c r="A10106" s="5" t="s">
        <v>14036</v>
      </c>
      <c r="B10106" s="5">
        <v>-2.18178940160045</v>
      </c>
      <c r="C10106" s="5" t="s">
        <v>8</v>
      </c>
      <c r="D10106" s="5" t="s">
        <v>8</v>
      </c>
      <c r="E10106" s="5" t="s">
        <v>8</v>
      </c>
      <c r="F10106" s="5" t="s">
        <v>8</v>
      </c>
      <c r="G10106" s="5" t="s">
        <v>8</v>
      </c>
    </row>
    <row r="10107" spans="1:7" x14ac:dyDescent="0.25">
      <c r="A10107" s="5" t="s">
        <v>4485</v>
      </c>
      <c r="B10107" s="5">
        <v>-2.18420298862253</v>
      </c>
      <c r="C10107" s="5" t="s">
        <v>8</v>
      </c>
      <c r="D10107" s="5" t="s">
        <v>8</v>
      </c>
      <c r="E10107" s="5" t="s">
        <v>8</v>
      </c>
      <c r="F10107" s="5" t="s">
        <v>8</v>
      </c>
      <c r="G10107" s="5" t="s">
        <v>8</v>
      </c>
    </row>
    <row r="10108" spans="1:7" x14ac:dyDescent="0.25">
      <c r="A10108" s="5" t="s">
        <v>2387</v>
      </c>
      <c r="B10108" s="5">
        <v>-2.1872014054359501</v>
      </c>
      <c r="C10108" s="5" t="s">
        <v>8</v>
      </c>
      <c r="D10108" s="5" t="s">
        <v>8</v>
      </c>
      <c r="E10108" s="5" t="s">
        <v>8</v>
      </c>
      <c r="F10108" s="5" t="s">
        <v>8</v>
      </c>
      <c r="G10108" s="5" t="s">
        <v>8</v>
      </c>
    </row>
    <row r="10109" spans="1:7" x14ac:dyDescent="0.25">
      <c r="A10109" s="5" t="s">
        <v>4007</v>
      </c>
      <c r="B10109" s="5">
        <v>-2.1872014054359501</v>
      </c>
      <c r="C10109" s="5" t="s">
        <v>4008</v>
      </c>
      <c r="D10109" s="5" t="s">
        <v>4009</v>
      </c>
      <c r="E10109" s="5" t="s">
        <v>4010</v>
      </c>
      <c r="F10109" s="5" t="s">
        <v>4011</v>
      </c>
      <c r="G10109" s="5" t="s">
        <v>4012</v>
      </c>
    </row>
    <row r="10110" spans="1:7" x14ac:dyDescent="0.25">
      <c r="A10110" s="5" t="s">
        <v>4056</v>
      </c>
      <c r="B10110" s="5">
        <v>-2.1872014054359501</v>
      </c>
      <c r="C10110" s="5" t="s">
        <v>8</v>
      </c>
      <c r="D10110" s="5" t="s">
        <v>8</v>
      </c>
      <c r="E10110" s="5" t="s">
        <v>8</v>
      </c>
      <c r="F10110" s="5" t="s">
        <v>8</v>
      </c>
      <c r="G10110" s="5" t="s">
        <v>8</v>
      </c>
    </row>
    <row r="10111" spans="1:7" x14ac:dyDescent="0.25">
      <c r="A10111" s="5" t="s">
        <v>14512</v>
      </c>
      <c r="B10111" s="5">
        <v>-2.1872014054359501</v>
      </c>
      <c r="C10111" s="5" t="s">
        <v>8</v>
      </c>
      <c r="D10111" s="5" t="s">
        <v>8</v>
      </c>
      <c r="E10111" s="5" t="s">
        <v>8</v>
      </c>
      <c r="F10111" s="5" t="s">
        <v>8</v>
      </c>
      <c r="G10111" s="5" t="s">
        <v>8</v>
      </c>
    </row>
    <row r="10112" spans="1:7" x14ac:dyDescent="0.25">
      <c r="A10112" s="5" t="s">
        <v>2242</v>
      </c>
      <c r="B10112" s="5">
        <v>-2.1930814456654</v>
      </c>
      <c r="C10112" s="5" t="s">
        <v>2243</v>
      </c>
      <c r="D10112" s="5" t="s">
        <v>2244</v>
      </c>
      <c r="E10112" s="5" t="s">
        <v>2245</v>
      </c>
      <c r="F10112" s="5" t="s">
        <v>2246</v>
      </c>
      <c r="G10112" s="5" t="s">
        <v>2247</v>
      </c>
    </row>
    <row r="10113" spans="1:7" x14ac:dyDescent="0.25">
      <c r="A10113" s="5" t="s">
        <v>14746</v>
      </c>
      <c r="B10113" s="5">
        <v>-2.1930814456654</v>
      </c>
      <c r="C10113" s="5" t="s">
        <v>8</v>
      </c>
      <c r="D10113" s="5" t="s">
        <v>8</v>
      </c>
      <c r="E10113" s="5" t="s">
        <v>8</v>
      </c>
      <c r="F10113" s="5" t="s">
        <v>8</v>
      </c>
      <c r="G10113" s="5" t="s">
        <v>8</v>
      </c>
    </row>
    <row r="10114" spans="1:7" x14ac:dyDescent="0.25">
      <c r="A10114" s="5" t="s">
        <v>4350</v>
      </c>
      <c r="B10114" s="5">
        <v>-2.1996663714259599</v>
      </c>
      <c r="C10114" s="5" t="s">
        <v>8</v>
      </c>
      <c r="D10114" s="5" t="s">
        <v>8</v>
      </c>
      <c r="E10114" s="5" t="s">
        <v>8</v>
      </c>
      <c r="F10114" s="5" t="s">
        <v>8</v>
      </c>
      <c r="G10114" s="5" t="s">
        <v>8</v>
      </c>
    </row>
    <row r="10115" spans="1:7" x14ac:dyDescent="0.25">
      <c r="A10115" s="5" t="s">
        <v>13774</v>
      </c>
      <c r="B10115" s="5">
        <v>-2.2000783914095199</v>
      </c>
      <c r="C10115" s="5" t="s">
        <v>8</v>
      </c>
      <c r="D10115" s="5" t="s">
        <v>8</v>
      </c>
      <c r="E10115" s="5" t="s">
        <v>8</v>
      </c>
      <c r="F10115" s="5" t="s">
        <v>8</v>
      </c>
      <c r="G10115" s="5" t="s">
        <v>8</v>
      </c>
    </row>
    <row r="10116" spans="1:7" x14ac:dyDescent="0.25">
      <c r="A10116" s="5" t="s">
        <v>500</v>
      </c>
      <c r="B10116" s="5">
        <v>-2.2034915130653201</v>
      </c>
      <c r="C10116" s="5" t="s">
        <v>8</v>
      </c>
      <c r="D10116" s="5" t="s">
        <v>8</v>
      </c>
      <c r="E10116" s="5" t="s">
        <v>8</v>
      </c>
      <c r="F10116" s="5" t="s">
        <v>8</v>
      </c>
      <c r="G10116" s="5" t="s">
        <v>8</v>
      </c>
    </row>
    <row r="10117" spans="1:7" x14ac:dyDescent="0.25">
      <c r="A10117" s="5" t="s">
        <v>6254</v>
      </c>
      <c r="B10117" s="5">
        <v>-2.2034915130653201</v>
      </c>
      <c r="C10117" s="5" t="s">
        <v>8</v>
      </c>
      <c r="D10117" s="5" t="s">
        <v>8</v>
      </c>
      <c r="E10117" s="5" t="s">
        <v>8</v>
      </c>
      <c r="F10117" s="5" t="s">
        <v>8</v>
      </c>
      <c r="G10117" s="5" t="s">
        <v>8</v>
      </c>
    </row>
    <row r="10118" spans="1:7" x14ac:dyDescent="0.25">
      <c r="A10118" s="5" t="s">
        <v>13472</v>
      </c>
      <c r="B10118" s="5">
        <v>-2.2034915130653201</v>
      </c>
      <c r="C10118" s="5" t="s">
        <v>8</v>
      </c>
      <c r="D10118" s="5" t="s">
        <v>8</v>
      </c>
      <c r="E10118" s="5" t="s">
        <v>8</v>
      </c>
      <c r="F10118" s="5" t="s">
        <v>8</v>
      </c>
      <c r="G10118" s="5" t="s">
        <v>8</v>
      </c>
    </row>
    <row r="10119" spans="1:7" x14ac:dyDescent="0.25">
      <c r="A10119" s="5" t="s">
        <v>11569</v>
      </c>
      <c r="B10119" s="5">
        <v>-2.2135211001836601</v>
      </c>
      <c r="C10119" s="5" t="s">
        <v>8</v>
      </c>
      <c r="D10119" s="5" t="s">
        <v>8</v>
      </c>
      <c r="E10119" s="5" t="s">
        <v>8</v>
      </c>
      <c r="F10119" s="5" t="s">
        <v>8</v>
      </c>
      <c r="G10119" s="5" t="s">
        <v>8</v>
      </c>
    </row>
    <row r="10120" spans="1:7" x14ac:dyDescent="0.25">
      <c r="A10120" s="5" t="s">
        <v>4697</v>
      </c>
      <c r="B10120" s="5">
        <v>-2.2151581695296798</v>
      </c>
      <c r="C10120" s="5" t="s">
        <v>8</v>
      </c>
      <c r="D10120" s="5" t="s">
        <v>8</v>
      </c>
      <c r="E10120" s="5" t="s">
        <v>8</v>
      </c>
      <c r="F10120" s="5" t="s">
        <v>8</v>
      </c>
      <c r="G10120" s="5" t="s">
        <v>8</v>
      </c>
    </row>
    <row r="10121" spans="1:7" x14ac:dyDescent="0.25">
      <c r="A10121" s="5" t="s">
        <v>18</v>
      </c>
      <c r="B10121" s="5">
        <v>-2.2356578366178002</v>
      </c>
      <c r="C10121" s="5" t="s">
        <v>8</v>
      </c>
      <c r="D10121" s="5" t="s">
        <v>8</v>
      </c>
      <c r="E10121" s="5" t="s">
        <v>8</v>
      </c>
      <c r="F10121" s="5" t="s">
        <v>8</v>
      </c>
      <c r="G10121" s="5" t="s">
        <v>8</v>
      </c>
    </row>
    <row r="10122" spans="1:7" x14ac:dyDescent="0.25">
      <c r="A10122" s="5" t="s">
        <v>7873</v>
      </c>
      <c r="B10122" s="5">
        <v>-2.2356578366178002</v>
      </c>
      <c r="C10122" s="5" t="s">
        <v>8</v>
      </c>
      <c r="D10122" s="5" t="s">
        <v>8</v>
      </c>
      <c r="E10122" s="5" t="s">
        <v>8</v>
      </c>
      <c r="F10122" s="5" t="s">
        <v>8</v>
      </c>
      <c r="G10122" s="5" t="s">
        <v>8</v>
      </c>
    </row>
    <row r="10123" spans="1:7" x14ac:dyDescent="0.25">
      <c r="A10123" s="5" t="s">
        <v>14479</v>
      </c>
      <c r="B10123" s="5">
        <v>-2.2356578366178002</v>
      </c>
      <c r="C10123" s="5" t="s">
        <v>14480</v>
      </c>
      <c r="D10123" s="5" t="s">
        <v>14481</v>
      </c>
      <c r="E10123" s="5" t="s">
        <v>14482</v>
      </c>
      <c r="F10123" s="5" t="s">
        <v>14483</v>
      </c>
      <c r="G10123" s="5" t="s">
        <v>14484</v>
      </c>
    </row>
    <row r="10124" spans="1:7" x14ac:dyDescent="0.25">
      <c r="A10124" s="5" t="s">
        <v>11657</v>
      </c>
      <c r="B10124" s="5">
        <v>-2.23641906443244</v>
      </c>
      <c r="C10124" s="5" t="s">
        <v>8</v>
      </c>
      <c r="D10124" s="5" t="s">
        <v>8</v>
      </c>
      <c r="E10124" s="5" t="s">
        <v>8</v>
      </c>
      <c r="F10124" s="5" t="s">
        <v>8</v>
      </c>
      <c r="G10124" s="5" t="s">
        <v>8</v>
      </c>
    </row>
    <row r="10125" spans="1:7" x14ac:dyDescent="0.25">
      <c r="A10125" s="5" t="s">
        <v>3880</v>
      </c>
      <c r="B10125" s="5">
        <v>-2.2374762674077102</v>
      </c>
      <c r="C10125" s="5" t="s">
        <v>8</v>
      </c>
      <c r="D10125" s="5" t="s">
        <v>8</v>
      </c>
      <c r="E10125" s="5" t="s">
        <v>8</v>
      </c>
      <c r="F10125" s="5" t="s">
        <v>8</v>
      </c>
      <c r="G10125" s="5" t="s">
        <v>8</v>
      </c>
    </row>
    <row r="10126" spans="1:7" x14ac:dyDescent="0.25">
      <c r="A10126" s="5" t="s">
        <v>9558</v>
      </c>
      <c r="B10126" s="5">
        <v>-2.2496940192358701</v>
      </c>
      <c r="C10126" s="5" t="s">
        <v>9559</v>
      </c>
      <c r="D10126" s="5" t="s">
        <v>9560</v>
      </c>
      <c r="E10126" s="5" t="s">
        <v>9561</v>
      </c>
      <c r="F10126" s="5" t="s">
        <v>9562</v>
      </c>
      <c r="G10126" s="5" t="s">
        <v>9563</v>
      </c>
    </row>
    <row r="10127" spans="1:7" x14ac:dyDescent="0.25">
      <c r="A10127" s="5" t="s">
        <v>943</v>
      </c>
      <c r="B10127" s="5">
        <v>-2.2603602744144999</v>
      </c>
      <c r="C10127" s="5" t="s">
        <v>8</v>
      </c>
      <c r="D10127" s="5" t="s">
        <v>8</v>
      </c>
      <c r="E10127" s="5" t="s">
        <v>8</v>
      </c>
      <c r="F10127" s="5" t="s">
        <v>8</v>
      </c>
      <c r="G10127" s="5" t="s">
        <v>8</v>
      </c>
    </row>
    <row r="10128" spans="1:7" x14ac:dyDescent="0.25">
      <c r="A10128" s="5" t="s">
        <v>5531</v>
      </c>
      <c r="B10128" s="5">
        <v>-2.2603602744144999</v>
      </c>
      <c r="C10128" s="5" t="s">
        <v>8</v>
      </c>
      <c r="D10128" s="5" t="s">
        <v>8</v>
      </c>
      <c r="E10128" s="5" t="s">
        <v>8</v>
      </c>
      <c r="F10128" s="5" t="s">
        <v>8</v>
      </c>
      <c r="G10128" s="5" t="s">
        <v>8</v>
      </c>
    </row>
    <row r="10129" spans="1:7" x14ac:dyDescent="0.25">
      <c r="A10129" s="5" t="s">
        <v>5686</v>
      </c>
      <c r="B10129" s="5">
        <v>-2.2661539559031101</v>
      </c>
      <c r="C10129" s="5" t="s">
        <v>8</v>
      </c>
      <c r="D10129" s="5" t="s">
        <v>8</v>
      </c>
      <c r="E10129" s="5" t="s">
        <v>8</v>
      </c>
      <c r="F10129" s="5" t="s">
        <v>8</v>
      </c>
      <c r="G10129" s="5" t="s">
        <v>8</v>
      </c>
    </row>
    <row r="10130" spans="1:7" x14ac:dyDescent="0.25">
      <c r="A10130" s="5" t="s">
        <v>5988</v>
      </c>
      <c r="B10130" s="5">
        <v>-2.2661539559031101</v>
      </c>
      <c r="C10130" s="5" t="s">
        <v>8</v>
      </c>
      <c r="D10130" s="5" t="s">
        <v>8</v>
      </c>
      <c r="E10130" s="5" t="s">
        <v>8</v>
      </c>
      <c r="F10130" s="5" t="s">
        <v>8</v>
      </c>
      <c r="G10130" s="5" t="s">
        <v>8</v>
      </c>
    </row>
    <row r="10131" spans="1:7" x14ac:dyDescent="0.25">
      <c r="A10131" s="5" t="s">
        <v>9673</v>
      </c>
      <c r="B10131" s="5">
        <v>-2.2661539559031101</v>
      </c>
      <c r="C10131" s="5" t="s">
        <v>9674</v>
      </c>
      <c r="D10131" s="5" t="s">
        <v>9675</v>
      </c>
      <c r="E10131" s="5" t="s">
        <v>9676</v>
      </c>
      <c r="F10131" s="5" t="s">
        <v>8</v>
      </c>
      <c r="G10131" s="5" t="s">
        <v>9677</v>
      </c>
    </row>
    <row r="10132" spans="1:7" x14ac:dyDescent="0.25">
      <c r="A10132" s="5" t="s">
        <v>7321</v>
      </c>
      <c r="B10132" s="5">
        <v>-2.2672619217185899</v>
      </c>
      <c r="C10132" s="5" t="s">
        <v>7322</v>
      </c>
      <c r="D10132" s="5" t="s">
        <v>8</v>
      </c>
      <c r="E10132" s="5" t="s">
        <v>8</v>
      </c>
      <c r="F10132" s="5" t="s">
        <v>8</v>
      </c>
      <c r="G10132" s="5" t="s">
        <v>7323</v>
      </c>
    </row>
    <row r="10133" spans="1:7" x14ac:dyDescent="0.25">
      <c r="A10133" s="5" t="s">
        <v>8624</v>
      </c>
      <c r="B10133" s="5">
        <v>-2.2825394899201101</v>
      </c>
      <c r="C10133" s="5" t="s">
        <v>8</v>
      </c>
      <c r="D10133" s="5" t="s">
        <v>8</v>
      </c>
      <c r="E10133" s="5" t="s">
        <v>8</v>
      </c>
      <c r="F10133" s="5" t="s">
        <v>8</v>
      </c>
      <c r="G10133" s="5" t="s">
        <v>8</v>
      </c>
    </row>
    <row r="10134" spans="1:7" x14ac:dyDescent="0.25">
      <c r="A10134" s="5" t="s">
        <v>12393</v>
      </c>
      <c r="B10134" s="5">
        <v>-2.2829952276936498</v>
      </c>
      <c r="C10134" s="5" t="s">
        <v>8</v>
      </c>
      <c r="D10134" s="5" t="s">
        <v>8</v>
      </c>
      <c r="E10134" s="5" t="s">
        <v>8</v>
      </c>
      <c r="F10134" s="5" t="s">
        <v>8</v>
      </c>
      <c r="G10134" s="5" t="s">
        <v>8</v>
      </c>
    </row>
    <row r="10135" spans="1:7" x14ac:dyDescent="0.25">
      <c r="A10135" s="5" t="s">
        <v>6101</v>
      </c>
      <c r="B10135" s="5">
        <v>-2.28305195198935</v>
      </c>
      <c r="C10135" s="5" t="s">
        <v>6102</v>
      </c>
      <c r="D10135" s="5" t="s">
        <v>6103</v>
      </c>
      <c r="E10135" s="5" t="s">
        <v>4278</v>
      </c>
      <c r="F10135" s="5" t="s">
        <v>6104</v>
      </c>
      <c r="G10135" s="5" t="s">
        <v>6105</v>
      </c>
    </row>
    <row r="10136" spans="1:7" x14ac:dyDescent="0.25">
      <c r="A10136" s="5" t="s">
        <v>3027</v>
      </c>
      <c r="B10136" s="5">
        <v>-2.2839222434028699</v>
      </c>
      <c r="C10136" s="5" t="s">
        <v>8</v>
      </c>
      <c r="D10136" s="5" t="s">
        <v>8</v>
      </c>
      <c r="E10136" s="5" t="s">
        <v>8</v>
      </c>
      <c r="F10136" s="5" t="s">
        <v>8</v>
      </c>
      <c r="G10136" s="5" t="s">
        <v>8</v>
      </c>
    </row>
    <row r="10137" spans="1:7" x14ac:dyDescent="0.25">
      <c r="A10137" s="5" t="s">
        <v>13280</v>
      </c>
      <c r="B10137" s="5">
        <v>-2.2847008392372099</v>
      </c>
      <c r="C10137" s="5" t="s">
        <v>8</v>
      </c>
      <c r="D10137" s="5" t="s">
        <v>8</v>
      </c>
      <c r="E10137" s="5" t="s">
        <v>8</v>
      </c>
      <c r="F10137" s="5" t="s">
        <v>8</v>
      </c>
      <c r="G10137" s="5" t="s">
        <v>8</v>
      </c>
    </row>
    <row r="10138" spans="1:7" x14ac:dyDescent="0.25">
      <c r="A10138" s="5" t="s">
        <v>3448</v>
      </c>
      <c r="B10138" s="5">
        <v>-2.3013761667020201</v>
      </c>
      <c r="C10138" s="5" t="s">
        <v>8</v>
      </c>
      <c r="D10138" s="5" t="s">
        <v>8</v>
      </c>
      <c r="E10138" s="5" t="s">
        <v>8</v>
      </c>
      <c r="F10138" s="5" t="s">
        <v>8</v>
      </c>
      <c r="G10138" s="5" t="s">
        <v>8</v>
      </c>
    </row>
    <row r="10139" spans="1:7" x14ac:dyDescent="0.25">
      <c r="A10139" s="5" t="s">
        <v>10169</v>
      </c>
      <c r="B10139" s="5">
        <v>-2.30392058314002</v>
      </c>
      <c r="C10139" s="5" t="s">
        <v>8</v>
      </c>
      <c r="D10139" s="5" t="s">
        <v>8</v>
      </c>
      <c r="E10139" s="5" t="s">
        <v>8</v>
      </c>
      <c r="F10139" s="5" t="s">
        <v>8</v>
      </c>
      <c r="G10139" s="5" t="s">
        <v>8</v>
      </c>
    </row>
    <row r="10140" spans="1:7" x14ac:dyDescent="0.25">
      <c r="A10140" s="5" t="s">
        <v>15853</v>
      </c>
      <c r="B10140" s="5">
        <v>-2.3096765528625398</v>
      </c>
      <c r="C10140" s="5" t="s">
        <v>8</v>
      </c>
      <c r="D10140" s="5" t="s">
        <v>8</v>
      </c>
      <c r="E10140" s="5" t="s">
        <v>8</v>
      </c>
      <c r="F10140" s="5" t="s">
        <v>8</v>
      </c>
      <c r="G10140" s="5" t="s">
        <v>8</v>
      </c>
    </row>
    <row r="10141" spans="1:7" x14ac:dyDescent="0.25">
      <c r="A10141" s="5" t="s">
        <v>7140</v>
      </c>
      <c r="B10141" s="5">
        <v>-2.312687562671</v>
      </c>
      <c r="C10141" s="5" t="s">
        <v>8</v>
      </c>
      <c r="D10141" s="5" t="s">
        <v>8</v>
      </c>
      <c r="E10141" s="5" t="s">
        <v>8</v>
      </c>
      <c r="F10141" s="5" t="s">
        <v>8</v>
      </c>
      <c r="G10141" s="5" t="s">
        <v>8</v>
      </c>
    </row>
    <row r="10142" spans="1:7" x14ac:dyDescent="0.25">
      <c r="A10142" s="5" t="s">
        <v>14491</v>
      </c>
      <c r="B10142" s="5">
        <v>-2.3200863425899301</v>
      </c>
      <c r="C10142" s="5" t="s">
        <v>8</v>
      </c>
      <c r="D10142" s="5" t="s">
        <v>8</v>
      </c>
      <c r="E10142" s="5" t="s">
        <v>8</v>
      </c>
      <c r="F10142" s="5" t="s">
        <v>8</v>
      </c>
      <c r="G10142" s="5" t="s">
        <v>8</v>
      </c>
    </row>
    <row r="10143" spans="1:7" x14ac:dyDescent="0.25">
      <c r="A10143" s="5" t="s">
        <v>6158</v>
      </c>
      <c r="B10143" s="5">
        <v>-2.32134251666856</v>
      </c>
      <c r="C10143" s="5" t="s">
        <v>8</v>
      </c>
      <c r="D10143" s="5" t="s">
        <v>8</v>
      </c>
      <c r="E10143" s="5" t="s">
        <v>8</v>
      </c>
      <c r="F10143" s="5" t="s">
        <v>8</v>
      </c>
      <c r="G10143" s="5" t="s">
        <v>6159</v>
      </c>
    </row>
    <row r="10144" spans="1:7" x14ac:dyDescent="0.25">
      <c r="A10144" s="5" t="s">
        <v>14588</v>
      </c>
      <c r="B10144" s="5">
        <v>-2.3279455086624101</v>
      </c>
      <c r="C10144" s="5" t="s">
        <v>8</v>
      </c>
      <c r="D10144" s="5" t="s">
        <v>8</v>
      </c>
      <c r="E10144" s="5" t="s">
        <v>8</v>
      </c>
      <c r="F10144" s="5" t="s">
        <v>8</v>
      </c>
      <c r="G10144" s="5" t="s">
        <v>8</v>
      </c>
    </row>
    <row r="10145" spans="1:7" x14ac:dyDescent="0.25">
      <c r="A10145" s="5" t="s">
        <v>11659</v>
      </c>
      <c r="B10145" s="5">
        <v>-2.3362382778532198</v>
      </c>
      <c r="C10145" s="5" t="s">
        <v>8</v>
      </c>
      <c r="D10145" s="5" t="s">
        <v>8</v>
      </c>
      <c r="E10145" s="5" t="s">
        <v>8</v>
      </c>
      <c r="F10145" s="5" t="s">
        <v>8</v>
      </c>
      <c r="G10145" s="5" t="s">
        <v>8</v>
      </c>
    </row>
    <row r="10146" spans="1:7" x14ac:dyDescent="0.25">
      <c r="A10146" s="5" t="s">
        <v>13580</v>
      </c>
      <c r="B10146" s="5">
        <v>-2.36017110172887</v>
      </c>
      <c r="C10146" s="5" t="s">
        <v>8</v>
      </c>
      <c r="D10146" s="5" t="s">
        <v>8</v>
      </c>
      <c r="E10146" s="5" t="s">
        <v>8</v>
      </c>
      <c r="F10146" s="5" t="s">
        <v>8</v>
      </c>
      <c r="G10146" s="5" t="s">
        <v>8</v>
      </c>
    </row>
    <row r="10147" spans="1:7" x14ac:dyDescent="0.25">
      <c r="A10147" s="5" t="s">
        <v>8255</v>
      </c>
      <c r="B10147" s="5">
        <v>-2.3630436847048299</v>
      </c>
      <c r="C10147" s="5" t="s">
        <v>8</v>
      </c>
      <c r="D10147" s="5" t="s">
        <v>8</v>
      </c>
      <c r="E10147" s="5" t="s">
        <v>8</v>
      </c>
      <c r="F10147" s="5" t="s">
        <v>8</v>
      </c>
      <c r="G10147" s="5" t="s">
        <v>8</v>
      </c>
    </row>
    <row r="10148" spans="1:7" x14ac:dyDescent="0.25">
      <c r="A10148" s="5" t="s">
        <v>176</v>
      </c>
      <c r="B10148" s="5">
        <v>-2.3710502002547198</v>
      </c>
      <c r="C10148" s="5" t="s">
        <v>8</v>
      </c>
      <c r="D10148" s="5" t="s">
        <v>8</v>
      </c>
      <c r="E10148" s="5" t="s">
        <v>8</v>
      </c>
      <c r="F10148" s="5" t="s">
        <v>8</v>
      </c>
      <c r="G10148" s="5" t="s">
        <v>8</v>
      </c>
    </row>
    <row r="10149" spans="1:7" x14ac:dyDescent="0.25">
      <c r="A10149" s="5" t="s">
        <v>5396</v>
      </c>
      <c r="B10149" s="5">
        <v>-2.3719659585365198</v>
      </c>
      <c r="C10149" s="5" t="s">
        <v>8</v>
      </c>
      <c r="D10149" s="5" t="s">
        <v>8</v>
      </c>
      <c r="E10149" s="5" t="s">
        <v>8</v>
      </c>
      <c r="F10149" s="5" t="s">
        <v>8</v>
      </c>
      <c r="G10149" s="5" t="s">
        <v>8</v>
      </c>
    </row>
    <row r="10150" spans="1:7" x14ac:dyDescent="0.25">
      <c r="A10150" s="5" t="s">
        <v>7301</v>
      </c>
      <c r="B10150" s="5">
        <v>-2.3719659585365198</v>
      </c>
      <c r="C10150" s="5" t="s">
        <v>8</v>
      </c>
      <c r="D10150" s="5" t="s">
        <v>8</v>
      </c>
      <c r="E10150" s="5" t="s">
        <v>8</v>
      </c>
      <c r="F10150" s="5" t="s">
        <v>8</v>
      </c>
      <c r="G10150" s="5" t="s">
        <v>8</v>
      </c>
    </row>
    <row r="10151" spans="1:7" x14ac:dyDescent="0.25">
      <c r="A10151" s="5" t="s">
        <v>9096</v>
      </c>
      <c r="B10151" s="5">
        <v>-2.3719659585365198</v>
      </c>
      <c r="C10151" s="5" t="s">
        <v>8</v>
      </c>
      <c r="D10151" s="5" t="s">
        <v>8</v>
      </c>
      <c r="E10151" s="5" t="s">
        <v>8</v>
      </c>
      <c r="F10151" s="5" t="s">
        <v>8</v>
      </c>
      <c r="G10151" s="5" t="s">
        <v>8</v>
      </c>
    </row>
    <row r="10152" spans="1:7" x14ac:dyDescent="0.25">
      <c r="A10152" s="5" t="s">
        <v>11316</v>
      </c>
      <c r="B10152" s="5">
        <v>-2.3719659585365198</v>
      </c>
      <c r="C10152" s="5" t="s">
        <v>8</v>
      </c>
      <c r="D10152" s="5" t="s">
        <v>8</v>
      </c>
      <c r="E10152" s="5" t="s">
        <v>8</v>
      </c>
      <c r="F10152" s="5" t="s">
        <v>8</v>
      </c>
      <c r="G10152" s="5" t="s">
        <v>8</v>
      </c>
    </row>
    <row r="10153" spans="1:7" x14ac:dyDescent="0.25">
      <c r="A10153" s="5" t="s">
        <v>9499</v>
      </c>
      <c r="B10153" s="5">
        <v>-2.3743902992314601</v>
      </c>
      <c r="C10153" s="5" t="s">
        <v>8</v>
      </c>
      <c r="D10153" s="5" t="s">
        <v>8</v>
      </c>
      <c r="E10153" s="5" t="s">
        <v>8</v>
      </c>
      <c r="F10153" s="5" t="s">
        <v>8</v>
      </c>
      <c r="G10153" s="5" t="s">
        <v>8</v>
      </c>
    </row>
    <row r="10154" spans="1:7" x14ac:dyDescent="0.25">
      <c r="A10154" s="5" t="s">
        <v>3769</v>
      </c>
      <c r="B10154" s="5">
        <v>-2.3801197936583001</v>
      </c>
      <c r="C10154" s="5" t="s">
        <v>8</v>
      </c>
      <c r="D10154" s="5" t="s">
        <v>8</v>
      </c>
      <c r="E10154" s="5" t="s">
        <v>8</v>
      </c>
      <c r="F10154" s="5" t="s">
        <v>8</v>
      </c>
      <c r="G10154" s="5" t="s">
        <v>8</v>
      </c>
    </row>
    <row r="10155" spans="1:7" x14ac:dyDescent="0.25">
      <c r="A10155" s="5" t="s">
        <v>7349</v>
      </c>
      <c r="B10155" s="5">
        <v>-2.3801197936583001</v>
      </c>
      <c r="C10155" s="5" t="s">
        <v>7350</v>
      </c>
      <c r="D10155" s="5" t="s">
        <v>8</v>
      </c>
      <c r="E10155" s="5" t="s">
        <v>8</v>
      </c>
      <c r="F10155" s="5" t="s">
        <v>8</v>
      </c>
      <c r="G10155" s="5" t="s">
        <v>8</v>
      </c>
    </row>
    <row r="10156" spans="1:7" x14ac:dyDescent="0.25">
      <c r="A10156" s="5" t="s">
        <v>1554</v>
      </c>
      <c r="B10156" s="5">
        <v>-2.38818108245481</v>
      </c>
      <c r="C10156" s="5" t="s">
        <v>8</v>
      </c>
      <c r="D10156" s="5" t="s">
        <v>8</v>
      </c>
      <c r="E10156" s="5" t="s">
        <v>8</v>
      </c>
      <c r="F10156" s="5" t="s">
        <v>8</v>
      </c>
      <c r="G10156" s="5" t="s">
        <v>8</v>
      </c>
    </row>
    <row r="10157" spans="1:7" x14ac:dyDescent="0.25">
      <c r="A10157" s="5" t="s">
        <v>2721</v>
      </c>
      <c r="B10157" s="5">
        <v>-2.3916486750339199</v>
      </c>
      <c r="C10157" s="5" t="s">
        <v>8</v>
      </c>
      <c r="D10157" s="5" t="s">
        <v>8</v>
      </c>
      <c r="E10157" s="5" t="s">
        <v>8</v>
      </c>
      <c r="F10157" s="5" t="s">
        <v>8</v>
      </c>
      <c r="G10157" s="5" t="s">
        <v>8</v>
      </c>
    </row>
    <row r="10158" spans="1:7" x14ac:dyDescent="0.25">
      <c r="A10158" s="5" t="s">
        <v>6990</v>
      </c>
      <c r="B10158" s="5">
        <v>-2.3916486750339199</v>
      </c>
      <c r="C10158" s="5" t="s">
        <v>8</v>
      </c>
      <c r="D10158" s="5" t="s">
        <v>8</v>
      </c>
      <c r="E10158" s="5" t="s">
        <v>6991</v>
      </c>
      <c r="F10158" s="5" t="s">
        <v>8</v>
      </c>
      <c r="G10158" s="5" t="s">
        <v>6992</v>
      </c>
    </row>
    <row r="10159" spans="1:7" x14ac:dyDescent="0.25">
      <c r="A10159" s="5" t="s">
        <v>8261</v>
      </c>
      <c r="B10159" s="5">
        <v>-2.3916486750339199</v>
      </c>
      <c r="C10159" s="5" t="s">
        <v>8</v>
      </c>
      <c r="D10159" s="5" t="s">
        <v>8</v>
      </c>
      <c r="E10159" s="5" t="s">
        <v>8</v>
      </c>
      <c r="F10159" s="5" t="s">
        <v>8</v>
      </c>
      <c r="G10159" s="5" t="s">
        <v>8</v>
      </c>
    </row>
    <row r="10160" spans="1:7" x14ac:dyDescent="0.25">
      <c r="A10160" s="5" t="s">
        <v>10840</v>
      </c>
      <c r="B10160" s="5">
        <v>-2.3916486750339199</v>
      </c>
      <c r="C10160" s="5" t="s">
        <v>8</v>
      </c>
      <c r="D10160" s="5" t="s">
        <v>8</v>
      </c>
      <c r="E10160" s="5" t="s">
        <v>8</v>
      </c>
      <c r="F10160" s="5" t="s">
        <v>8</v>
      </c>
      <c r="G10160" s="5" t="s">
        <v>8</v>
      </c>
    </row>
    <row r="10161" spans="1:7" x14ac:dyDescent="0.25">
      <c r="A10161" s="5" t="s">
        <v>12797</v>
      </c>
      <c r="B10161" s="5">
        <v>-2.3916486750339199</v>
      </c>
      <c r="C10161" s="5" t="s">
        <v>8</v>
      </c>
      <c r="D10161" s="5" t="s">
        <v>8</v>
      </c>
      <c r="E10161" s="5" t="s">
        <v>8</v>
      </c>
      <c r="F10161" s="5" t="s">
        <v>8</v>
      </c>
      <c r="G10161" s="5" t="s">
        <v>8</v>
      </c>
    </row>
    <row r="10162" spans="1:7" x14ac:dyDescent="0.25">
      <c r="A10162" s="5" t="s">
        <v>13183</v>
      </c>
      <c r="B10162" s="5">
        <v>-2.3916486750339199</v>
      </c>
      <c r="C10162" s="5" t="s">
        <v>13184</v>
      </c>
      <c r="D10162" s="5" t="s">
        <v>13185</v>
      </c>
      <c r="E10162" s="5" t="s">
        <v>13186</v>
      </c>
      <c r="F10162" s="5" t="s">
        <v>13187</v>
      </c>
      <c r="G10162" s="5" t="s">
        <v>13188</v>
      </c>
    </row>
    <row r="10163" spans="1:7" x14ac:dyDescent="0.25">
      <c r="A10163" s="5" t="s">
        <v>15935</v>
      </c>
      <c r="B10163" s="5">
        <v>-2.3916486750339199</v>
      </c>
      <c r="C10163" s="5" t="s">
        <v>15936</v>
      </c>
      <c r="D10163" s="5" t="s">
        <v>15937</v>
      </c>
      <c r="E10163" s="5" t="s">
        <v>15938</v>
      </c>
      <c r="F10163" s="5" t="s">
        <v>15939</v>
      </c>
      <c r="G10163" s="5" t="s">
        <v>15940</v>
      </c>
    </row>
    <row r="10164" spans="1:7" x14ac:dyDescent="0.25">
      <c r="A10164" s="5" t="s">
        <v>8105</v>
      </c>
      <c r="B10164" s="5">
        <v>-2.3947257831897599</v>
      </c>
      <c r="C10164" s="5" t="s">
        <v>8</v>
      </c>
      <c r="D10164" s="5" t="s">
        <v>8</v>
      </c>
      <c r="E10164" s="5" t="s">
        <v>8</v>
      </c>
      <c r="F10164" s="5" t="s">
        <v>8</v>
      </c>
      <c r="G10164" s="5" t="s">
        <v>8</v>
      </c>
    </row>
    <row r="10165" spans="1:7" x14ac:dyDescent="0.25">
      <c r="A10165" s="5" t="s">
        <v>11806</v>
      </c>
      <c r="B10165" s="5">
        <v>-2.3947257831897599</v>
      </c>
      <c r="C10165" s="5" t="s">
        <v>8</v>
      </c>
      <c r="D10165" s="5" t="s">
        <v>8</v>
      </c>
      <c r="E10165" s="5" t="s">
        <v>8</v>
      </c>
      <c r="F10165" s="5" t="s">
        <v>8</v>
      </c>
      <c r="G10165" s="5" t="s">
        <v>8</v>
      </c>
    </row>
    <row r="10166" spans="1:7" x14ac:dyDescent="0.25">
      <c r="A10166" s="5" t="s">
        <v>4205</v>
      </c>
      <c r="B10166" s="5">
        <v>-2.3963037260073601</v>
      </c>
      <c r="C10166" s="5" t="s">
        <v>4206</v>
      </c>
      <c r="D10166" s="5" t="s">
        <v>8</v>
      </c>
      <c r="E10166" s="5" t="s">
        <v>4207</v>
      </c>
      <c r="F10166" s="5" t="s">
        <v>4208</v>
      </c>
      <c r="G10166" s="5" t="s">
        <v>4209</v>
      </c>
    </row>
    <row r="10167" spans="1:7" x14ac:dyDescent="0.25">
      <c r="A10167" s="5" t="s">
        <v>3087</v>
      </c>
      <c r="B10167" s="5">
        <v>-2.41114078532831</v>
      </c>
      <c r="C10167" s="5" t="s">
        <v>8</v>
      </c>
      <c r="D10167" s="5" t="s">
        <v>8</v>
      </c>
      <c r="E10167" s="5" t="s">
        <v>8</v>
      </c>
      <c r="F10167" s="5" t="s">
        <v>8</v>
      </c>
      <c r="G10167" s="5" t="s">
        <v>8</v>
      </c>
    </row>
    <row r="10168" spans="1:7" x14ac:dyDescent="0.25">
      <c r="A10168" s="5" t="s">
        <v>15359</v>
      </c>
      <c r="B10168" s="5">
        <v>-2.4146829030688499</v>
      </c>
      <c r="C10168" s="5" t="s">
        <v>15360</v>
      </c>
      <c r="D10168" s="5" t="s">
        <v>8</v>
      </c>
      <c r="E10168" s="5" t="s">
        <v>8</v>
      </c>
      <c r="F10168" s="5" t="s">
        <v>8</v>
      </c>
      <c r="G10168" s="5" t="s">
        <v>15361</v>
      </c>
    </row>
    <row r="10169" spans="1:7" x14ac:dyDescent="0.25">
      <c r="A10169" s="5" t="s">
        <v>5627</v>
      </c>
      <c r="B10169" s="5">
        <v>-2.4252504267244501</v>
      </c>
      <c r="C10169" s="5" t="s">
        <v>8</v>
      </c>
      <c r="D10169" s="5" t="s">
        <v>8</v>
      </c>
      <c r="E10169" s="5" t="s">
        <v>8</v>
      </c>
      <c r="F10169" s="5" t="s">
        <v>8</v>
      </c>
      <c r="G10169" s="5" t="s">
        <v>8</v>
      </c>
    </row>
    <row r="10170" spans="1:7" x14ac:dyDescent="0.25">
      <c r="A10170" s="5" t="s">
        <v>13553</v>
      </c>
      <c r="B10170" s="5">
        <v>-2.4401555977596701</v>
      </c>
      <c r="C10170" s="5" t="s">
        <v>8</v>
      </c>
      <c r="D10170" s="5" t="s">
        <v>8</v>
      </c>
      <c r="E10170" s="5" t="s">
        <v>8</v>
      </c>
      <c r="F10170" s="5" t="s">
        <v>8</v>
      </c>
      <c r="G10170" s="5" t="s">
        <v>8</v>
      </c>
    </row>
    <row r="10171" spans="1:7" x14ac:dyDescent="0.25">
      <c r="A10171" s="5" t="s">
        <v>48</v>
      </c>
      <c r="B10171" s="5">
        <v>-2.4435949420118201</v>
      </c>
      <c r="C10171" s="5" t="s">
        <v>8</v>
      </c>
      <c r="D10171" s="5" t="s">
        <v>8</v>
      </c>
      <c r="E10171" s="5" t="s">
        <v>49</v>
      </c>
      <c r="F10171" s="5" t="s">
        <v>8</v>
      </c>
      <c r="G10171" s="5" t="s">
        <v>8</v>
      </c>
    </row>
    <row r="10172" spans="1:7" x14ac:dyDescent="0.25">
      <c r="A10172" s="5" t="s">
        <v>806</v>
      </c>
      <c r="B10172" s="5">
        <v>-2.4435949420118201</v>
      </c>
      <c r="C10172" s="5" t="s">
        <v>8</v>
      </c>
      <c r="D10172" s="5" t="s">
        <v>8</v>
      </c>
      <c r="E10172" s="5" t="s">
        <v>8</v>
      </c>
      <c r="F10172" s="5" t="s">
        <v>8</v>
      </c>
      <c r="G10172" s="5" t="s">
        <v>8</v>
      </c>
    </row>
    <row r="10173" spans="1:7" x14ac:dyDescent="0.25">
      <c r="A10173" s="5" t="s">
        <v>2103</v>
      </c>
      <c r="B10173" s="5">
        <v>-2.4435949420118201</v>
      </c>
      <c r="C10173" s="5" t="s">
        <v>8</v>
      </c>
      <c r="D10173" s="5" t="s">
        <v>8</v>
      </c>
      <c r="E10173" s="5" t="s">
        <v>8</v>
      </c>
      <c r="F10173" s="5" t="s">
        <v>8</v>
      </c>
      <c r="G10173" s="5" t="s">
        <v>8</v>
      </c>
    </row>
    <row r="10174" spans="1:7" x14ac:dyDescent="0.25">
      <c r="A10174" s="5" t="s">
        <v>6268</v>
      </c>
      <c r="B10174" s="5">
        <v>-2.4435949420118201</v>
      </c>
      <c r="C10174" s="5" t="s">
        <v>8</v>
      </c>
      <c r="D10174" s="5" t="s">
        <v>8</v>
      </c>
      <c r="E10174" s="5" t="s">
        <v>8</v>
      </c>
      <c r="F10174" s="5" t="s">
        <v>8</v>
      </c>
      <c r="G10174" s="5" t="s">
        <v>8</v>
      </c>
    </row>
    <row r="10175" spans="1:7" x14ac:dyDescent="0.25">
      <c r="A10175" s="5" t="s">
        <v>6350</v>
      </c>
      <c r="B10175" s="5">
        <v>-2.4435949420118201</v>
      </c>
      <c r="C10175" s="5" t="s">
        <v>8</v>
      </c>
      <c r="D10175" s="5" t="s">
        <v>8</v>
      </c>
      <c r="E10175" s="5" t="s">
        <v>8</v>
      </c>
      <c r="F10175" s="5" t="s">
        <v>8</v>
      </c>
      <c r="G10175" s="5" t="s">
        <v>8</v>
      </c>
    </row>
    <row r="10176" spans="1:7" x14ac:dyDescent="0.25">
      <c r="A10176" s="5" t="s">
        <v>6455</v>
      </c>
      <c r="B10176" s="5">
        <v>-2.4435949420118201</v>
      </c>
      <c r="C10176" s="5" t="s">
        <v>8</v>
      </c>
      <c r="D10176" s="5" t="s">
        <v>8</v>
      </c>
      <c r="E10176" s="5" t="s">
        <v>8</v>
      </c>
      <c r="F10176" s="5" t="s">
        <v>8</v>
      </c>
      <c r="G10176" s="5" t="s">
        <v>8</v>
      </c>
    </row>
    <row r="10177" spans="1:7" x14ac:dyDescent="0.25">
      <c r="A10177" s="5" t="s">
        <v>12695</v>
      </c>
      <c r="B10177" s="5">
        <v>-2.4435949420118201</v>
      </c>
      <c r="C10177" s="5" t="s">
        <v>8</v>
      </c>
      <c r="D10177" s="5" t="s">
        <v>8</v>
      </c>
      <c r="E10177" s="5" t="s">
        <v>8955</v>
      </c>
      <c r="F10177" s="5" t="s">
        <v>1204</v>
      </c>
      <c r="G10177" s="5" t="s">
        <v>8</v>
      </c>
    </row>
    <row r="10178" spans="1:7" x14ac:dyDescent="0.25">
      <c r="A10178" s="5" t="s">
        <v>15773</v>
      </c>
      <c r="B10178" s="5">
        <v>-2.4435949420118201</v>
      </c>
      <c r="C10178" s="5" t="s">
        <v>8</v>
      </c>
      <c r="D10178" s="5" t="s">
        <v>8</v>
      </c>
      <c r="E10178" s="5" t="s">
        <v>8</v>
      </c>
      <c r="F10178" s="5" t="s">
        <v>8</v>
      </c>
      <c r="G10178" s="5" t="s">
        <v>8</v>
      </c>
    </row>
    <row r="10179" spans="1:7" x14ac:dyDescent="0.25">
      <c r="A10179" s="5" t="s">
        <v>8256</v>
      </c>
      <c r="B10179" s="5">
        <v>-2.45158765080508</v>
      </c>
      <c r="C10179" s="5" t="s">
        <v>8</v>
      </c>
      <c r="D10179" s="5" t="s">
        <v>8</v>
      </c>
      <c r="E10179" s="5" t="s">
        <v>8</v>
      </c>
      <c r="F10179" s="5" t="s">
        <v>8</v>
      </c>
      <c r="G10179" s="5" t="s">
        <v>8</v>
      </c>
    </row>
    <row r="10180" spans="1:7" x14ac:dyDescent="0.25">
      <c r="A10180" s="5" t="s">
        <v>526</v>
      </c>
      <c r="B10180" s="5">
        <v>-2.4561713243858998</v>
      </c>
      <c r="C10180" s="5" t="s">
        <v>8</v>
      </c>
      <c r="D10180" s="5" t="s">
        <v>8</v>
      </c>
      <c r="E10180" s="5" t="s">
        <v>8</v>
      </c>
      <c r="F10180" s="5" t="s">
        <v>8</v>
      </c>
      <c r="G10180" s="5" t="s">
        <v>8</v>
      </c>
    </row>
    <row r="10181" spans="1:7" x14ac:dyDescent="0.25">
      <c r="A10181" s="5" t="s">
        <v>8621</v>
      </c>
      <c r="B10181" s="5">
        <v>-2.4561713243858998</v>
      </c>
      <c r="C10181" s="5" t="s">
        <v>8</v>
      </c>
      <c r="D10181" s="5" t="s">
        <v>8</v>
      </c>
      <c r="E10181" s="5" t="s">
        <v>8</v>
      </c>
      <c r="F10181" s="5" t="s">
        <v>8</v>
      </c>
      <c r="G10181" s="5" t="s">
        <v>8</v>
      </c>
    </row>
    <row r="10182" spans="1:7" x14ac:dyDescent="0.25">
      <c r="A10182" s="5" t="s">
        <v>8901</v>
      </c>
      <c r="B10182" s="5">
        <v>-2.4561713243858998</v>
      </c>
      <c r="C10182" s="5" t="s">
        <v>8</v>
      </c>
      <c r="D10182" s="5" t="s">
        <v>8</v>
      </c>
      <c r="E10182" s="5" t="s">
        <v>8</v>
      </c>
      <c r="F10182" s="5" t="s">
        <v>8</v>
      </c>
      <c r="G10182" s="5" t="s">
        <v>8</v>
      </c>
    </row>
    <row r="10183" spans="1:7" x14ac:dyDescent="0.25">
      <c r="A10183" s="5" t="s">
        <v>11641</v>
      </c>
      <c r="B10183" s="5">
        <v>-2.4561713243858998</v>
      </c>
      <c r="C10183" s="5" t="s">
        <v>8</v>
      </c>
      <c r="D10183" s="5" t="s">
        <v>8</v>
      </c>
      <c r="E10183" s="5" t="s">
        <v>8</v>
      </c>
      <c r="F10183" s="5" t="s">
        <v>8</v>
      </c>
      <c r="G10183" s="5" t="s">
        <v>8</v>
      </c>
    </row>
    <row r="10184" spans="1:7" x14ac:dyDescent="0.25">
      <c r="A10184" s="5" t="s">
        <v>10885</v>
      </c>
      <c r="B10184" s="5">
        <v>-2.4646445350584401</v>
      </c>
      <c r="C10184" s="5" t="s">
        <v>8</v>
      </c>
      <c r="D10184" s="5" t="s">
        <v>8</v>
      </c>
      <c r="E10184" s="5" t="s">
        <v>8</v>
      </c>
      <c r="F10184" s="5" t="s">
        <v>8</v>
      </c>
      <c r="G10184" s="5" t="s">
        <v>8</v>
      </c>
    </row>
    <row r="10185" spans="1:7" x14ac:dyDescent="0.25">
      <c r="A10185" s="5" t="s">
        <v>181</v>
      </c>
      <c r="B10185" s="5">
        <v>-2.4745010956312998</v>
      </c>
      <c r="C10185" s="5" t="s">
        <v>8</v>
      </c>
      <c r="D10185" s="5" t="s">
        <v>8</v>
      </c>
      <c r="E10185" s="5" t="s">
        <v>8</v>
      </c>
      <c r="F10185" s="5" t="s">
        <v>8</v>
      </c>
      <c r="G10185" s="5" t="s">
        <v>8</v>
      </c>
    </row>
    <row r="10186" spans="1:7" x14ac:dyDescent="0.25">
      <c r="A10186" s="5" t="s">
        <v>8302</v>
      </c>
      <c r="B10186" s="5">
        <v>-2.4789279726128202</v>
      </c>
      <c r="C10186" s="5" t="s">
        <v>8</v>
      </c>
      <c r="D10186" s="5" t="s">
        <v>8</v>
      </c>
      <c r="E10186" s="5" t="s">
        <v>8</v>
      </c>
      <c r="F10186" s="5" t="s">
        <v>8</v>
      </c>
      <c r="G10186" s="5" t="s">
        <v>8</v>
      </c>
    </row>
    <row r="10187" spans="1:7" x14ac:dyDescent="0.25">
      <c r="A10187" s="5" t="s">
        <v>12765</v>
      </c>
      <c r="B10187" s="5">
        <v>-2.48417279513012</v>
      </c>
      <c r="C10187" s="5" t="s">
        <v>12417</v>
      </c>
      <c r="D10187" s="5" t="s">
        <v>12766</v>
      </c>
      <c r="E10187" s="5" t="s">
        <v>12767</v>
      </c>
      <c r="F10187" s="5" t="s">
        <v>12768</v>
      </c>
      <c r="G10187" s="5" t="s">
        <v>6332</v>
      </c>
    </row>
    <row r="10188" spans="1:7" x14ac:dyDescent="0.25">
      <c r="A10188" s="5" t="s">
        <v>15769</v>
      </c>
      <c r="B10188" s="5">
        <v>-2.48548471812905</v>
      </c>
      <c r="C10188" s="5" t="s">
        <v>8</v>
      </c>
      <c r="D10188" s="5" t="s">
        <v>8</v>
      </c>
      <c r="E10188" s="5" t="s">
        <v>8</v>
      </c>
      <c r="F10188" s="5" t="s">
        <v>8</v>
      </c>
      <c r="G10188" s="5" t="s">
        <v>8</v>
      </c>
    </row>
    <row r="10189" spans="1:7" x14ac:dyDescent="0.25">
      <c r="A10189" s="5" t="s">
        <v>1364</v>
      </c>
      <c r="B10189" s="5">
        <v>-2.4878199261154998</v>
      </c>
      <c r="C10189" s="5" t="s">
        <v>8</v>
      </c>
      <c r="D10189" s="5" t="s">
        <v>8</v>
      </c>
      <c r="E10189" s="5" t="s">
        <v>8</v>
      </c>
      <c r="F10189" s="5" t="s">
        <v>8</v>
      </c>
      <c r="G10189" s="5" t="s">
        <v>8</v>
      </c>
    </row>
    <row r="10190" spans="1:7" x14ac:dyDescent="0.25">
      <c r="A10190" s="5" t="s">
        <v>3221</v>
      </c>
      <c r="B10190" s="5">
        <v>-2.4937356344559798</v>
      </c>
      <c r="C10190" s="5" t="s">
        <v>3222</v>
      </c>
      <c r="D10190" s="5" t="s">
        <v>3223</v>
      </c>
      <c r="E10190" s="5" t="s">
        <v>3224</v>
      </c>
      <c r="F10190" s="5" t="s">
        <v>3225</v>
      </c>
      <c r="G10190" s="5" t="s">
        <v>3226</v>
      </c>
    </row>
    <row r="10191" spans="1:7" x14ac:dyDescent="0.25">
      <c r="A10191" s="5" t="s">
        <v>11070</v>
      </c>
      <c r="B10191" s="5">
        <v>-2.4937356344559798</v>
      </c>
      <c r="C10191" s="5" t="s">
        <v>8</v>
      </c>
      <c r="D10191" s="5" t="s">
        <v>8</v>
      </c>
      <c r="E10191" s="5" t="s">
        <v>8</v>
      </c>
      <c r="F10191" s="5" t="s">
        <v>8</v>
      </c>
      <c r="G10191" s="5" t="s">
        <v>8</v>
      </c>
    </row>
    <row r="10192" spans="1:7" x14ac:dyDescent="0.25">
      <c r="A10192" s="5" t="s">
        <v>11119</v>
      </c>
      <c r="B10192" s="5">
        <v>-2.4964999152401002</v>
      </c>
      <c r="C10192" s="5" t="s">
        <v>8</v>
      </c>
      <c r="D10192" s="5" t="s">
        <v>8</v>
      </c>
      <c r="E10192" s="5" t="s">
        <v>8</v>
      </c>
      <c r="F10192" s="5" t="s">
        <v>8</v>
      </c>
      <c r="G10192" s="5" t="s">
        <v>8</v>
      </c>
    </row>
    <row r="10193" spans="1:7" x14ac:dyDescent="0.25">
      <c r="A10193" s="5" t="s">
        <v>12342</v>
      </c>
      <c r="B10193" s="5">
        <v>-2.4995343126641298</v>
      </c>
      <c r="C10193" s="5" t="s">
        <v>8</v>
      </c>
      <c r="D10193" s="5" t="s">
        <v>8</v>
      </c>
      <c r="E10193" s="5" t="s">
        <v>8</v>
      </c>
      <c r="F10193" s="5" t="s">
        <v>8</v>
      </c>
      <c r="G10193" s="5" t="s">
        <v>8</v>
      </c>
    </row>
    <row r="10194" spans="1:7" x14ac:dyDescent="0.25">
      <c r="A10194" s="5" t="s">
        <v>1763</v>
      </c>
      <c r="B10194" s="5">
        <v>-2.5007490136947399</v>
      </c>
      <c r="C10194" s="5" t="s">
        <v>8</v>
      </c>
      <c r="D10194" s="5" t="s">
        <v>8</v>
      </c>
      <c r="E10194" s="5" t="s">
        <v>1764</v>
      </c>
      <c r="F10194" s="5" t="s">
        <v>8</v>
      </c>
      <c r="G10194" s="5" t="s">
        <v>1765</v>
      </c>
    </row>
    <row r="10195" spans="1:7" x14ac:dyDescent="0.25">
      <c r="A10195" s="5" t="s">
        <v>9687</v>
      </c>
      <c r="B10195" s="5">
        <v>-2.5156749276869701</v>
      </c>
      <c r="C10195" s="5" t="s">
        <v>8</v>
      </c>
      <c r="D10195" s="5" t="s">
        <v>8</v>
      </c>
      <c r="E10195" s="5" t="s">
        <v>8</v>
      </c>
      <c r="F10195" s="5" t="s">
        <v>8</v>
      </c>
      <c r="G10195" s="5" t="s">
        <v>8</v>
      </c>
    </row>
    <row r="10196" spans="1:7" x14ac:dyDescent="0.25">
      <c r="A10196" s="5" t="s">
        <v>14164</v>
      </c>
      <c r="B10196" s="5">
        <v>-2.51654977807959</v>
      </c>
      <c r="C10196" s="5" t="s">
        <v>8</v>
      </c>
      <c r="D10196" s="5" t="s">
        <v>8</v>
      </c>
      <c r="E10196" s="5" t="s">
        <v>8</v>
      </c>
      <c r="F10196" s="5" t="s">
        <v>8</v>
      </c>
      <c r="G10196" s="5" t="s">
        <v>14165</v>
      </c>
    </row>
    <row r="10197" spans="1:7" x14ac:dyDescent="0.25">
      <c r="A10197" s="5" t="s">
        <v>4473</v>
      </c>
      <c r="B10197" s="5">
        <v>-2.5357317633099199</v>
      </c>
      <c r="C10197" s="5" t="s">
        <v>8</v>
      </c>
      <c r="D10197" s="5" t="s">
        <v>8</v>
      </c>
      <c r="E10197" s="5" t="s">
        <v>8</v>
      </c>
      <c r="F10197" s="5" t="s">
        <v>8</v>
      </c>
      <c r="G10197" s="5" t="s">
        <v>8</v>
      </c>
    </row>
    <row r="10198" spans="1:7" x14ac:dyDescent="0.25">
      <c r="A10198" s="5" t="s">
        <v>764</v>
      </c>
      <c r="B10198" s="5">
        <v>-2.5421920656378298</v>
      </c>
      <c r="C10198" s="5" t="s">
        <v>8</v>
      </c>
      <c r="D10198" s="5" t="s">
        <v>8</v>
      </c>
      <c r="E10198" s="5" t="s">
        <v>8</v>
      </c>
      <c r="F10198" s="5" t="s">
        <v>8</v>
      </c>
      <c r="G10198" s="5" t="s">
        <v>8</v>
      </c>
    </row>
    <row r="10199" spans="1:7" x14ac:dyDescent="0.25">
      <c r="A10199" s="5" t="s">
        <v>3433</v>
      </c>
      <c r="B10199" s="5">
        <v>-2.5421920656378298</v>
      </c>
      <c r="C10199" s="5" t="s">
        <v>8</v>
      </c>
      <c r="D10199" s="5" t="s">
        <v>8</v>
      </c>
      <c r="E10199" s="5" t="s">
        <v>8</v>
      </c>
      <c r="F10199" s="5" t="s">
        <v>8</v>
      </c>
      <c r="G10199" s="5" t="s">
        <v>8</v>
      </c>
    </row>
    <row r="10200" spans="1:7" x14ac:dyDescent="0.25">
      <c r="A10200" s="5" t="s">
        <v>9890</v>
      </c>
      <c r="B10200" s="5">
        <v>-2.5421920656378298</v>
      </c>
      <c r="C10200" s="5" t="s">
        <v>8</v>
      </c>
      <c r="D10200" s="5" t="s">
        <v>8</v>
      </c>
      <c r="E10200" s="5" t="s">
        <v>8</v>
      </c>
      <c r="F10200" s="5" t="s">
        <v>8</v>
      </c>
      <c r="G10200" s="5" t="s">
        <v>8</v>
      </c>
    </row>
    <row r="10201" spans="1:7" x14ac:dyDescent="0.25">
      <c r="A10201" s="5" t="s">
        <v>15618</v>
      </c>
      <c r="B10201" s="5">
        <v>-2.5421920656378298</v>
      </c>
      <c r="C10201" s="5" t="s">
        <v>8</v>
      </c>
      <c r="D10201" s="5" t="s">
        <v>8</v>
      </c>
      <c r="E10201" s="5" t="s">
        <v>8</v>
      </c>
      <c r="F10201" s="5" t="s">
        <v>8</v>
      </c>
      <c r="G10201" s="5" t="s">
        <v>8</v>
      </c>
    </row>
    <row r="10202" spans="1:7" x14ac:dyDescent="0.25">
      <c r="A10202" s="5" t="s">
        <v>4924</v>
      </c>
      <c r="B10202" s="5">
        <v>-2.5560049749946701</v>
      </c>
      <c r="C10202" s="5" t="s">
        <v>8</v>
      </c>
      <c r="D10202" s="5" t="s">
        <v>8</v>
      </c>
      <c r="E10202" s="5" t="s">
        <v>8</v>
      </c>
      <c r="F10202" s="5" t="s">
        <v>8</v>
      </c>
      <c r="G10202" s="5" t="s">
        <v>8</v>
      </c>
    </row>
    <row r="10203" spans="1:7" x14ac:dyDescent="0.25">
      <c r="A10203" s="5" t="s">
        <v>8590</v>
      </c>
      <c r="B10203" s="5">
        <v>-2.5560049749946701</v>
      </c>
      <c r="C10203" s="5" t="s">
        <v>8</v>
      </c>
      <c r="D10203" s="5" t="s">
        <v>8</v>
      </c>
      <c r="E10203" s="5" t="s">
        <v>8</v>
      </c>
      <c r="F10203" s="5" t="s">
        <v>8</v>
      </c>
      <c r="G10203" s="5" t="s">
        <v>8</v>
      </c>
    </row>
    <row r="10204" spans="1:7" x14ac:dyDescent="0.25">
      <c r="A10204" s="5" t="s">
        <v>13471</v>
      </c>
      <c r="B10204" s="5">
        <v>-2.5560049749946701</v>
      </c>
      <c r="C10204" s="5" t="s">
        <v>8</v>
      </c>
      <c r="D10204" s="5" t="s">
        <v>8</v>
      </c>
      <c r="E10204" s="5" t="s">
        <v>8</v>
      </c>
      <c r="F10204" s="5" t="s">
        <v>8</v>
      </c>
      <c r="G10204" s="5" t="s">
        <v>8</v>
      </c>
    </row>
    <row r="10205" spans="1:7" x14ac:dyDescent="0.25">
      <c r="A10205" s="5" t="s">
        <v>8250</v>
      </c>
      <c r="B10205" s="5">
        <v>-2.5635525350522101</v>
      </c>
      <c r="C10205" s="5" t="s">
        <v>8</v>
      </c>
      <c r="D10205" s="5" t="s">
        <v>8</v>
      </c>
      <c r="E10205" s="5" t="s">
        <v>8</v>
      </c>
      <c r="F10205" s="5" t="s">
        <v>8</v>
      </c>
      <c r="G10205" s="5" t="s">
        <v>8</v>
      </c>
    </row>
    <row r="10206" spans="1:7" x14ac:dyDescent="0.25">
      <c r="A10206" s="5" t="s">
        <v>13833</v>
      </c>
      <c r="B10206" s="5">
        <v>-2.5739249448921102</v>
      </c>
      <c r="C10206" s="5" t="s">
        <v>13834</v>
      </c>
      <c r="D10206" s="5" t="s">
        <v>13835</v>
      </c>
      <c r="E10206" s="5" t="s">
        <v>13836</v>
      </c>
      <c r="F10206" s="5" t="s">
        <v>13837</v>
      </c>
      <c r="G10206" s="5" t="s">
        <v>13838</v>
      </c>
    </row>
    <row r="10207" spans="1:7" x14ac:dyDescent="0.25">
      <c r="A10207" s="5" t="s">
        <v>10451</v>
      </c>
      <c r="B10207" s="5">
        <v>-2.5833420740002602</v>
      </c>
      <c r="C10207" s="5" t="s">
        <v>8</v>
      </c>
      <c r="D10207" s="5" t="s">
        <v>8</v>
      </c>
      <c r="E10207" s="5" t="s">
        <v>8</v>
      </c>
      <c r="F10207" s="5" t="s">
        <v>8</v>
      </c>
      <c r="G10207" s="5" t="s">
        <v>8</v>
      </c>
    </row>
    <row r="10208" spans="1:7" x14ac:dyDescent="0.25">
      <c r="A10208" s="5" t="s">
        <v>8761</v>
      </c>
      <c r="B10208" s="5">
        <v>-2.5890737189401398</v>
      </c>
      <c r="C10208" s="5" t="s">
        <v>8</v>
      </c>
      <c r="D10208" s="5" t="s">
        <v>8</v>
      </c>
      <c r="E10208" s="5" t="s">
        <v>8</v>
      </c>
      <c r="F10208" s="5" t="s">
        <v>8</v>
      </c>
      <c r="G10208" s="5" t="s">
        <v>3369</v>
      </c>
    </row>
    <row r="10209" spans="1:7" x14ac:dyDescent="0.25">
      <c r="A10209" s="5" t="s">
        <v>15904</v>
      </c>
      <c r="B10209" s="5">
        <v>-2.5890737189401398</v>
      </c>
      <c r="C10209" s="5" t="s">
        <v>15905</v>
      </c>
      <c r="D10209" s="5" t="s">
        <v>15906</v>
      </c>
      <c r="E10209" s="5" t="s">
        <v>8671</v>
      </c>
      <c r="F10209" s="5" t="s">
        <v>15907</v>
      </c>
      <c r="G10209" s="5" t="s">
        <v>8673</v>
      </c>
    </row>
    <row r="10210" spans="1:7" x14ac:dyDescent="0.25">
      <c r="A10210" s="5" t="s">
        <v>13980</v>
      </c>
      <c r="B10210" s="5">
        <v>-2.6259142273723302</v>
      </c>
      <c r="C10210" s="5" t="s">
        <v>13485</v>
      </c>
      <c r="D10210" s="5" t="s">
        <v>13981</v>
      </c>
      <c r="E10210" s="5" t="s">
        <v>13982</v>
      </c>
      <c r="F10210" s="5" t="s">
        <v>13983</v>
      </c>
      <c r="G10210" s="5" t="s">
        <v>3335</v>
      </c>
    </row>
    <row r="10211" spans="1:7" x14ac:dyDescent="0.25">
      <c r="A10211" s="5" t="s">
        <v>7920</v>
      </c>
      <c r="B10211" s="5">
        <v>-2.6303020241138202</v>
      </c>
      <c r="C10211" s="5" t="s">
        <v>7921</v>
      </c>
      <c r="D10211" s="5" t="s">
        <v>7922</v>
      </c>
      <c r="E10211" s="5" t="s">
        <v>7923</v>
      </c>
      <c r="F10211" s="5" t="s">
        <v>7924</v>
      </c>
      <c r="G10211" s="5" t="s">
        <v>7925</v>
      </c>
    </row>
    <row r="10212" spans="1:7" x14ac:dyDescent="0.25">
      <c r="A10212" s="5" t="s">
        <v>1382</v>
      </c>
      <c r="B10212" s="5">
        <v>-2.6325310371793198</v>
      </c>
      <c r="C10212" s="5" t="s">
        <v>1383</v>
      </c>
      <c r="D10212" s="5" t="s">
        <v>1384</v>
      </c>
      <c r="E10212" s="5" t="s">
        <v>1385</v>
      </c>
      <c r="F10212" s="5" t="s">
        <v>1386</v>
      </c>
      <c r="G10212" s="5" t="s">
        <v>1387</v>
      </c>
    </row>
    <row r="10213" spans="1:7" x14ac:dyDescent="0.25">
      <c r="A10213" s="5" t="s">
        <v>6801</v>
      </c>
      <c r="B10213" s="5">
        <v>-2.6373475399336002</v>
      </c>
      <c r="C10213" s="5" t="s">
        <v>8</v>
      </c>
      <c r="D10213" s="5" t="s">
        <v>8</v>
      </c>
      <c r="E10213" s="5" t="s">
        <v>8</v>
      </c>
      <c r="F10213" s="5" t="s">
        <v>8</v>
      </c>
      <c r="G10213" s="5" t="s">
        <v>8</v>
      </c>
    </row>
    <row r="10214" spans="1:7" x14ac:dyDescent="0.25">
      <c r="A10214" s="5" t="s">
        <v>10568</v>
      </c>
      <c r="B10214" s="5">
        <v>-2.6561125009792099</v>
      </c>
      <c r="C10214" s="5" t="s">
        <v>8</v>
      </c>
      <c r="D10214" s="5" t="s">
        <v>8</v>
      </c>
      <c r="E10214" s="5" t="s">
        <v>8</v>
      </c>
      <c r="F10214" s="5" t="s">
        <v>8</v>
      </c>
      <c r="G10214" s="5" t="s">
        <v>8</v>
      </c>
    </row>
    <row r="10215" spans="1:7" x14ac:dyDescent="0.25">
      <c r="A10215" s="5" t="s">
        <v>581</v>
      </c>
      <c r="B10215" s="5">
        <v>-2.6785001875565499</v>
      </c>
      <c r="C10215" s="5" t="s">
        <v>8</v>
      </c>
      <c r="D10215" s="5" t="s">
        <v>8</v>
      </c>
      <c r="E10215" s="5" t="s">
        <v>8</v>
      </c>
      <c r="F10215" s="5" t="s">
        <v>8</v>
      </c>
      <c r="G10215" s="5" t="s">
        <v>8</v>
      </c>
    </row>
    <row r="10216" spans="1:7" x14ac:dyDescent="0.25">
      <c r="A10216" s="5" t="s">
        <v>4618</v>
      </c>
      <c r="B10216" s="5">
        <v>-2.6785001875565499</v>
      </c>
      <c r="C10216" s="5" t="s">
        <v>4619</v>
      </c>
      <c r="D10216" s="5" t="s">
        <v>8</v>
      </c>
      <c r="E10216" s="5" t="s">
        <v>8</v>
      </c>
      <c r="F10216" s="5" t="s">
        <v>8</v>
      </c>
      <c r="G10216" s="5" t="s">
        <v>4620</v>
      </c>
    </row>
    <row r="10217" spans="1:7" x14ac:dyDescent="0.25">
      <c r="A10217" s="5" t="s">
        <v>6851</v>
      </c>
      <c r="B10217" s="5">
        <v>-2.6785001875565499</v>
      </c>
      <c r="C10217" s="5" t="s">
        <v>8</v>
      </c>
      <c r="D10217" s="5" t="s">
        <v>8</v>
      </c>
      <c r="E10217" s="5" t="s">
        <v>8</v>
      </c>
      <c r="F10217" s="5" t="s">
        <v>8</v>
      </c>
      <c r="G10217" s="5" t="s">
        <v>8</v>
      </c>
    </row>
    <row r="10218" spans="1:7" x14ac:dyDescent="0.25">
      <c r="A10218" s="5" t="s">
        <v>13593</v>
      </c>
      <c r="B10218" s="5">
        <v>-2.6785001875565499</v>
      </c>
      <c r="C10218" s="5" t="s">
        <v>8</v>
      </c>
      <c r="D10218" s="5" t="s">
        <v>8</v>
      </c>
      <c r="E10218" s="5" t="s">
        <v>8</v>
      </c>
      <c r="F10218" s="5" t="s">
        <v>8</v>
      </c>
      <c r="G10218" s="5" t="s">
        <v>8</v>
      </c>
    </row>
    <row r="10219" spans="1:7" x14ac:dyDescent="0.25">
      <c r="A10219" s="5" t="s">
        <v>12351</v>
      </c>
      <c r="B10219" s="5">
        <v>-2.6827884966728202</v>
      </c>
      <c r="C10219" s="5" t="s">
        <v>8</v>
      </c>
      <c r="D10219" s="5" t="s">
        <v>8</v>
      </c>
      <c r="E10219" s="5" t="s">
        <v>8</v>
      </c>
      <c r="F10219" s="5" t="s">
        <v>8</v>
      </c>
      <c r="G10219" s="5" t="s">
        <v>8</v>
      </c>
    </row>
    <row r="10220" spans="1:7" x14ac:dyDescent="0.25">
      <c r="A10220" s="5" t="s">
        <v>677</v>
      </c>
      <c r="B10220" s="5">
        <v>-2.6856916070839998</v>
      </c>
      <c r="C10220" s="5" t="s">
        <v>8</v>
      </c>
      <c r="D10220" s="5" t="s">
        <v>8</v>
      </c>
      <c r="E10220" s="5" t="s">
        <v>8</v>
      </c>
      <c r="F10220" s="5" t="s">
        <v>8</v>
      </c>
      <c r="G10220" s="5" t="s">
        <v>678</v>
      </c>
    </row>
    <row r="10221" spans="1:7" x14ac:dyDescent="0.25">
      <c r="A10221" s="5" t="s">
        <v>12949</v>
      </c>
      <c r="B10221" s="5">
        <v>-2.6893714371607</v>
      </c>
      <c r="C10221" s="5" t="s">
        <v>8</v>
      </c>
      <c r="D10221" s="5" t="s">
        <v>8</v>
      </c>
      <c r="E10221" s="5" t="s">
        <v>8</v>
      </c>
      <c r="F10221" s="5" t="s">
        <v>8</v>
      </c>
      <c r="G10221" s="5" t="s">
        <v>8</v>
      </c>
    </row>
    <row r="10222" spans="1:7" x14ac:dyDescent="0.25">
      <c r="A10222" s="5" t="s">
        <v>9294</v>
      </c>
      <c r="B10222" s="5">
        <v>-2.6963599631612598</v>
      </c>
      <c r="C10222" s="5" t="s">
        <v>8</v>
      </c>
      <c r="D10222" s="5" t="s">
        <v>8</v>
      </c>
      <c r="E10222" s="5" t="s">
        <v>8</v>
      </c>
      <c r="F10222" s="5" t="s">
        <v>8</v>
      </c>
      <c r="G10222" s="5" t="s">
        <v>8</v>
      </c>
    </row>
    <row r="10223" spans="1:7" x14ac:dyDescent="0.25">
      <c r="A10223" s="5" t="s">
        <v>2025</v>
      </c>
      <c r="B10223" s="5">
        <v>-2.71732434637901</v>
      </c>
      <c r="C10223" s="5" t="s">
        <v>2026</v>
      </c>
      <c r="D10223" s="5" t="s">
        <v>2027</v>
      </c>
      <c r="E10223" s="5" t="s">
        <v>2028</v>
      </c>
      <c r="F10223" s="5" t="s">
        <v>2029</v>
      </c>
      <c r="G10223" s="5" t="s">
        <v>2030</v>
      </c>
    </row>
    <row r="10224" spans="1:7" x14ac:dyDescent="0.25">
      <c r="A10224" s="5" t="s">
        <v>1045</v>
      </c>
      <c r="B10224" s="5">
        <v>-2.7212171320888801</v>
      </c>
      <c r="C10224" s="5" t="s">
        <v>8</v>
      </c>
      <c r="D10224" s="5" t="s">
        <v>8</v>
      </c>
      <c r="E10224" s="5" t="s">
        <v>8</v>
      </c>
      <c r="F10224" s="5" t="s">
        <v>8</v>
      </c>
      <c r="G10224" s="5" t="s">
        <v>8</v>
      </c>
    </row>
    <row r="10225" spans="1:7" x14ac:dyDescent="0.25">
      <c r="A10225" s="5" t="s">
        <v>3856</v>
      </c>
      <c r="B10225" s="5">
        <v>-2.7294601408046701</v>
      </c>
      <c r="C10225" s="5" t="s">
        <v>8</v>
      </c>
      <c r="D10225" s="5" t="s">
        <v>8</v>
      </c>
      <c r="E10225" s="5" t="s">
        <v>8</v>
      </c>
      <c r="F10225" s="5" t="s">
        <v>8</v>
      </c>
      <c r="G10225" s="5" t="s">
        <v>8</v>
      </c>
    </row>
    <row r="10226" spans="1:7" x14ac:dyDescent="0.25">
      <c r="A10226" s="5" t="s">
        <v>4271</v>
      </c>
      <c r="B10226" s="5">
        <v>-2.7383564675301</v>
      </c>
      <c r="C10226" s="5" t="s">
        <v>2256</v>
      </c>
      <c r="D10226" s="5" t="s">
        <v>2257</v>
      </c>
      <c r="E10226" s="5" t="s">
        <v>8</v>
      </c>
      <c r="F10226" s="5" t="s">
        <v>2258</v>
      </c>
      <c r="G10226" s="5" t="s">
        <v>2259</v>
      </c>
    </row>
    <row r="10227" spans="1:7" x14ac:dyDescent="0.25">
      <c r="A10227" s="5" t="s">
        <v>5330</v>
      </c>
      <c r="B10227" s="5">
        <v>-2.74309036975253</v>
      </c>
      <c r="C10227" s="5" t="s">
        <v>8</v>
      </c>
      <c r="D10227" s="5" t="s">
        <v>8</v>
      </c>
      <c r="E10227" s="5" t="s">
        <v>8</v>
      </c>
      <c r="F10227" s="5" t="s">
        <v>8</v>
      </c>
      <c r="G10227" s="5" t="s">
        <v>8</v>
      </c>
    </row>
    <row r="10228" spans="1:7" x14ac:dyDescent="0.25">
      <c r="A10228" s="5" t="s">
        <v>7587</v>
      </c>
      <c r="B10228" s="5">
        <v>-2.7529071819142299</v>
      </c>
      <c r="C10228" s="5" t="s">
        <v>8</v>
      </c>
      <c r="D10228" s="5" t="s">
        <v>8</v>
      </c>
      <c r="E10228" s="5" t="s">
        <v>8</v>
      </c>
      <c r="F10228" s="5" t="s">
        <v>8</v>
      </c>
      <c r="G10228" s="5" t="s">
        <v>8</v>
      </c>
    </row>
    <row r="10229" spans="1:7" x14ac:dyDescent="0.25">
      <c r="A10229" s="5" t="s">
        <v>1951</v>
      </c>
      <c r="B10229" s="5">
        <v>-2.7813892125416402</v>
      </c>
      <c r="C10229" s="5" t="s">
        <v>8</v>
      </c>
      <c r="D10229" s="5" t="s">
        <v>8</v>
      </c>
      <c r="E10229" s="5" t="s">
        <v>8</v>
      </c>
      <c r="F10229" s="5" t="s">
        <v>1204</v>
      </c>
      <c r="G10229" s="5" t="s">
        <v>8</v>
      </c>
    </row>
    <row r="10230" spans="1:7" x14ac:dyDescent="0.25">
      <c r="A10230" s="5" t="s">
        <v>6935</v>
      </c>
      <c r="B10230" s="5">
        <v>-2.7813892125416402</v>
      </c>
      <c r="C10230" s="5" t="s">
        <v>4284</v>
      </c>
      <c r="D10230" s="5" t="s">
        <v>4285</v>
      </c>
      <c r="E10230" s="5" t="s">
        <v>6936</v>
      </c>
      <c r="F10230" s="5" t="s">
        <v>4287</v>
      </c>
      <c r="G10230" s="5" t="s">
        <v>4288</v>
      </c>
    </row>
    <row r="10231" spans="1:7" x14ac:dyDescent="0.25">
      <c r="A10231" s="5" t="s">
        <v>14077</v>
      </c>
      <c r="B10231" s="5">
        <v>-2.7813892125416402</v>
      </c>
      <c r="C10231" s="5" t="s">
        <v>8</v>
      </c>
      <c r="D10231" s="5" t="s">
        <v>8</v>
      </c>
      <c r="E10231" s="5" t="s">
        <v>8</v>
      </c>
      <c r="F10231" s="5" t="s">
        <v>8</v>
      </c>
      <c r="G10231" s="5" t="s">
        <v>8</v>
      </c>
    </row>
    <row r="10232" spans="1:7" x14ac:dyDescent="0.25">
      <c r="A10232" s="5" t="s">
        <v>15941</v>
      </c>
      <c r="B10232" s="5">
        <v>-2.7813892125416402</v>
      </c>
      <c r="C10232" s="5" t="s">
        <v>8</v>
      </c>
      <c r="D10232" s="5" t="s">
        <v>8</v>
      </c>
      <c r="E10232" s="5" t="s">
        <v>8</v>
      </c>
      <c r="F10232" s="5" t="s">
        <v>8</v>
      </c>
      <c r="G10232" s="5" t="s">
        <v>8</v>
      </c>
    </row>
    <row r="10233" spans="1:7" x14ac:dyDescent="0.25">
      <c r="A10233" s="5" t="s">
        <v>15915</v>
      </c>
      <c r="B10233" s="5">
        <v>-2.8030341442601299</v>
      </c>
      <c r="C10233" s="5" t="s">
        <v>15328</v>
      </c>
      <c r="D10233" s="5" t="s">
        <v>15916</v>
      </c>
      <c r="E10233" s="5" t="s">
        <v>15330</v>
      </c>
      <c r="F10233" s="5" t="s">
        <v>15917</v>
      </c>
      <c r="G10233" s="5" t="s">
        <v>15332</v>
      </c>
    </row>
    <row r="10234" spans="1:7" x14ac:dyDescent="0.25">
      <c r="A10234" s="5" t="s">
        <v>10649</v>
      </c>
      <c r="B10234" s="5">
        <v>-2.81203542218151</v>
      </c>
      <c r="C10234" s="5" t="s">
        <v>8</v>
      </c>
      <c r="D10234" s="5" t="s">
        <v>8</v>
      </c>
      <c r="E10234" s="5" t="s">
        <v>8</v>
      </c>
      <c r="F10234" s="5" t="s">
        <v>8</v>
      </c>
      <c r="G10234" s="5" t="s">
        <v>8</v>
      </c>
    </row>
    <row r="10235" spans="1:7" x14ac:dyDescent="0.25">
      <c r="A10235" s="5" t="s">
        <v>6424</v>
      </c>
      <c r="B10235" s="5">
        <v>-2.83333547951954</v>
      </c>
      <c r="C10235" s="5" t="s">
        <v>8</v>
      </c>
      <c r="D10235" s="5" t="s">
        <v>8</v>
      </c>
      <c r="E10235" s="5" t="s">
        <v>8</v>
      </c>
      <c r="F10235" s="5" t="s">
        <v>8</v>
      </c>
      <c r="G10235" s="5" t="s">
        <v>8</v>
      </c>
    </row>
    <row r="10236" spans="1:7" x14ac:dyDescent="0.25">
      <c r="A10236" s="5" t="s">
        <v>1316</v>
      </c>
      <c r="B10236" s="5">
        <v>-2.8431204077338701</v>
      </c>
      <c r="C10236" s="5" t="s">
        <v>8</v>
      </c>
      <c r="D10236" s="5" t="s">
        <v>8</v>
      </c>
      <c r="E10236" s="5" t="s">
        <v>8</v>
      </c>
      <c r="F10236" s="5" t="s">
        <v>8</v>
      </c>
      <c r="G10236" s="5" t="s">
        <v>8</v>
      </c>
    </row>
    <row r="10237" spans="1:7" x14ac:dyDescent="0.25">
      <c r="A10237" s="5" t="s">
        <v>9692</v>
      </c>
      <c r="B10237" s="5">
        <v>-2.8804591739121399</v>
      </c>
      <c r="C10237" s="5" t="s">
        <v>8</v>
      </c>
      <c r="D10237" s="5" t="s">
        <v>8</v>
      </c>
      <c r="E10237" s="5" t="s">
        <v>8</v>
      </c>
      <c r="F10237" s="5" t="s">
        <v>8</v>
      </c>
      <c r="G10237" s="5" t="s">
        <v>8</v>
      </c>
    </row>
    <row r="10238" spans="1:7" x14ac:dyDescent="0.25">
      <c r="A10238" s="5" t="s">
        <v>4657</v>
      </c>
      <c r="B10238" s="5">
        <v>-2.8834761719637001</v>
      </c>
      <c r="C10238" s="5" t="s">
        <v>8</v>
      </c>
      <c r="D10238" s="5" t="s">
        <v>8</v>
      </c>
      <c r="E10238" s="5" t="s">
        <v>8</v>
      </c>
      <c r="F10238" s="5" t="s">
        <v>8</v>
      </c>
      <c r="G10238" s="5" t="s">
        <v>8</v>
      </c>
    </row>
    <row r="10239" spans="1:7" x14ac:dyDescent="0.25">
      <c r="A10239" s="5" t="s">
        <v>7663</v>
      </c>
      <c r="B10239" s="5">
        <v>-2.8834761719637001</v>
      </c>
      <c r="C10239" s="5" t="s">
        <v>8</v>
      </c>
      <c r="D10239" s="5" t="s">
        <v>8</v>
      </c>
      <c r="E10239" s="5" t="s">
        <v>8</v>
      </c>
      <c r="F10239" s="5" t="s">
        <v>8</v>
      </c>
      <c r="G10239" s="5" t="s">
        <v>8</v>
      </c>
    </row>
    <row r="10240" spans="1:7" x14ac:dyDescent="0.25">
      <c r="A10240" s="5" t="s">
        <v>5123</v>
      </c>
      <c r="B10240" s="5">
        <v>-2.9176672710322999</v>
      </c>
      <c r="C10240" s="5" t="s">
        <v>8</v>
      </c>
      <c r="D10240" s="5" t="s">
        <v>8</v>
      </c>
      <c r="E10240" s="5" t="s">
        <v>8</v>
      </c>
      <c r="F10240" s="5" t="s">
        <v>8</v>
      </c>
      <c r="G10240" s="5" t="s">
        <v>8</v>
      </c>
    </row>
    <row r="10241" spans="1:7" x14ac:dyDescent="0.25">
      <c r="A10241" s="5" t="s">
        <v>8151</v>
      </c>
      <c r="B10241" s="5">
        <v>-2.9176672710322999</v>
      </c>
      <c r="C10241" s="5" t="s">
        <v>8</v>
      </c>
      <c r="D10241" s="5" t="s">
        <v>8</v>
      </c>
      <c r="E10241" s="5" t="s">
        <v>8</v>
      </c>
      <c r="F10241" s="5" t="s">
        <v>8</v>
      </c>
      <c r="G10241" s="5" t="s">
        <v>8</v>
      </c>
    </row>
    <row r="10242" spans="1:7" x14ac:dyDescent="0.25">
      <c r="A10242" s="5" t="s">
        <v>6249</v>
      </c>
      <c r="B10242" s="5">
        <v>-2.9277090627200901</v>
      </c>
      <c r="C10242" s="5" t="s">
        <v>8</v>
      </c>
      <c r="D10242" s="5" t="s">
        <v>8</v>
      </c>
      <c r="E10242" s="5" t="s">
        <v>8</v>
      </c>
      <c r="F10242" s="5" t="s">
        <v>8</v>
      </c>
      <c r="G10242" s="5" t="s">
        <v>8</v>
      </c>
    </row>
    <row r="10243" spans="1:7" x14ac:dyDescent="0.25">
      <c r="A10243" s="5" t="s">
        <v>12864</v>
      </c>
      <c r="B10243" s="5">
        <v>-2.9319326031455399</v>
      </c>
      <c r="C10243" s="5" t="s">
        <v>8</v>
      </c>
      <c r="D10243" s="5" t="s">
        <v>8</v>
      </c>
      <c r="E10243" s="5" t="s">
        <v>8</v>
      </c>
      <c r="F10243" s="5" t="s">
        <v>8</v>
      </c>
      <c r="G10243" s="5" t="s">
        <v>8</v>
      </c>
    </row>
    <row r="10244" spans="1:7" x14ac:dyDescent="0.25">
      <c r="A10244" s="5" t="s">
        <v>14160</v>
      </c>
      <c r="B10244" s="5">
        <v>-2.9319326031455399</v>
      </c>
      <c r="C10244" s="5" t="s">
        <v>8</v>
      </c>
      <c r="D10244" s="5" t="s">
        <v>8</v>
      </c>
      <c r="E10244" s="5" t="s">
        <v>8</v>
      </c>
      <c r="F10244" s="5" t="s">
        <v>8</v>
      </c>
      <c r="G10244" s="5" t="s">
        <v>8</v>
      </c>
    </row>
    <row r="10245" spans="1:7" x14ac:dyDescent="0.25">
      <c r="A10245" s="5" t="s">
        <v>14504</v>
      </c>
      <c r="B10245" s="5">
        <v>-2.9428555911009902</v>
      </c>
      <c r="C10245" s="5" t="s">
        <v>8</v>
      </c>
      <c r="D10245" s="5" t="s">
        <v>8</v>
      </c>
      <c r="E10245" s="5" t="s">
        <v>8</v>
      </c>
      <c r="F10245" s="5" t="s">
        <v>8</v>
      </c>
      <c r="G10245" s="5" t="s">
        <v>8</v>
      </c>
    </row>
    <row r="10246" spans="1:7" x14ac:dyDescent="0.25">
      <c r="A10246" s="5" t="s">
        <v>1903</v>
      </c>
      <c r="B10246" s="5">
        <v>-2.9788142564478499</v>
      </c>
      <c r="C10246" s="5" t="s">
        <v>8</v>
      </c>
      <c r="D10246" s="5" t="s">
        <v>8</v>
      </c>
      <c r="E10246" s="5" t="s">
        <v>1904</v>
      </c>
      <c r="F10246" s="5" t="s">
        <v>8</v>
      </c>
      <c r="G10246" s="5" t="s">
        <v>8</v>
      </c>
    </row>
    <row r="10247" spans="1:7" x14ac:dyDescent="0.25">
      <c r="A10247" s="5" t="s">
        <v>4897</v>
      </c>
      <c r="B10247" s="5">
        <v>-2.9788142564478499</v>
      </c>
      <c r="C10247" s="5" t="s">
        <v>8</v>
      </c>
      <c r="D10247" s="5" t="s">
        <v>8</v>
      </c>
      <c r="E10247" s="5" t="s">
        <v>8</v>
      </c>
      <c r="F10247" s="5" t="s">
        <v>8</v>
      </c>
      <c r="G10247" s="5" t="s">
        <v>8</v>
      </c>
    </row>
    <row r="10248" spans="1:7" x14ac:dyDescent="0.25">
      <c r="A10248" s="5" t="s">
        <v>10127</v>
      </c>
      <c r="B10248" s="5">
        <v>-2.9788142564478499</v>
      </c>
      <c r="C10248" s="5" t="s">
        <v>8</v>
      </c>
      <c r="D10248" s="5" t="s">
        <v>8</v>
      </c>
      <c r="E10248" s="5" t="s">
        <v>8</v>
      </c>
      <c r="F10248" s="5" t="s">
        <v>8</v>
      </c>
      <c r="G10248" s="5" t="s">
        <v>8</v>
      </c>
    </row>
    <row r="10249" spans="1:7" x14ac:dyDescent="0.25">
      <c r="A10249" s="5" t="s">
        <v>3383</v>
      </c>
      <c r="B10249" s="5">
        <v>-2.9957701810731101</v>
      </c>
      <c r="C10249" s="5" t="s">
        <v>3384</v>
      </c>
      <c r="D10249" s="5" t="s">
        <v>3385</v>
      </c>
      <c r="E10249" s="5" t="s">
        <v>3386</v>
      </c>
      <c r="F10249" s="5" t="s">
        <v>3387</v>
      </c>
      <c r="G10249" s="5" t="s">
        <v>3388</v>
      </c>
    </row>
    <row r="10250" spans="1:7" x14ac:dyDescent="0.25">
      <c r="A10250" s="5" t="s">
        <v>4060</v>
      </c>
      <c r="B10250" s="5">
        <v>-3.0204141019224702</v>
      </c>
      <c r="C10250" s="5" t="s">
        <v>8</v>
      </c>
      <c r="D10250" s="5" t="s">
        <v>8</v>
      </c>
      <c r="E10250" s="5" t="s">
        <v>8</v>
      </c>
      <c r="F10250" s="5" t="s">
        <v>8</v>
      </c>
      <c r="G10250" s="5" t="s">
        <v>8</v>
      </c>
    </row>
    <row r="10251" spans="1:7" x14ac:dyDescent="0.25">
      <c r="A10251" s="5" t="s">
        <v>12304</v>
      </c>
      <c r="B10251" s="5">
        <v>-3.02348375318758</v>
      </c>
      <c r="C10251" s="5" t="s">
        <v>8</v>
      </c>
      <c r="D10251" s="5" t="s">
        <v>8</v>
      </c>
      <c r="E10251" s="5" t="s">
        <v>8</v>
      </c>
      <c r="F10251" s="5" t="s">
        <v>8</v>
      </c>
      <c r="G10251" s="5" t="s">
        <v>8</v>
      </c>
    </row>
    <row r="10252" spans="1:7" x14ac:dyDescent="0.25">
      <c r="A10252" s="5" t="s">
        <v>10019</v>
      </c>
      <c r="B10252" s="5">
        <v>-3.0299692481707901</v>
      </c>
      <c r="C10252" s="5" t="s">
        <v>8</v>
      </c>
      <c r="D10252" s="5" t="s">
        <v>8</v>
      </c>
      <c r="E10252" s="5" t="s">
        <v>8</v>
      </c>
      <c r="F10252" s="5" t="s">
        <v>8</v>
      </c>
      <c r="G10252" s="5" t="s">
        <v>8</v>
      </c>
    </row>
    <row r="10253" spans="1:7" x14ac:dyDescent="0.25">
      <c r="A10253" s="5" t="s">
        <v>5064</v>
      </c>
      <c r="B10253" s="5">
        <v>-3.04072034784032</v>
      </c>
      <c r="C10253" s="5" t="s">
        <v>8</v>
      </c>
      <c r="D10253" s="5" t="s">
        <v>8</v>
      </c>
      <c r="E10253" s="5" t="s">
        <v>8</v>
      </c>
      <c r="F10253" s="5" t="s">
        <v>8</v>
      </c>
      <c r="G10253" s="5" t="s">
        <v>8</v>
      </c>
    </row>
    <row r="10254" spans="1:7" x14ac:dyDescent="0.25">
      <c r="A10254" s="5" t="s">
        <v>11312</v>
      </c>
      <c r="B10254" s="5">
        <v>-3.0494232827177101</v>
      </c>
      <c r="C10254" s="5" t="s">
        <v>8</v>
      </c>
      <c r="D10254" s="5" t="s">
        <v>8</v>
      </c>
      <c r="E10254" s="5" t="s">
        <v>8</v>
      </c>
      <c r="F10254" s="5" t="s">
        <v>8</v>
      </c>
      <c r="G10254" s="5" t="s">
        <v>8</v>
      </c>
    </row>
    <row r="10255" spans="1:7" x14ac:dyDescent="0.25">
      <c r="A10255" s="5" t="s">
        <v>1846</v>
      </c>
      <c r="B10255" s="5">
        <v>-3.0682407250642698</v>
      </c>
      <c r="C10255" s="5" t="s">
        <v>8</v>
      </c>
      <c r="D10255" s="5" t="s">
        <v>8</v>
      </c>
      <c r="E10255" s="5" t="s">
        <v>8</v>
      </c>
      <c r="F10255" s="5" t="s">
        <v>8</v>
      </c>
      <c r="G10255" s="5" t="s">
        <v>8</v>
      </c>
    </row>
    <row r="10256" spans="1:7" x14ac:dyDescent="0.25">
      <c r="A10256" s="5" t="s">
        <v>5855</v>
      </c>
      <c r="B10256" s="5">
        <v>-3.0682407250642698</v>
      </c>
      <c r="C10256" s="5" t="s">
        <v>8</v>
      </c>
      <c r="D10256" s="5" t="s">
        <v>8</v>
      </c>
      <c r="E10256" s="5" t="s">
        <v>8</v>
      </c>
      <c r="F10256" s="5" t="s">
        <v>8</v>
      </c>
      <c r="G10256" s="5" t="s">
        <v>8</v>
      </c>
    </row>
    <row r="10257" spans="1:7" x14ac:dyDescent="0.25">
      <c r="A10257" s="5" t="s">
        <v>12480</v>
      </c>
      <c r="B10257" s="5">
        <v>-3.0749594097901198</v>
      </c>
      <c r="C10257" s="5" t="s">
        <v>8</v>
      </c>
      <c r="D10257" s="5" t="s">
        <v>8</v>
      </c>
      <c r="E10257" s="5" t="s">
        <v>8</v>
      </c>
      <c r="F10257" s="5" t="s">
        <v>8</v>
      </c>
      <c r="G10257" s="5" t="s">
        <v>8</v>
      </c>
    </row>
    <row r="10258" spans="1:7" x14ac:dyDescent="0.25">
      <c r="A10258" s="5" t="s">
        <v>4691</v>
      </c>
      <c r="B10258" s="5">
        <v>-3.0864015821109501</v>
      </c>
      <c r="C10258" s="5" t="s">
        <v>8</v>
      </c>
      <c r="D10258" s="5" t="s">
        <v>8</v>
      </c>
      <c r="E10258" s="5" t="s">
        <v>8</v>
      </c>
      <c r="F10258" s="5" t="s">
        <v>8</v>
      </c>
      <c r="G10258" s="5" t="s">
        <v>8</v>
      </c>
    </row>
    <row r="10259" spans="1:7" x14ac:dyDescent="0.25">
      <c r="A10259" s="5" t="s">
        <v>10131</v>
      </c>
      <c r="B10259" s="5">
        <v>-3.0961709009257601</v>
      </c>
      <c r="C10259" s="5" t="s">
        <v>8</v>
      </c>
      <c r="D10259" s="5" t="s">
        <v>8</v>
      </c>
      <c r="E10259" s="5" t="s">
        <v>8</v>
      </c>
      <c r="F10259" s="5" t="s">
        <v>8</v>
      </c>
      <c r="G10259" s="5" t="s">
        <v>8</v>
      </c>
    </row>
    <row r="10260" spans="1:7" x14ac:dyDescent="0.25">
      <c r="A10260" s="5" t="s">
        <v>15057</v>
      </c>
      <c r="B10260" s="5">
        <v>-3.10108684819469</v>
      </c>
      <c r="C10260" s="5" t="s">
        <v>13406</v>
      </c>
      <c r="D10260" s="5" t="s">
        <v>13407</v>
      </c>
      <c r="E10260" s="5" t="s">
        <v>13408</v>
      </c>
      <c r="F10260" s="5" t="s">
        <v>13409</v>
      </c>
      <c r="G10260" s="5" t="s">
        <v>13410</v>
      </c>
    </row>
    <row r="10261" spans="1:7" x14ac:dyDescent="0.25">
      <c r="A10261" s="5" t="s">
        <v>14519</v>
      </c>
      <c r="B10261" s="5">
        <v>-3.1109576695965999</v>
      </c>
      <c r="C10261" s="5" t="s">
        <v>8</v>
      </c>
      <c r="D10261" s="5" t="s">
        <v>8</v>
      </c>
      <c r="E10261" s="5" t="s">
        <v>8</v>
      </c>
      <c r="F10261" s="5" t="s">
        <v>8</v>
      </c>
      <c r="G10261" s="5" t="s">
        <v>8</v>
      </c>
    </row>
    <row r="10262" spans="1:7" x14ac:dyDescent="0.25">
      <c r="A10262" s="5" t="s">
        <v>825</v>
      </c>
      <c r="B10262" s="5">
        <v>-3.1186830473318001</v>
      </c>
      <c r="C10262" s="5" t="s">
        <v>8</v>
      </c>
      <c r="D10262" s="5" t="s">
        <v>8</v>
      </c>
      <c r="E10262" s="5" t="s">
        <v>8</v>
      </c>
      <c r="F10262" s="5" t="s">
        <v>8</v>
      </c>
      <c r="G10262" s="5" t="s">
        <v>8</v>
      </c>
    </row>
    <row r="10263" spans="1:7" x14ac:dyDescent="0.25">
      <c r="A10263" s="5" t="s">
        <v>6017</v>
      </c>
      <c r="B10263" s="5">
        <v>-3.13182532975447</v>
      </c>
      <c r="C10263" s="5" t="s">
        <v>6018</v>
      </c>
      <c r="D10263" s="5" t="s">
        <v>8</v>
      </c>
      <c r="E10263" s="5" t="s">
        <v>8</v>
      </c>
      <c r="F10263" s="5" t="s">
        <v>8</v>
      </c>
      <c r="G10263" s="5" t="s">
        <v>8</v>
      </c>
    </row>
    <row r="10264" spans="1:7" x14ac:dyDescent="0.25">
      <c r="A10264" s="5" t="s">
        <v>6220</v>
      </c>
      <c r="B10264" s="5">
        <v>-3.1352540733861098</v>
      </c>
      <c r="C10264" s="5" t="s">
        <v>8</v>
      </c>
      <c r="D10264" s="5" t="s">
        <v>8</v>
      </c>
      <c r="E10264" s="5" t="s">
        <v>8</v>
      </c>
      <c r="F10264" s="5" t="s">
        <v>8</v>
      </c>
      <c r="G10264" s="5" t="s">
        <v>8</v>
      </c>
    </row>
    <row r="10265" spans="1:7" x14ac:dyDescent="0.25">
      <c r="A10265" s="5" t="s">
        <v>6677</v>
      </c>
      <c r="B10265" s="5">
        <v>-3.1542813256365898</v>
      </c>
      <c r="C10265" s="5" t="s">
        <v>8</v>
      </c>
      <c r="D10265" s="5" t="s">
        <v>8</v>
      </c>
      <c r="E10265" s="5" t="s">
        <v>8</v>
      </c>
      <c r="F10265" s="5" t="s">
        <v>8</v>
      </c>
      <c r="G10265" s="5" t="s">
        <v>8</v>
      </c>
    </row>
    <row r="10266" spans="1:7" x14ac:dyDescent="0.25">
      <c r="A10266" s="5" t="s">
        <v>13693</v>
      </c>
      <c r="B10266" s="5">
        <v>-3.1542843498214701</v>
      </c>
      <c r="C10266" s="5" t="s">
        <v>8</v>
      </c>
      <c r="D10266" s="5" t="s">
        <v>8</v>
      </c>
      <c r="E10266" s="5" t="s">
        <v>8</v>
      </c>
      <c r="F10266" s="5" t="s">
        <v>8</v>
      </c>
      <c r="G10266" s="5" t="s">
        <v>8</v>
      </c>
    </row>
    <row r="10267" spans="1:7" x14ac:dyDescent="0.25">
      <c r="A10267" s="5" t="s">
        <v>15320</v>
      </c>
      <c r="B10267" s="5">
        <v>-3.17487116725979</v>
      </c>
      <c r="C10267" s="5" t="s">
        <v>8</v>
      </c>
      <c r="D10267" s="5" t="s">
        <v>8</v>
      </c>
      <c r="E10267" s="5" t="s">
        <v>8</v>
      </c>
      <c r="F10267" s="5" t="s">
        <v>8</v>
      </c>
      <c r="G10267" s="5" t="s">
        <v>8</v>
      </c>
    </row>
    <row r="10268" spans="1:7" x14ac:dyDescent="0.25">
      <c r="A10268" s="5" t="s">
        <v>12524</v>
      </c>
      <c r="B10268" s="5">
        <v>-3.1784344853622102</v>
      </c>
      <c r="C10268" s="5" t="s">
        <v>12525</v>
      </c>
      <c r="D10268" s="5" t="s">
        <v>12526</v>
      </c>
      <c r="E10268" s="5" t="s">
        <v>12527</v>
      </c>
      <c r="F10268" s="5" t="s">
        <v>12528</v>
      </c>
      <c r="G10268" s="5" t="s">
        <v>12529</v>
      </c>
    </row>
    <row r="10269" spans="1:7" x14ac:dyDescent="0.25">
      <c r="A10269" s="5" t="s">
        <v>14595</v>
      </c>
      <c r="B10269" s="5">
        <v>-3.18512826771294</v>
      </c>
      <c r="C10269" s="5" t="s">
        <v>8</v>
      </c>
      <c r="D10269" s="5" t="s">
        <v>8</v>
      </c>
      <c r="E10269" s="5" t="s">
        <v>8</v>
      </c>
      <c r="F10269" s="5" t="s">
        <v>8</v>
      </c>
      <c r="G10269" s="5" t="s">
        <v>8</v>
      </c>
    </row>
    <row r="10270" spans="1:7" x14ac:dyDescent="0.25">
      <c r="A10270" s="5" t="s">
        <v>2114</v>
      </c>
      <c r="B10270" s="5">
        <v>-3.1927746817678502</v>
      </c>
      <c r="C10270" s="5" t="s">
        <v>8</v>
      </c>
      <c r="D10270" s="5" t="s">
        <v>8</v>
      </c>
      <c r="E10270" s="5" t="s">
        <v>8</v>
      </c>
      <c r="F10270" s="5" t="s">
        <v>8</v>
      </c>
      <c r="G10270" s="5" t="s">
        <v>8</v>
      </c>
    </row>
    <row r="10271" spans="1:7" x14ac:dyDescent="0.25">
      <c r="A10271" s="5" t="s">
        <v>11592</v>
      </c>
      <c r="B10271" s="5">
        <v>-3.1927746817678502</v>
      </c>
      <c r="C10271" s="5" t="s">
        <v>11593</v>
      </c>
      <c r="D10271" s="5" t="s">
        <v>8</v>
      </c>
      <c r="E10271" s="5" t="s">
        <v>8</v>
      </c>
      <c r="F10271" s="5" t="s">
        <v>8</v>
      </c>
      <c r="G10271" s="5" t="s">
        <v>11594</v>
      </c>
    </row>
    <row r="10272" spans="1:7" x14ac:dyDescent="0.25">
      <c r="A10272" s="5" t="s">
        <v>11738</v>
      </c>
      <c r="B10272" s="5">
        <v>-3.1927746817678502</v>
      </c>
      <c r="C10272" s="5" t="s">
        <v>8</v>
      </c>
      <c r="D10272" s="5" t="s">
        <v>8</v>
      </c>
      <c r="E10272" s="5" t="s">
        <v>8</v>
      </c>
      <c r="F10272" s="5" t="s">
        <v>8</v>
      </c>
      <c r="G10272" s="5" t="s">
        <v>8</v>
      </c>
    </row>
    <row r="10273" spans="1:7" x14ac:dyDescent="0.25">
      <c r="A10273" s="5" t="s">
        <v>5050</v>
      </c>
      <c r="B10273" s="5">
        <v>-3.1978399851050399</v>
      </c>
      <c r="C10273" s="5" t="s">
        <v>5051</v>
      </c>
      <c r="D10273" s="5" t="s">
        <v>5052</v>
      </c>
      <c r="E10273" s="5" t="s">
        <v>5053</v>
      </c>
      <c r="F10273" s="5" t="s">
        <v>5054</v>
      </c>
      <c r="G10273" s="5" t="s">
        <v>5055</v>
      </c>
    </row>
    <row r="10274" spans="1:7" x14ac:dyDescent="0.25">
      <c r="A10274" s="5" t="s">
        <v>13105</v>
      </c>
      <c r="B10274" s="5">
        <v>-3.2182243303628599</v>
      </c>
      <c r="C10274" s="5" t="s">
        <v>8</v>
      </c>
      <c r="D10274" s="5" t="s">
        <v>8</v>
      </c>
      <c r="E10274" s="5" t="s">
        <v>8</v>
      </c>
      <c r="F10274" s="5" t="s">
        <v>8</v>
      </c>
      <c r="G10274" s="5" t="s">
        <v>8</v>
      </c>
    </row>
    <row r="10275" spans="1:7" x14ac:dyDescent="0.25">
      <c r="A10275" s="5" t="s">
        <v>12550</v>
      </c>
      <c r="B10275" s="5">
        <v>-3.27056960633342</v>
      </c>
      <c r="C10275" s="5" t="s">
        <v>8</v>
      </c>
      <c r="D10275" s="5" t="s">
        <v>8</v>
      </c>
      <c r="E10275" s="5" t="s">
        <v>8</v>
      </c>
      <c r="F10275" s="5" t="s">
        <v>8</v>
      </c>
      <c r="G10275" s="5" t="s">
        <v>8</v>
      </c>
    </row>
    <row r="10276" spans="1:7" x14ac:dyDescent="0.25">
      <c r="A10276" s="5" t="s">
        <v>2227</v>
      </c>
      <c r="B10276" s="5">
        <v>-3.2738904668270701</v>
      </c>
      <c r="C10276" s="5" t="s">
        <v>8</v>
      </c>
      <c r="D10276" s="5" t="s">
        <v>8</v>
      </c>
      <c r="E10276" s="5" t="s">
        <v>8</v>
      </c>
      <c r="F10276" s="5" t="s">
        <v>8</v>
      </c>
      <c r="G10276" s="5" t="s">
        <v>8</v>
      </c>
    </row>
    <row r="10277" spans="1:7" x14ac:dyDescent="0.25">
      <c r="A10277" s="5" t="s">
        <v>3697</v>
      </c>
      <c r="B10277" s="5">
        <v>-3.2761635645081499</v>
      </c>
      <c r="C10277" s="5" t="s">
        <v>3698</v>
      </c>
      <c r="D10277" s="5" t="s">
        <v>3699</v>
      </c>
      <c r="E10277" s="5" t="s">
        <v>3700</v>
      </c>
      <c r="F10277" s="5" t="s">
        <v>3701</v>
      </c>
      <c r="G10277" s="5" t="s">
        <v>3702</v>
      </c>
    </row>
    <row r="10278" spans="1:7" x14ac:dyDescent="0.25">
      <c r="A10278" s="5" t="s">
        <v>3477</v>
      </c>
      <c r="B10278" s="5">
        <v>-3.30740780854001</v>
      </c>
      <c r="C10278" s="5" t="s">
        <v>8</v>
      </c>
      <c r="D10278" s="5" t="s">
        <v>8</v>
      </c>
      <c r="E10278" s="5" t="s">
        <v>8</v>
      </c>
      <c r="F10278" s="5" t="s">
        <v>8</v>
      </c>
      <c r="G10278" s="5" t="s">
        <v>8</v>
      </c>
    </row>
    <row r="10279" spans="1:7" x14ac:dyDescent="0.25">
      <c r="A10279" s="5" t="s">
        <v>13293</v>
      </c>
      <c r="B10279" s="5">
        <v>-3.3111516928612201</v>
      </c>
      <c r="C10279" s="5" t="s">
        <v>8</v>
      </c>
      <c r="D10279" s="5" t="s">
        <v>8</v>
      </c>
      <c r="E10279" s="5" t="s">
        <v>8</v>
      </c>
      <c r="F10279" s="5" t="s">
        <v>8</v>
      </c>
      <c r="G10279" s="5" t="s">
        <v>8</v>
      </c>
    </row>
    <row r="10280" spans="1:7" x14ac:dyDescent="0.25">
      <c r="A10280" s="5" t="s">
        <v>12357</v>
      </c>
      <c r="B10280" s="5">
        <v>-3.3137691328172001</v>
      </c>
      <c r="C10280" s="5" t="s">
        <v>12358</v>
      </c>
      <c r="D10280" s="5" t="s">
        <v>12359</v>
      </c>
      <c r="E10280" s="5" t="s">
        <v>12360</v>
      </c>
      <c r="F10280" s="5" t="s">
        <v>12361</v>
      </c>
      <c r="G10280" s="5" t="s">
        <v>12362</v>
      </c>
    </row>
    <row r="10281" spans="1:7" x14ac:dyDescent="0.25">
      <c r="A10281" s="5" t="s">
        <v>15170</v>
      </c>
      <c r="B10281" s="5">
        <v>-3.3170508302491402</v>
      </c>
      <c r="C10281" s="5" t="s">
        <v>8</v>
      </c>
      <c r="D10281" s="5" t="s">
        <v>8</v>
      </c>
      <c r="E10281" s="5" t="s">
        <v>8</v>
      </c>
      <c r="F10281" s="5" t="s">
        <v>8</v>
      </c>
      <c r="G10281" s="5" t="s">
        <v>8</v>
      </c>
    </row>
    <row r="10282" spans="1:7" x14ac:dyDescent="0.25">
      <c r="A10282" s="5" t="s">
        <v>387</v>
      </c>
      <c r="B10282" s="5">
        <v>-3.31841179191888</v>
      </c>
      <c r="C10282" s="5" t="s">
        <v>8</v>
      </c>
      <c r="D10282" s="5" t="s">
        <v>8</v>
      </c>
      <c r="E10282" s="5" t="s">
        <v>8</v>
      </c>
      <c r="F10282" s="5" t="s">
        <v>8</v>
      </c>
      <c r="G10282" s="5" t="s">
        <v>8</v>
      </c>
    </row>
    <row r="10283" spans="1:7" x14ac:dyDescent="0.25">
      <c r="A10283" s="5" t="s">
        <v>2714</v>
      </c>
      <c r="B10283" s="5">
        <v>-3.34148344329058</v>
      </c>
      <c r="C10283" s="5" t="s">
        <v>8</v>
      </c>
      <c r="D10283" s="5" t="s">
        <v>8</v>
      </c>
      <c r="E10283" s="5" t="s">
        <v>8</v>
      </c>
      <c r="F10283" s="5" t="s">
        <v>8</v>
      </c>
      <c r="G10283" s="5" t="s">
        <v>8</v>
      </c>
    </row>
    <row r="10284" spans="1:7" x14ac:dyDescent="0.25">
      <c r="A10284" s="5" t="s">
        <v>9977</v>
      </c>
      <c r="B10284" s="5">
        <v>-3.3436803610380799</v>
      </c>
      <c r="C10284" s="5" t="s">
        <v>8</v>
      </c>
      <c r="D10284" s="5" t="s">
        <v>8</v>
      </c>
      <c r="E10284" s="5" t="s">
        <v>8</v>
      </c>
      <c r="F10284" s="5" t="s">
        <v>8</v>
      </c>
      <c r="G10284" s="5" t="s">
        <v>8</v>
      </c>
    </row>
    <row r="10285" spans="1:7" x14ac:dyDescent="0.25">
      <c r="A10285" s="5" t="s">
        <v>8133</v>
      </c>
      <c r="B10285" s="5">
        <v>-3.3533782893808999</v>
      </c>
      <c r="C10285" s="5" t="s">
        <v>8</v>
      </c>
      <c r="D10285" s="5" t="s">
        <v>8</v>
      </c>
      <c r="E10285" s="5" t="s">
        <v>8</v>
      </c>
      <c r="F10285" s="5" t="s">
        <v>8</v>
      </c>
      <c r="G10285" s="5" t="s">
        <v>8</v>
      </c>
    </row>
    <row r="10286" spans="1:7" x14ac:dyDescent="0.25">
      <c r="A10286" s="5" t="s">
        <v>6459</v>
      </c>
      <c r="B10286" s="5">
        <v>-3.36899709722704</v>
      </c>
      <c r="C10286" s="5" t="s">
        <v>8</v>
      </c>
      <c r="D10286" s="5" t="s">
        <v>8</v>
      </c>
      <c r="E10286" s="5" t="s">
        <v>8</v>
      </c>
      <c r="F10286" s="5" t="s">
        <v>8</v>
      </c>
      <c r="G10286" s="5" t="s">
        <v>8</v>
      </c>
    </row>
    <row r="10287" spans="1:7" x14ac:dyDescent="0.25">
      <c r="A10287" s="5" t="s">
        <v>7576</v>
      </c>
      <c r="B10287" s="5">
        <v>-3.36899709722704</v>
      </c>
      <c r="C10287" s="5" t="s">
        <v>8</v>
      </c>
      <c r="D10287" s="5" t="s">
        <v>8</v>
      </c>
      <c r="E10287" s="5" t="s">
        <v>8</v>
      </c>
      <c r="F10287" s="5" t="s">
        <v>8</v>
      </c>
      <c r="G10287" s="5" t="s">
        <v>8</v>
      </c>
    </row>
    <row r="10288" spans="1:7" x14ac:dyDescent="0.25">
      <c r="A10288" s="5" t="s">
        <v>5345</v>
      </c>
      <c r="B10288" s="5">
        <v>-3.3719527125139099</v>
      </c>
      <c r="C10288" s="5" t="s">
        <v>8</v>
      </c>
      <c r="D10288" s="5" t="s">
        <v>8</v>
      </c>
      <c r="E10288" s="5" t="s">
        <v>8</v>
      </c>
      <c r="F10288" s="5" t="s">
        <v>8</v>
      </c>
      <c r="G10288" s="5" t="s">
        <v>8</v>
      </c>
    </row>
    <row r="10289" spans="1:7" x14ac:dyDescent="0.25">
      <c r="A10289" s="5" t="s">
        <v>5922</v>
      </c>
      <c r="B10289" s="5">
        <v>-3.3843353467340598</v>
      </c>
      <c r="C10289" s="5" t="s">
        <v>8</v>
      </c>
      <c r="D10289" s="5" t="s">
        <v>8</v>
      </c>
      <c r="E10289" s="5" t="s">
        <v>8</v>
      </c>
      <c r="F10289" s="5" t="s">
        <v>8</v>
      </c>
      <c r="G10289" s="5" t="s">
        <v>8</v>
      </c>
    </row>
    <row r="10290" spans="1:7" x14ac:dyDescent="0.25">
      <c r="A10290" s="5" t="s">
        <v>6478</v>
      </c>
      <c r="B10290" s="5">
        <v>-3.3875794974476499</v>
      </c>
      <c r="C10290" s="5" t="s">
        <v>8</v>
      </c>
      <c r="D10290" s="5" t="s">
        <v>8</v>
      </c>
      <c r="E10290" s="5" t="s">
        <v>8</v>
      </c>
      <c r="F10290" s="5" t="s">
        <v>8</v>
      </c>
      <c r="G10290" s="5" t="s">
        <v>8</v>
      </c>
    </row>
    <row r="10291" spans="1:7" x14ac:dyDescent="0.25">
      <c r="A10291" s="5" t="s">
        <v>15208</v>
      </c>
      <c r="B10291" s="5">
        <v>-3.3913641524006999</v>
      </c>
      <c r="C10291" s="5" t="s">
        <v>8348</v>
      </c>
      <c r="D10291" s="5" t="s">
        <v>8</v>
      </c>
      <c r="E10291" s="5" t="s">
        <v>8</v>
      </c>
      <c r="F10291" s="5" t="s">
        <v>8</v>
      </c>
      <c r="G10291" s="5" t="s">
        <v>8349</v>
      </c>
    </row>
    <row r="10292" spans="1:7" x14ac:dyDescent="0.25">
      <c r="A10292" s="5" t="s">
        <v>15897</v>
      </c>
      <c r="B10292" s="5">
        <v>-3.4675942208530501</v>
      </c>
      <c r="C10292" s="5" t="s">
        <v>8</v>
      </c>
      <c r="D10292" s="5" t="s">
        <v>8</v>
      </c>
      <c r="E10292" s="5" t="s">
        <v>8</v>
      </c>
      <c r="F10292" s="5" t="s">
        <v>8</v>
      </c>
      <c r="G10292" s="5" t="s">
        <v>8</v>
      </c>
    </row>
    <row r="10293" spans="1:7" x14ac:dyDescent="0.25">
      <c r="A10293" s="5" t="s">
        <v>3030</v>
      </c>
      <c r="B10293" s="5">
        <v>-3.4910044775722899</v>
      </c>
      <c r="C10293" s="5" t="s">
        <v>8</v>
      </c>
      <c r="D10293" s="5" t="s">
        <v>8</v>
      </c>
      <c r="E10293" s="5" t="s">
        <v>8</v>
      </c>
      <c r="F10293" s="5" t="s">
        <v>8</v>
      </c>
      <c r="G10293" s="5" t="s">
        <v>3031</v>
      </c>
    </row>
    <row r="10294" spans="1:7" x14ac:dyDescent="0.25">
      <c r="A10294" s="5" t="s">
        <v>5313</v>
      </c>
      <c r="B10294" s="5">
        <v>-3.5108286095118602</v>
      </c>
      <c r="C10294" s="5" t="s">
        <v>8</v>
      </c>
      <c r="D10294" s="5" t="s">
        <v>8</v>
      </c>
      <c r="E10294" s="5" t="s">
        <v>8</v>
      </c>
      <c r="F10294" s="5" t="s">
        <v>8</v>
      </c>
      <c r="G10294" s="5" t="s">
        <v>8</v>
      </c>
    </row>
    <row r="10295" spans="1:7" x14ac:dyDescent="0.25">
      <c r="A10295" s="5" t="s">
        <v>10107</v>
      </c>
      <c r="B10295" s="5">
        <v>-3.5144758741553601</v>
      </c>
      <c r="C10295" s="5" t="s">
        <v>8</v>
      </c>
      <c r="D10295" s="5" t="s">
        <v>8</v>
      </c>
      <c r="E10295" s="5" t="s">
        <v>8</v>
      </c>
      <c r="F10295" s="5" t="s">
        <v>8</v>
      </c>
      <c r="G10295" s="5" t="s">
        <v>8</v>
      </c>
    </row>
    <row r="10296" spans="1:7" x14ac:dyDescent="0.25">
      <c r="A10296" s="5" t="s">
        <v>14064</v>
      </c>
      <c r="B10296" s="5">
        <v>-3.5448816808455899</v>
      </c>
      <c r="C10296" s="5" t="s">
        <v>8</v>
      </c>
      <c r="D10296" s="5" t="s">
        <v>8</v>
      </c>
      <c r="E10296" s="5" t="s">
        <v>8</v>
      </c>
      <c r="F10296" s="5" t="s">
        <v>8</v>
      </c>
      <c r="G10296" s="5" t="s">
        <v>8</v>
      </c>
    </row>
    <row r="10297" spans="1:7" x14ac:dyDescent="0.25">
      <c r="A10297" s="5" t="s">
        <v>6054</v>
      </c>
      <c r="B10297" s="5">
        <v>-3.5598818928976601</v>
      </c>
      <c r="C10297" s="5" t="s">
        <v>8</v>
      </c>
      <c r="D10297" s="5" t="s">
        <v>8</v>
      </c>
      <c r="E10297" s="5" t="s">
        <v>8</v>
      </c>
      <c r="F10297" s="5" t="s">
        <v>8</v>
      </c>
      <c r="G10297" s="5" t="s">
        <v>6055</v>
      </c>
    </row>
    <row r="10298" spans="1:7" x14ac:dyDescent="0.25">
      <c r="A10298" s="5" t="s">
        <v>13491</v>
      </c>
      <c r="B10298" s="5">
        <v>-3.5598818928976601</v>
      </c>
      <c r="C10298" s="5" t="s">
        <v>8</v>
      </c>
      <c r="D10298" s="5" t="s">
        <v>8</v>
      </c>
      <c r="E10298" s="5" t="s">
        <v>8</v>
      </c>
      <c r="F10298" s="5" t="s">
        <v>8</v>
      </c>
      <c r="G10298" s="5" t="s">
        <v>8</v>
      </c>
    </row>
    <row r="10299" spans="1:7" x14ac:dyDescent="0.25">
      <c r="A10299" s="5" t="s">
        <v>3149</v>
      </c>
      <c r="B10299" s="5">
        <v>-3.6039023427717698</v>
      </c>
      <c r="C10299" s="5" t="s">
        <v>3150</v>
      </c>
      <c r="D10299" s="5" t="s">
        <v>3151</v>
      </c>
      <c r="E10299" s="5" t="s">
        <v>3152</v>
      </c>
      <c r="F10299" s="5" t="s">
        <v>3153</v>
      </c>
      <c r="G10299" s="5" t="s">
        <v>3154</v>
      </c>
    </row>
    <row r="10300" spans="1:7" x14ac:dyDescent="0.25">
      <c r="A10300" s="5" t="s">
        <v>8677</v>
      </c>
      <c r="B10300" s="5">
        <v>-3.7398476047852198</v>
      </c>
      <c r="C10300" s="5" t="s">
        <v>8</v>
      </c>
      <c r="D10300" s="5" t="s">
        <v>8</v>
      </c>
      <c r="E10300" s="5" t="s">
        <v>8</v>
      </c>
      <c r="F10300" s="5" t="s">
        <v>8</v>
      </c>
      <c r="G10300" s="5" t="s">
        <v>8</v>
      </c>
    </row>
    <row r="10301" spans="1:7" x14ac:dyDescent="0.25">
      <c r="A10301" s="5" t="s">
        <v>15738</v>
      </c>
      <c r="B10301" s="5">
        <v>-3.7464476401473701</v>
      </c>
      <c r="C10301" s="5" t="s">
        <v>8</v>
      </c>
      <c r="D10301" s="5" t="s">
        <v>8</v>
      </c>
      <c r="E10301" s="5" t="s">
        <v>8</v>
      </c>
      <c r="F10301" s="5" t="s">
        <v>8</v>
      </c>
      <c r="G10301" s="5" t="s">
        <v>8</v>
      </c>
    </row>
    <row r="10302" spans="1:7" x14ac:dyDescent="0.25">
      <c r="A10302" s="5" t="s">
        <v>6687</v>
      </c>
      <c r="B10302" s="5">
        <v>-3.7676681475451699</v>
      </c>
      <c r="C10302" s="5" t="s">
        <v>6688</v>
      </c>
      <c r="D10302" s="5" t="s">
        <v>6689</v>
      </c>
      <c r="E10302" s="5" t="s">
        <v>6690</v>
      </c>
      <c r="F10302" s="5" t="s">
        <v>6691</v>
      </c>
      <c r="G10302" s="5" t="s">
        <v>6692</v>
      </c>
    </row>
    <row r="10303" spans="1:7" x14ac:dyDescent="0.25">
      <c r="A10303" s="5" t="s">
        <v>6859</v>
      </c>
      <c r="B10303" s="5">
        <v>-3.7676681475451699</v>
      </c>
      <c r="C10303" s="5" t="s">
        <v>8</v>
      </c>
      <c r="D10303" s="5" t="s">
        <v>8</v>
      </c>
      <c r="E10303" s="5" t="s">
        <v>8</v>
      </c>
      <c r="F10303" s="5" t="s">
        <v>8</v>
      </c>
      <c r="G10303" s="5" t="s">
        <v>8</v>
      </c>
    </row>
    <row r="10304" spans="1:7" x14ac:dyDescent="0.25">
      <c r="A10304" s="5" t="s">
        <v>13068</v>
      </c>
      <c r="B10304" s="5">
        <v>-3.7676681475451699</v>
      </c>
      <c r="C10304" s="5" t="s">
        <v>8</v>
      </c>
      <c r="D10304" s="5" t="s">
        <v>8</v>
      </c>
      <c r="E10304" s="5" t="s">
        <v>8</v>
      </c>
      <c r="F10304" s="5" t="s">
        <v>8</v>
      </c>
      <c r="G10304" s="5" t="s">
        <v>8</v>
      </c>
    </row>
    <row r="10305" spans="1:7" x14ac:dyDescent="0.25">
      <c r="A10305" s="5" t="s">
        <v>15210</v>
      </c>
      <c r="B10305" s="5">
        <v>-3.7676681475451699</v>
      </c>
      <c r="C10305" s="5" t="s">
        <v>8</v>
      </c>
      <c r="D10305" s="5" t="s">
        <v>8</v>
      </c>
      <c r="E10305" s="5" t="s">
        <v>8</v>
      </c>
      <c r="F10305" s="5" t="s">
        <v>8</v>
      </c>
      <c r="G10305" s="5" t="s">
        <v>8</v>
      </c>
    </row>
    <row r="10306" spans="1:7" x14ac:dyDescent="0.25">
      <c r="A10306" s="5" t="s">
        <v>901</v>
      </c>
      <c r="B10306" s="5">
        <v>-3.8058613291273602</v>
      </c>
      <c r="C10306" s="5" t="s">
        <v>8</v>
      </c>
      <c r="D10306" s="5" t="s">
        <v>8</v>
      </c>
      <c r="E10306" s="5" t="s">
        <v>8</v>
      </c>
      <c r="F10306" s="5" t="s">
        <v>8</v>
      </c>
      <c r="G10306" s="5" t="s">
        <v>8</v>
      </c>
    </row>
    <row r="10307" spans="1:7" x14ac:dyDescent="0.25">
      <c r="A10307" s="5" t="s">
        <v>9186</v>
      </c>
      <c r="B10307" s="5">
        <v>-3.8274066540834402</v>
      </c>
      <c r="C10307" s="5" t="s">
        <v>2834</v>
      </c>
      <c r="D10307" s="5" t="s">
        <v>9187</v>
      </c>
      <c r="E10307" s="5" t="s">
        <v>2836</v>
      </c>
      <c r="F10307" s="5" t="s">
        <v>9188</v>
      </c>
      <c r="G10307" s="5" t="s">
        <v>2838</v>
      </c>
    </row>
    <row r="10308" spans="1:7" x14ac:dyDescent="0.25">
      <c r="A10308" s="5" t="s">
        <v>9947</v>
      </c>
      <c r="B10308" s="5">
        <v>-3.8516924553585299</v>
      </c>
      <c r="C10308" s="5" t="s">
        <v>6167</v>
      </c>
      <c r="D10308" s="5" t="s">
        <v>6168</v>
      </c>
      <c r="E10308" s="5" t="s">
        <v>6169</v>
      </c>
      <c r="F10308" s="5" t="s">
        <v>6170</v>
      </c>
      <c r="G10308" s="5" t="s">
        <v>6171</v>
      </c>
    </row>
    <row r="10309" spans="1:7" x14ac:dyDescent="0.25">
      <c r="A10309" s="5" t="s">
        <v>4541</v>
      </c>
      <c r="B10309" s="5">
        <v>-3.8570962419696602</v>
      </c>
      <c r="C10309" s="5" t="s">
        <v>8</v>
      </c>
      <c r="D10309" s="5" t="s">
        <v>8</v>
      </c>
      <c r="E10309" s="5" t="s">
        <v>8</v>
      </c>
      <c r="F10309" s="5" t="s">
        <v>8</v>
      </c>
      <c r="G10309" s="5" t="s">
        <v>8</v>
      </c>
    </row>
    <row r="10310" spans="1:7" x14ac:dyDescent="0.25">
      <c r="A10310" s="5" t="s">
        <v>12091</v>
      </c>
      <c r="B10310" s="5">
        <v>-3.94926073061426</v>
      </c>
      <c r="C10310" s="5" t="s">
        <v>8</v>
      </c>
      <c r="D10310" s="5" t="s">
        <v>8</v>
      </c>
      <c r="E10310" s="5" t="s">
        <v>8</v>
      </c>
      <c r="F10310" s="5" t="s">
        <v>8</v>
      </c>
      <c r="G10310" s="5" t="s">
        <v>8</v>
      </c>
    </row>
    <row r="10311" spans="1:7" x14ac:dyDescent="0.25">
      <c r="A10311" s="5" t="s">
        <v>4756</v>
      </c>
      <c r="B10311" s="5">
        <v>-3.9629901479788501</v>
      </c>
      <c r="C10311" s="5" t="s">
        <v>8</v>
      </c>
      <c r="D10311" s="5" t="s">
        <v>8</v>
      </c>
      <c r="E10311" s="5" t="s">
        <v>8</v>
      </c>
      <c r="F10311" s="5" t="s">
        <v>8</v>
      </c>
      <c r="G10311" s="5" t="s">
        <v>8</v>
      </c>
    </row>
    <row r="10312" spans="1:7" x14ac:dyDescent="0.25">
      <c r="A10312" s="5" t="s">
        <v>380</v>
      </c>
      <c r="B10312" s="5">
        <v>-3.9954205114523602</v>
      </c>
      <c r="C10312" s="5" t="s">
        <v>8</v>
      </c>
      <c r="D10312" s="5" t="s">
        <v>8</v>
      </c>
      <c r="E10312" s="5" t="s">
        <v>8</v>
      </c>
      <c r="F10312" s="5" t="s">
        <v>8</v>
      </c>
      <c r="G10312" s="5" t="s">
        <v>8</v>
      </c>
    </row>
    <row r="10313" spans="1:7" x14ac:dyDescent="0.25">
      <c r="A10313" s="5" t="s">
        <v>3754</v>
      </c>
      <c r="B10313" s="5">
        <v>-4.0059219300941598</v>
      </c>
      <c r="C10313" s="5" t="s">
        <v>577</v>
      </c>
      <c r="D10313" s="5" t="s">
        <v>8</v>
      </c>
      <c r="E10313" s="5" t="s">
        <v>3755</v>
      </c>
      <c r="F10313" s="5" t="s">
        <v>1204</v>
      </c>
      <c r="G10313" s="5" t="s">
        <v>8</v>
      </c>
    </row>
    <row r="10314" spans="1:7" x14ac:dyDescent="0.25">
      <c r="A10314" s="5" t="s">
        <v>14546</v>
      </c>
      <c r="B10314" s="5">
        <v>-4.0159469968523602</v>
      </c>
      <c r="C10314" s="5" t="s">
        <v>8</v>
      </c>
      <c r="D10314" s="5" t="s">
        <v>8</v>
      </c>
      <c r="E10314" s="5" t="s">
        <v>8</v>
      </c>
      <c r="F10314" s="5" t="s">
        <v>8</v>
      </c>
      <c r="G10314" s="5" t="s">
        <v>8</v>
      </c>
    </row>
    <row r="10315" spans="1:7" x14ac:dyDescent="0.25">
      <c r="A10315" s="5" t="s">
        <v>5272</v>
      </c>
      <c r="B10315" s="5">
        <v>-4.0529818691674002</v>
      </c>
      <c r="C10315" s="5" t="s">
        <v>8</v>
      </c>
      <c r="D10315" s="5" t="s">
        <v>8</v>
      </c>
      <c r="E10315" s="5" t="s">
        <v>8</v>
      </c>
      <c r="F10315" s="5" t="s">
        <v>8</v>
      </c>
      <c r="G10315" s="5" t="s">
        <v>8</v>
      </c>
    </row>
    <row r="10316" spans="1:7" x14ac:dyDescent="0.25">
      <c r="A10316" s="5" t="s">
        <v>7878</v>
      </c>
      <c r="B10316" s="5">
        <v>-4.0696075924328099</v>
      </c>
      <c r="C10316" s="5" t="s">
        <v>8</v>
      </c>
      <c r="D10316" s="5" t="s">
        <v>8</v>
      </c>
      <c r="E10316" s="5" t="s">
        <v>8</v>
      </c>
      <c r="F10316" s="5" t="s">
        <v>8</v>
      </c>
      <c r="G10316" s="5" t="s">
        <v>8</v>
      </c>
    </row>
    <row r="10317" spans="1:7" x14ac:dyDescent="0.25">
      <c r="A10317" s="5" t="s">
        <v>4478</v>
      </c>
      <c r="B10317" s="5">
        <v>-4.0796865050366904</v>
      </c>
      <c r="C10317" s="5" t="s">
        <v>8</v>
      </c>
      <c r="D10317" s="5" t="s">
        <v>8</v>
      </c>
      <c r="E10317" s="5" t="s">
        <v>8</v>
      </c>
      <c r="F10317" s="5" t="s">
        <v>8</v>
      </c>
      <c r="G10317" s="5" t="s">
        <v>8</v>
      </c>
    </row>
    <row r="10318" spans="1:7" x14ac:dyDescent="0.25">
      <c r="A10318" s="5" t="s">
        <v>14508</v>
      </c>
      <c r="B10318" s="5">
        <v>-4.1992926220422904</v>
      </c>
      <c r="C10318" s="5" t="s">
        <v>8</v>
      </c>
      <c r="D10318" s="5" t="s">
        <v>8</v>
      </c>
      <c r="E10318" s="5" t="s">
        <v>8</v>
      </c>
      <c r="F10318" s="5" t="s">
        <v>8</v>
      </c>
      <c r="G10318" s="5" t="s">
        <v>8</v>
      </c>
    </row>
    <row r="10319" spans="1:7" x14ac:dyDescent="0.25">
      <c r="A10319" s="5" t="s">
        <v>4116</v>
      </c>
      <c r="B10319" s="5">
        <v>-4.2024779235945804</v>
      </c>
      <c r="C10319" s="5" t="s">
        <v>8</v>
      </c>
      <c r="D10319" s="5" t="s">
        <v>8</v>
      </c>
      <c r="E10319" s="5" t="s">
        <v>8</v>
      </c>
      <c r="F10319" s="5" t="s">
        <v>8</v>
      </c>
      <c r="G10319" s="5" t="s">
        <v>4117</v>
      </c>
    </row>
    <row r="10320" spans="1:7" x14ac:dyDescent="0.25">
      <c r="A10320" s="5" t="s">
        <v>4802</v>
      </c>
      <c r="B10320" s="5">
        <v>-4.2304625188331304</v>
      </c>
      <c r="C10320" s="5" t="s">
        <v>8</v>
      </c>
      <c r="D10320" s="5" t="s">
        <v>8</v>
      </c>
      <c r="E10320" s="5" t="s">
        <v>8</v>
      </c>
      <c r="F10320" s="5" t="s">
        <v>8</v>
      </c>
      <c r="G10320" s="5" t="s">
        <v>8</v>
      </c>
    </row>
    <row r="10321" spans="1:7" x14ac:dyDescent="0.25">
      <c r="A10321" s="5" t="s">
        <v>12513</v>
      </c>
      <c r="B10321" s="5">
        <v>-4.26130923190623</v>
      </c>
      <c r="C10321" s="5" t="s">
        <v>12514</v>
      </c>
      <c r="D10321" s="5" t="s">
        <v>12515</v>
      </c>
      <c r="E10321" s="5" t="s">
        <v>12516</v>
      </c>
      <c r="F10321" s="5" t="s">
        <v>12517</v>
      </c>
      <c r="G10321" s="5" t="s">
        <v>12518</v>
      </c>
    </row>
    <row r="10322" spans="1:7" x14ac:dyDescent="0.25">
      <c r="A10322" s="5" t="s">
        <v>9428</v>
      </c>
      <c r="B10322" s="5">
        <v>-4.2981242102348203</v>
      </c>
      <c r="C10322" s="5" t="s">
        <v>8</v>
      </c>
      <c r="D10322" s="5" t="s">
        <v>8</v>
      </c>
      <c r="E10322" s="5" t="s">
        <v>8</v>
      </c>
      <c r="F10322" s="5" t="s">
        <v>8</v>
      </c>
      <c r="G10322" s="5" t="s">
        <v>8</v>
      </c>
    </row>
    <row r="10323" spans="1:7" x14ac:dyDescent="0.25">
      <c r="A10323" s="5" t="s">
        <v>11872</v>
      </c>
      <c r="B10323" s="5">
        <v>-4.3206470422252403</v>
      </c>
      <c r="C10323" s="5" t="s">
        <v>8</v>
      </c>
      <c r="D10323" s="5" t="s">
        <v>8</v>
      </c>
      <c r="E10323" s="5" t="s">
        <v>11873</v>
      </c>
      <c r="F10323" s="5" t="s">
        <v>8</v>
      </c>
      <c r="G10323" s="5" t="s">
        <v>11874</v>
      </c>
    </row>
    <row r="10324" spans="1:7" x14ac:dyDescent="0.25">
      <c r="A10324" s="5" t="s">
        <v>9581</v>
      </c>
      <c r="B10324" s="5">
        <v>-4.33873164071061</v>
      </c>
      <c r="C10324" s="5" t="s">
        <v>8</v>
      </c>
      <c r="D10324" s="5" t="s">
        <v>8</v>
      </c>
      <c r="E10324" s="5" t="s">
        <v>8</v>
      </c>
      <c r="F10324" s="5" t="s">
        <v>8</v>
      </c>
      <c r="G10324" s="5" t="s">
        <v>8</v>
      </c>
    </row>
    <row r="10325" spans="1:7" x14ac:dyDescent="0.25">
      <c r="A10325" s="5" t="s">
        <v>7370</v>
      </c>
      <c r="B10325" s="5">
        <v>-4.3571775740858998</v>
      </c>
      <c r="C10325" s="5" t="s">
        <v>8</v>
      </c>
      <c r="D10325" s="5" t="s">
        <v>8</v>
      </c>
      <c r="E10325" s="5" t="s">
        <v>8</v>
      </c>
      <c r="F10325" s="5" t="s">
        <v>8</v>
      </c>
      <c r="G10325" s="5" t="s">
        <v>8</v>
      </c>
    </row>
    <row r="10326" spans="1:7" x14ac:dyDescent="0.25">
      <c r="A10326" s="5" t="s">
        <v>11878</v>
      </c>
      <c r="B10326" s="5">
        <v>-4.37075002324565</v>
      </c>
      <c r="C10326" s="5" t="s">
        <v>8</v>
      </c>
      <c r="D10326" s="5" t="s">
        <v>8</v>
      </c>
      <c r="E10326" s="5" t="s">
        <v>8</v>
      </c>
      <c r="F10326" s="5" t="s">
        <v>8</v>
      </c>
      <c r="G10326" s="5" t="s">
        <v>8</v>
      </c>
    </row>
    <row r="10327" spans="1:7" x14ac:dyDescent="0.25">
      <c r="A10327" s="5" t="s">
        <v>15436</v>
      </c>
      <c r="B10327" s="5">
        <v>-4.5979104308624796</v>
      </c>
      <c r="C10327" s="5" t="s">
        <v>15437</v>
      </c>
      <c r="D10327" s="5" t="s">
        <v>8</v>
      </c>
      <c r="E10327" s="5" t="s">
        <v>8</v>
      </c>
      <c r="F10327" s="5" t="s">
        <v>8</v>
      </c>
      <c r="G10327" s="5" t="s">
        <v>15438</v>
      </c>
    </row>
    <row r="10328" spans="1:7" x14ac:dyDescent="0.25">
      <c r="A10328" s="5" t="s">
        <v>15027</v>
      </c>
      <c r="B10328" s="5">
        <v>-4.69115312971641</v>
      </c>
      <c r="C10328" s="5" t="s">
        <v>8</v>
      </c>
      <c r="D10328" s="5" t="s">
        <v>8</v>
      </c>
      <c r="E10328" s="5" t="s">
        <v>8</v>
      </c>
      <c r="F10328" s="5" t="s">
        <v>8</v>
      </c>
      <c r="G10328" s="5" t="s">
        <v>8</v>
      </c>
    </row>
    <row r="10329" spans="1:7" x14ac:dyDescent="0.25">
      <c r="A10329" s="5" t="s">
        <v>11266</v>
      </c>
      <c r="B10329" s="5">
        <v>-4.7408074003516703</v>
      </c>
      <c r="C10329" s="5" t="s">
        <v>8</v>
      </c>
      <c r="D10329" s="5" t="s">
        <v>8</v>
      </c>
      <c r="E10329" s="5" t="s">
        <v>8</v>
      </c>
      <c r="F10329" s="5" t="s">
        <v>8</v>
      </c>
      <c r="G10329" s="5" t="s">
        <v>8</v>
      </c>
    </row>
    <row r="10330" spans="1:7" x14ac:dyDescent="0.25">
      <c r="A10330" s="5" t="s">
        <v>12656</v>
      </c>
      <c r="B10330" s="5">
        <v>-4.7761903025141601</v>
      </c>
      <c r="C10330" s="5" t="s">
        <v>8</v>
      </c>
      <c r="D10330" s="5" t="s">
        <v>8</v>
      </c>
      <c r="E10330" s="5" t="s">
        <v>8</v>
      </c>
      <c r="F10330" s="5" t="s">
        <v>8</v>
      </c>
      <c r="G10330" s="5" t="s">
        <v>8</v>
      </c>
    </row>
    <row r="10331" spans="1:7" x14ac:dyDescent="0.25">
      <c r="A10331" s="5" t="s">
        <v>2251</v>
      </c>
      <c r="B10331" s="5">
        <v>-4.9098962553364904</v>
      </c>
      <c r="C10331" s="5" t="s">
        <v>8</v>
      </c>
      <c r="D10331" s="5" t="s">
        <v>8</v>
      </c>
      <c r="E10331" s="5" t="s">
        <v>8</v>
      </c>
      <c r="F10331" s="5" t="s">
        <v>8</v>
      </c>
      <c r="G10331" s="5" t="s">
        <v>8</v>
      </c>
    </row>
    <row r="10332" spans="1:7" x14ac:dyDescent="0.25">
      <c r="A10332" s="5" t="s">
        <v>9993</v>
      </c>
      <c r="B10332" s="5">
        <v>-4.9411519266427799</v>
      </c>
      <c r="C10332" s="5" t="s">
        <v>8</v>
      </c>
      <c r="D10332" s="5" t="s">
        <v>8</v>
      </c>
      <c r="E10332" s="5" t="s">
        <v>8</v>
      </c>
      <c r="F10332" s="5" t="s">
        <v>8</v>
      </c>
      <c r="G10332" s="5" t="s">
        <v>8</v>
      </c>
    </row>
    <row r="10333" spans="1:7" x14ac:dyDescent="0.25">
      <c r="A10333" s="5" t="s">
        <v>8004</v>
      </c>
      <c r="B10333" s="5">
        <v>-5.0193416474038797</v>
      </c>
      <c r="C10333" s="5" t="s">
        <v>8</v>
      </c>
      <c r="D10333" s="5" t="s">
        <v>8</v>
      </c>
      <c r="E10333" s="5" t="s">
        <v>8</v>
      </c>
      <c r="F10333" s="5" t="s">
        <v>8</v>
      </c>
      <c r="G10333" s="5" t="s">
        <v>8</v>
      </c>
    </row>
    <row r="10334" spans="1:7" x14ac:dyDescent="0.25">
      <c r="A10334" s="5" t="s">
        <v>13541</v>
      </c>
      <c r="B10334" s="5">
        <v>-5.0317022748223801</v>
      </c>
      <c r="C10334" s="5" t="s">
        <v>8</v>
      </c>
      <c r="D10334" s="5" t="s">
        <v>8</v>
      </c>
      <c r="E10334" s="5" t="s">
        <v>8</v>
      </c>
      <c r="F10334" s="5" t="s">
        <v>8</v>
      </c>
      <c r="G10334" s="5" t="s">
        <v>8</v>
      </c>
    </row>
    <row r="10335" spans="1:7" x14ac:dyDescent="0.25">
      <c r="A10335" s="5" t="s">
        <v>8588</v>
      </c>
      <c r="B10335" s="5">
        <v>-5.0607580436483799</v>
      </c>
      <c r="C10335" s="5" t="s">
        <v>8</v>
      </c>
      <c r="D10335" s="5" t="s">
        <v>8</v>
      </c>
      <c r="E10335" s="5" t="s">
        <v>8589</v>
      </c>
      <c r="F10335" s="5" t="s">
        <v>8</v>
      </c>
      <c r="G10335" s="5" t="s">
        <v>8</v>
      </c>
    </row>
    <row r="10336" spans="1:7" x14ac:dyDescent="0.25">
      <c r="A10336" s="5" t="s">
        <v>9994</v>
      </c>
      <c r="B10336" s="5">
        <v>-5.1443742069847396</v>
      </c>
      <c r="C10336" s="5" t="s">
        <v>8</v>
      </c>
      <c r="D10336" s="5" t="s">
        <v>8</v>
      </c>
      <c r="E10336" s="5" t="s">
        <v>8</v>
      </c>
      <c r="F10336" s="5" t="s">
        <v>8</v>
      </c>
      <c r="G10336" s="5" t="s">
        <v>8</v>
      </c>
    </row>
    <row r="10337" spans="1:7" x14ac:dyDescent="0.25">
      <c r="A10337" s="5" t="s">
        <v>14335</v>
      </c>
      <c r="B10337" s="5">
        <v>-5.1643846211667803</v>
      </c>
      <c r="C10337" s="5" t="s">
        <v>8</v>
      </c>
      <c r="D10337" s="5" t="s">
        <v>8</v>
      </c>
      <c r="E10337" s="5" t="s">
        <v>8</v>
      </c>
      <c r="F10337" s="5" t="s">
        <v>8</v>
      </c>
      <c r="G10337" s="5" t="s">
        <v>8</v>
      </c>
    </row>
    <row r="10338" spans="1:7" x14ac:dyDescent="0.25">
      <c r="A10338" s="5" t="s">
        <v>9686</v>
      </c>
      <c r="B10338" s="5">
        <v>-5.35840304201498</v>
      </c>
      <c r="C10338" s="5" t="s">
        <v>8</v>
      </c>
      <c r="D10338" s="5" t="s">
        <v>8</v>
      </c>
      <c r="E10338" s="5" t="s">
        <v>8</v>
      </c>
      <c r="F10338" s="5" t="s">
        <v>8</v>
      </c>
      <c r="G10338" s="5" t="s">
        <v>8</v>
      </c>
    </row>
    <row r="10339" spans="1:7" x14ac:dyDescent="0.25">
      <c r="A10339" s="5" t="s">
        <v>8401</v>
      </c>
      <c r="B10339" s="5">
        <v>-5.3999182640448602</v>
      </c>
      <c r="C10339" s="5" t="s">
        <v>8</v>
      </c>
      <c r="D10339" s="5" t="s">
        <v>8</v>
      </c>
      <c r="E10339" s="5" t="s">
        <v>8</v>
      </c>
      <c r="F10339" s="5" t="s">
        <v>8</v>
      </c>
      <c r="G10339" s="5" t="s">
        <v>8</v>
      </c>
    </row>
    <row r="10340" spans="1:7" x14ac:dyDescent="0.25">
      <c r="A10340" s="5" t="s">
        <v>2357</v>
      </c>
      <c r="B10340" s="5">
        <v>-5.4055906074200699</v>
      </c>
      <c r="C10340" s="5" t="s">
        <v>8</v>
      </c>
      <c r="D10340" s="5" t="s">
        <v>8</v>
      </c>
      <c r="E10340" s="5" t="s">
        <v>8</v>
      </c>
      <c r="F10340" s="5" t="s">
        <v>8</v>
      </c>
      <c r="G10340" s="5" t="s">
        <v>8</v>
      </c>
    </row>
    <row r="10341" spans="1:7" x14ac:dyDescent="0.25">
      <c r="A10341" s="5" t="s">
        <v>5294</v>
      </c>
      <c r="B10341" s="5">
        <v>-5.7141894387232801</v>
      </c>
      <c r="C10341" s="5" t="s">
        <v>8</v>
      </c>
      <c r="D10341" s="5" t="s">
        <v>8</v>
      </c>
      <c r="E10341" s="5" t="s">
        <v>8</v>
      </c>
      <c r="F10341" s="5" t="s">
        <v>8</v>
      </c>
      <c r="G10341" s="5" t="s">
        <v>8</v>
      </c>
    </row>
    <row r="10342" spans="1:7" x14ac:dyDescent="0.25">
      <c r="A10342" s="5" t="s">
        <v>13484</v>
      </c>
      <c r="B10342" s="5">
        <v>-5.81893804346553</v>
      </c>
      <c r="C10342" s="5" t="s">
        <v>13485</v>
      </c>
      <c r="D10342" s="5" t="s">
        <v>8</v>
      </c>
      <c r="E10342" s="5" t="s">
        <v>8</v>
      </c>
      <c r="F10342" s="5" t="s">
        <v>8</v>
      </c>
      <c r="G10342" s="5" t="s">
        <v>3335</v>
      </c>
    </row>
    <row r="10343" spans="1:7" x14ac:dyDescent="0.25">
      <c r="A10343" s="5" t="s">
        <v>12883</v>
      </c>
      <c r="B10343" s="5">
        <v>-5.9339518096583799</v>
      </c>
      <c r="C10343" s="5" t="s">
        <v>8</v>
      </c>
      <c r="D10343" s="5" t="s">
        <v>8</v>
      </c>
      <c r="E10343" s="5" t="s">
        <v>8</v>
      </c>
      <c r="F10343" s="5" t="s">
        <v>8</v>
      </c>
      <c r="G10343" s="5" t="s">
        <v>8</v>
      </c>
    </row>
    <row r="10344" spans="1:7" x14ac:dyDescent="0.25">
      <c r="A10344" s="5" t="s">
        <v>14334</v>
      </c>
      <c r="B10344" s="5">
        <v>-6.1624564006983098</v>
      </c>
      <c r="C10344" s="5" t="s">
        <v>8</v>
      </c>
      <c r="D10344" s="5" t="s">
        <v>8</v>
      </c>
      <c r="E10344" s="5" t="s">
        <v>8</v>
      </c>
      <c r="F10344" s="5" t="s">
        <v>8</v>
      </c>
      <c r="G10344" s="5" t="s">
        <v>8</v>
      </c>
    </row>
    <row r="10345" spans="1:7" x14ac:dyDescent="0.25">
      <c r="A10345" s="5" t="s">
        <v>12874</v>
      </c>
      <c r="B10345" s="5">
        <v>-6.50359751833264</v>
      </c>
      <c r="C10345" s="5" t="s">
        <v>8</v>
      </c>
      <c r="D10345" s="5" t="s">
        <v>8</v>
      </c>
      <c r="E10345" s="5" t="s">
        <v>8</v>
      </c>
      <c r="F10345" s="5" t="s">
        <v>8</v>
      </c>
      <c r="G10345" s="5" t="s">
        <v>8</v>
      </c>
    </row>
    <row r="10346" spans="1:7" x14ac:dyDescent="0.25">
      <c r="A10346" s="5" t="s">
        <v>1501</v>
      </c>
      <c r="B10346" s="5">
        <v>-6.6257881239455996</v>
      </c>
      <c r="C10346" s="5" t="s">
        <v>8</v>
      </c>
      <c r="D10346" s="5" t="s">
        <v>8</v>
      </c>
      <c r="E10346" s="5" t="s">
        <v>8</v>
      </c>
      <c r="F10346" s="5" t="s">
        <v>8</v>
      </c>
      <c r="G10346" s="5" t="s">
        <v>8</v>
      </c>
    </row>
    <row r="10347" spans="1:7" x14ac:dyDescent="0.25">
      <c r="A10347" s="5" t="s">
        <v>15447</v>
      </c>
      <c r="B10347" s="5">
        <v>-6.6276776500969001</v>
      </c>
      <c r="C10347" s="5" t="s">
        <v>8</v>
      </c>
      <c r="D10347" s="5" t="s">
        <v>8</v>
      </c>
      <c r="E10347" s="5" t="s">
        <v>8</v>
      </c>
      <c r="F10347" s="5" t="s">
        <v>8</v>
      </c>
      <c r="G10347" s="5" t="s">
        <v>8</v>
      </c>
    </row>
    <row r="10348" spans="1:7" x14ac:dyDescent="0.25">
      <c r="A10348" s="5" t="s">
        <v>14161</v>
      </c>
      <c r="B10348" s="5">
        <v>-6.7297646095189601</v>
      </c>
      <c r="C10348" s="5" t="s">
        <v>8</v>
      </c>
      <c r="D10348" s="5" t="s">
        <v>8</v>
      </c>
      <c r="E10348" s="5" t="s">
        <v>8</v>
      </c>
      <c r="F10348" s="5" t="s">
        <v>8</v>
      </c>
      <c r="G10348" s="5" t="s">
        <v>8</v>
      </c>
    </row>
    <row r="10349" spans="1:7" x14ac:dyDescent="0.25">
      <c r="A10349" s="5" t="s">
        <v>5114</v>
      </c>
      <c r="B10349" s="5">
        <v>-6.7386861498729402</v>
      </c>
      <c r="C10349" s="5" t="s">
        <v>8</v>
      </c>
      <c r="D10349" s="5" t="s">
        <v>8</v>
      </c>
      <c r="E10349" s="5" t="s">
        <v>8</v>
      </c>
      <c r="F10349" s="5" t="s">
        <v>8</v>
      </c>
      <c r="G10349" s="5" t="s">
        <v>8</v>
      </c>
    </row>
    <row r="10350" spans="1:7" x14ac:dyDescent="0.25">
      <c r="A10350" s="5" t="s">
        <v>3079</v>
      </c>
      <c r="B10350" s="5">
        <v>-6.8251026940031201</v>
      </c>
      <c r="C10350" s="5" t="s">
        <v>8</v>
      </c>
      <c r="D10350" s="5" t="s">
        <v>8</v>
      </c>
      <c r="E10350" s="5" t="s">
        <v>8</v>
      </c>
      <c r="F10350" s="5" t="s">
        <v>8</v>
      </c>
      <c r="G10350" s="5" t="s">
        <v>8</v>
      </c>
    </row>
    <row r="10351" spans="1:7" x14ac:dyDescent="0.25">
      <c r="A10351" s="5" t="s">
        <v>3334</v>
      </c>
      <c r="B10351" s="5">
        <v>-7.1236928936239101</v>
      </c>
      <c r="C10351" s="5" t="s">
        <v>8</v>
      </c>
      <c r="D10351" s="5" t="s">
        <v>8</v>
      </c>
      <c r="E10351" s="5" t="s">
        <v>8</v>
      </c>
      <c r="F10351" s="5" t="s">
        <v>8</v>
      </c>
      <c r="G10351" s="5" t="s">
        <v>3335</v>
      </c>
    </row>
    <row r="10352" spans="1:7" x14ac:dyDescent="0.25">
      <c r="A10352" s="5" t="s">
        <v>2061</v>
      </c>
      <c r="B10352" s="5">
        <v>-7.2598875504620199</v>
      </c>
      <c r="C10352" s="5" t="s">
        <v>8</v>
      </c>
      <c r="D10352" s="5" t="s">
        <v>8</v>
      </c>
      <c r="E10352" s="5" t="s">
        <v>8</v>
      </c>
      <c r="F10352" s="5" t="s">
        <v>8</v>
      </c>
      <c r="G10352" s="5" t="s">
        <v>8</v>
      </c>
    </row>
    <row r="10353" spans="1:7" x14ac:dyDescent="0.25">
      <c r="A10353" s="5" t="s">
        <v>6166</v>
      </c>
      <c r="B10353" s="5">
        <v>-7.2598875504620199</v>
      </c>
      <c r="C10353" s="5" t="s">
        <v>6167</v>
      </c>
      <c r="D10353" s="5" t="s">
        <v>6168</v>
      </c>
      <c r="E10353" s="5" t="s">
        <v>6169</v>
      </c>
      <c r="F10353" s="5" t="s">
        <v>6170</v>
      </c>
      <c r="G10353" s="5" t="s">
        <v>6171</v>
      </c>
    </row>
    <row r="10354" spans="1:7" x14ac:dyDescent="0.25">
      <c r="A10354" s="5" t="s">
        <v>5444</v>
      </c>
      <c r="B10354" s="5">
        <v>-7.4020074470745101</v>
      </c>
      <c r="C10354" s="5" t="s">
        <v>8</v>
      </c>
      <c r="D10354" s="5" t="s">
        <v>8</v>
      </c>
      <c r="E10354" s="5" t="s">
        <v>8</v>
      </c>
      <c r="F10354" s="5" t="s">
        <v>8</v>
      </c>
      <c r="G10354" s="5" t="s">
        <v>8</v>
      </c>
    </row>
    <row r="10355" spans="1:7" x14ac:dyDescent="0.25">
      <c r="A10355" s="5" t="s">
        <v>9207</v>
      </c>
      <c r="B10355" s="5">
        <v>-7.4156300279942</v>
      </c>
      <c r="C10355" s="5" t="s">
        <v>8</v>
      </c>
      <c r="D10355" s="5" t="s">
        <v>8</v>
      </c>
      <c r="E10355" s="5" t="s">
        <v>8</v>
      </c>
      <c r="F10355" s="5" t="s">
        <v>8</v>
      </c>
      <c r="G10355" s="5" t="s">
        <v>8</v>
      </c>
    </row>
    <row r="10356" spans="1:7" x14ac:dyDescent="0.25">
      <c r="A10356" s="5" t="s">
        <v>9206</v>
      </c>
      <c r="B10356" s="5">
        <v>-7.61226335849239</v>
      </c>
      <c r="C10356" s="5" t="s">
        <v>8</v>
      </c>
      <c r="D10356" s="5" t="s">
        <v>8</v>
      </c>
      <c r="E10356" s="5" t="s">
        <v>8</v>
      </c>
      <c r="F10356" s="5" t="s">
        <v>8</v>
      </c>
      <c r="G10356" s="5" t="s">
        <v>8</v>
      </c>
    </row>
    <row r="10357" spans="1:7" x14ac:dyDescent="0.25">
      <c r="A10357" s="5" t="s">
        <v>2466</v>
      </c>
      <c r="B10357" s="5">
        <v>-8.0099029399649204</v>
      </c>
      <c r="C10357" s="5" t="s">
        <v>8</v>
      </c>
      <c r="D10357" s="5" t="s">
        <v>8</v>
      </c>
      <c r="E10357" s="5" t="s">
        <v>8</v>
      </c>
      <c r="F10357" s="5" t="s">
        <v>8</v>
      </c>
      <c r="G10357" s="5" t="s">
        <v>8</v>
      </c>
    </row>
    <row r="10358" spans="1:7" x14ac:dyDescent="0.25">
      <c r="A10358" s="5" t="s">
        <v>1500</v>
      </c>
      <c r="B10358" s="5">
        <v>-8.4097418579084202</v>
      </c>
      <c r="C10358" s="5" t="s">
        <v>8</v>
      </c>
      <c r="D10358" s="5" t="s">
        <v>8</v>
      </c>
      <c r="E10358" s="5" t="s">
        <v>8</v>
      </c>
      <c r="F10358" s="5" t="s">
        <v>8</v>
      </c>
      <c r="G10358" s="5" t="s">
        <v>8</v>
      </c>
    </row>
    <row r="10359" spans="1:7" x14ac:dyDescent="0.25">
      <c r="A10359" s="5" t="s">
        <v>2979</v>
      </c>
      <c r="B10359" s="5">
        <v>-9.2454505088374006</v>
      </c>
      <c r="C10359" s="5" t="s">
        <v>8</v>
      </c>
      <c r="D10359" s="5" t="s">
        <v>8</v>
      </c>
      <c r="E10359" s="5" t="s">
        <v>8</v>
      </c>
      <c r="F10359" s="5" t="s">
        <v>8</v>
      </c>
      <c r="G10359" s="5" t="s">
        <v>8</v>
      </c>
    </row>
    <row r="10360" spans="1:7" x14ac:dyDescent="0.25">
      <c r="A10360" s="5" t="s">
        <v>10506</v>
      </c>
      <c r="B10360" s="5">
        <v>-9.4526436848304503</v>
      </c>
      <c r="C10360" s="5" t="s">
        <v>8</v>
      </c>
      <c r="D10360" s="5" t="s">
        <v>8</v>
      </c>
      <c r="E10360" s="5" t="s">
        <v>8</v>
      </c>
      <c r="F10360" s="5" t="s">
        <v>8</v>
      </c>
      <c r="G10360" s="5" t="s">
        <v>8</v>
      </c>
    </row>
  </sheetData>
  <sortState ref="A4:G10360">
    <sortCondition descending="1" ref="B4:B10360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53"/>
  <sheetViews>
    <sheetView workbookViewId="0">
      <selection activeCell="A2" sqref="A2"/>
    </sheetView>
  </sheetViews>
  <sheetFormatPr defaultRowHeight="15" x14ac:dyDescent="0.25"/>
  <cols>
    <col min="1" max="1" width="30.7109375" customWidth="1"/>
    <col min="2" max="2" width="22.85546875" customWidth="1"/>
    <col min="3" max="3" width="22.28515625" bestFit="1" customWidth="1"/>
    <col min="4" max="4" width="17" bestFit="1" customWidth="1"/>
    <col min="5" max="5" width="15.28515625" bestFit="1" customWidth="1"/>
    <col min="6" max="6" width="19.5703125" bestFit="1" customWidth="1"/>
    <col min="7" max="7" width="18.42578125" bestFit="1" customWidth="1"/>
  </cols>
  <sheetData>
    <row r="1" spans="1:7" s="1" customFormat="1" x14ac:dyDescent="0.25">
      <c r="A1" s="3" t="s">
        <v>26912</v>
      </c>
      <c r="B1" s="3"/>
      <c r="C1" s="3"/>
      <c r="D1" s="3"/>
      <c r="E1" s="3"/>
      <c r="F1" s="3"/>
      <c r="G1" s="3"/>
    </row>
    <row r="2" spans="1:7" s="1" customFormat="1" x14ac:dyDescent="0.25">
      <c r="A2" s="3" t="s">
        <v>15997</v>
      </c>
      <c r="B2" s="3"/>
      <c r="C2" s="3"/>
      <c r="D2" s="3"/>
      <c r="E2" s="3"/>
      <c r="F2" s="3"/>
      <c r="G2" s="3"/>
    </row>
    <row r="3" spans="1:7" s="2" customFormat="1" x14ac:dyDescent="0.25">
      <c r="A3" s="4" t="s">
        <v>1</v>
      </c>
      <c r="B3" s="4" t="s">
        <v>26922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 t="s">
        <v>6682</v>
      </c>
      <c r="B4" s="5">
        <v>7.9567151426830298</v>
      </c>
      <c r="C4" s="5" t="s">
        <v>8</v>
      </c>
      <c r="D4" s="5" t="s">
        <v>8</v>
      </c>
      <c r="E4" s="5" t="s">
        <v>8</v>
      </c>
      <c r="F4" s="5" t="s">
        <v>8</v>
      </c>
      <c r="G4" s="5" t="s">
        <v>8</v>
      </c>
    </row>
    <row r="5" spans="1:7" x14ac:dyDescent="0.25">
      <c r="A5" s="5" t="s">
        <v>10585</v>
      </c>
      <c r="B5" s="5">
        <v>7.7355955881079099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</row>
    <row r="6" spans="1:7" x14ac:dyDescent="0.25">
      <c r="A6" s="5" t="s">
        <v>5315</v>
      </c>
      <c r="B6" s="5">
        <v>7.5793529636598098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</row>
    <row r="7" spans="1:7" x14ac:dyDescent="0.25">
      <c r="A7" s="5" t="s">
        <v>10484</v>
      </c>
      <c r="B7" s="5">
        <v>7.3618845837508298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</row>
    <row r="8" spans="1:7" x14ac:dyDescent="0.25">
      <c r="A8" s="5" t="s">
        <v>13035</v>
      </c>
      <c r="B8" s="5">
        <v>7.1461010202643802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</row>
    <row r="9" spans="1:7" x14ac:dyDescent="0.25">
      <c r="A9" s="5" t="s">
        <v>9955</v>
      </c>
      <c r="B9" s="5">
        <v>6.7400932580754098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</row>
    <row r="10" spans="1:7" x14ac:dyDescent="0.25">
      <c r="A10" s="5" t="s">
        <v>15535</v>
      </c>
      <c r="B10" s="5">
        <v>6.6808370750364396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</row>
    <row r="11" spans="1:7" x14ac:dyDescent="0.25">
      <c r="A11" s="5" t="s">
        <v>8462</v>
      </c>
      <c r="B11" s="5">
        <v>6.3957946886651396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</row>
    <row r="12" spans="1:7" x14ac:dyDescent="0.25">
      <c r="A12" s="5" t="s">
        <v>9780</v>
      </c>
      <c r="B12" s="5">
        <v>6.2328482007023096</v>
      </c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</row>
    <row r="13" spans="1:7" x14ac:dyDescent="0.25">
      <c r="A13" s="5" t="s">
        <v>10085</v>
      </c>
      <c r="B13" s="5">
        <v>5.7385933470500996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</row>
    <row r="14" spans="1:7" x14ac:dyDescent="0.25">
      <c r="A14" s="5" t="s">
        <v>15507</v>
      </c>
      <c r="B14" s="5">
        <v>5.5636434145119997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</row>
    <row r="15" spans="1:7" x14ac:dyDescent="0.25">
      <c r="A15" s="5" t="s">
        <v>9717</v>
      </c>
      <c r="B15" s="5">
        <v>5.5198632365339604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</row>
    <row r="16" spans="1:7" x14ac:dyDescent="0.25">
      <c r="A16" s="5" t="s">
        <v>16282</v>
      </c>
      <c r="B16" s="5">
        <v>5.4002868016212497</v>
      </c>
      <c r="C16" s="5" t="s">
        <v>5905</v>
      </c>
      <c r="D16" s="5" t="s">
        <v>9243</v>
      </c>
      <c r="E16" s="5" t="s">
        <v>9244</v>
      </c>
      <c r="F16" s="5" t="s">
        <v>9245</v>
      </c>
      <c r="G16" s="5" t="s">
        <v>5906</v>
      </c>
    </row>
    <row r="17" spans="1:7" x14ac:dyDescent="0.25">
      <c r="A17" s="5" t="s">
        <v>10485</v>
      </c>
      <c r="B17" s="5">
        <v>5.3801636870044698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</row>
    <row r="18" spans="1:7" x14ac:dyDescent="0.25">
      <c r="A18" s="5" t="s">
        <v>17037</v>
      </c>
      <c r="B18" s="5">
        <v>5.3615041626920297</v>
      </c>
      <c r="C18" s="5" t="s">
        <v>16953</v>
      </c>
      <c r="D18" s="5" t="s">
        <v>17038</v>
      </c>
      <c r="E18" s="5" t="s">
        <v>17039</v>
      </c>
      <c r="F18" s="5" t="s">
        <v>17040</v>
      </c>
      <c r="G18" s="5" t="s">
        <v>17041</v>
      </c>
    </row>
    <row r="19" spans="1:7" x14ac:dyDescent="0.25">
      <c r="A19" s="5" t="s">
        <v>5412</v>
      </c>
      <c r="B19" s="5">
        <v>5.3170212223125004</v>
      </c>
      <c r="C19" s="5" t="s">
        <v>8</v>
      </c>
      <c r="D19" s="5" t="s">
        <v>8</v>
      </c>
      <c r="E19" s="5" t="s">
        <v>8</v>
      </c>
      <c r="F19" s="5" t="s">
        <v>8</v>
      </c>
      <c r="G19" s="5" t="s">
        <v>8</v>
      </c>
    </row>
    <row r="20" spans="1:7" x14ac:dyDescent="0.25">
      <c r="A20" s="5" t="s">
        <v>873</v>
      </c>
      <c r="B20" s="5">
        <v>5.1935235470063699</v>
      </c>
      <c r="C20" s="5" t="s">
        <v>874</v>
      </c>
      <c r="D20" s="5" t="s">
        <v>875</v>
      </c>
      <c r="E20" s="5" t="s">
        <v>876</v>
      </c>
      <c r="F20" s="5" t="s">
        <v>877</v>
      </c>
      <c r="G20" s="5" t="s">
        <v>878</v>
      </c>
    </row>
    <row r="21" spans="1:7" x14ac:dyDescent="0.25">
      <c r="A21" s="5" t="s">
        <v>12220</v>
      </c>
      <c r="B21" s="5">
        <v>5.1175898193217302</v>
      </c>
      <c r="C21" s="5" t="s">
        <v>12221</v>
      </c>
      <c r="D21" s="5" t="s">
        <v>12222</v>
      </c>
      <c r="E21" s="5" t="s">
        <v>12223</v>
      </c>
      <c r="F21" s="5" t="s">
        <v>12224</v>
      </c>
      <c r="G21" s="5" t="s">
        <v>12225</v>
      </c>
    </row>
    <row r="22" spans="1:7" x14ac:dyDescent="0.25">
      <c r="A22" s="5" t="s">
        <v>13224</v>
      </c>
      <c r="B22" s="5">
        <v>5.10151409403937</v>
      </c>
      <c r="C22" s="5" t="s">
        <v>8</v>
      </c>
      <c r="D22" s="5" t="s">
        <v>8</v>
      </c>
      <c r="E22" s="5" t="s">
        <v>8</v>
      </c>
      <c r="F22" s="5" t="s">
        <v>8</v>
      </c>
      <c r="G22" s="5" t="s">
        <v>8</v>
      </c>
    </row>
    <row r="23" spans="1:7" x14ac:dyDescent="0.25">
      <c r="A23" s="5" t="s">
        <v>9956</v>
      </c>
      <c r="B23" s="5">
        <v>5.05263169810459</v>
      </c>
      <c r="C23" s="5" t="s">
        <v>8</v>
      </c>
      <c r="D23" s="5" t="s">
        <v>8</v>
      </c>
      <c r="E23" s="5" t="s">
        <v>8</v>
      </c>
      <c r="F23" s="5" t="s">
        <v>8</v>
      </c>
      <c r="G23" s="5" t="s">
        <v>8</v>
      </c>
    </row>
    <row r="24" spans="1:7" x14ac:dyDescent="0.25">
      <c r="A24" s="5" t="s">
        <v>10927</v>
      </c>
      <c r="B24" s="5">
        <v>5.0386738899580097</v>
      </c>
      <c r="C24" s="5" t="s">
        <v>8</v>
      </c>
      <c r="D24" s="5" t="s">
        <v>8</v>
      </c>
      <c r="E24" s="5" t="s">
        <v>8</v>
      </c>
      <c r="F24" s="5" t="s">
        <v>8</v>
      </c>
      <c r="G24" s="5" t="s">
        <v>8</v>
      </c>
    </row>
    <row r="25" spans="1:7" x14ac:dyDescent="0.25">
      <c r="A25" s="5" t="s">
        <v>9949</v>
      </c>
      <c r="B25" s="5">
        <v>5.0126481862726697</v>
      </c>
      <c r="C25" s="5" t="s">
        <v>9950</v>
      </c>
      <c r="D25" s="5" t="s">
        <v>9951</v>
      </c>
      <c r="E25" s="5" t="s">
        <v>9952</v>
      </c>
      <c r="F25" s="5" t="s">
        <v>9953</v>
      </c>
      <c r="G25" s="5" t="s">
        <v>9954</v>
      </c>
    </row>
    <row r="26" spans="1:7" x14ac:dyDescent="0.25">
      <c r="A26" s="5" t="s">
        <v>4728</v>
      </c>
      <c r="B26" s="5">
        <v>4.9831329045428001</v>
      </c>
      <c r="C26" s="5" t="s">
        <v>8</v>
      </c>
      <c r="D26" s="5" t="s">
        <v>8</v>
      </c>
      <c r="E26" s="5" t="s">
        <v>4729</v>
      </c>
      <c r="F26" s="5" t="s">
        <v>8</v>
      </c>
      <c r="G26" s="5" t="s">
        <v>8</v>
      </c>
    </row>
    <row r="27" spans="1:7" x14ac:dyDescent="0.25">
      <c r="A27" s="5" t="s">
        <v>3632</v>
      </c>
      <c r="B27" s="5">
        <v>4.9596413487375903</v>
      </c>
      <c r="C27" s="5" t="s">
        <v>8</v>
      </c>
      <c r="D27" s="5" t="s">
        <v>8</v>
      </c>
      <c r="E27" s="5" t="s">
        <v>8</v>
      </c>
      <c r="F27" s="5" t="s">
        <v>8</v>
      </c>
      <c r="G27" s="5" t="s">
        <v>8</v>
      </c>
    </row>
    <row r="28" spans="1:7" x14ac:dyDescent="0.25">
      <c r="A28" s="5" t="s">
        <v>5413</v>
      </c>
      <c r="B28" s="5">
        <v>4.95199605622122</v>
      </c>
      <c r="C28" s="5" t="s">
        <v>8</v>
      </c>
      <c r="D28" s="5" t="s">
        <v>8</v>
      </c>
      <c r="E28" s="5" t="s">
        <v>8</v>
      </c>
      <c r="F28" s="5" t="s">
        <v>8</v>
      </c>
      <c r="G28" s="5" t="s">
        <v>8</v>
      </c>
    </row>
    <row r="29" spans="1:7" x14ac:dyDescent="0.25">
      <c r="A29" s="5" t="s">
        <v>8344</v>
      </c>
      <c r="B29" s="5">
        <v>4.8606419659301698</v>
      </c>
      <c r="C29" s="5" t="s">
        <v>8</v>
      </c>
      <c r="D29" s="5" t="s">
        <v>8</v>
      </c>
      <c r="E29" s="5" t="s">
        <v>8</v>
      </c>
      <c r="F29" s="5" t="s">
        <v>8</v>
      </c>
      <c r="G29" s="5" t="s">
        <v>8</v>
      </c>
    </row>
    <row r="30" spans="1:7" x14ac:dyDescent="0.25">
      <c r="A30" s="5" t="s">
        <v>10510</v>
      </c>
      <c r="B30" s="5">
        <v>4.8105844317078299</v>
      </c>
      <c r="C30" s="5" t="s">
        <v>8</v>
      </c>
      <c r="D30" s="5" t="s">
        <v>8</v>
      </c>
      <c r="E30" s="5" t="s">
        <v>8</v>
      </c>
      <c r="F30" s="5" t="s">
        <v>8</v>
      </c>
      <c r="G30" s="5" t="s">
        <v>8</v>
      </c>
    </row>
    <row r="31" spans="1:7" x14ac:dyDescent="0.25">
      <c r="A31" s="5" t="s">
        <v>19068</v>
      </c>
      <c r="B31" s="5">
        <v>4.7712924644164501</v>
      </c>
      <c r="C31" s="5" t="s">
        <v>8</v>
      </c>
      <c r="D31" s="5" t="s">
        <v>8</v>
      </c>
      <c r="E31" s="5" t="s">
        <v>8</v>
      </c>
      <c r="F31" s="5" t="s">
        <v>8</v>
      </c>
      <c r="G31" s="5" t="s">
        <v>8</v>
      </c>
    </row>
    <row r="32" spans="1:7" x14ac:dyDescent="0.25">
      <c r="A32" s="5" t="s">
        <v>9716</v>
      </c>
      <c r="B32" s="5">
        <v>4.72292514043711</v>
      </c>
      <c r="C32" s="5" t="s">
        <v>8</v>
      </c>
      <c r="D32" s="5" t="s">
        <v>8</v>
      </c>
      <c r="E32" s="5" t="s">
        <v>8</v>
      </c>
      <c r="F32" s="5" t="s">
        <v>8</v>
      </c>
      <c r="G32" s="5" t="s">
        <v>8</v>
      </c>
    </row>
    <row r="33" spans="1:7" x14ac:dyDescent="0.25">
      <c r="A33" s="5" t="s">
        <v>8727</v>
      </c>
      <c r="B33" s="5">
        <v>4.6806108541568801</v>
      </c>
      <c r="C33" s="5" t="s">
        <v>8</v>
      </c>
      <c r="D33" s="5" t="s">
        <v>8</v>
      </c>
      <c r="E33" s="5" t="s">
        <v>8728</v>
      </c>
      <c r="F33" s="5" t="s">
        <v>8</v>
      </c>
      <c r="G33" s="5" t="s">
        <v>8</v>
      </c>
    </row>
    <row r="34" spans="1:7" x14ac:dyDescent="0.25">
      <c r="A34" s="5" t="s">
        <v>1689</v>
      </c>
      <c r="B34" s="5">
        <v>4.6606123405715101</v>
      </c>
      <c r="C34" s="5" t="s">
        <v>8</v>
      </c>
      <c r="D34" s="5" t="s">
        <v>8</v>
      </c>
      <c r="E34" s="5" t="s">
        <v>8</v>
      </c>
      <c r="F34" s="5" t="s">
        <v>8</v>
      </c>
      <c r="G34" s="5" t="s">
        <v>8</v>
      </c>
    </row>
    <row r="35" spans="1:7" x14ac:dyDescent="0.25">
      <c r="A35" s="5" t="s">
        <v>8768</v>
      </c>
      <c r="B35" s="5">
        <v>4.6249186843864898</v>
      </c>
      <c r="C35" s="5" t="s">
        <v>8</v>
      </c>
      <c r="D35" s="5" t="s">
        <v>8</v>
      </c>
      <c r="E35" s="5" t="s">
        <v>5100</v>
      </c>
      <c r="F35" s="5" t="s">
        <v>8</v>
      </c>
      <c r="G35" s="5" t="s">
        <v>8</v>
      </c>
    </row>
    <row r="36" spans="1:7" x14ac:dyDescent="0.25">
      <c r="A36" s="5" t="s">
        <v>10173</v>
      </c>
      <c r="B36" s="5">
        <v>4.5809155497564902</v>
      </c>
      <c r="C36" s="5" t="s">
        <v>8</v>
      </c>
      <c r="D36" s="5" t="s">
        <v>8</v>
      </c>
      <c r="E36" s="5" t="s">
        <v>8</v>
      </c>
      <c r="F36" s="5" t="s">
        <v>8</v>
      </c>
      <c r="G36" s="5" t="s">
        <v>8</v>
      </c>
    </row>
    <row r="37" spans="1:7" x14ac:dyDescent="0.25">
      <c r="A37" s="5" t="s">
        <v>10875</v>
      </c>
      <c r="B37" s="5">
        <v>4.4760678957901998</v>
      </c>
      <c r="C37" s="5" t="s">
        <v>8</v>
      </c>
      <c r="D37" s="5" t="s">
        <v>8</v>
      </c>
      <c r="E37" s="5" t="s">
        <v>8</v>
      </c>
      <c r="F37" s="5" t="s">
        <v>8</v>
      </c>
      <c r="G37" s="5" t="s">
        <v>8</v>
      </c>
    </row>
    <row r="38" spans="1:7" x14ac:dyDescent="0.25">
      <c r="A38" s="5" t="s">
        <v>11935</v>
      </c>
      <c r="B38" s="5">
        <v>4.4186194800670497</v>
      </c>
      <c r="C38" s="5" t="s">
        <v>8</v>
      </c>
      <c r="D38" s="5" t="s">
        <v>8</v>
      </c>
      <c r="E38" s="5" t="s">
        <v>8</v>
      </c>
      <c r="F38" s="5" t="s">
        <v>8</v>
      </c>
      <c r="G38" s="5" t="s">
        <v>8</v>
      </c>
    </row>
    <row r="39" spans="1:7" x14ac:dyDescent="0.25">
      <c r="A39" s="5" t="s">
        <v>18891</v>
      </c>
      <c r="B39" s="5">
        <v>4.37515365964589</v>
      </c>
      <c r="C39" s="5" t="s">
        <v>8</v>
      </c>
      <c r="D39" s="5" t="s">
        <v>8</v>
      </c>
      <c r="E39" s="5" t="s">
        <v>18892</v>
      </c>
      <c r="F39" s="5" t="s">
        <v>8</v>
      </c>
      <c r="G39" s="5" t="s">
        <v>8</v>
      </c>
    </row>
    <row r="40" spans="1:7" x14ac:dyDescent="0.25">
      <c r="A40" s="5" t="s">
        <v>14498</v>
      </c>
      <c r="B40" s="5">
        <v>4.3670875245467604</v>
      </c>
      <c r="C40" s="5" t="s">
        <v>8</v>
      </c>
      <c r="D40" s="5" t="s">
        <v>8</v>
      </c>
      <c r="E40" s="5" t="s">
        <v>8</v>
      </c>
      <c r="F40" s="5" t="s">
        <v>8</v>
      </c>
      <c r="G40" s="5" t="s">
        <v>8</v>
      </c>
    </row>
    <row r="41" spans="1:7" x14ac:dyDescent="0.25">
      <c r="A41" s="5" t="s">
        <v>13225</v>
      </c>
      <c r="B41" s="5">
        <v>4.3388082550118003</v>
      </c>
      <c r="C41" s="5" t="s">
        <v>8</v>
      </c>
      <c r="D41" s="5" t="s">
        <v>8</v>
      </c>
      <c r="E41" s="5" t="s">
        <v>8</v>
      </c>
      <c r="F41" s="5" t="s">
        <v>8</v>
      </c>
      <c r="G41" s="5" t="s">
        <v>8</v>
      </c>
    </row>
    <row r="42" spans="1:7" x14ac:dyDescent="0.25">
      <c r="A42" s="5" t="s">
        <v>11936</v>
      </c>
      <c r="B42" s="5">
        <v>4.3259675044996797</v>
      </c>
      <c r="C42" s="5" t="s">
        <v>8</v>
      </c>
      <c r="D42" s="5" t="s">
        <v>8</v>
      </c>
      <c r="E42" s="5" t="s">
        <v>8</v>
      </c>
      <c r="F42" s="5" t="s">
        <v>8</v>
      </c>
      <c r="G42" s="5" t="s">
        <v>8</v>
      </c>
    </row>
    <row r="43" spans="1:7" x14ac:dyDescent="0.25">
      <c r="A43" s="5" t="s">
        <v>9515</v>
      </c>
      <c r="B43" s="5">
        <v>4.3222391482371396</v>
      </c>
      <c r="C43" s="5" t="s">
        <v>8</v>
      </c>
      <c r="D43" s="5" t="s">
        <v>8</v>
      </c>
      <c r="E43" s="5" t="s">
        <v>8</v>
      </c>
      <c r="F43" s="5" t="s">
        <v>8</v>
      </c>
      <c r="G43" s="5" t="s">
        <v>8</v>
      </c>
    </row>
    <row r="44" spans="1:7" x14ac:dyDescent="0.25">
      <c r="A44" s="5" t="s">
        <v>5849</v>
      </c>
      <c r="B44" s="5">
        <v>4.31709044807904</v>
      </c>
      <c r="C44" s="5" t="s">
        <v>8</v>
      </c>
      <c r="D44" s="5" t="s">
        <v>8</v>
      </c>
      <c r="E44" s="5" t="s">
        <v>8</v>
      </c>
      <c r="F44" s="5" t="s">
        <v>8</v>
      </c>
      <c r="G44" s="5" t="s">
        <v>8</v>
      </c>
    </row>
    <row r="45" spans="1:7" x14ac:dyDescent="0.25">
      <c r="A45" s="5" t="s">
        <v>11952</v>
      </c>
      <c r="B45" s="5">
        <v>4.3155370109537401</v>
      </c>
      <c r="C45" s="5" t="s">
        <v>8</v>
      </c>
      <c r="D45" s="5" t="s">
        <v>8</v>
      </c>
      <c r="E45" s="5" t="s">
        <v>8</v>
      </c>
      <c r="F45" s="5" t="s">
        <v>8</v>
      </c>
      <c r="G45" s="5" t="s">
        <v>8</v>
      </c>
    </row>
    <row r="46" spans="1:7" x14ac:dyDescent="0.25">
      <c r="A46" s="5" t="s">
        <v>7831</v>
      </c>
      <c r="B46" s="5">
        <v>4.2249301495875402</v>
      </c>
      <c r="C46" s="5" t="s">
        <v>8</v>
      </c>
      <c r="D46" s="5" t="s">
        <v>8</v>
      </c>
      <c r="E46" s="5" t="s">
        <v>8</v>
      </c>
      <c r="F46" s="5" t="s">
        <v>8</v>
      </c>
      <c r="G46" s="5" t="s">
        <v>8</v>
      </c>
    </row>
    <row r="47" spans="1:7" x14ac:dyDescent="0.25">
      <c r="A47" s="5" t="s">
        <v>11712</v>
      </c>
      <c r="B47" s="5">
        <v>4.2018995650796196</v>
      </c>
      <c r="C47" s="5" t="s">
        <v>8</v>
      </c>
      <c r="D47" s="5" t="s">
        <v>8</v>
      </c>
      <c r="E47" s="5" t="s">
        <v>8</v>
      </c>
      <c r="F47" s="5" t="s">
        <v>8</v>
      </c>
      <c r="G47" s="5" t="s">
        <v>8</v>
      </c>
    </row>
    <row r="48" spans="1:7" x14ac:dyDescent="0.25">
      <c r="A48" s="5" t="s">
        <v>4887</v>
      </c>
      <c r="B48" s="5">
        <v>4.1782913477189902</v>
      </c>
      <c r="C48" s="5" t="s">
        <v>8</v>
      </c>
      <c r="D48" s="5" t="s">
        <v>8</v>
      </c>
      <c r="E48" s="5" t="s">
        <v>8</v>
      </c>
      <c r="F48" s="5" t="s">
        <v>8</v>
      </c>
      <c r="G48" s="5" t="s">
        <v>8</v>
      </c>
    </row>
    <row r="49" spans="1:7" x14ac:dyDescent="0.25">
      <c r="A49" s="5" t="s">
        <v>10957</v>
      </c>
      <c r="B49" s="5">
        <v>4.1305161622273801</v>
      </c>
      <c r="C49" s="5" t="s">
        <v>8</v>
      </c>
      <c r="D49" s="5" t="s">
        <v>8</v>
      </c>
      <c r="E49" s="5" t="s">
        <v>8</v>
      </c>
      <c r="F49" s="5" t="s">
        <v>8</v>
      </c>
      <c r="G49" s="5" t="s">
        <v>8</v>
      </c>
    </row>
    <row r="50" spans="1:7" x14ac:dyDescent="0.25">
      <c r="A50" s="5" t="s">
        <v>4936</v>
      </c>
      <c r="B50" s="5">
        <v>4.1135208977811004</v>
      </c>
      <c r="C50" s="5" t="s">
        <v>8</v>
      </c>
      <c r="D50" s="5" t="s">
        <v>8</v>
      </c>
      <c r="E50" s="5" t="s">
        <v>8</v>
      </c>
      <c r="F50" s="5" t="s">
        <v>8</v>
      </c>
      <c r="G50" s="5" t="s">
        <v>8</v>
      </c>
    </row>
    <row r="51" spans="1:7" x14ac:dyDescent="0.25">
      <c r="A51" s="5" t="s">
        <v>5467</v>
      </c>
      <c r="B51" s="5">
        <v>4.1010591656430702</v>
      </c>
      <c r="C51" s="5" t="s">
        <v>8</v>
      </c>
      <c r="D51" s="5" t="s">
        <v>8</v>
      </c>
      <c r="E51" s="5" t="s">
        <v>8</v>
      </c>
      <c r="F51" s="5" t="s">
        <v>8</v>
      </c>
      <c r="G51" s="5" t="s">
        <v>8</v>
      </c>
    </row>
    <row r="52" spans="1:7" x14ac:dyDescent="0.25">
      <c r="A52" s="5" t="s">
        <v>10042</v>
      </c>
      <c r="B52" s="5">
        <v>4.0808862865308999</v>
      </c>
      <c r="C52" s="5" t="s">
        <v>8</v>
      </c>
      <c r="D52" s="5" t="s">
        <v>8</v>
      </c>
      <c r="E52" s="5" t="s">
        <v>10043</v>
      </c>
      <c r="F52" s="5" t="s">
        <v>8</v>
      </c>
      <c r="G52" s="5" t="s">
        <v>597</v>
      </c>
    </row>
    <row r="53" spans="1:7" x14ac:dyDescent="0.25">
      <c r="A53" s="5" t="s">
        <v>4365</v>
      </c>
      <c r="B53" s="5">
        <v>4.0701314382265501</v>
      </c>
      <c r="C53" s="5" t="s">
        <v>8</v>
      </c>
      <c r="D53" s="5" t="s">
        <v>8</v>
      </c>
      <c r="E53" s="5" t="s">
        <v>4366</v>
      </c>
      <c r="F53" s="5" t="s">
        <v>8</v>
      </c>
      <c r="G53" s="5" t="s">
        <v>4367</v>
      </c>
    </row>
    <row r="54" spans="1:7" x14ac:dyDescent="0.25">
      <c r="A54" s="5" t="s">
        <v>7823</v>
      </c>
      <c r="B54" s="5">
        <v>4.0606991721942203</v>
      </c>
      <c r="C54" s="5" t="s">
        <v>8</v>
      </c>
      <c r="D54" s="5" t="s">
        <v>8</v>
      </c>
      <c r="E54" s="5" t="s">
        <v>8</v>
      </c>
      <c r="F54" s="5" t="s">
        <v>8</v>
      </c>
      <c r="G54" s="5" t="s">
        <v>8</v>
      </c>
    </row>
    <row r="55" spans="1:7" x14ac:dyDescent="0.25">
      <c r="A55" s="5" t="s">
        <v>10362</v>
      </c>
      <c r="B55" s="5">
        <v>4.0140488912329904</v>
      </c>
      <c r="C55" s="5" t="s">
        <v>8</v>
      </c>
      <c r="D55" s="5" t="s">
        <v>8</v>
      </c>
      <c r="E55" s="5" t="s">
        <v>8</v>
      </c>
      <c r="F55" s="5" t="s">
        <v>8</v>
      </c>
      <c r="G55" s="5" t="s">
        <v>8</v>
      </c>
    </row>
    <row r="56" spans="1:7" x14ac:dyDescent="0.25">
      <c r="A56" s="5" t="s">
        <v>14798</v>
      </c>
      <c r="B56" s="5">
        <v>3.9761908933441799</v>
      </c>
      <c r="C56" s="5" t="s">
        <v>8</v>
      </c>
      <c r="D56" s="5" t="s">
        <v>8</v>
      </c>
      <c r="E56" s="5" t="s">
        <v>8</v>
      </c>
      <c r="F56" s="5" t="s">
        <v>8</v>
      </c>
      <c r="G56" s="5" t="s">
        <v>8</v>
      </c>
    </row>
    <row r="57" spans="1:7" x14ac:dyDescent="0.25">
      <c r="A57" s="5" t="s">
        <v>10062</v>
      </c>
      <c r="B57" s="5">
        <v>3.94951695527838</v>
      </c>
      <c r="C57" s="5" t="s">
        <v>8</v>
      </c>
      <c r="D57" s="5" t="s">
        <v>8</v>
      </c>
      <c r="E57" s="5" t="s">
        <v>8</v>
      </c>
      <c r="F57" s="5" t="s">
        <v>8</v>
      </c>
      <c r="G57" s="5" t="s">
        <v>8</v>
      </c>
    </row>
    <row r="58" spans="1:7" x14ac:dyDescent="0.25">
      <c r="A58" s="5" t="s">
        <v>19918</v>
      </c>
      <c r="B58" s="5">
        <v>3.9467078572427599</v>
      </c>
      <c r="C58" s="5" t="s">
        <v>8</v>
      </c>
      <c r="D58" s="5" t="s">
        <v>8</v>
      </c>
      <c r="E58" s="5" t="s">
        <v>8</v>
      </c>
      <c r="F58" s="5" t="s">
        <v>8</v>
      </c>
      <c r="G58" s="5" t="s">
        <v>8</v>
      </c>
    </row>
    <row r="59" spans="1:7" x14ac:dyDescent="0.25">
      <c r="A59" s="5" t="s">
        <v>2118</v>
      </c>
      <c r="B59" s="5">
        <v>3.92976235219004</v>
      </c>
      <c r="C59" s="5" t="s">
        <v>8</v>
      </c>
      <c r="D59" s="5" t="s">
        <v>8</v>
      </c>
      <c r="E59" s="5" t="s">
        <v>8</v>
      </c>
      <c r="F59" s="5" t="s">
        <v>8</v>
      </c>
      <c r="G59" s="5" t="s">
        <v>8</v>
      </c>
    </row>
    <row r="60" spans="1:7" x14ac:dyDescent="0.25">
      <c r="A60" s="5" t="s">
        <v>7975</v>
      </c>
      <c r="B60" s="5">
        <v>3.91162086758915</v>
      </c>
      <c r="C60" s="5" t="s">
        <v>8</v>
      </c>
      <c r="D60" s="5" t="s">
        <v>8</v>
      </c>
      <c r="E60" s="5" t="s">
        <v>8</v>
      </c>
      <c r="F60" s="5" t="s">
        <v>8</v>
      </c>
      <c r="G60" s="5" t="s">
        <v>8</v>
      </c>
    </row>
    <row r="61" spans="1:7" x14ac:dyDescent="0.25">
      <c r="A61" s="5" t="s">
        <v>13392</v>
      </c>
      <c r="B61" s="5">
        <v>3.9089240907474201</v>
      </c>
      <c r="C61" s="5" t="s">
        <v>8</v>
      </c>
      <c r="D61" s="5" t="s">
        <v>8</v>
      </c>
      <c r="E61" s="5" t="s">
        <v>8</v>
      </c>
      <c r="F61" s="5" t="s">
        <v>8</v>
      </c>
      <c r="G61" s="5" t="s">
        <v>5143</v>
      </c>
    </row>
    <row r="62" spans="1:7" x14ac:dyDescent="0.25">
      <c r="A62" s="5" t="s">
        <v>10050</v>
      </c>
      <c r="B62" s="5">
        <v>3.8924788565681498</v>
      </c>
      <c r="C62" s="5" t="s">
        <v>8</v>
      </c>
      <c r="D62" s="5" t="s">
        <v>8</v>
      </c>
      <c r="E62" s="5" t="s">
        <v>8</v>
      </c>
      <c r="F62" s="5" t="s">
        <v>8</v>
      </c>
      <c r="G62" s="5" t="s">
        <v>8</v>
      </c>
    </row>
    <row r="63" spans="1:7" x14ac:dyDescent="0.25">
      <c r="A63" s="5" t="s">
        <v>13393</v>
      </c>
      <c r="B63" s="5">
        <v>3.8923896049751301</v>
      </c>
      <c r="C63" s="5" t="s">
        <v>8</v>
      </c>
      <c r="D63" s="5" t="s">
        <v>8</v>
      </c>
      <c r="E63" s="5" t="s">
        <v>8</v>
      </c>
      <c r="F63" s="5" t="s">
        <v>8</v>
      </c>
      <c r="G63" s="5" t="s">
        <v>8</v>
      </c>
    </row>
    <row r="64" spans="1:7" x14ac:dyDescent="0.25">
      <c r="A64" s="5" t="s">
        <v>10823</v>
      </c>
      <c r="B64" s="5">
        <v>3.8923203607665999</v>
      </c>
      <c r="C64" s="5" t="s">
        <v>8</v>
      </c>
      <c r="D64" s="5" t="s">
        <v>8</v>
      </c>
      <c r="E64" s="5" t="s">
        <v>5100</v>
      </c>
      <c r="F64" s="5" t="s">
        <v>8</v>
      </c>
      <c r="G64" s="5" t="s">
        <v>8</v>
      </c>
    </row>
    <row r="65" spans="1:7" x14ac:dyDescent="0.25">
      <c r="A65" s="5" t="s">
        <v>15828</v>
      </c>
      <c r="B65" s="5">
        <v>3.8922928772109402</v>
      </c>
      <c r="C65" s="5" t="s">
        <v>8</v>
      </c>
      <c r="D65" s="5" t="s">
        <v>8</v>
      </c>
      <c r="E65" s="5" t="s">
        <v>8</v>
      </c>
      <c r="F65" s="5" t="s">
        <v>8</v>
      </c>
      <c r="G65" s="5" t="s">
        <v>8</v>
      </c>
    </row>
    <row r="66" spans="1:7" x14ac:dyDescent="0.25">
      <c r="A66" s="5" t="s">
        <v>12858</v>
      </c>
      <c r="B66" s="5">
        <v>3.8847546437931899</v>
      </c>
      <c r="C66" s="5" t="s">
        <v>8</v>
      </c>
      <c r="D66" s="5" t="s">
        <v>8</v>
      </c>
      <c r="E66" s="5" t="s">
        <v>8</v>
      </c>
      <c r="F66" s="5" t="s">
        <v>8</v>
      </c>
      <c r="G66" s="5" t="s">
        <v>8</v>
      </c>
    </row>
    <row r="67" spans="1:7" x14ac:dyDescent="0.25">
      <c r="A67" s="5" t="s">
        <v>11836</v>
      </c>
      <c r="B67" s="5">
        <v>3.8436715834739199</v>
      </c>
      <c r="C67" s="5" t="s">
        <v>8</v>
      </c>
      <c r="D67" s="5" t="s">
        <v>8</v>
      </c>
      <c r="E67" s="5" t="s">
        <v>8</v>
      </c>
      <c r="F67" s="5" t="s">
        <v>8</v>
      </c>
      <c r="G67" s="5" t="s">
        <v>8</v>
      </c>
    </row>
    <row r="68" spans="1:7" x14ac:dyDescent="0.25">
      <c r="A68" s="5" t="s">
        <v>8229</v>
      </c>
      <c r="B68" s="5">
        <v>3.8132914163738101</v>
      </c>
      <c r="C68" s="5" t="s">
        <v>8</v>
      </c>
      <c r="D68" s="5" t="s">
        <v>8</v>
      </c>
      <c r="E68" s="5" t="s">
        <v>8</v>
      </c>
      <c r="F68" s="5" t="s">
        <v>8</v>
      </c>
      <c r="G68" s="5" t="s">
        <v>8</v>
      </c>
    </row>
    <row r="69" spans="1:7" x14ac:dyDescent="0.25">
      <c r="A69" s="5" t="s">
        <v>9055</v>
      </c>
      <c r="B69" s="5">
        <v>3.8093569648708998</v>
      </c>
      <c r="C69" s="5" t="s">
        <v>8</v>
      </c>
      <c r="D69" s="5" t="s">
        <v>8</v>
      </c>
      <c r="E69" s="5" t="s">
        <v>9056</v>
      </c>
      <c r="F69" s="5" t="s">
        <v>8</v>
      </c>
      <c r="G69" s="5" t="s">
        <v>8</v>
      </c>
    </row>
    <row r="70" spans="1:7" x14ac:dyDescent="0.25">
      <c r="A70" s="5" t="s">
        <v>10086</v>
      </c>
      <c r="B70" s="5">
        <v>3.7899654913429002</v>
      </c>
      <c r="C70" s="5" t="s">
        <v>8</v>
      </c>
      <c r="D70" s="5" t="s">
        <v>8</v>
      </c>
      <c r="E70" s="5" t="s">
        <v>8</v>
      </c>
      <c r="F70" s="5" t="s">
        <v>8</v>
      </c>
      <c r="G70" s="5" t="s">
        <v>8</v>
      </c>
    </row>
    <row r="71" spans="1:7" x14ac:dyDescent="0.25">
      <c r="A71" s="5" t="s">
        <v>9858</v>
      </c>
      <c r="B71" s="5">
        <v>3.7695467517027899</v>
      </c>
      <c r="C71" s="5" t="s">
        <v>8</v>
      </c>
      <c r="D71" s="5" t="s">
        <v>8</v>
      </c>
      <c r="E71" s="5" t="s">
        <v>8</v>
      </c>
      <c r="F71" s="5" t="s">
        <v>8</v>
      </c>
      <c r="G71" s="5" t="s">
        <v>8</v>
      </c>
    </row>
    <row r="72" spans="1:7" x14ac:dyDescent="0.25">
      <c r="A72" s="5" t="s">
        <v>14953</v>
      </c>
      <c r="B72" s="5">
        <v>3.7553562998148502</v>
      </c>
      <c r="C72" s="5" t="s">
        <v>8</v>
      </c>
      <c r="D72" s="5" t="s">
        <v>8</v>
      </c>
      <c r="E72" s="5" t="s">
        <v>14954</v>
      </c>
      <c r="F72" s="5" t="s">
        <v>8</v>
      </c>
      <c r="G72" s="5" t="s">
        <v>8</v>
      </c>
    </row>
    <row r="73" spans="1:7" x14ac:dyDescent="0.25">
      <c r="A73" s="5" t="s">
        <v>12259</v>
      </c>
      <c r="B73" s="5">
        <v>3.74398683786458</v>
      </c>
      <c r="C73" s="5" t="s">
        <v>12260</v>
      </c>
      <c r="D73" s="5" t="s">
        <v>12261</v>
      </c>
      <c r="E73" s="5" t="s">
        <v>12262</v>
      </c>
      <c r="F73" s="5" t="s">
        <v>12263</v>
      </c>
      <c r="G73" s="5" t="s">
        <v>12264</v>
      </c>
    </row>
    <row r="74" spans="1:7" x14ac:dyDescent="0.25">
      <c r="A74" s="5" t="s">
        <v>6404</v>
      </c>
      <c r="B74" s="5">
        <v>3.7292834391788001</v>
      </c>
      <c r="C74" s="5" t="s">
        <v>8</v>
      </c>
      <c r="D74" s="5" t="s">
        <v>8</v>
      </c>
      <c r="E74" s="5" t="s">
        <v>8</v>
      </c>
      <c r="F74" s="5" t="s">
        <v>8</v>
      </c>
      <c r="G74" s="5" t="s">
        <v>8</v>
      </c>
    </row>
    <row r="75" spans="1:7" x14ac:dyDescent="0.25">
      <c r="A75" s="5" t="s">
        <v>18471</v>
      </c>
      <c r="B75" s="5">
        <v>3.7167118499988399</v>
      </c>
      <c r="C75" s="5" t="s">
        <v>8</v>
      </c>
      <c r="D75" s="5" t="s">
        <v>8</v>
      </c>
      <c r="E75" s="5" t="s">
        <v>8</v>
      </c>
      <c r="F75" s="5" t="s">
        <v>8</v>
      </c>
      <c r="G75" s="5" t="s">
        <v>8</v>
      </c>
    </row>
    <row r="76" spans="1:7" x14ac:dyDescent="0.25">
      <c r="A76" s="5" t="s">
        <v>4935</v>
      </c>
      <c r="B76" s="5">
        <v>3.7041081158595701</v>
      </c>
      <c r="C76" s="5" t="s">
        <v>8</v>
      </c>
      <c r="D76" s="5" t="s">
        <v>8</v>
      </c>
      <c r="E76" s="5" t="s">
        <v>8</v>
      </c>
      <c r="F76" s="5" t="s">
        <v>8</v>
      </c>
      <c r="G76" s="5" t="s">
        <v>8</v>
      </c>
    </row>
    <row r="77" spans="1:7" x14ac:dyDescent="0.25">
      <c r="A77" s="5" t="s">
        <v>383</v>
      </c>
      <c r="B77" s="5">
        <v>3.7007561500018298</v>
      </c>
      <c r="C77" s="5" t="s">
        <v>8</v>
      </c>
      <c r="D77" s="5" t="s">
        <v>8</v>
      </c>
      <c r="E77" s="5" t="s">
        <v>8</v>
      </c>
      <c r="F77" s="5" t="s">
        <v>8</v>
      </c>
      <c r="G77" s="5" t="s">
        <v>8</v>
      </c>
    </row>
    <row r="78" spans="1:7" x14ac:dyDescent="0.25">
      <c r="A78" s="5" t="s">
        <v>19515</v>
      </c>
      <c r="B78" s="5">
        <v>3.6529891937602699</v>
      </c>
      <c r="C78" s="5" t="s">
        <v>8</v>
      </c>
      <c r="D78" s="5" t="s">
        <v>8</v>
      </c>
      <c r="E78" s="5" t="s">
        <v>8</v>
      </c>
      <c r="F78" s="5" t="s">
        <v>8</v>
      </c>
      <c r="G78" s="5" t="s">
        <v>8</v>
      </c>
    </row>
    <row r="79" spans="1:7" x14ac:dyDescent="0.25">
      <c r="A79" s="5" t="s">
        <v>8974</v>
      </c>
      <c r="B79" s="5">
        <v>3.6529891937602699</v>
      </c>
      <c r="C79" s="5" t="s">
        <v>8</v>
      </c>
      <c r="D79" s="5" t="s">
        <v>8</v>
      </c>
      <c r="E79" s="5" t="s">
        <v>8</v>
      </c>
      <c r="F79" s="5" t="s">
        <v>8</v>
      </c>
      <c r="G79" s="5" t="s">
        <v>8</v>
      </c>
    </row>
    <row r="80" spans="1:7" x14ac:dyDescent="0.25">
      <c r="A80" s="5" t="s">
        <v>19980</v>
      </c>
      <c r="B80" s="5">
        <v>3.6529891937602699</v>
      </c>
      <c r="C80" s="5" t="s">
        <v>8</v>
      </c>
      <c r="D80" s="5" t="s">
        <v>8</v>
      </c>
      <c r="E80" s="5" t="s">
        <v>8</v>
      </c>
      <c r="F80" s="5" t="s">
        <v>8</v>
      </c>
      <c r="G80" s="5" t="s">
        <v>8</v>
      </c>
    </row>
    <row r="81" spans="1:7" x14ac:dyDescent="0.25">
      <c r="A81" s="5" t="s">
        <v>7805</v>
      </c>
      <c r="B81" s="5">
        <v>3.6492985370103002</v>
      </c>
      <c r="C81" s="5" t="s">
        <v>8</v>
      </c>
      <c r="D81" s="5" t="s">
        <v>8</v>
      </c>
      <c r="E81" s="5" t="s">
        <v>8</v>
      </c>
      <c r="F81" s="5" t="s">
        <v>8</v>
      </c>
      <c r="G81" s="5" t="s">
        <v>8</v>
      </c>
    </row>
    <row r="82" spans="1:7" x14ac:dyDescent="0.25">
      <c r="A82" s="5" t="s">
        <v>9913</v>
      </c>
      <c r="B82" s="5">
        <v>3.6458620467029301</v>
      </c>
      <c r="C82" s="5" t="s">
        <v>8</v>
      </c>
      <c r="D82" s="5" t="s">
        <v>8</v>
      </c>
      <c r="E82" s="5" t="s">
        <v>8</v>
      </c>
      <c r="F82" s="5" t="s">
        <v>8</v>
      </c>
      <c r="G82" s="5" t="s">
        <v>8</v>
      </c>
    </row>
    <row r="83" spans="1:7" x14ac:dyDescent="0.25">
      <c r="A83" s="5" t="s">
        <v>6813</v>
      </c>
      <c r="B83" s="5">
        <v>3.6433008254415502</v>
      </c>
      <c r="C83" s="5" t="s">
        <v>8</v>
      </c>
      <c r="D83" s="5" t="s">
        <v>8</v>
      </c>
      <c r="E83" s="5" t="s">
        <v>8</v>
      </c>
      <c r="F83" s="5" t="s">
        <v>8</v>
      </c>
      <c r="G83" s="5" t="s">
        <v>8</v>
      </c>
    </row>
    <row r="84" spans="1:7" x14ac:dyDescent="0.25">
      <c r="A84" s="5" t="s">
        <v>11118</v>
      </c>
      <c r="B84" s="5">
        <v>3.62324633873305</v>
      </c>
      <c r="C84" s="5" t="s">
        <v>8</v>
      </c>
      <c r="D84" s="5" t="s">
        <v>8</v>
      </c>
      <c r="E84" s="5" t="s">
        <v>8</v>
      </c>
      <c r="F84" s="5" t="s">
        <v>8</v>
      </c>
      <c r="G84" s="5" t="s">
        <v>8</v>
      </c>
    </row>
    <row r="85" spans="1:7" x14ac:dyDescent="0.25">
      <c r="A85" s="5" t="s">
        <v>5711</v>
      </c>
      <c r="B85" s="5">
        <v>3.5930464421022301</v>
      </c>
      <c r="C85" s="5" t="s">
        <v>8</v>
      </c>
      <c r="D85" s="5" t="s">
        <v>8</v>
      </c>
      <c r="E85" s="5" t="s">
        <v>8</v>
      </c>
      <c r="F85" s="5" t="s">
        <v>8</v>
      </c>
      <c r="G85" s="5" t="s">
        <v>8</v>
      </c>
    </row>
    <row r="86" spans="1:7" x14ac:dyDescent="0.25">
      <c r="A86" s="5" t="s">
        <v>2809</v>
      </c>
      <c r="B86" s="5">
        <v>3.56863914025499</v>
      </c>
      <c r="C86" s="5" t="s">
        <v>8</v>
      </c>
      <c r="D86" s="5" t="s">
        <v>8</v>
      </c>
      <c r="E86" s="5" t="s">
        <v>8</v>
      </c>
      <c r="F86" s="5" t="s">
        <v>8</v>
      </c>
      <c r="G86" s="5" t="s">
        <v>8</v>
      </c>
    </row>
    <row r="87" spans="1:7" x14ac:dyDescent="0.25">
      <c r="A87" s="5" t="s">
        <v>20718</v>
      </c>
      <c r="B87" s="5">
        <v>3.5381423397876102</v>
      </c>
      <c r="C87" s="5" t="s">
        <v>8</v>
      </c>
      <c r="D87" s="5" t="s">
        <v>8</v>
      </c>
      <c r="E87" s="5" t="s">
        <v>8</v>
      </c>
      <c r="F87" s="5" t="s">
        <v>8</v>
      </c>
      <c r="G87" s="5" t="s">
        <v>8</v>
      </c>
    </row>
    <row r="88" spans="1:7" x14ac:dyDescent="0.25">
      <c r="A88" s="5" t="s">
        <v>19305</v>
      </c>
      <c r="B88" s="5">
        <v>3.5218033861689002</v>
      </c>
      <c r="C88" s="5" t="s">
        <v>8</v>
      </c>
      <c r="D88" s="5" t="s">
        <v>8</v>
      </c>
      <c r="E88" s="5" t="s">
        <v>8</v>
      </c>
      <c r="F88" s="5" t="s">
        <v>8</v>
      </c>
      <c r="G88" s="5" t="s">
        <v>8</v>
      </c>
    </row>
    <row r="89" spans="1:7" x14ac:dyDescent="0.25">
      <c r="A89" s="5" t="s">
        <v>7948</v>
      </c>
      <c r="B89" s="5">
        <v>3.5101843007390698</v>
      </c>
      <c r="C89" s="5" t="s">
        <v>8</v>
      </c>
      <c r="D89" s="5" t="s">
        <v>8</v>
      </c>
      <c r="E89" s="5" t="s">
        <v>8</v>
      </c>
      <c r="F89" s="5" t="s">
        <v>8</v>
      </c>
      <c r="G89" s="5" t="s">
        <v>8</v>
      </c>
    </row>
    <row r="90" spans="1:7" x14ac:dyDescent="0.25">
      <c r="A90" s="5" t="s">
        <v>15321</v>
      </c>
      <c r="B90" s="5">
        <v>3.4747535876141402</v>
      </c>
      <c r="C90" s="5" t="s">
        <v>8</v>
      </c>
      <c r="D90" s="5" t="s">
        <v>8</v>
      </c>
      <c r="E90" s="5" t="s">
        <v>8</v>
      </c>
      <c r="F90" s="5" t="s">
        <v>8</v>
      </c>
      <c r="G90" s="5" t="s">
        <v>8</v>
      </c>
    </row>
    <row r="91" spans="1:7" x14ac:dyDescent="0.25">
      <c r="A91" s="5" t="s">
        <v>717</v>
      </c>
      <c r="B91" s="5">
        <v>3.4725624752640698</v>
      </c>
      <c r="C91" s="5" t="s">
        <v>8</v>
      </c>
      <c r="D91" s="5" t="s">
        <v>8</v>
      </c>
      <c r="E91" s="5" t="s">
        <v>8</v>
      </c>
      <c r="F91" s="5" t="s">
        <v>8</v>
      </c>
      <c r="G91" s="5" t="s">
        <v>8</v>
      </c>
    </row>
    <row r="92" spans="1:7" x14ac:dyDescent="0.25">
      <c r="A92" s="5" t="s">
        <v>4449</v>
      </c>
      <c r="B92" s="5">
        <v>3.4719193990127599</v>
      </c>
      <c r="C92" s="5" t="s">
        <v>8</v>
      </c>
      <c r="D92" s="5" t="s">
        <v>8</v>
      </c>
      <c r="E92" s="5" t="s">
        <v>4450</v>
      </c>
      <c r="F92" s="5" t="s">
        <v>8</v>
      </c>
      <c r="G92" s="5" t="s">
        <v>2883</v>
      </c>
    </row>
    <row r="93" spans="1:7" x14ac:dyDescent="0.25">
      <c r="A93" s="5" t="s">
        <v>13804</v>
      </c>
      <c r="B93" s="5">
        <v>3.4719193990127599</v>
      </c>
      <c r="C93" s="5" t="s">
        <v>8</v>
      </c>
      <c r="D93" s="5" t="s">
        <v>8</v>
      </c>
      <c r="E93" s="5" t="s">
        <v>8</v>
      </c>
      <c r="F93" s="5" t="s">
        <v>8</v>
      </c>
      <c r="G93" s="5" t="s">
        <v>8</v>
      </c>
    </row>
    <row r="94" spans="1:7" x14ac:dyDescent="0.25">
      <c r="A94" s="5" t="s">
        <v>13769</v>
      </c>
      <c r="B94" s="5">
        <v>3.45941211354274</v>
      </c>
      <c r="C94" s="5" t="s">
        <v>8</v>
      </c>
      <c r="D94" s="5" t="s">
        <v>8</v>
      </c>
      <c r="E94" s="5" t="s">
        <v>8</v>
      </c>
      <c r="F94" s="5" t="s">
        <v>8</v>
      </c>
      <c r="G94" s="5" t="s">
        <v>8</v>
      </c>
    </row>
    <row r="95" spans="1:7" x14ac:dyDescent="0.25">
      <c r="A95" s="5" t="s">
        <v>14421</v>
      </c>
      <c r="B95" s="5">
        <v>3.4592975373685899</v>
      </c>
      <c r="C95" s="5" t="s">
        <v>8</v>
      </c>
      <c r="D95" s="5" t="s">
        <v>8</v>
      </c>
      <c r="E95" s="5" t="s">
        <v>8</v>
      </c>
      <c r="F95" s="5" t="s">
        <v>8</v>
      </c>
      <c r="G95" s="5" t="s">
        <v>8</v>
      </c>
    </row>
    <row r="96" spans="1:7" x14ac:dyDescent="0.25">
      <c r="A96" s="5" t="s">
        <v>19011</v>
      </c>
      <c r="B96" s="5">
        <v>3.4537971401493399</v>
      </c>
      <c r="C96" s="5" t="s">
        <v>8</v>
      </c>
      <c r="D96" s="5" t="s">
        <v>8</v>
      </c>
      <c r="E96" s="5" t="s">
        <v>8</v>
      </c>
      <c r="F96" s="5" t="s">
        <v>8</v>
      </c>
      <c r="G96" s="5" t="s">
        <v>8</v>
      </c>
    </row>
    <row r="97" spans="1:7" x14ac:dyDescent="0.25">
      <c r="A97" s="5" t="s">
        <v>5097</v>
      </c>
      <c r="B97" s="5">
        <v>3.4514113199004899</v>
      </c>
      <c r="C97" s="5" t="s">
        <v>8</v>
      </c>
      <c r="D97" s="5" t="s">
        <v>8</v>
      </c>
      <c r="E97" s="5" t="s">
        <v>8</v>
      </c>
      <c r="F97" s="5" t="s">
        <v>8</v>
      </c>
      <c r="G97" s="5" t="s">
        <v>8</v>
      </c>
    </row>
    <row r="98" spans="1:7" x14ac:dyDescent="0.25">
      <c r="A98" s="5" t="s">
        <v>2737</v>
      </c>
      <c r="B98" s="5">
        <v>3.4211372077851498</v>
      </c>
      <c r="C98" s="5" t="s">
        <v>8</v>
      </c>
      <c r="D98" s="5" t="s">
        <v>8</v>
      </c>
      <c r="E98" s="5" t="s">
        <v>8</v>
      </c>
      <c r="F98" s="5" t="s">
        <v>8</v>
      </c>
      <c r="G98" s="5" t="s">
        <v>8</v>
      </c>
    </row>
    <row r="99" spans="1:7" x14ac:dyDescent="0.25">
      <c r="A99" s="5" t="s">
        <v>5595</v>
      </c>
      <c r="B99" s="5">
        <v>3.3844633803379098</v>
      </c>
      <c r="C99" s="5" t="s">
        <v>8</v>
      </c>
      <c r="D99" s="5" t="s">
        <v>8</v>
      </c>
      <c r="E99" s="5" t="s">
        <v>8</v>
      </c>
      <c r="F99" s="5" t="s">
        <v>8</v>
      </c>
      <c r="G99" s="5" t="s">
        <v>8</v>
      </c>
    </row>
    <row r="100" spans="1:7" x14ac:dyDescent="0.25">
      <c r="A100" s="5" t="s">
        <v>8999</v>
      </c>
      <c r="B100" s="5">
        <v>3.3824830088974598</v>
      </c>
      <c r="C100" s="5" t="s">
        <v>8</v>
      </c>
      <c r="D100" s="5" t="s">
        <v>8</v>
      </c>
      <c r="E100" s="5" t="s">
        <v>8</v>
      </c>
      <c r="F100" s="5" t="s">
        <v>8</v>
      </c>
      <c r="G100" s="5" t="s">
        <v>8</v>
      </c>
    </row>
    <row r="101" spans="1:7" x14ac:dyDescent="0.25">
      <c r="A101" s="5" t="s">
        <v>13063</v>
      </c>
      <c r="B101" s="5">
        <v>3.3612424688910001</v>
      </c>
      <c r="C101" s="5" t="s">
        <v>8</v>
      </c>
      <c r="D101" s="5" t="s">
        <v>8</v>
      </c>
      <c r="E101" s="5" t="s">
        <v>8</v>
      </c>
      <c r="F101" s="5" t="s">
        <v>8</v>
      </c>
      <c r="G101" s="5" t="s">
        <v>8</v>
      </c>
    </row>
    <row r="102" spans="1:7" x14ac:dyDescent="0.25">
      <c r="A102" s="5" t="s">
        <v>14427</v>
      </c>
      <c r="B102" s="5">
        <v>3.3592218955212299</v>
      </c>
      <c r="C102" s="5" t="s">
        <v>8</v>
      </c>
      <c r="D102" s="5" t="s">
        <v>8</v>
      </c>
      <c r="E102" s="5" t="s">
        <v>8</v>
      </c>
      <c r="F102" s="5" t="s">
        <v>8</v>
      </c>
      <c r="G102" s="5" t="s">
        <v>8</v>
      </c>
    </row>
    <row r="103" spans="1:7" x14ac:dyDescent="0.25">
      <c r="A103" s="5" t="s">
        <v>12866</v>
      </c>
      <c r="B103" s="5">
        <v>3.35484324863633</v>
      </c>
      <c r="C103" s="5" t="s">
        <v>8</v>
      </c>
      <c r="D103" s="5" t="s">
        <v>8</v>
      </c>
      <c r="E103" s="5" t="s">
        <v>8</v>
      </c>
      <c r="F103" s="5" t="s">
        <v>8</v>
      </c>
      <c r="G103" s="5" t="s">
        <v>8</v>
      </c>
    </row>
    <row r="104" spans="1:7" x14ac:dyDescent="0.25">
      <c r="A104" s="5" t="s">
        <v>7879</v>
      </c>
      <c r="B104" s="5">
        <v>3.3346616079036</v>
      </c>
      <c r="C104" s="5" t="s">
        <v>8</v>
      </c>
      <c r="D104" s="5" t="s">
        <v>8</v>
      </c>
      <c r="E104" s="5" t="s">
        <v>8</v>
      </c>
      <c r="F104" s="5" t="s">
        <v>8</v>
      </c>
      <c r="G104" s="5" t="s">
        <v>8</v>
      </c>
    </row>
    <row r="105" spans="1:7" x14ac:dyDescent="0.25">
      <c r="A105" s="5" t="s">
        <v>15596</v>
      </c>
      <c r="B105" s="5">
        <v>3.3298608542082602</v>
      </c>
      <c r="C105" s="5" t="s">
        <v>8</v>
      </c>
      <c r="D105" s="5" t="s">
        <v>8</v>
      </c>
      <c r="E105" s="5" t="s">
        <v>8</v>
      </c>
      <c r="F105" s="5" t="s">
        <v>8</v>
      </c>
      <c r="G105" s="5" t="s">
        <v>8</v>
      </c>
    </row>
    <row r="106" spans="1:7" x14ac:dyDescent="0.25">
      <c r="A106" s="5" t="s">
        <v>2111</v>
      </c>
      <c r="B106" s="5">
        <v>3.3264883314225702</v>
      </c>
      <c r="C106" s="5" t="s">
        <v>8</v>
      </c>
      <c r="D106" s="5" t="s">
        <v>8</v>
      </c>
      <c r="E106" s="5" t="s">
        <v>8</v>
      </c>
      <c r="F106" s="5" t="s">
        <v>8</v>
      </c>
      <c r="G106" s="5" t="s">
        <v>8</v>
      </c>
    </row>
    <row r="107" spans="1:7" x14ac:dyDescent="0.25">
      <c r="A107" s="5" t="s">
        <v>20126</v>
      </c>
      <c r="B107" s="5">
        <v>3.31776952600613</v>
      </c>
      <c r="C107" s="5" t="s">
        <v>8</v>
      </c>
      <c r="D107" s="5" t="s">
        <v>8</v>
      </c>
      <c r="E107" s="5" t="s">
        <v>8</v>
      </c>
      <c r="F107" s="5" t="s">
        <v>8</v>
      </c>
      <c r="G107" s="5" t="s">
        <v>8</v>
      </c>
    </row>
    <row r="108" spans="1:7" x14ac:dyDescent="0.25">
      <c r="A108" s="5" t="s">
        <v>4363</v>
      </c>
      <c r="B108" s="5">
        <v>3.2982519713223999</v>
      </c>
      <c r="C108" s="5" t="s">
        <v>8</v>
      </c>
      <c r="D108" s="5" t="s">
        <v>8</v>
      </c>
      <c r="E108" s="5" t="s">
        <v>4364</v>
      </c>
      <c r="F108" s="5" t="s">
        <v>8</v>
      </c>
      <c r="G108" s="5" t="s">
        <v>8</v>
      </c>
    </row>
    <row r="109" spans="1:7" x14ac:dyDescent="0.25">
      <c r="A109" s="5" t="s">
        <v>2555</v>
      </c>
      <c r="B109" s="5">
        <v>3.2911833299351199</v>
      </c>
      <c r="C109" s="5" t="s">
        <v>8</v>
      </c>
      <c r="D109" s="5" t="s">
        <v>8</v>
      </c>
      <c r="E109" s="5" t="s">
        <v>8</v>
      </c>
      <c r="F109" s="5" t="s">
        <v>8</v>
      </c>
      <c r="G109" s="5" t="s">
        <v>8</v>
      </c>
    </row>
    <row r="110" spans="1:7" x14ac:dyDescent="0.25">
      <c r="A110" s="5" t="s">
        <v>10592</v>
      </c>
      <c r="B110" s="5">
        <v>3.2768034299499398</v>
      </c>
      <c r="C110" s="5" t="s">
        <v>8</v>
      </c>
      <c r="D110" s="5" t="s">
        <v>8</v>
      </c>
      <c r="E110" s="5" t="s">
        <v>10593</v>
      </c>
      <c r="F110" s="5" t="s">
        <v>8</v>
      </c>
      <c r="G110" s="5" t="s">
        <v>8</v>
      </c>
    </row>
    <row r="111" spans="1:7" x14ac:dyDescent="0.25">
      <c r="A111" s="5" t="s">
        <v>4888</v>
      </c>
      <c r="B111" s="5">
        <v>3.2684157516733801</v>
      </c>
      <c r="C111" s="5" t="s">
        <v>8</v>
      </c>
      <c r="D111" s="5" t="s">
        <v>8</v>
      </c>
      <c r="E111" s="5" t="s">
        <v>8</v>
      </c>
      <c r="F111" s="5" t="s">
        <v>8</v>
      </c>
      <c r="G111" s="5" t="s">
        <v>8</v>
      </c>
    </row>
    <row r="112" spans="1:7" x14ac:dyDescent="0.25">
      <c r="A112" s="5" t="s">
        <v>18893</v>
      </c>
      <c r="B112" s="5">
        <v>3.2429978098003098</v>
      </c>
      <c r="C112" s="5" t="s">
        <v>8</v>
      </c>
      <c r="D112" s="5" t="s">
        <v>8</v>
      </c>
      <c r="E112" s="5" t="s">
        <v>8</v>
      </c>
      <c r="F112" s="5" t="s">
        <v>8</v>
      </c>
      <c r="G112" s="5" t="s">
        <v>8</v>
      </c>
    </row>
    <row r="113" spans="1:7" x14ac:dyDescent="0.25">
      <c r="A113" s="5" t="s">
        <v>11953</v>
      </c>
      <c r="B113" s="5">
        <v>3.2412463279320698</v>
      </c>
      <c r="C113" s="5" t="s">
        <v>8</v>
      </c>
      <c r="D113" s="5" t="s">
        <v>8</v>
      </c>
      <c r="E113" s="5" t="s">
        <v>8</v>
      </c>
      <c r="F113" s="5" t="s">
        <v>8</v>
      </c>
      <c r="G113" s="5" t="s">
        <v>8</v>
      </c>
    </row>
    <row r="114" spans="1:7" x14ac:dyDescent="0.25">
      <c r="A114" s="5" t="s">
        <v>11220</v>
      </c>
      <c r="B114" s="5">
        <v>3.2408071054282801</v>
      </c>
      <c r="C114" s="5" t="s">
        <v>8</v>
      </c>
      <c r="D114" s="5" t="s">
        <v>8</v>
      </c>
      <c r="E114" s="5" t="s">
        <v>8</v>
      </c>
      <c r="F114" s="5" t="s">
        <v>8</v>
      </c>
      <c r="G114" s="5" t="s">
        <v>8</v>
      </c>
    </row>
    <row r="115" spans="1:7" x14ac:dyDescent="0.25">
      <c r="A115" s="5" t="s">
        <v>13084</v>
      </c>
      <c r="B115" s="5">
        <v>3.2223232392396901</v>
      </c>
      <c r="C115" s="5" t="s">
        <v>8</v>
      </c>
      <c r="D115" s="5" t="s">
        <v>8</v>
      </c>
      <c r="E115" s="5" t="s">
        <v>8</v>
      </c>
      <c r="F115" s="5" t="s">
        <v>8</v>
      </c>
      <c r="G115" s="5" t="s">
        <v>8</v>
      </c>
    </row>
    <row r="116" spans="1:7" x14ac:dyDescent="0.25">
      <c r="A116" s="5" t="s">
        <v>9797</v>
      </c>
      <c r="B116" s="5">
        <v>3.1997229558922502</v>
      </c>
      <c r="C116" s="5" t="s">
        <v>8</v>
      </c>
      <c r="D116" s="5" t="s">
        <v>8</v>
      </c>
      <c r="E116" s="5" t="s">
        <v>8</v>
      </c>
      <c r="F116" s="5" t="s">
        <v>8</v>
      </c>
      <c r="G116" s="5" t="s">
        <v>8</v>
      </c>
    </row>
    <row r="117" spans="1:7" x14ac:dyDescent="0.25">
      <c r="A117" s="5" t="s">
        <v>2035</v>
      </c>
      <c r="B117" s="5">
        <v>3.1954285360497101</v>
      </c>
      <c r="C117" s="5" t="s">
        <v>8</v>
      </c>
      <c r="D117" s="5" t="s">
        <v>8</v>
      </c>
      <c r="E117" s="5" t="s">
        <v>8</v>
      </c>
      <c r="F117" s="5" t="s">
        <v>8</v>
      </c>
      <c r="G117" s="5" t="s">
        <v>8</v>
      </c>
    </row>
    <row r="118" spans="1:7" x14ac:dyDescent="0.25">
      <c r="A118" s="5" t="s">
        <v>6460</v>
      </c>
      <c r="B118" s="5">
        <v>3.1716068950223999</v>
      </c>
      <c r="C118" s="5" t="s">
        <v>8</v>
      </c>
      <c r="D118" s="5" t="s">
        <v>8</v>
      </c>
      <c r="E118" s="5" t="s">
        <v>6461</v>
      </c>
      <c r="F118" s="5" t="s">
        <v>8</v>
      </c>
      <c r="G118" s="5" t="s">
        <v>8</v>
      </c>
    </row>
    <row r="119" spans="1:7" x14ac:dyDescent="0.25">
      <c r="A119" s="5" t="s">
        <v>3390</v>
      </c>
      <c r="B119" s="5">
        <v>3.17082427853728</v>
      </c>
      <c r="C119" s="5" t="s">
        <v>8</v>
      </c>
      <c r="D119" s="5" t="s">
        <v>8</v>
      </c>
      <c r="E119" s="5" t="s">
        <v>8</v>
      </c>
      <c r="F119" s="5" t="s">
        <v>8</v>
      </c>
      <c r="G119" s="5" t="s">
        <v>8</v>
      </c>
    </row>
    <row r="120" spans="1:7" x14ac:dyDescent="0.25">
      <c r="A120" s="5" t="s">
        <v>9113</v>
      </c>
      <c r="B120" s="5">
        <v>3.1515777379407202</v>
      </c>
      <c r="C120" s="5" t="s">
        <v>8</v>
      </c>
      <c r="D120" s="5" t="s">
        <v>8</v>
      </c>
      <c r="E120" s="5" t="s">
        <v>8</v>
      </c>
      <c r="F120" s="5" t="s">
        <v>8</v>
      </c>
      <c r="G120" s="5" t="s">
        <v>8</v>
      </c>
    </row>
    <row r="121" spans="1:7" x14ac:dyDescent="0.25">
      <c r="A121" s="5" t="s">
        <v>5304</v>
      </c>
      <c r="B121" s="5">
        <v>3.14992710860614</v>
      </c>
      <c r="C121" s="5" t="s">
        <v>2660</v>
      </c>
      <c r="D121" s="5" t="s">
        <v>8</v>
      </c>
      <c r="E121" s="5" t="s">
        <v>8</v>
      </c>
      <c r="F121" s="5" t="s">
        <v>8</v>
      </c>
      <c r="G121" s="5" t="s">
        <v>5305</v>
      </c>
    </row>
    <row r="122" spans="1:7" x14ac:dyDescent="0.25">
      <c r="A122" s="5" t="s">
        <v>3936</v>
      </c>
      <c r="B122" s="5">
        <v>3.13195263310589</v>
      </c>
      <c r="C122" s="5" t="s">
        <v>8</v>
      </c>
      <c r="D122" s="5" t="s">
        <v>8</v>
      </c>
      <c r="E122" s="5" t="s">
        <v>8</v>
      </c>
      <c r="F122" s="5" t="s">
        <v>8</v>
      </c>
      <c r="G122" s="5" t="s">
        <v>8</v>
      </c>
    </row>
    <row r="123" spans="1:7" x14ac:dyDescent="0.25">
      <c r="A123" s="5" t="s">
        <v>14075</v>
      </c>
      <c r="B123" s="5">
        <v>3.1239540399155201</v>
      </c>
      <c r="C123" s="5" t="s">
        <v>8</v>
      </c>
      <c r="D123" s="5" t="s">
        <v>8</v>
      </c>
      <c r="E123" s="5" t="s">
        <v>8</v>
      </c>
      <c r="F123" s="5" t="s">
        <v>8</v>
      </c>
      <c r="G123" s="5" t="s">
        <v>8</v>
      </c>
    </row>
    <row r="124" spans="1:7" x14ac:dyDescent="0.25">
      <c r="A124" s="5" t="s">
        <v>11391</v>
      </c>
      <c r="B124" s="5">
        <v>3.1103532471898001</v>
      </c>
      <c r="C124" s="5" t="s">
        <v>8</v>
      </c>
      <c r="D124" s="5" t="s">
        <v>8</v>
      </c>
      <c r="E124" s="5" t="s">
        <v>8</v>
      </c>
      <c r="F124" s="5" t="s">
        <v>8</v>
      </c>
      <c r="G124" s="5" t="s">
        <v>8</v>
      </c>
    </row>
    <row r="125" spans="1:7" x14ac:dyDescent="0.25">
      <c r="A125" s="5" t="s">
        <v>14982</v>
      </c>
      <c r="B125" s="5">
        <v>3.0877542441166499</v>
      </c>
      <c r="C125" s="5" t="s">
        <v>8</v>
      </c>
      <c r="D125" s="5" t="s">
        <v>8</v>
      </c>
      <c r="E125" s="5" t="s">
        <v>8</v>
      </c>
      <c r="F125" s="5" t="s">
        <v>8</v>
      </c>
      <c r="G125" s="5" t="s">
        <v>8</v>
      </c>
    </row>
    <row r="126" spans="1:7" x14ac:dyDescent="0.25">
      <c r="A126" s="5" t="s">
        <v>15434</v>
      </c>
      <c r="B126" s="5">
        <v>3.07893218059096</v>
      </c>
      <c r="C126" s="5" t="s">
        <v>8</v>
      </c>
      <c r="D126" s="5" t="s">
        <v>8</v>
      </c>
      <c r="E126" s="5" t="s">
        <v>8</v>
      </c>
      <c r="F126" s="5" t="s">
        <v>8</v>
      </c>
      <c r="G126" s="5" t="s">
        <v>10743</v>
      </c>
    </row>
    <row r="127" spans="1:7" x14ac:dyDescent="0.25">
      <c r="A127" s="5" t="s">
        <v>14395</v>
      </c>
      <c r="B127" s="5">
        <v>3.0503115727443002</v>
      </c>
      <c r="C127" s="5" t="s">
        <v>8</v>
      </c>
      <c r="D127" s="5" t="s">
        <v>8</v>
      </c>
      <c r="E127" s="5" t="s">
        <v>8</v>
      </c>
      <c r="F127" s="5" t="s">
        <v>8</v>
      </c>
      <c r="G127" s="5" t="s">
        <v>8</v>
      </c>
    </row>
    <row r="128" spans="1:7" x14ac:dyDescent="0.25">
      <c r="A128" s="5" t="s">
        <v>537</v>
      </c>
      <c r="B128" s="5">
        <v>3.0426434568500098</v>
      </c>
      <c r="C128" s="5" t="s">
        <v>8</v>
      </c>
      <c r="D128" s="5" t="s">
        <v>8</v>
      </c>
      <c r="E128" s="5" t="s">
        <v>8</v>
      </c>
      <c r="F128" s="5" t="s">
        <v>8</v>
      </c>
      <c r="G128" s="5" t="s">
        <v>8</v>
      </c>
    </row>
    <row r="129" spans="1:7" x14ac:dyDescent="0.25">
      <c r="A129" s="5" t="s">
        <v>12934</v>
      </c>
      <c r="B129" s="5">
        <v>3.0421588834628199</v>
      </c>
      <c r="C129" s="5" t="s">
        <v>8</v>
      </c>
      <c r="D129" s="5" t="s">
        <v>8</v>
      </c>
      <c r="E129" s="5" t="s">
        <v>8</v>
      </c>
      <c r="F129" s="5" t="s">
        <v>8</v>
      </c>
      <c r="G129" s="5" t="s">
        <v>8</v>
      </c>
    </row>
    <row r="130" spans="1:7" x14ac:dyDescent="0.25">
      <c r="A130" s="5" t="s">
        <v>9919</v>
      </c>
      <c r="B130" s="5">
        <v>3.0412075211932299</v>
      </c>
      <c r="C130" s="5" t="s">
        <v>8</v>
      </c>
      <c r="D130" s="5" t="s">
        <v>8</v>
      </c>
      <c r="E130" s="5" t="s">
        <v>8</v>
      </c>
      <c r="F130" s="5" t="s">
        <v>8</v>
      </c>
      <c r="G130" s="5" t="s">
        <v>8</v>
      </c>
    </row>
    <row r="131" spans="1:7" x14ac:dyDescent="0.25">
      <c r="A131" s="5" t="s">
        <v>462</v>
      </c>
      <c r="B131" s="5">
        <v>3.03790071686594</v>
      </c>
      <c r="C131" s="5" t="s">
        <v>8</v>
      </c>
      <c r="D131" s="5" t="s">
        <v>8</v>
      </c>
      <c r="E131" s="5" t="s">
        <v>8</v>
      </c>
      <c r="F131" s="5" t="s">
        <v>8</v>
      </c>
      <c r="G131" s="5" t="s">
        <v>8</v>
      </c>
    </row>
    <row r="132" spans="1:7" x14ac:dyDescent="0.25">
      <c r="A132" s="5" t="s">
        <v>7303</v>
      </c>
      <c r="B132" s="5">
        <v>3.0168462279325299</v>
      </c>
      <c r="C132" s="5" t="s">
        <v>8</v>
      </c>
      <c r="D132" s="5" t="s">
        <v>8</v>
      </c>
      <c r="E132" s="5" t="s">
        <v>8</v>
      </c>
      <c r="F132" s="5" t="s">
        <v>8</v>
      </c>
      <c r="G132" s="5" t="s">
        <v>7304</v>
      </c>
    </row>
    <row r="133" spans="1:7" x14ac:dyDescent="0.25">
      <c r="A133" s="5" t="s">
        <v>12032</v>
      </c>
      <c r="B133" s="5">
        <v>3.00167358682523</v>
      </c>
      <c r="C133" s="5" t="s">
        <v>8</v>
      </c>
      <c r="D133" s="5" t="s">
        <v>8</v>
      </c>
      <c r="E133" s="5" t="s">
        <v>8</v>
      </c>
      <c r="F133" s="5" t="s">
        <v>8</v>
      </c>
      <c r="G133" s="5" t="s">
        <v>8</v>
      </c>
    </row>
    <row r="134" spans="1:7" x14ac:dyDescent="0.25">
      <c r="A134" s="5" t="s">
        <v>12856</v>
      </c>
      <c r="B134" s="5">
        <v>2.9930448179349698</v>
      </c>
      <c r="C134" s="5" t="s">
        <v>8</v>
      </c>
      <c r="D134" s="5" t="s">
        <v>8</v>
      </c>
      <c r="E134" s="5" t="s">
        <v>8</v>
      </c>
      <c r="F134" s="5" t="s">
        <v>8</v>
      </c>
      <c r="G134" s="5" t="s">
        <v>8</v>
      </c>
    </row>
    <row r="135" spans="1:7" x14ac:dyDescent="0.25">
      <c r="A135" s="5" t="s">
        <v>8674</v>
      </c>
      <c r="B135" s="5">
        <v>2.9916643825239899</v>
      </c>
      <c r="C135" s="5" t="s">
        <v>8</v>
      </c>
      <c r="D135" s="5" t="s">
        <v>8</v>
      </c>
      <c r="E135" s="5" t="s">
        <v>8</v>
      </c>
      <c r="F135" s="5" t="s">
        <v>8</v>
      </c>
      <c r="G135" s="5" t="s">
        <v>8</v>
      </c>
    </row>
    <row r="136" spans="1:7" x14ac:dyDescent="0.25">
      <c r="A136" s="5" t="s">
        <v>2659</v>
      </c>
      <c r="B136" s="5">
        <v>2.9903333183682701</v>
      </c>
      <c r="C136" s="5" t="s">
        <v>2660</v>
      </c>
      <c r="D136" s="5" t="s">
        <v>8</v>
      </c>
      <c r="E136" s="5" t="s">
        <v>8</v>
      </c>
      <c r="F136" s="5" t="s">
        <v>8</v>
      </c>
      <c r="G136" s="5" t="s">
        <v>2661</v>
      </c>
    </row>
    <row r="137" spans="1:7" x14ac:dyDescent="0.25">
      <c r="A137" s="5" t="s">
        <v>9740</v>
      </c>
      <c r="B137" s="5">
        <v>2.9854509891440402</v>
      </c>
      <c r="C137" s="5" t="s">
        <v>8</v>
      </c>
      <c r="D137" s="5" t="s">
        <v>8</v>
      </c>
      <c r="E137" s="5" t="s">
        <v>8</v>
      </c>
      <c r="F137" s="5" t="s">
        <v>8</v>
      </c>
      <c r="G137" s="5" t="s">
        <v>8</v>
      </c>
    </row>
    <row r="138" spans="1:7" x14ac:dyDescent="0.25">
      <c r="A138" s="5" t="s">
        <v>15944</v>
      </c>
      <c r="B138" s="5">
        <v>2.9854509891440402</v>
      </c>
      <c r="C138" s="5" t="s">
        <v>8</v>
      </c>
      <c r="D138" s="5" t="s">
        <v>8</v>
      </c>
      <c r="E138" s="5" t="s">
        <v>8</v>
      </c>
      <c r="F138" s="5" t="s">
        <v>8</v>
      </c>
      <c r="G138" s="5" t="s">
        <v>8</v>
      </c>
    </row>
    <row r="139" spans="1:7" x14ac:dyDescent="0.25">
      <c r="A139" s="5" t="s">
        <v>14883</v>
      </c>
      <c r="B139" s="5">
        <v>2.9729891577612202</v>
      </c>
      <c r="C139" s="5" t="s">
        <v>8</v>
      </c>
      <c r="D139" s="5" t="s">
        <v>8</v>
      </c>
      <c r="E139" s="5" t="s">
        <v>8</v>
      </c>
      <c r="F139" s="5" t="s">
        <v>8</v>
      </c>
      <c r="G139" s="5" t="s">
        <v>8</v>
      </c>
    </row>
    <row r="140" spans="1:7" x14ac:dyDescent="0.25">
      <c r="A140" s="5" t="s">
        <v>20080</v>
      </c>
      <c r="B140" s="5">
        <v>2.9650133648343102</v>
      </c>
      <c r="C140" s="5" t="s">
        <v>8</v>
      </c>
      <c r="D140" s="5" t="s">
        <v>8</v>
      </c>
      <c r="E140" s="5" t="s">
        <v>8</v>
      </c>
      <c r="F140" s="5" t="s">
        <v>8</v>
      </c>
      <c r="G140" s="5" t="s">
        <v>8</v>
      </c>
    </row>
    <row r="141" spans="1:7" x14ac:dyDescent="0.25">
      <c r="A141" s="5" t="s">
        <v>4272</v>
      </c>
      <c r="B141" s="5">
        <v>2.9630391309271702</v>
      </c>
      <c r="C141" s="5" t="s">
        <v>8</v>
      </c>
      <c r="D141" s="5" t="s">
        <v>8</v>
      </c>
      <c r="E141" s="5" t="s">
        <v>8</v>
      </c>
      <c r="F141" s="5" t="s">
        <v>8</v>
      </c>
      <c r="G141" s="5" t="s">
        <v>8</v>
      </c>
    </row>
    <row r="142" spans="1:7" x14ac:dyDescent="0.25">
      <c r="A142" s="5" t="s">
        <v>6699</v>
      </c>
      <c r="B142" s="5">
        <v>2.96080756467338</v>
      </c>
      <c r="C142" s="5" t="s">
        <v>8</v>
      </c>
      <c r="D142" s="5" t="s">
        <v>8</v>
      </c>
      <c r="E142" s="5" t="s">
        <v>8</v>
      </c>
      <c r="F142" s="5" t="s">
        <v>8</v>
      </c>
      <c r="G142" s="5" t="s">
        <v>8</v>
      </c>
    </row>
    <row r="143" spans="1:7" x14ac:dyDescent="0.25">
      <c r="A143" s="5" t="s">
        <v>14277</v>
      </c>
      <c r="B143" s="5">
        <v>2.96080756467338</v>
      </c>
      <c r="C143" s="5" t="s">
        <v>8</v>
      </c>
      <c r="D143" s="5" t="s">
        <v>8</v>
      </c>
      <c r="E143" s="5" t="s">
        <v>8</v>
      </c>
      <c r="F143" s="5" t="s">
        <v>8</v>
      </c>
      <c r="G143" s="5" t="s">
        <v>8</v>
      </c>
    </row>
    <row r="144" spans="1:7" x14ac:dyDescent="0.25">
      <c r="A144" s="5" t="s">
        <v>5112</v>
      </c>
      <c r="B144" s="5">
        <v>2.9569301541939299</v>
      </c>
      <c r="C144" s="5" t="s">
        <v>8</v>
      </c>
      <c r="D144" s="5" t="s">
        <v>8</v>
      </c>
      <c r="E144" s="5" t="s">
        <v>8</v>
      </c>
      <c r="F144" s="5" t="s">
        <v>8</v>
      </c>
      <c r="G144" s="5" t="s">
        <v>8</v>
      </c>
    </row>
    <row r="145" spans="1:7" x14ac:dyDescent="0.25">
      <c r="A145" s="5" t="s">
        <v>11121</v>
      </c>
      <c r="B145" s="5">
        <v>2.9527612141694202</v>
      </c>
      <c r="C145" s="5" t="s">
        <v>8</v>
      </c>
      <c r="D145" s="5" t="s">
        <v>8</v>
      </c>
      <c r="E145" s="5" t="s">
        <v>11122</v>
      </c>
      <c r="F145" s="5" t="s">
        <v>8</v>
      </c>
      <c r="G145" s="5" t="s">
        <v>8</v>
      </c>
    </row>
    <row r="146" spans="1:7" x14ac:dyDescent="0.25">
      <c r="A146" s="5" t="s">
        <v>9009</v>
      </c>
      <c r="B146" s="5">
        <v>2.9464032222392</v>
      </c>
      <c r="C146" s="5" t="s">
        <v>8</v>
      </c>
      <c r="D146" s="5" t="s">
        <v>8</v>
      </c>
      <c r="E146" s="5" t="s">
        <v>8</v>
      </c>
      <c r="F146" s="5" t="s">
        <v>8</v>
      </c>
      <c r="G146" s="5" t="s">
        <v>8</v>
      </c>
    </row>
    <row r="147" spans="1:7" x14ac:dyDescent="0.25">
      <c r="A147" s="5" t="s">
        <v>9106</v>
      </c>
      <c r="B147" s="5">
        <v>2.9355837874161201</v>
      </c>
      <c r="C147" s="5" t="s">
        <v>8</v>
      </c>
      <c r="D147" s="5" t="s">
        <v>8</v>
      </c>
      <c r="E147" s="5" t="s">
        <v>8</v>
      </c>
      <c r="F147" s="5" t="s">
        <v>8</v>
      </c>
      <c r="G147" s="5" t="s">
        <v>8</v>
      </c>
    </row>
    <row r="148" spans="1:7" x14ac:dyDescent="0.25">
      <c r="A148" s="5" t="s">
        <v>12937</v>
      </c>
      <c r="B148" s="5">
        <v>2.9295339384368799</v>
      </c>
      <c r="C148" s="5" t="s">
        <v>8</v>
      </c>
      <c r="D148" s="5" t="s">
        <v>8</v>
      </c>
      <c r="E148" s="5" t="s">
        <v>8</v>
      </c>
      <c r="F148" s="5" t="s">
        <v>8</v>
      </c>
      <c r="G148" s="5" t="s">
        <v>8</v>
      </c>
    </row>
    <row r="149" spans="1:7" x14ac:dyDescent="0.25">
      <c r="A149" s="5" t="s">
        <v>9889</v>
      </c>
      <c r="B149" s="5">
        <v>2.9292507461449002</v>
      </c>
      <c r="C149" s="5" t="s">
        <v>8</v>
      </c>
      <c r="D149" s="5" t="s">
        <v>8</v>
      </c>
      <c r="E149" s="5" t="s">
        <v>8</v>
      </c>
      <c r="F149" s="5" t="s">
        <v>8</v>
      </c>
      <c r="G149" s="5" t="s">
        <v>8</v>
      </c>
    </row>
    <row r="150" spans="1:7" x14ac:dyDescent="0.25">
      <c r="A150" s="5" t="s">
        <v>13805</v>
      </c>
      <c r="B150" s="5">
        <v>2.90937537103123</v>
      </c>
      <c r="C150" s="5" t="s">
        <v>8</v>
      </c>
      <c r="D150" s="5" t="s">
        <v>8</v>
      </c>
      <c r="E150" s="5" t="s">
        <v>8</v>
      </c>
      <c r="F150" s="5" t="s">
        <v>8</v>
      </c>
      <c r="G150" s="5" t="s">
        <v>8</v>
      </c>
    </row>
    <row r="151" spans="1:7" x14ac:dyDescent="0.25">
      <c r="A151" s="5" t="s">
        <v>8387</v>
      </c>
      <c r="B151" s="5">
        <v>2.8964952876872898</v>
      </c>
      <c r="C151" s="5" t="s">
        <v>8</v>
      </c>
      <c r="D151" s="5" t="s">
        <v>8</v>
      </c>
      <c r="E151" s="5" t="s">
        <v>8</v>
      </c>
      <c r="F151" s="5" t="s">
        <v>8</v>
      </c>
      <c r="G151" s="5" t="s">
        <v>8</v>
      </c>
    </row>
    <row r="152" spans="1:7" x14ac:dyDescent="0.25">
      <c r="A152" s="5" t="s">
        <v>11611</v>
      </c>
      <c r="B152" s="5">
        <v>2.8950902139104899</v>
      </c>
      <c r="C152" s="5" t="s">
        <v>8</v>
      </c>
      <c r="D152" s="5" t="s">
        <v>8</v>
      </c>
      <c r="E152" s="5" t="s">
        <v>8</v>
      </c>
      <c r="F152" s="5" t="s">
        <v>8</v>
      </c>
      <c r="G152" s="5" t="s">
        <v>8</v>
      </c>
    </row>
    <row r="153" spans="1:7" x14ac:dyDescent="0.25">
      <c r="A153" s="5" t="s">
        <v>15803</v>
      </c>
      <c r="B153" s="5">
        <v>2.8934790721622798</v>
      </c>
      <c r="C153" s="5" t="s">
        <v>8</v>
      </c>
      <c r="D153" s="5" t="s">
        <v>8</v>
      </c>
      <c r="E153" s="5" t="s">
        <v>8</v>
      </c>
      <c r="F153" s="5" t="s">
        <v>8</v>
      </c>
      <c r="G153" s="5" t="s">
        <v>8</v>
      </c>
    </row>
    <row r="154" spans="1:7" x14ac:dyDescent="0.25">
      <c r="A154" s="5" t="s">
        <v>2487</v>
      </c>
      <c r="B154" s="5">
        <v>2.8649593008508201</v>
      </c>
      <c r="C154" s="5" t="s">
        <v>8</v>
      </c>
      <c r="D154" s="5" t="s">
        <v>8</v>
      </c>
      <c r="E154" s="5" t="s">
        <v>8</v>
      </c>
      <c r="F154" s="5" t="s">
        <v>8</v>
      </c>
      <c r="G154" s="5" t="s">
        <v>8</v>
      </c>
    </row>
    <row r="155" spans="1:7" x14ac:dyDescent="0.25">
      <c r="A155" s="5" t="s">
        <v>8125</v>
      </c>
      <c r="B155" s="5">
        <v>2.8566033792104801</v>
      </c>
      <c r="C155" s="5" t="s">
        <v>8</v>
      </c>
      <c r="D155" s="5" t="s">
        <v>8</v>
      </c>
      <c r="E155" s="5" t="s">
        <v>8</v>
      </c>
      <c r="F155" s="5" t="s">
        <v>8</v>
      </c>
      <c r="G155" s="5" t="s">
        <v>8</v>
      </c>
    </row>
    <row r="156" spans="1:7" x14ac:dyDescent="0.25">
      <c r="A156" s="5" t="s">
        <v>4594</v>
      </c>
      <c r="B156" s="5">
        <v>2.85364513536424</v>
      </c>
      <c r="C156" s="5" t="s">
        <v>8</v>
      </c>
      <c r="D156" s="5" t="s">
        <v>8</v>
      </c>
      <c r="E156" s="5" t="s">
        <v>8</v>
      </c>
      <c r="F156" s="5" t="s">
        <v>8</v>
      </c>
      <c r="G156" s="5" t="s">
        <v>8</v>
      </c>
    </row>
    <row r="157" spans="1:7" x14ac:dyDescent="0.25">
      <c r="A157" s="5" t="s">
        <v>5340</v>
      </c>
      <c r="B157" s="5">
        <v>2.84383729966732</v>
      </c>
      <c r="C157" s="5" t="s">
        <v>8</v>
      </c>
      <c r="D157" s="5" t="s">
        <v>8</v>
      </c>
      <c r="E157" s="5" t="s">
        <v>8</v>
      </c>
      <c r="F157" s="5" t="s">
        <v>8</v>
      </c>
      <c r="G157" s="5" t="s">
        <v>8</v>
      </c>
    </row>
    <row r="158" spans="1:7" x14ac:dyDescent="0.25">
      <c r="A158" s="5" t="s">
        <v>20083</v>
      </c>
      <c r="B158" s="5">
        <v>2.8379455884589699</v>
      </c>
      <c r="C158" s="5" t="s">
        <v>8</v>
      </c>
      <c r="D158" s="5" t="s">
        <v>8</v>
      </c>
      <c r="E158" s="5" t="s">
        <v>8</v>
      </c>
      <c r="F158" s="5" t="s">
        <v>8</v>
      </c>
      <c r="G158" s="5" t="s">
        <v>8</v>
      </c>
    </row>
    <row r="159" spans="1:7" x14ac:dyDescent="0.25">
      <c r="A159" s="5" t="s">
        <v>638</v>
      </c>
      <c r="B159" s="5">
        <v>2.8321740907308901</v>
      </c>
      <c r="C159" s="5" t="s">
        <v>8</v>
      </c>
      <c r="D159" s="5" t="s">
        <v>8</v>
      </c>
      <c r="E159" s="5" t="s">
        <v>8</v>
      </c>
      <c r="F159" s="5" t="s">
        <v>8</v>
      </c>
      <c r="G159" s="5" t="s">
        <v>8</v>
      </c>
    </row>
    <row r="160" spans="1:7" x14ac:dyDescent="0.25">
      <c r="A160" s="5" t="s">
        <v>4303</v>
      </c>
      <c r="B160" s="5">
        <v>2.8213549054969902</v>
      </c>
      <c r="C160" s="5" t="s">
        <v>8</v>
      </c>
      <c r="D160" s="5" t="s">
        <v>8</v>
      </c>
      <c r="E160" s="5" t="s">
        <v>8</v>
      </c>
      <c r="F160" s="5" t="s">
        <v>8</v>
      </c>
      <c r="G160" s="5" t="s">
        <v>8</v>
      </c>
    </row>
    <row r="161" spans="1:7" x14ac:dyDescent="0.25">
      <c r="A161" s="5" t="s">
        <v>10334</v>
      </c>
      <c r="B161" s="5">
        <v>2.8156735623306299</v>
      </c>
      <c r="C161" s="5" t="s">
        <v>8</v>
      </c>
      <c r="D161" s="5" t="s">
        <v>8</v>
      </c>
      <c r="E161" s="5" t="s">
        <v>8</v>
      </c>
      <c r="F161" s="5" t="s">
        <v>8</v>
      </c>
      <c r="G161" s="5" t="s">
        <v>8</v>
      </c>
    </row>
    <row r="162" spans="1:7" x14ac:dyDescent="0.25">
      <c r="A162" s="5" t="s">
        <v>11996</v>
      </c>
      <c r="B162" s="5">
        <v>2.8067453005685201</v>
      </c>
      <c r="C162" s="5" t="s">
        <v>8</v>
      </c>
      <c r="D162" s="5" t="s">
        <v>8</v>
      </c>
      <c r="E162" s="5" t="s">
        <v>8</v>
      </c>
      <c r="F162" s="5" t="s">
        <v>8</v>
      </c>
      <c r="G162" s="5" t="s">
        <v>8</v>
      </c>
    </row>
    <row r="163" spans="1:7" x14ac:dyDescent="0.25">
      <c r="A163" s="5" t="s">
        <v>5103</v>
      </c>
      <c r="B163" s="5">
        <v>2.8001375639610702</v>
      </c>
      <c r="C163" s="5" t="s">
        <v>5104</v>
      </c>
      <c r="D163" s="5" t="s">
        <v>8</v>
      </c>
      <c r="E163" s="5" t="s">
        <v>8</v>
      </c>
      <c r="F163" s="5" t="s">
        <v>8</v>
      </c>
      <c r="G163" s="5" t="s">
        <v>5105</v>
      </c>
    </row>
    <row r="164" spans="1:7" x14ac:dyDescent="0.25">
      <c r="A164" s="5" t="s">
        <v>3246</v>
      </c>
      <c r="B164" s="5">
        <v>2.7896030149417901</v>
      </c>
      <c r="C164" s="5" t="s">
        <v>8</v>
      </c>
      <c r="D164" s="5" t="s">
        <v>8</v>
      </c>
      <c r="E164" s="5" t="s">
        <v>8</v>
      </c>
      <c r="F164" s="5" t="s">
        <v>8</v>
      </c>
      <c r="G164" s="5" t="s">
        <v>8</v>
      </c>
    </row>
    <row r="165" spans="1:7" x14ac:dyDescent="0.25">
      <c r="A165" s="5" t="s">
        <v>4581</v>
      </c>
      <c r="B165" s="5">
        <v>2.7769188527745698</v>
      </c>
      <c r="C165" s="5" t="s">
        <v>8</v>
      </c>
      <c r="D165" s="5" t="s">
        <v>8</v>
      </c>
      <c r="E165" s="5" t="s">
        <v>8</v>
      </c>
      <c r="F165" s="5" t="s">
        <v>8</v>
      </c>
      <c r="G165" s="5" t="s">
        <v>8</v>
      </c>
    </row>
    <row r="166" spans="1:7" x14ac:dyDescent="0.25">
      <c r="A166" s="5" t="s">
        <v>8709</v>
      </c>
      <c r="B166" s="5">
        <v>2.7735927746378399</v>
      </c>
      <c r="C166" s="5" t="s">
        <v>8</v>
      </c>
      <c r="D166" s="5" t="s">
        <v>8</v>
      </c>
      <c r="E166" s="5" t="s">
        <v>8</v>
      </c>
      <c r="F166" s="5" t="s">
        <v>8</v>
      </c>
      <c r="G166" s="5" t="s">
        <v>8</v>
      </c>
    </row>
    <row r="167" spans="1:7" x14ac:dyDescent="0.25">
      <c r="A167" s="5" t="s">
        <v>8908</v>
      </c>
      <c r="B167" s="5">
        <v>2.7735927746378399</v>
      </c>
      <c r="C167" s="5" t="s">
        <v>8</v>
      </c>
      <c r="D167" s="5" t="s">
        <v>8</v>
      </c>
      <c r="E167" s="5" t="s">
        <v>8</v>
      </c>
      <c r="F167" s="5" t="s">
        <v>8</v>
      </c>
      <c r="G167" s="5" t="s">
        <v>8</v>
      </c>
    </row>
    <row r="168" spans="1:7" x14ac:dyDescent="0.25">
      <c r="A168" s="5" t="s">
        <v>15350</v>
      </c>
      <c r="B168" s="5">
        <v>2.77243595559609</v>
      </c>
      <c r="C168" s="5" t="s">
        <v>8</v>
      </c>
      <c r="D168" s="5" t="s">
        <v>8</v>
      </c>
      <c r="E168" s="5" t="s">
        <v>8</v>
      </c>
      <c r="F168" s="5" t="s">
        <v>8</v>
      </c>
      <c r="G168" s="5" t="s">
        <v>1359</v>
      </c>
    </row>
    <row r="169" spans="1:7" x14ac:dyDescent="0.25">
      <c r="A169" s="5" t="s">
        <v>8860</v>
      </c>
      <c r="B169" s="5">
        <v>2.7724309127800399</v>
      </c>
      <c r="C169" s="5" t="s">
        <v>8</v>
      </c>
      <c r="D169" s="5" t="s">
        <v>8</v>
      </c>
      <c r="E169" s="5" t="s">
        <v>8</v>
      </c>
      <c r="F169" s="5" t="s">
        <v>8</v>
      </c>
      <c r="G169" s="5" t="s">
        <v>8</v>
      </c>
    </row>
    <row r="170" spans="1:7" x14ac:dyDescent="0.25">
      <c r="A170" s="5" t="s">
        <v>18899</v>
      </c>
      <c r="B170" s="5">
        <v>2.75431195264773</v>
      </c>
      <c r="C170" s="5" t="s">
        <v>8</v>
      </c>
      <c r="D170" s="5" t="s">
        <v>8</v>
      </c>
      <c r="E170" s="5" t="s">
        <v>8</v>
      </c>
      <c r="F170" s="5" t="s">
        <v>8</v>
      </c>
      <c r="G170" s="5" t="s">
        <v>8</v>
      </c>
    </row>
    <row r="171" spans="1:7" x14ac:dyDescent="0.25">
      <c r="A171" s="5" t="s">
        <v>9107</v>
      </c>
      <c r="B171" s="5">
        <v>2.7488165888965099</v>
      </c>
      <c r="C171" s="5" t="s">
        <v>8</v>
      </c>
      <c r="D171" s="5" t="s">
        <v>8</v>
      </c>
      <c r="E171" s="5" t="s">
        <v>8</v>
      </c>
      <c r="F171" s="5" t="s">
        <v>8</v>
      </c>
      <c r="G171" s="5" t="s">
        <v>8</v>
      </c>
    </row>
    <row r="172" spans="1:7" x14ac:dyDescent="0.25">
      <c r="A172" s="5" t="s">
        <v>575</v>
      </c>
      <c r="B172" s="5">
        <v>2.7420322003011099</v>
      </c>
      <c r="C172" s="5" t="s">
        <v>8</v>
      </c>
      <c r="D172" s="5" t="s">
        <v>8</v>
      </c>
      <c r="E172" s="5" t="s">
        <v>8</v>
      </c>
      <c r="F172" s="5" t="s">
        <v>8</v>
      </c>
      <c r="G172" s="5" t="s">
        <v>8</v>
      </c>
    </row>
    <row r="173" spans="1:7" x14ac:dyDescent="0.25">
      <c r="A173" s="5" t="s">
        <v>6427</v>
      </c>
      <c r="B173" s="5">
        <v>2.73341772733612</v>
      </c>
      <c r="C173" s="5" t="s">
        <v>8</v>
      </c>
      <c r="D173" s="5" t="s">
        <v>8</v>
      </c>
      <c r="E173" s="5" t="s">
        <v>8</v>
      </c>
      <c r="F173" s="5" t="s">
        <v>8</v>
      </c>
      <c r="G173" s="5" t="s">
        <v>8</v>
      </c>
    </row>
    <row r="174" spans="1:7" x14ac:dyDescent="0.25">
      <c r="A174" s="5" t="s">
        <v>5809</v>
      </c>
      <c r="B174" s="5">
        <v>2.7307082938248</v>
      </c>
      <c r="C174" s="5" t="s">
        <v>4892</v>
      </c>
      <c r="D174" s="5" t="s">
        <v>5810</v>
      </c>
      <c r="E174" s="5" t="s">
        <v>5811</v>
      </c>
      <c r="F174" s="5" t="s">
        <v>4895</v>
      </c>
      <c r="G174" s="5" t="s">
        <v>4896</v>
      </c>
    </row>
    <row r="175" spans="1:7" x14ac:dyDescent="0.25">
      <c r="A175" s="5" t="s">
        <v>8818</v>
      </c>
      <c r="B175" s="5">
        <v>2.7307082938248</v>
      </c>
      <c r="C175" s="5" t="s">
        <v>8819</v>
      </c>
      <c r="D175" s="5" t="s">
        <v>8820</v>
      </c>
      <c r="E175" s="5" t="s">
        <v>1694</v>
      </c>
      <c r="F175" s="5" t="s">
        <v>8821</v>
      </c>
      <c r="G175" s="5" t="s">
        <v>8822</v>
      </c>
    </row>
    <row r="176" spans="1:7" x14ac:dyDescent="0.25">
      <c r="A176" s="5" t="s">
        <v>3815</v>
      </c>
      <c r="B176" s="5">
        <v>2.7279410513959101</v>
      </c>
      <c r="C176" s="5" t="s">
        <v>8</v>
      </c>
      <c r="D176" s="5" t="s">
        <v>8</v>
      </c>
      <c r="E176" s="5" t="s">
        <v>8</v>
      </c>
      <c r="F176" s="5" t="s">
        <v>8</v>
      </c>
      <c r="G176" s="5" t="s">
        <v>8</v>
      </c>
    </row>
    <row r="177" spans="1:7" x14ac:dyDescent="0.25">
      <c r="A177" s="5" t="s">
        <v>13049</v>
      </c>
      <c r="B177" s="5">
        <v>2.7169768109602899</v>
      </c>
      <c r="C177" s="5" t="s">
        <v>8</v>
      </c>
      <c r="D177" s="5" t="s">
        <v>8</v>
      </c>
      <c r="E177" s="5" t="s">
        <v>8</v>
      </c>
      <c r="F177" s="5" t="s">
        <v>8</v>
      </c>
      <c r="G177" s="5" t="s">
        <v>8</v>
      </c>
    </row>
    <row r="178" spans="1:7" x14ac:dyDescent="0.25">
      <c r="A178" s="5" t="s">
        <v>15041</v>
      </c>
      <c r="B178" s="5">
        <v>2.7169768109602899</v>
      </c>
      <c r="C178" s="5" t="s">
        <v>8</v>
      </c>
      <c r="D178" s="5" t="s">
        <v>8</v>
      </c>
      <c r="E178" s="5" t="s">
        <v>8</v>
      </c>
      <c r="F178" s="5" t="s">
        <v>8</v>
      </c>
      <c r="G178" s="5" t="s">
        <v>8</v>
      </c>
    </row>
    <row r="179" spans="1:7" x14ac:dyDescent="0.25">
      <c r="A179" s="5" t="s">
        <v>20299</v>
      </c>
      <c r="B179" s="5">
        <v>2.7131961965360101</v>
      </c>
      <c r="C179" s="5" t="s">
        <v>8</v>
      </c>
      <c r="D179" s="5" t="s">
        <v>8</v>
      </c>
      <c r="E179" s="5" t="s">
        <v>8</v>
      </c>
      <c r="F179" s="5" t="s">
        <v>8</v>
      </c>
      <c r="G179" s="5" t="s">
        <v>8</v>
      </c>
    </row>
    <row r="180" spans="1:7" x14ac:dyDescent="0.25">
      <c r="A180" s="5" t="s">
        <v>11496</v>
      </c>
      <c r="B180" s="5">
        <v>2.7131961965360101</v>
      </c>
      <c r="C180" s="5" t="s">
        <v>8</v>
      </c>
      <c r="D180" s="5" t="s">
        <v>8</v>
      </c>
      <c r="E180" s="5" t="s">
        <v>8</v>
      </c>
      <c r="F180" s="5" t="s">
        <v>8</v>
      </c>
      <c r="G180" s="5" t="s">
        <v>8</v>
      </c>
    </row>
    <row r="181" spans="1:7" x14ac:dyDescent="0.25">
      <c r="A181" s="5" t="s">
        <v>11647</v>
      </c>
      <c r="B181" s="5">
        <v>2.7112125933314801</v>
      </c>
      <c r="C181" s="5" t="s">
        <v>8</v>
      </c>
      <c r="D181" s="5" t="s">
        <v>8</v>
      </c>
      <c r="E181" s="5" t="s">
        <v>8</v>
      </c>
      <c r="F181" s="5" t="s">
        <v>8</v>
      </c>
      <c r="G181" s="5" t="s">
        <v>8</v>
      </c>
    </row>
    <row r="182" spans="1:7" x14ac:dyDescent="0.25">
      <c r="A182" s="5" t="s">
        <v>8373</v>
      </c>
      <c r="B182" s="5">
        <v>2.7029638502828899</v>
      </c>
      <c r="C182" s="5" t="s">
        <v>8</v>
      </c>
      <c r="D182" s="5" t="s">
        <v>8</v>
      </c>
      <c r="E182" s="5" t="s">
        <v>8</v>
      </c>
      <c r="F182" s="5" t="s">
        <v>8</v>
      </c>
      <c r="G182" s="5" t="s">
        <v>8</v>
      </c>
    </row>
    <row r="183" spans="1:7" x14ac:dyDescent="0.25">
      <c r="A183" s="5" t="s">
        <v>1018</v>
      </c>
      <c r="B183" s="5">
        <v>2.6982817149924099</v>
      </c>
      <c r="C183" s="5" t="s">
        <v>8</v>
      </c>
      <c r="D183" s="5" t="s">
        <v>8</v>
      </c>
      <c r="E183" s="5" t="s">
        <v>8</v>
      </c>
      <c r="F183" s="5" t="s">
        <v>8</v>
      </c>
      <c r="G183" s="5" t="s">
        <v>8</v>
      </c>
    </row>
    <row r="184" spans="1:7" x14ac:dyDescent="0.25">
      <c r="A184" s="5" t="s">
        <v>5747</v>
      </c>
      <c r="B184" s="5">
        <v>2.6935572350982899</v>
      </c>
      <c r="C184" s="5" t="s">
        <v>8</v>
      </c>
      <c r="D184" s="5" t="s">
        <v>8</v>
      </c>
      <c r="E184" s="5" t="s">
        <v>5748</v>
      </c>
      <c r="F184" s="5" t="s">
        <v>8</v>
      </c>
      <c r="G184" s="5" t="s">
        <v>5749</v>
      </c>
    </row>
    <row r="185" spans="1:7" x14ac:dyDescent="0.25">
      <c r="A185" s="5" t="s">
        <v>9542</v>
      </c>
      <c r="B185" s="5">
        <v>2.6825719909224999</v>
      </c>
      <c r="C185" s="5" t="s">
        <v>8</v>
      </c>
      <c r="D185" s="5" t="s">
        <v>8</v>
      </c>
      <c r="E185" s="5" t="s">
        <v>9543</v>
      </c>
      <c r="F185" s="5" t="s">
        <v>8</v>
      </c>
      <c r="G185" s="5" t="s">
        <v>7737</v>
      </c>
    </row>
    <row r="186" spans="1:7" x14ac:dyDescent="0.25">
      <c r="A186" s="5" t="s">
        <v>13562</v>
      </c>
      <c r="B186" s="5">
        <v>2.68047417086302</v>
      </c>
      <c r="C186" s="5" t="s">
        <v>8</v>
      </c>
      <c r="D186" s="5" t="s">
        <v>8</v>
      </c>
      <c r="E186" s="5" t="s">
        <v>8</v>
      </c>
      <c r="F186" s="5" t="s">
        <v>8</v>
      </c>
      <c r="G186" s="5" t="s">
        <v>8</v>
      </c>
    </row>
    <row r="187" spans="1:7" x14ac:dyDescent="0.25">
      <c r="A187" s="5" t="s">
        <v>9315</v>
      </c>
      <c r="B187" s="5">
        <v>2.6786497562482698</v>
      </c>
      <c r="C187" s="5" t="s">
        <v>8</v>
      </c>
      <c r="D187" s="5" t="s">
        <v>8</v>
      </c>
      <c r="E187" s="5" t="s">
        <v>8</v>
      </c>
      <c r="F187" s="5" t="s">
        <v>8</v>
      </c>
      <c r="G187" s="5" t="s">
        <v>8</v>
      </c>
    </row>
    <row r="188" spans="1:7" x14ac:dyDescent="0.25">
      <c r="A188" s="5" t="s">
        <v>15404</v>
      </c>
      <c r="B188" s="5">
        <v>2.6757413365440299</v>
      </c>
      <c r="C188" s="5" t="s">
        <v>8</v>
      </c>
      <c r="D188" s="5" t="s">
        <v>8</v>
      </c>
      <c r="E188" s="5" t="s">
        <v>15405</v>
      </c>
      <c r="F188" s="5" t="s">
        <v>8</v>
      </c>
      <c r="G188" s="5" t="s">
        <v>8</v>
      </c>
    </row>
    <row r="189" spans="1:7" x14ac:dyDescent="0.25">
      <c r="A189" s="5" t="s">
        <v>1231</v>
      </c>
      <c r="B189" s="5">
        <v>2.6726833375134702</v>
      </c>
      <c r="C189" s="5" t="s">
        <v>8</v>
      </c>
      <c r="D189" s="5" t="s">
        <v>8</v>
      </c>
      <c r="E189" s="5" t="s">
        <v>8</v>
      </c>
      <c r="F189" s="5" t="s">
        <v>8</v>
      </c>
      <c r="G189" s="5" t="s">
        <v>8</v>
      </c>
    </row>
    <row r="190" spans="1:7" x14ac:dyDescent="0.25">
      <c r="A190" s="5" t="s">
        <v>4174</v>
      </c>
      <c r="B190" s="5">
        <v>2.6514123169655002</v>
      </c>
      <c r="C190" s="5" t="s">
        <v>4175</v>
      </c>
      <c r="D190" s="5" t="s">
        <v>4176</v>
      </c>
      <c r="E190" s="5" t="s">
        <v>4177</v>
      </c>
      <c r="F190" s="5" t="s">
        <v>4178</v>
      </c>
      <c r="G190" s="5" t="s">
        <v>4179</v>
      </c>
    </row>
    <row r="191" spans="1:7" x14ac:dyDescent="0.25">
      <c r="A191" s="5" t="s">
        <v>1019</v>
      </c>
      <c r="B191" s="5">
        <v>2.6514123169655002</v>
      </c>
      <c r="C191" s="5" t="s">
        <v>8</v>
      </c>
      <c r="D191" s="5" t="s">
        <v>8</v>
      </c>
      <c r="E191" s="5" t="s">
        <v>1020</v>
      </c>
      <c r="F191" s="5" t="s">
        <v>8</v>
      </c>
      <c r="G191" s="5" t="s">
        <v>8</v>
      </c>
    </row>
    <row r="192" spans="1:7" x14ac:dyDescent="0.25">
      <c r="A192" s="5" t="s">
        <v>8494</v>
      </c>
      <c r="B192" s="5">
        <v>2.6431820098564001</v>
      </c>
      <c r="C192" s="5" t="s">
        <v>8495</v>
      </c>
      <c r="D192" s="5" t="s">
        <v>8</v>
      </c>
      <c r="E192" s="5" t="s">
        <v>8</v>
      </c>
      <c r="F192" s="5" t="s">
        <v>8</v>
      </c>
      <c r="G192" s="5" t="s">
        <v>8</v>
      </c>
    </row>
    <row r="193" spans="1:7" x14ac:dyDescent="0.25">
      <c r="A193" s="5" t="s">
        <v>5333</v>
      </c>
      <c r="B193" s="5">
        <v>2.6379012059665299</v>
      </c>
      <c r="C193" s="5" t="s">
        <v>8</v>
      </c>
      <c r="D193" s="5" t="s">
        <v>8</v>
      </c>
      <c r="E193" s="5" t="s">
        <v>8</v>
      </c>
      <c r="F193" s="5" t="s">
        <v>8</v>
      </c>
      <c r="G193" s="5" t="s">
        <v>8</v>
      </c>
    </row>
    <row r="194" spans="1:7" x14ac:dyDescent="0.25">
      <c r="A194" s="5" t="s">
        <v>12041</v>
      </c>
      <c r="B194" s="5">
        <v>2.6370686455819201</v>
      </c>
      <c r="C194" s="5" t="s">
        <v>8</v>
      </c>
      <c r="D194" s="5" t="s">
        <v>8</v>
      </c>
      <c r="E194" s="5" t="s">
        <v>8</v>
      </c>
      <c r="F194" s="5" t="s">
        <v>8</v>
      </c>
      <c r="G194" s="5" t="s">
        <v>8</v>
      </c>
    </row>
    <row r="195" spans="1:7" x14ac:dyDescent="0.25">
      <c r="A195" s="5" t="s">
        <v>12990</v>
      </c>
      <c r="B195" s="5">
        <v>2.6370686455819201</v>
      </c>
      <c r="C195" s="5" t="s">
        <v>8</v>
      </c>
      <c r="D195" s="5" t="s">
        <v>8</v>
      </c>
      <c r="E195" s="5" t="s">
        <v>8</v>
      </c>
      <c r="F195" s="5" t="s">
        <v>8</v>
      </c>
      <c r="G195" s="5" t="s">
        <v>8</v>
      </c>
    </row>
    <row r="196" spans="1:7" x14ac:dyDescent="0.25">
      <c r="A196" s="5" t="s">
        <v>15333</v>
      </c>
      <c r="B196" s="5">
        <v>2.6366048508005102</v>
      </c>
      <c r="C196" s="5" t="s">
        <v>15334</v>
      </c>
      <c r="D196" s="5" t="s">
        <v>15335</v>
      </c>
      <c r="E196" s="5" t="s">
        <v>15336</v>
      </c>
      <c r="F196" s="5" t="s">
        <v>15337</v>
      </c>
      <c r="G196" s="5" t="s">
        <v>15338</v>
      </c>
    </row>
    <row r="197" spans="1:7" x14ac:dyDescent="0.25">
      <c r="A197" s="5" t="s">
        <v>7928</v>
      </c>
      <c r="B197" s="5">
        <v>2.62567460831248</v>
      </c>
      <c r="C197" s="5" t="s">
        <v>5104</v>
      </c>
      <c r="D197" s="5" t="s">
        <v>8</v>
      </c>
      <c r="E197" s="5" t="s">
        <v>8</v>
      </c>
      <c r="F197" s="5" t="s">
        <v>8</v>
      </c>
      <c r="G197" s="5" t="s">
        <v>5105</v>
      </c>
    </row>
    <row r="198" spans="1:7" x14ac:dyDescent="0.25">
      <c r="A198" s="5" t="s">
        <v>4641</v>
      </c>
      <c r="B198" s="5">
        <v>2.62426542863526</v>
      </c>
      <c r="C198" s="5" t="s">
        <v>8</v>
      </c>
      <c r="D198" s="5" t="s">
        <v>8</v>
      </c>
      <c r="E198" s="5" t="s">
        <v>8</v>
      </c>
      <c r="F198" s="5" t="s">
        <v>8</v>
      </c>
      <c r="G198" s="5" t="s">
        <v>8</v>
      </c>
    </row>
    <row r="199" spans="1:7" x14ac:dyDescent="0.25">
      <c r="A199" s="5" t="s">
        <v>2957</v>
      </c>
      <c r="B199" s="5">
        <v>2.6209020784366701</v>
      </c>
      <c r="C199" s="5" t="s">
        <v>8</v>
      </c>
      <c r="D199" s="5" t="s">
        <v>8</v>
      </c>
      <c r="E199" s="5" t="s">
        <v>8</v>
      </c>
      <c r="F199" s="5" t="s">
        <v>8</v>
      </c>
      <c r="G199" s="5" t="s">
        <v>8</v>
      </c>
    </row>
    <row r="200" spans="1:7" x14ac:dyDescent="0.25">
      <c r="A200" s="5" t="s">
        <v>8648</v>
      </c>
      <c r="B200" s="5">
        <v>2.6189116424300201</v>
      </c>
      <c r="C200" s="5" t="s">
        <v>8</v>
      </c>
      <c r="D200" s="5" t="s">
        <v>8</v>
      </c>
      <c r="E200" s="5" t="s">
        <v>8</v>
      </c>
      <c r="F200" s="5" t="s">
        <v>8</v>
      </c>
      <c r="G200" s="5" t="s">
        <v>8</v>
      </c>
    </row>
    <row r="201" spans="1:7" x14ac:dyDescent="0.25">
      <c r="A201" s="5" t="s">
        <v>14396</v>
      </c>
      <c r="B201" s="5">
        <v>2.6165432122912899</v>
      </c>
      <c r="C201" s="5" t="s">
        <v>8</v>
      </c>
      <c r="D201" s="5" t="s">
        <v>8</v>
      </c>
      <c r="E201" s="5" t="s">
        <v>8</v>
      </c>
      <c r="F201" s="5" t="s">
        <v>8</v>
      </c>
      <c r="G201" s="5" t="s">
        <v>8</v>
      </c>
    </row>
    <row r="202" spans="1:7" x14ac:dyDescent="0.25">
      <c r="A202" s="5" t="s">
        <v>2804</v>
      </c>
      <c r="B202" s="5">
        <v>2.6150428291074301</v>
      </c>
      <c r="C202" s="5" t="s">
        <v>8</v>
      </c>
      <c r="D202" s="5" t="s">
        <v>8</v>
      </c>
      <c r="E202" s="5" t="s">
        <v>8</v>
      </c>
      <c r="F202" s="5" t="s">
        <v>8</v>
      </c>
      <c r="G202" s="5" t="s">
        <v>8</v>
      </c>
    </row>
    <row r="203" spans="1:7" x14ac:dyDescent="0.25">
      <c r="A203" s="5" t="s">
        <v>18983</v>
      </c>
      <c r="B203" s="5">
        <v>2.6138412924234</v>
      </c>
      <c r="C203" s="5" t="s">
        <v>8</v>
      </c>
      <c r="D203" s="5" t="s">
        <v>8</v>
      </c>
      <c r="E203" s="5" t="s">
        <v>8</v>
      </c>
      <c r="F203" s="5" t="s">
        <v>8</v>
      </c>
      <c r="G203" s="5" t="s">
        <v>8</v>
      </c>
    </row>
    <row r="204" spans="1:7" x14ac:dyDescent="0.25">
      <c r="A204" s="5" t="s">
        <v>12384</v>
      </c>
      <c r="B204" s="5">
        <v>2.6078012776895299</v>
      </c>
      <c r="C204" s="5" t="s">
        <v>8</v>
      </c>
      <c r="D204" s="5" t="s">
        <v>8</v>
      </c>
      <c r="E204" s="5" t="s">
        <v>8</v>
      </c>
      <c r="F204" s="5" t="s">
        <v>8</v>
      </c>
      <c r="G204" s="5" t="s">
        <v>8</v>
      </c>
    </row>
    <row r="205" spans="1:7" x14ac:dyDescent="0.25">
      <c r="A205" s="5" t="s">
        <v>4656</v>
      </c>
      <c r="B205" s="5">
        <v>2.6072108046805198</v>
      </c>
      <c r="C205" s="5" t="s">
        <v>8</v>
      </c>
      <c r="D205" s="5" t="s">
        <v>8</v>
      </c>
      <c r="E205" s="5" t="s">
        <v>8</v>
      </c>
      <c r="F205" s="5" t="s">
        <v>8</v>
      </c>
      <c r="G205" s="5" t="s">
        <v>8</v>
      </c>
    </row>
    <row r="206" spans="1:7" x14ac:dyDescent="0.25">
      <c r="A206" s="5" t="s">
        <v>4933</v>
      </c>
      <c r="B206" s="5">
        <v>2.5955297402379101</v>
      </c>
      <c r="C206" s="5" t="s">
        <v>2660</v>
      </c>
      <c r="D206" s="5" t="s">
        <v>8</v>
      </c>
      <c r="E206" s="5" t="s">
        <v>8</v>
      </c>
      <c r="F206" s="5" t="s">
        <v>8</v>
      </c>
      <c r="G206" s="5" t="s">
        <v>4934</v>
      </c>
    </row>
    <row r="207" spans="1:7" x14ac:dyDescent="0.25">
      <c r="A207" s="5" t="s">
        <v>1598</v>
      </c>
      <c r="B207" s="5">
        <v>2.5870693124038602</v>
      </c>
      <c r="C207" s="5" t="s">
        <v>8</v>
      </c>
      <c r="D207" s="5" t="s">
        <v>8</v>
      </c>
      <c r="E207" s="5" t="s">
        <v>8</v>
      </c>
      <c r="F207" s="5" t="s">
        <v>8</v>
      </c>
      <c r="G207" s="5" t="s">
        <v>8</v>
      </c>
    </row>
    <row r="208" spans="1:7" x14ac:dyDescent="0.25">
      <c r="A208" s="5" t="s">
        <v>14096</v>
      </c>
      <c r="B208" s="5">
        <v>2.5830906532384601</v>
      </c>
      <c r="C208" s="5" t="s">
        <v>8</v>
      </c>
      <c r="D208" s="5" t="s">
        <v>8</v>
      </c>
      <c r="E208" s="5" t="s">
        <v>8</v>
      </c>
      <c r="F208" s="5" t="s">
        <v>8</v>
      </c>
      <c r="G208" s="5" t="s">
        <v>8</v>
      </c>
    </row>
    <row r="209" spans="1:7" x14ac:dyDescent="0.25">
      <c r="A209" s="5" t="s">
        <v>10136</v>
      </c>
      <c r="B209" s="5">
        <v>2.5809337485550001</v>
      </c>
      <c r="C209" s="5" t="s">
        <v>8</v>
      </c>
      <c r="D209" s="5" t="s">
        <v>8</v>
      </c>
      <c r="E209" s="5" t="s">
        <v>8</v>
      </c>
      <c r="F209" s="5" t="s">
        <v>8</v>
      </c>
      <c r="G209" s="5" t="s">
        <v>8</v>
      </c>
    </row>
    <row r="210" spans="1:7" x14ac:dyDescent="0.25">
      <c r="A210" s="5" t="s">
        <v>12841</v>
      </c>
      <c r="B210" s="5">
        <v>2.5501186361848398</v>
      </c>
      <c r="C210" s="5" t="s">
        <v>8</v>
      </c>
      <c r="D210" s="5" t="s">
        <v>8</v>
      </c>
      <c r="E210" s="5" t="s">
        <v>8</v>
      </c>
      <c r="F210" s="5" t="s">
        <v>8</v>
      </c>
      <c r="G210" s="5" t="s">
        <v>8</v>
      </c>
    </row>
    <row r="211" spans="1:7" x14ac:dyDescent="0.25">
      <c r="A211" s="5" t="s">
        <v>15506</v>
      </c>
      <c r="B211" s="5">
        <v>2.5458132530176698</v>
      </c>
      <c r="C211" s="5" t="s">
        <v>8</v>
      </c>
      <c r="D211" s="5" t="s">
        <v>8</v>
      </c>
      <c r="E211" s="5" t="s">
        <v>8</v>
      </c>
      <c r="F211" s="5" t="s">
        <v>8</v>
      </c>
      <c r="G211" s="5" t="s">
        <v>8</v>
      </c>
    </row>
    <row r="212" spans="1:7" x14ac:dyDescent="0.25">
      <c r="A212" s="5" t="s">
        <v>12827</v>
      </c>
      <c r="B212" s="5">
        <v>2.5451588829581202</v>
      </c>
      <c r="C212" s="5" t="s">
        <v>8</v>
      </c>
      <c r="D212" s="5" t="s">
        <v>8</v>
      </c>
      <c r="E212" s="5" t="s">
        <v>8</v>
      </c>
      <c r="F212" s="5" t="s">
        <v>8</v>
      </c>
      <c r="G212" s="5" t="s">
        <v>8</v>
      </c>
    </row>
    <row r="213" spans="1:7" x14ac:dyDescent="0.25">
      <c r="A213" s="5" t="s">
        <v>11163</v>
      </c>
      <c r="B213" s="5">
        <v>2.5402162000859598</v>
      </c>
      <c r="C213" s="5" t="s">
        <v>11164</v>
      </c>
      <c r="D213" s="5" t="s">
        <v>8</v>
      </c>
      <c r="E213" s="5" t="s">
        <v>8</v>
      </c>
      <c r="F213" s="5" t="s">
        <v>8</v>
      </c>
      <c r="G213" s="5" t="s">
        <v>11165</v>
      </c>
    </row>
    <row r="214" spans="1:7" x14ac:dyDescent="0.25">
      <c r="A214" s="5" t="s">
        <v>10918</v>
      </c>
      <c r="B214" s="5">
        <v>2.53861424531553</v>
      </c>
      <c r="C214" s="5" t="s">
        <v>8</v>
      </c>
      <c r="D214" s="5" t="s">
        <v>8</v>
      </c>
      <c r="E214" s="5" t="s">
        <v>8</v>
      </c>
      <c r="F214" s="5" t="s">
        <v>8</v>
      </c>
      <c r="G214" s="5" t="s">
        <v>8</v>
      </c>
    </row>
    <row r="215" spans="1:7" x14ac:dyDescent="0.25">
      <c r="A215" s="5" t="s">
        <v>18709</v>
      </c>
      <c r="B215" s="5">
        <v>2.5286391787024001</v>
      </c>
      <c r="C215" s="5" t="s">
        <v>8</v>
      </c>
      <c r="D215" s="5" t="s">
        <v>8</v>
      </c>
      <c r="E215" s="5" t="s">
        <v>8</v>
      </c>
      <c r="F215" s="5" t="s">
        <v>8</v>
      </c>
      <c r="G215" s="5" t="s">
        <v>8</v>
      </c>
    </row>
    <row r="216" spans="1:7" x14ac:dyDescent="0.25">
      <c r="A216" s="5" t="s">
        <v>18585</v>
      </c>
      <c r="B216" s="5">
        <v>2.5283663841459498</v>
      </c>
      <c r="C216" s="5" t="s">
        <v>18586</v>
      </c>
      <c r="D216" s="5" t="s">
        <v>8</v>
      </c>
      <c r="E216" s="5" t="s">
        <v>8</v>
      </c>
      <c r="F216" s="5" t="s">
        <v>8</v>
      </c>
      <c r="G216" s="5" t="s">
        <v>8</v>
      </c>
    </row>
    <row r="217" spans="1:7" x14ac:dyDescent="0.25">
      <c r="A217" s="5" t="s">
        <v>3852</v>
      </c>
      <c r="B217" s="5">
        <v>2.5283663841459498</v>
      </c>
      <c r="C217" s="5" t="s">
        <v>8</v>
      </c>
      <c r="D217" s="5" t="s">
        <v>8</v>
      </c>
      <c r="E217" s="5" t="s">
        <v>8</v>
      </c>
      <c r="F217" s="5" t="s">
        <v>8</v>
      </c>
      <c r="G217" s="5" t="s">
        <v>8</v>
      </c>
    </row>
    <row r="218" spans="1:7" x14ac:dyDescent="0.25">
      <c r="A218" s="5" t="s">
        <v>8138</v>
      </c>
      <c r="B218" s="5">
        <v>2.5283663841459498</v>
      </c>
      <c r="C218" s="5" t="s">
        <v>8</v>
      </c>
      <c r="D218" s="5" t="s">
        <v>8</v>
      </c>
      <c r="E218" s="5" t="s">
        <v>8</v>
      </c>
      <c r="F218" s="5" t="s">
        <v>8</v>
      </c>
      <c r="G218" s="5" t="s">
        <v>8</v>
      </c>
    </row>
    <row r="219" spans="1:7" x14ac:dyDescent="0.25">
      <c r="A219" s="5" t="s">
        <v>20511</v>
      </c>
      <c r="B219" s="5">
        <v>2.5283663841459498</v>
      </c>
      <c r="C219" s="5" t="s">
        <v>8</v>
      </c>
      <c r="D219" s="5" t="s">
        <v>8</v>
      </c>
      <c r="E219" s="5" t="s">
        <v>8</v>
      </c>
      <c r="F219" s="5" t="s">
        <v>8</v>
      </c>
      <c r="G219" s="5" t="s">
        <v>8</v>
      </c>
    </row>
    <row r="220" spans="1:7" x14ac:dyDescent="0.25">
      <c r="A220" s="5" t="s">
        <v>21193</v>
      </c>
      <c r="B220" s="5">
        <v>2.5283663841459498</v>
      </c>
      <c r="C220" s="5" t="s">
        <v>8</v>
      </c>
      <c r="D220" s="5" t="s">
        <v>8</v>
      </c>
      <c r="E220" s="5" t="s">
        <v>8</v>
      </c>
      <c r="F220" s="5" t="s">
        <v>8</v>
      </c>
      <c r="G220" s="5" t="s">
        <v>8</v>
      </c>
    </row>
    <row r="221" spans="1:7" x14ac:dyDescent="0.25">
      <c r="A221" s="5" t="s">
        <v>5449</v>
      </c>
      <c r="B221" s="5">
        <v>2.5169262703739999</v>
      </c>
      <c r="C221" s="5" t="s">
        <v>8</v>
      </c>
      <c r="D221" s="5" t="s">
        <v>8</v>
      </c>
      <c r="E221" s="5" t="s">
        <v>8</v>
      </c>
      <c r="F221" s="5" t="s">
        <v>8</v>
      </c>
      <c r="G221" s="5" t="s">
        <v>8</v>
      </c>
    </row>
    <row r="222" spans="1:7" x14ac:dyDescent="0.25">
      <c r="A222" s="5" t="s">
        <v>14489</v>
      </c>
      <c r="B222" s="5">
        <v>2.5142378318264198</v>
      </c>
      <c r="C222" s="5" t="s">
        <v>8</v>
      </c>
      <c r="D222" s="5" t="s">
        <v>8</v>
      </c>
      <c r="E222" s="5" t="s">
        <v>8</v>
      </c>
      <c r="F222" s="5" t="s">
        <v>8</v>
      </c>
      <c r="G222" s="5" t="s">
        <v>8</v>
      </c>
    </row>
    <row r="223" spans="1:7" x14ac:dyDescent="0.25">
      <c r="A223" s="5" t="s">
        <v>14345</v>
      </c>
      <c r="B223" s="5">
        <v>2.51203436636799</v>
      </c>
      <c r="C223" s="5" t="s">
        <v>8</v>
      </c>
      <c r="D223" s="5" t="s">
        <v>8</v>
      </c>
      <c r="E223" s="5" t="s">
        <v>8</v>
      </c>
      <c r="F223" s="5" t="s">
        <v>8</v>
      </c>
      <c r="G223" s="5" t="s">
        <v>8</v>
      </c>
    </row>
    <row r="224" spans="1:7" x14ac:dyDescent="0.25">
      <c r="A224" s="5" t="s">
        <v>20102</v>
      </c>
      <c r="B224" s="5">
        <v>2.51019532855921</v>
      </c>
      <c r="C224" s="5" t="s">
        <v>8</v>
      </c>
      <c r="D224" s="5" t="s">
        <v>8</v>
      </c>
      <c r="E224" s="5" t="s">
        <v>8</v>
      </c>
      <c r="F224" s="5" t="s">
        <v>8</v>
      </c>
      <c r="G224" s="5" t="s">
        <v>8</v>
      </c>
    </row>
    <row r="225" spans="1:7" x14ac:dyDescent="0.25">
      <c r="A225" s="5" t="s">
        <v>20332</v>
      </c>
      <c r="B225" s="5">
        <v>2.51019532855921</v>
      </c>
      <c r="C225" s="5" t="s">
        <v>8</v>
      </c>
      <c r="D225" s="5" t="s">
        <v>8</v>
      </c>
      <c r="E225" s="5" t="s">
        <v>8</v>
      </c>
      <c r="F225" s="5" t="s">
        <v>8</v>
      </c>
      <c r="G225" s="5" t="s">
        <v>8</v>
      </c>
    </row>
    <row r="226" spans="1:7" x14ac:dyDescent="0.25">
      <c r="A226" s="5" t="s">
        <v>3664</v>
      </c>
      <c r="B226" s="5">
        <v>2.5014205331105099</v>
      </c>
      <c r="C226" s="5" t="s">
        <v>8</v>
      </c>
      <c r="D226" s="5" t="s">
        <v>8</v>
      </c>
      <c r="E226" s="5" t="s">
        <v>8</v>
      </c>
      <c r="F226" s="5" t="s">
        <v>8</v>
      </c>
      <c r="G226" s="5" t="s">
        <v>8</v>
      </c>
    </row>
    <row r="227" spans="1:7" x14ac:dyDescent="0.25">
      <c r="A227" s="5" t="s">
        <v>14440</v>
      </c>
      <c r="B227" s="5">
        <v>2.4977252408210702</v>
      </c>
      <c r="C227" s="5" t="s">
        <v>8</v>
      </c>
      <c r="D227" s="5" t="s">
        <v>8</v>
      </c>
      <c r="E227" s="5" t="s">
        <v>8</v>
      </c>
      <c r="F227" s="5" t="s">
        <v>8</v>
      </c>
      <c r="G227" s="5" t="s">
        <v>8</v>
      </c>
    </row>
    <row r="228" spans="1:7" x14ac:dyDescent="0.25">
      <c r="A228" s="5" t="s">
        <v>8489</v>
      </c>
      <c r="B228" s="5">
        <v>2.4966140644093699</v>
      </c>
      <c r="C228" s="5" t="s">
        <v>8</v>
      </c>
      <c r="D228" s="5" t="s">
        <v>8</v>
      </c>
      <c r="E228" s="5" t="s">
        <v>8</v>
      </c>
      <c r="F228" s="5" t="s">
        <v>8</v>
      </c>
      <c r="G228" s="5" t="s">
        <v>8</v>
      </c>
    </row>
    <row r="229" spans="1:7" x14ac:dyDescent="0.25">
      <c r="A229" s="5" t="s">
        <v>19204</v>
      </c>
      <c r="B229" s="5">
        <v>2.49478719826925</v>
      </c>
      <c r="C229" s="5" t="s">
        <v>8</v>
      </c>
      <c r="D229" s="5" t="s">
        <v>8</v>
      </c>
      <c r="E229" s="5" t="s">
        <v>8</v>
      </c>
      <c r="F229" s="5" t="s">
        <v>8</v>
      </c>
      <c r="G229" s="5" t="s">
        <v>8</v>
      </c>
    </row>
    <row r="230" spans="1:7" x14ac:dyDescent="0.25">
      <c r="A230" s="5" t="s">
        <v>11264</v>
      </c>
      <c r="B230" s="5">
        <v>2.49211369524761</v>
      </c>
      <c r="C230" s="5" t="s">
        <v>8</v>
      </c>
      <c r="D230" s="5" t="s">
        <v>8</v>
      </c>
      <c r="E230" s="5" t="s">
        <v>8</v>
      </c>
      <c r="F230" s="5" t="s">
        <v>8</v>
      </c>
      <c r="G230" s="5" t="s">
        <v>8</v>
      </c>
    </row>
    <row r="231" spans="1:7" x14ac:dyDescent="0.25">
      <c r="A231" s="5" t="s">
        <v>14843</v>
      </c>
      <c r="B231" s="5">
        <v>2.4899248784013901</v>
      </c>
      <c r="C231" s="5" t="s">
        <v>8</v>
      </c>
      <c r="D231" s="5" t="s">
        <v>8</v>
      </c>
      <c r="E231" s="5" t="s">
        <v>8</v>
      </c>
      <c r="F231" s="5" t="s">
        <v>8</v>
      </c>
      <c r="G231" s="5" t="s">
        <v>8</v>
      </c>
    </row>
    <row r="232" spans="1:7" x14ac:dyDescent="0.25">
      <c r="A232" s="5" t="s">
        <v>3714</v>
      </c>
      <c r="B232" s="5">
        <v>2.4815556483271899</v>
      </c>
      <c r="C232" s="5" t="s">
        <v>1291</v>
      </c>
      <c r="D232" s="5" t="s">
        <v>8</v>
      </c>
      <c r="E232" s="5" t="s">
        <v>1292</v>
      </c>
      <c r="F232" s="5" t="s">
        <v>1293</v>
      </c>
      <c r="G232" s="5" t="s">
        <v>1294</v>
      </c>
    </row>
    <row r="233" spans="1:7" x14ac:dyDescent="0.25">
      <c r="A233" s="5" t="s">
        <v>9628</v>
      </c>
      <c r="B233" s="5">
        <v>2.4815556483271899</v>
      </c>
      <c r="C233" s="5" t="s">
        <v>9629</v>
      </c>
      <c r="D233" s="5" t="s">
        <v>9630</v>
      </c>
      <c r="E233" s="5" t="s">
        <v>9631</v>
      </c>
      <c r="F233" s="5" t="s">
        <v>9632</v>
      </c>
      <c r="G233" s="5" t="s">
        <v>9633</v>
      </c>
    </row>
    <row r="234" spans="1:7" x14ac:dyDescent="0.25">
      <c r="A234" s="5" t="s">
        <v>5515</v>
      </c>
      <c r="B234" s="5">
        <v>2.4729071765925599</v>
      </c>
      <c r="C234" s="5" t="s">
        <v>8</v>
      </c>
      <c r="D234" s="5" t="s">
        <v>8</v>
      </c>
      <c r="E234" s="5" t="s">
        <v>8</v>
      </c>
      <c r="F234" s="5" t="s">
        <v>8</v>
      </c>
      <c r="G234" s="5" t="s">
        <v>8</v>
      </c>
    </row>
    <row r="235" spans="1:7" x14ac:dyDescent="0.25">
      <c r="A235" s="5" t="s">
        <v>15483</v>
      </c>
      <c r="B235" s="5">
        <v>2.4676113540454501</v>
      </c>
      <c r="C235" s="5" t="s">
        <v>8</v>
      </c>
      <c r="D235" s="5" t="s">
        <v>8</v>
      </c>
      <c r="E235" s="5" t="s">
        <v>8</v>
      </c>
      <c r="F235" s="5" t="s">
        <v>8</v>
      </c>
      <c r="G235" s="5" t="s">
        <v>8</v>
      </c>
    </row>
    <row r="236" spans="1:7" x14ac:dyDescent="0.25">
      <c r="A236" s="5" t="s">
        <v>20851</v>
      </c>
      <c r="B236" s="5">
        <v>2.4673396484615502</v>
      </c>
      <c r="C236" s="5" t="s">
        <v>8</v>
      </c>
      <c r="D236" s="5" t="s">
        <v>8</v>
      </c>
      <c r="E236" s="5" t="s">
        <v>8</v>
      </c>
      <c r="F236" s="5" t="s">
        <v>8</v>
      </c>
      <c r="G236" s="5" t="s">
        <v>8</v>
      </c>
    </row>
    <row r="237" spans="1:7" x14ac:dyDescent="0.25">
      <c r="A237" s="5" t="s">
        <v>6319</v>
      </c>
      <c r="B237" s="5">
        <v>2.4621724490786501</v>
      </c>
      <c r="C237" s="5" t="s">
        <v>8</v>
      </c>
      <c r="D237" s="5" t="s">
        <v>8</v>
      </c>
      <c r="E237" s="5" t="s">
        <v>8</v>
      </c>
      <c r="F237" s="5" t="s">
        <v>8</v>
      </c>
      <c r="G237" s="5" t="s">
        <v>8</v>
      </c>
    </row>
    <row r="238" spans="1:7" x14ac:dyDescent="0.25">
      <c r="A238" s="5" t="s">
        <v>14770</v>
      </c>
      <c r="B238" s="5">
        <v>2.46128657028743</v>
      </c>
      <c r="C238" s="5" t="s">
        <v>8</v>
      </c>
      <c r="D238" s="5" t="s">
        <v>8</v>
      </c>
      <c r="E238" s="5" t="s">
        <v>8</v>
      </c>
      <c r="F238" s="5" t="s">
        <v>8</v>
      </c>
      <c r="G238" s="5" t="s">
        <v>8</v>
      </c>
    </row>
    <row r="239" spans="1:7" x14ac:dyDescent="0.25">
      <c r="A239" s="5" t="s">
        <v>7836</v>
      </c>
      <c r="B239" s="5">
        <v>2.4600043214523399</v>
      </c>
      <c r="C239" s="5" t="s">
        <v>8</v>
      </c>
      <c r="D239" s="5" t="s">
        <v>8</v>
      </c>
      <c r="E239" s="5" t="s">
        <v>8</v>
      </c>
      <c r="F239" s="5" t="s">
        <v>8</v>
      </c>
      <c r="G239" s="5" t="s">
        <v>8</v>
      </c>
    </row>
    <row r="240" spans="1:7" x14ac:dyDescent="0.25">
      <c r="A240" s="5" t="s">
        <v>3436</v>
      </c>
      <c r="B240" s="5">
        <v>2.4462767308545001</v>
      </c>
      <c r="C240" s="5" t="s">
        <v>8</v>
      </c>
      <c r="D240" s="5" t="s">
        <v>8</v>
      </c>
      <c r="E240" s="5" t="s">
        <v>8</v>
      </c>
      <c r="F240" s="5" t="s">
        <v>8</v>
      </c>
      <c r="G240" s="5" t="s">
        <v>8</v>
      </c>
    </row>
    <row r="241" spans="1:7" x14ac:dyDescent="0.25">
      <c r="A241" s="5" t="s">
        <v>13284</v>
      </c>
      <c r="B241" s="5">
        <v>2.4431978507127301</v>
      </c>
      <c r="C241" s="5" t="s">
        <v>13285</v>
      </c>
      <c r="D241" s="5" t="s">
        <v>13286</v>
      </c>
      <c r="E241" s="5" t="s">
        <v>13287</v>
      </c>
      <c r="F241" s="5" t="s">
        <v>13288</v>
      </c>
      <c r="G241" s="5" t="s">
        <v>13289</v>
      </c>
    </row>
    <row r="242" spans="1:7" x14ac:dyDescent="0.25">
      <c r="A242" s="5" t="s">
        <v>7075</v>
      </c>
      <c r="B242" s="5">
        <v>2.44259296038623</v>
      </c>
      <c r="C242" s="5" t="s">
        <v>8</v>
      </c>
      <c r="D242" s="5" t="s">
        <v>8</v>
      </c>
      <c r="E242" s="5" t="s">
        <v>8</v>
      </c>
      <c r="F242" s="5" t="s">
        <v>8</v>
      </c>
      <c r="G242" s="5" t="s">
        <v>8</v>
      </c>
    </row>
    <row r="243" spans="1:7" x14ac:dyDescent="0.25">
      <c r="A243" s="5" t="s">
        <v>8488</v>
      </c>
      <c r="B243" s="5">
        <v>2.4391418645707299</v>
      </c>
      <c r="C243" s="5" t="s">
        <v>8</v>
      </c>
      <c r="D243" s="5" t="s">
        <v>8</v>
      </c>
      <c r="E243" s="5" t="s">
        <v>8</v>
      </c>
      <c r="F243" s="5" t="s">
        <v>8</v>
      </c>
      <c r="G243" s="5" t="s">
        <v>8</v>
      </c>
    </row>
    <row r="244" spans="1:7" x14ac:dyDescent="0.25">
      <c r="A244" s="5" t="s">
        <v>5592</v>
      </c>
      <c r="B244" s="5">
        <v>2.4361094936795</v>
      </c>
      <c r="C244" s="5" t="s">
        <v>8</v>
      </c>
      <c r="D244" s="5" t="s">
        <v>8</v>
      </c>
      <c r="E244" s="5" t="s">
        <v>8</v>
      </c>
      <c r="F244" s="5" t="s">
        <v>8</v>
      </c>
      <c r="G244" s="5" t="s">
        <v>8</v>
      </c>
    </row>
    <row r="245" spans="1:7" x14ac:dyDescent="0.25">
      <c r="A245" s="5" t="s">
        <v>14082</v>
      </c>
      <c r="B245" s="5">
        <v>2.4328835174787899</v>
      </c>
      <c r="C245" s="5" t="s">
        <v>8</v>
      </c>
      <c r="D245" s="5" t="s">
        <v>8</v>
      </c>
      <c r="E245" s="5" t="s">
        <v>8</v>
      </c>
      <c r="F245" s="5" t="s">
        <v>8</v>
      </c>
      <c r="G245" s="5" t="s">
        <v>8</v>
      </c>
    </row>
    <row r="246" spans="1:7" x14ac:dyDescent="0.25">
      <c r="A246" s="5" t="s">
        <v>6030</v>
      </c>
      <c r="B246" s="5">
        <v>2.4297238012789499</v>
      </c>
      <c r="C246" s="5" t="s">
        <v>8</v>
      </c>
      <c r="D246" s="5" t="s">
        <v>8</v>
      </c>
      <c r="E246" s="5" t="s">
        <v>8</v>
      </c>
      <c r="F246" s="5" t="s">
        <v>8</v>
      </c>
      <c r="G246" s="5" t="s">
        <v>8</v>
      </c>
    </row>
    <row r="247" spans="1:7" x14ac:dyDescent="0.25">
      <c r="A247" s="5" t="s">
        <v>8959</v>
      </c>
      <c r="B247" s="5">
        <v>2.4186799856040202</v>
      </c>
      <c r="C247" s="5" t="s">
        <v>8</v>
      </c>
      <c r="D247" s="5" t="s">
        <v>8</v>
      </c>
      <c r="E247" s="5" t="s">
        <v>8</v>
      </c>
      <c r="F247" s="5" t="s">
        <v>8</v>
      </c>
      <c r="G247" s="5" t="s">
        <v>8</v>
      </c>
    </row>
    <row r="248" spans="1:7" x14ac:dyDescent="0.25">
      <c r="A248" s="5" t="s">
        <v>9595</v>
      </c>
      <c r="B248" s="5">
        <v>2.4186799856040202</v>
      </c>
      <c r="C248" s="5" t="s">
        <v>8</v>
      </c>
      <c r="D248" s="5" t="s">
        <v>8</v>
      </c>
      <c r="E248" s="5" t="s">
        <v>8</v>
      </c>
      <c r="F248" s="5" t="s">
        <v>8</v>
      </c>
      <c r="G248" s="5" t="s">
        <v>8</v>
      </c>
    </row>
    <row r="249" spans="1:7" x14ac:dyDescent="0.25">
      <c r="A249" s="5" t="s">
        <v>15875</v>
      </c>
      <c r="B249" s="5">
        <v>2.4174847234257602</v>
      </c>
      <c r="C249" s="5" t="s">
        <v>8</v>
      </c>
      <c r="D249" s="5" t="s">
        <v>8</v>
      </c>
      <c r="E249" s="5" t="s">
        <v>8</v>
      </c>
      <c r="F249" s="5" t="s">
        <v>8</v>
      </c>
      <c r="G249" s="5" t="s">
        <v>8</v>
      </c>
    </row>
    <row r="250" spans="1:7" x14ac:dyDescent="0.25">
      <c r="A250" s="5" t="s">
        <v>20357</v>
      </c>
      <c r="B250" s="5">
        <v>2.40361699222299</v>
      </c>
      <c r="C250" s="5" t="s">
        <v>8</v>
      </c>
      <c r="D250" s="5" t="s">
        <v>8</v>
      </c>
      <c r="E250" s="5" t="s">
        <v>8</v>
      </c>
      <c r="F250" s="5" t="s">
        <v>8</v>
      </c>
      <c r="G250" s="5" t="s">
        <v>8</v>
      </c>
    </row>
    <row r="251" spans="1:7" x14ac:dyDescent="0.25">
      <c r="A251" s="5" t="s">
        <v>1211</v>
      </c>
      <c r="B251" s="5">
        <v>2.40345958686548</v>
      </c>
      <c r="C251" s="5" t="s">
        <v>8</v>
      </c>
      <c r="D251" s="5" t="s">
        <v>8</v>
      </c>
      <c r="E251" s="5" t="s">
        <v>8</v>
      </c>
      <c r="F251" s="5" t="s">
        <v>8</v>
      </c>
      <c r="G251" s="5" t="s">
        <v>1212</v>
      </c>
    </row>
    <row r="252" spans="1:7" x14ac:dyDescent="0.25">
      <c r="A252" s="5" t="s">
        <v>797</v>
      </c>
      <c r="B252" s="5">
        <v>2.40345958686548</v>
      </c>
      <c r="C252" s="5" t="s">
        <v>8</v>
      </c>
      <c r="D252" s="5" t="s">
        <v>8</v>
      </c>
      <c r="E252" s="5" t="s">
        <v>8</v>
      </c>
      <c r="F252" s="5" t="s">
        <v>8</v>
      </c>
      <c r="G252" s="5" t="s">
        <v>8</v>
      </c>
    </row>
    <row r="253" spans="1:7" x14ac:dyDescent="0.25">
      <c r="A253" s="5" t="s">
        <v>12145</v>
      </c>
      <c r="B253" s="5">
        <v>2.3994102662399701</v>
      </c>
      <c r="C253" s="5" t="s">
        <v>8</v>
      </c>
      <c r="D253" s="5" t="s">
        <v>8</v>
      </c>
      <c r="E253" s="5" t="s">
        <v>12146</v>
      </c>
      <c r="F253" s="5" t="s">
        <v>1204</v>
      </c>
      <c r="G253" s="5" t="s">
        <v>8</v>
      </c>
    </row>
    <row r="254" spans="1:7" x14ac:dyDescent="0.25">
      <c r="A254" s="5" t="s">
        <v>18801</v>
      </c>
      <c r="B254" s="5">
        <v>2.3953797028487598</v>
      </c>
      <c r="C254" s="5" t="s">
        <v>8</v>
      </c>
      <c r="D254" s="5" t="s">
        <v>8</v>
      </c>
      <c r="E254" s="5" t="s">
        <v>8</v>
      </c>
      <c r="F254" s="5" t="s">
        <v>8</v>
      </c>
      <c r="G254" s="5" t="s">
        <v>8</v>
      </c>
    </row>
    <row r="255" spans="1:7" x14ac:dyDescent="0.25">
      <c r="A255" s="5" t="s">
        <v>4582</v>
      </c>
      <c r="B255" s="5">
        <v>2.3953797028487598</v>
      </c>
      <c r="C255" s="5" t="s">
        <v>8</v>
      </c>
      <c r="D255" s="5" t="s">
        <v>8</v>
      </c>
      <c r="E255" s="5" t="s">
        <v>8</v>
      </c>
      <c r="F255" s="5" t="s">
        <v>8</v>
      </c>
      <c r="G255" s="5" t="s">
        <v>8</v>
      </c>
    </row>
    <row r="256" spans="1:7" x14ac:dyDescent="0.25">
      <c r="A256" s="5" t="s">
        <v>2348</v>
      </c>
      <c r="B256" s="5">
        <v>2.3950785278153099</v>
      </c>
      <c r="C256" s="5" t="s">
        <v>8</v>
      </c>
      <c r="D256" s="5" t="s">
        <v>8</v>
      </c>
      <c r="E256" s="5" t="s">
        <v>8</v>
      </c>
      <c r="F256" s="5" t="s">
        <v>8</v>
      </c>
      <c r="G256" s="5" t="s">
        <v>8</v>
      </c>
    </row>
    <row r="257" spans="1:7" x14ac:dyDescent="0.25">
      <c r="A257" s="5" t="s">
        <v>7206</v>
      </c>
      <c r="B257" s="5">
        <v>2.39088367413828</v>
      </c>
      <c r="C257" s="5" t="s">
        <v>8</v>
      </c>
      <c r="D257" s="5" t="s">
        <v>8</v>
      </c>
      <c r="E257" s="5" t="s">
        <v>8</v>
      </c>
      <c r="F257" s="5" t="s">
        <v>8</v>
      </c>
      <c r="G257" s="5" t="s">
        <v>8</v>
      </c>
    </row>
    <row r="258" spans="1:7" x14ac:dyDescent="0.25">
      <c r="A258" s="5" t="s">
        <v>7570</v>
      </c>
      <c r="B258" s="5">
        <v>2.39088367413828</v>
      </c>
      <c r="C258" s="5" t="s">
        <v>8</v>
      </c>
      <c r="D258" s="5" t="s">
        <v>8</v>
      </c>
      <c r="E258" s="5" t="s">
        <v>8</v>
      </c>
      <c r="F258" s="5" t="s">
        <v>8</v>
      </c>
      <c r="G258" s="5" t="s">
        <v>8</v>
      </c>
    </row>
    <row r="259" spans="1:7" x14ac:dyDescent="0.25">
      <c r="A259" s="5" t="s">
        <v>19343</v>
      </c>
      <c r="B259" s="5">
        <v>2.3884393145371701</v>
      </c>
      <c r="C259" s="5" t="s">
        <v>8</v>
      </c>
      <c r="D259" s="5" t="s">
        <v>8</v>
      </c>
      <c r="E259" s="5" t="s">
        <v>8</v>
      </c>
      <c r="F259" s="5" t="s">
        <v>8</v>
      </c>
      <c r="G259" s="5" t="s">
        <v>8</v>
      </c>
    </row>
    <row r="260" spans="1:7" x14ac:dyDescent="0.25">
      <c r="A260" s="5" t="s">
        <v>19844</v>
      </c>
      <c r="B260" s="5">
        <v>2.3884393145371701</v>
      </c>
      <c r="C260" s="5" t="s">
        <v>8</v>
      </c>
      <c r="D260" s="5" t="s">
        <v>8</v>
      </c>
      <c r="E260" s="5" t="s">
        <v>8</v>
      </c>
      <c r="F260" s="5" t="s">
        <v>8</v>
      </c>
      <c r="G260" s="5" t="s">
        <v>8</v>
      </c>
    </row>
    <row r="261" spans="1:7" x14ac:dyDescent="0.25">
      <c r="A261" s="5" t="s">
        <v>1732</v>
      </c>
      <c r="B261" s="5">
        <v>2.3855904305970599</v>
      </c>
      <c r="C261" s="5" t="s">
        <v>8</v>
      </c>
      <c r="D261" s="5" t="s">
        <v>8</v>
      </c>
      <c r="E261" s="5" t="s">
        <v>8</v>
      </c>
      <c r="F261" s="5" t="s">
        <v>8</v>
      </c>
      <c r="G261" s="5" t="s">
        <v>1733</v>
      </c>
    </row>
    <row r="262" spans="1:7" x14ac:dyDescent="0.25">
      <c r="A262" s="5" t="s">
        <v>10930</v>
      </c>
      <c r="B262" s="5">
        <v>2.3835908224361901</v>
      </c>
      <c r="C262" s="5" t="s">
        <v>10931</v>
      </c>
      <c r="D262" s="5" t="s">
        <v>10932</v>
      </c>
      <c r="E262" s="5" t="s">
        <v>10933</v>
      </c>
      <c r="F262" s="5" t="s">
        <v>10934</v>
      </c>
      <c r="G262" s="5" t="s">
        <v>10935</v>
      </c>
    </row>
    <row r="263" spans="1:7" x14ac:dyDescent="0.25">
      <c r="A263" s="5" t="s">
        <v>1497</v>
      </c>
      <c r="B263" s="5">
        <v>2.38251183278991</v>
      </c>
      <c r="C263" s="5" t="s">
        <v>8</v>
      </c>
      <c r="D263" s="5" t="s">
        <v>8</v>
      </c>
      <c r="E263" s="5" t="s">
        <v>1498</v>
      </c>
      <c r="F263" s="5" t="s">
        <v>8</v>
      </c>
      <c r="G263" s="5" t="s">
        <v>8</v>
      </c>
    </row>
    <row r="264" spans="1:7" x14ac:dyDescent="0.25">
      <c r="A264" s="5" t="s">
        <v>6639</v>
      </c>
      <c r="B264" s="5">
        <v>2.3774672662124599</v>
      </c>
      <c r="C264" s="5" t="s">
        <v>8</v>
      </c>
      <c r="D264" s="5" t="s">
        <v>8</v>
      </c>
      <c r="E264" s="5" t="s">
        <v>8</v>
      </c>
      <c r="F264" s="5" t="s">
        <v>8</v>
      </c>
      <c r="G264" s="5" t="s">
        <v>8</v>
      </c>
    </row>
    <row r="265" spans="1:7" x14ac:dyDescent="0.25">
      <c r="A265" s="5" t="s">
        <v>8313</v>
      </c>
      <c r="B265" s="5">
        <v>2.3755570342050998</v>
      </c>
      <c r="C265" s="5" t="s">
        <v>8</v>
      </c>
      <c r="D265" s="5" t="s">
        <v>8</v>
      </c>
      <c r="E265" s="5" t="s">
        <v>8</v>
      </c>
      <c r="F265" s="5" t="s">
        <v>8</v>
      </c>
      <c r="G265" s="5" t="s">
        <v>8</v>
      </c>
    </row>
    <row r="266" spans="1:7" x14ac:dyDescent="0.25">
      <c r="A266" s="5" t="s">
        <v>14785</v>
      </c>
      <c r="B266" s="5">
        <v>2.3729214516500701</v>
      </c>
      <c r="C266" s="5" t="s">
        <v>8</v>
      </c>
      <c r="D266" s="5" t="s">
        <v>8</v>
      </c>
      <c r="E266" s="5" t="s">
        <v>8</v>
      </c>
      <c r="F266" s="5" t="s">
        <v>8</v>
      </c>
      <c r="G266" s="5" t="s">
        <v>8</v>
      </c>
    </row>
    <row r="267" spans="1:7" x14ac:dyDescent="0.25">
      <c r="A267" s="5" t="s">
        <v>7683</v>
      </c>
      <c r="B267" s="5">
        <v>2.3654976804873198</v>
      </c>
      <c r="C267" s="5" t="s">
        <v>8</v>
      </c>
      <c r="D267" s="5" t="s">
        <v>8</v>
      </c>
      <c r="E267" s="5" t="s">
        <v>8</v>
      </c>
      <c r="F267" s="5" t="s">
        <v>8</v>
      </c>
      <c r="G267" s="5" t="s">
        <v>8</v>
      </c>
    </row>
    <row r="268" spans="1:7" x14ac:dyDescent="0.25">
      <c r="A268" s="5" t="s">
        <v>9694</v>
      </c>
      <c r="B268" s="5">
        <v>2.35475413886188</v>
      </c>
      <c r="C268" s="5" t="s">
        <v>9695</v>
      </c>
      <c r="D268" s="5" t="s">
        <v>9696</v>
      </c>
      <c r="E268" s="5" t="s">
        <v>9697</v>
      </c>
      <c r="F268" s="5" t="s">
        <v>9698</v>
      </c>
      <c r="G268" s="5" t="s">
        <v>9699</v>
      </c>
    </row>
    <row r="269" spans="1:7" x14ac:dyDescent="0.25">
      <c r="A269" s="5" t="s">
        <v>2956</v>
      </c>
      <c r="B269" s="5">
        <v>2.3458501208340001</v>
      </c>
      <c r="C269" s="5" t="s">
        <v>8</v>
      </c>
      <c r="D269" s="5" t="s">
        <v>8</v>
      </c>
      <c r="E269" s="5" t="s">
        <v>8</v>
      </c>
      <c r="F269" s="5" t="s">
        <v>8</v>
      </c>
      <c r="G269" s="5" t="s">
        <v>8</v>
      </c>
    </row>
    <row r="270" spans="1:7" x14ac:dyDescent="0.25">
      <c r="A270" s="5" t="s">
        <v>2658</v>
      </c>
      <c r="B270" s="5">
        <v>2.3431569268285299</v>
      </c>
      <c r="C270" s="5" t="s">
        <v>8</v>
      </c>
      <c r="D270" s="5" t="s">
        <v>8</v>
      </c>
      <c r="E270" s="5" t="s">
        <v>8</v>
      </c>
      <c r="F270" s="5" t="s">
        <v>8</v>
      </c>
      <c r="G270" s="5" t="s">
        <v>8</v>
      </c>
    </row>
    <row r="271" spans="1:7" x14ac:dyDescent="0.25">
      <c r="A271" s="5" t="s">
        <v>710</v>
      </c>
      <c r="B271" s="5">
        <v>2.3397541340795698</v>
      </c>
      <c r="C271" s="5" t="s">
        <v>8</v>
      </c>
      <c r="D271" s="5" t="s">
        <v>8</v>
      </c>
      <c r="E271" s="5" t="s">
        <v>8</v>
      </c>
      <c r="F271" s="5" t="s">
        <v>8</v>
      </c>
      <c r="G271" s="5" t="s">
        <v>8</v>
      </c>
    </row>
    <row r="272" spans="1:7" x14ac:dyDescent="0.25">
      <c r="A272" s="5" t="s">
        <v>11840</v>
      </c>
      <c r="B272" s="5">
        <v>2.3345727908126399</v>
      </c>
      <c r="C272" s="5" t="s">
        <v>8</v>
      </c>
      <c r="D272" s="5" t="s">
        <v>8</v>
      </c>
      <c r="E272" s="5" t="s">
        <v>8</v>
      </c>
      <c r="F272" s="5" t="s">
        <v>8</v>
      </c>
      <c r="G272" s="5" t="s">
        <v>8</v>
      </c>
    </row>
    <row r="273" spans="1:7" x14ac:dyDescent="0.25">
      <c r="A273" s="5" t="s">
        <v>1248</v>
      </c>
      <c r="B273" s="5">
        <v>2.3343529671643601</v>
      </c>
      <c r="C273" s="5" t="s">
        <v>8</v>
      </c>
      <c r="D273" s="5" t="s">
        <v>8</v>
      </c>
      <c r="E273" s="5" t="s">
        <v>1249</v>
      </c>
      <c r="F273" s="5" t="s">
        <v>8</v>
      </c>
      <c r="G273" s="5" t="s">
        <v>597</v>
      </c>
    </row>
    <row r="274" spans="1:7" x14ac:dyDescent="0.25">
      <c r="A274" s="5" t="s">
        <v>21094</v>
      </c>
      <c r="B274" s="5">
        <v>2.3343529671643601</v>
      </c>
      <c r="C274" s="5" t="s">
        <v>8</v>
      </c>
      <c r="D274" s="5" t="s">
        <v>8</v>
      </c>
      <c r="E274" s="5" t="s">
        <v>8</v>
      </c>
      <c r="F274" s="5" t="s">
        <v>8</v>
      </c>
      <c r="G274" s="5" t="s">
        <v>8</v>
      </c>
    </row>
    <row r="275" spans="1:7" x14ac:dyDescent="0.25">
      <c r="A275" s="5" t="s">
        <v>2826</v>
      </c>
      <c r="B275" s="5">
        <v>2.3321733880550299</v>
      </c>
      <c r="C275" s="5" t="s">
        <v>8</v>
      </c>
      <c r="D275" s="5" t="s">
        <v>8</v>
      </c>
      <c r="E275" s="5" t="s">
        <v>8</v>
      </c>
      <c r="F275" s="5" t="s">
        <v>8</v>
      </c>
      <c r="G275" s="5" t="s">
        <v>8</v>
      </c>
    </row>
    <row r="276" spans="1:7" x14ac:dyDescent="0.25">
      <c r="A276" s="5" t="s">
        <v>5049</v>
      </c>
      <c r="B276" s="5">
        <v>2.3321733880550299</v>
      </c>
      <c r="C276" s="5" t="s">
        <v>8</v>
      </c>
      <c r="D276" s="5" t="s">
        <v>8</v>
      </c>
      <c r="E276" s="5" t="s">
        <v>8</v>
      </c>
      <c r="F276" s="5" t="s">
        <v>8</v>
      </c>
      <c r="G276" s="5" t="s">
        <v>8</v>
      </c>
    </row>
    <row r="277" spans="1:7" x14ac:dyDescent="0.25">
      <c r="A277" s="5" t="s">
        <v>20200</v>
      </c>
      <c r="B277" s="5">
        <v>2.3321733880550299</v>
      </c>
      <c r="C277" s="5" t="s">
        <v>8</v>
      </c>
      <c r="D277" s="5" t="s">
        <v>8</v>
      </c>
      <c r="E277" s="5" t="s">
        <v>8</v>
      </c>
      <c r="F277" s="5" t="s">
        <v>8</v>
      </c>
      <c r="G277" s="5" t="s">
        <v>8</v>
      </c>
    </row>
    <row r="278" spans="1:7" x14ac:dyDescent="0.25">
      <c r="A278" s="5" t="s">
        <v>15078</v>
      </c>
      <c r="B278" s="5">
        <v>2.3312292969745099</v>
      </c>
      <c r="C278" s="5" t="s">
        <v>8</v>
      </c>
      <c r="D278" s="5" t="s">
        <v>8</v>
      </c>
      <c r="E278" s="5" t="s">
        <v>8</v>
      </c>
      <c r="F278" s="5" t="s">
        <v>8</v>
      </c>
      <c r="G278" s="5" t="s">
        <v>8</v>
      </c>
    </row>
    <row r="279" spans="1:7" x14ac:dyDescent="0.25">
      <c r="A279" s="5" t="s">
        <v>11696</v>
      </c>
      <c r="B279" s="5">
        <v>2.3303175949069002</v>
      </c>
      <c r="C279" s="5" t="s">
        <v>11697</v>
      </c>
      <c r="D279" s="5" t="s">
        <v>8</v>
      </c>
      <c r="E279" s="5" t="s">
        <v>8</v>
      </c>
      <c r="F279" s="5" t="s">
        <v>11698</v>
      </c>
      <c r="G279" s="5" t="s">
        <v>11699</v>
      </c>
    </row>
    <row r="280" spans="1:7" x14ac:dyDescent="0.25">
      <c r="A280" s="5" t="s">
        <v>19768</v>
      </c>
      <c r="B280" s="5">
        <v>2.3303175949069002</v>
      </c>
      <c r="C280" s="5" t="s">
        <v>8</v>
      </c>
      <c r="D280" s="5" t="s">
        <v>8</v>
      </c>
      <c r="E280" s="5" t="s">
        <v>8</v>
      </c>
      <c r="F280" s="5" t="s">
        <v>8</v>
      </c>
      <c r="G280" s="5" t="s">
        <v>8</v>
      </c>
    </row>
    <row r="281" spans="1:7" x14ac:dyDescent="0.25">
      <c r="A281" s="5" t="s">
        <v>19870</v>
      </c>
      <c r="B281" s="5">
        <v>2.3303175949069002</v>
      </c>
      <c r="C281" s="5" t="s">
        <v>8</v>
      </c>
      <c r="D281" s="5" t="s">
        <v>8</v>
      </c>
      <c r="E281" s="5" t="s">
        <v>8</v>
      </c>
      <c r="F281" s="5" t="s">
        <v>8</v>
      </c>
      <c r="G281" s="5" t="s">
        <v>8</v>
      </c>
    </row>
    <row r="282" spans="1:7" x14ac:dyDescent="0.25">
      <c r="A282" s="5" t="s">
        <v>7832</v>
      </c>
      <c r="B282" s="5">
        <v>2.3233974925779202</v>
      </c>
      <c r="C282" s="5" t="s">
        <v>8</v>
      </c>
      <c r="D282" s="5" t="s">
        <v>8</v>
      </c>
      <c r="E282" s="5" t="s">
        <v>8</v>
      </c>
      <c r="F282" s="5" t="s">
        <v>8</v>
      </c>
      <c r="G282" s="5" t="s">
        <v>8</v>
      </c>
    </row>
    <row r="283" spans="1:7" x14ac:dyDescent="0.25">
      <c r="A283" s="5" t="s">
        <v>475</v>
      </c>
      <c r="B283" s="5">
        <v>2.3199174431389999</v>
      </c>
      <c r="C283" s="5" t="s">
        <v>8</v>
      </c>
      <c r="D283" s="5" t="s">
        <v>8</v>
      </c>
      <c r="E283" s="5" t="s">
        <v>8</v>
      </c>
      <c r="F283" s="5" t="s">
        <v>8</v>
      </c>
      <c r="G283" s="5" t="s">
        <v>8</v>
      </c>
    </row>
    <row r="284" spans="1:7" x14ac:dyDescent="0.25">
      <c r="A284" s="5" t="s">
        <v>15701</v>
      </c>
      <c r="B284" s="5">
        <v>2.31882954343688</v>
      </c>
      <c r="C284" s="5" t="s">
        <v>8</v>
      </c>
      <c r="D284" s="5" t="s">
        <v>8</v>
      </c>
      <c r="E284" s="5" t="s">
        <v>8</v>
      </c>
      <c r="F284" s="5" t="s">
        <v>8</v>
      </c>
      <c r="G284" s="5" t="s">
        <v>8</v>
      </c>
    </row>
    <row r="285" spans="1:7" x14ac:dyDescent="0.25">
      <c r="A285" s="5" t="s">
        <v>3827</v>
      </c>
      <c r="B285" s="5">
        <v>2.2955466795305202</v>
      </c>
      <c r="C285" s="5" t="s">
        <v>8</v>
      </c>
      <c r="D285" s="5" t="s">
        <v>8</v>
      </c>
      <c r="E285" s="5" t="s">
        <v>8</v>
      </c>
      <c r="F285" s="5" t="s">
        <v>8</v>
      </c>
      <c r="G285" s="5" t="s">
        <v>8</v>
      </c>
    </row>
    <row r="286" spans="1:7" x14ac:dyDescent="0.25">
      <c r="A286" s="5" t="s">
        <v>2723</v>
      </c>
      <c r="B286" s="5">
        <v>2.29405484639158</v>
      </c>
      <c r="C286" s="5" t="s">
        <v>8</v>
      </c>
      <c r="D286" s="5" t="s">
        <v>8</v>
      </c>
      <c r="E286" s="5" t="s">
        <v>8</v>
      </c>
      <c r="F286" s="5" t="s">
        <v>8</v>
      </c>
      <c r="G286" s="5" t="s">
        <v>8</v>
      </c>
    </row>
    <row r="287" spans="1:7" x14ac:dyDescent="0.25">
      <c r="A287" s="5" t="s">
        <v>19932</v>
      </c>
      <c r="B287" s="5">
        <v>2.2909295709809601</v>
      </c>
      <c r="C287" s="5" t="s">
        <v>8</v>
      </c>
      <c r="D287" s="5" t="s">
        <v>8</v>
      </c>
      <c r="E287" s="5" t="s">
        <v>8</v>
      </c>
      <c r="F287" s="5" t="s">
        <v>8</v>
      </c>
      <c r="G287" s="5" t="s">
        <v>8</v>
      </c>
    </row>
    <row r="288" spans="1:7" x14ac:dyDescent="0.25">
      <c r="A288" s="5" t="s">
        <v>4362</v>
      </c>
      <c r="B288" s="5">
        <v>2.28786387573146</v>
      </c>
      <c r="C288" s="5" t="s">
        <v>8</v>
      </c>
      <c r="D288" s="5" t="s">
        <v>8</v>
      </c>
      <c r="E288" s="5" t="s">
        <v>8</v>
      </c>
      <c r="F288" s="5" t="s">
        <v>8</v>
      </c>
      <c r="G288" s="5" t="s">
        <v>8</v>
      </c>
    </row>
    <row r="289" spans="1:7" x14ac:dyDescent="0.25">
      <c r="A289" s="5" t="s">
        <v>18405</v>
      </c>
      <c r="B289" s="5">
        <v>2.2833733567280499</v>
      </c>
      <c r="C289" s="5" t="s">
        <v>8</v>
      </c>
      <c r="D289" s="5" t="s">
        <v>8</v>
      </c>
      <c r="E289" s="5" t="s">
        <v>8</v>
      </c>
      <c r="F289" s="5" t="s">
        <v>8</v>
      </c>
      <c r="G289" s="5" t="s">
        <v>8</v>
      </c>
    </row>
    <row r="290" spans="1:7" x14ac:dyDescent="0.25">
      <c r="A290" s="5" t="s">
        <v>18984</v>
      </c>
      <c r="B290" s="5">
        <v>2.2802425606210299</v>
      </c>
      <c r="C290" s="5" t="s">
        <v>8</v>
      </c>
      <c r="D290" s="5" t="s">
        <v>8</v>
      </c>
      <c r="E290" s="5" t="s">
        <v>8</v>
      </c>
      <c r="F290" s="5" t="s">
        <v>8</v>
      </c>
      <c r="G290" s="5" t="s">
        <v>8</v>
      </c>
    </row>
    <row r="291" spans="1:7" x14ac:dyDescent="0.25">
      <c r="A291" s="5" t="s">
        <v>18348</v>
      </c>
      <c r="B291" s="5">
        <v>2.2783467406070299</v>
      </c>
      <c r="C291" s="5" t="s">
        <v>8</v>
      </c>
      <c r="D291" s="5" t="s">
        <v>8</v>
      </c>
      <c r="E291" s="5" t="s">
        <v>8</v>
      </c>
      <c r="F291" s="5" t="s">
        <v>8</v>
      </c>
      <c r="G291" s="5" t="s">
        <v>8</v>
      </c>
    </row>
    <row r="292" spans="1:7" x14ac:dyDescent="0.25">
      <c r="A292" s="5" t="s">
        <v>14174</v>
      </c>
      <c r="B292" s="5">
        <v>2.27706926030559</v>
      </c>
      <c r="C292" s="5" t="s">
        <v>8</v>
      </c>
      <c r="D292" s="5" t="s">
        <v>8</v>
      </c>
      <c r="E292" s="5" t="s">
        <v>8</v>
      </c>
      <c r="F292" s="5" t="s">
        <v>8</v>
      </c>
      <c r="G292" s="5" t="s">
        <v>8</v>
      </c>
    </row>
    <row r="293" spans="1:7" x14ac:dyDescent="0.25">
      <c r="A293" s="5" t="s">
        <v>19220</v>
      </c>
      <c r="B293" s="5">
        <v>2.2761639490578398</v>
      </c>
      <c r="C293" s="5" t="s">
        <v>8</v>
      </c>
      <c r="D293" s="5" t="s">
        <v>8</v>
      </c>
      <c r="E293" s="5" t="s">
        <v>8</v>
      </c>
      <c r="F293" s="5" t="s">
        <v>8</v>
      </c>
      <c r="G293" s="5" t="s">
        <v>8</v>
      </c>
    </row>
    <row r="294" spans="1:7" x14ac:dyDescent="0.25">
      <c r="A294" s="5" t="s">
        <v>8695</v>
      </c>
      <c r="B294" s="5">
        <v>2.2761639490578398</v>
      </c>
      <c r="C294" s="5" t="s">
        <v>8</v>
      </c>
      <c r="D294" s="5" t="s">
        <v>8</v>
      </c>
      <c r="E294" s="5" t="s">
        <v>8696</v>
      </c>
      <c r="F294" s="5" t="s">
        <v>8</v>
      </c>
      <c r="G294" s="5" t="s">
        <v>8</v>
      </c>
    </row>
    <row r="295" spans="1:7" x14ac:dyDescent="0.25">
      <c r="A295" s="5" t="s">
        <v>14019</v>
      </c>
      <c r="B295" s="5">
        <v>2.2757307914663998</v>
      </c>
      <c r="C295" s="5" t="s">
        <v>8</v>
      </c>
      <c r="D295" s="5" t="s">
        <v>8</v>
      </c>
      <c r="E295" s="5" t="s">
        <v>8</v>
      </c>
      <c r="F295" s="5" t="s">
        <v>8</v>
      </c>
      <c r="G295" s="5" t="s">
        <v>8</v>
      </c>
    </row>
    <row r="296" spans="1:7" x14ac:dyDescent="0.25">
      <c r="A296" s="5" t="s">
        <v>19516</v>
      </c>
      <c r="B296" s="5">
        <v>2.2736236888267101</v>
      </c>
      <c r="C296" s="5" t="s">
        <v>8</v>
      </c>
      <c r="D296" s="5" t="s">
        <v>8</v>
      </c>
      <c r="E296" s="5" t="s">
        <v>8</v>
      </c>
      <c r="F296" s="5" t="s">
        <v>8</v>
      </c>
      <c r="G296" s="5" t="s">
        <v>8</v>
      </c>
    </row>
    <row r="297" spans="1:7" x14ac:dyDescent="0.25">
      <c r="A297" s="5" t="s">
        <v>4081</v>
      </c>
      <c r="B297" s="5">
        <v>2.2735239005711798</v>
      </c>
      <c r="C297" s="5" t="s">
        <v>8</v>
      </c>
      <c r="D297" s="5" t="s">
        <v>8</v>
      </c>
      <c r="E297" s="5" t="s">
        <v>8</v>
      </c>
      <c r="F297" s="5" t="s">
        <v>8</v>
      </c>
      <c r="G297" s="5" t="s">
        <v>8</v>
      </c>
    </row>
    <row r="298" spans="1:7" x14ac:dyDescent="0.25">
      <c r="A298" s="5" t="s">
        <v>7235</v>
      </c>
      <c r="B298" s="5">
        <v>2.2720413533671602</v>
      </c>
      <c r="C298" s="5" t="s">
        <v>8</v>
      </c>
      <c r="D298" s="5" t="s">
        <v>8</v>
      </c>
      <c r="E298" s="5" t="s">
        <v>8</v>
      </c>
      <c r="F298" s="5" t="s">
        <v>8</v>
      </c>
      <c r="G298" s="5" t="s">
        <v>8</v>
      </c>
    </row>
    <row r="299" spans="1:7" x14ac:dyDescent="0.25">
      <c r="A299" s="5" t="s">
        <v>20846</v>
      </c>
      <c r="B299" s="5">
        <v>2.2706303109257999</v>
      </c>
      <c r="C299" s="5" t="s">
        <v>8</v>
      </c>
      <c r="D299" s="5" t="s">
        <v>8</v>
      </c>
      <c r="E299" s="5" t="s">
        <v>8</v>
      </c>
      <c r="F299" s="5" t="s">
        <v>8</v>
      </c>
      <c r="G299" s="5" t="s">
        <v>8</v>
      </c>
    </row>
    <row r="300" spans="1:7" x14ac:dyDescent="0.25">
      <c r="A300" s="5" t="s">
        <v>15670</v>
      </c>
      <c r="B300" s="5">
        <v>2.25791990764617</v>
      </c>
      <c r="C300" s="5" t="s">
        <v>8</v>
      </c>
      <c r="D300" s="5" t="s">
        <v>8</v>
      </c>
      <c r="E300" s="5" t="s">
        <v>15671</v>
      </c>
      <c r="F300" s="5" t="s">
        <v>8</v>
      </c>
      <c r="G300" s="5" t="s">
        <v>15672</v>
      </c>
    </row>
    <row r="301" spans="1:7" x14ac:dyDescent="0.25">
      <c r="A301" s="5" t="s">
        <v>3762</v>
      </c>
      <c r="B301" s="5">
        <v>2.2531650395387799</v>
      </c>
      <c r="C301" s="5" t="s">
        <v>3763</v>
      </c>
      <c r="D301" s="5" t="s">
        <v>3764</v>
      </c>
      <c r="E301" s="5" t="s">
        <v>3765</v>
      </c>
      <c r="F301" s="5" t="s">
        <v>3766</v>
      </c>
      <c r="G301" s="5" t="s">
        <v>3767</v>
      </c>
    </row>
    <row r="302" spans="1:7" x14ac:dyDescent="0.25">
      <c r="A302" s="5" t="s">
        <v>10600</v>
      </c>
      <c r="B302" s="5">
        <v>2.24876325019068</v>
      </c>
      <c r="C302" s="5" t="s">
        <v>8</v>
      </c>
      <c r="D302" s="5" t="s">
        <v>8</v>
      </c>
      <c r="E302" s="5" t="s">
        <v>8</v>
      </c>
      <c r="F302" s="5" t="s">
        <v>8</v>
      </c>
      <c r="G302" s="5" t="s">
        <v>8</v>
      </c>
    </row>
    <row r="303" spans="1:7" x14ac:dyDescent="0.25">
      <c r="A303" s="5" t="s">
        <v>6811</v>
      </c>
      <c r="B303" s="5">
        <v>2.2452526229203902</v>
      </c>
      <c r="C303" s="5" t="s">
        <v>8</v>
      </c>
      <c r="D303" s="5" t="s">
        <v>8</v>
      </c>
      <c r="E303" s="5" t="s">
        <v>8</v>
      </c>
      <c r="F303" s="5" t="s">
        <v>8</v>
      </c>
      <c r="G303" s="5" t="s">
        <v>8</v>
      </c>
    </row>
    <row r="304" spans="1:7" x14ac:dyDescent="0.25">
      <c r="A304" s="5" t="s">
        <v>8340</v>
      </c>
      <c r="B304" s="5">
        <v>2.2442030211579298</v>
      </c>
      <c r="C304" s="5" t="s">
        <v>8341</v>
      </c>
      <c r="D304" s="5" t="s">
        <v>8</v>
      </c>
      <c r="E304" s="5" t="s">
        <v>8342</v>
      </c>
      <c r="F304" s="5" t="s">
        <v>8</v>
      </c>
      <c r="G304" s="5" t="s">
        <v>8228</v>
      </c>
    </row>
    <row r="305" spans="1:7" x14ac:dyDescent="0.25">
      <c r="A305" s="5" t="s">
        <v>19111</v>
      </c>
      <c r="B305" s="5">
        <v>2.2442030211579298</v>
      </c>
      <c r="C305" s="5" t="s">
        <v>8</v>
      </c>
      <c r="D305" s="5" t="s">
        <v>8</v>
      </c>
      <c r="E305" s="5" t="s">
        <v>8</v>
      </c>
      <c r="F305" s="5" t="s">
        <v>8</v>
      </c>
      <c r="G305" s="5" t="s">
        <v>8</v>
      </c>
    </row>
    <row r="306" spans="1:7" x14ac:dyDescent="0.25">
      <c r="A306" s="5" t="s">
        <v>8443</v>
      </c>
      <c r="B306" s="5">
        <v>2.24019127043973</v>
      </c>
      <c r="C306" s="5" t="s">
        <v>8</v>
      </c>
      <c r="D306" s="5" t="s">
        <v>8</v>
      </c>
      <c r="E306" s="5" t="s">
        <v>8</v>
      </c>
      <c r="F306" s="5" t="s">
        <v>8</v>
      </c>
      <c r="G306" s="5" t="s">
        <v>8</v>
      </c>
    </row>
    <row r="307" spans="1:7" x14ac:dyDescent="0.25">
      <c r="A307" s="5" t="s">
        <v>623</v>
      </c>
      <c r="B307" s="5">
        <v>2.2315704297726202</v>
      </c>
      <c r="C307" s="5" t="s">
        <v>8</v>
      </c>
      <c r="D307" s="5" t="s">
        <v>8</v>
      </c>
      <c r="E307" s="5" t="s">
        <v>8</v>
      </c>
      <c r="F307" s="5" t="s">
        <v>8</v>
      </c>
      <c r="G307" s="5" t="s">
        <v>8</v>
      </c>
    </row>
    <row r="308" spans="1:7" x14ac:dyDescent="0.25">
      <c r="A308" s="5" t="s">
        <v>13961</v>
      </c>
      <c r="B308" s="5">
        <v>2.2272182679183201</v>
      </c>
      <c r="C308" s="5" t="s">
        <v>8</v>
      </c>
      <c r="D308" s="5" t="s">
        <v>8</v>
      </c>
      <c r="E308" s="5" t="s">
        <v>8</v>
      </c>
      <c r="F308" s="5" t="s">
        <v>8</v>
      </c>
      <c r="G308" s="5" t="s">
        <v>8</v>
      </c>
    </row>
    <row r="309" spans="1:7" x14ac:dyDescent="0.25">
      <c r="A309" s="5" t="s">
        <v>1141</v>
      </c>
      <c r="B309" s="5">
        <v>2.22208297773299</v>
      </c>
      <c r="C309" s="5" t="s">
        <v>8</v>
      </c>
      <c r="D309" s="5" t="s">
        <v>8</v>
      </c>
      <c r="E309" s="5" t="s">
        <v>8</v>
      </c>
      <c r="F309" s="5" t="s">
        <v>8</v>
      </c>
      <c r="G309" s="5" t="s">
        <v>8</v>
      </c>
    </row>
    <row r="310" spans="1:7" x14ac:dyDescent="0.25">
      <c r="A310" s="5" t="s">
        <v>10191</v>
      </c>
      <c r="B310" s="5">
        <v>2.2198980225757001</v>
      </c>
      <c r="C310" s="5" t="s">
        <v>8</v>
      </c>
      <c r="D310" s="5" t="s">
        <v>8</v>
      </c>
      <c r="E310" s="5" t="s">
        <v>8</v>
      </c>
      <c r="F310" s="5" t="s">
        <v>8</v>
      </c>
      <c r="G310" s="5" t="s">
        <v>8</v>
      </c>
    </row>
    <row r="311" spans="1:7" x14ac:dyDescent="0.25">
      <c r="A311" s="5" t="s">
        <v>20759</v>
      </c>
      <c r="B311" s="5">
        <v>2.2198980225757001</v>
      </c>
      <c r="C311" s="5" t="s">
        <v>8</v>
      </c>
      <c r="D311" s="5" t="s">
        <v>8</v>
      </c>
      <c r="E311" s="5" t="s">
        <v>8</v>
      </c>
      <c r="F311" s="5" t="s">
        <v>8</v>
      </c>
      <c r="G311" s="5" t="s">
        <v>8</v>
      </c>
    </row>
    <row r="312" spans="1:7" x14ac:dyDescent="0.25">
      <c r="A312" s="5" t="s">
        <v>20765</v>
      </c>
      <c r="B312" s="5">
        <v>2.2198980225757001</v>
      </c>
      <c r="C312" s="5" t="s">
        <v>8</v>
      </c>
      <c r="D312" s="5" t="s">
        <v>8</v>
      </c>
      <c r="E312" s="5" t="s">
        <v>8</v>
      </c>
      <c r="F312" s="5" t="s">
        <v>8</v>
      </c>
      <c r="G312" s="5" t="s">
        <v>8</v>
      </c>
    </row>
    <row r="313" spans="1:7" x14ac:dyDescent="0.25">
      <c r="A313" s="5" t="s">
        <v>14947</v>
      </c>
      <c r="B313" s="5">
        <v>2.2198980225757001</v>
      </c>
      <c r="C313" s="5" t="s">
        <v>8</v>
      </c>
      <c r="D313" s="5" t="s">
        <v>8</v>
      </c>
      <c r="E313" s="5" t="s">
        <v>8</v>
      </c>
      <c r="F313" s="5" t="s">
        <v>8</v>
      </c>
      <c r="G313" s="5" t="s">
        <v>8</v>
      </c>
    </row>
    <row r="314" spans="1:7" x14ac:dyDescent="0.25">
      <c r="A314" s="5" t="s">
        <v>6676</v>
      </c>
      <c r="B314" s="5">
        <v>2.2197739554349001</v>
      </c>
      <c r="C314" s="5" t="s">
        <v>8</v>
      </c>
      <c r="D314" s="5" t="s">
        <v>8</v>
      </c>
      <c r="E314" s="5" t="s">
        <v>8</v>
      </c>
      <c r="F314" s="5" t="s">
        <v>8</v>
      </c>
      <c r="G314" s="5" t="s">
        <v>8</v>
      </c>
    </row>
    <row r="315" spans="1:7" x14ac:dyDescent="0.25">
      <c r="A315" s="5" t="s">
        <v>549</v>
      </c>
      <c r="B315" s="5">
        <v>2.21259695314231</v>
      </c>
      <c r="C315" s="5" t="s">
        <v>8</v>
      </c>
      <c r="D315" s="5" t="s">
        <v>8</v>
      </c>
      <c r="E315" s="5" t="s">
        <v>8</v>
      </c>
      <c r="F315" s="5" t="s">
        <v>8</v>
      </c>
      <c r="G315" s="5" t="s">
        <v>8</v>
      </c>
    </row>
    <row r="316" spans="1:7" x14ac:dyDescent="0.25">
      <c r="A316" s="5" t="s">
        <v>19612</v>
      </c>
      <c r="B316" s="5">
        <v>2.21259695314231</v>
      </c>
      <c r="C316" s="5" t="s">
        <v>8</v>
      </c>
      <c r="D316" s="5" t="s">
        <v>8</v>
      </c>
      <c r="E316" s="5" t="s">
        <v>8</v>
      </c>
      <c r="F316" s="5" t="s">
        <v>8</v>
      </c>
      <c r="G316" s="5" t="s">
        <v>8</v>
      </c>
    </row>
    <row r="317" spans="1:7" x14ac:dyDescent="0.25">
      <c r="A317" s="5" t="s">
        <v>15945</v>
      </c>
      <c r="B317" s="5">
        <v>2.20255658003355</v>
      </c>
      <c r="C317" s="5" t="s">
        <v>8</v>
      </c>
      <c r="D317" s="5" t="s">
        <v>8</v>
      </c>
      <c r="E317" s="5" t="s">
        <v>8</v>
      </c>
      <c r="F317" s="5" t="s">
        <v>8</v>
      </c>
      <c r="G317" s="5" t="s">
        <v>3527</v>
      </c>
    </row>
    <row r="318" spans="1:7" x14ac:dyDescent="0.25">
      <c r="A318" s="5" t="s">
        <v>7368</v>
      </c>
      <c r="B318" s="5">
        <v>2.19747969991634</v>
      </c>
      <c r="C318" s="5" t="s">
        <v>8</v>
      </c>
      <c r="D318" s="5" t="s">
        <v>8</v>
      </c>
      <c r="E318" s="5" t="s">
        <v>8</v>
      </c>
      <c r="F318" s="5" t="s">
        <v>8</v>
      </c>
      <c r="G318" s="5" t="s">
        <v>8</v>
      </c>
    </row>
    <row r="319" spans="1:7" x14ac:dyDescent="0.25">
      <c r="A319" s="5" t="s">
        <v>6218</v>
      </c>
      <c r="B319" s="5">
        <v>2.19629048692578</v>
      </c>
      <c r="C319" s="5" t="s">
        <v>8</v>
      </c>
      <c r="D319" s="5" t="s">
        <v>8</v>
      </c>
      <c r="E319" s="5" t="s">
        <v>8</v>
      </c>
      <c r="F319" s="5" t="s">
        <v>8</v>
      </c>
      <c r="G319" s="5" t="s">
        <v>8</v>
      </c>
    </row>
    <row r="320" spans="1:7" x14ac:dyDescent="0.25">
      <c r="A320" s="5" t="s">
        <v>7885</v>
      </c>
      <c r="B320" s="5">
        <v>2.19021052818972</v>
      </c>
      <c r="C320" s="5" t="s">
        <v>8</v>
      </c>
      <c r="D320" s="5" t="s">
        <v>8</v>
      </c>
      <c r="E320" s="5" t="s">
        <v>8</v>
      </c>
      <c r="F320" s="5" t="s">
        <v>8</v>
      </c>
      <c r="G320" s="5" t="s">
        <v>8</v>
      </c>
    </row>
    <row r="321" spans="1:7" x14ac:dyDescent="0.25">
      <c r="A321" s="5" t="s">
        <v>14112</v>
      </c>
      <c r="B321" s="5">
        <v>2.1871982724799102</v>
      </c>
      <c r="C321" s="5" t="s">
        <v>8</v>
      </c>
      <c r="D321" s="5" t="s">
        <v>8</v>
      </c>
      <c r="E321" s="5" t="s">
        <v>8</v>
      </c>
      <c r="F321" s="5" t="s">
        <v>8</v>
      </c>
      <c r="G321" s="5" t="s">
        <v>8</v>
      </c>
    </row>
    <row r="322" spans="1:7" x14ac:dyDescent="0.25">
      <c r="A322" s="5" t="s">
        <v>14509</v>
      </c>
      <c r="B322" s="5">
        <v>2.1871982724799102</v>
      </c>
      <c r="C322" s="5" t="s">
        <v>8</v>
      </c>
      <c r="D322" s="5" t="s">
        <v>8</v>
      </c>
      <c r="E322" s="5" t="s">
        <v>8</v>
      </c>
      <c r="F322" s="5" t="s">
        <v>8</v>
      </c>
      <c r="G322" s="5" t="s">
        <v>8</v>
      </c>
    </row>
    <row r="323" spans="1:7" x14ac:dyDescent="0.25">
      <c r="A323" s="5" t="s">
        <v>19547</v>
      </c>
      <c r="B323" s="5">
        <v>2.18119874508375</v>
      </c>
      <c r="C323" s="5" t="s">
        <v>8</v>
      </c>
      <c r="D323" s="5" t="s">
        <v>8</v>
      </c>
      <c r="E323" s="5" t="s">
        <v>8</v>
      </c>
      <c r="F323" s="5" t="s">
        <v>8</v>
      </c>
      <c r="G323" s="5" t="s">
        <v>8</v>
      </c>
    </row>
    <row r="324" spans="1:7" x14ac:dyDescent="0.25">
      <c r="A324" s="5" t="s">
        <v>1769</v>
      </c>
      <c r="B324" s="5">
        <v>2.1748523917022999</v>
      </c>
      <c r="C324" s="5" t="s">
        <v>1770</v>
      </c>
      <c r="D324" s="5" t="s">
        <v>1771</v>
      </c>
      <c r="E324" s="5" t="s">
        <v>1772</v>
      </c>
      <c r="F324" s="5" t="s">
        <v>1773</v>
      </c>
      <c r="G324" s="5" t="s">
        <v>1774</v>
      </c>
    </row>
    <row r="325" spans="1:7" x14ac:dyDescent="0.25">
      <c r="A325" s="5" t="s">
        <v>19497</v>
      </c>
      <c r="B325" s="5">
        <v>2.1748523917022999</v>
      </c>
      <c r="C325" s="5" t="s">
        <v>8</v>
      </c>
      <c r="D325" s="5" t="s">
        <v>8</v>
      </c>
      <c r="E325" s="5" t="s">
        <v>8</v>
      </c>
      <c r="F325" s="5" t="s">
        <v>8</v>
      </c>
      <c r="G325" s="5" t="s">
        <v>8</v>
      </c>
    </row>
    <row r="326" spans="1:7" x14ac:dyDescent="0.25">
      <c r="A326" s="5" t="s">
        <v>4370</v>
      </c>
      <c r="B326" s="5">
        <v>2.17199885687495</v>
      </c>
      <c r="C326" s="5" t="s">
        <v>8</v>
      </c>
      <c r="D326" s="5" t="s">
        <v>8</v>
      </c>
      <c r="E326" s="5" t="s">
        <v>8</v>
      </c>
      <c r="F326" s="5" t="s">
        <v>8</v>
      </c>
      <c r="G326" s="5" t="s">
        <v>8</v>
      </c>
    </row>
    <row r="327" spans="1:7" x14ac:dyDescent="0.25">
      <c r="A327" s="5" t="s">
        <v>20752</v>
      </c>
      <c r="B327" s="5">
        <v>2.17199885687495</v>
      </c>
      <c r="C327" s="5" t="s">
        <v>8</v>
      </c>
      <c r="D327" s="5" t="s">
        <v>8</v>
      </c>
      <c r="E327" s="5" t="s">
        <v>8</v>
      </c>
      <c r="F327" s="5" t="s">
        <v>8</v>
      </c>
      <c r="G327" s="5" t="s">
        <v>8</v>
      </c>
    </row>
    <row r="328" spans="1:7" x14ac:dyDescent="0.25">
      <c r="A328" s="5" t="s">
        <v>72</v>
      </c>
      <c r="B328" s="5">
        <v>2.1680595030314</v>
      </c>
      <c r="C328" s="5" t="s">
        <v>73</v>
      </c>
      <c r="D328" s="5" t="s">
        <v>74</v>
      </c>
      <c r="E328" s="5" t="s">
        <v>75</v>
      </c>
      <c r="F328" s="5" t="s">
        <v>76</v>
      </c>
      <c r="G328" s="5" t="s">
        <v>77</v>
      </c>
    </row>
    <row r="329" spans="1:7" x14ac:dyDescent="0.25">
      <c r="A329" s="5" t="s">
        <v>3261</v>
      </c>
      <c r="B329" s="5">
        <v>2.16513895938456</v>
      </c>
      <c r="C329" s="5" t="s">
        <v>8</v>
      </c>
      <c r="D329" s="5" t="s">
        <v>8</v>
      </c>
      <c r="E329" s="5" t="s">
        <v>8</v>
      </c>
      <c r="F329" s="5" t="s">
        <v>8</v>
      </c>
      <c r="G329" s="5" t="s">
        <v>3262</v>
      </c>
    </row>
    <row r="330" spans="1:7" x14ac:dyDescent="0.25">
      <c r="A330" s="5" t="s">
        <v>4744</v>
      </c>
      <c r="B330" s="5">
        <v>2.1645100974777698</v>
      </c>
      <c r="C330" s="5" t="s">
        <v>8</v>
      </c>
      <c r="D330" s="5" t="s">
        <v>8</v>
      </c>
      <c r="E330" s="5" t="s">
        <v>8</v>
      </c>
      <c r="F330" s="5" t="s">
        <v>8</v>
      </c>
      <c r="G330" s="5" t="s">
        <v>8</v>
      </c>
    </row>
    <row r="331" spans="1:7" x14ac:dyDescent="0.25">
      <c r="A331" s="5" t="s">
        <v>14758</v>
      </c>
      <c r="B331" s="5">
        <v>2.1633026744129902</v>
      </c>
      <c r="C331" s="5" t="s">
        <v>14759</v>
      </c>
      <c r="D331" s="5" t="s">
        <v>14760</v>
      </c>
      <c r="E331" s="5" t="s">
        <v>14761</v>
      </c>
      <c r="F331" s="5" t="s">
        <v>14762</v>
      </c>
      <c r="G331" s="5" t="s">
        <v>1733</v>
      </c>
    </row>
    <row r="332" spans="1:7" x14ac:dyDescent="0.25">
      <c r="A332" s="5" t="s">
        <v>9654</v>
      </c>
      <c r="B332" s="5">
        <v>2.16316769582131</v>
      </c>
      <c r="C332" s="5" t="s">
        <v>8</v>
      </c>
      <c r="D332" s="5" t="s">
        <v>8</v>
      </c>
      <c r="E332" s="5" t="s">
        <v>8</v>
      </c>
      <c r="F332" s="5" t="s">
        <v>8</v>
      </c>
      <c r="G332" s="5" t="s">
        <v>8</v>
      </c>
    </row>
    <row r="333" spans="1:7" x14ac:dyDescent="0.25">
      <c r="A333" s="5" t="s">
        <v>4824</v>
      </c>
      <c r="B333" s="5">
        <v>2.15733411577316</v>
      </c>
      <c r="C333" s="5" t="s">
        <v>8</v>
      </c>
      <c r="D333" s="5" t="s">
        <v>8</v>
      </c>
      <c r="E333" s="5" t="s">
        <v>8</v>
      </c>
      <c r="F333" s="5" t="s">
        <v>8</v>
      </c>
      <c r="G333" s="5" t="s">
        <v>8</v>
      </c>
    </row>
    <row r="334" spans="1:7" x14ac:dyDescent="0.25">
      <c r="A334" s="5" t="s">
        <v>5828</v>
      </c>
      <c r="B334" s="5">
        <v>2.1523380034797799</v>
      </c>
      <c r="C334" s="5" t="s">
        <v>8</v>
      </c>
      <c r="D334" s="5" t="s">
        <v>8</v>
      </c>
      <c r="E334" s="5" t="s">
        <v>8</v>
      </c>
      <c r="F334" s="5" t="s">
        <v>8</v>
      </c>
      <c r="G334" s="5" t="s">
        <v>8</v>
      </c>
    </row>
    <row r="335" spans="1:7" x14ac:dyDescent="0.25">
      <c r="A335" s="5" t="s">
        <v>2116</v>
      </c>
      <c r="B335" s="5">
        <v>2.15069512627195</v>
      </c>
      <c r="C335" s="5" t="s">
        <v>8</v>
      </c>
      <c r="D335" s="5" t="s">
        <v>8</v>
      </c>
      <c r="E335" s="5" t="s">
        <v>2117</v>
      </c>
      <c r="F335" s="5" t="s">
        <v>8</v>
      </c>
      <c r="G335" s="5" t="s">
        <v>8</v>
      </c>
    </row>
    <row r="336" spans="1:7" x14ac:dyDescent="0.25">
      <c r="A336" s="5" t="s">
        <v>16753</v>
      </c>
      <c r="B336" s="5">
        <v>2.1488742969037502</v>
      </c>
      <c r="C336" s="5" t="s">
        <v>16754</v>
      </c>
      <c r="D336" s="5" t="s">
        <v>8</v>
      </c>
      <c r="E336" s="5" t="s">
        <v>8</v>
      </c>
      <c r="F336" s="5" t="s">
        <v>8</v>
      </c>
      <c r="G336" s="5" t="s">
        <v>16755</v>
      </c>
    </row>
    <row r="337" spans="1:7" x14ac:dyDescent="0.25">
      <c r="A337" s="5" t="s">
        <v>18632</v>
      </c>
      <c r="B337" s="5">
        <v>2.1488742969037502</v>
      </c>
      <c r="C337" s="5" t="s">
        <v>8</v>
      </c>
      <c r="D337" s="5" t="s">
        <v>8</v>
      </c>
      <c r="E337" s="5" t="s">
        <v>8</v>
      </c>
      <c r="F337" s="5" t="s">
        <v>8</v>
      </c>
      <c r="G337" s="5" t="s">
        <v>8</v>
      </c>
    </row>
    <row r="338" spans="1:7" x14ac:dyDescent="0.25">
      <c r="A338" s="5" t="s">
        <v>13181</v>
      </c>
      <c r="B338" s="5">
        <v>2.1420005599288698</v>
      </c>
      <c r="C338" s="5" t="s">
        <v>8</v>
      </c>
      <c r="D338" s="5" t="s">
        <v>8</v>
      </c>
      <c r="E338" s="5" t="s">
        <v>8</v>
      </c>
      <c r="F338" s="5" t="s">
        <v>8</v>
      </c>
      <c r="G338" s="5" t="s">
        <v>8</v>
      </c>
    </row>
    <row r="339" spans="1:7" x14ac:dyDescent="0.25">
      <c r="A339" s="5" t="s">
        <v>18506</v>
      </c>
      <c r="B339" s="5">
        <v>2.1405534901579499</v>
      </c>
      <c r="C339" s="5" t="s">
        <v>8</v>
      </c>
      <c r="D339" s="5" t="s">
        <v>8</v>
      </c>
      <c r="E339" s="5" t="s">
        <v>8</v>
      </c>
      <c r="F339" s="5" t="s">
        <v>8</v>
      </c>
      <c r="G339" s="5" t="s">
        <v>8</v>
      </c>
    </row>
    <row r="340" spans="1:7" x14ac:dyDescent="0.25">
      <c r="A340" s="5" t="s">
        <v>3402</v>
      </c>
      <c r="B340" s="5">
        <v>2.1398818410562801</v>
      </c>
      <c r="C340" s="5" t="s">
        <v>8</v>
      </c>
      <c r="D340" s="5" t="s">
        <v>8</v>
      </c>
      <c r="E340" s="5" t="s">
        <v>8</v>
      </c>
      <c r="F340" s="5" t="s">
        <v>8</v>
      </c>
      <c r="G340" s="5" t="s">
        <v>8</v>
      </c>
    </row>
    <row r="341" spans="1:7" x14ac:dyDescent="0.25">
      <c r="A341" s="5" t="s">
        <v>1637</v>
      </c>
      <c r="B341" s="5">
        <v>2.1354792761889199</v>
      </c>
      <c r="C341" s="5" t="s">
        <v>8</v>
      </c>
      <c r="D341" s="5" t="s">
        <v>8</v>
      </c>
      <c r="E341" s="5" t="s">
        <v>8</v>
      </c>
      <c r="F341" s="5" t="s">
        <v>8</v>
      </c>
      <c r="G341" s="5" t="s">
        <v>8</v>
      </c>
    </row>
    <row r="342" spans="1:7" x14ac:dyDescent="0.25">
      <c r="A342" s="5" t="s">
        <v>5870</v>
      </c>
      <c r="B342" s="5">
        <v>2.1320616934852699</v>
      </c>
      <c r="C342" s="5" t="s">
        <v>5871</v>
      </c>
      <c r="D342" s="5" t="s">
        <v>5872</v>
      </c>
      <c r="E342" s="5" t="s">
        <v>5873</v>
      </c>
      <c r="F342" s="5" t="s">
        <v>5874</v>
      </c>
      <c r="G342" s="5" t="s">
        <v>5875</v>
      </c>
    </row>
    <row r="343" spans="1:7" x14ac:dyDescent="0.25">
      <c r="A343" s="5" t="s">
        <v>12905</v>
      </c>
      <c r="B343" s="5">
        <v>2.1290045072007402</v>
      </c>
      <c r="C343" s="5" t="s">
        <v>8</v>
      </c>
      <c r="D343" s="5" t="s">
        <v>8</v>
      </c>
      <c r="E343" s="5" t="s">
        <v>8</v>
      </c>
      <c r="F343" s="5" t="s">
        <v>8</v>
      </c>
      <c r="G343" s="5" t="s">
        <v>8</v>
      </c>
    </row>
    <row r="344" spans="1:7" x14ac:dyDescent="0.25">
      <c r="A344" s="5" t="s">
        <v>6716</v>
      </c>
      <c r="B344" s="5">
        <v>2.12630822037154</v>
      </c>
      <c r="C344" s="5" t="s">
        <v>8</v>
      </c>
      <c r="D344" s="5" t="s">
        <v>8</v>
      </c>
      <c r="E344" s="5" t="s">
        <v>8</v>
      </c>
      <c r="F344" s="5" t="s">
        <v>8</v>
      </c>
      <c r="G344" s="5" t="s">
        <v>8</v>
      </c>
    </row>
    <row r="345" spans="1:7" x14ac:dyDescent="0.25">
      <c r="A345" s="5" t="s">
        <v>15010</v>
      </c>
      <c r="B345" s="5">
        <v>2.1260278456031401</v>
      </c>
      <c r="C345" s="5" t="s">
        <v>8</v>
      </c>
      <c r="D345" s="5" t="s">
        <v>8</v>
      </c>
      <c r="E345" s="5" t="s">
        <v>8</v>
      </c>
      <c r="F345" s="5" t="s">
        <v>8</v>
      </c>
      <c r="G345" s="5" t="s">
        <v>8</v>
      </c>
    </row>
    <row r="346" spans="1:7" x14ac:dyDescent="0.25">
      <c r="A346" s="5" t="s">
        <v>20195</v>
      </c>
      <c r="B346" s="5">
        <v>2.1216340785317298</v>
      </c>
      <c r="C346" s="5" t="s">
        <v>8</v>
      </c>
      <c r="D346" s="5" t="s">
        <v>8</v>
      </c>
      <c r="E346" s="5" t="s">
        <v>8</v>
      </c>
      <c r="F346" s="5" t="s">
        <v>8</v>
      </c>
      <c r="G346" s="5" t="s">
        <v>8</v>
      </c>
    </row>
    <row r="347" spans="1:7" x14ac:dyDescent="0.25">
      <c r="A347" s="5" t="s">
        <v>4533</v>
      </c>
      <c r="B347" s="5">
        <v>2.1157329303928099</v>
      </c>
      <c r="C347" s="5" t="s">
        <v>8</v>
      </c>
      <c r="D347" s="5" t="s">
        <v>8</v>
      </c>
      <c r="E347" s="5" t="s">
        <v>8</v>
      </c>
      <c r="F347" s="5" t="s">
        <v>8</v>
      </c>
      <c r="G347" s="5" t="s">
        <v>8</v>
      </c>
    </row>
    <row r="348" spans="1:7" x14ac:dyDescent="0.25">
      <c r="A348" s="5" t="s">
        <v>15826</v>
      </c>
      <c r="B348" s="5">
        <v>2.1154737102312802</v>
      </c>
      <c r="C348" s="5" t="s">
        <v>8</v>
      </c>
      <c r="D348" s="5" t="s">
        <v>8</v>
      </c>
      <c r="E348" s="5" t="s">
        <v>8</v>
      </c>
      <c r="F348" s="5" t="s">
        <v>8</v>
      </c>
      <c r="G348" s="5" t="s">
        <v>8</v>
      </c>
    </row>
    <row r="349" spans="1:7" x14ac:dyDescent="0.25">
      <c r="A349" s="5" t="s">
        <v>3356</v>
      </c>
      <c r="B349" s="5">
        <v>2.11530722593985</v>
      </c>
      <c r="C349" s="5" t="s">
        <v>8</v>
      </c>
      <c r="D349" s="5" t="s">
        <v>8</v>
      </c>
      <c r="E349" s="5" t="s">
        <v>8</v>
      </c>
      <c r="F349" s="5" t="s">
        <v>8</v>
      </c>
      <c r="G349" s="5" t="s">
        <v>8</v>
      </c>
    </row>
    <row r="350" spans="1:7" x14ac:dyDescent="0.25">
      <c r="A350" s="5" t="s">
        <v>14660</v>
      </c>
      <c r="B350" s="5">
        <v>2.11530722593985</v>
      </c>
      <c r="C350" s="5" t="s">
        <v>8</v>
      </c>
      <c r="D350" s="5" t="s">
        <v>8</v>
      </c>
      <c r="E350" s="5" t="s">
        <v>8</v>
      </c>
      <c r="F350" s="5" t="s">
        <v>8</v>
      </c>
      <c r="G350" s="5" t="s">
        <v>8</v>
      </c>
    </row>
    <row r="351" spans="1:7" x14ac:dyDescent="0.25">
      <c r="A351" s="5" t="s">
        <v>7916</v>
      </c>
      <c r="B351" s="5">
        <v>2.1150403334943002</v>
      </c>
      <c r="C351" s="5" t="s">
        <v>8</v>
      </c>
      <c r="D351" s="5" t="s">
        <v>8</v>
      </c>
      <c r="E351" s="5" t="s">
        <v>8</v>
      </c>
      <c r="F351" s="5" t="s">
        <v>8</v>
      </c>
      <c r="G351" s="5" t="s">
        <v>7917</v>
      </c>
    </row>
    <row r="352" spans="1:7" x14ac:dyDescent="0.25">
      <c r="A352" s="5" t="s">
        <v>7644</v>
      </c>
      <c r="B352" s="5">
        <v>2.11494640888623</v>
      </c>
      <c r="C352" s="5" t="s">
        <v>8</v>
      </c>
      <c r="D352" s="5" t="s">
        <v>8</v>
      </c>
      <c r="E352" s="5" t="s">
        <v>8</v>
      </c>
      <c r="F352" s="5" t="s">
        <v>8</v>
      </c>
      <c r="G352" s="5" t="s">
        <v>8</v>
      </c>
    </row>
    <row r="353" spans="1:7" x14ac:dyDescent="0.25">
      <c r="A353" s="5" t="s">
        <v>7591</v>
      </c>
      <c r="B353" s="5">
        <v>2.11481702567874</v>
      </c>
      <c r="C353" s="5" t="s">
        <v>8</v>
      </c>
      <c r="D353" s="5" t="s">
        <v>8</v>
      </c>
      <c r="E353" s="5" t="s">
        <v>8</v>
      </c>
      <c r="F353" s="5" t="s">
        <v>8</v>
      </c>
      <c r="G353" s="5" t="s">
        <v>7592</v>
      </c>
    </row>
    <row r="354" spans="1:7" x14ac:dyDescent="0.25">
      <c r="A354" s="5" t="s">
        <v>5494</v>
      </c>
      <c r="B354" s="5">
        <v>2.10886541617421</v>
      </c>
      <c r="C354" s="5" t="s">
        <v>8</v>
      </c>
      <c r="D354" s="5" t="s">
        <v>8</v>
      </c>
      <c r="E354" s="5" t="s">
        <v>5160</v>
      </c>
      <c r="F354" s="5" t="s">
        <v>8</v>
      </c>
      <c r="G354" s="5" t="s">
        <v>8</v>
      </c>
    </row>
    <row r="355" spans="1:7" x14ac:dyDescent="0.25">
      <c r="A355" s="5" t="s">
        <v>3188</v>
      </c>
      <c r="B355" s="5">
        <v>2.1080900709016599</v>
      </c>
      <c r="C355" s="5" t="s">
        <v>3189</v>
      </c>
      <c r="D355" s="5" t="s">
        <v>3190</v>
      </c>
      <c r="E355" s="5" t="s">
        <v>3191</v>
      </c>
      <c r="F355" s="5" t="s">
        <v>3192</v>
      </c>
      <c r="G355" s="5" t="s">
        <v>3193</v>
      </c>
    </row>
    <row r="356" spans="1:7" x14ac:dyDescent="0.25">
      <c r="A356" s="5" t="s">
        <v>1028</v>
      </c>
      <c r="B356" s="5">
        <v>2.10706946452731</v>
      </c>
      <c r="C356" s="5" t="s">
        <v>8</v>
      </c>
      <c r="D356" s="5" t="s">
        <v>8</v>
      </c>
      <c r="E356" s="5" t="s">
        <v>8</v>
      </c>
      <c r="F356" s="5" t="s">
        <v>8</v>
      </c>
      <c r="G356" s="5" t="s">
        <v>8</v>
      </c>
    </row>
    <row r="357" spans="1:7" x14ac:dyDescent="0.25">
      <c r="A357" s="5" t="s">
        <v>9957</v>
      </c>
      <c r="B357" s="5">
        <v>2.1059615468542501</v>
      </c>
      <c r="C357" s="5" t="s">
        <v>9958</v>
      </c>
      <c r="D357" s="5" t="s">
        <v>9959</v>
      </c>
      <c r="E357" s="5" t="s">
        <v>9960</v>
      </c>
      <c r="F357" s="5" t="s">
        <v>9961</v>
      </c>
      <c r="G357" s="5" t="s">
        <v>9962</v>
      </c>
    </row>
    <row r="358" spans="1:7" x14ac:dyDescent="0.25">
      <c r="A358" s="5" t="s">
        <v>2542</v>
      </c>
      <c r="B358" s="5">
        <v>2.1003215876629802</v>
      </c>
      <c r="C358" s="5" t="s">
        <v>8</v>
      </c>
      <c r="D358" s="5" t="s">
        <v>8</v>
      </c>
      <c r="E358" s="5" t="s">
        <v>8</v>
      </c>
      <c r="F358" s="5" t="s">
        <v>8</v>
      </c>
      <c r="G358" s="5" t="s">
        <v>8</v>
      </c>
    </row>
    <row r="359" spans="1:7" x14ac:dyDescent="0.25">
      <c r="A359" s="5" t="s">
        <v>2215</v>
      </c>
      <c r="B359" s="5">
        <v>2.0950013935540399</v>
      </c>
      <c r="C359" s="5" t="s">
        <v>8</v>
      </c>
      <c r="D359" s="5" t="s">
        <v>8</v>
      </c>
      <c r="E359" s="5" t="s">
        <v>8</v>
      </c>
      <c r="F359" s="5" t="s">
        <v>8</v>
      </c>
      <c r="G359" s="5" t="s">
        <v>2216</v>
      </c>
    </row>
    <row r="360" spans="1:7" x14ac:dyDescent="0.25">
      <c r="A360" s="5" t="s">
        <v>175</v>
      </c>
      <c r="B360" s="5">
        <v>2.0898280869642099</v>
      </c>
      <c r="C360" s="5" t="s">
        <v>8</v>
      </c>
      <c r="D360" s="5" t="s">
        <v>8</v>
      </c>
      <c r="E360" s="5" t="s">
        <v>8</v>
      </c>
      <c r="F360" s="5" t="s">
        <v>8</v>
      </c>
      <c r="G360" s="5" t="s">
        <v>8</v>
      </c>
    </row>
    <row r="361" spans="1:7" x14ac:dyDescent="0.25">
      <c r="A361" s="5" t="s">
        <v>4823</v>
      </c>
      <c r="B361" s="5">
        <v>2.0898280869642099</v>
      </c>
      <c r="C361" s="5" t="s">
        <v>8</v>
      </c>
      <c r="D361" s="5" t="s">
        <v>8</v>
      </c>
      <c r="E361" s="5" t="s">
        <v>8</v>
      </c>
      <c r="F361" s="5" t="s">
        <v>8</v>
      </c>
      <c r="G361" s="5" t="s">
        <v>8</v>
      </c>
    </row>
    <row r="362" spans="1:7" x14ac:dyDescent="0.25">
      <c r="A362" s="5" t="s">
        <v>8205</v>
      </c>
      <c r="B362" s="5">
        <v>2.0824289187501099</v>
      </c>
      <c r="C362" s="5" t="s">
        <v>8</v>
      </c>
      <c r="D362" s="5" t="s">
        <v>8</v>
      </c>
      <c r="E362" s="5" t="s">
        <v>8</v>
      </c>
      <c r="F362" s="5" t="s">
        <v>8</v>
      </c>
      <c r="G362" s="5" t="s">
        <v>8</v>
      </c>
    </row>
    <row r="363" spans="1:7" x14ac:dyDescent="0.25">
      <c r="A363" s="5" t="s">
        <v>6737</v>
      </c>
      <c r="B363" s="5">
        <v>2.0748508613516701</v>
      </c>
      <c r="C363" s="5" t="s">
        <v>8</v>
      </c>
      <c r="D363" s="5" t="s">
        <v>8</v>
      </c>
      <c r="E363" s="5" t="s">
        <v>8</v>
      </c>
      <c r="F363" s="5" t="s">
        <v>8</v>
      </c>
      <c r="G363" s="5" t="s">
        <v>8</v>
      </c>
    </row>
    <row r="364" spans="1:7" x14ac:dyDescent="0.25">
      <c r="A364" s="5" t="s">
        <v>11425</v>
      </c>
      <c r="B364" s="5">
        <v>2.06987834957744</v>
      </c>
      <c r="C364" s="5" t="s">
        <v>8</v>
      </c>
      <c r="D364" s="5" t="s">
        <v>8</v>
      </c>
      <c r="E364" s="5" t="s">
        <v>8</v>
      </c>
      <c r="F364" s="5" t="s">
        <v>8</v>
      </c>
      <c r="G364" s="5" t="s">
        <v>8</v>
      </c>
    </row>
    <row r="365" spans="1:7" x14ac:dyDescent="0.25">
      <c r="A365" s="5" t="s">
        <v>10078</v>
      </c>
      <c r="B365" s="5">
        <v>2.0679512015833499</v>
      </c>
      <c r="C365" s="5" t="s">
        <v>8</v>
      </c>
      <c r="D365" s="5" t="s">
        <v>8</v>
      </c>
      <c r="E365" s="5" t="s">
        <v>8</v>
      </c>
      <c r="F365" s="5" t="s">
        <v>8</v>
      </c>
      <c r="G365" s="5" t="s">
        <v>8</v>
      </c>
    </row>
    <row r="366" spans="1:7" x14ac:dyDescent="0.25">
      <c r="A366" s="5" t="s">
        <v>18344</v>
      </c>
      <c r="B366" s="5">
        <v>2.0677116309749399</v>
      </c>
      <c r="C366" s="5" t="s">
        <v>8</v>
      </c>
      <c r="D366" s="5" t="s">
        <v>8</v>
      </c>
      <c r="E366" s="5" t="s">
        <v>8</v>
      </c>
      <c r="F366" s="5" t="s">
        <v>8</v>
      </c>
      <c r="G366" s="5" t="s">
        <v>8</v>
      </c>
    </row>
    <row r="367" spans="1:7" x14ac:dyDescent="0.25">
      <c r="A367" s="5" t="s">
        <v>10316</v>
      </c>
      <c r="B367" s="5">
        <v>2.0662497568038001</v>
      </c>
      <c r="C367" s="5" t="s">
        <v>8</v>
      </c>
      <c r="D367" s="5" t="s">
        <v>8</v>
      </c>
      <c r="E367" s="5" t="s">
        <v>8</v>
      </c>
      <c r="F367" s="5" t="s">
        <v>8</v>
      </c>
      <c r="G367" s="5" t="s">
        <v>8</v>
      </c>
    </row>
    <row r="368" spans="1:7" x14ac:dyDescent="0.25">
      <c r="A368" s="5" t="s">
        <v>11399</v>
      </c>
      <c r="B368" s="5">
        <v>2.0562090214317799</v>
      </c>
      <c r="C368" s="5" t="s">
        <v>8</v>
      </c>
      <c r="D368" s="5" t="s">
        <v>8</v>
      </c>
      <c r="E368" s="5" t="s">
        <v>8</v>
      </c>
      <c r="F368" s="5" t="s">
        <v>8</v>
      </c>
      <c r="G368" s="5" t="s">
        <v>8</v>
      </c>
    </row>
    <row r="369" spans="1:7" x14ac:dyDescent="0.25">
      <c r="A369" s="5" t="s">
        <v>18138</v>
      </c>
      <c r="B369" s="5">
        <v>2.0549394650483301</v>
      </c>
      <c r="C369" s="5" t="s">
        <v>18139</v>
      </c>
      <c r="D369" s="5" t="s">
        <v>18140</v>
      </c>
      <c r="E369" s="5" t="s">
        <v>9600</v>
      </c>
      <c r="F369" s="5" t="s">
        <v>18141</v>
      </c>
      <c r="G369" s="5" t="s">
        <v>9602</v>
      </c>
    </row>
    <row r="370" spans="1:7" x14ac:dyDescent="0.25">
      <c r="A370" s="5" t="s">
        <v>19193</v>
      </c>
      <c r="B370" s="5">
        <v>2.0533549524296499</v>
      </c>
      <c r="C370" s="5" t="s">
        <v>8</v>
      </c>
      <c r="D370" s="5" t="s">
        <v>8</v>
      </c>
      <c r="E370" s="5" t="s">
        <v>8</v>
      </c>
      <c r="F370" s="5" t="s">
        <v>8</v>
      </c>
      <c r="G370" s="5" t="s">
        <v>8</v>
      </c>
    </row>
    <row r="371" spans="1:7" x14ac:dyDescent="0.25">
      <c r="A371" s="5" t="s">
        <v>19221</v>
      </c>
      <c r="B371" s="5">
        <v>2.0533549524296499</v>
      </c>
      <c r="C371" s="5" t="s">
        <v>8</v>
      </c>
      <c r="D371" s="5" t="s">
        <v>8</v>
      </c>
      <c r="E371" s="5" t="s">
        <v>8</v>
      </c>
      <c r="F371" s="5" t="s">
        <v>8</v>
      </c>
      <c r="G371" s="5" t="s">
        <v>8</v>
      </c>
    </row>
    <row r="372" spans="1:7" x14ac:dyDescent="0.25">
      <c r="A372" s="5" t="s">
        <v>3597</v>
      </c>
      <c r="B372" s="5">
        <v>2.0464901140275602</v>
      </c>
      <c r="C372" s="5" t="s">
        <v>8</v>
      </c>
      <c r="D372" s="5" t="s">
        <v>8</v>
      </c>
      <c r="E372" s="5" t="s">
        <v>8</v>
      </c>
      <c r="F372" s="5" t="s">
        <v>8</v>
      </c>
      <c r="G372" s="5" t="s">
        <v>8</v>
      </c>
    </row>
    <row r="373" spans="1:7" x14ac:dyDescent="0.25">
      <c r="A373" s="5" t="s">
        <v>8595</v>
      </c>
      <c r="B373" s="5">
        <v>2.0416577475425002</v>
      </c>
      <c r="C373" s="5" t="s">
        <v>8596</v>
      </c>
      <c r="D373" s="5" t="s">
        <v>8</v>
      </c>
      <c r="E373" s="5" t="s">
        <v>8</v>
      </c>
      <c r="F373" s="5" t="s">
        <v>8</v>
      </c>
      <c r="G373" s="5" t="s">
        <v>8597</v>
      </c>
    </row>
    <row r="374" spans="1:7" x14ac:dyDescent="0.25">
      <c r="A374" s="5" t="s">
        <v>11019</v>
      </c>
      <c r="B374" s="5">
        <v>2.0416577475425002</v>
      </c>
      <c r="C374" s="5" t="s">
        <v>8</v>
      </c>
      <c r="D374" s="5" t="s">
        <v>8</v>
      </c>
      <c r="E374" s="5" t="s">
        <v>8</v>
      </c>
      <c r="F374" s="5" t="s">
        <v>8</v>
      </c>
      <c r="G374" s="5" t="s">
        <v>8</v>
      </c>
    </row>
    <row r="375" spans="1:7" x14ac:dyDescent="0.25">
      <c r="A375" s="5" t="s">
        <v>3207</v>
      </c>
      <c r="B375" s="5">
        <v>2.0412214159972799</v>
      </c>
      <c r="C375" s="5" t="s">
        <v>8</v>
      </c>
      <c r="D375" s="5" t="s">
        <v>8</v>
      </c>
      <c r="E375" s="5" t="s">
        <v>8</v>
      </c>
      <c r="F375" s="5" t="s">
        <v>8</v>
      </c>
      <c r="G375" s="5" t="s">
        <v>8</v>
      </c>
    </row>
    <row r="376" spans="1:7" x14ac:dyDescent="0.25">
      <c r="A376" s="5" t="s">
        <v>8067</v>
      </c>
      <c r="B376" s="5">
        <v>2.0401792013968798</v>
      </c>
      <c r="C376" s="5" t="s">
        <v>8068</v>
      </c>
      <c r="D376" s="5" t="s">
        <v>8069</v>
      </c>
      <c r="E376" s="5" t="s">
        <v>8070</v>
      </c>
      <c r="F376" s="5" t="s">
        <v>8071</v>
      </c>
      <c r="G376" s="5" t="s">
        <v>8072</v>
      </c>
    </row>
    <row r="377" spans="1:7" x14ac:dyDescent="0.25">
      <c r="A377" s="5" t="s">
        <v>12556</v>
      </c>
      <c r="B377" s="5">
        <v>2.0401792013968798</v>
      </c>
      <c r="C377" s="5" t="s">
        <v>8</v>
      </c>
      <c r="D377" s="5" t="s">
        <v>8</v>
      </c>
      <c r="E377" s="5" t="s">
        <v>8</v>
      </c>
      <c r="F377" s="5" t="s">
        <v>8</v>
      </c>
      <c r="G377" s="5" t="s">
        <v>8</v>
      </c>
    </row>
    <row r="378" spans="1:7" x14ac:dyDescent="0.25">
      <c r="A378" s="5" t="s">
        <v>12966</v>
      </c>
      <c r="B378" s="5">
        <v>2.0396450295403898</v>
      </c>
      <c r="C378" s="5" t="s">
        <v>8</v>
      </c>
      <c r="D378" s="5" t="s">
        <v>8</v>
      </c>
      <c r="E378" s="5" t="s">
        <v>12967</v>
      </c>
      <c r="F378" s="5" t="s">
        <v>8</v>
      </c>
      <c r="G378" s="5" t="s">
        <v>12968</v>
      </c>
    </row>
    <row r="379" spans="1:7" x14ac:dyDescent="0.25">
      <c r="A379" s="5" t="s">
        <v>14626</v>
      </c>
      <c r="B379" s="5">
        <v>2.0389449758008702</v>
      </c>
      <c r="C379" s="5" t="s">
        <v>8</v>
      </c>
      <c r="D379" s="5" t="s">
        <v>8</v>
      </c>
      <c r="E379" s="5" t="s">
        <v>8</v>
      </c>
      <c r="F379" s="5" t="s">
        <v>8</v>
      </c>
      <c r="G379" s="5" t="s">
        <v>14627</v>
      </c>
    </row>
    <row r="380" spans="1:7" x14ac:dyDescent="0.25">
      <c r="A380" s="5" t="s">
        <v>18854</v>
      </c>
      <c r="B380" s="5">
        <v>2.0389449758008702</v>
      </c>
      <c r="C380" s="5" t="s">
        <v>8</v>
      </c>
      <c r="D380" s="5" t="s">
        <v>8</v>
      </c>
      <c r="E380" s="5" t="s">
        <v>8</v>
      </c>
      <c r="F380" s="5" t="s">
        <v>8</v>
      </c>
      <c r="G380" s="5" t="s">
        <v>8</v>
      </c>
    </row>
    <row r="381" spans="1:7" x14ac:dyDescent="0.25">
      <c r="A381" s="5" t="s">
        <v>10069</v>
      </c>
      <c r="B381" s="5">
        <v>2.0389449758008702</v>
      </c>
      <c r="C381" s="5" t="s">
        <v>8</v>
      </c>
      <c r="D381" s="5" t="s">
        <v>8</v>
      </c>
      <c r="E381" s="5" t="s">
        <v>10070</v>
      </c>
      <c r="F381" s="5" t="s">
        <v>8</v>
      </c>
      <c r="G381" s="5" t="s">
        <v>8</v>
      </c>
    </row>
    <row r="382" spans="1:7" x14ac:dyDescent="0.25">
      <c r="A382" s="5" t="s">
        <v>12664</v>
      </c>
      <c r="B382" s="5">
        <v>2.0389449758008702</v>
      </c>
      <c r="C382" s="5" t="s">
        <v>8</v>
      </c>
      <c r="D382" s="5" t="s">
        <v>8</v>
      </c>
      <c r="E382" s="5" t="s">
        <v>8</v>
      </c>
      <c r="F382" s="5" t="s">
        <v>8</v>
      </c>
      <c r="G382" s="5" t="s">
        <v>8</v>
      </c>
    </row>
    <row r="383" spans="1:7" x14ac:dyDescent="0.25">
      <c r="A383" s="5" t="s">
        <v>10993</v>
      </c>
      <c r="B383" s="5">
        <v>2.0379875675860601</v>
      </c>
      <c r="C383" s="5" t="s">
        <v>8</v>
      </c>
      <c r="D383" s="5" t="s">
        <v>8</v>
      </c>
      <c r="E383" s="5" t="s">
        <v>8</v>
      </c>
      <c r="F383" s="5" t="s">
        <v>8</v>
      </c>
      <c r="G383" s="5" t="s">
        <v>8</v>
      </c>
    </row>
    <row r="384" spans="1:7" x14ac:dyDescent="0.25">
      <c r="A384" s="5" t="s">
        <v>1754</v>
      </c>
      <c r="B384" s="5">
        <v>2.0365989314244199</v>
      </c>
      <c r="C384" s="5" t="s">
        <v>8</v>
      </c>
      <c r="D384" s="5" t="s">
        <v>8</v>
      </c>
      <c r="E384" s="5" t="s">
        <v>8</v>
      </c>
      <c r="F384" s="5" t="s">
        <v>8</v>
      </c>
      <c r="G384" s="5" t="s">
        <v>8</v>
      </c>
    </row>
    <row r="385" spans="1:7" x14ac:dyDescent="0.25">
      <c r="A385" s="5" t="s">
        <v>20498</v>
      </c>
      <c r="B385" s="5">
        <v>2.0365989314244199</v>
      </c>
      <c r="C385" s="5" t="s">
        <v>8</v>
      </c>
      <c r="D385" s="5" t="s">
        <v>8</v>
      </c>
      <c r="E385" s="5" t="s">
        <v>8</v>
      </c>
      <c r="F385" s="5" t="s">
        <v>8</v>
      </c>
      <c r="G385" s="5" t="s">
        <v>8</v>
      </c>
    </row>
    <row r="386" spans="1:7" x14ac:dyDescent="0.25">
      <c r="A386" s="5" t="s">
        <v>1160</v>
      </c>
      <c r="B386" s="5">
        <v>2.0355475582949998</v>
      </c>
      <c r="C386" s="5" t="s">
        <v>8</v>
      </c>
      <c r="D386" s="5" t="s">
        <v>8</v>
      </c>
      <c r="E386" s="5" t="s">
        <v>8</v>
      </c>
      <c r="F386" s="5" t="s">
        <v>8</v>
      </c>
      <c r="G386" s="5" t="s">
        <v>8</v>
      </c>
    </row>
    <row r="387" spans="1:7" x14ac:dyDescent="0.25">
      <c r="A387" s="5" t="s">
        <v>4700</v>
      </c>
      <c r="B387" s="5">
        <v>2.0342310021718402</v>
      </c>
      <c r="C387" s="5" t="s">
        <v>8</v>
      </c>
      <c r="D387" s="5" t="s">
        <v>8</v>
      </c>
      <c r="E387" s="5" t="s">
        <v>8</v>
      </c>
      <c r="F387" s="5" t="s">
        <v>8</v>
      </c>
      <c r="G387" s="5" t="s">
        <v>8</v>
      </c>
    </row>
    <row r="388" spans="1:7" x14ac:dyDescent="0.25">
      <c r="A388" s="5" t="s">
        <v>13346</v>
      </c>
      <c r="B388" s="5">
        <v>2.0255791495839399</v>
      </c>
      <c r="C388" s="5" t="s">
        <v>8</v>
      </c>
      <c r="D388" s="5" t="s">
        <v>8</v>
      </c>
      <c r="E388" s="5" t="s">
        <v>8</v>
      </c>
      <c r="F388" s="5" t="s">
        <v>8</v>
      </c>
      <c r="G388" s="5" t="s">
        <v>8</v>
      </c>
    </row>
    <row r="389" spans="1:7" x14ac:dyDescent="0.25">
      <c r="A389" s="5" t="s">
        <v>12646</v>
      </c>
      <c r="B389" s="5">
        <v>2.02279481920224</v>
      </c>
      <c r="C389" s="5" t="s">
        <v>8</v>
      </c>
      <c r="D389" s="5" t="s">
        <v>8</v>
      </c>
      <c r="E389" s="5" t="s">
        <v>8</v>
      </c>
      <c r="F389" s="5" t="s">
        <v>8</v>
      </c>
      <c r="G389" s="5" t="s">
        <v>8</v>
      </c>
    </row>
    <row r="390" spans="1:7" x14ac:dyDescent="0.25">
      <c r="A390" s="5" t="s">
        <v>12628</v>
      </c>
      <c r="B390" s="5">
        <v>2.02000952365273</v>
      </c>
      <c r="C390" s="5" t="s">
        <v>12629</v>
      </c>
      <c r="D390" s="5" t="s">
        <v>12630</v>
      </c>
      <c r="E390" s="5" t="s">
        <v>12631</v>
      </c>
      <c r="F390" s="5" t="s">
        <v>12632</v>
      </c>
      <c r="G390" s="5" t="s">
        <v>10626</v>
      </c>
    </row>
    <row r="391" spans="1:7" x14ac:dyDescent="0.25">
      <c r="A391" s="5" t="s">
        <v>2642</v>
      </c>
      <c r="B391" s="5">
        <v>2.01621956791679</v>
      </c>
      <c r="C391" s="5" t="s">
        <v>8</v>
      </c>
      <c r="D391" s="5" t="s">
        <v>8</v>
      </c>
      <c r="E391" s="5" t="s">
        <v>8</v>
      </c>
      <c r="F391" s="5" t="s">
        <v>8</v>
      </c>
      <c r="G391" s="5" t="s">
        <v>8</v>
      </c>
    </row>
    <row r="392" spans="1:7" x14ac:dyDescent="0.25">
      <c r="A392" s="5" t="s">
        <v>10631</v>
      </c>
      <c r="B392" s="5">
        <v>2.0132842914993301</v>
      </c>
      <c r="C392" s="5" t="s">
        <v>8</v>
      </c>
      <c r="D392" s="5" t="s">
        <v>8</v>
      </c>
      <c r="E392" s="5" t="s">
        <v>8</v>
      </c>
      <c r="F392" s="5" t="s">
        <v>8</v>
      </c>
      <c r="G392" s="5" t="s">
        <v>8</v>
      </c>
    </row>
    <row r="393" spans="1:7" x14ac:dyDescent="0.25">
      <c r="A393" s="5" t="s">
        <v>1503</v>
      </c>
      <c r="B393" s="5">
        <v>2.0104704716166202</v>
      </c>
      <c r="C393" s="5" t="s">
        <v>8</v>
      </c>
      <c r="D393" s="5" t="s">
        <v>8</v>
      </c>
      <c r="E393" s="5" t="s">
        <v>8</v>
      </c>
      <c r="F393" s="5" t="s">
        <v>8</v>
      </c>
      <c r="G393" s="5" t="s">
        <v>8</v>
      </c>
    </row>
    <row r="394" spans="1:7" x14ac:dyDescent="0.25">
      <c r="A394" s="5" t="s">
        <v>3882</v>
      </c>
      <c r="B394" s="5">
        <v>2.0104704716166202</v>
      </c>
      <c r="C394" s="5" t="s">
        <v>8</v>
      </c>
      <c r="D394" s="5" t="s">
        <v>8</v>
      </c>
      <c r="E394" s="5" t="s">
        <v>8</v>
      </c>
      <c r="F394" s="5" t="s">
        <v>8</v>
      </c>
      <c r="G394" s="5" t="s">
        <v>8</v>
      </c>
    </row>
    <row r="395" spans="1:7" x14ac:dyDescent="0.25">
      <c r="A395" s="5" t="s">
        <v>20317</v>
      </c>
      <c r="B395" s="5">
        <v>2.0092201158360901</v>
      </c>
      <c r="C395" s="5" t="s">
        <v>8</v>
      </c>
      <c r="D395" s="5" t="s">
        <v>8</v>
      </c>
      <c r="E395" s="5" t="s">
        <v>8</v>
      </c>
      <c r="F395" s="5" t="s">
        <v>8</v>
      </c>
      <c r="G395" s="5" t="s">
        <v>8</v>
      </c>
    </row>
    <row r="396" spans="1:7" x14ac:dyDescent="0.25">
      <c r="A396" s="5" t="s">
        <v>14485</v>
      </c>
      <c r="B396" s="5">
        <v>2.0090670751755701</v>
      </c>
      <c r="C396" s="5" t="s">
        <v>8</v>
      </c>
      <c r="D396" s="5" t="s">
        <v>8</v>
      </c>
      <c r="E396" s="5" t="s">
        <v>8</v>
      </c>
      <c r="F396" s="5" t="s">
        <v>8</v>
      </c>
      <c r="G396" s="5" t="s">
        <v>8</v>
      </c>
    </row>
    <row r="397" spans="1:7" x14ac:dyDescent="0.25">
      <c r="A397" s="5" t="s">
        <v>14000</v>
      </c>
      <c r="B397" s="5">
        <v>2.00553392793325</v>
      </c>
      <c r="C397" s="5" t="s">
        <v>8</v>
      </c>
      <c r="D397" s="5" t="s">
        <v>8</v>
      </c>
      <c r="E397" s="5" t="s">
        <v>8</v>
      </c>
      <c r="F397" s="5" t="s">
        <v>8</v>
      </c>
      <c r="G397" s="5" t="s">
        <v>8</v>
      </c>
    </row>
    <row r="398" spans="1:7" x14ac:dyDescent="0.25">
      <c r="A398" s="5" t="s">
        <v>1270</v>
      </c>
      <c r="B398" s="5">
        <v>2.0045677803594599</v>
      </c>
      <c r="C398" s="5" t="s">
        <v>8</v>
      </c>
      <c r="D398" s="5" t="s">
        <v>8</v>
      </c>
      <c r="E398" s="5" t="s">
        <v>8</v>
      </c>
      <c r="F398" s="5" t="s">
        <v>8</v>
      </c>
      <c r="G398" s="5" t="s">
        <v>8</v>
      </c>
    </row>
    <row r="399" spans="1:7" x14ac:dyDescent="0.25">
      <c r="A399" s="5" t="s">
        <v>4106</v>
      </c>
      <c r="B399" s="5">
        <v>2.0036579362583198</v>
      </c>
      <c r="C399" s="5" t="s">
        <v>8</v>
      </c>
      <c r="D399" s="5" t="s">
        <v>8</v>
      </c>
      <c r="E399" s="5" t="s">
        <v>8</v>
      </c>
      <c r="F399" s="5" t="s">
        <v>8</v>
      </c>
      <c r="G399" s="5" t="s">
        <v>8</v>
      </c>
    </row>
    <row r="400" spans="1:7" x14ac:dyDescent="0.25">
      <c r="A400" s="5" t="s">
        <v>9256</v>
      </c>
      <c r="B400" s="5">
        <v>1.9975397509236601</v>
      </c>
      <c r="C400" s="5" t="s">
        <v>8</v>
      </c>
      <c r="D400" s="5" t="s">
        <v>8</v>
      </c>
      <c r="E400" s="5" t="s">
        <v>8</v>
      </c>
      <c r="F400" s="5" t="s">
        <v>8</v>
      </c>
      <c r="G400" s="5" t="s">
        <v>8</v>
      </c>
    </row>
    <row r="401" spans="1:7" x14ac:dyDescent="0.25">
      <c r="A401" s="5" t="s">
        <v>18490</v>
      </c>
      <c r="B401" s="5">
        <v>1.9961564954801001</v>
      </c>
      <c r="C401" s="5" t="s">
        <v>8</v>
      </c>
      <c r="D401" s="5" t="s">
        <v>8</v>
      </c>
      <c r="E401" s="5" t="s">
        <v>8</v>
      </c>
      <c r="F401" s="5" t="s">
        <v>8</v>
      </c>
      <c r="G401" s="5" t="s">
        <v>8</v>
      </c>
    </row>
    <row r="402" spans="1:7" x14ac:dyDescent="0.25">
      <c r="A402" s="5" t="s">
        <v>8006</v>
      </c>
      <c r="B402" s="5">
        <v>1.9892442803116599</v>
      </c>
      <c r="C402" s="5" t="s">
        <v>8</v>
      </c>
      <c r="D402" s="5" t="s">
        <v>8</v>
      </c>
      <c r="E402" s="5" t="s">
        <v>8</v>
      </c>
      <c r="F402" s="5" t="s">
        <v>8</v>
      </c>
      <c r="G402" s="5" t="s">
        <v>8</v>
      </c>
    </row>
    <row r="403" spans="1:7" x14ac:dyDescent="0.25">
      <c r="A403" s="5" t="s">
        <v>12363</v>
      </c>
      <c r="B403" s="5">
        <v>1.9845162808419301</v>
      </c>
      <c r="C403" s="5" t="s">
        <v>8</v>
      </c>
      <c r="D403" s="5" t="s">
        <v>8</v>
      </c>
      <c r="E403" s="5" t="s">
        <v>8</v>
      </c>
      <c r="F403" s="5" t="s">
        <v>8</v>
      </c>
      <c r="G403" s="5" t="s">
        <v>597</v>
      </c>
    </row>
    <row r="404" spans="1:7" x14ac:dyDescent="0.25">
      <c r="A404" s="5" t="s">
        <v>6031</v>
      </c>
      <c r="B404" s="5">
        <v>1.98437515424574</v>
      </c>
      <c r="C404" s="5" t="s">
        <v>8</v>
      </c>
      <c r="D404" s="5" t="s">
        <v>8</v>
      </c>
      <c r="E404" s="5" t="s">
        <v>8</v>
      </c>
      <c r="F404" s="5" t="s">
        <v>8</v>
      </c>
      <c r="G404" s="5" t="s">
        <v>8</v>
      </c>
    </row>
    <row r="405" spans="1:7" x14ac:dyDescent="0.25">
      <c r="A405" s="5" t="s">
        <v>3295</v>
      </c>
      <c r="B405" s="5">
        <v>1.9841679200556499</v>
      </c>
      <c r="C405" s="5" t="s">
        <v>8</v>
      </c>
      <c r="D405" s="5" t="s">
        <v>8</v>
      </c>
      <c r="E405" s="5" t="s">
        <v>8</v>
      </c>
      <c r="F405" s="5" t="s">
        <v>8</v>
      </c>
      <c r="G405" s="5" t="s">
        <v>8</v>
      </c>
    </row>
    <row r="406" spans="1:7" x14ac:dyDescent="0.25">
      <c r="A406" s="5" t="s">
        <v>19899</v>
      </c>
      <c r="B406" s="5">
        <v>1.9841679200556499</v>
      </c>
      <c r="C406" s="5" t="s">
        <v>8</v>
      </c>
      <c r="D406" s="5" t="s">
        <v>8</v>
      </c>
      <c r="E406" s="5" t="s">
        <v>8</v>
      </c>
      <c r="F406" s="5" t="s">
        <v>8</v>
      </c>
      <c r="G406" s="5" t="s">
        <v>8</v>
      </c>
    </row>
    <row r="407" spans="1:7" x14ac:dyDescent="0.25">
      <c r="A407" s="5" t="s">
        <v>10106</v>
      </c>
      <c r="B407" s="5">
        <v>1.9841679200556499</v>
      </c>
      <c r="C407" s="5" t="s">
        <v>8</v>
      </c>
      <c r="D407" s="5" t="s">
        <v>8</v>
      </c>
      <c r="E407" s="5" t="s">
        <v>8</v>
      </c>
      <c r="F407" s="5" t="s">
        <v>8</v>
      </c>
      <c r="G407" s="5" t="s">
        <v>8</v>
      </c>
    </row>
    <row r="408" spans="1:7" x14ac:dyDescent="0.25">
      <c r="A408" s="5" t="s">
        <v>18635</v>
      </c>
      <c r="B408" s="5">
        <v>1.983833921737</v>
      </c>
      <c r="C408" s="5" t="s">
        <v>8</v>
      </c>
      <c r="D408" s="5" t="s">
        <v>8</v>
      </c>
      <c r="E408" s="5" t="s">
        <v>8</v>
      </c>
      <c r="F408" s="5" t="s">
        <v>8</v>
      </c>
      <c r="G408" s="5" t="s">
        <v>8</v>
      </c>
    </row>
    <row r="409" spans="1:7" x14ac:dyDescent="0.25">
      <c r="A409" s="5" t="s">
        <v>3658</v>
      </c>
      <c r="B409" s="5">
        <v>1.983833921737</v>
      </c>
      <c r="C409" s="5" t="s">
        <v>8</v>
      </c>
      <c r="D409" s="5" t="s">
        <v>8</v>
      </c>
      <c r="E409" s="5" t="s">
        <v>8</v>
      </c>
      <c r="F409" s="5" t="s">
        <v>8</v>
      </c>
      <c r="G409" s="5" t="s">
        <v>8</v>
      </c>
    </row>
    <row r="410" spans="1:7" x14ac:dyDescent="0.25">
      <c r="A410" s="5" t="s">
        <v>10642</v>
      </c>
      <c r="B410" s="5">
        <v>1.983833921737</v>
      </c>
      <c r="C410" s="5" t="s">
        <v>8</v>
      </c>
      <c r="D410" s="5" t="s">
        <v>8</v>
      </c>
      <c r="E410" s="5" t="s">
        <v>8</v>
      </c>
      <c r="F410" s="5" t="s">
        <v>8</v>
      </c>
      <c r="G410" s="5" t="s">
        <v>8</v>
      </c>
    </row>
    <row r="411" spans="1:7" x14ac:dyDescent="0.25">
      <c r="A411" s="5" t="s">
        <v>11648</v>
      </c>
      <c r="B411" s="5">
        <v>1.983833921737</v>
      </c>
      <c r="C411" s="5" t="s">
        <v>8</v>
      </c>
      <c r="D411" s="5" t="s">
        <v>8</v>
      </c>
      <c r="E411" s="5" t="s">
        <v>8</v>
      </c>
      <c r="F411" s="5" t="s">
        <v>8</v>
      </c>
      <c r="G411" s="5" t="s">
        <v>8</v>
      </c>
    </row>
    <row r="412" spans="1:7" x14ac:dyDescent="0.25">
      <c r="A412" s="5" t="s">
        <v>10174</v>
      </c>
      <c r="B412" s="5">
        <v>1.9766335538790201</v>
      </c>
      <c r="C412" s="5" t="s">
        <v>8</v>
      </c>
      <c r="D412" s="5" t="s">
        <v>8</v>
      </c>
      <c r="E412" s="5" t="s">
        <v>8</v>
      </c>
      <c r="F412" s="5" t="s">
        <v>8</v>
      </c>
      <c r="G412" s="5" t="s">
        <v>8</v>
      </c>
    </row>
    <row r="413" spans="1:7" x14ac:dyDescent="0.25">
      <c r="A413" s="5" t="s">
        <v>7689</v>
      </c>
      <c r="B413" s="5">
        <v>1.97651416425631</v>
      </c>
      <c r="C413" s="5" t="s">
        <v>8</v>
      </c>
      <c r="D413" s="5" t="s">
        <v>8</v>
      </c>
      <c r="E413" s="5" t="s">
        <v>8</v>
      </c>
      <c r="F413" s="5" t="s">
        <v>8</v>
      </c>
      <c r="G413" s="5" t="s">
        <v>8</v>
      </c>
    </row>
    <row r="414" spans="1:7" x14ac:dyDescent="0.25">
      <c r="A414" s="5" t="s">
        <v>11088</v>
      </c>
      <c r="B414" s="5">
        <v>1.9741226883538301</v>
      </c>
      <c r="C414" s="5" t="s">
        <v>8</v>
      </c>
      <c r="D414" s="5" t="s">
        <v>8</v>
      </c>
      <c r="E414" s="5" t="s">
        <v>8</v>
      </c>
      <c r="F414" s="5" t="s">
        <v>8</v>
      </c>
      <c r="G414" s="5" t="s">
        <v>8</v>
      </c>
    </row>
    <row r="415" spans="1:7" x14ac:dyDescent="0.25">
      <c r="A415" s="5" t="s">
        <v>19972</v>
      </c>
      <c r="B415" s="5">
        <v>1.9738451876736001</v>
      </c>
      <c r="C415" s="5" t="s">
        <v>8</v>
      </c>
      <c r="D415" s="5" t="s">
        <v>8</v>
      </c>
      <c r="E415" s="5" t="s">
        <v>8</v>
      </c>
      <c r="F415" s="5" t="s">
        <v>8</v>
      </c>
      <c r="G415" s="5" t="s">
        <v>8</v>
      </c>
    </row>
    <row r="416" spans="1:7" x14ac:dyDescent="0.25">
      <c r="A416" s="5" t="s">
        <v>6506</v>
      </c>
      <c r="B416" s="5">
        <v>1.9725547726236701</v>
      </c>
      <c r="C416" s="5" t="s">
        <v>8</v>
      </c>
      <c r="D416" s="5" t="s">
        <v>8</v>
      </c>
      <c r="E416" s="5" t="s">
        <v>8</v>
      </c>
      <c r="F416" s="5" t="s">
        <v>8</v>
      </c>
      <c r="G416" s="5" t="s">
        <v>8</v>
      </c>
    </row>
    <row r="417" spans="1:7" x14ac:dyDescent="0.25">
      <c r="A417" s="5" t="s">
        <v>11066</v>
      </c>
      <c r="B417" s="5">
        <v>1.9725547726236701</v>
      </c>
      <c r="C417" s="5" t="s">
        <v>8</v>
      </c>
      <c r="D417" s="5" t="s">
        <v>8</v>
      </c>
      <c r="E417" s="5" t="s">
        <v>8</v>
      </c>
      <c r="F417" s="5" t="s">
        <v>8</v>
      </c>
      <c r="G417" s="5" t="s">
        <v>8</v>
      </c>
    </row>
    <row r="418" spans="1:7" x14ac:dyDescent="0.25">
      <c r="A418" s="5" t="s">
        <v>1725</v>
      </c>
      <c r="B418" s="5">
        <v>1.9700737158014601</v>
      </c>
      <c r="C418" s="5" t="s">
        <v>1726</v>
      </c>
      <c r="D418" s="5" t="s">
        <v>1727</v>
      </c>
      <c r="E418" s="5" t="s">
        <v>1728</v>
      </c>
      <c r="F418" s="5" t="s">
        <v>1729</v>
      </c>
      <c r="G418" s="5" t="s">
        <v>1730</v>
      </c>
    </row>
    <row r="419" spans="1:7" x14ac:dyDescent="0.25">
      <c r="A419" s="5" t="s">
        <v>5430</v>
      </c>
      <c r="B419" s="5">
        <v>1.9700737158014601</v>
      </c>
      <c r="C419" s="5" t="s">
        <v>8</v>
      </c>
      <c r="D419" s="5" t="s">
        <v>8</v>
      </c>
      <c r="E419" s="5" t="s">
        <v>8</v>
      </c>
      <c r="F419" s="5" t="s">
        <v>8</v>
      </c>
      <c r="G419" s="5" t="s">
        <v>8</v>
      </c>
    </row>
    <row r="420" spans="1:7" x14ac:dyDescent="0.25">
      <c r="A420" s="5" t="s">
        <v>6975</v>
      </c>
      <c r="B420" s="5">
        <v>1.9700737158014601</v>
      </c>
      <c r="C420" s="5" t="s">
        <v>8</v>
      </c>
      <c r="D420" s="5" t="s">
        <v>8</v>
      </c>
      <c r="E420" s="5" t="s">
        <v>8</v>
      </c>
      <c r="F420" s="5" t="s">
        <v>8</v>
      </c>
      <c r="G420" s="5" t="s">
        <v>8</v>
      </c>
    </row>
    <row r="421" spans="1:7" x14ac:dyDescent="0.25">
      <c r="A421" s="5" t="s">
        <v>337</v>
      </c>
      <c r="B421" s="5">
        <v>1.9668796248190401</v>
      </c>
      <c r="C421" s="5" t="s">
        <v>8</v>
      </c>
      <c r="D421" s="5" t="s">
        <v>8</v>
      </c>
      <c r="E421" s="5" t="s">
        <v>8</v>
      </c>
      <c r="F421" s="5" t="s">
        <v>8</v>
      </c>
      <c r="G421" s="5" t="s">
        <v>8</v>
      </c>
    </row>
    <row r="422" spans="1:7" x14ac:dyDescent="0.25">
      <c r="A422" s="5" t="s">
        <v>19631</v>
      </c>
      <c r="B422" s="5">
        <v>1.9662720826273801</v>
      </c>
      <c r="C422" s="5" t="s">
        <v>8</v>
      </c>
      <c r="D422" s="5" t="s">
        <v>8</v>
      </c>
      <c r="E422" s="5" t="s">
        <v>8</v>
      </c>
      <c r="F422" s="5" t="s">
        <v>8</v>
      </c>
      <c r="G422" s="5" t="s">
        <v>8</v>
      </c>
    </row>
    <row r="423" spans="1:7" x14ac:dyDescent="0.25">
      <c r="A423" s="5" t="s">
        <v>15902</v>
      </c>
      <c r="B423" s="5">
        <v>1.9662720826273801</v>
      </c>
      <c r="C423" s="5" t="s">
        <v>8</v>
      </c>
      <c r="D423" s="5" t="s">
        <v>8</v>
      </c>
      <c r="E423" s="5" t="s">
        <v>15903</v>
      </c>
      <c r="F423" s="5" t="s">
        <v>8</v>
      </c>
      <c r="G423" s="5" t="s">
        <v>8</v>
      </c>
    </row>
    <row r="424" spans="1:7" x14ac:dyDescent="0.25">
      <c r="A424" s="5" t="s">
        <v>10087</v>
      </c>
      <c r="B424" s="5">
        <v>1.9634207260005401</v>
      </c>
      <c r="C424" s="5" t="s">
        <v>8</v>
      </c>
      <c r="D424" s="5" t="s">
        <v>8</v>
      </c>
      <c r="E424" s="5" t="s">
        <v>8</v>
      </c>
      <c r="F424" s="5" t="s">
        <v>8</v>
      </c>
      <c r="G424" s="5" t="s">
        <v>8</v>
      </c>
    </row>
    <row r="425" spans="1:7" x14ac:dyDescent="0.25">
      <c r="A425" s="5" t="s">
        <v>19145</v>
      </c>
      <c r="B425" s="5">
        <v>1.9600352356412201</v>
      </c>
      <c r="C425" s="5" t="s">
        <v>8</v>
      </c>
      <c r="D425" s="5" t="s">
        <v>8</v>
      </c>
      <c r="E425" s="5" t="s">
        <v>8</v>
      </c>
      <c r="F425" s="5" t="s">
        <v>8</v>
      </c>
      <c r="G425" s="5" t="s">
        <v>8</v>
      </c>
    </row>
    <row r="426" spans="1:7" x14ac:dyDescent="0.25">
      <c r="A426" s="5" t="s">
        <v>11742</v>
      </c>
      <c r="B426" s="5">
        <v>1.9600352356412201</v>
      </c>
      <c r="C426" s="5" t="s">
        <v>8</v>
      </c>
      <c r="D426" s="5" t="s">
        <v>8</v>
      </c>
      <c r="E426" s="5" t="s">
        <v>8</v>
      </c>
      <c r="F426" s="5" t="s">
        <v>8</v>
      </c>
      <c r="G426" s="5" t="s">
        <v>8</v>
      </c>
    </row>
    <row r="427" spans="1:7" x14ac:dyDescent="0.25">
      <c r="A427" s="5" t="s">
        <v>20004</v>
      </c>
      <c r="B427" s="5">
        <v>1.9597940313921201</v>
      </c>
      <c r="C427" s="5" t="s">
        <v>8</v>
      </c>
      <c r="D427" s="5" t="s">
        <v>8</v>
      </c>
      <c r="E427" s="5" t="s">
        <v>8</v>
      </c>
      <c r="F427" s="5" t="s">
        <v>8</v>
      </c>
      <c r="G427" s="5" t="s">
        <v>8</v>
      </c>
    </row>
    <row r="428" spans="1:7" x14ac:dyDescent="0.25">
      <c r="A428" s="5" t="s">
        <v>12151</v>
      </c>
      <c r="B428" s="5">
        <v>1.95966784201422</v>
      </c>
      <c r="C428" s="5" t="s">
        <v>8</v>
      </c>
      <c r="D428" s="5" t="s">
        <v>8</v>
      </c>
      <c r="E428" s="5" t="s">
        <v>8</v>
      </c>
      <c r="F428" s="5" t="s">
        <v>8</v>
      </c>
      <c r="G428" s="5" t="s">
        <v>8</v>
      </c>
    </row>
    <row r="429" spans="1:7" x14ac:dyDescent="0.25">
      <c r="A429" s="5" t="s">
        <v>2010</v>
      </c>
      <c r="B429" s="5">
        <v>1.9543574657613201</v>
      </c>
      <c r="C429" s="5" t="s">
        <v>8</v>
      </c>
      <c r="D429" s="5" t="s">
        <v>8</v>
      </c>
      <c r="E429" s="5" t="s">
        <v>8</v>
      </c>
      <c r="F429" s="5" t="s">
        <v>8</v>
      </c>
      <c r="G429" s="5" t="s">
        <v>8</v>
      </c>
    </row>
    <row r="430" spans="1:7" x14ac:dyDescent="0.25">
      <c r="A430" s="5" t="s">
        <v>19930</v>
      </c>
      <c r="B430" s="5">
        <v>1.9523735424764499</v>
      </c>
      <c r="C430" s="5" t="s">
        <v>8</v>
      </c>
      <c r="D430" s="5" t="s">
        <v>8</v>
      </c>
      <c r="E430" s="5" t="s">
        <v>8</v>
      </c>
      <c r="F430" s="5" t="s">
        <v>8</v>
      </c>
      <c r="G430" s="5" t="s">
        <v>8</v>
      </c>
    </row>
    <row r="431" spans="1:7" x14ac:dyDescent="0.25">
      <c r="A431" s="5" t="s">
        <v>11495</v>
      </c>
      <c r="B431" s="5">
        <v>1.9523735424764499</v>
      </c>
      <c r="C431" s="5" t="s">
        <v>8</v>
      </c>
      <c r="D431" s="5" t="s">
        <v>8</v>
      </c>
      <c r="E431" s="5" t="s">
        <v>8</v>
      </c>
      <c r="F431" s="5" t="s">
        <v>8</v>
      </c>
      <c r="G431" s="5" t="s">
        <v>8</v>
      </c>
    </row>
    <row r="432" spans="1:7" x14ac:dyDescent="0.25">
      <c r="A432" s="5" t="s">
        <v>4234</v>
      </c>
      <c r="B432" s="5">
        <v>1.9462660847718301</v>
      </c>
      <c r="C432" s="5" t="s">
        <v>8</v>
      </c>
      <c r="D432" s="5" t="s">
        <v>8</v>
      </c>
      <c r="E432" s="5" t="s">
        <v>8</v>
      </c>
      <c r="F432" s="5" t="s">
        <v>8</v>
      </c>
      <c r="G432" s="5" t="s">
        <v>8</v>
      </c>
    </row>
    <row r="433" spans="1:7" x14ac:dyDescent="0.25">
      <c r="A433" s="5" t="s">
        <v>18444</v>
      </c>
      <c r="B433" s="5">
        <v>1.9454721809115101</v>
      </c>
      <c r="C433" s="5" t="s">
        <v>8</v>
      </c>
      <c r="D433" s="5" t="s">
        <v>8</v>
      </c>
      <c r="E433" s="5" t="s">
        <v>8</v>
      </c>
      <c r="F433" s="5" t="s">
        <v>8</v>
      </c>
      <c r="G433" s="5" t="s">
        <v>8</v>
      </c>
    </row>
    <row r="434" spans="1:7" x14ac:dyDescent="0.25">
      <c r="A434" s="5" t="s">
        <v>6536</v>
      </c>
      <c r="B434" s="5">
        <v>1.9451944772828</v>
      </c>
      <c r="C434" s="5" t="s">
        <v>8</v>
      </c>
      <c r="D434" s="5" t="s">
        <v>8</v>
      </c>
      <c r="E434" s="5" t="s">
        <v>8</v>
      </c>
      <c r="F434" s="5" t="s">
        <v>8</v>
      </c>
      <c r="G434" s="5" t="s">
        <v>8</v>
      </c>
    </row>
    <row r="435" spans="1:7" x14ac:dyDescent="0.25">
      <c r="A435" s="5" t="s">
        <v>1743</v>
      </c>
      <c r="B435" s="5">
        <v>1.9435456279973999</v>
      </c>
      <c r="C435" s="5" t="s">
        <v>1744</v>
      </c>
      <c r="D435" s="5" t="s">
        <v>8</v>
      </c>
      <c r="E435" s="5" t="s">
        <v>8</v>
      </c>
      <c r="F435" s="5" t="s">
        <v>8</v>
      </c>
      <c r="G435" s="5" t="s">
        <v>980</v>
      </c>
    </row>
    <row r="436" spans="1:7" x14ac:dyDescent="0.25">
      <c r="A436" s="5" t="s">
        <v>9190</v>
      </c>
      <c r="B436" s="5">
        <v>1.9412834392426199</v>
      </c>
      <c r="C436" s="5" t="s">
        <v>9191</v>
      </c>
      <c r="D436" s="5" t="s">
        <v>9192</v>
      </c>
      <c r="E436" s="5" t="s">
        <v>9193</v>
      </c>
      <c r="F436" s="5" t="s">
        <v>9194</v>
      </c>
      <c r="G436" s="5" t="s">
        <v>9195</v>
      </c>
    </row>
    <row r="437" spans="1:7" x14ac:dyDescent="0.25">
      <c r="A437" s="5" t="s">
        <v>13628</v>
      </c>
      <c r="B437" s="5">
        <v>1.9412834392426199</v>
      </c>
      <c r="C437" s="5" t="s">
        <v>8</v>
      </c>
      <c r="D437" s="5" t="s">
        <v>8</v>
      </c>
      <c r="E437" s="5" t="s">
        <v>8</v>
      </c>
      <c r="F437" s="5" t="s">
        <v>8</v>
      </c>
      <c r="G437" s="5" t="s">
        <v>8</v>
      </c>
    </row>
    <row r="438" spans="1:7" x14ac:dyDescent="0.25">
      <c r="A438" s="5" t="s">
        <v>6637</v>
      </c>
      <c r="B438" s="5">
        <v>1.9324338392415299</v>
      </c>
      <c r="C438" s="5" t="s">
        <v>8</v>
      </c>
      <c r="D438" s="5" t="s">
        <v>8</v>
      </c>
      <c r="E438" s="5" t="s">
        <v>8</v>
      </c>
      <c r="F438" s="5" t="s">
        <v>8</v>
      </c>
      <c r="G438" s="5" t="s">
        <v>8</v>
      </c>
    </row>
    <row r="439" spans="1:7" x14ac:dyDescent="0.25">
      <c r="A439" s="5" t="s">
        <v>20480</v>
      </c>
      <c r="B439" s="5">
        <v>1.9324338392415299</v>
      </c>
      <c r="C439" s="5" t="s">
        <v>8</v>
      </c>
      <c r="D439" s="5" t="s">
        <v>8</v>
      </c>
      <c r="E439" s="5" t="s">
        <v>8</v>
      </c>
      <c r="F439" s="5" t="s">
        <v>8</v>
      </c>
      <c r="G439" s="5" t="s">
        <v>8</v>
      </c>
    </row>
    <row r="440" spans="1:7" x14ac:dyDescent="0.25">
      <c r="A440" s="5" t="s">
        <v>6388</v>
      </c>
      <c r="B440" s="5">
        <v>1.9293569012288501</v>
      </c>
      <c r="C440" s="5" t="s">
        <v>8</v>
      </c>
      <c r="D440" s="5" t="s">
        <v>8</v>
      </c>
      <c r="E440" s="5" t="s">
        <v>8</v>
      </c>
      <c r="F440" s="5" t="s">
        <v>8</v>
      </c>
      <c r="G440" s="5" t="s">
        <v>8</v>
      </c>
    </row>
    <row r="441" spans="1:7" x14ac:dyDescent="0.25">
      <c r="A441" s="5" t="s">
        <v>17460</v>
      </c>
      <c r="B441" s="5">
        <v>1.9275679952548599</v>
      </c>
      <c r="C441" s="5" t="s">
        <v>17461</v>
      </c>
      <c r="D441" s="5" t="s">
        <v>17462</v>
      </c>
      <c r="E441" s="5" t="s">
        <v>17463</v>
      </c>
      <c r="F441" s="5" t="s">
        <v>17464</v>
      </c>
      <c r="G441" s="5" t="s">
        <v>17465</v>
      </c>
    </row>
    <row r="442" spans="1:7" x14ac:dyDescent="0.25">
      <c r="A442" s="5" t="s">
        <v>4927</v>
      </c>
      <c r="B442" s="5">
        <v>1.9275679952548599</v>
      </c>
      <c r="C442" s="5" t="s">
        <v>8</v>
      </c>
      <c r="D442" s="5" t="s">
        <v>8</v>
      </c>
      <c r="E442" s="5" t="s">
        <v>8</v>
      </c>
      <c r="F442" s="5" t="s">
        <v>8</v>
      </c>
      <c r="G442" s="5" t="s">
        <v>8</v>
      </c>
    </row>
    <row r="443" spans="1:7" x14ac:dyDescent="0.25">
      <c r="A443" s="5" t="s">
        <v>8756</v>
      </c>
      <c r="B443" s="5">
        <v>1.9275679952548599</v>
      </c>
      <c r="C443" s="5" t="s">
        <v>8</v>
      </c>
      <c r="D443" s="5" t="s">
        <v>8</v>
      </c>
      <c r="E443" s="5" t="s">
        <v>8757</v>
      </c>
      <c r="F443" s="5" t="s">
        <v>8</v>
      </c>
      <c r="G443" s="5" t="s">
        <v>8</v>
      </c>
    </row>
    <row r="444" spans="1:7" x14ac:dyDescent="0.25">
      <c r="A444" s="5" t="s">
        <v>16453</v>
      </c>
      <c r="B444" s="5">
        <v>1.9237510036649601</v>
      </c>
      <c r="C444" s="5" t="s">
        <v>16454</v>
      </c>
      <c r="D444" s="5" t="s">
        <v>16455</v>
      </c>
      <c r="E444" s="5" t="s">
        <v>16456</v>
      </c>
      <c r="F444" s="5" t="s">
        <v>16457</v>
      </c>
      <c r="G444" s="5" t="s">
        <v>16458</v>
      </c>
    </row>
    <row r="445" spans="1:7" x14ac:dyDescent="0.25">
      <c r="A445" s="5" t="s">
        <v>19301</v>
      </c>
      <c r="B445" s="5">
        <v>1.9237510036649601</v>
      </c>
      <c r="C445" s="5" t="s">
        <v>8</v>
      </c>
      <c r="D445" s="5" t="s">
        <v>8</v>
      </c>
      <c r="E445" s="5" t="s">
        <v>8</v>
      </c>
      <c r="F445" s="5" t="s">
        <v>8</v>
      </c>
      <c r="G445" s="5" t="s">
        <v>8</v>
      </c>
    </row>
    <row r="446" spans="1:7" x14ac:dyDescent="0.25">
      <c r="A446" s="5" t="s">
        <v>19432</v>
      </c>
      <c r="B446" s="5">
        <v>1.9237510036649601</v>
      </c>
      <c r="C446" s="5" t="s">
        <v>8</v>
      </c>
      <c r="D446" s="5" t="s">
        <v>8</v>
      </c>
      <c r="E446" s="5" t="s">
        <v>8</v>
      </c>
      <c r="F446" s="5" t="s">
        <v>8</v>
      </c>
      <c r="G446" s="5" t="s">
        <v>8</v>
      </c>
    </row>
    <row r="447" spans="1:7" x14ac:dyDescent="0.25">
      <c r="A447" s="5" t="s">
        <v>20880</v>
      </c>
      <c r="B447" s="5">
        <v>1.9237510036649601</v>
      </c>
      <c r="C447" s="5" t="s">
        <v>8</v>
      </c>
      <c r="D447" s="5" t="s">
        <v>8</v>
      </c>
      <c r="E447" s="5" t="s">
        <v>8</v>
      </c>
      <c r="F447" s="5" t="s">
        <v>8</v>
      </c>
      <c r="G447" s="5" t="s">
        <v>8</v>
      </c>
    </row>
    <row r="448" spans="1:7" x14ac:dyDescent="0.25">
      <c r="A448" s="5" t="s">
        <v>19352</v>
      </c>
      <c r="B448" s="5">
        <v>1.92202785389606</v>
      </c>
      <c r="C448" s="5" t="s">
        <v>8</v>
      </c>
      <c r="D448" s="5" t="s">
        <v>8</v>
      </c>
      <c r="E448" s="5" t="s">
        <v>8</v>
      </c>
      <c r="F448" s="5" t="s">
        <v>8</v>
      </c>
      <c r="G448" s="5" t="s">
        <v>8</v>
      </c>
    </row>
    <row r="449" spans="1:7" x14ac:dyDescent="0.25">
      <c r="A449" s="5" t="s">
        <v>3337</v>
      </c>
      <c r="B449" s="5">
        <v>1.9206767219735501</v>
      </c>
      <c r="C449" s="5" t="s">
        <v>8</v>
      </c>
      <c r="D449" s="5" t="s">
        <v>8</v>
      </c>
      <c r="E449" s="5" t="s">
        <v>8</v>
      </c>
      <c r="F449" s="5" t="s">
        <v>8</v>
      </c>
      <c r="G449" s="5" t="s">
        <v>8</v>
      </c>
    </row>
    <row r="450" spans="1:7" x14ac:dyDescent="0.25">
      <c r="A450" s="5" t="s">
        <v>20437</v>
      </c>
      <c r="B450" s="5">
        <v>1.9206767219735501</v>
      </c>
      <c r="C450" s="5" t="s">
        <v>8</v>
      </c>
      <c r="D450" s="5" t="s">
        <v>8</v>
      </c>
      <c r="E450" s="5" t="s">
        <v>8</v>
      </c>
      <c r="F450" s="5" t="s">
        <v>8</v>
      </c>
      <c r="G450" s="5" t="s">
        <v>8</v>
      </c>
    </row>
    <row r="451" spans="1:7" x14ac:dyDescent="0.25">
      <c r="A451" s="5" t="s">
        <v>13024</v>
      </c>
      <c r="B451" s="5">
        <v>1.9206767219735501</v>
      </c>
      <c r="C451" s="5" t="s">
        <v>8</v>
      </c>
      <c r="D451" s="5" t="s">
        <v>8</v>
      </c>
      <c r="E451" s="5" t="s">
        <v>8</v>
      </c>
      <c r="F451" s="5" t="s">
        <v>8</v>
      </c>
      <c r="G451" s="5" t="s">
        <v>8</v>
      </c>
    </row>
    <row r="452" spans="1:7" x14ac:dyDescent="0.25">
      <c r="A452" s="5" t="s">
        <v>19796</v>
      </c>
      <c r="B452" s="5">
        <v>1.9204438401049799</v>
      </c>
      <c r="C452" s="5" t="s">
        <v>8</v>
      </c>
      <c r="D452" s="5" t="s">
        <v>8</v>
      </c>
      <c r="E452" s="5" t="s">
        <v>8</v>
      </c>
      <c r="F452" s="5" t="s">
        <v>8</v>
      </c>
      <c r="G452" s="5" t="s">
        <v>8</v>
      </c>
    </row>
    <row r="453" spans="1:7" x14ac:dyDescent="0.25">
      <c r="A453" s="5" t="s">
        <v>7643</v>
      </c>
      <c r="B453" s="5">
        <v>1.9160304110493001</v>
      </c>
      <c r="C453" s="5" t="s">
        <v>8</v>
      </c>
      <c r="D453" s="5" t="s">
        <v>8</v>
      </c>
      <c r="E453" s="5" t="s">
        <v>8</v>
      </c>
      <c r="F453" s="5" t="s">
        <v>8</v>
      </c>
      <c r="G453" s="5" t="s">
        <v>8</v>
      </c>
    </row>
    <row r="454" spans="1:7" x14ac:dyDescent="0.25">
      <c r="A454" s="5" t="s">
        <v>20463</v>
      </c>
      <c r="B454" s="5">
        <v>1.9160304110493001</v>
      </c>
      <c r="C454" s="5" t="s">
        <v>8</v>
      </c>
      <c r="D454" s="5" t="s">
        <v>8</v>
      </c>
      <c r="E454" s="5" t="s">
        <v>1378</v>
      </c>
      <c r="F454" s="5" t="s">
        <v>8</v>
      </c>
      <c r="G454" s="5" t="s">
        <v>8</v>
      </c>
    </row>
    <row r="455" spans="1:7" x14ac:dyDescent="0.25">
      <c r="A455" s="5" t="s">
        <v>11139</v>
      </c>
      <c r="B455" s="5">
        <v>1.9142321122158801</v>
      </c>
      <c r="C455" s="5" t="s">
        <v>8</v>
      </c>
      <c r="D455" s="5" t="s">
        <v>8</v>
      </c>
      <c r="E455" s="5" t="s">
        <v>8</v>
      </c>
      <c r="F455" s="5" t="s">
        <v>8</v>
      </c>
      <c r="G455" s="5" t="s">
        <v>8</v>
      </c>
    </row>
    <row r="456" spans="1:7" x14ac:dyDescent="0.25">
      <c r="A456" s="5" t="s">
        <v>17666</v>
      </c>
      <c r="B456" s="5">
        <v>1.89900849995682</v>
      </c>
      <c r="C456" s="5" t="s">
        <v>8</v>
      </c>
      <c r="D456" s="5" t="s">
        <v>8</v>
      </c>
      <c r="E456" s="5" t="s">
        <v>8</v>
      </c>
      <c r="F456" s="5" t="s">
        <v>8</v>
      </c>
      <c r="G456" s="5" t="s">
        <v>17667</v>
      </c>
    </row>
    <row r="457" spans="1:7" x14ac:dyDescent="0.25">
      <c r="A457" s="5" t="s">
        <v>19677</v>
      </c>
      <c r="B457" s="5">
        <v>1.89900849995682</v>
      </c>
      <c r="C457" s="5" t="s">
        <v>8</v>
      </c>
      <c r="D457" s="5" t="s">
        <v>8</v>
      </c>
      <c r="E457" s="5" t="s">
        <v>8</v>
      </c>
      <c r="F457" s="5" t="s">
        <v>8</v>
      </c>
      <c r="G457" s="5" t="s">
        <v>8</v>
      </c>
    </row>
    <row r="458" spans="1:7" x14ac:dyDescent="0.25">
      <c r="A458" s="5" t="s">
        <v>20643</v>
      </c>
      <c r="B458" s="5">
        <v>1.89900849995682</v>
      </c>
      <c r="C458" s="5" t="s">
        <v>8</v>
      </c>
      <c r="D458" s="5" t="s">
        <v>8</v>
      </c>
      <c r="E458" s="5" t="s">
        <v>8</v>
      </c>
      <c r="F458" s="5" t="s">
        <v>8</v>
      </c>
      <c r="G458" s="5" t="s">
        <v>8</v>
      </c>
    </row>
    <row r="459" spans="1:7" x14ac:dyDescent="0.25">
      <c r="A459" s="5" t="s">
        <v>18873</v>
      </c>
      <c r="B459" s="5">
        <v>1.89821989662738</v>
      </c>
      <c r="C459" s="5" t="s">
        <v>8</v>
      </c>
      <c r="D459" s="5" t="s">
        <v>8</v>
      </c>
      <c r="E459" s="5" t="s">
        <v>8</v>
      </c>
      <c r="F459" s="5" t="s">
        <v>8</v>
      </c>
      <c r="G459" s="5" t="s">
        <v>8</v>
      </c>
    </row>
    <row r="460" spans="1:7" x14ac:dyDescent="0.25">
      <c r="A460" s="5" t="s">
        <v>3194</v>
      </c>
      <c r="B460" s="5">
        <v>1.89708505025338</v>
      </c>
      <c r="C460" s="5" t="s">
        <v>8</v>
      </c>
      <c r="D460" s="5" t="s">
        <v>8</v>
      </c>
      <c r="E460" s="5" t="s">
        <v>8</v>
      </c>
      <c r="F460" s="5" t="s">
        <v>8</v>
      </c>
      <c r="G460" s="5" t="s">
        <v>8</v>
      </c>
    </row>
    <row r="461" spans="1:7" x14ac:dyDescent="0.25">
      <c r="A461" s="5" t="s">
        <v>6860</v>
      </c>
      <c r="B461" s="5">
        <v>1.89708505025338</v>
      </c>
      <c r="C461" s="5" t="s">
        <v>8</v>
      </c>
      <c r="D461" s="5" t="s">
        <v>8</v>
      </c>
      <c r="E461" s="5" t="s">
        <v>6861</v>
      </c>
      <c r="F461" s="5" t="s">
        <v>8</v>
      </c>
      <c r="G461" s="5" t="s">
        <v>8</v>
      </c>
    </row>
    <row r="462" spans="1:7" x14ac:dyDescent="0.25">
      <c r="A462" s="5" t="s">
        <v>12491</v>
      </c>
      <c r="B462" s="5">
        <v>1.89708505025338</v>
      </c>
      <c r="C462" s="5" t="s">
        <v>8</v>
      </c>
      <c r="D462" s="5" t="s">
        <v>8</v>
      </c>
      <c r="E462" s="5" t="s">
        <v>8</v>
      </c>
      <c r="F462" s="5" t="s">
        <v>8</v>
      </c>
      <c r="G462" s="5" t="s">
        <v>8</v>
      </c>
    </row>
    <row r="463" spans="1:7" x14ac:dyDescent="0.25">
      <c r="A463" s="5" t="s">
        <v>15046</v>
      </c>
      <c r="B463" s="5">
        <v>1.89708505025338</v>
      </c>
      <c r="C463" s="5" t="s">
        <v>8</v>
      </c>
      <c r="D463" s="5" t="s">
        <v>8</v>
      </c>
      <c r="E463" s="5" t="s">
        <v>8</v>
      </c>
      <c r="F463" s="5" t="s">
        <v>8</v>
      </c>
      <c r="G463" s="5" t="s">
        <v>8</v>
      </c>
    </row>
    <row r="464" spans="1:7" x14ac:dyDescent="0.25">
      <c r="A464" s="5" t="s">
        <v>10064</v>
      </c>
      <c r="B464" s="5">
        <v>1.8953117883667501</v>
      </c>
      <c r="C464" s="5" t="s">
        <v>8</v>
      </c>
      <c r="D464" s="5" t="s">
        <v>8</v>
      </c>
      <c r="E464" s="5" t="s">
        <v>8</v>
      </c>
      <c r="F464" s="5" t="s">
        <v>8</v>
      </c>
      <c r="G464" s="5" t="s">
        <v>8</v>
      </c>
    </row>
    <row r="465" spans="1:7" x14ac:dyDescent="0.25">
      <c r="A465" s="5" t="s">
        <v>15946</v>
      </c>
      <c r="B465" s="5">
        <v>1.8947008141861399</v>
      </c>
      <c r="C465" s="5" t="s">
        <v>5668</v>
      </c>
      <c r="D465" s="5" t="s">
        <v>15947</v>
      </c>
      <c r="E465" s="5" t="s">
        <v>5670</v>
      </c>
      <c r="F465" s="5" t="s">
        <v>5671</v>
      </c>
      <c r="G465" s="5" t="s">
        <v>15948</v>
      </c>
    </row>
    <row r="466" spans="1:7" x14ac:dyDescent="0.25">
      <c r="A466" s="5" t="s">
        <v>19540</v>
      </c>
      <c r="B466" s="5">
        <v>1.89335846127373</v>
      </c>
      <c r="C466" s="5" t="s">
        <v>8</v>
      </c>
      <c r="D466" s="5" t="s">
        <v>8</v>
      </c>
      <c r="E466" s="5" t="s">
        <v>8</v>
      </c>
      <c r="F466" s="5" t="s">
        <v>8</v>
      </c>
      <c r="G466" s="5" t="s">
        <v>8</v>
      </c>
    </row>
    <row r="467" spans="1:7" x14ac:dyDescent="0.25">
      <c r="A467" s="5" t="s">
        <v>14525</v>
      </c>
      <c r="B467" s="5">
        <v>1.89309821357293</v>
      </c>
      <c r="C467" s="5" t="s">
        <v>14526</v>
      </c>
      <c r="D467" s="5" t="s">
        <v>14527</v>
      </c>
      <c r="E467" s="5" t="s">
        <v>14528</v>
      </c>
      <c r="F467" s="5" t="s">
        <v>14529</v>
      </c>
      <c r="G467" s="5" t="s">
        <v>14530</v>
      </c>
    </row>
    <row r="468" spans="1:7" x14ac:dyDescent="0.25">
      <c r="A468" s="5" t="s">
        <v>2327</v>
      </c>
      <c r="B468" s="5">
        <v>1.8911300877548001</v>
      </c>
      <c r="C468" s="5" t="s">
        <v>8</v>
      </c>
      <c r="D468" s="5" t="s">
        <v>8</v>
      </c>
      <c r="E468" s="5" t="s">
        <v>8</v>
      </c>
      <c r="F468" s="5" t="s">
        <v>8</v>
      </c>
      <c r="G468" s="5" t="s">
        <v>8</v>
      </c>
    </row>
    <row r="469" spans="1:7" x14ac:dyDescent="0.25">
      <c r="A469" s="5" t="s">
        <v>6239</v>
      </c>
      <c r="B469" s="5">
        <v>1.8789896406784099</v>
      </c>
      <c r="C469" s="5" t="s">
        <v>8</v>
      </c>
      <c r="D469" s="5" t="s">
        <v>8</v>
      </c>
      <c r="E469" s="5" t="s">
        <v>8</v>
      </c>
      <c r="F469" s="5" t="s">
        <v>8</v>
      </c>
      <c r="G469" s="5" t="s">
        <v>8</v>
      </c>
    </row>
    <row r="470" spans="1:7" x14ac:dyDescent="0.25">
      <c r="A470" s="5" t="s">
        <v>8762</v>
      </c>
      <c r="B470" s="5">
        <v>1.8752631094547101</v>
      </c>
      <c r="C470" s="5" t="s">
        <v>8</v>
      </c>
      <c r="D470" s="5" t="s">
        <v>8</v>
      </c>
      <c r="E470" s="5" t="s">
        <v>8</v>
      </c>
      <c r="F470" s="5" t="s">
        <v>8</v>
      </c>
      <c r="G470" s="5" t="s">
        <v>8</v>
      </c>
    </row>
    <row r="471" spans="1:7" x14ac:dyDescent="0.25">
      <c r="A471" s="5" t="s">
        <v>7578</v>
      </c>
      <c r="B471" s="5">
        <v>1.8724554474335999</v>
      </c>
      <c r="C471" s="5" t="s">
        <v>8</v>
      </c>
      <c r="D471" s="5" t="s">
        <v>8</v>
      </c>
      <c r="E471" s="5" t="s">
        <v>8</v>
      </c>
      <c r="F471" s="5" t="s">
        <v>8</v>
      </c>
      <c r="G471" s="5" t="s">
        <v>8</v>
      </c>
    </row>
    <row r="472" spans="1:7" x14ac:dyDescent="0.25">
      <c r="A472" s="5" t="s">
        <v>17829</v>
      </c>
      <c r="B472" s="5">
        <v>1.8715567657819401</v>
      </c>
      <c r="C472" s="5" t="s">
        <v>17830</v>
      </c>
      <c r="D472" s="5" t="s">
        <v>17831</v>
      </c>
      <c r="E472" s="5" t="s">
        <v>17832</v>
      </c>
      <c r="F472" s="5" t="s">
        <v>2020</v>
      </c>
      <c r="G472" s="5" t="s">
        <v>2021</v>
      </c>
    </row>
    <row r="473" spans="1:7" x14ac:dyDescent="0.25">
      <c r="A473" s="5" t="s">
        <v>3770</v>
      </c>
      <c r="B473" s="5">
        <v>1.8715567657819401</v>
      </c>
      <c r="C473" s="5" t="s">
        <v>8</v>
      </c>
      <c r="D473" s="5" t="s">
        <v>8</v>
      </c>
      <c r="E473" s="5" t="s">
        <v>8</v>
      </c>
      <c r="F473" s="5" t="s">
        <v>8</v>
      </c>
      <c r="G473" s="5" t="s">
        <v>8</v>
      </c>
    </row>
    <row r="474" spans="1:7" x14ac:dyDescent="0.25">
      <c r="A474" s="5" t="s">
        <v>1804</v>
      </c>
      <c r="B474" s="5">
        <v>1.8712223935260299</v>
      </c>
      <c r="C474" s="5" t="s">
        <v>1805</v>
      </c>
      <c r="D474" s="5" t="s">
        <v>1806</v>
      </c>
      <c r="E474" s="5" t="s">
        <v>1807</v>
      </c>
      <c r="F474" s="5" t="s">
        <v>1808</v>
      </c>
      <c r="G474" s="5" t="s">
        <v>1809</v>
      </c>
    </row>
    <row r="475" spans="1:7" x14ac:dyDescent="0.25">
      <c r="A475" s="5" t="s">
        <v>4289</v>
      </c>
      <c r="B475" s="5">
        <v>1.86982462857468</v>
      </c>
      <c r="C475" s="5" t="s">
        <v>8</v>
      </c>
      <c r="D475" s="5" t="s">
        <v>8</v>
      </c>
      <c r="E475" s="5" t="s">
        <v>8</v>
      </c>
      <c r="F475" s="5" t="s">
        <v>8</v>
      </c>
      <c r="G475" s="5" t="s">
        <v>8</v>
      </c>
    </row>
    <row r="476" spans="1:7" x14ac:dyDescent="0.25">
      <c r="A476" s="5" t="s">
        <v>18382</v>
      </c>
      <c r="B476" s="5">
        <v>1.86901829602654</v>
      </c>
      <c r="C476" s="5" t="s">
        <v>8</v>
      </c>
      <c r="D476" s="5" t="s">
        <v>8</v>
      </c>
      <c r="E476" s="5" t="s">
        <v>18383</v>
      </c>
      <c r="F476" s="5" t="s">
        <v>8</v>
      </c>
      <c r="G476" s="5" t="s">
        <v>8</v>
      </c>
    </row>
    <row r="477" spans="1:7" x14ac:dyDescent="0.25">
      <c r="A477" s="5" t="s">
        <v>746</v>
      </c>
      <c r="B477" s="5">
        <v>1.86901829602654</v>
      </c>
      <c r="C477" s="5" t="s">
        <v>8</v>
      </c>
      <c r="D477" s="5" t="s">
        <v>8</v>
      </c>
      <c r="E477" s="5" t="s">
        <v>8</v>
      </c>
      <c r="F477" s="5" t="s">
        <v>8</v>
      </c>
      <c r="G477" s="5" t="s">
        <v>8</v>
      </c>
    </row>
    <row r="478" spans="1:7" x14ac:dyDescent="0.25">
      <c r="A478" s="5" t="s">
        <v>19919</v>
      </c>
      <c r="B478" s="5">
        <v>1.86901829602654</v>
      </c>
      <c r="C478" s="5" t="s">
        <v>8</v>
      </c>
      <c r="D478" s="5" t="s">
        <v>8</v>
      </c>
      <c r="E478" s="5" t="s">
        <v>8</v>
      </c>
      <c r="F478" s="5" t="s">
        <v>8</v>
      </c>
      <c r="G478" s="5" t="s">
        <v>8</v>
      </c>
    </row>
    <row r="479" spans="1:7" x14ac:dyDescent="0.25">
      <c r="A479" s="5" t="s">
        <v>21024</v>
      </c>
      <c r="B479" s="5">
        <v>1.86901829602654</v>
      </c>
      <c r="C479" s="5" t="s">
        <v>8</v>
      </c>
      <c r="D479" s="5" t="s">
        <v>8</v>
      </c>
      <c r="E479" s="5" t="s">
        <v>8</v>
      </c>
      <c r="F479" s="5" t="s">
        <v>8</v>
      </c>
      <c r="G479" s="5" t="s">
        <v>8</v>
      </c>
    </row>
    <row r="480" spans="1:7" x14ac:dyDescent="0.25">
      <c r="A480" s="5" t="s">
        <v>7681</v>
      </c>
      <c r="B480" s="5">
        <v>1.8670300871579599</v>
      </c>
      <c r="C480" s="5" t="s">
        <v>8</v>
      </c>
      <c r="D480" s="5" t="s">
        <v>8</v>
      </c>
      <c r="E480" s="5" t="s">
        <v>8</v>
      </c>
      <c r="F480" s="5" t="s">
        <v>8</v>
      </c>
      <c r="G480" s="5" t="s">
        <v>8</v>
      </c>
    </row>
    <row r="481" spans="1:7" x14ac:dyDescent="0.25">
      <c r="A481" s="5" t="s">
        <v>20793</v>
      </c>
      <c r="B481" s="5">
        <v>1.86624993446923</v>
      </c>
      <c r="C481" s="5" t="s">
        <v>8</v>
      </c>
      <c r="D481" s="5" t="s">
        <v>8</v>
      </c>
      <c r="E481" s="5" t="s">
        <v>8</v>
      </c>
      <c r="F481" s="5" t="s">
        <v>8</v>
      </c>
      <c r="G481" s="5" t="s">
        <v>8</v>
      </c>
    </row>
    <row r="482" spans="1:7" x14ac:dyDescent="0.25">
      <c r="A482" s="5" t="s">
        <v>4018</v>
      </c>
      <c r="B482" s="5">
        <v>1.86458202113042</v>
      </c>
      <c r="C482" s="5" t="s">
        <v>8</v>
      </c>
      <c r="D482" s="5" t="s">
        <v>8</v>
      </c>
      <c r="E482" s="5" t="s">
        <v>8</v>
      </c>
      <c r="F482" s="5" t="s">
        <v>8</v>
      </c>
      <c r="G482" s="5" t="s">
        <v>8</v>
      </c>
    </row>
    <row r="483" spans="1:7" x14ac:dyDescent="0.25">
      <c r="A483" s="5" t="s">
        <v>7020</v>
      </c>
      <c r="B483" s="5">
        <v>1.8632538073603999</v>
      </c>
      <c r="C483" s="5" t="s">
        <v>2660</v>
      </c>
      <c r="D483" s="5" t="s">
        <v>8</v>
      </c>
      <c r="E483" s="5" t="s">
        <v>8</v>
      </c>
      <c r="F483" s="5" t="s">
        <v>8</v>
      </c>
      <c r="G483" s="5" t="s">
        <v>7021</v>
      </c>
    </row>
    <row r="484" spans="1:7" x14ac:dyDescent="0.25">
      <c r="A484" s="5" t="s">
        <v>17702</v>
      </c>
      <c r="B484" s="5">
        <v>1.86050644576337</v>
      </c>
      <c r="C484" s="5" t="s">
        <v>8</v>
      </c>
      <c r="D484" s="5" t="s">
        <v>8</v>
      </c>
      <c r="E484" s="5" t="s">
        <v>8</v>
      </c>
      <c r="F484" s="5" t="s">
        <v>8</v>
      </c>
      <c r="G484" s="5" t="s">
        <v>17703</v>
      </c>
    </row>
    <row r="485" spans="1:7" x14ac:dyDescent="0.25">
      <c r="A485" s="5" t="s">
        <v>6265</v>
      </c>
      <c r="B485" s="5">
        <v>1.85560403231787</v>
      </c>
      <c r="C485" s="5" t="s">
        <v>8</v>
      </c>
      <c r="D485" s="5" t="s">
        <v>8</v>
      </c>
      <c r="E485" s="5" t="s">
        <v>8</v>
      </c>
      <c r="F485" s="5" t="s">
        <v>8</v>
      </c>
      <c r="G485" s="5" t="s">
        <v>8</v>
      </c>
    </row>
    <row r="486" spans="1:7" x14ac:dyDescent="0.25">
      <c r="A486" s="5" t="s">
        <v>5923</v>
      </c>
      <c r="B486" s="5">
        <v>1.85501672498366</v>
      </c>
      <c r="C486" s="5" t="s">
        <v>8</v>
      </c>
      <c r="D486" s="5" t="s">
        <v>8</v>
      </c>
      <c r="E486" s="5" t="s">
        <v>8</v>
      </c>
      <c r="F486" s="5" t="s">
        <v>8</v>
      </c>
      <c r="G486" s="5" t="s">
        <v>8</v>
      </c>
    </row>
    <row r="487" spans="1:7" x14ac:dyDescent="0.25">
      <c r="A487" s="5" t="s">
        <v>3131</v>
      </c>
      <c r="B487" s="5">
        <v>1.8548371687227201</v>
      </c>
      <c r="C487" s="5" t="s">
        <v>8</v>
      </c>
      <c r="D487" s="5" t="s">
        <v>8</v>
      </c>
      <c r="E487" s="5" t="s">
        <v>8</v>
      </c>
      <c r="F487" s="5" t="s">
        <v>8</v>
      </c>
      <c r="G487" s="5" t="s">
        <v>8</v>
      </c>
    </row>
    <row r="488" spans="1:7" x14ac:dyDescent="0.25">
      <c r="A488" s="5" t="s">
        <v>7446</v>
      </c>
      <c r="B488" s="5">
        <v>1.8532398649964099</v>
      </c>
      <c r="C488" s="5" t="s">
        <v>8</v>
      </c>
      <c r="D488" s="5" t="s">
        <v>8</v>
      </c>
      <c r="E488" s="5" t="s">
        <v>7447</v>
      </c>
      <c r="F488" s="5" t="s">
        <v>8</v>
      </c>
      <c r="G488" s="5" t="s">
        <v>7448</v>
      </c>
    </row>
    <row r="489" spans="1:7" x14ac:dyDescent="0.25">
      <c r="A489" s="5" t="s">
        <v>10764</v>
      </c>
      <c r="B489" s="5">
        <v>1.8530606268297301</v>
      </c>
      <c r="C489" s="5" t="s">
        <v>8</v>
      </c>
      <c r="D489" s="5" t="s">
        <v>8</v>
      </c>
      <c r="E489" s="5" t="s">
        <v>8</v>
      </c>
      <c r="F489" s="5" t="s">
        <v>8</v>
      </c>
      <c r="G489" s="5" t="s">
        <v>8</v>
      </c>
    </row>
    <row r="490" spans="1:7" x14ac:dyDescent="0.25">
      <c r="A490" s="5" t="s">
        <v>2238</v>
      </c>
      <c r="B490" s="5">
        <v>1.8514896895995401</v>
      </c>
      <c r="C490" s="5" t="s">
        <v>8</v>
      </c>
      <c r="D490" s="5" t="s">
        <v>8</v>
      </c>
      <c r="E490" s="5" t="s">
        <v>8</v>
      </c>
      <c r="F490" s="5" t="s">
        <v>8</v>
      </c>
      <c r="G490" s="5" t="s">
        <v>8</v>
      </c>
    </row>
    <row r="491" spans="1:7" x14ac:dyDescent="0.25">
      <c r="A491" s="5" t="s">
        <v>18961</v>
      </c>
      <c r="B491" s="5">
        <v>1.8514896895995401</v>
      </c>
      <c r="C491" s="5" t="s">
        <v>8</v>
      </c>
      <c r="D491" s="5" t="s">
        <v>8</v>
      </c>
      <c r="E491" s="5" t="s">
        <v>8</v>
      </c>
      <c r="F491" s="5" t="s">
        <v>8</v>
      </c>
      <c r="G491" s="5" t="s">
        <v>8</v>
      </c>
    </row>
    <row r="492" spans="1:7" x14ac:dyDescent="0.25">
      <c r="A492" s="5" t="s">
        <v>2504</v>
      </c>
      <c r="B492" s="5">
        <v>1.8474158564710399</v>
      </c>
      <c r="C492" s="5" t="s">
        <v>8</v>
      </c>
      <c r="D492" s="5" t="s">
        <v>8</v>
      </c>
      <c r="E492" s="5" t="s">
        <v>8</v>
      </c>
      <c r="F492" s="5" t="s">
        <v>8</v>
      </c>
      <c r="G492" s="5" t="s">
        <v>8</v>
      </c>
    </row>
    <row r="493" spans="1:7" x14ac:dyDescent="0.25">
      <c r="A493" s="5" t="s">
        <v>10075</v>
      </c>
      <c r="B493" s="5">
        <v>1.8474158564710399</v>
      </c>
      <c r="C493" s="5" t="s">
        <v>8</v>
      </c>
      <c r="D493" s="5" t="s">
        <v>8</v>
      </c>
      <c r="E493" s="5" t="s">
        <v>8</v>
      </c>
      <c r="F493" s="5" t="s">
        <v>8</v>
      </c>
      <c r="G493" s="5" t="s">
        <v>8</v>
      </c>
    </row>
    <row r="494" spans="1:7" x14ac:dyDescent="0.25">
      <c r="A494" s="5" t="s">
        <v>6403</v>
      </c>
      <c r="B494" s="5">
        <v>1.8472222692345499</v>
      </c>
      <c r="C494" s="5" t="s">
        <v>8</v>
      </c>
      <c r="D494" s="5" t="s">
        <v>8</v>
      </c>
      <c r="E494" s="5" t="s">
        <v>8</v>
      </c>
      <c r="F494" s="5" t="s">
        <v>8</v>
      </c>
      <c r="G494" s="5" t="s">
        <v>8</v>
      </c>
    </row>
    <row r="495" spans="1:7" x14ac:dyDescent="0.25">
      <c r="A495" s="5" t="s">
        <v>4238</v>
      </c>
      <c r="B495" s="5">
        <v>1.8438079095329101</v>
      </c>
      <c r="C495" s="5" t="s">
        <v>8</v>
      </c>
      <c r="D495" s="5" t="s">
        <v>8</v>
      </c>
      <c r="E495" s="5" t="s">
        <v>8</v>
      </c>
      <c r="F495" s="5" t="s">
        <v>8</v>
      </c>
      <c r="G495" s="5" t="s">
        <v>8</v>
      </c>
    </row>
    <row r="496" spans="1:7" x14ac:dyDescent="0.25">
      <c r="A496" s="5" t="s">
        <v>44</v>
      </c>
      <c r="B496" s="5">
        <v>1.8419539701452401</v>
      </c>
      <c r="C496" s="5" t="s">
        <v>8</v>
      </c>
      <c r="D496" s="5" t="s">
        <v>8</v>
      </c>
      <c r="E496" s="5" t="s">
        <v>8</v>
      </c>
      <c r="F496" s="5" t="s">
        <v>8</v>
      </c>
      <c r="G496" s="5" t="s">
        <v>8</v>
      </c>
    </row>
    <row r="497" spans="1:7" x14ac:dyDescent="0.25">
      <c r="A497" s="5" t="s">
        <v>19050</v>
      </c>
      <c r="B497" s="5">
        <v>1.8419539701452401</v>
      </c>
      <c r="C497" s="5" t="s">
        <v>8</v>
      </c>
      <c r="D497" s="5" t="s">
        <v>8</v>
      </c>
      <c r="E497" s="5" t="s">
        <v>8</v>
      </c>
      <c r="F497" s="5" t="s">
        <v>8</v>
      </c>
      <c r="G497" s="5" t="s">
        <v>8</v>
      </c>
    </row>
    <row r="498" spans="1:7" x14ac:dyDescent="0.25">
      <c r="A498" s="5" t="s">
        <v>19129</v>
      </c>
      <c r="B498" s="5">
        <v>1.8419539701452401</v>
      </c>
      <c r="C498" s="5" t="s">
        <v>8</v>
      </c>
      <c r="D498" s="5" t="s">
        <v>8</v>
      </c>
      <c r="E498" s="5" t="s">
        <v>8</v>
      </c>
      <c r="F498" s="5" t="s">
        <v>8</v>
      </c>
      <c r="G498" s="5" t="s">
        <v>8</v>
      </c>
    </row>
    <row r="499" spans="1:7" x14ac:dyDescent="0.25">
      <c r="A499" s="5" t="s">
        <v>19461</v>
      </c>
      <c r="B499" s="5">
        <v>1.8419539701452401</v>
      </c>
      <c r="C499" s="5" t="s">
        <v>8</v>
      </c>
      <c r="D499" s="5" t="s">
        <v>8</v>
      </c>
      <c r="E499" s="5" t="s">
        <v>8</v>
      </c>
      <c r="F499" s="5" t="s">
        <v>8</v>
      </c>
      <c r="G499" s="5" t="s">
        <v>8</v>
      </c>
    </row>
    <row r="500" spans="1:7" x14ac:dyDescent="0.25">
      <c r="A500" s="5" t="s">
        <v>20235</v>
      </c>
      <c r="B500" s="5">
        <v>1.8419539701452401</v>
      </c>
      <c r="C500" s="5" t="s">
        <v>8</v>
      </c>
      <c r="D500" s="5" t="s">
        <v>8</v>
      </c>
      <c r="E500" s="5" t="s">
        <v>8</v>
      </c>
      <c r="F500" s="5" t="s">
        <v>8</v>
      </c>
      <c r="G500" s="5" t="s">
        <v>8</v>
      </c>
    </row>
    <row r="501" spans="1:7" x14ac:dyDescent="0.25">
      <c r="A501" s="5" t="s">
        <v>6065</v>
      </c>
      <c r="B501" s="5">
        <v>1.8405036925546101</v>
      </c>
      <c r="C501" s="5" t="s">
        <v>8</v>
      </c>
      <c r="D501" s="5" t="s">
        <v>8</v>
      </c>
      <c r="E501" s="5" t="s">
        <v>8</v>
      </c>
      <c r="F501" s="5" t="s">
        <v>8</v>
      </c>
      <c r="G501" s="5" t="s">
        <v>8</v>
      </c>
    </row>
    <row r="502" spans="1:7" x14ac:dyDescent="0.25">
      <c r="A502" s="5" t="s">
        <v>14970</v>
      </c>
      <c r="B502" s="5">
        <v>1.8397912260678</v>
      </c>
      <c r="C502" s="5" t="s">
        <v>8</v>
      </c>
      <c r="D502" s="5" t="s">
        <v>8</v>
      </c>
      <c r="E502" s="5" t="s">
        <v>8</v>
      </c>
      <c r="F502" s="5" t="s">
        <v>8</v>
      </c>
      <c r="G502" s="5" t="s">
        <v>8</v>
      </c>
    </row>
    <row r="503" spans="1:7" x14ac:dyDescent="0.25">
      <c r="A503" s="5" t="s">
        <v>11713</v>
      </c>
      <c r="B503" s="5">
        <v>1.8372782011042601</v>
      </c>
      <c r="C503" s="5" t="s">
        <v>8</v>
      </c>
      <c r="D503" s="5" t="s">
        <v>8</v>
      </c>
      <c r="E503" s="5" t="s">
        <v>8</v>
      </c>
      <c r="F503" s="5" t="s">
        <v>8</v>
      </c>
      <c r="G503" s="5" t="s">
        <v>8</v>
      </c>
    </row>
    <row r="504" spans="1:7" x14ac:dyDescent="0.25">
      <c r="A504" s="5" t="s">
        <v>2306</v>
      </c>
      <c r="B504" s="5">
        <v>1.83617941290103</v>
      </c>
      <c r="C504" s="5" t="s">
        <v>8</v>
      </c>
      <c r="D504" s="5" t="s">
        <v>8</v>
      </c>
      <c r="E504" s="5" t="s">
        <v>8</v>
      </c>
      <c r="F504" s="5" t="s">
        <v>8</v>
      </c>
      <c r="G504" s="5" t="s">
        <v>8</v>
      </c>
    </row>
    <row r="505" spans="1:7" x14ac:dyDescent="0.25">
      <c r="A505" s="5" t="s">
        <v>18064</v>
      </c>
      <c r="B505" s="5">
        <v>1.83528584371826</v>
      </c>
      <c r="C505" s="5" t="s">
        <v>18065</v>
      </c>
      <c r="D505" s="5" t="s">
        <v>18066</v>
      </c>
      <c r="E505" s="5" t="s">
        <v>18067</v>
      </c>
      <c r="F505" s="5" t="s">
        <v>18068</v>
      </c>
      <c r="G505" s="5" t="s">
        <v>18069</v>
      </c>
    </row>
    <row r="506" spans="1:7" x14ac:dyDescent="0.25">
      <c r="A506" s="5" t="s">
        <v>20275</v>
      </c>
      <c r="B506" s="5">
        <v>1.83528584371826</v>
      </c>
      <c r="C506" s="5" t="s">
        <v>8</v>
      </c>
      <c r="D506" s="5" t="s">
        <v>8</v>
      </c>
      <c r="E506" s="5" t="s">
        <v>8</v>
      </c>
      <c r="F506" s="5" t="s">
        <v>8</v>
      </c>
      <c r="G506" s="5" t="s">
        <v>8</v>
      </c>
    </row>
    <row r="507" spans="1:7" x14ac:dyDescent="0.25">
      <c r="A507" s="5" t="s">
        <v>20987</v>
      </c>
      <c r="B507" s="5">
        <v>1.83528584371826</v>
      </c>
      <c r="C507" s="5" t="s">
        <v>8</v>
      </c>
      <c r="D507" s="5" t="s">
        <v>8</v>
      </c>
      <c r="E507" s="5" t="s">
        <v>8</v>
      </c>
      <c r="F507" s="5" t="s">
        <v>8</v>
      </c>
      <c r="G507" s="5" t="s">
        <v>8</v>
      </c>
    </row>
    <row r="508" spans="1:7" x14ac:dyDescent="0.25">
      <c r="A508" s="5" t="s">
        <v>6584</v>
      </c>
      <c r="B508" s="5">
        <v>1.8346998168419699</v>
      </c>
      <c r="C508" s="5" t="s">
        <v>1726</v>
      </c>
      <c r="D508" s="5" t="s">
        <v>6585</v>
      </c>
      <c r="E508" s="5" t="s">
        <v>1728</v>
      </c>
      <c r="F508" s="5" t="s">
        <v>6586</v>
      </c>
      <c r="G508" s="5" t="s">
        <v>1730</v>
      </c>
    </row>
    <row r="509" spans="1:7" x14ac:dyDescent="0.25">
      <c r="A509" s="5" t="s">
        <v>1698</v>
      </c>
      <c r="B509" s="5">
        <v>1.8340009226453799</v>
      </c>
      <c r="C509" s="5" t="s">
        <v>8</v>
      </c>
      <c r="D509" s="5" t="s">
        <v>8</v>
      </c>
      <c r="E509" s="5" t="s">
        <v>8</v>
      </c>
      <c r="F509" s="5" t="s">
        <v>8</v>
      </c>
      <c r="G509" s="5" t="s">
        <v>8</v>
      </c>
    </row>
    <row r="510" spans="1:7" x14ac:dyDescent="0.25">
      <c r="A510" s="5" t="s">
        <v>4720</v>
      </c>
      <c r="B510" s="5">
        <v>1.83106472046547</v>
      </c>
      <c r="C510" s="5" t="s">
        <v>8</v>
      </c>
      <c r="D510" s="5" t="s">
        <v>8</v>
      </c>
      <c r="E510" s="5" t="s">
        <v>8</v>
      </c>
      <c r="F510" s="5" t="s">
        <v>8</v>
      </c>
      <c r="G510" s="5" t="s">
        <v>8</v>
      </c>
    </row>
    <row r="511" spans="1:7" x14ac:dyDescent="0.25">
      <c r="A511" s="5" t="s">
        <v>19726</v>
      </c>
      <c r="B511" s="5">
        <v>1.83106472046547</v>
      </c>
      <c r="C511" s="5" t="s">
        <v>8</v>
      </c>
      <c r="D511" s="5" t="s">
        <v>8</v>
      </c>
      <c r="E511" s="5" t="s">
        <v>8</v>
      </c>
      <c r="F511" s="5" t="s">
        <v>8</v>
      </c>
      <c r="G511" s="5" t="s">
        <v>8</v>
      </c>
    </row>
    <row r="512" spans="1:7" x14ac:dyDescent="0.25">
      <c r="A512" s="5" t="s">
        <v>7967</v>
      </c>
      <c r="B512" s="5">
        <v>1.83106472046547</v>
      </c>
      <c r="C512" s="5" t="s">
        <v>8</v>
      </c>
      <c r="D512" s="5" t="s">
        <v>8</v>
      </c>
      <c r="E512" s="5" t="s">
        <v>8</v>
      </c>
      <c r="F512" s="5" t="s">
        <v>8</v>
      </c>
      <c r="G512" s="5" t="s">
        <v>8</v>
      </c>
    </row>
    <row r="513" spans="1:7" x14ac:dyDescent="0.25">
      <c r="A513" s="5" t="s">
        <v>12865</v>
      </c>
      <c r="B513" s="5">
        <v>1.83106472046547</v>
      </c>
      <c r="C513" s="5" t="s">
        <v>8</v>
      </c>
      <c r="D513" s="5" t="s">
        <v>8</v>
      </c>
      <c r="E513" s="5" t="s">
        <v>8</v>
      </c>
      <c r="F513" s="5" t="s">
        <v>8</v>
      </c>
      <c r="G513" s="5" t="s">
        <v>8</v>
      </c>
    </row>
    <row r="514" spans="1:7" x14ac:dyDescent="0.25">
      <c r="A514" s="5" t="s">
        <v>8259</v>
      </c>
      <c r="B514" s="5">
        <v>1.8308500207238301</v>
      </c>
      <c r="C514" s="5" t="s">
        <v>8</v>
      </c>
      <c r="D514" s="5" t="s">
        <v>8</v>
      </c>
      <c r="E514" s="5" t="s">
        <v>8</v>
      </c>
      <c r="F514" s="5" t="s">
        <v>8</v>
      </c>
      <c r="G514" s="5" t="s">
        <v>8</v>
      </c>
    </row>
    <row r="515" spans="1:7" x14ac:dyDescent="0.25">
      <c r="A515" s="5" t="s">
        <v>5400</v>
      </c>
      <c r="B515" s="5">
        <v>1.8274892335788799</v>
      </c>
      <c r="C515" s="5" t="s">
        <v>8</v>
      </c>
      <c r="D515" s="5" t="s">
        <v>8</v>
      </c>
      <c r="E515" s="5" t="s">
        <v>8</v>
      </c>
      <c r="F515" s="5" t="s">
        <v>8</v>
      </c>
      <c r="G515" s="5" t="s">
        <v>8</v>
      </c>
    </row>
    <row r="516" spans="1:7" x14ac:dyDescent="0.25">
      <c r="A516" s="5" t="s">
        <v>11020</v>
      </c>
      <c r="B516" s="5">
        <v>1.82656443156336</v>
      </c>
      <c r="C516" s="5" t="s">
        <v>8</v>
      </c>
      <c r="D516" s="5" t="s">
        <v>8</v>
      </c>
      <c r="E516" s="5" t="s">
        <v>8</v>
      </c>
      <c r="F516" s="5" t="s">
        <v>8</v>
      </c>
      <c r="G516" s="5" t="s">
        <v>8</v>
      </c>
    </row>
    <row r="517" spans="1:7" x14ac:dyDescent="0.25">
      <c r="A517" s="5" t="s">
        <v>870</v>
      </c>
      <c r="B517" s="5">
        <v>1.82633708259587</v>
      </c>
      <c r="C517" s="5" t="s">
        <v>8</v>
      </c>
      <c r="D517" s="5" t="s">
        <v>8</v>
      </c>
      <c r="E517" s="5" t="s">
        <v>8</v>
      </c>
      <c r="F517" s="5" t="s">
        <v>8</v>
      </c>
      <c r="G517" s="5" t="s">
        <v>8</v>
      </c>
    </row>
    <row r="518" spans="1:7" x14ac:dyDescent="0.25">
      <c r="A518" s="5" t="s">
        <v>20585</v>
      </c>
      <c r="B518" s="5">
        <v>1.82492106074994</v>
      </c>
      <c r="C518" s="5" t="s">
        <v>8</v>
      </c>
      <c r="D518" s="5" t="s">
        <v>8</v>
      </c>
      <c r="E518" s="5" t="s">
        <v>8</v>
      </c>
      <c r="F518" s="5" t="s">
        <v>8</v>
      </c>
      <c r="G518" s="5" t="s">
        <v>8</v>
      </c>
    </row>
    <row r="519" spans="1:7" x14ac:dyDescent="0.25">
      <c r="A519" s="5" t="s">
        <v>6887</v>
      </c>
      <c r="B519" s="5">
        <v>1.8241131677895299</v>
      </c>
      <c r="C519" s="5" t="s">
        <v>8</v>
      </c>
      <c r="D519" s="5" t="s">
        <v>8</v>
      </c>
      <c r="E519" s="5" t="s">
        <v>8</v>
      </c>
      <c r="F519" s="5" t="s">
        <v>8</v>
      </c>
      <c r="G519" s="5" t="s">
        <v>8</v>
      </c>
    </row>
    <row r="520" spans="1:7" x14ac:dyDescent="0.25">
      <c r="A520" s="5" t="s">
        <v>8948</v>
      </c>
      <c r="B520" s="5">
        <v>1.8241131677895299</v>
      </c>
      <c r="C520" s="5" t="s">
        <v>8</v>
      </c>
      <c r="D520" s="5" t="s">
        <v>8</v>
      </c>
      <c r="E520" s="5" t="s">
        <v>8</v>
      </c>
      <c r="F520" s="5" t="s">
        <v>8</v>
      </c>
      <c r="G520" s="5" t="s">
        <v>8</v>
      </c>
    </row>
    <row r="521" spans="1:7" x14ac:dyDescent="0.25">
      <c r="A521" s="5" t="s">
        <v>20339</v>
      </c>
      <c r="B521" s="5">
        <v>1.8241131677895299</v>
      </c>
      <c r="C521" s="5" t="s">
        <v>8</v>
      </c>
      <c r="D521" s="5" t="s">
        <v>8</v>
      </c>
      <c r="E521" s="5" t="s">
        <v>8</v>
      </c>
      <c r="F521" s="5" t="s">
        <v>8</v>
      </c>
      <c r="G521" s="5" t="s">
        <v>8</v>
      </c>
    </row>
    <row r="522" spans="1:7" x14ac:dyDescent="0.25">
      <c r="A522" s="5" t="s">
        <v>962</v>
      </c>
      <c r="B522" s="5">
        <v>1.8240023711792199</v>
      </c>
      <c r="C522" s="5" t="s">
        <v>8</v>
      </c>
      <c r="D522" s="5" t="s">
        <v>8</v>
      </c>
      <c r="E522" s="5" t="s">
        <v>8</v>
      </c>
      <c r="F522" s="5" t="s">
        <v>8</v>
      </c>
      <c r="G522" s="5" t="s">
        <v>8</v>
      </c>
    </row>
    <row r="523" spans="1:7" x14ac:dyDescent="0.25">
      <c r="A523" s="5" t="s">
        <v>6927</v>
      </c>
      <c r="B523" s="5">
        <v>1.8200370785258499</v>
      </c>
      <c r="C523" s="5" t="s">
        <v>8</v>
      </c>
      <c r="D523" s="5" t="s">
        <v>8</v>
      </c>
      <c r="E523" s="5" t="s">
        <v>8</v>
      </c>
      <c r="F523" s="5" t="s">
        <v>8</v>
      </c>
      <c r="G523" s="5" t="s">
        <v>8</v>
      </c>
    </row>
    <row r="524" spans="1:7" x14ac:dyDescent="0.25">
      <c r="A524" s="5" t="s">
        <v>10272</v>
      </c>
      <c r="B524" s="5">
        <v>1.8200370785258499</v>
      </c>
      <c r="C524" s="5" t="s">
        <v>8</v>
      </c>
      <c r="D524" s="5" t="s">
        <v>8</v>
      </c>
      <c r="E524" s="5" t="s">
        <v>8</v>
      </c>
      <c r="F524" s="5" t="s">
        <v>8</v>
      </c>
      <c r="G524" s="5" t="s">
        <v>8</v>
      </c>
    </row>
    <row r="525" spans="1:7" x14ac:dyDescent="0.25">
      <c r="A525" s="5" t="s">
        <v>2507</v>
      </c>
      <c r="B525" s="5">
        <v>1.8192904249295301</v>
      </c>
      <c r="C525" s="5" t="s">
        <v>8</v>
      </c>
      <c r="D525" s="5" t="s">
        <v>8</v>
      </c>
      <c r="E525" s="5" t="s">
        <v>8</v>
      </c>
      <c r="F525" s="5" t="s">
        <v>8</v>
      </c>
      <c r="G525" s="5" t="s">
        <v>8</v>
      </c>
    </row>
    <row r="526" spans="1:7" x14ac:dyDescent="0.25">
      <c r="A526" s="5" t="s">
        <v>10128</v>
      </c>
      <c r="B526" s="5">
        <v>1.8186075694803501</v>
      </c>
      <c r="C526" s="5" t="s">
        <v>8</v>
      </c>
      <c r="D526" s="5" t="s">
        <v>8</v>
      </c>
      <c r="E526" s="5" t="s">
        <v>8</v>
      </c>
      <c r="F526" s="5" t="s">
        <v>8</v>
      </c>
      <c r="G526" s="5" t="s">
        <v>8</v>
      </c>
    </row>
    <row r="527" spans="1:7" x14ac:dyDescent="0.25">
      <c r="A527" s="5" t="s">
        <v>5008</v>
      </c>
      <c r="B527" s="5">
        <v>1.81740311993288</v>
      </c>
      <c r="C527" s="5" t="s">
        <v>8</v>
      </c>
      <c r="D527" s="5" t="s">
        <v>8</v>
      </c>
      <c r="E527" s="5" t="s">
        <v>8</v>
      </c>
      <c r="F527" s="5" t="s">
        <v>8</v>
      </c>
      <c r="G527" s="5" t="s">
        <v>8</v>
      </c>
    </row>
    <row r="528" spans="1:7" x14ac:dyDescent="0.25">
      <c r="A528" s="5" t="s">
        <v>19755</v>
      </c>
      <c r="B528" s="5">
        <v>1.81740311993288</v>
      </c>
      <c r="C528" s="5" t="s">
        <v>8</v>
      </c>
      <c r="D528" s="5" t="s">
        <v>8</v>
      </c>
      <c r="E528" s="5" t="s">
        <v>19756</v>
      </c>
      <c r="F528" s="5" t="s">
        <v>8</v>
      </c>
      <c r="G528" s="5" t="s">
        <v>8</v>
      </c>
    </row>
    <row r="529" spans="1:7" x14ac:dyDescent="0.25">
      <c r="A529" s="5" t="s">
        <v>15805</v>
      </c>
      <c r="B529" s="5">
        <v>1.81703183175223</v>
      </c>
      <c r="C529" s="5" t="s">
        <v>8</v>
      </c>
      <c r="D529" s="5" t="s">
        <v>8</v>
      </c>
      <c r="E529" s="5" t="s">
        <v>8</v>
      </c>
      <c r="F529" s="5" t="s">
        <v>8</v>
      </c>
      <c r="G529" s="5" t="s">
        <v>8</v>
      </c>
    </row>
    <row r="530" spans="1:7" x14ac:dyDescent="0.25">
      <c r="A530" s="5" t="s">
        <v>5329</v>
      </c>
      <c r="B530" s="5">
        <v>1.8159344714138499</v>
      </c>
      <c r="C530" s="5" t="s">
        <v>8</v>
      </c>
      <c r="D530" s="5" t="s">
        <v>8</v>
      </c>
      <c r="E530" s="5" t="s">
        <v>8</v>
      </c>
      <c r="F530" s="5" t="s">
        <v>8</v>
      </c>
      <c r="G530" s="5" t="s">
        <v>8</v>
      </c>
    </row>
    <row r="531" spans="1:7" x14ac:dyDescent="0.25">
      <c r="A531" s="5" t="s">
        <v>6402</v>
      </c>
      <c r="B531" s="5">
        <v>1.8094119819921901</v>
      </c>
      <c r="C531" s="5" t="s">
        <v>8</v>
      </c>
      <c r="D531" s="5" t="s">
        <v>8</v>
      </c>
      <c r="E531" s="5" t="s">
        <v>8</v>
      </c>
      <c r="F531" s="5" t="s">
        <v>8</v>
      </c>
      <c r="G531" s="5" t="s">
        <v>8</v>
      </c>
    </row>
    <row r="532" spans="1:7" x14ac:dyDescent="0.25">
      <c r="A532" s="5" t="s">
        <v>10179</v>
      </c>
      <c r="B532" s="5">
        <v>1.8087098874071501</v>
      </c>
      <c r="C532" s="5" t="s">
        <v>8</v>
      </c>
      <c r="D532" s="5" t="s">
        <v>8</v>
      </c>
      <c r="E532" s="5" t="s">
        <v>8658</v>
      </c>
      <c r="F532" s="5" t="s">
        <v>8</v>
      </c>
      <c r="G532" s="5" t="s">
        <v>8</v>
      </c>
    </row>
    <row r="533" spans="1:7" x14ac:dyDescent="0.25">
      <c r="A533" s="5" t="s">
        <v>11525</v>
      </c>
      <c r="B533" s="5">
        <v>1.8087098874071501</v>
      </c>
      <c r="C533" s="5" t="s">
        <v>8</v>
      </c>
      <c r="D533" s="5" t="s">
        <v>8</v>
      </c>
      <c r="E533" s="5" t="s">
        <v>8</v>
      </c>
      <c r="F533" s="5" t="s">
        <v>8</v>
      </c>
      <c r="G533" s="5" t="s">
        <v>8</v>
      </c>
    </row>
    <row r="534" spans="1:7" x14ac:dyDescent="0.25">
      <c r="A534" s="5" t="s">
        <v>18625</v>
      </c>
      <c r="B534" s="5">
        <v>1.8079915603421399</v>
      </c>
      <c r="C534" s="5" t="s">
        <v>8</v>
      </c>
      <c r="D534" s="5" t="s">
        <v>8</v>
      </c>
      <c r="E534" s="5" t="s">
        <v>8</v>
      </c>
      <c r="F534" s="5" t="s">
        <v>8</v>
      </c>
      <c r="G534" s="5" t="s">
        <v>8</v>
      </c>
    </row>
    <row r="535" spans="1:7" x14ac:dyDescent="0.25">
      <c r="A535" s="5" t="s">
        <v>19079</v>
      </c>
      <c r="B535" s="5">
        <v>1.8079915603421399</v>
      </c>
      <c r="C535" s="5" t="s">
        <v>8</v>
      </c>
      <c r="D535" s="5" t="s">
        <v>8</v>
      </c>
      <c r="E535" s="5" t="s">
        <v>8</v>
      </c>
      <c r="F535" s="5" t="s">
        <v>8</v>
      </c>
      <c r="G535" s="5" t="s">
        <v>8</v>
      </c>
    </row>
    <row r="536" spans="1:7" x14ac:dyDescent="0.25">
      <c r="A536" s="5" t="s">
        <v>11997</v>
      </c>
      <c r="B536" s="5">
        <v>1.80630869527533</v>
      </c>
      <c r="C536" s="5" t="s">
        <v>8</v>
      </c>
      <c r="D536" s="5" t="s">
        <v>8</v>
      </c>
      <c r="E536" s="5" t="s">
        <v>8</v>
      </c>
      <c r="F536" s="5" t="s">
        <v>8</v>
      </c>
      <c r="G536" s="5" t="s">
        <v>8</v>
      </c>
    </row>
    <row r="537" spans="1:7" x14ac:dyDescent="0.25">
      <c r="A537" s="5" t="s">
        <v>21221</v>
      </c>
      <c r="B537" s="5">
        <v>1.8021766378425801</v>
      </c>
      <c r="C537" s="5" t="s">
        <v>8</v>
      </c>
      <c r="D537" s="5" t="s">
        <v>8</v>
      </c>
      <c r="E537" s="5" t="s">
        <v>8</v>
      </c>
      <c r="F537" s="5" t="s">
        <v>8</v>
      </c>
      <c r="G537" s="5" t="s">
        <v>8</v>
      </c>
    </row>
    <row r="538" spans="1:7" x14ac:dyDescent="0.25">
      <c r="A538" s="5" t="s">
        <v>7083</v>
      </c>
      <c r="B538" s="5">
        <v>1.8009417596244</v>
      </c>
      <c r="C538" s="5" t="s">
        <v>8</v>
      </c>
      <c r="D538" s="5" t="s">
        <v>8</v>
      </c>
      <c r="E538" s="5" t="s">
        <v>8</v>
      </c>
      <c r="F538" s="5" t="s">
        <v>8</v>
      </c>
      <c r="G538" s="5" t="s">
        <v>8</v>
      </c>
    </row>
    <row r="539" spans="1:7" x14ac:dyDescent="0.25">
      <c r="A539" s="5" t="s">
        <v>7313</v>
      </c>
      <c r="B539" s="5">
        <v>1.79931336701815</v>
      </c>
      <c r="C539" s="5" t="s">
        <v>8</v>
      </c>
      <c r="D539" s="5" t="s">
        <v>8</v>
      </c>
      <c r="E539" s="5" t="s">
        <v>8</v>
      </c>
      <c r="F539" s="5" t="s">
        <v>8</v>
      </c>
      <c r="G539" s="5" t="s">
        <v>8</v>
      </c>
    </row>
    <row r="540" spans="1:7" x14ac:dyDescent="0.25">
      <c r="A540" s="5" t="s">
        <v>3601</v>
      </c>
      <c r="B540" s="5">
        <v>1.7987158764439499</v>
      </c>
      <c r="C540" s="5" t="s">
        <v>8</v>
      </c>
      <c r="D540" s="5" t="s">
        <v>8</v>
      </c>
      <c r="E540" s="5" t="s">
        <v>8</v>
      </c>
      <c r="F540" s="5" t="s">
        <v>8</v>
      </c>
      <c r="G540" s="5" t="s">
        <v>8</v>
      </c>
    </row>
    <row r="541" spans="1:7" x14ac:dyDescent="0.25">
      <c r="A541" s="5" t="s">
        <v>9647</v>
      </c>
      <c r="B541" s="5">
        <v>1.798053349413</v>
      </c>
      <c r="C541" s="5" t="s">
        <v>8</v>
      </c>
      <c r="D541" s="5" t="s">
        <v>8</v>
      </c>
      <c r="E541" s="5" t="s">
        <v>8</v>
      </c>
      <c r="F541" s="5" t="s">
        <v>8</v>
      </c>
      <c r="G541" s="5" t="s">
        <v>8</v>
      </c>
    </row>
    <row r="542" spans="1:7" x14ac:dyDescent="0.25">
      <c r="A542" s="5" t="s">
        <v>3490</v>
      </c>
      <c r="B542" s="5">
        <v>1.7970945260867099</v>
      </c>
      <c r="C542" s="5" t="s">
        <v>8</v>
      </c>
      <c r="D542" s="5" t="s">
        <v>8</v>
      </c>
      <c r="E542" s="5" t="s">
        <v>8</v>
      </c>
      <c r="F542" s="5" t="s">
        <v>8</v>
      </c>
      <c r="G542" s="5" t="s">
        <v>8</v>
      </c>
    </row>
    <row r="543" spans="1:7" x14ac:dyDescent="0.25">
      <c r="A543" s="5" t="s">
        <v>5147</v>
      </c>
      <c r="B543" s="5">
        <v>1.7950280313515401</v>
      </c>
      <c r="C543" s="5" t="s">
        <v>8</v>
      </c>
      <c r="D543" s="5" t="s">
        <v>8</v>
      </c>
      <c r="E543" s="5" t="s">
        <v>8</v>
      </c>
      <c r="F543" s="5" t="s">
        <v>8</v>
      </c>
      <c r="G543" s="5" t="s">
        <v>8</v>
      </c>
    </row>
    <row r="544" spans="1:7" x14ac:dyDescent="0.25">
      <c r="A544" s="5" t="s">
        <v>9820</v>
      </c>
      <c r="B544" s="5">
        <v>1.7950280313515401</v>
      </c>
      <c r="C544" s="5" t="s">
        <v>8</v>
      </c>
      <c r="D544" s="5" t="s">
        <v>8</v>
      </c>
      <c r="E544" s="5" t="s">
        <v>8</v>
      </c>
      <c r="F544" s="5" t="s">
        <v>8</v>
      </c>
      <c r="G544" s="5" t="s">
        <v>8</v>
      </c>
    </row>
    <row r="545" spans="1:7" x14ac:dyDescent="0.25">
      <c r="A545" s="5" t="s">
        <v>8012</v>
      </c>
      <c r="B545" s="5">
        <v>1.7945329717766401</v>
      </c>
      <c r="C545" s="5" t="s">
        <v>8013</v>
      </c>
      <c r="D545" s="5" t="s">
        <v>8014</v>
      </c>
      <c r="E545" s="5" t="s">
        <v>8015</v>
      </c>
      <c r="F545" s="5" t="s">
        <v>8016</v>
      </c>
      <c r="G545" s="5" t="s">
        <v>8017</v>
      </c>
    </row>
    <row r="546" spans="1:7" x14ac:dyDescent="0.25">
      <c r="A546" s="5" t="s">
        <v>5920</v>
      </c>
      <c r="B546" s="5">
        <v>1.79420645867802</v>
      </c>
      <c r="C546" s="5" t="s">
        <v>8</v>
      </c>
      <c r="D546" s="5" t="s">
        <v>8</v>
      </c>
      <c r="E546" s="5" t="s">
        <v>8</v>
      </c>
      <c r="F546" s="5" t="s">
        <v>8</v>
      </c>
      <c r="G546" s="5" t="s">
        <v>8</v>
      </c>
    </row>
    <row r="547" spans="1:7" x14ac:dyDescent="0.25">
      <c r="A547" s="5" t="s">
        <v>4221</v>
      </c>
      <c r="B547" s="5">
        <v>1.7936684288331499</v>
      </c>
      <c r="C547" s="5" t="s">
        <v>8</v>
      </c>
      <c r="D547" s="5" t="s">
        <v>8</v>
      </c>
      <c r="E547" s="5" t="s">
        <v>8</v>
      </c>
      <c r="F547" s="5" t="s">
        <v>8</v>
      </c>
      <c r="G547" s="5" t="s">
        <v>8</v>
      </c>
    </row>
    <row r="548" spans="1:7" x14ac:dyDescent="0.25">
      <c r="A548" s="5" t="s">
        <v>15796</v>
      </c>
      <c r="B548" s="5">
        <v>1.79316895458032</v>
      </c>
      <c r="C548" s="5" t="s">
        <v>8</v>
      </c>
      <c r="D548" s="5" t="s">
        <v>8</v>
      </c>
      <c r="E548" s="5" t="s">
        <v>8</v>
      </c>
      <c r="F548" s="5" t="s">
        <v>8</v>
      </c>
      <c r="G548" s="5" t="s">
        <v>8</v>
      </c>
    </row>
    <row r="549" spans="1:7" x14ac:dyDescent="0.25">
      <c r="A549" s="5" t="s">
        <v>2282</v>
      </c>
      <c r="B549" s="5">
        <v>1.79078978774396</v>
      </c>
      <c r="C549" s="5" t="s">
        <v>8</v>
      </c>
      <c r="D549" s="5" t="s">
        <v>8</v>
      </c>
      <c r="E549" s="5" t="s">
        <v>8</v>
      </c>
      <c r="F549" s="5" t="s">
        <v>8</v>
      </c>
      <c r="G549" s="5" t="s">
        <v>8</v>
      </c>
    </row>
    <row r="550" spans="1:7" x14ac:dyDescent="0.25">
      <c r="A550" s="5" t="s">
        <v>17179</v>
      </c>
      <c r="B550" s="5">
        <v>1.7892459997739101</v>
      </c>
      <c r="C550" s="5" t="s">
        <v>17180</v>
      </c>
      <c r="D550" s="5" t="s">
        <v>17181</v>
      </c>
      <c r="E550" s="5" t="s">
        <v>17182</v>
      </c>
      <c r="F550" s="5" t="s">
        <v>17183</v>
      </c>
      <c r="G550" s="5" t="s">
        <v>17184</v>
      </c>
    </row>
    <row r="551" spans="1:7" x14ac:dyDescent="0.25">
      <c r="A551" s="5" t="s">
        <v>16480</v>
      </c>
      <c r="B551" s="5">
        <v>1.7883428335442499</v>
      </c>
      <c r="C551" s="5" t="s">
        <v>16481</v>
      </c>
      <c r="D551" s="5" t="s">
        <v>8</v>
      </c>
      <c r="E551" s="5" t="s">
        <v>8</v>
      </c>
      <c r="F551" s="5" t="s">
        <v>8</v>
      </c>
      <c r="G551" s="5" t="s">
        <v>16482</v>
      </c>
    </row>
    <row r="552" spans="1:7" x14ac:dyDescent="0.25">
      <c r="A552" s="5" t="s">
        <v>9133</v>
      </c>
      <c r="B552" s="5">
        <v>1.7874112150166399</v>
      </c>
      <c r="C552" s="5" t="s">
        <v>8</v>
      </c>
      <c r="D552" s="5" t="s">
        <v>8</v>
      </c>
      <c r="E552" s="5" t="s">
        <v>8</v>
      </c>
      <c r="F552" s="5" t="s">
        <v>8</v>
      </c>
      <c r="G552" s="5" t="s">
        <v>8</v>
      </c>
    </row>
    <row r="553" spans="1:7" x14ac:dyDescent="0.25">
      <c r="A553" s="5" t="s">
        <v>11913</v>
      </c>
      <c r="B553" s="5">
        <v>1.7874112150166399</v>
      </c>
      <c r="C553" s="5" t="s">
        <v>8</v>
      </c>
      <c r="D553" s="5" t="s">
        <v>8</v>
      </c>
      <c r="E553" s="5" t="s">
        <v>8</v>
      </c>
      <c r="F553" s="5" t="s">
        <v>8</v>
      </c>
      <c r="G553" s="5" t="s">
        <v>8</v>
      </c>
    </row>
    <row r="554" spans="1:7" x14ac:dyDescent="0.25">
      <c r="A554" s="5" t="s">
        <v>14601</v>
      </c>
      <c r="B554" s="5">
        <v>1.78580113017034</v>
      </c>
      <c r="C554" s="5" t="s">
        <v>8</v>
      </c>
      <c r="D554" s="5" t="s">
        <v>8</v>
      </c>
      <c r="E554" s="5" t="s">
        <v>8</v>
      </c>
      <c r="F554" s="5" t="s">
        <v>8</v>
      </c>
      <c r="G554" s="5" t="s">
        <v>8</v>
      </c>
    </row>
    <row r="555" spans="1:7" x14ac:dyDescent="0.25">
      <c r="A555" s="5" t="s">
        <v>11132</v>
      </c>
      <c r="B555" s="5">
        <v>1.78340427091693</v>
      </c>
      <c r="C555" s="5" t="s">
        <v>8</v>
      </c>
      <c r="D555" s="5" t="s">
        <v>8</v>
      </c>
      <c r="E555" s="5" t="s">
        <v>11133</v>
      </c>
      <c r="F555" s="5" t="s">
        <v>8</v>
      </c>
      <c r="G555" s="5" t="s">
        <v>8</v>
      </c>
    </row>
    <row r="556" spans="1:7" x14ac:dyDescent="0.25">
      <c r="A556" s="5" t="s">
        <v>5009</v>
      </c>
      <c r="B556" s="5">
        <v>1.77937160354892</v>
      </c>
      <c r="C556" s="5" t="s">
        <v>8</v>
      </c>
      <c r="D556" s="5" t="s">
        <v>8</v>
      </c>
      <c r="E556" s="5" t="s">
        <v>8</v>
      </c>
      <c r="F556" s="5" t="s">
        <v>8</v>
      </c>
      <c r="G556" s="5" t="s">
        <v>8</v>
      </c>
    </row>
    <row r="557" spans="1:7" x14ac:dyDescent="0.25">
      <c r="A557" s="5" t="s">
        <v>10054</v>
      </c>
      <c r="B557" s="5">
        <v>1.7776362531871599</v>
      </c>
      <c r="C557" s="5" t="s">
        <v>8</v>
      </c>
      <c r="D557" s="5" t="s">
        <v>8</v>
      </c>
      <c r="E557" s="5" t="s">
        <v>8</v>
      </c>
      <c r="F557" s="5" t="s">
        <v>8</v>
      </c>
      <c r="G557" s="5" t="s">
        <v>8</v>
      </c>
    </row>
    <row r="558" spans="1:7" x14ac:dyDescent="0.25">
      <c r="A558" s="5" t="s">
        <v>15348</v>
      </c>
      <c r="B558" s="5">
        <v>1.7774943763362501</v>
      </c>
      <c r="C558" s="5" t="s">
        <v>8</v>
      </c>
      <c r="D558" s="5" t="s">
        <v>8</v>
      </c>
      <c r="E558" s="5" t="s">
        <v>15349</v>
      </c>
      <c r="F558" s="5" t="s">
        <v>8</v>
      </c>
      <c r="G558" s="5" t="s">
        <v>5357</v>
      </c>
    </row>
    <row r="559" spans="1:7" x14ac:dyDescent="0.25">
      <c r="A559" s="5" t="s">
        <v>4617</v>
      </c>
      <c r="B559" s="5">
        <v>1.7757410405857801</v>
      </c>
      <c r="C559" s="5" t="s">
        <v>8</v>
      </c>
      <c r="D559" s="5" t="s">
        <v>8</v>
      </c>
      <c r="E559" s="5" t="s">
        <v>8</v>
      </c>
      <c r="F559" s="5" t="s">
        <v>8</v>
      </c>
      <c r="G559" s="5" t="s">
        <v>8</v>
      </c>
    </row>
    <row r="560" spans="1:7" x14ac:dyDescent="0.25">
      <c r="A560" s="5" t="s">
        <v>13784</v>
      </c>
      <c r="B560" s="5">
        <v>1.7752143114151899</v>
      </c>
      <c r="C560" s="5" t="s">
        <v>8</v>
      </c>
      <c r="D560" s="5" t="s">
        <v>8</v>
      </c>
      <c r="E560" s="5" t="s">
        <v>13785</v>
      </c>
      <c r="F560" s="5" t="s">
        <v>8</v>
      </c>
      <c r="G560" s="5" t="s">
        <v>634</v>
      </c>
    </row>
    <row r="561" spans="1:7" x14ac:dyDescent="0.25">
      <c r="A561" s="5" t="s">
        <v>16422</v>
      </c>
      <c r="B561" s="5">
        <v>1.77454937606106</v>
      </c>
      <c r="C561" s="5" t="s">
        <v>8</v>
      </c>
      <c r="D561" s="5" t="s">
        <v>8</v>
      </c>
      <c r="E561" s="5" t="s">
        <v>16423</v>
      </c>
      <c r="F561" s="5" t="s">
        <v>8</v>
      </c>
      <c r="G561" s="5" t="s">
        <v>4535</v>
      </c>
    </row>
    <row r="562" spans="1:7" x14ac:dyDescent="0.25">
      <c r="A562" s="5" t="s">
        <v>15239</v>
      </c>
      <c r="B562" s="5">
        <v>1.77231660943331</v>
      </c>
      <c r="C562" s="5" t="s">
        <v>8</v>
      </c>
      <c r="D562" s="5" t="s">
        <v>8</v>
      </c>
      <c r="E562" s="5" t="s">
        <v>8</v>
      </c>
      <c r="F562" s="5" t="s">
        <v>8</v>
      </c>
      <c r="G562" s="5" t="s">
        <v>8</v>
      </c>
    </row>
    <row r="563" spans="1:7" x14ac:dyDescent="0.25">
      <c r="A563" s="5" t="s">
        <v>3581</v>
      </c>
      <c r="B563" s="5">
        <v>1.77171937225419</v>
      </c>
      <c r="C563" s="5" t="s">
        <v>8</v>
      </c>
      <c r="D563" s="5" t="s">
        <v>8</v>
      </c>
      <c r="E563" s="5" t="s">
        <v>8</v>
      </c>
      <c r="F563" s="5" t="s">
        <v>8</v>
      </c>
      <c r="G563" s="5" t="s">
        <v>8</v>
      </c>
    </row>
    <row r="564" spans="1:7" x14ac:dyDescent="0.25">
      <c r="A564" s="5" t="s">
        <v>5553</v>
      </c>
      <c r="B564" s="5">
        <v>1.77171937225419</v>
      </c>
      <c r="C564" s="5" t="s">
        <v>8</v>
      </c>
      <c r="D564" s="5" t="s">
        <v>8</v>
      </c>
      <c r="E564" s="5" t="s">
        <v>8</v>
      </c>
      <c r="F564" s="5" t="s">
        <v>8</v>
      </c>
      <c r="G564" s="5" t="s">
        <v>8</v>
      </c>
    </row>
    <row r="565" spans="1:7" x14ac:dyDescent="0.25">
      <c r="A565" s="5" t="s">
        <v>15719</v>
      </c>
      <c r="B565" s="5">
        <v>1.77075164142161</v>
      </c>
      <c r="C565" s="5" t="s">
        <v>8</v>
      </c>
      <c r="D565" s="5" t="s">
        <v>8</v>
      </c>
      <c r="E565" s="5" t="s">
        <v>8</v>
      </c>
      <c r="F565" s="5" t="s">
        <v>8</v>
      </c>
      <c r="G565" s="5" t="s">
        <v>8</v>
      </c>
    </row>
    <row r="566" spans="1:7" x14ac:dyDescent="0.25">
      <c r="A566" s="5" t="s">
        <v>12978</v>
      </c>
      <c r="B566" s="5">
        <v>1.76810775419376</v>
      </c>
      <c r="C566" s="5" t="s">
        <v>8</v>
      </c>
      <c r="D566" s="5" t="s">
        <v>8</v>
      </c>
      <c r="E566" s="5" t="s">
        <v>8</v>
      </c>
      <c r="F566" s="5" t="s">
        <v>8</v>
      </c>
      <c r="G566" s="5" t="s">
        <v>8</v>
      </c>
    </row>
    <row r="567" spans="1:7" x14ac:dyDescent="0.25">
      <c r="A567" s="5" t="s">
        <v>9337</v>
      </c>
      <c r="B567" s="5">
        <v>1.7679338551813799</v>
      </c>
      <c r="C567" s="5" t="s">
        <v>8</v>
      </c>
      <c r="D567" s="5" t="s">
        <v>8</v>
      </c>
      <c r="E567" s="5" t="s">
        <v>8</v>
      </c>
      <c r="F567" s="5" t="s">
        <v>8</v>
      </c>
      <c r="G567" s="5" t="s">
        <v>8</v>
      </c>
    </row>
    <row r="568" spans="1:7" x14ac:dyDescent="0.25">
      <c r="A568" s="5" t="s">
        <v>1172</v>
      </c>
      <c r="B568" s="5">
        <v>1.76759867729067</v>
      </c>
      <c r="C568" s="5" t="s">
        <v>1173</v>
      </c>
      <c r="D568" s="5" t="s">
        <v>1174</v>
      </c>
      <c r="E568" s="5" t="s">
        <v>1175</v>
      </c>
      <c r="F568" s="5" t="s">
        <v>1176</v>
      </c>
      <c r="G568" s="5" t="s">
        <v>1177</v>
      </c>
    </row>
    <row r="569" spans="1:7" x14ac:dyDescent="0.25">
      <c r="A569" s="5" t="s">
        <v>18520</v>
      </c>
      <c r="B569" s="5">
        <v>1.76759867729067</v>
      </c>
      <c r="C569" s="5" t="s">
        <v>8</v>
      </c>
      <c r="D569" s="5" t="s">
        <v>8</v>
      </c>
      <c r="E569" s="5" t="s">
        <v>8</v>
      </c>
      <c r="F569" s="5" t="s">
        <v>8</v>
      </c>
      <c r="G569" s="5" t="s">
        <v>8</v>
      </c>
    </row>
    <row r="570" spans="1:7" x14ac:dyDescent="0.25">
      <c r="A570" s="5" t="s">
        <v>18456</v>
      </c>
      <c r="B570" s="5">
        <v>1.7628035223292</v>
      </c>
      <c r="C570" s="5" t="s">
        <v>8</v>
      </c>
      <c r="D570" s="5" t="s">
        <v>8</v>
      </c>
      <c r="E570" s="5" t="s">
        <v>8</v>
      </c>
      <c r="F570" s="5" t="s">
        <v>8</v>
      </c>
      <c r="G570" s="5" t="s">
        <v>8</v>
      </c>
    </row>
    <row r="571" spans="1:7" x14ac:dyDescent="0.25">
      <c r="A571" s="5" t="s">
        <v>15876</v>
      </c>
      <c r="B571" s="5">
        <v>1.76159748720496</v>
      </c>
      <c r="C571" s="5" t="s">
        <v>8</v>
      </c>
      <c r="D571" s="5" t="s">
        <v>8</v>
      </c>
      <c r="E571" s="5" t="s">
        <v>8</v>
      </c>
      <c r="F571" s="5" t="s">
        <v>8</v>
      </c>
      <c r="G571" s="5" t="s">
        <v>8</v>
      </c>
    </row>
    <row r="572" spans="1:7" x14ac:dyDescent="0.25">
      <c r="A572" s="5" t="s">
        <v>10160</v>
      </c>
      <c r="B572" s="5">
        <v>1.76150435615321</v>
      </c>
      <c r="C572" s="5" t="s">
        <v>8</v>
      </c>
      <c r="D572" s="5" t="s">
        <v>8</v>
      </c>
      <c r="E572" s="5" t="s">
        <v>8</v>
      </c>
      <c r="F572" s="5" t="s">
        <v>8</v>
      </c>
      <c r="G572" s="5" t="s">
        <v>8</v>
      </c>
    </row>
    <row r="573" spans="1:7" x14ac:dyDescent="0.25">
      <c r="A573" s="5" t="s">
        <v>3296</v>
      </c>
      <c r="B573" s="5">
        <v>1.76113719345074</v>
      </c>
      <c r="C573" s="5" t="s">
        <v>8</v>
      </c>
      <c r="D573" s="5" t="s">
        <v>8</v>
      </c>
      <c r="E573" s="5" t="s">
        <v>8</v>
      </c>
      <c r="F573" s="5" t="s">
        <v>8</v>
      </c>
      <c r="G573" s="5" t="s">
        <v>8</v>
      </c>
    </row>
    <row r="574" spans="1:7" x14ac:dyDescent="0.25">
      <c r="A574" s="5" t="s">
        <v>20761</v>
      </c>
      <c r="B574" s="5">
        <v>1.76113719345074</v>
      </c>
      <c r="C574" s="5" t="s">
        <v>8</v>
      </c>
      <c r="D574" s="5" t="s">
        <v>8</v>
      </c>
      <c r="E574" s="5" t="s">
        <v>8</v>
      </c>
      <c r="F574" s="5" t="s">
        <v>8</v>
      </c>
      <c r="G574" s="5" t="s">
        <v>8</v>
      </c>
    </row>
    <row r="575" spans="1:7" x14ac:dyDescent="0.25">
      <c r="A575" s="5" t="s">
        <v>19570</v>
      </c>
      <c r="B575" s="5">
        <v>1.75573402837593</v>
      </c>
      <c r="C575" s="5" t="s">
        <v>8</v>
      </c>
      <c r="D575" s="5" t="s">
        <v>8</v>
      </c>
      <c r="E575" s="5" t="s">
        <v>8</v>
      </c>
      <c r="F575" s="5" t="s">
        <v>8</v>
      </c>
      <c r="G575" s="5" t="s">
        <v>8</v>
      </c>
    </row>
    <row r="576" spans="1:7" x14ac:dyDescent="0.25">
      <c r="A576" s="5" t="s">
        <v>14771</v>
      </c>
      <c r="B576" s="5">
        <v>1.7516484909636101</v>
      </c>
      <c r="C576" s="5" t="s">
        <v>8</v>
      </c>
      <c r="D576" s="5" t="s">
        <v>8</v>
      </c>
      <c r="E576" s="5" t="s">
        <v>8</v>
      </c>
      <c r="F576" s="5" t="s">
        <v>8</v>
      </c>
      <c r="G576" s="5" t="s">
        <v>8</v>
      </c>
    </row>
    <row r="577" spans="1:7" x14ac:dyDescent="0.25">
      <c r="A577" s="5" t="s">
        <v>796</v>
      </c>
      <c r="B577" s="5">
        <v>1.75121609358172</v>
      </c>
      <c r="C577" s="5" t="s">
        <v>8</v>
      </c>
      <c r="D577" s="5" t="s">
        <v>8</v>
      </c>
      <c r="E577" s="5" t="s">
        <v>8</v>
      </c>
      <c r="F577" s="5" t="s">
        <v>8</v>
      </c>
      <c r="G577" s="5" t="s">
        <v>8</v>
      </c>
    </row>
    <row r="578" spans="1:7" x14ac:dyDescent="0.25">
      <c r="A578" s="5" t="s">
        <v>2616</v>
      </c>
      <c r="B578" s="5">
        <v>1.7495705791496201</v>
      </c>
      <c r="C578" s="5" t="s">
        <v>8</v>
      </c>
      <c r="D578" s="5" t="s">
        <v>8</v>
      </c>
      <c r="E578" s="5" t="s">
        <v>8</v>
      </c>
      <c r="F578" s="5" t="s">
        <v>8</v>
      </c>
      <c r="G578" s="5" t="s">
        <v>8</v>
      </c>
    </row>
    <row r="579" spans="1:7" x14ac:dyDescent="0.25">
      <c r="A579" s="5" t="s">
        <v>3340</v>
      </c>
      <c r="B579" s="5">
        <v>1.7458803198769799</v>
      </c>
      <c r="C579" s="5" t="s">
        <v>8</v>
      </c>
      <c r="D579" s="5" t="s">
        <v>8</v>
      </c>
      <c r="E579" s="5" t="s">
        <v>8</v>
      </c>
      <c r="F579" s="5" t="s">
        <v>8</v>
      </c>
      <c r="G579" s="5" t="s">
        <v>8</v>
      </c>
    </row>
    <row r="580" spans="1:7" x14ac:dyDescent="0.25">
      <c r="A580" s="5" t="s">
        <v>17215</v>
      </c>
      <c r="B580" s="5">
        <v>1.7442689041035799</v>
      </c>
      <c r="C580" s="5" t="s">
        <v>17216</v>
      </c>
      <c r="D580" s="5" t="s">
        <v>17217</v>
      </c>
      <c r="E580" s="5" t="s">
        <v>17218</v>
      </c>
      <c r="F580" s="5" t="s">
        <v>17219</v>
      </c>
      <c r="G580" s="5" t="s">
        <v>17220</v>
      </c>
    </row>
    <row r="581" spans="1:7" x14ac:dyDescent="0.25">
      <c r="A581" s="5" t="s">
        <v>17680</v>
      </c>
      <c r="B581" s="5">
        <v>1.7442689041035799</v>
      </c>
      <c r="C581" s="5" t="s">
        <v>8627</v>
      </c>
      <c r="D581" s="5" t="s">
        <v>8628</v>
      </c>
      <c r="E581" s="5" t="s">
        <v>8629</v>
      </c>
      <c r="F581" s="5" t="s">
        <v>8630</v>
      </c>
      <c r="G581" s="5" t="s">
        <v>8631</v>
      </c>
    </row>
    <row r="582" spans="1:7" x14ac:dyDescent="0.25">
      <c r="A582" s="5" t="s">
        <v>18318</v>
      </c>
      <c r="B582" s="5">
        <v>1.7442689041035799</v>
      </c>
      <c r="C582" s="5" t="s">
        <v>8</v>
      </c>
      <c r="D582" s="5" t="s">
        <v>8</v>
      </c>
      <c r="E582" s="5" t="s">
        <v>8</v>
      </c>
      <c r="F582" s="5" t="s">
        <v>8</v>
      </c>
      <c r="G582" s="5" t="s">
        <v>15356</v>
      </c>
    </row>
    <row r="583" spans="1:7" x14ac:dyDescent="0.25">
      <c r="A583" s="5" t="s">
        <v>19431</v>
      </c>
      <c r="B583" s="5">
        <v>1.7442689041035799</v>
      </c>
      <c r="C583" s="5" t="s">
        <v>8</v>
      </c>
      <c r="D583" s="5" t="s">
        <v>8</v>
      </c>
      <c r="E583" s="5" t="s">
        <v>8</v>
      </c>
      <c r="F583" s="5" t="s">
        <v>8</v>
      </c>
      <c r="G583" s="5" t="s">
        <v>8</v>
      </c>
    </row>
    <row r="584" spans="1:7" x14ac:dyDescent="0.25">
      <c r="A584" s="5" t="s">
        <v>19925</v>
      </c>
      <c r="B584" s="5">
        <v>1.7442689041035799</v>
      </c>
      <c r="C584" s="5" t="s">
        <v>8</v>
      </c>
      <c r="D584" s="5" t="s">
        <v>8</v>
      </c>
      <c r="E584" s="5" t="s">
        <v>8</v>
      </c>
      <c r="F584" s="5" t="s">
        <v>8</v>
      </c>
      <c r="G584" s="5" t="s">
        <v>8</v>
      </c>
    </row>
    <row r="585" spans="1:7" x14ac:dyDescent="0.25">
      <c r="A585" s="5" t="s">
        <v>11415</v>
      </c>
      <c r="B585" s="5">
        <v>1.7442689041035799</v>
      </c>
      <c r="C585" s="5" t="s">
        <v>8</v>
      </c>
      <c r="D585" s="5" t="s">
        <v>8</v>
      </c>
      <c r="E585" s="5" t="s">
        <v>8</v>
      </c>
      <c r="F585" s="5" t="s">
        <v>8</v>
      </c>
      <c r="G585" s="5" t="s">
        <v>8</v>
      </c>
    </row>
    <row r="586" spans="1:7" x14ac:dyDescent="0.25">
      <c r="A586" s="5" t="s">
        <v>13959</v>
      </c>
      <c r="B586" s="5">
        <v>1.7442689041035799</v>
      </c>
      <c r="C586" s="5" t="s">
        <v>8</v>
      </c>
      <c r="D586" s="5" t="s">
        <v>8</v>
      </c>
      <c r="E586" s="5" t="s">
        <v>8</v>
      </c>
      <c r="F586" s="5" t="s">
        <v>8</v>
      </c>
      <c r="G586" s="5" t="s">
        <v>8</v>
      </c>
    </row>
    <row r="587" spans="1:7" x14ac:dyDescent="0.25">
      <c r="A587" s="5" t="s">
        <v>20983</v>
      </c>
      <c r="B587" s="5">
        <v>1.7442689041035799</v>
      </c>
      <c r="C587" s="5" t="s">
        <v>8</v>
      </c>
      <c r="D587" s="5" t="s">
        <v>8</v>
      </c>
      <c r="E587" s="5" t="s">
        <v>8</v>
      </c>
      <c r="F587" s="5" t="s">
        <v>8</v>
      </c>
      <c r="G587" s="5" t="s">
        <v>8</v>
      </c>
    </row>
    <row r="588" spans="1:7" x14ac:dyDescent="0.25">
      <c r="A588" s="5" t="s">
        <v>12449</v>
      </c>
      <c r="B588" s="5">
        <v>1.7436061201881401</v>
      </c>
      <c r="C588" s="5" t="s">
        <v>8</v>
      </c>
      <c r="D588" s="5" t="s">
        <v>8</v>
      </c>
      <c r="E588" s="5" t="s">
        <v>8</v>
      </c>
      <c r="F588" s="5" t="s">
        <v>8</v>
      </c>
      <c r="G588" s="5" t="s">
        <v>8</v>
      </c>
    </row>
    <row r="589" spans="1:7" x14ac:dyDescent="0.25">
      <c r="A589" s="5" t="s">
        <v>11482</v>
      </c>
      <c r="B589" s="5">
        <v>1.7420030992411599</v>
      </c>
      <c r="C589" s="5" t="s">
        <v>8</v>
      </c>
      <c r="D589" s="5" t="s">
        <v>8</v>
      </c>
      <c r="E589" s="5" t="s">
        <v>8</v>
      </c>
      <c r="F589" s="5" t="s">
        <v>8</v>
      </c>
      <c r="G589" s="5" t="s">
        <v>8</v>
      </c>
    </row>
    <row r="590" spans="1:7" x14ac:dyDescent="0.25">
      <c r="A590" s="5" t="s">
        <v>6870</v>
      </c>
      <c r="B590" s="5">
        <v>1.74124567066937</v>
      </c>
      <c r="C590" s="5" t="s">
        <v>8</v>
      </c>
      <c r="D590" s="5" t="s">
        <v>8</v>
      </c>
      <c r="E590" s="5" t="s">
        <v>8</v>
      </c>
      <c r="F590" s="5" t="s">
        <v>8</v>
      </c>
      <c r="G590" s="5" t="s">
        <v>8</v>
      </c>
    </row>
    <row r="591" spans="1:7" x14ac:dyDescent="0.25">
      <c r="A591" s="5" t="s">
        <v>971</v>
      </c>
      <c r="B591" s="5">
        <v>1.74087438550247</v>
      </c>
      <c r="C591" s="5" t="s">
        <v>8</v>
      </c>
      <c r="D591" s="5" t="s">
        <v>8</v>
      </c>
      <c r="E591" s="5" t="s">
        <v>8</v>
      </c>
      <c r="F591" s="5" t="s">
        <v>8</v>
      </c>
      <c r="G591" s="5" t="s">
        <v>8</v>
      </c>
    </row>
    <row r="592" spans="1:7" x14ac:dyDescent="0.25">
      <c r="A592" s="5" t="s">
        <v>12018</v>
      </c>
      <c r="B592" s="5">
        <v>1.74050502406829</v>
      </c>
      <c r="C592" s="5" t="s">
        <v>8</v>
      </c>
      <c r="D592" s="5" t="s">
        <v>8</v>
      </c>
      <c r="E592" s="5" t="s">
        <v>8</v>
      </c>
      <c r="F592" s="5" t="s">
        <v>8</v>
      </c>
      <c r="G592" s="5" t="s">
        <v>8</v>
      </c>
    </row>
    <row r="593" spans="1:7" x14ac:dyDescent="0.25">
      <c r="A593" s="5" t="s">
        <v>12906</v>
      </c>
      <c r="B593" s="5">
        <v>1.7383858294364301</v>
      </c>
      <c r="C593" s="5" t="s">
        <v>8</v>
      </c>
      <c r="D593" s="5" t="s">
        <v>8</v>
      </c>
      <c r="E593" s="5" t="s">
        <v>8</v>
      </c>
      <c r="F593" s="5" t="s">
        <v>8</v>
      </c>
      <c r="G593" s="5" t="s">
        <v>8</v>
      </c>
    </row>
    <row r="594" spans="1:7" x14ac:dyDescent="0.25">
      <c r="A594" s="5" t="s">
        <v>19329</v>
      </c>
      <c r="B594" s="5">
        <v>1.7364832457210799</v>
      </c>
      <c r="C594" s="5" t="s">
        <v>8</v>
      </c>
      <c r="D594" s="5" t="s">
        <v>8</v>
      </c>
      <c r="E594" s="5" t="s">
        <v>8</v>
      </c>
      <c r="F594" s="5" t="s">
        <v>8</v>
      </c>
      <c r="G594" s="5" t="s">
        <v>8</v>
      </c>
    </row>
    <row r="595" spans="1:7" x14ac:dyDescent="0.25">
      <c r="A595" s="5" t="s">
        <v>10346</v>
      </c>
      <c r="B595" s="5">
        <v>1.7364832457210799</v>
      </c>
      <c r="C595" s="5" t="s">
        <v>8</v>
      </c>
      <c r="D595" s="5" t="s">
        <v>8</v>
      </c>
      <c r="E595" s="5" t="s">
        <v>10347</v>
      </c>
      <c r="F595" s="5" t="s">
        <v>8</v>
      </c>
      <c r="G595" s="5" t="s">
        <v>8</v>
      </c>
    </row>
    <row r="596" spans="1:7" x14ac:dyDescent="0.25">
      <c r="A596" s="5" t="s">
        <v>9075</v>
      </c>
      <c r="B596" s="5">
        <v>1.73517957988196</v>
      </c>
      <c r="C596" s="5" t="s">
        <v>8</v>
      </c>
      <c r="D596" s="5" t="s">
        <v>8</v>
      </c>
      <c r="E596" s="5" t="s">
        <v>8</v>
      </c>
      <c r="F596" s="5" t="s">
        <v>8</v>
      </c>
      <c r="G596" s="5" t="s">
        <v>8</v>
      </c>
    </row>
    <row r="597" spans="1:7" x14ac:dyDescent="0.25">
      <c r="A597" s="5" t="s">
        <v>1990</v>
      </c>
      <c r="B597" s="5">
        <v>1.7349814677458699</v>
      </c>
      <c r="C597" s="5" t="s">
        <v>8</v>
      </c>
      <c r="D597" s="5" t="s">
        <v>8</v>
      </c>
      <c r="E597" s="5" t="s">
        <v>8</v>
      </c>
      <c r="F597" s="5" t="s">
        <v>8</v>
      </c>
      <c r="G597" s="5" t="s">
        <v>8</v>
      </c>
    </row>
    <row r="598" spans="1:7" x14ac:dyDescent="0.25">
      <c r="A598" s="5" t="s">
        <v>5076</v>
      </c>
      <c r="B598" s="5">
        <v>1.7327618692848401</v>
      </c>
      <c r="C598" s="5" t="s">
        <v>8</v>
      </c>
      <c r="D598" s="5" t="s">
        <v>8</v>
      </c>
      <c r="E598" s="5" t="s">
        <v>8</v>
      </c>
      <c r="F598" s="5" t="s">
        <v>8</v>
      </c>
      <c r="G598" s="5" t="s">
        <v>4460</v>
      </c>
    </row>
    <row r="599" spans="1:7" x14ac:dyDescent="0.25">
      <c r="A599" s="5" t="s">
        <v>4488</v>
      </c>
      <c r="B599" s="5">
        <v>1.7305810268584301</v>
      </c>
      <c r="C599" s="5" t="s">
        <v>8</v>
      </c>
      <c r="D599" s="5" t="s">
        <v>8</v>
      </c>
      <c r="E599" s="5" t="s">
        <v>8</v>
      </c>
      <c r="F599" s="5" t="s">
        <v>8</v>
      </c>
      <c r="G599" s="5" t="s">
        <v>8</v>
      </c>
    </row>
    <row r="600" spans="1:7" x14ac:dyDescent="0.25">
      <c r="A600" s="5" t="s">
        <v>7849</v>
      </c>
      <c r="B600" s="5">
        <v>1.72716978685362</v>
      </c>
      <c r="C600" s="5" t="s">
        <v>8</v>
      </c>
      <c r="D600" s="5" t="s">
        <v>8</v>
      </c>
      <c r="E600" s="5" t="s">
        <v>8</v>
      </c>
      <c r="F600" s="5" t="s">
        <v>8</v>
      </c>
      <c r="G600" s="5" t="s">
        <v>8</v>
      </c>
    </row>
    <row r="601" spans="1:7" x14ac:dyDescent="0.25">
      <c r="A601" s="5" t="s">
        <v>18562</v>
      </c>
      <c r="B601" s="5">
        <v>1.7223775352325299</v>
      </c>
      <c r="C601" s="5" t="s">
        <v>8</v>
      </c>
      <c r="D601" s="5" t="s">
        <v>8</v>
      </c>
      <c r="E601" s="5" t="s">
        <v>8</v>
      </c>
      <c r="F601" s="5" t="s">
        <v>8</v>
      </c>
      <c r="G601" s="5" t="s">
        <v>8</v>
      </c>
    </row>
    <row r="602" spans="1:7" x14ac:dyDescent="0.25">
      <c r="A602" s="5" t="s">
        <v>18955</v>
      </c>
      <c r="B602" s="5">
        <v>1.7223775352325299</v>
      </c>
      <c r="C602" s="5" t="s">
        <v>8</v>
      </c>
      <c r="D602" s="5" t="s">
        <v>8</v>
      </c>
      <c r="E602" s="5" t="s">
        <v>8</v>
      </c>
      <c r="F602" s="5" t="s">
        <v>8</v>
      </c>
      <c r="G602" s="5" t="s">
        <v>8</v>
      </c>
    </row>
    <row r="603" spans="1:7" x14ac:dyDescent="0.25">
      <c r="A603" s="5" t="s">
        <v>19255</v>
      </c>
      <c r="B603" s="5">
        <v>1.7223775352325299</v>
      </c>
      <c r="C603" s="5" t="s">
        <v>8</v>
      </c>
      <c r="D603" s="5" t="s">
        <v>8</v>
      </c>
      <c r="E603" s="5" t="s">
        <v>8</v>
      </c>
      <c r="F603" s="5" t="s">
        <v>8</v>
      </c>
      <c r="G603" s="5" t="s">
        <v>8</v>
      </c>
    </row>
    <row r="604" spans="1:7" x14ac:dyDescent="0.25">
      <c r="A604" s="5" t="s">
        <v>19951</v>
      </c>
      <c r="B604" s="5">
        <v>1.7223775352325299</v>
      </c>
      <c r="C604" s="5" t="s">
        <v>8</v>
      </c>
      <c r="D604" s="5" t="s">
        <v>8</v>
      </c>
      <c r="E604" s="5" t="s">
        <v>8</v>
      </c>
      <c r="F604" s="5" t="s">
        <v>8</v>
      </c>
      <c r="G604" s="5" t="s">
        <v>8</v>
      </c>
    </row>
    <row r="605" spans="1:7" x14ac:dyDescent="0.25">
      <c r="A605" s="5" t="s">
        <v>12432</v>
      </c>
      <c r="B605" s="5">
        <v>1.7223775352325299</v>
      </c>
      <c r="C605" s="5" t="s">
        <v>8</v>
      </c>
      <c r="D605" s="5" t="s">
        <v>8</v>
      </c>
      <c r="E605" s="5" t="s">
        <v>8</v>
      </c>
      <c r="F605" s="5" t="s">
        <v>8</v>
      </c>
      <c r="G605" s="5" t="s">
        <v>8</v>
      </c>
    </row>
    <row r="606" spans="1:7" x14ac:dyDescent="0.25">
      <c r="A606" s="5" t="s">
        <v>18479</v>
      </c>
      <c r="B606" s="5">
        <v>1.72235513817805</v>
      </c>
      <c r="C606" s="5" t="s">
        <v>8</v>
      </c>
      <c r="D606" s="5" t="s">
        <v>8</v>
      </c>
      <c r="E606" s="5" t="s">
        <v>8</v>
      </c>
      <c r="F606" s="5" t="s">
        <v>8</v>
      </c>
      <c r="G606" s="5" t="s">
        <v>8</v>
      </c>
    </row>
    <row r="607" spans="1:7" x14ac:dyDescent="0.25">
      <c r="A607" s="5" t="s">
        <v>18012</v>
      </c>
      <c r="B607" s="5">
        <v>1.7223384945275499</v>
      </c>
      <c r="C607" s="5" t="s">
        <v>18013</v>
      </c>
      <c r="D607" s="5" t="s">
        <v>18014</v>
      </c>
      <c r="E607" s="5" t="s">
        <v>18015</v>
      </c>
      <c r="F607" s="5" t="s">
        <v>18016</v>
      </c>
      <c r="G607" s="5" t="s">
        <v>18017</v>
      </c>
    </row>
    <row r="608" spans="1:7" x14ac:dyDescent="0.25">
      <c r="A608" s="5" t="s">
        <v>20817</v>
      </c>
      <c r="B608" s="5">
        <v>1.7223384945275499</v>
      </c>
      <c r="C608" s="5" t="s">
        <v>8</v>
      </c>
      <c r="D608" s="5" t="s">
        <v>8</v>
      </c>
      <c r="E608" s="5" t="s">
        <v>8</v>
      </c>
      <c r="F608" s="5" t="s">
        <v>8</v>
      </c>
      <c r="G608" s="5" t="s">
        <v>8</v>
      </c>
    </row>
    <row r="609" spans="1:7" x14ac:dyDescent="0.25">
      <c r="A609" s="5" t="s">
        <v>16831</v>
      </c>
      <c r="B609" s="5">
        <v>1.7223256396943101</v>
      </c>
      <c r="C609" s="5" t="s">
        <v>12324</v>
      </c>
      <c r="D609" s="5" t="s">
        <v>12325</v>
      </c>
      <c r="E609" s="5" t="s">
        <v>12326</v>
      </c>
      <c r="F609" s="5" t="s">
        <v>12327</v>
      </c>
      <c r="G609" s="5" t="s">
        <v>12328</v>
      </c>
    </row>
    <row r="610" spans="1:7" x14ac:dyDescent="0.25">
      <c r="A610" s="5" t="s">
        <v>247</v>
      </c>
      <c r="B610" s="5">
        <v>1.72230016380044</v>
      </c>
      <c r="C610" s="5" t="s">
        <v>8</v>
      </c>
      <c r="D610" s="5" t="s">
        <v>8</v>
      </c>
      <c r="E610" s="5" t="s">
        <v>8</v>
      </c>
      <c r="F610" s="5" t="s">
        <v>8</v>
      </c>
      <c r="G610" s="5" t="s">
        <v>8</v>
      </c>
    </row>
    <row r="611" spans="1:7" x14ac:dyDescent="0.25">
      <c r="A611" s="5" t="s">
        <v>8378</v>
      </c>
      <c r="B611" s="5">
        <v>1.7222943285488901</v>
      </c>
      <c r="C611" s="5" t="s">
        <v>8</v>
      </c>
      <c r="D611" s="5" t="s">
        <v>8</v>
      </c>
      <c r="E611" s="5" t="s">
        <v>8</v>
      </c>
      <c r="F611" s="5" t="s">
        <v>8</v>
      </c>
      <c r="G611" s="5" t="s">
        <v>8</v>
      </c>
    </row>
    <row r="612" spans="1:7" x14ac:dyDescent="0.25">
      <c r="A612" s="5" t="s">
        <v>11287</v>
      </c>
      <c r="B612" s="5">
        <v>1.72226252385867</v>
      </c>
      <c r="C612" s="5" t="s">
        <v>8</v>
      </c>
      <c r="D612" s="5" t="s">
        <v>8</v>
      </c>
      <c r="E612" s="5" t="s">
        <v>8</v>
      </c>
      <c r="F612" s="5" t="s">
        <v>8</v>
      </c>
      <c r="G612" s="5" t="s">
        <v>8</v>
      </c>
    </row>
    <row r="613" spans="1:7" x14ac:dyDescent="0.25">
      <c r="A613" s="5" t="s">
        <v>3509</v>
      </c>
      <c r="B613" s="5">
        <v>1.7222508338642399</v>
      </c>
      <c r="C613" s="5" t="s">
        <v>3510</v>
      </c>
      <c r="D613" s="5" t="s">
        <v>8</v>
      </c>
      <c r="E613" s="5" t="s">
        <v>3511</v>
      </c>
      <c r="F613" s="5" t="s">
        <v>8</v>
      </c>
      <c r="G613" s="5" t="s">
        <v>3512</v>
      </c>
    </row>
    <row r="614" spans="1:7" x14ac:dyDescent="0.25">
      <c r="A614" s="5" t="s">
        <v>14847</v>
      </c>
      <c r="B614" s="5">
        <v>1.71747018221119</v>
      </c>
      <c r="C614" s="5" t="s">
        <v>8</v>
      </c>
      <c r="D614" s="5" t="s">
        <v>8</v>
      </c>
      <c r="E614" s="5" t="s">
        <v>8</v>
      </c>
      <c r="F614" s="5" t="s">
        <v>8</v>
      </c>
      <c r="G614" s="5" t="s">
        <v>8</v>
      </c>
    </row>
    <row r="615" spans="1:7" x14ac:dyDescent="0.25">
      <c r="A615" s="5" t="s">
        <v>13040</v>
      </c>
      <c r="B615" s="5">
        <v>1.7146004197282301</v>
      </c>
      <c r="C615" s="5" t="s">
        <v>8</v>
      </c>
      <c r="D615" s="5" t="s">
        <v>8</v>
      </c>
      <c r="E615" s="5" t="s">
        <v>8</v>
      </c>
      <c r="F615" s="5" t="s">
        <v>8</v>
      </c>
      <c r="G615" s="5" t="s">
        <v>8</v>
      </c>
    </row>
    <row r="616" spans="1:7" x14ac:dyDescent="0.25">
      <c r="A616" s="5" t="s">
        <v>11030</v>
      </c>
      <c r="B616" s="5">
        <v>1.71452881671069</v>
      </c>
      <c r="C616" s="5" t="s">
        <v>8</v>
      </c>
      <c r="D616" s="5" t="s">
        <v>8</v>
      </c>
      <c r="E616" s="5" t="s">
        <v>8</v>
      </c>
      <c r="F616" s="5" t="s">
        <v>8</v>
      </c>
      <c r="G616" s="5" t="s">
        <v>8</v>
      </c>
    </row>
    <row r="617" spans="1:7" x14ac:dyDescent="0.25">
      <c r="A617" s="5" t="s">
        <v>6019</v>
      </c>
      <c r="B617" s="5">
        <v>1.7143099951015199</v>
      </c>
      <c r="C617" s="5" t="s">
        <v>8</v>
      </c>
      <c r="D617" s="5" t="s">
        <v>8</v>
      </c>
      <c r="E617" s="5" t="s">
        <v>8</v>
      </c>
      <c r="F617" s="5" t="s">
        <v>8</v>
      </c>
      <c r="G617" s="5" t="s">
        <v>8</v>
      </c>
    </row>
    <row r="618" spans="1:7" x14ac:dyDescent="0.25">
      <c r="A618" s="5" t="s">
        <v>4138</v>
      </c>
      <c r="B618" s="5">
        <v>1.7127172616039501</v>
      </c>
      <c r="C618" s="5" t="s">
        <v>8</v>
      </c>
      <c r="D618" s="5" t="s">
        <v>8</v>
      </c>
      <c r="E618" s="5" t="s">
        <v>8</v>
      </c>
      <c r="F618" s="5" t="s">
        <v>8</v>
      </c>
      <c r="G618" s="5" t="s">
        <v>4139</v>
      </c>
    </row>
    <row r="619" spans="1:7" x14ac:dyDescent="0.25">
      <c r="A619" s="5" t="s">
        <v>13093</v>
      </c>
      <c r="B619" s="5">
        <v>1.71243213144329</v>
      </c>
      <c r="C619" s="5" t="s">
        <v>8</v>
      </c>
      <c r="D619" s="5" t="s">
        <v>8</v>
      </c>
      <c r="E619" s="5" t="s">
        <v>8</v>
      </c>
      <c r="F619" s="5" t="s">
        <v>8</v>
      </c>
      <c r="G619" s="5" t="s">
        <v>8</v>
      </c>
    </row>
    <row r="620" spans="1:7" x14ac:dyDescent="0.25">
      <c r="A620" s="5" t="s">
        <v>6334</v>
      </c>
      <c r="B620" s="5">
        <v>1.7090778558766899</v>
      </c>
      <c r="C620" s="5" t="s">
        <v>8</v>
      </c>
      <c r="D620" s="5" t="s">
        <v>8</v>
      </c>
      <c r="E620" s="5" t="s">
        <v>8</v>
      </c>
      <c r="F620" s="5" t="s">
        <v>8</v>
      </c>
      <c r="G620" s="5" t="s">
        <v>8</v>
      </c>
    </row>
    <row r="621" spans="1:7" x14ac:dyDescent="0.25">
      <c r="A621" s="5" t="s">
        <v>20307</v>
      </c>
      <c r="B621" s="5">
        <v>1.7090778558766899</v>
      </c>
      <c r="C621" s="5" t="s">
        <v>8</v>
      </c>
      <c r="D621" s="5" t="s">
        <v>8</v>
      </c>
      <c r="E621" s="5" t="s">
        <v>8</v>
      </c>
      <c r="F621" s="5" t="s">
        <v>8</v>
      </c>
      <c r="G621" s="5" t="s">
        <v>8</v>
      </c>
    </row>
    <row r="622" spans="1:7" x14ac:dyDescent="0.25">
      <c r="A622" s="5" t="s">
        <v>818</v>
      </c>
      <c r="B622" s="5">
        <v>1.7076356235210099</v>
      </c>
      <c r="C622" s="5" t="s">
        <v>8</v>
      </c>
      <c r="D622" s="5" t="s">
        <v>8</v>
      </c>
      <c r="E622" s="5" t="s">
        <v>8</v>
      </c>
      <c r="F622" s="5" t="s">
        <v>8</v>
      </c>
      <c r="G622" s="5" t="s">
        <v>8</v>
      </c>
    </row>
    <row r="623" spans="1:7" x14ac:dyDescent="0.25">
      <c r="A623" s="5" t="s">
        <v>6831</v>
      </c>
      <c r="B623" s="5">
        <v>1.70710630132869</v>
      </c>
      <c r="C623" s="5" t="s">
        <v>8</v>
      </c>
      <c r="D623" s="5" t="s">
        <v>8</v>
      </c>
      <c r="E623" s="5" t="s">
        <v>8</v>
      </c>
      <c r="F623" s="5" t="s">
        <v>8</v>
      </c>
      <c r="G623" s="5" t="s">
        <v>8</v>
      </c>
    </row>
    <row r="624" spans="1:7" x14ac:dyDescent="0.25">
      <c r="A624" s="5" t="s">
        <v>16250</v>
      </c>
      <c r="B624" s="5">
        <v>1.7055526860518999</v>
      </c>
      <c r="C624" s="5" t="s">
        <v>8</v>
      </c>
      <c r="D624" s="5" t="s">
        <v>8</v>
      </c>
      <c r="E624" s="5" t="s">
        <v>8</v>
      </c>
      <c r="F624" s="5" t="s">
        <v>8</v>
      </c>
      <c r="G624" s="5" t="s">
        <v>3369</v>
      </c>
    </row>
    <row r="625" spans="1:7" x14ac:dyDescent="0.25">
      <c r="A625" s="5" t="s">
        <v>3092</v>
      </c>
      <c r="B625" s="5">
        <v>1.7055526860518999</v>
      </c>
      <c r="C625" s="5" t="s">
        <v>8</v>
      </c>
      <c r="D625" s="5" t="s">
        <v>8</v>
      </c>
      <c r="E625" s="5" t="s">
        <v>8</v>
      </c>
      <c r="F625" s="5" t="s">
        <v>8</v>
      </c>
      <c r="G625" s="5" t="s">
        <v>8</v>
      </c>
    </row>
    <row r="626" spans="1:7" x14ac:dyDescent="0.25">
      <c r="A626" s="5" t="s">
        <v>13197</v>
      </c>
      <c r="B626" s="5">
        <v>1.70536234368706</v>
      </c>
      <c r="C626" s="5" t="s">
        <v>8</v>
      </c>
      <c r="D626" s="5" t="s">
        <v>8</v>
      </c>
      <c r="E626" s="5" t="s">
        <v>8</v>
      </c>
      <c r="F626" s="5" t="s">
        <v>8</v>
      </c>
      <c r="G626" s="5" t="s">
        <v>8</v>
      </c>
    </row>
    <row r="627" spans="1:7" x14ac:dyDescent="0.25">
      <c r="A627" s="5" t="s">
        <v>3934</v>
      </c>
      <c r="B627" s="5">
        <v>1.7043055262892399</v>
      </c>
      <c r="C627" s="5" t="s">
        <v>8</v>
      </c>
      <c r="D627" s="5" t="s">
        <v>8</v>
      </c>
      <c r="E627" s="5" t="s">
        <v>3935</v>
      </c>
      <c r="F627" s="5" t="s">
        <v>8</v>
      </c>
      <c r="G627" s="5" t="s">
        <v>8</v>
      </c>
    </row>
    <row r="628" spans="1:7" x14ac:dyDescent="0.25">
      <c r="A628" s="5" t="s">
        <v>7988</v>
      </c>
      <c r="B628" s="5">
        <v>1.70294437280531</v>
      </c>
      <c r="C628" s="5" t="s">
        <v>8</v>
      </c>
      <c r="D628" s="5" t="s">
        <v>8</v>
      </c>
      <c r="E628" s="5" t="s">
        <v>7989</v>
      </c>
      <c r="F628" s="5" t="s">
        <v>8</v>
      </c>
      <c r="G628" s="5" t="s">
        <v>3369</v>
      </c>
    </row>
    <row r="629" spans="1:7" x14ac:dyDescent="0.25">
      <c r="A629" s="5" t="s">
        <v>10787</v>
      </c>
      <c r="B629" s="5">
        <v>1.70258749422242</v>
      </c>
      <c r="C629" s="5" t="s">
        <v>10788</v>
      </c>
      <c r="D629" s="5" t="s">
        <v>10789</v>
      </c>
      <c r="E629" s="5" t="s">
        <v>530</v>
      </c>
      <c r="F629" s="5" t="s">
        <v>531</v>
      </c>
      <c r="G629" s="5" t="s">
        <v>10790</v>
      </c>
    </row>
    <row r="630" spans="1:7" x14ac:dyDescent="0.25">
      <c r="A630" s="5" t="s">
        <v>19231</v>
      </c>
      <c r="B630" s="5">
        <v>1.70258749422242</v>
      </c>
      <c r="C630" s="5" t="s">
        <v>8</v>
      </c>
      <c r="D630" s="5" t="s">
        <v>8</v>
      </c>
      <c r="E630" s="5" t="s">
        <v>8</v>
      </c>
      <c r="F630" s="5" t="s">
        <v>8</v>
      </c>
      <c r="G630" s="5" t="s">
        <v>8</v>
      </c>
    </row>
    <row r="631" spans="1:7" x14ac:dyDescent="0.25">
      <c r="A631" s="5" t="s">
        <v>19335</v>
      </c>
      <c r="B631" s="5">
        <v>1.70258749422242</v>
      </c>
      <c r="C631" s="5" t="s">
        <v>8</v>
      </c>
      <c r="D631" s="5" t="s">
        <v>8</v>
      </c>
      <c r="E631" s="5" t="s">
        <v>8</v>
      </c>
      <c r="F631" s="5" t="s">
        <v>8</v>
      </c>
      <c r="G631" s="5" t="s">
        <v>8</v>
      </c>
    </row>
    <row r="632" spans="1:7" x14ac:dyDescent="0.25">
      <c r="A632" s="5" t="s">
        <v>20207</v>
      </c>
      <c r="B632" s="5">
        <v>1.70258749422242</v>
      </c>
      <c r="C632" s="5" t="s">
        <v>8</v>
      </c>
      <c r="D632" s="5" t="s">
        <v>8</v>
      </c>
      <c r="E632" s="5" t="s">
        <v>8</v>
      </c>
      <c r="F632" s="5" t="s">
        <v>8</v>
      </c>
      <c r="G632" s="5" t="s">
        <v>8</v>
      </c>
    </row>
    <row r="633" spans="1:7" x14ac:dyDescent="0.25">
      <c r="A633" s="5" t="s">
        <v>20280</v>
      </c>
      <c r="B633" s="5">
        <v>1.70258749422242</v>
      </c>
      <c r="C633" s="5" t="s">
        <v>8</v>
      </c>
      <c r="D633" s="5" t="s">
        <v>8</v>
      </c>
      <c r="E633" s="5" t="s">
        <v>8</v>
      </c>
      <c r="F633" s="5" t="s">
        <v>8</v>
      </c>
      <c r="G633" s="5" t="s">
        <v>8</v>
      </c>
    </row>
    <row r="634" spans="1:7" x14ac:dyDescent="0.25">
      <c r="A634" s="5" t="s">
        <v>14499</v>
      </c>
      <c r="B634" s="5">
        <v>1.70258749422242</v>
      </c>
      <c r="C634" s="5" t="s">
        <v>8</v>
      </c>
      <c r="D634" s="5" t="s">
        <v>8</v>
      </c>
      <c r="E634" s="5" t="s">
        <v>8</v>
      </c>
      <c r="F634" s="5" t="s">
        <v>8</v>
      </c>
      <c r="G634" s="5" t="s">
        <v>8</v>
      </c>
    </row>
    <row r="635" spans="1:7" x14ac:dyDescent="0.25">
      <c r="A635" s="5" t="s">
        <v>4443</v>
      </c>
      <c r="B635" s="5">
        <v>1.70115298639899</v>
      </c>
      <c r="C635" s="5" t="s">
        <v>8</v>
      </c>
      <c r="D635" s="5" t="s">
        <v>8</v>
      </c>
      <c r="E635" s="5" t="s">
        <v>8</v>
      </c>
      <c r="F635" s="5" t="s">
        <v>8</v>
      </c>
      <c r="G635" s="5" t="s">
        <v>8</v>
      </c>
    </row>
    <row r="636" spans="1:7" x14ac:dyDescent="0.25">
      <c r="A636" s="5" t="s">
        <v>10884</v>
      </c>
      <c r="B636" s="5">
        <v>1.7009685171094999</v>
      </c>
      <c r="C636" s="5" t="s">
        <v>8</v>
      </c>
      <c r="D636" s="5" t="s">
        <v>8</v>
      </c>
      <c r="E636" s="5" t="s">
        <v>8</v>
      </c>
      <c r="F636" s="5" t="s">
        <v>8</v>
      </c>
      <c r="G636" s="5" t="s">
        <v>8</v>
      </c>
    </row>
    <row r="637" spans="1:7" x14ac:dyDescent="0.25">
      <c r="A637" s="5" t="s">
        <v>3546</v>
      </c>
      <c r="B637" s="5">
        <v>1.69768349109096</v>
      </c>
      <c r="C637" s="5" t="s">
        <v>3547</v>
      </c>
      <c r="D637" s="5" t="s">
        <v>8</v>
      </c>
      <c r="E637" s="5" t="s">
        <v>8</v>
      </c>
      <c r="F637" s="5" t="s">
        <v>8</v>
      </c>
      <c r="G637" s="5" t="s">
        <v>3548</v>
      </c>
    </row>
    <row r="638" spans="1:7" x14ac:dyDescent="0.25">
      <c r="A638" s="5" t="s">
        <v>3260</v>
      </c>
      <c r="B638" s="5">
        <v>1.6963373837804101</v>
      </c>
      <c r="C638" s="5" t="s">
        <v>8</v>
      </c>
      <c r="D638" s="5" t="s">
        <v>8</v>
      </c>
      <c r="E638" s="5" t="s">
        <v>8</v>
      </c>
      <c r="F638" s="5" t="s">
        <v>8</v>
      </c>
      <c r="G638" s="5" t="s">
        <v>8</v>
      </c>
    </row>
    <row r="639" spans="1:7" x14ac:dyDescent="0.25">
      <c r="A639" s="5" t="s">
        <v>18882</v>
      </c>
      <c r="B639" s="5">
        <v>1.6958868456406799</v>
      </c>
      <c r="C639" s="5" t="s">
        <v>8</v>
      </c>
      <c r="D639" s="5" t="s">
        <v>8</v>
      </c>
      <c r="E639" s="5" t="s">
        <v>8</v>
      </c>
      <c r="F639" s="5" t="s">
        <v>8</v>
      </c>
      <c r="G639" s="5" t="s">
        <v>8</v>
      </c>
    </row>
    <row r="640" spans="1:7" x14ac:dyDescent="0.25">
      <c r="A640" s="5" t="s">
        <v>6201</v>
      </c>
      <c r="B640" s="5">
        <v>1.6939699214505799</v>
      </c>
      <c r="C640" s="5" t="s">
        <v>6202</v>
      </c>
      <c r="D640" s="5" t="s">
        <v>6203</v>
      </c>
      <c r="E640" s="5" t="s">
        <v>6204</v>
      </c>
      <c r="F640" s="5" t="s">
        <v>6205</v>
      </c>
      <c r="G640" s="5" t="s">
        <v>6206</v>
      </c>
    </row>
    <row r="641" spans="1:7" x14ac:dyDescent="0.25">
      <c r="A641" s="5" t="s">
        <v>16146</v>
      </c>
      <c r="B641" s="5">
        <v>1.69359876490804</v>
      </c>
      <c r="C641" s="5" t="s">
        <v>16147</v>
      </c>
      <c r="D641" s="5" t="s">
        <v>16148</v>
      </c>
      <c r="E641" s="5" t="s">
        <v>16149</v>
      </c>
      <c r="F641" s="5" t="s">
        <v>16150</v>
      </c>
      <c r="G641" s="5" t="s">
        <v>16151</v>
      </c>
    </row>
    <row r="642" spans="1:7" x14ac:dyDescent="0.25">
      <c r="A642" s="5" t="s">
        <v>16732</v>
      </c>
      <c r="B642" s="5">
        <v>1.69359876490804</v>
      </c>
      <c r="C642" s="5" t="s">
        <v>16733</v>
      </c>
      <c r="D642" s="5" t="s">
        <v>16734</v>
      </c>
      <c r="E642" s="5" t="s">
        <v>16735</v>
      </c>
      <c r="F642" s="5" t="s">
        <v>16736</v>
      </c>
      <c r="G642" s="5" t="s">
        <v>16737</v>
      </c>
    </row>
    <row r="643" spans="1:7" x14ac:dyDescent="0.25">
      <c r="A643" s="5" t="s">
        <v>1360</v>
      </c>
      <c r="B643" s="5">
        <v>1.6928604289458999</v>
      </c>
      <c r="C643" s="5" t="s">
        <v>8</v>
      </c>
      <c r="D643" s="5" t="s">
        <v>8</v>
      </c>
      <c r="E643" s="5" t="s">
        <v>8</v>
      </c>
      <c r="F643" s="5" t="s">
        <v>8</v>
      </c>
      <c r="G643" s="5" t="s">
        <v>8</v>
      </c>
    </row>
    <row r="644" spans="1:7" x14ac:dyDescent="0.25">
      <c r="A644" s="5" t="s">
        <v>888</v>
      </c>
      <c r="B644" s="5">
        <v>1.6913455808223099</v>
      </c>
      <c r="C644" s="5" t="s">
        <v>8</v>
      </c>
      <c r="D644" s="5" t="s">
        <v>8</v>
      </c>
      <c r="E644" s="5" t="s">
        <v>8</v>
      </c>
      <c r="F644" s="5" t="s">
        <v>8</v>
      </c>
      <c r="G644" s="5" t="s">
        <v>8</v>
      </c>
    </row>
    <row r="645" spans="1:7" x14ac:dyDescent="0.25">
      <c r="A645" s="5" t="s">
        <v>10425</v>
      </c>
      <c r="B645" s="5">
        <v>1.69012095330097</v>
      </c>
      <c r="C645" s="5" t="s">
        <v>8</v>
      </c>
      <c r="D645" s="5" t="s">
        <v>8</v>
      </c>
      <c r="E645" s="5" t="s">
        <v>8</v>
      </c>
      <c r="F645" s="5" t="s">
        <v>8</v>
      </c>
      <c r="G645" s="5" t="s">
        <v>8</v>
      </c>
    </row>
    <row r="646" spans="1:7" x14ac:dyDescent="0.25">
      <c r="A646" s="5" t="s">
        <v>17728</v>
      </c>
      <c r="B646" s="5">
        <v>1.6897136985880199</v>
      </c>
      <c r="C646" s="5" t="s">
        <v>8</v>
      </c>
      <c r="D646" s="5" t="s">
        <v>8</v>
      </c>
      <c r="E646" s="5" t="s">
        <v>17729</v>
      </c>
      <c r="F646" s="5" t="s">
        <v>8</v>
      </c>
      <c r="G646" s="5" t="s">
        <v>597</v>
      </c>
    </row>
    <row r="647" spans="1:7" x14ac:dyDescent="0.25">
      <c r="A647" s="5" t="s">
        <v>19446</v>
      </c>
      <c r="B647" s="5">
        <v>1.68939253462735</v>
      </c>
      <c r="C647" s="5" t="s">
        <v>8</v>
      </c>
      <c r="D647" s="5" t="s">
        <v>8</v>
      </c>
      <c r="E647" s="5" t="s">
        <v>8</v>
      </c>
      <c r="F647" s="5" t="s">
        <v>8</v>
      </c>
      <c r="G647" s="5" t="s">
        <v>8</v>
      </c>
    </row>
    <row r="648" spans="1:7" x14ac:dyDescent="0.25">
      <c r="A648" s="5" t="s">
        <v>3102</v>
      </c>
      <c r="B648" s="5">
        <v>1.6885750779522299</v>
      </c>
      <c r="C648" s="5" t="s">
        <v>8</v>
      </c>
      <c r="D648" s="5" t="s">
        <v>8</v>
      </c>
      <c r="E648" s="5" t="s">
        <v>8</v>
      </c>
      <c r="F648" s="5" t="s">
        <v>8</v>
      </c>
      <c r="G648" s="5" t="s">
        <v>8</v>
      </c>
    </row>
    <row r="649" spans="1:7" x14ac:dyDescent="0.25">
      <c r="A649" s="5" t="s">
        <v>4955</v>
      </c>
      <c r="B649" s="5">
        <v>1.6884743150569601</v>
      </c>
      <c r="C649" s="5" t="s">
        <v>4956</v>
      </c>
      <c r="D649" s="5" t="s">
        <v>4957</v>
      </c>
      <c r="E649" s="5" t="s">
        <v>4958</v>
      </c>
      <c r="F649" s="5" t="s">
        <v>4959</v>
      </c>
      <c r="G649" s="5" t="s">
        <v>4960</v>
      </c>
    </row>
    <row r="650" spans="1:7" x14ac:dyDescent="0.25">
      <c r="A650" s="5" t="s">
        <v>18726</v>
      </c>
      <c r="B650" s="5">
        <v>1.6849802704505199</v>
      </c>
      <c r="C650" s="5" t="s">
        <v>8</v>
      </c>
      <c r="D650" s="5" t="s">
        <v>8</v>
      </c>
      <c r="E650" s="5" t="s">
        <v>8</v>
      </c>
      <c r="F650" s="5" t="s">
        <v>8</v>
      </c>
      <c r="G650" s="5" t="s">
        <v>8</v>
      </c>
    </row>
    <row r="651" spans="1:7" x14ac:dyDescent="0.25">
      <c r="A651" s="5" t="s">
        <v>2877</v>
      </c>
      <c r="B651" s="5">
        <v>1.6846084590203301</v>
      </c>
      <c r="C651" s="5" t="s">
        <v>8</v>
      </c>
      <c r="D651" s="5" t="s">
        <v>8</v>
      </c>
      <c r="E651" s="5" t="s">
        <v>8</v>
      </c>
      <c r="F651" s="5" t="s">
        <v>8</v>
      </c>
      <c r="G651" s="5" t="s">
        <v>8</v>
      </c>
    </row>
    <row r="652" spans="1:7" x14ac:dyDescent="0.25">
      <c r="A652" s="5" t="s">
        <v>19029</v>
      </c>
      <c r="B652" s="5">
        <v>1.6846084590203301</v>
      </c>
      <c r="C652" s="5" t="s">
        <v>8</v>
      </c>
      <c r="D652" s="5" t="s">
        <v>8</v>
      </c>
      <c r="E652" s="5" t="s">
        <v>8</v>
      </c>
      <c r="F652" s="5" t="s">
        <v>8</v>
      </c>
      <c r="G652" s="5" t="s">
        <v>8</v>
      </c>
    </row>
    <row r="653" spans="1:7" x14ac:dyDescent="0.25">
      <c r="A653" s="5" t="s">
        <v>19092</v>
      </c>
      <c r="B653" s="5">
        <v>1.6846084590203301</v>
      </c>
      <c r="C653" s="5" t="s">
        <v>8</v>
      </c>
      <c r="D653" s="5" t="s">
        <v>8</v>
      </c>
      <c r="E653" s="5" t="s">
        <v>8</v>
      </c>
      <c r="F653" s="5" t="s">
        <v>8</v>
      </c>
      <c r="G653" s="5" t="s">
        <v>8</v>
      </c>
    </row>
    <row r="654" spans="1:7" x14ac:dyDescent="0.25">
      <c r="A654" s="5" t="s">
        <v>9812</v>
      </c>
      <c r="B654" s="5">
        <v>1.6846084590203301</v>
      </c>
      <c r="C654" s="5" t="s">
        <v>8</v>
      </c>
      <c r="D654" s="5" t="s">
        <v>8</v>
      </c>
      <c r="E654" s="5" t="s">
        <v>8</v>
      </c>
      <c r="F654" s="5" t="s">
        <v>8</v>
      </c>
      <c r="G654" s="5" t="s">
        <v>8</v>
      </c>
    </row>
    <row r="655" spans="1:7" x14ac:dyDescent="0.25">
      <c r="A655" s="5" t="s">
        <v>21223</v>
      </c>
      <c r="B655" s="5">
        <v>1.6846084590203301</v>
      </c>
      <c r="C655" s="5" t="s">
        <v>8</v>
      </c>
      <c r="D655" s="5" t="s">
        <v>8</v>
      </c>
      <c r="E655" s="5" t="s">
        <v>8</v>
      </c>
      <c r="F655" s="5" t="s">
        <v>8</v>
      </c>
      <c r="G655" s="5" t="s">
        <v>8</v>
      </c>
    </row>
    <row r="656" spans="1:7" x14ac:dyDescent="0.25">
      <c r="A656" s="5" t="s">
        <v>4157</v>
      </c>
      <c r="B656" s="5">
        <v>1.68355380800906</v>
      </c>
      <c r="C656" s="5" t="s">
        <v>8</v>
      </c>
      <c r="D656" s="5" t="s">
        <v>8</v>
      </c>
      <c r="E656" s="5" t="s">
        <v>8</v>
      </c>
      <c r="F656" s="5" t="s">
        <v>8</v>
      </c>
      <c r="G656" s="5" t="s">
        <v>8</v>
      </c>
    </row>
    <row r="657" spans="1:7" x14ac:dyDescent="0.25">
      <c r="A657" s="5" t="s">
        <v>6709</v>
      </c>
      <c r="B657" s="5">
        <v>1.6820618600472601</v>
      </c>
      <c r="C657" s="5" t="s">
        <v>6710</v>
      </c>
      <c r="D657" s="5" t="s">
        <v>8</v>
      </c>
      <c r="E657" s="5" t="s">
        <v>8</v>
      </c>
      <c r="F657" s="5" t="s">
        <v>8</v>
      </c>
      <c r="G657" s="5" t="s">
        <v>6711</v>
      </c>
    </row>
    <row r="658" spans="1:7" x14ac:dyDescent="0.25">
      <c r="A658" s="5" t="s">
        <v>16054</v>
      </c>
      <c r="B658" s="5">
        <v>1.6806791985699301</v>
      </c>
      <c r="C658" s="5" t="s">
        <v>10899</v>
      </c>
      <c r="D658" s="5" t="s">
        <v>12043</v>
      </c>
      <c r="E658" s="5" t="s">
        <v>10901</v>
      </c>
      <c r="F658" s="5" t="s">
        <v>10902</v>
      </c>
      <c r="G658" s="5" t="s">
        <v>12044</v>
      </c>
    </row>
    <row r="659" spans="1:7" x14ac:dyDescent="0.25">
      <c r="A659" s="5" t="s">
        <v>19082</v>
      </c>
      <c r="B659" s="5">
        <v>1.6806791985699301</v>
      </c>
      <c r="C659" s="5" t="s">
        <v>8</v>
      </c>
      <c r="D659" s="5" t="s">
        <v>8</v>
      </c>
      <c r="E659" s="5" t="s">
        <v>8</v>
      </c>
      <c r="F659" s="5" t="s">
        <v>8</v>
      </c>
      <c r="G659" s="5" t="s">
        <v>8</v>
      </c>
    </row>
    <row r="660" spans="1:7" x14ac:dyDescent="0.25">
      <c r="A660" s="5" t="s">
        <v>8145</v>
      </c>
      <c r="B660" s="5">
        <v>1.6806791985699301</v>
      </c>
      <c r="C660" s="5" t="s">
        <v>8</v>
      </c>
      <c r="D660" s="5" t="s">
        <v>8</v>
      </c>
      <c r="E660" s="5" t="s">
        <v>8</v>
      </c>
      <c r="F660" s="5" t="s">
        <v>8</v>
      </c>
      <c r="G660" s="5" t="s">
        <v>8</v>
      </c>
    </row>
    <row r="661" spans="1:7" x14ac:dyDescent="0.25">
      <c r="A661" s="5" t="s">
        <v>10580</v>
      </c>
      <c r="B661" s="5">
        <v>1.6806791985699301</v>
      </c>
      <c r="C661" s="5" t="s">
        <v>8</v>
      </c>
      <c r="D661" s="5" t="s">
        <v>8</v>
      </c>
      <c r="E661" s="5" t="s">
        <v>8</v>
      </c>
      <c r="F661" s="5" t="s">
        <v>8</v>
      </c>
      <c r="G661" s="5" t="s">
        <v>8</v>
      </c>
    </row>
    <row r="662" spans="1:7" x14ac:dyDescent="0.25">
      <c r="A662" s="5" t="s">
        <v>2840</v>
      </c>
      <c r="B662" s="5">
        <v>1.67865169705113</v>
      </c>
      <c r="C662" s="5" t="s">
        <v>8</v>
      </c>
      <c r="D662" s="5" t="s">
        <v>8</v>
      </c>
      <c r="E662" s="5" t="s">
        <v>8</v>
      </c>
      <c r="F662" s="5" t="s">
        <v>8</v>
      </c>
      <c r="G662" s="5" t="s">
        <v>8</v>
      </c>
    </row>
    <row r="663" spans="1:7" x14ac:dyDescent="0.25">
      <c r="A663" s="5" t="s">
        <v>20614</v>
      </c>
      <c r="B663" s="5">
        <v>1.67839418481549</v>
      </c>
      <c r="C663" s="5" t="s">
        <v>8</v>
      </c>
      <c r="D663" s="5" t="s">
        <v>8</v>
      </c>
      <c r="E663" s="5" t="s">
        <v>8</v>
      </c>
      <c r="F663" s="5" t="s">
        <v>8</v>
      </c>
      <c r="G663" s="5" t="s">
        <v>8</v>
      </c>
    </row>
    <row r="664" spans="1:7" x14ac:dyDescent="0.25">
      <c r="A664" s="5" t="s">
        <v>14615</v>
      </c>
      <c r="B664" s="5">
        <v>1.6760400229191901</v>
      </c>
      <c r="C664" s="5" t="s">
        <v>8</v>
      </c>
      <c r="D664" s="5" t="s">
        <v>8</v>
      </c>
      <c r="E664" s="5" t="s">
        <v>8</v>
      </c>
      <c r="F664" s="5" t="s">
        <v>8</v>
      </c>
      <c r="G664" s="5" t="s">
        <v>8</v>
      </c>
    </row>
    <row r="665" spans="1:7" x14ac:dyDescent="0.25">
      <c r="A665" s="5" t="s">
        <v>14058</v>
      </c>
      <c r="B665" s="5">
        <v>1.67554470612268</v>
      </c>
      <c r="C665" s="5" t="s">
        <v>8</v>
      </c>
      <c r="D665" s="5" t="s">
        <v>8</v>
      </c>
      <c r="E665" s="5" t="s">
        <v>8</v>
      </c>
      <c r="F665" s="5" t="s">
        <v>8</v>
      </c>
      <c r="G665" s="5" t="s">
        <v>8</v>
      </c>
    </row>
    <row r="666" spans="1:7" x14ac:dyDescent="0.25">
      <c r="A666" s="5" t="s">
        <v>18679</v>
      </c>
      <c r="B666" s="5">
        <v>1.67525496415234</v>
      </c>
      <c r="C666" s="5" t="s">
        <v>8</v>
      </c>
      <c r="D666" s="5" t="s">
        <v>8</v>
      </c>
      <c r="E666" s="5" t="s">
        <v>8</v>
      </c>
      <c r="F666" s="5" t="s">
        <v>8</v>
      </c>
      <c r="G666" s="5" t="s">
        <v>8</v>
      </c>
    </row>
    <row r="667" spans="1:7" x14ac:dyDescent="0.25">
      <c r="A667" s="5" t="s">
        <v>10039</v>
      </c>
      <c r="B667" s="5">
        <v>1.6731973628030301</v>
      </c>
      <c r="C667" s="5" t="s">
        <v>8</v>
      </c>
      <c r="D667" s="5" t="s">
        <v>8</v>
      </c>
      <c r="E667" s="5" t="s">
        <v>8</v>
      </c>
      <c r="F667" s="5" t="s">
        <v>8</v>
      </c>
      <c r="G667" s="5" t="s">
        <v>8</v>
      </c>
    </row>
    <row r="668" spans="1:7" x14ac:dyDescent="0.25">
      <c r="A668" s="5" t="s">
        <v>3114</v>
      </c>
      <c r="B668" s="5">
        <v>1.6717249257176401</v>
      </c>
      <c r="C668" s="5" t="s">
        <v>8</v>
      </c>
      <c r="D668" s="5" t="s">
        <v>8</v>
      </c>
      <c r="E668" s="5" t="s">
        <v>8</v>
      </c>
      <c r="F668" s="5" t="s">
        <v>8</v>
      </c>
      <c r="G668" s="5" t="s">
        <v>8</v>
      </c>
    </row>
    <row r="669" spans="1:7" x14ac:dyDescent="0.25">
      <c r="A669" s="5" t="s">
        <v>11280</v>
      </c>
      <c r="B669" s="5">
        <v>1.6715347682488699</v>
      </c>
      <c r="C669" s="5" t="s">
        <v>11281</v>
      </c>
      <c r="D669" s="5" t="s">
        <v>11282</v>
      </c>
      <c r="E669" s="5" t="s">
        <v>11283</v>
      </c>
      <c r="F669" s="5" t="s">
        <v>11284</v>
      </c>
      <c r="G669" s="5" t="s">
        <v>11285</v>
      </c>
    </row>
    <row r="670" spans="1:7" x14ac:dyDescent="0.25">
      <c r="A670" s="5" t="s">
        <v>2161</v>
      </c>
      <c r="B670" s="5">
        <v>1.6715347682488699</v>
      </c>
      <c r="C670" s="5" t="s">
        <v>2162</v>
      </c>
      <c r="D670" s="5" t="s">
        <v>2163</v>
      </c>
      <c r="E670" s="5" t="s">
        <v>2164</v>
      </c>
      <c r="F670" s="5" t="s">
        <v>2165</v>
      </c>
      <c r="G670" s="5" t="s">
        <v>2166</v>
      </c>
    </row>
    <row r="671" spans="1:7" x14ac:dyDescent="0.25">
      <c r="A671" s="5" t="s">
        <v>20764</v>
      </c>
      <c r="B671" s="5">
        <v>1.6709557949271701</v>
      </c>
      <c r="C671" s="5" t="s">
        <v>8</v>
      </c>
      <c r="D671" s="5" t="s">
        <v>8</v>
      </c>
      <c r="E671" s="5" t="s">
        <v>8</v>
      </c>
      <c r="F671" s="5" t="s">
        <v>8</v>
      </c>
      <c r="G671" s="5" t="s">
        <v>8</v>
      </c>
    </row>
    <row r="672" spans="1:7" x14ac:dyDescent="0.25">
      <c r="A672" s="5" t="s">
        <v>1670</v>
      </c>
      <c r="B672" s="5">
        <v>1.66950547303008</v>
      </c>
      <c r="C672" s="5" t="s">
        <v>8</v>
      </c>
      <c r="D672" s="5" t="s">
        <v>8</v>
      </c>
      <c r="E672" s="5" t="s">
        <v>8</v>
      </c>
      <c r="F672" s="5" t="s">
        <v>8</v>
      </c>
      <c r="G672" s="5" t="s">
        <v>8</v>
      </c>
    </row>
    <row r="673" spans="1:7" x14ac:dyDescent="0.25">
      <c r="A673" s="5" t="s">
        <v>8033</v>
      </c>
      <c r="B673" s="5">
        <v>1.66911323136064</v>
      </c>
      <c r="C673" s="5" t="s">
        <v>8</v>
      </c>
      <c r="D673" s="5" t="s">
        <v>8</v>
      </c>
      <c r="E673" s="5" t="s">
        <v>8</v>
      </c>
      <c r="F673" s="5" t="s">
        <v>8</v>
      </c>
      <c r="G673" s="5" t="s">
        <v>8</v>
      </c>
    </row>
    <row r="674" spans="1:7" x14ac:dyDescent="0.25">
      <c r="A674" s="5" t="s">
        <v>2968</v>
      </c>
      <c r="B674" s="5">
        <v>1.6691030524439101</v>
      </c>
      <c r="C674" s="5" t="s">
        <v>8</v>
      </c>
      <c r="D674" s="5" t="s">
        <v>8</v>
      </c>
      <c r="E674" s="5" t="s">
        <v>8</v>
      </c>
      <c r="F674" s="5" t="s">
        <v>8</v>
      </c>
      <c r="G674" s="5" t="s">
        <v>8</v>
      </c>
    </row>
    <row r="675" spans="1:7" x14ac:dyDescent="0.25">
      <c r="A675" s="5" t="s">
        <v>14025</v>
      </c>
      <c r="B675" s="5">
        <v>1.6689921424506999</v>
      </c>
      <c r="C675" s="5" t="s">
        <v>8</v>
      </c>
      <c r="D675" s="5" t="s">
        <v>8</v>
      </c>
      <c r="E675" s="5" t="s">
        <v>8</v>
      </c>
      <c r="F675" s="5" t="s">
        <v>8</v>
      </c>
      <c r="G675" s="5" t="s">
        <v>597</v>
      </c>
    </row>
    <row r="676" spans="1:7" x14ac:dyDescent="0.25">
      <c r="A676" s="5" t="s">
        <v>1362</v>
      </c>
      <c r="B676" s="5">
        <v>1.6689921424506999</v>
      </c>
      <c r="C676" s="5" t="s">
        <v>8</v>
      </c>
      <c r="D676" s="5" t="s">
        <v>8</v>
      </c>
      <c r="E676" s="5" t="s">
        <v>8</v>
      </c>
      <c r="F676" s="5" t="s">
        <v>8</v>
      </c>
      <c r="G676" s="5" t="s">
        <v>8</v>
      </c>
    </row>
    <row r="677" spans="1:7" x14ac:dyDescent="0.25">
      <c r="A677" s="5" t="s">
        <v>1037</v>
      </c>
      <c r="B677" s="5">
        <v>1.6688360225426999</v>
      </c>
      <c r="C677" s="5" t="s">
        <v>8</v>
      </c>
      <c r="D677" s="5" t="s">
        <v>8</v>
      </c>
      <c r="E677" s="5" t="s">
        <v>8</v>
      </c>
      <c r="F677" s="5" t="s">
        <v>8</v>
      </c>
      <c r="G677" s="5" t="s">
        <v>8</v>
      </c>
    </row>
    <row r="678" spans="1:7" x14ac:dyDescent="0.25">
      <c r="A678" s="5" t="s">
        <v>19125</v>
      </c>
      <c r="B678" s="5">
        <v>1.6682014923289801</v>
      </c>
      <c r="C678" s="5" t="s">
        <v>8</v>
      </c>
      <c r="D678" s="5" t="s">
        <v>8</v>
      </c>
      <c r="E678" s="5" t="s">
        <v>8</v>
      </c>
      <c r="F678" s="5" t="s">
        <v>8</v>
      </c>
      <c r="G678" s="5" t="s">
        <v>8</v>
      </c>
    </row>
    <row r="679" spans="1:7" x14ac:dyDescent="0.25">
      <c r="A679" s="5" t="s">
        <v>19381</v>
      </c>
      <c r="B679" s="5">
        <v>1.6682014923289801</v>
      </c>
      <c r="C679" s="5" t="s">
        <v>8</v>
      </c>
      <c r="D679" s="5" t="s">
        <v>8</v>
      </c>
      <c r="E679" s="5" t="s">
        <v>8</v>
      </c>
      <c r="F679" s="5" t="s">
        <v>8</v>
      </c>
      <c r="G679" s="5" t="s">
        <v>8</v>
      </c>
    </row>
    <row r="680" spans="1:7" x14ac:dyDescent="0.25">
      <c r="A680" s="5" t="s">
        <v>20301</v>
      </c>
      <c r="B680" s="5">
        <v>1.6682014923289801</v>
      </c>
      <c r="C680" s="5" t="s">
        <v>8</v>
      </c>
      <c r="D680" s="5" t="s">
        <v>8</v>
      </c>
      <c r="E680" s="5" t="s">
        <v>8</v>
      </c>
      <c r="F680" s="5" t="s">
        <v>8</v>
      </c>
      <c r="G680" s="5" t="s">
        <v>8</v>
      </c>
    </row>
    <row r="681" spans="1:7" x14ac:dyDescent="0.25">
      <c r="A681" s="5" t="s">
        <v>548</v>
      </c>
      <c r="B681" s="5">
        <v>1.6675733052483901</v>
      </c>
      <c r="C681" s="5" t="s">
        <v>8</v>
      </c>
      <c r="D681" s="5" t="s">
        <v>8</v>
      </c>
      <c r="E681" s="5" t="s">
        <v>8</v>
      </c>
      <c r="F681" s="5" t="s">
        <v>8</v>
      </c>
      <c r="G681" s="5" t="s">
        <v>8</v>
      </c>
    </row>
    <row r="682" spans="1:7" x14ac:dyDescent="0.25">
      <c r="A682" s="5" t="s">
        <v>1376</v>
      </c>
      <c r="B682" s="5">
        <v>1.66474450547543</v>
      </c>
      <c r="C682" s="5" t="s">
        <v>8</v>
      </c>
      <c r="D682" s="5" t="s">
        <v>8</v>
      </c>
      <c r="E682" s="5" t="s">
        <v>8</v>
      </c>
      <c r="F682" s="5" t="s">
        <v>8</v>
      </c>
      <c r="G682" s="5" t="s">
        <v>8</v>
      </c>
    </row>
    <row r="683" spans="1:7" x14ac:dyDescent="0.25">
      <c r="A683" s="5" t="s">
        <v>11178</v>
      </c>
      <c r="B683" s="5">
        <v>1.66474450547543</v>
      </c>
      <c r="C683" s="5" t="s">
        <v>8</v>
      </c>
      <c r="D683" s="5" t="s">
        <v>8</v>
      </c>
      <c r="E683" s="5" t="s">
        <v>8</v>
      </c>
      <c r="F683" s="5" t="s">
        <v>8</v>
      </c>
      <c r="G683" s="5" t="s">
        <v>8</v>
      </c>
    </row>
    <row r="684" spans="1:7" x14ac:dyDescent="0.25">
      <c r="A684" s="5" t="s">
        <v>9411</v>
      </c>
      <c r="B684" s="5">
        <v>1.663622869228</v>
      </c>
      <c r="C684" s="5" t="s">
        <v>8</v>
      </c>
      <c r="D684" s="5" t="s">
        <v>8</v>
      </c>
      <c r="E684" s="5" t="s">
        <v>8</v>
      </c>
      <c r="F684" s="5" t="s">
        <v>8</v>
      </c>
      <c r="G684" s="5" t="s">
        <v>8</v>
      </c>
    </row>
    <row r="685" spans="1:7" x14ac:dyDescent="0.25">
      <c r="A685" s="5" t="s">
        <v>4420</v>
      </c>
      <c r="B685" s="5">
        <v>1.6634937857005501</v>
      </c>
      <c r="C685" s="5" t="s">
        <v>8</v>
      </c>
      <c r="D685" s="5" t="s">
        <v>8</v>
      </c>
      <c r="E685" s="5" t="s">
        <v>8</v>
      </c>
      <c r="F685" s="5" t="s">
        <v>8</v>
      </c>
      <c r="G685" s="5" t="s">
        <v>8</v>
      </c>
    </row>
    <row r="686" spans="1:7" x14ac:dyDescent="0.25">
      <c r="A686" s="5" t="s">
        <v>1506</v>
      </c>
      <c r="B686" s="5">
        <v>1.66185474132054</v>
      </c>
      <c r="C686" s="5" t="s">
        <v>1507</v>
      </c>
      <c r="D686" s="5" t="s">
        <v>1508</v>
      </c>
      <c r="E686" s="5" t="s">
        <v>1509</v>
      </c>
      <c r="F686" s="5" t="s">
        <v>1510</v>
      </c>
      <c r="G686" s="5" t="s">
        <v>1511</v>
      </c>
    </row>
    <row r="687" spans="1:7" x14ac:dyDescent="0.25">
      <c r="A687" s="5" t="s">
        <v>19097</v>
      </c>
      <c r="B687" s="5">
        <v>1.6612406371166499</v>
      </c>
      <c r="C687" s="5" t="s">
        <v>8</v>
      </c>
      <c r="D687" s="5" t="s">
        <v>8</v>
      </c>
      <c r="E687" s="5" t="s">
        <v>8</v>
      </c>
      <c r="F687" s="5" t="s">
        <v>8</v>
      </c>
      <c r="G687" s="5" t="s">
        <v>8</v>
      </c>
    </row>
    <row r="688" spans="1:7" x14ac:dyDescent="0.25">
      <c r="A688" s="5" t="s">
        <v>4064</v>
      </c>
      <c r="B688" s="5">
        <v>1.65976011429451</v>
      </c>
      <c r="C688" s="5" t="s">
        <v>8</v>
      </c>
      <c r="D688" s="5" t="s">
        <v>8</v>
      </c>
      <c r="E688" s="5" t="s">
        <v>8</v>
      </c>
      <c r="F688" s="5" t="s">
        <v>8</v>
      </c>
      <c r="G688" s="5" t="s">
        <v>8</v>
      </c>
    </row>
    <row r="689" spans="1:7" x14ac:dyDescent="0.25">
      <c r="A689" s="5" t="s">
        <v>16268</v>
      </c>
      <c r="B689" s="5">
        <v>1.6586548789939699</v>
      </c>
      <c r="C689" s="5" t="s">
        <v>8</v>
      </c>
      <c r="D689" s="5" t="s">
        <v>8</v>
      </c>
      <c r="E689" s="5" t="s">
        <v>16269</v>
      </c>
      <c r="F689" s="5" t="s">
        <v>8</v>
      </c>
      <c r="G689" s="5" t="s">
        <v>16270</v>
      </c>
    </row>
    <row r="690" spans="1:7" x14ac:dyDescent="0.25">
      <c r="A690" s="5" t="s">
        <v>17113</v>
      </c>
      <c r="B690" s="5">
        <v>1.6586548789939699</v>
      </c>
      <c r="C690" s="5" t="s">
        <v>17114</v>
      </c>
      <c r="D690" s="5" t="s">
        <v>17115</v>
      </c>
      <c r="E690" s="5" t="s">
        <v>17116</v>
      </c>
      <c r="F690" s="5" t="s">
        <v>17117</v>
      </c>
      <c r="G690" s="5" t="s">
        <v>17118</v>
      </c>
    </row>
    <row r="691" spans="1:7" x14ac:dyDescent="0.25">
      <c r="A691" s="5" t="s">
        <v>106</v>
      </c>
      <c r="B691" s="5">
        <v>1.6586548789939699</v>
      </c>
      <c r="C691" s="5" t="s">
        <v>8</v>
      </c>
      <c r="D691" s="5" t="s">
        <v>8</v>
      </c>
      <c r="E691" s="5" t="s">
        <v>8</v>
      </c>
      <c r="F691" s="5" t="s">
        <v>8</v>
      </c>
      <c r="G691" s="5" t="s">
        <v>8</v>
      </c>
    </row>
    <row r="692" spans="1:7" x14ac:dyDescent="0.25">
      <c r="A692" s="5" t="s">
        <v>19757</v>
      </c>
      <c r="B692" s="5">
        <v>1.6586548789939699</v>
      </c>
      <c r="C692" s="5" t="s">
        <v>8</v>
      </c>
      <c r="D692" s="5" t="s">
        <v>8</v>
      </c>
      <c r="E692" s="5" t="s">
        <v>8</v>
      </c>
      <c r="F692" s="5" t="s">
        <v>8</v>
      </c>
      <c r="G692" s="5" t="s">
        <v>8</v>
      </c>
    </row>
    <row r="693" spans="1:7" x14ac:dyDescent="0.25">
      <c r="A693" s="5" t="s">
        <v>20420</v>
      </c>
      <c r="B693" s="5">
        <v>1.6586548789939699</v>
      </c>
      <c r="C693" s="5" t="s">
        <v>8</v>
      </c>
      <c r="D693" s="5" t="s">
        <v>8</v>
      </c>
      <c r="E693" s="5" t="s">
        <v>8</v>
      </c>
      <c r="F693" s="5" t="s">
        <v>8</v>
      </c>
      <c r="G693" s="5" t="s">
        <v>8</v>
      </c>
    </row>
    <row r="694" spans="1:7" x14ac:dyDescent="0.25">
      <c r="A694" s="5" t="s">
        <v>20481</v>
      </c>
      <c r="B694" s="5">
        <v>1.6586548789939699</v>
      </c>
      <c r="C694" s="5" t="s">
        <v>8</v>
      </c>
      <c r="D694" s="5" t="s">
        <v>8</v>
      </c>
      <c r="E694" s="5" t="s">
        <v>8</v>
      </c>
      <c r="F694" s="5" t="s">
        <v>8</v>
      </c>
      <c r="G694" s="5" t="s">
        <v>8</v>
      </c>
    </row>
    <row r="695" spans="1:7" x14ac:dyDescent="0.25">
      <c r="A695" s="5" t="s">
        <v>20507</v>
      </c>
      <c r="B695" s="5">
        <v>1.6586548789939699</v>
      </c>
      <c r="C695" s="5" t="s">
        <v>8</v>
      </c>
      <c r="D695" s="5" t="s">
        <v>8</v>
      </c>
      <c r="E695" s="5" t="s">
        <v>8</v>
      </c>
      <c r="F695" s="5" t="s">
        <v>8</v>
      </c>
      <c r="G695" s="5" t="s">
        <v>8</v>
      </c>
    </row>
    <row r="696" spans="1:7" x14ac:dyDescent="0.25">
      <c r="A696" s="5" t="s">
        <v>20694</v>
      </c>
      <c r="B696" s="5">
        <v>1.6586548789939699</v>
      </c>
      <c r="C696" s="5" t="s">
        <v>8</v>
      </c>
      <c r="D696" s="5" t="s">
        <v>8</v>
      </c>
      <c r="E696" s="5" t="s">
        <v>8</v>
      </c>
      <c r="F696" s="5" t="s">
        <v>8</v>
      </c>
      <c r="G696" s="5" t="s">
        <v>8</v>
      </c>
    </row>
    <row r="697" spans="1:7" x14ac:dyDescent="0.25">
      <c r="A697" s="5" t="s">
        <v>8415</v>
      </c>
      <c r="B697" s="5">
        <v>1.6579787685690801</v>
      </c>
      <c r="C697" s="5" t="s">
        <v>8</v>
      </c>
      <c r="D697" s="5" t="s">
        <v>8</v>
      </c>
      <c r="E697" s="5" t="s">
        <v>8</v>
      </c>
      <c r="F697" s="5" t="s">
        <v>8</v>
      </c>
      <c r="G697" s="5" t="s">
        <v>2578</v>
      </c>
    </row>
    <row r="698" spans="1:7" x14ac:dyDescent="0.25">
      <c r="A698" s="5" t="s">
        <v>8360</v>
      </c>
      <c r="B698" s="5">
        <v>1.65693218960915</v>
      </c>
      <c r="C698" s="5" t="s">
        <v>8</v>
      </c>
      <c r="D698" s="5" t="s">
        <v>8</v>
      </c>
      <c r="E698" s="5" t="s">
        <v>8</v>
      </c>
      <c r="F698" s="5" t="s">
        <v>8</v>
      </c>
      <c r="G698" s="5" t="s">
        <v>8</v>
      </c>
    </row>
    <row r="699" spans="1:7" x14ac:dyDescent="0.25">
      <c r="A699" s="5" t="s">
        <v>21140</v>
      </c>
      <c r="B699" s="5">
        <v>1.6563336783710101</v>
      </c>
      <c r="C699" s="5" t="s">
        <v>8</v>
      </c>
      <c r="D699" s="5" t="s">
        <v>8</v>
      </c>
      <c r="E699" s="5" t="s">
        <v>8</v>
      </c>
      <c r="F699" s="5" t="s">
        <v>8</v>
      </c>
      <c r="G699" s="5" t="s">
        <v>8</v>
      </c>
    </row>
    <row r="700" spans="1:7" x14ac:dyDescent="0.25">
      <c r="A700" s="5" t="s">
        <v>19342</v>
      </c>
      <c r="B700" s="5">
        <v>1.6531681058040499</v>
      </c>
      <c r="C700" s="5" t="s">
        <v>8</v>
      </c>
      <c r="D700" s="5" t="s">
        <v>8</v>
      </c>
      <c r="E700" s="5" t="s">
        <v>8</v>
      </c>
      <c r="F700" s="5" t="s">
        <v>8</v>
      </c>
      <c r="G700" s="5" t="s">
        <v>8</v>
      </c>
    </row>
    <row r="701" spans="1:7" x14ac:dyDescent="0.25">
      <c r="A701" s="5" t="s">
        <v>19600</v>
      </c>
      <c r="B701" s="5">
        <v>1.6531681058040499</v>
      </c>
      <c r="C701" s="5" t="s">
        <v>8</v>
      </c>
      <c r="D701" s="5" t="s">
        <v>8</v>
      </c>
      <c r="E701" s="5" t="s">
        <v>8</v>
      </c>
      <c r="F701" s="5" t="s">
        <v>8</v>
      </c>
      <c r="G701" s="5" t="s">
        <v>8</v>
      </c>
    </row>
    <row r="702" spans="1:7" x14ac:dyDescent="0.25">
      <c r="A702" s="5" t="s">
        <v>11190</v>
      </c>
      <c r="B702" s="5">
        <v>1.6522587685547201</v>
      </c>
      <c r="C702" s="5" t="s">
        <v>8</v>
      </c>
      <c r="D702" s="5" t="s">
        <v>8</v>
      </c>
      <c r="E702" s="5" t="s">
        <v>8</v>
      </c>
      <c r="F702" s="5" t="s">
        <v>8</v>
      </c>
      <c r="G702" s="5" t="s">
        <v>1327</v>
      </c>
    </row>
    <row r="703" spans="1:7" x14ac:dyDescent="0.25">
      <c r="A703" s="5" t="s">
        <v>2820</v>
      </c>
      <c r="B703" s="5">
        <v>1.6470758591669199</v>
      </c>
      <c r="C703" s="5" t="s">
        <v>8</v>
      </c>
      <c r="D703" s="5" t="s">
        <v>8</v>
      </c>
      <c r="E703" s="5" t="s">
        <v>2821</v>
      </c>
      <c r="F703" s="5" t="s">
        <v>8</v>
      </c>
      <c r="G703" s="5" t="s">
        <v>8</v>
      </c>
    </row>
    <row r="704" spans="1:7" x14ac:dyDescent="0.25">
      <c r="A704" s="5" t="s">
        <v>2272</v>
      </c>
      <c r="B704" s="5">
        <v>1.6463407323924899</v>
      </c>
      <c r="C704" s="5" t="s">
        <v>8</v>
      </c>
      <c r="D704" s="5" t="s">
        <v>8</v>
      </c>
      <c r="E704" s="5" t="s">
        <v>8</v>
      </c>
      <c r="F704" s="5" t="s">
        <v>8</v>
      </c>
      <c r="G704" s="5" t="s">
        <v>8</v>
      </c>
    </row>
    <row r="705" spans="1:7" x14ac:dyDescent="0.25">
      <c r="A705" s="5" t="s">
        <v>10473</v>
      </c>
      <c r="B705" s="5">
        <v>1.64456141878268</v>
      </c>
      <c r="C705" s="5" t="s">
        <v>8</v>
      </c>
      <c r="D705" s="5" t="s">
        <v>8</v>
      </c>
      <c r="E705" s="5" t="s">
        <v>8</v>
      </c>
      <c r="F705" s="5" t="s">
        <v>8</v>
      </c>
      <c r="G705" s="5" t="s">
        <v>8</v>
      </c>
    </row>
    <row r="706" spans="1:7" x14ac:dyDescent="0.25">
      <c r="A706" s="5" t="s">
        <v>569</v>
      </c>
      <c r="B706" s="5">
        <v>1.6421935870364299</v>
      </c>
      <c r="C706" s="5" t="s">
        <v>8</v>
      </c>
      <c r="D706" s="5" t="s">
        <v>8</v>
      </c>
      <c r="E706" s="5" t="s">
        <v>8</v>
      </c>
      <c r="F706" s="5" t="s">
        <v>8</v>
      </c>
      <c r="G706" s="5" t="s">
        <v>8</v>
      </c>
    </row>
    <row r="707" spans="1:7" x14ac:dyDescent="0.25">
      <c r="A707" s="5" t="s">
        <v>10073</v>
      </c>
      <c r="B707" s="5">
        <v>1.64158652907669</v>
      </c>
      <c r="C707" s="5" t="s">
        <v>8</v>
      </c>
      <c r="D707" s="5" t="s">
        <v>8</v>
      </c>
      <c r="E707" s="5" t="s">
        <v>8</v>
      </c>
      <c r="F707" s="5" t="s">
        <v>8</v>
      </c>
      <c r="G707" s="5" t="s">
        <v>8</v>
      </c>
    </row>
    <row r="708" spans="1:7" x14ac:dyDescent="0.25">
      <c r="A708" s="5" t="s">
        <v>17209</v>
      </c>
      <c r="B708" s="5">
        <v>1.6415607585380201</v>
      </c>
      <c r="C708" s="5" t="s">
        <v>17210</v>
      </c>
      <c r="D708" s="5" t="s">
        <v>17211</v>
      </c>
      <c r="E708" s="5" t="s">
        <v>17212</v>
      </c>
      <c r="F708" s="5" t="s">
        <v>17213</v>
      </c>
      <c r="G708" s="5" t="s">
        <v>17214</v>
      </c>
    </row>
    <row r="709" spans="1:7" x14ac:dyDescent="0.25">
      <c r="A709" s="5" t="s">
        <v>18301</v>
      </c>
      <c r="B709" s="5">
        <v>1.6415607585380201</v>
      </c>
      <c r="C709" s="5" t="s">
        <v>18302</v>
      </c>
      <c r="D709" s="5" t="s">
        <v>18303</v>
      </c>
      <c r="E709" s="5" t="s">
        <v>18304</v>
      </c>
      <c r="F709" s="5" t="s">
        <v>18305</v>
      </c>
      <c r="G709" s="5" t="s">
        <v>18306</v>
      </c>
    </row>
    <row r="710" spans="1:7" x14ac:dyDescent="0.25">
      <c r="A710" s="5" t="s">
        <v>18813</v>
      </c>
      <c r="B710" s="5">
        <v>1.6415607585380201</v>
      </c>
      <c r="C710" s="5" t="s">
        <v>8</v>
      </c>
      <c r="D710" s="5" t="s">
        <v>8</v>
      </c>
      <c r="E710" s="5" t="s">
        <v>8</v>
      </c>
      <c r="F710" s="5" t="s">
        <v>8</v>
      </c>
      <c r="G710" s="5" t="s">
        <v>8</v>
      </c>
    </row>
    <row r="711" spans="1:7" x14ac:dyDescent="0.25">
      <c r="A711" s="5" t="s">
        <v>19437</v>
      </c>
      <c r="B711" s="5">
        <v>1.6415607585380201</v>
      </c>
      <c r="C711" s="5" t="s">
        <v>8</v>
      </c>
      <c r="D711" s="5" t="s">
        <v>8</v>
      </c>
      <c r="E711" s="5" t="s">
        <v>8</v>
      </c>
      <c r="F711" s="5" t="s">
        <v>8</v>
      </c>
      <c r="G711" s="5" t="s">
        <v>8</v>
      </c>
    </row>
    <row r="712" spans="1:7" x14ac:dyDescent="0.25">
      <c r="A712" s="5" t="s">
        <v>10304</v>
      </c>
      <c r="B712" s="5">
        <v>1.6415607585380201</v>
      </c>
      <c r="C712" s="5" t="s">
        <v>8</v>
      </c>
      <c r="D712" s="5" t="s">
        <v>8</v>
      </c>
      <c r="E712" s="5" t="s">
        <v>2696</v>
      </c>
      <c r="F712" s="5" t="s">
        <v>8</v>
      </c>
      <c r="G712" s="5" t="s">
        <v>8</v>
      </c>
    </row>
    <row r="713" spans="1:7" x14ac:dyDescent="0.25">
      <c r="A713" s="5" t="s">
        <v>20532</v>
      </c>
      <c r="B713" s="5">
        <v>1.6415607585380201</v>
      </c>
      <c r="C713" s="5" t="s">
        <v>8</v>
      </c>
      <c r="D713" s="5" t="s">
        <v>8</v>
      </c>
      <c r="E713" s="5" t="s">
        <v>8</v>
      </c>
      <c r="F713" s="5" t="s">
        <v>8</v>
      </c>
      <c r="G713" s="5" t="s">
        <v>8</v>
      </c>
    </row>
    <row r="714" spans="1:7" x14ac:dyDescent="0.25">
      <c r="A714" s="5" t="s">
        <v>14921</v>
      </c>
      <c r="B714" s="5">
        <v>1.6415607585380201</v>
      </c>
      <c r="C714" s="5" t="s">
        <v>8</v>
      </c>
      <c r="D714" s="5" t="s">
        <v>8</v>
      </c>
      <c r="E714" s="5" t="s">
        <v>14922</v>
      </c>
      <c r="F714" s="5" t="s">
        <v>8</v>
      </c>
      <c r="G714" s="5" t="s">
        <v>8</v>
      </c>
    </row>
    <row r="715" spans="1:7" x14ac:dyDescent="0.25">
      <c r="A715" s="5" t="s">
        <v>6822</v>
      </c>
      <c r="B715" s="5">
        <v>1.6393420138991499</v>
      </c>
      <c r="C715" s="5" t="s">
        <v>6823</v>
      </c>
      <c r="D715" s="5" t="s">
        <v>8</v>
      </c>
      <c r="E715" s="5" t="s">
        <v>8</v>
      </c>
      <c r="F715" s="5" t="s">
        <v>8</v>
      </c>
      <c r="G715" s="5" t="s">
        <v>6824</v>
      </c>
    </row>
    <row r="716" spans="1:7" x14ac:dyDescent="0.25">
      <c r="A716" s="5" t="s">
        <v>19704</v>
      </c>
      <c r="B716" s="5">
        <v>1.6393420138991499</v>
      </c>
      <c r="C716" s="5" t="s">
        <v>8</v>
      </c>
      <c r="D716" s="5" t="s">
        <v>8</v>
      </c>
      <c r="E716" s="5" t="s">
        <v>8</v>
      </c>
      <c r="F716" s="5" t="s">
        <v>8</v>
      </c>
      <c r="G716" s="5" t="s">
        <v>8</v>
      </c>
    </row>
    <row r="717" spans="1:7" x14ac:dyDescent="0.25">
      <c r="A717" s="5" t="s">
        <v>10754</v>
      </c>
      <c r="B717" s="5">
        <v>1.6393420138991499</v>
      </c>
      <c r="C717" s="5" t="s">
        <v>8</v>
      </c>
      <c r="D717" s="5" t="s">
        <v>8</v>
      </c>
      <c r="E717" s="5" t="s">
        <v>8</v>
      </c>
      <c r="F717" s="5" t="s">
        <v>8</v>
      </c>
      <c r="G717" s="5" t="s">
        <v>8</v>
      </c>
    </row>
    <row r="718" spans="1:7" x14ac:dyDescent="0.25">
      <c r="A718" s="5" t="s">
        <v>7588</v>
      </c>
      <c r="B718" s="5">
        <v>1.63919309871369</v>
      </c>
      <c r="C718" s="5" t="s">
        <v>8</v>
      </c>
      <c r="D718" s="5" t="s">
        <v>8</v>
      </c>
      <c r="E718" s="5" t="s">
        <v>8</v>
      </c>
      <c r="F718" s="5" t="s">
        <v>8</v>
      </c>
      <c r="G718" s="5" t="s">
        <v>8</v>
      </c>
    </row>
    <row r="719" spans="1:7" x14ac:dyDescent="0.25">
      <c r="A719" s="5" t="s">
        <v>1555</v>
      </c>
      <c r="B719" s="5">
        <v>1.63879127164792</v>
      </c>
      <c r="C719" s="5" t="s">
        <v>8</v>
      </c>
      <c r="D719" s="5" t="s">
        <v>8</v>
      </c>
      <c r="E719" s="5" t="s">
        <v>8</v>
      </c>
      <c r="F719" s="5" t="s">
        <v>8</v>
      </c>
      <c r="G719" s="5" t="s">
        <v>8</v>
      </c>
    </row>
    <row r="720" spans="1:7" x14ac:dyDescent="0.25">
      <c r="A720" s="5" t="s">
        <v>11188</v>
      </c>
      <c r="B720" s="5">
        <v>1.63879127164792</v>
      </c>
      <c r="C720" s="5" t="s">
        <v>8</v>
      </c>
      <c r="D720" s="5" t="s">
        <v>8</v>
      </c>
      <c r="E720" s="5" t="s">
        <v>8</v>
      </c>
      <c r="F720" s="5" t="s">
        <v>8</v>
      </c>
      <c r="G720" s="5" t="s">
        <v>8</v>
      </c>
    </row>
    <row r="721" spans="1:7" x14ac:dyDescent="0.25">
      <c r="A721" s="5" t="s">
        <v>18768</v>
      </c>
      <c r="B721" s="5">
        <v>1.6377947177569001</v>
      </c>
      <c r="C721" s="5" t="s">
        <v>8</v>
      </c>
      <c r="D721" s="5" t="s">
        <v>8</v>
      </c>
      <c r="E721" s="5" t="s">
        <v>8</v>
      </c>
      <c r="F721" s="5" t="s">
        <v>8</v>
      </c>
      <c r="G721" s="5" t="s">
        <v>8</v>
      </c>
    </row>
    <row r="722" spans="1:7" x14ac:dyDescent="0.25">
      <c r="A722" s="5" t="s">
        <v>2902</v>
      </c>
      <c r="B722" s="5">
        <v>1.6377947177569001</v>
      </c>
      <c r="C722" s="5" t="s">
        <v>8</v>
      </c>
      <c r="D722" s="5" t="s">
        <v>8</v>
      </c>
      <c r="E722" s="5" t="s">
        <v>8</v>
      </c>
      <c r="F722" s="5" t="s">
        <v>8</v>
      </c>
      <c r="G722" s="5" t="s">
        <v>8</v>
      </c>
    </row>
    <row r="723" spans="1:7" x14ac:dyDescent="0.25">
      <c r="A723" s="5" t="s">
        <v>19816</v>
      </c>
      <c r="B723" s="5">
        <v>1.6377947177569001</v>
      </c>
      <c r="C723" s="5" t="s">
        <v>8</v>
      </c>
      <c r="D723" s="5" t="s">
        <v>8</v>
      </c>
      <c r="E723" s="5" t="s">
        <v>8</v>
      </c>
      <c r="F723" s="5" t="s">
        <v>8</v>
      </c>
      <c r="G723" s="5" t="s">
        <v>8</v>
      </c>
    </row>
    <row r="724" spans="1:7" x14ac:dyDescent="0.25">
      <c r="A724" s="5" t="s">
        <v>19893</v>
      </c>
      <c r="B724" s="5">
        <v>1.6377947177569001</v>
      </c>
      <c r="C724" s="5" t="s">
        <v>8</v>
      </c>
      <c r="D724" s="5" t="s">
        <v>8</v>
      </c>
      <c r="E724" s="5" t="s">
        <v>8</v>
      </c>
      <c r="F724" s="5" t="s">
        <v>8</v>
      </c>
      <c r="G724" s="5" t="s">
        <v>8</v>
      </c>
    </row>
    <row r="725" spans="1:7" x14ac:dyDescent="0.25">
      <c r="A725" s="5" t="s">
        <v>8413</v>
      </c>
      <c r="B725" s="5">
        <v>1.63665413164948</v>
      </c>
      <c r="C725" s="5" t="s">
        <v>8</v>
      </c>
      <c r="D725" s="5" t="s">
        <v>8</v>
      </c>
      <c r="E725" s="5" t="s">
        <v>8</v>
      </c>
      <c r="F725" s="5" t="s">
        <v>8</v>
      </c>
      <c r="G725" s="5" t="s">
        <v>8</v>
      </c>
    </row>
    <row r="726" spans="1:7" x14ac:dyDescent="0.25">
      <c r="A726" s="5" t="s">
        <v>18337</v>
      </c>
      <c r="B726" s="5">
        <v>1.6365650352128001</v>
      </c>
      <c r="C726" s="5" t="s">
        <v>8</v>
      </c>
      <c r="D726" s="5" t="s">
        <v>8</v>
      </c>
      <c r="E726" s="5" t="s">
        <v>8</v>
      </c>
      <c r="F726" s="5" t="s">
        <v>8</v>
      </c>
      <c r="G726" s="5" t="s">
        <v>8</v>
      </c>
    </row>
    <row r="727" spans="1:7" x14ac:dyDescent="0.25">
      <c r="A727" s="5" t="s">
        <v>5109</v>
      </c>
      <c r="B727" s="5">
        <v>1.6350851690719399</v>
      </c>
      <c r="C727" s="5" t="s">
        <v>8</v>
      </c>
      <c r="D727" s="5" t="s">
        <v>8</v>
      </c>
      <c r="E727" s="5" t="s">
        <v>8</v>
      </c>
      <c r="F727" s="5" t="s">
        <v>8</v>
      </c>
      <c r="G727" s="5" t="s">
        <v>8</v>
      </c>
    </row>
    <row r="728" spans="1:7" x14ac:dyDescent="0.25">
      <c r="A728" s="5" t="s">
        <v>7516</v>
      </c>
      <c r="B728" s="5">
        <v>1.6350851690719399</v>
      </c>
      <c r="C728" s="5" t="s">
        <v>8</v>
      </c>
      <c r="D728" s="5" t="s">
        <v>8</v>
      </c>
      <c r="E728" s="5" t="s">
        <v>8</v>
      </c>
      <c r="F728" s="5" t="s">
        <v>8</v>
      </c>
      <c r="G728" s="5" t="s">
        <v>8</v>
      </c>
    </row>
    <row r="729" spans="1:7" x14ac:dyDescent="0.25">
      <c r="A729" s="5" t="s">
        <v>10055</v>
      </c>
      <c r="B729" s="5">
        <v>1.6340568151556001</v>
      </c>
      <c r="C729" s="5" t="s">
        <v>8</v>
      </c>
      <c r="D729" s="5" t="s">
        <v>8</v>
      </c>
      <c r="E729" s="5" t="s">
        <v>8</v>
      </c>
      <c r="F729" s="5" t="s">
        <v>8</v>
      </c>
      <c r="G729" s="5" t="s">
        <v>8</v>
      </c>
    </row>
    <row r="730" spans="1:7" x14ac:dyDescent="0.25">
      <c r="A730" s="5" t="s">
        <v>19229</v>
      </c>
      <c r="B730" s="5">
        <v>1.6329949809213899</v>
      </c>
      <c r="C730" s="5" t="s">
        <v>8</v>
      </c>
      <c r="D730" s="5" t="s">
        <v>8</v>
      </c>
      <c r="E730" s="5" t="s">
        <v>8</v>
      </c>
      <c r="F730" s="5" t="s">
        <v>8</v>
      </c>
      <c r="G730" s="5" t="s">
        <v>8</v>
      </c>
    </row>
    <row r="731" spans="1:7" x14ac:dyDescent="0.25">
      <c r="A731" s="5" t="s">
        <v>8771</v>
      </c>
      <c r="B731" s="5">
        <v>1.63191150619863</v>
      </c>
      <c r="C731" s="5" t="s">
        <v>8</v>
      </c>
      <c r="D731" s="5" t="s">
        <v>8</v>
      </c>
      <c r="E731" s="5" t="s">
        <v>8</v>
      </c>
      <c r="F731" s="5" t="s">
        <v>8</v>
      </c>
      <c r="G731" s="5" t="s">
        <v>8</v>
      </c>
    </row>
    <row r="732" spans="1:7" x14ac:dyDescent="0.25">
      <c r="A732" s="5" t="s">
        <v>9267</v>
      </c>
      <c r="B732" s="5">
        <v>1.6314468382465099</v>
      </c>
      <c r="C732" s="5" t="s">
        <v>8</v>
      </c>
      <c r="D732" s="5" t="s">
        <v>8</v>
      </c>
      <c r="E732" s="5" t="s">
        <v>8</v>
      </c>
      <c r="F732" s="5" t="s">
        <v>8</v>
      </c>
      <c r="G732" s="5" t="s">
        <v>8</v>
      </c>
    </row>
    <row r="733" spans="1:7" x14ac:dyDescent="0.25">
      <c r="A733" s="5" t="s">
        <v>12353</v>
      </c>
      <c r="B733" s="5">
        <v>1.6283710069906501</v>
      </c>
      <c r="C733" s="5" t="s">
        <v>8</v>
      </c>
      <c r="D733" s="5" t="s">
        <v>8</v>
      </c>
      <c r="E733" s="5" t="s">
        <v>8</v>
      </c>
      <c r="F733" s="5" t="s">
        <v>8</v>
      </c>
      <c r="G733" s="5" t="s">
        <v>8</v>
      </c>
    </row>
    <row r="734" spans="1:7" x14ac:dyDescent="0.25">
      <c r="A734" s="5" t="s">
        <v>493</v>
      </c>
      <c r="B734" s="5">
        <v>1.62828744201051</v>
      </c>
      <c r="C734" s="5" t="s">
        <v>8</v>
      </c>
      <c r="D734" s="5" t="s">
        <v>8</v>
      </c>
      <c r="E734" s="5" t="s">
        <v>8</v>
      </c>
      <c r="F734" s="5" t="s">
        <v>8</v>
      </c>
      <c r="G734" s="5" t="s">
        <v>8</v>
      </c>
    </row>
    <row r="735" spans="1:7" x14ac:dyDescent="0.25">
      <c r="A735" s="5" t="s">
        <v>14969</v>
      </c>
      <c r="B735" s="5">
        <v>1.6277519960551601</v>
      </c>
      <c r="C735" s="5" t="s">
        <v>8</v>
      </c>
      <c r="D735" s="5" t="s">
        <v>8</v>
      </c>
      <c r="E735" s="5" t="s">
        <v>8</v>
      </c>
      <c r="F735" s="5" t="s">
        <v>8</v>
      </c>
      <c r="G735" s="5" t="s">
        <v>8</v>
      </c>
    </row>
    <row r="736" spans="1:7" x14ac:dyDescent="0.25">
      <c r="A736" s="5" t="s">
        <v>11175</v>
      </c>
      <c r="B736" s="5">
        <v>1.6276132763565601</v>
      </c>
      <c r="C736" s="5" t="s">
        <v>11176</v>
      </c>
      <c r="D736" s="5" t="s">
        <v>8</v>
      </c>
      <c r="E736" s="5" t="s">
        <v>8</v>
      </c>
      <c r="F736" s="5" t="s">
        <v>8</v>
      </c>
      <c r="G736" s="5" t="s">
        <v>11177</v>
      </c>
    </row>
    <row r="737" spans="1:7" x14ac:dyDescent="0.25">
      <c r="A737" s="5" t="s">
        <v>2520</v>
      </c>
      <c r="B737" s="5">
        <v>1.6269663286476399</v>
      </c>
      <c r="C737" s="5" t="s">
        <v>8</v>
      </c>
      <c r="D737" s="5" t="s">
        <v>8</v>
      </c>
      <c r="E737" s="5" t="s">
        <v>8</v>
      </c>
      <c r="F737" s="5" t="s">
        <v>8</v>
      </c>
      <c r="G737" s="5" t="s">
        <v>8</v>
      </c>
    </row>
    <row r="738" spans="1:7" x14ac:dyDescent="0.25">
      <c r="A738" s="5" t="s">
        <v>17833</v>
      </c>
      <c r="B738" s="5">
        <v>1.62605875979202</v>
      </c>
      <c r="C738" s="5" t="s">
        <v>17834</v>
      </c>
      <c r="D738" s="5" t="s">
        <v>17835</v>
      </c>
      <c r="E738" s="5" t="s">
        <v>17836</v>
      </c>
      <c r="F738" s="5" t="s">
        <v>17837</v>
      </c>
      <c r="G738" s="5" t="s">
        <v>17838</v>
      </c>
    </row>
    <row r="739" spans="1:7" x14ac:dyDescent="0.25">
      <c r="A739" s="5" t="s">
        <v>21098</v>
      </c>
      <c r="B739" s="5">
        <v>1.62605875979202</v>
      </c>
      <c r="C739" s="5" t="s">
        <v>8</v>
      </c>
      <c r="D739" s="5" t="s">
        <v>8</v>
      </c>
      <c r="E739" s="5" t="s">
        <v>8</v>
      </c>
      <c r="F739" s="5" t="s">
        <v>8</v>
      </c>
      <c r="G739" s="5" t="s">
        <v>8</v>
      </c>
    </row>
    <row r="740" spans="1:7" x14ac:dyDescent="0.25">
      <c r="A740" s="5" t="s">
        <v>1525</v>
      </c>
      <c r="B740" s="5">
        <v>1.62047563247503</v>
      </c>
      <c r="C740" s="5" t="s">
        <v>8</v>
      </c>
      <c r="D740" s="5" t="s">
        <v>8</v>
      </c>
      <c r="E740" s="5" t="s">
        <v>8</v>
      </c>
      <c r="F740" s="5" t="s">
        <v>8</v>
      </c>
      <c r="G740" s="5" t="s">
        <v>8</v>
      </c>
    </row>
    <row r="741" spans="1:7" x14ac:dyDescent="0.25">
      <c r="A741" s="5" t="s">
        <v>13022</v>
      </c>
      <c r="B741" s="5">
        <v>1.6183312730271</v>
      </c>
      <c r="C741" s="5" t="s">
        <v>8</v>
      </c>
      <c r="D741" s="5" t="s">
        <v>8</v>
      </c>
      <c r="E741" s="5" t="s">
        <v>8</v>
      </c>
      <c r="F741" s="5" t="s">
        <v>8</v>
      </c>
      <c r="G741" s="5" t="s">
        <v>8</v>
      </c>
    </row>
    <row r="742" spans="1:7" x14ac:dyDescent="0.25">
      <c r="A742" s="5" t="s">
        <v>1708</v>
      </c>
      <c r="B742" s="5">
        <v>1.61806000157936</v>
      </c>
      <c r="C742" s="5" t="s">
        <v>8</v>
      </c>
      <c r="D742" s="5" t="s">
        <v>8</v>
      </c>
      <c r="E742" s="5" t="s">
        <v>8</v>
      </c>
      <c r="F742" s="5" t="s">
        <v>8</v>
      </c>
      <c r="G742" s="5" t="s">
        <v>8</v>
      </c>
    </row>
    <row r="743" spans="1:7" x14ac:dyDescent="0.25">
      <c r="A743" s="5" t="s">
        <v>14614</v>
      </c>
      <c r="B743" s="5">
        <v>1.6172659369733999</v>
      </c>
      <c r="C743" s="5" t="s">
        <v>8</v>
      </c>
      <c r="D743" s="5" t="s">
        <v>8</v>
      </c>
      <c r="E743" s="5" t="s">
        <v>8</v>
      </c>
      <c r="F743" s="5" t="s">
        <v>8</v>
      </c>
      <c r="G743" s="5" t="s">
        <v>8</v>
      </c>
    </row>
    <row r="744" spans="1:7" x14ac:dyDescent="0.25">
      <c r="A744" s="5" t="s">
        <v>7615</v>
      </c>
      <c r="B744" s="5">
        <v>1.6168034148855801</v>
      </c>
      <c r="C744" s="5" t="s">
        <v>8</v>
      </c>
      <c r="D744" s="5" t="s">
        <v>8</v>
      </c>
      <c r="E744" s="5" t="s">
        <v>8</v>
      </c>
      <c r="F744" s="5" t="s">
        <v>8</v>
      </c>
      <c r="G744" s="5" t="s">
        <v>8</v>
      </c>
    </row>
    <row r="745" spans="1:7" x14ac:dyDescent="0.25">
      <c r="A745" s="5" t="s">
        <v>13731</v>
      </c>
      <c r="B745" s="5">
        <v>1.6159122973812801</v>
      </c>
      <c r="C745" s="5" t="s">
        <v>8</v>
      </c>
      <c r="D745" s="5" t="s">
        <v>8</v>
      </c>
      <c r="E745" s="5" t="s">
        <v>8</v>
      </c>
      <c r="F745" s="5" t="s">
        <v>8</v>
      </c>
      <c r="G745" s="5" t="s">
        <v>8</v>
      </c>
    </row>
    <row r="746" spans="1:7" x14ac:dyDescent="0.25">
      <c r="A746" s="5" t="s">
        <v>5483</v>
      </c>
      <c r="B746" s="5">
        <v>1.61522303075775</v>
      </c>
      <c r="C746" s="5" t="s">
        <v>8</v>
      </c>
      <c r="D746" s="5" t="s">
        <v>8</v>
      </c>
      <c r="E746" s="5" t="s">
        <v>8</v>
      </c>
      <c r="F746" s="5" t="s">
        <v>8</v>
      </c>
      <c r="G746" s="5" t="s">
        <v>8</v>
      </c>
    </row>
    <row r="747" spans="1:7" x14ac:dyDescent="0.25">
      <c r="A747" s="5" t="s">
        <v>20069</v>
      </c>
      <c r="B747" s="5">
        <v>1.6151124831063901</v>
      </c>
      <c r="C747" s="5" t="s">
        <v>8</v>
      </c>
      <c r="D747" s="5" t="s">
        <v>8</v>
      </c>
      <c r="E747" s="5" t="s">
        <v>8</v>
      </c>
      <c r="F747" s="5" t="s">
        <v>8</v>
      </c>
      <c r="G747" s="5" t="s">
        <v>8</v>
      </c>
    </row>
    <row r="748" spans="1:7" x14ac:dyDescent="0.25">
      <c r="A748" s="5" t="s">
        <v>18990</v>
      </c>
      <c r="B748" s="5">
        <v>1.61477121094533</v>
      </c>
      <c r="C748" s="5" t="s">
        <v>8</v>
      </c>
      <c r="D748" s="5" t="s">
        <v>8</v>
      </c>
      <c r="E748" s="5" t="s">
        <v>8</v>
      </c>
      <c r="F748" s="5" t="s">
        <v>8</v>
      </c>
      <c r="G748" s="5" t="s">
        <v>8</v>
      </c>
    </row>
    <row r="749" spans="1:7" x14ac:dyDescent="0.25">
      <c r="A749" s="5" t="s">
        <v>4358</v>
      </c>
      <c r="B749" s="5">
        <v>1.61477121094533</v>
      </c>
      <c r="C749" s="5" t="s">
        <v>8</v>
      </c>
      <c r="D749" s="5" t="s">
        <v>8</v>
      </c>
      <c r="E749" s="5" t="s">
        <v>8</v>
      </c>
      <c r="F749" s="5" t="s">
        <v>8</v>
      </c>
      <c r="G749" s="5" t="s">
        <v>8</v>
      </c>
    </row>
    <row r="750" spans="1:7" x14ac:dyDescent="0.25">
      <c r="A750" s="5" t="s">
        <v>20522</v>
      </c>
      <c r="B750" s="5">
        <v>1.61477121094533</v>
      </c>
      <c r="C750" s="5" t="s">
        <v>8</v>
      </c>
      <c r="D750" s="5" t="s">
        <v>8</v>
      </c>
      <c r="E750" s="5" t="s">
        <v>8</v>
      </c>
      <c r="F750" s="5" t="s">
        <v>8</v>
      </c>
      <c r="G750" s="5" t="s">
        <v>8</v>
      </c>
    </row>
    <row r="751" spans="1:7" x14ac:dyDescent="0.25">
      <c r="A751" s="5" t="s">
        <v>10705</v>
      </c>
      <c r="B751" s="5">
        <v>1.6142095236372</v>
      </c>
      <c r="C751" s="5" t="s">
        <v>8</v>
      </c>
      <c r="D751" s="5" t="s">
        <v>8</v>
      </c>
      <c r="E751" s="5" t="s">
        <v>10706</v>
      </c>
      <c r="F751" s="5" t="s">
        <v>8</v>
      </c>
      <c r="G751" s="5" t="s">
        <v>10707</v>
      </c>
    </row>
    <row r="752" spans="1:7" x14ac:dyDescent="0.25">
      <c r="A752" s="5" t="s">
        <v>15571</v>
      </c>
      <c r="B752" s="5">
        <v>1.61203006600614</v>
      </c>
      <c r="C752" s="5" t="s">
        <v>8</v>
      </c>
      <c r="D752" s="5" t="s">
        <v>8</v>
      </c>
      <c r="E752" s="5" t="s">
        <v>8</v>
      </c>
      <c r="F752" s="5" t="s">
        <v>8</v>
      </c>
      <c r="G752" s="5" t="s">
        <v>8</v>
      </c>
    </row>
    <row r="753" spans="1:7" x14ac:dyDescent="0.25">
      <c r="A753" s="5" t="s">
        <v>11772</v>
      </c>
      <c r="B753" s="5">
        <v>1.61201209413885</v>
      </c>
      <c r="C753" s="5" t="s">
        <v>8</v>
      </c>
      <c r="D753" s="5" t="s">
        <v>8</v>
      </c>
      <c r="E753" s="5" t="s">
        <v>8</v>
      </c>
      <c r="F753" s="5" t="s">
        <v>8</v>
      </c>
      <c r="G753" s="5" t="s">
        <v>597</v>
      </c>
    </row>
    <row r="754" spans="1:7" x14ac:dyDescent="0.25">
      <c r="A754" s="5" t="s">
        <v>19558</v>
      </c>
      <c r="B754" s="5">
        <v>1.6119355658468499</v>
      </c>
      <c r="C754" s="5" t="s">
        <v>8</v>
      </c>
      <c r="D754" s="5" t="s">
        <v>8</v>
      </c>
      <c r="E754" s="5" t="s">
        <v>8</v>
      </c>
      <c r="F754" s="5" t="s">
        <v>8</v>
      </c>
      <c r="G754" s="5" t="s">
        <v>8</v>
      </c>
    </row>
    <row r="755" spans="1:7" x14ac:dyDescent="0.25">
      <c r="A755" s="5" t="s">
        <v>20502</v>
      </c>
      <c r="B755" s="5">
        <v>1.6119355658468499</v>
      </c>
      <c r="C755" s="5" t="s">
        <v>8</v>
      </c>
      <c r="D755" s="5" t="s">
        <v>8</v>
      </c>
      <c r="E755" s="5" t="s">
        <v>8</v>
      </c>
      <c r="F755" s="5" t="s">
        <v>8</v>
      </c>
      <c r="G755" s="5" t="s">
        <v>8</v>
      </c>
    </row>
    <row r="756" spans="1:7" x14ac:dyDescent="0.25">
      <c r="A756" s="5" t="s">
        <v>20550</v>
      </c>
      <c r="B756" s="5">
        <v>1.6119355658468499</v>
      </c>
      <c r="C756" s="5" t="s">
        <v>8</v>
      </c>
      <c r="D756" s="5" t="s">
        <v>8</v>
      </c>
      <c r="E756" s="5" t="s">
        <v>8</v>
      </c>
      <c r="F756" s="5" t="s">
        <v>8</v>
      </c>
      <c r="G756" s="5" t="s">
        <v>8</v>
      </c>
    </row>
    <row r="757" spans="1:7" x14ac:dyDescent="0.25">
      <c r="A757" s="5" t="s">
        <v>21023</v>
      </c>
      <c r="B757" s="5">
        <v>1.6119355658468499</v>
      </c>
      <c r="C757" s="5" t="s">
        <v>8</v>
      </c>
      <c r="D757" s="5" t="s">
        <v>8</v>
      </c>
      <c r="E757" s="5" t="s">
        <v>8</v>
      </c>
      <c r="F757" s="5" t="s">
        <v>8</v>
      </c>
      <c r="G757" s="5" t="s">
        <v>8</v>
      </c>
    </row>
    <row r="758" spans="1:7" x14ac:dyDescent="0.25">
      <c r="A758" s="5" t="s">
        <v>12824</v>
      </c>
      <c r="B758" s="5">
        <v>1.61098994792814</v>
      </c>
      <c r="C758" s="5" t="s">
        <v>8</v>
      </c>
      <c r="D758" s="5" t="s">
        <v>8</v>
      </c>
      <c r="E758" s="5" t="s">
        <v>8</v>
      </c>
      <c r="F758" s="5" t="s">
        <v>8</v>
      </c>
      <c r="G758" s="5" t="s">
        <v>8</v>
      </c>
    </row>
    <row r="759" spans="1:7" x14ac:dyDescent="0.25">
      <c r="A759" s="5" t="s">
        <v>2521</v>
      </c>
      <c r="B759" s="5">
        <v>1.6100678887545199</v>
      </c>
      <c r="C759" s="5" t="s">
        <v>8</v>
      </c>
      <c r="D759" s="5" t="s">
        <v>8</v>
      </c>
      <c r="E759" s="5" t="s">
        <v>8</v>
      </c>
      <c r="F759" s="5" t="s">
        <v>8</v>
      </c>
      <c r="G759" s="5" t="s">
        <v>8</v>
      </c>
    </row>
    <row r="760" spans="1:7" x14ac:dyDescent="0.25">
      <c r="A760" s="5" t="s">
        <v>10923</v>
      </c>
      <c r="B760" s="5">
        <v>1.60991614531904</v>
      </c>
      <c r="C760" s="5" t="s">
        <v>8</v>
      </c>
      <c r="D760" s="5" t="s">
        <v>8</v>
      </c>
      <c r="E760" s="5" t="s">
        <v>8</v>
      </c>
      <c r="F760" s="5" t="s">
        <v>8</v>
      </c>
      <c r="G760" s="5" t="s">
        <v>8</v>
      </c>
    </row>
    <row r="761" spans="1:7" x14ac:dyDescent="0.25">
      <c r="A761" s="5" t="s">
        <v>7297</v>
      </c>
      <c r="B761" s="5">
        <v>1.6096872239809801</v>
      </c>
      <c r="C761" s="5" t="s">
        <v>8</v>
      </c>
      <c r="D761" s="5" t="s">
        <v>8</v>
      </c>
      <c r="E761" s="5" t="s">
        <v>8</v>
      </c>
      <c r="F761" s="5" t="s">
        <v>8</v>
      </c>
      <c r="G761" s="5" t="s">
        <v>8</v>
      </c>
    </row>
    <row r="762" spans="1:7" x14ac:dyDescent="0.25">
      <c r="A762" s="5" t="s">
        <v>20717</v>
      </c>
      <c r="B762" s="5">
        <v>1.6078234358082899</v>
      </c>
      <c r="C762" s="5" t="s">
        <v>8</v>
      </c>
      <c r="D762" s="5" t="s">
        <v>8</v>
      </c>
      <c r="E762" s="5" t="s">
        <v>8</v>
      </c>
      <c r="F762" s="5" t="s">
        <v>8</v>
      </c>
      <c r="G762" s="5" t="s">
        <v>8</v>
      </c>
    </row>
    <row r="763" spans="1:7" x14ac:dyDescent="0.25">
      <c r="A763" s="5" t="s">
        <v>6528</v>
      </c>
      <c r="B763" s="5">
        <v>1.60728010022512</v>
      </c>
      <c r="C763" s="5" t="s">
        <v>6529</v>
      </c>
      <c r="D763" s="5" t="s">
        <v>6530</v>
      </c>
      <c r="E763" s="5" t="s">
        <v>6531</v>
      </c>
      <c r="F763" s="5" t="s">
        <v>6532</v>
      </c>
      <c r="G763" s="5" t="s">
        <v>6533</v>
      </c>
    </row>
    <row r="764" spans="1:7" x14ac:dyDescent="0.25">
      <c r="A764" s="5" t="s">
        <v>19394</v>
      </c>
      <c r="B764" s="5">
        <v>1.60728010022512</v>
      </c>
      <c r="C764" s="5" t="s">
        <v>8</v>
      </c>
      <c r="D764" s="5" t="s">
        <v>8</v>
      </c>
      <c r="E764" s="5" t="s">
        <v>8</v>
      </c>
      <c r="F764" s="5" t="s">
        <v>8</v>
      </c>
      <c r="G764" s="5" t="s">
        <v>8</v>
      </c>
    </row>
    <row r="765" spans="1:7" x14ac:dyDescent="0.25">
      <c r="A765" s="5" t="s">
        <v>12798</v>
      </c>
      <c r="B765" s="5">
        <v>1.6071169120132001</v>
      </c>
      <c r="C765" s="5" t="s">
        <v>8</v>
      </c>
      <c r="D765" s="5" t="s">
        <v>8</v>
      </c>
      <c r="E765" s="5" t="s">
        <v>8</v>
      </c>
      <c r="F765" s="5" t="s">
        <v>8</v>
      </c>
      <c r="G765" s="5" t="s">
        <v>8</v>
      </c>
    </row>
    <row r="766" spans="1:7" x14ac:dyDescent="0.25">
      <c r="A766" s="5" t="s">
        <v>13234</v>
      </c>
      <c r="B766" s="5">
        <v>1.6052958791733101</v>
      </c>
      <c r="C766" s="5" t="s">
        <v>8</v>
      </c>
      <c r="D766" s="5" t="s">
        <v>8</v>
      </c>
      <c r="E766" s="5" t="s">
        <v>8</v>
      </c>
      <c r="F766" s="5" t="s">
        <v>8</v>
      </c>
      <c r="G766" s="5" t="s">
        <v>8</v>
      </c>
    </row>
    <row r="767" spans="1:7" x14ac:dyDescent="0.25">
      <c r="A767" s="5" t="s">
        <v>1561</v>
      </c>
      <c r="B767" s="5">
        <v>1.6042676461468499</v>
      </c>
      <c r="C767" s="5" t="s">
        <v>8</v>
      </c>
      <c r="D767" s="5" t="s">
        <v>8</v>
      </c>
      <c r="E767" s="5" t="s">
        <v>8</v>
      </c>
      <c r="F767" s="5" t="s">
        <v>8</v>
      </c>
      <c r="G767" s="5" t="s">
        <v>8</v>
      </c>
    </row>
    <row r="768" spans="1:7" x14ac:dyDescent="0.25">
      <c r="A768" s="5" t="s">
        <v>17471</v>
      </c>
      <c r="B768" s="5">
        <v>1.6038050152649701</v>
      </c>
      <c r="C768" s="5" t="s">
        <v>17472</v>
      </c>
      <c r="D768" s="5" t="s">
        <v>8</v>
      </c>
      <c r="E768" s="5" t="s">
        <v>8</v>
      </c>
      <c r="F768" s="5" t="s">
        <v>8</v>
      </c>
      <c r="G768" s="5" t="s">
        <v>17473</v>
      </c>
    </row>
    <row r="769" spans="1:7" x14ac:dyDescent="0.25">
      <c r="A769" s="5" t="s">
        <v>20320</v>
      </c>
      <c r="B769" s="5">
        <v>1.6038050152649701</v>
      </c>
      <c r="C769" s="5" t="s">
        <v>8</v>
      </c>
      <c r="D769" s="5" t="s">
        <v>8</v>
      </c>
      <c r="E769" s="5" t="s">
        <v>8</v>
      </c>
      <c r="F769" s="5" t="s">
        <v>8</v>
      </c>
      <c r="G769" s="5" t="s">
        <v>8</v>
      </c>
    </row>
    <row r="770" spans="1:7" x14ac:dyDescent="0.25">
      <c r="A770" s="5" t="s">
        <v>2565</v>
      </c>
      <c r="B770" s="5">
        <v>1.6004314837107201</v>
      </c>
      <c r="C770" s="5" t="s">
        <v>8</v>
      </c>
      <c r="D770" s="5" t="s">
        <v>8</v>
      </c>
      <c r="E770" s="5" t="s">
        <v>8</v>
      </c>
      <c r="F770" s="5" t="s">
        <v>8</v>
      </c>
      <c r="G770" s="5" t="s">
        <v>8</v>
      </c>
    </row>
    <row r="771" spans="1:7" x14ac:dyDescent="0.25">
      <c r="A771" s="5" t="s">
        <v>6082</v>
      </c>
      <c r="B771" s="5">
        <v>1.6004314837107201</v>
      </c>
      <c r="C771" s="5" t="s">
        <v>8</v>
      </c>
      <c r="D771" s="5" t="s">
        <v>8</v>
      </c>
      <c r="E771" s="5" t="s">
        <v>8</v>
      </c>
      <c r="F771" s="5" t="s">
        <v>8</v>
      </c>
      <c r="G771" s="5" t="s">
        <v>8</v>
      </c>
    </row>
    <row r="772" spans="1:7" x14ac:dyDescent="0.25">
      <c r="A772" s="5" t="s">
        <v>16440</v>
      </c>
      <c r="B772" s="5">
        <v>1.59901445995498</v>
      </c>
      <c r="C772" s="5" t="s">
        <v>8</v>
      </c>
      <c r="D772" s="5" t="s">
        <v>8</v>
      </c>
      <c r="E772" s="5" t="s">
        <v>8</v>
      </c>
      <c r="F772" s="5" t="s">
        <v>8</v>
      </c>
      <c r="G772" s="5" t="s">
        <v>14667</v>
      </c>
    </row>
    <row r="773" spans="1:7" x14ac:dyDescent="0.25">
      <c r="A773" s="5" t="s">
        <v>17079</v>
      </c>
      <c r="B773" s="5">
        <v>1.59901445995498</v>
      </c>
      <c r="C773" s="5" t="s">
        <v>17080</v>
      </c>
      <c r="D773" s="5" t="s">
        <v>17081</v>
      </c>
      <c r="E773" s="5" t="s">
        <v>17082</v>
      </c>
      <c r="F773" s="5" t="s">
        <v>17083</v>
      </c>
      <c r="G773" s="5" t="s">
        <v>17084</v>
      </c>
    </row>
    <row r="774" spans="1:7" x14ac:dyDescent="0.25">
      <c r="A774" s="5" t="s">
        <v>17714</v>
      </c>
      <c r="B774" s="5">
        <v>1.59901445995498</v>
      </c>
      <c r="C774" s="5" t="s">
        <v>17715</v>
      </c>
      <c r="D774" s="5" t="s">
        <v>17716</v>
      </c>
      <c r="E774" s="5" t="s">
        <v>17717</v>
      </c>
      <c r="F774" s="5" t="s">
        <v>17718</v>
      </c>
      <c r="G774" s="5" t="s">
        <v>17719</v>
      </c>
    </row>
    <row r="775" spans="1:7" x14ac:dyDescent="0.25">
      <c r="A775" s="5" t="s">
        <v>15846</v>
      </c>
      <c r="B775" s="5">
        <v>1.59901445995498</v>
      </c>
      <c r="C775" s="5" t="s">
        <v>15847</v>
      </c>
      <c r="D775" s="5" t="s">
        <v>15848</v>
      </c>
      <c r="E775" s="5" t="s">
        <v>15849</v>
      </c>
      <c r="F775" s="5" t="s">
        <v>15850</v>
      </c>
      <c r="G775" s="5" t="s">
        <v>15851</v>
      </c>
    </row>
    <row r="776" spans="1:7" x14ac:dyDescent="0.25">
      <c r="A776" s="5" t="s">
        <v>4727</v>
      </c>
      <c r="B776" s="5">
        <v>1.5978205518050901</v>
      </c>
      <c r="C776" s="5" t="s">
        <v>8</v>
      </c>
      <c r="D776" s="5" t="s">
        <v>8</v>
      </c>
      <c r="E776" s="5" t="s">
        <v>8</v>
      </c>
      <c r="F776" s="5" t="s">
        <v>8</v>
      </c>
      <c r="G776" s="5" t="s">
        <v>8</v>
      </c>
    </row>
    <row r="777" spans="1:7" x14ac:dyDescent="0.25">
      <c r="A777" s="5" t="s">
        <v>14252</v>
      </c>
      <c r="B777" s="5">
        <v>1.59613820909584</v>
      </c>
      <c r="C777" s="5" t="s">
        <v>8</v>
      </c>
      <c r="D777" s="5" t="s">
        <v>8</v>
      </c>
      <c r="E777" s="5" t="s">
        <v>8</v>
      </c>
      <c r="F777" s="5" t="s">
        <v>8</v>
      </c>
      <c r="G777" s="5" t="s">
        <v>8</v>
      </c>
    </row>
    <row r="778" spans="1:7" x14ac:dyDescent="0.25">
      <c r="A778" s="5" t="s">
        <v>19380</v>
      </c>
      <c r="B778" s="5">
        <v>1.59359632876766</v>
      </c>
      <c r="C778" s="5" t="s">
        <v>8</v>
      </c>
      <c r="D778" s="5" t="s">
        <v>8</v>
      </c>
      <c r="E778" s="5" t="s">
        <v>8</v>
      </c>
      <c r="F778" s="5" t="s">
        <v>8</v>
      </c>
      <c r="G778" s="5" t="s">
        <v>8</v>
      </c>
    </row>
    <row r="779" spans="1:7" x14ac:dyDescent="0.25">
      <c r="A779" s="5" t="s">
        <v>3589</v>
      </c>
      <c r="B779" s="5">
        <v>1.59304473901227</v>
      </c>
      <c r="C779" s="5" t="s">
        <v>3590</v>
      </c>
      <c r="D779" s="5" t="s">
        <v>3591</v>
      </c>
      <c r="E779" s="5" t="s">
        <v>3592</v>
      </c>
      <c r="F779" s="5" t="s">
        <v>3593</v>
      </c>
      <c r="G779" s="5" t="s">
        <v>3594</v>
      </c>
    </row>
    <row r="780" spans="1:7" x14ac:dyDescent="0.25">
      <c r="A780" s="5" t="s">
        <v>13923</v>
      </c>
      <c r="B780" s="5">
        <v>1.5923781830122099</v>
      </c>
      <c r="C780" s="5" t="s">
        <v>8</v>
      </c>
      <c r="D780" s="5" t="s">
        <v>8</v>
      </c>
      <c r="E780" s="5" t="s">
        <v>8</v>
      </c>
      <c r="F780" s="5" t="s">
        <v>8</v>
      </c>
      <c r="G780" s="5" t="s">
        <v>8</v>
      </c>
    </row>
    <row r="781" spans="1:7" x14ac:dyDescent="0.25">
      <c r="A781" s="5" t="s">
        <v>11852</v>
      </c>
      <c r="B781" s="5">
        <v>1.5919270089325499</v>
      </c>
      <c r="C781" s="5" t="s">
        <v>8</v>
      </c>
      <c r="D781" s="5" t="s">
        <v>8</v>
      </c>
      <c r="E781" s="5" t="s">
        <v>8</v>
      </c>
      <c r="F781" s="5" t="s">
        <v>8</v>
      </c>
      <c r="G781" s="5" t="s">
        <v>8</v>
      </c>
    </row>
    <row r="782" spans="1:7" x14ac:dyDescent="0.25">
      <c r="A782" s="5" t="s">
        <v>14225</v>
      </c>
      <c r="B782" s="5">
        <v>1.59141377857751</v>
      </c>
      <c r="C782" s="5" t="s">
        <v>8</v>
      </c>
      <c r="D782" s="5" t="s">
        <v>8</v>
      </c>
      <c r="E782" s="5" t="s">
        <v>8</v>
      </c>
      <c r="F782" s="5" t="s">
        <v>8</v>
      </c>
      <c r="G782" s="5" t="s">
        <v>8</v>
      </c>
    </row>
    <row r="783" spans="1:7" x14ac:dyDescent="0.25">
      <c r="A783" s="5" t="s">
        <v>13290</v>
      </c>
      <c r="B783" s="5">
        <v>1.5894488687630901</v>
      </c>
      <c r="C783" s="5" t="s">
        <v>8</v>
      </c>
      <c r="D783" s="5" t="s">
        <v>8</v>
      </c>
      <c r="E783" s="5" t="s">
        <v>8</v>
      </c>
      <c r="F783" s="5" t="s">
        <v>8</v>
      </c>
      <c r="G783" s="5" t="s">
        <v>8</v>
      </c>
    </row>
    <row r="784" spans="1:7" x14ac:dyDescent="0.25">
      <c r="A784" s="5" t="s">
        <v>5945</v>
      </c>
      <c r="B784" s="5">
        <v>1.5894165759775101</v>
      </c>
      <c r="C784" s="5" t="s">
        <v>8</v>
      </c>
      <c r="D784" s="5" t="s">
        <v>8</v>
      </c>
      <c r="E784" s="5" t="s">
        <v>8</v>
      </c>
      <c r="F784" s="5" t="s">
        <v>8</v>
      </c>
      <c r="G784" s="5" t="s">
        <v>8</v>
      </c>
    </row>
    <row r="785" spans="1:7" x14ac:dyDescent="0.25">
      <c r="A785" s="5" t="s">
        <v>3877</v>
      </c>
      <c r="B785" s="5">
        <v>1.58909288183206</v>
      </c>
      <c r="C785" s="5" t="s">
        <v>8</v>
      </c>
      <c r="D785" s="5" t="s">
        <v>8</v>
      </c>
      <c r="E785" s="5" t="s">
        <v>8</v>
      </c>
      <c r="F785" s="5" t="s">
        <v>8</v>
      </c>
      <c r="G785" s="5" t="s">
        <v>8</v>
      </c>
    </row>
    <row r="786" spans="1:7" x14ac:dyDescent="0.25">
      <c r="A786" s="5" t="s">
        <v>16810</v>
      </c>
      <c r="B786" s="5">
        <v>1.5871477760161401</v>
      </c>
      <c r="C786" s="5" t="s">
        <v>16811</v>
      </c>
      <c r="D786" s="5" t="s">
        <v>16812</v>
      </c>
      <c r="E786" s="5" t="s">
        <v>16813</v>
      </c>
      <c r="F786" s="5" t="s">
        <v>16814</v>
      </c>
      <c r="G786" s="5" t="s">
        <v>16815</v>
      </c>
    </row>
    <row r="787" spans="1:7" x14ac:dyDescent="0.25">
      <c r="A787" s="5" t="s">
        <v>18869</v>
      </c>
      <c r="B787" s="5">
        <v>1.5871477760161401</v>
      </c>
      <c r="C787" s="5" t="s">
        <v>8</v>
      </c>
      <c r="D787" s="5" t="s">
        <v>8</v>
      </c>
      <c r="E787" s="5" t="s">
        <v>8</v>
      </c>
      <c r="F787" s="5" t="s">
        <v>8</v>
      </c>
      <c r="G787" s="5" t="s">
        <v>8</v>
      </c>
    </row>
    <row r="788" spans="1:7" x14ac:dyDescent="0.25">
      <c r="A788" s="5" t="s">
        <v>19184</v>
      </c>
      <c r="B788" s="5">
        <v>1.5871477760161401</v>
      </c>
      <c r="C788" s="5" t="s">
        <v>8</v>
      </c>
      <c r="D788" s="5" t="s">
        <v>8</v>
      </c>
      <c r="E788" s="5" t="s">
        <v>8</v>
      </c>
      <c r="F788" s="5" t="s">
        <v>8</v>
      </c>
      <c r="G788" s="5" t="s">
        <v>8</v>
      </c>
    </row>
    <row r="789" spans="1:7" x14ac:dyDescent="0.25">
      <c r="A789" s="5" t="s">
        <v>5890</v>
      </c>
      <c r="B789" s="5">
        <v>1.5871477760161401</v>
      </c>
      <c r="C789" s="5" t="s">
        <v>8</v>
      </c>
      <c r="D789" s="5" t="s">
        <v>8</v>
      </c>
      <c r="E789" s="5" t="s">
        <v>8</v>
      </c>
      <c r="F789" s="5" t="s">
        <v>8</v>
      </c>
      <c r="G789" s="5" t="s">
        <v>8</v>
      </c>
    </row>
    <row r="790" spans="1:7" x14ac:dyDescent="0.25">
      <c r="A790" s="5" t="s">
        <v>6800</v>
      </c>
      <c r="B790" s="5">
        <v>1.5871477760161401</v>
      </c>
      <c r="C790" s="5" t="s">
        <v>8</v>
      </c>
      <c r="D790" s="5" t="s">
        <v>8</v>
      </c>
      <c r="E790" s="5" t="s">
        <v>8</v>
      </c>
      <c r="F790" s="5" t="s">
        <v>8</v>
      </c>
      <c r="G790" s="5" t="s">
        <v>8</v>
      </c>
    </row>
    <row r="791" spans="1:7" x14ac:dyDescent="0.25">
      <c r="A791" s="5" t="s">
        <v>1219</v>
      </c>
      <c r="B791" s="5">
        <v>1.5860240433122801</v>
      </c>
      <c r="C791" s="5" t="s">
        <v>8</v>
      </c>
      <c r="D791" s="5" t="s">
        <v>8</v>
      </c>
      <c r="E791" s="5" t="s">
        <v>8</v>
      </c>
      <c r="F791" s="5" t="s">
        <v>8</v>
      </c>
      <c r="G791" s="5" t="s">
        <v>8</v>
      </c>
    </row>
    <row r="792" spans="1:7" x14ac:dyDescent="0.25">
      <c r="A792" s="5" t="s">
        <v>18369</v>
      </c>
      <c r="B792" s="5">
        <v>1.58516224863649</v>
      </c>
      <c r="C792" s="5" t="s">
        <v>8</v>
      </c>
      <c r="D792" s="5" t="s">
        <v>8</v>
      </c>
      <c r="E792" s="5" t="s">
        <v>8</v>
      </c>
      <c r="F792" s="5" t="s">
        <v>8</v>
      </c>
      <c r="G792" s="5" t="s">
        <v>8</v>
      </c>
    </row>
    <row r="793" spans="1:7" x14ac:dyDescent="0.25">
      <c r="A793" s="5" t="s">
        <v>3886</v>
      </c>
      <c r="B793" s="5">
        <v>1.5847814557745199</v>
      </c>
      <c r="C793" s="5" t="s">
        <v>8</v>
      </c>
      <c r="D793" s="5" t="s">
        <v>8</v>
      </c>
      <c r="E793" s="5" t="s">
        <v>8</v>
      </c>
      <c r="F793" s="5" t="s">
        <v>8</v>
      </c>
      <c r="G793" s="5" t="s">
        <v>3887</v>
      </c>
    </row>
    <row r="794" spans="1:7" x14ac:dyDescent="0.25">
      <c r="A794" s="5" t="s">
        <v>2119</v>
      </c>
      <c r="B794" s="5">
        <v>1.58406905130439</v>
      </c>
      <c r="C794" s="5" t="s">
        <v>8</v>
      </c>
      <c r="D794" s="5" t="s">
        <v>8</v>
      </c>
      <c r="E794" s="5" t="s">
        <v>8</v>
      </c>
      <c r="F794" s="5" t="s">
        <v>8</v>
      </c>
      <c r="G794" s="5" t="s">
        <v>8</v>
      </c>
    </row>
    <row r="795" spans="1:7" x14ac:dyDescent="0.25">
      <c r="A795" s="5" t="s">
        <v>10691</v>
      </c>
      <c r="B795" s="5">
        <v>1.58406905130439</v>
      </c>
      <c r="C795" s="5" t="s">
        <v>8</v>
      </c>
      <c r="D795" s="5" t="s">
        <v>8</v>
      </c>
      <c r="E795" s="5" t="s">
        <v>8</v>
      </c>
      <c r="F795" s="5" t="s">
        <v>8</v>
      </c>
      <c r="G795" s="5" t="s">
        <v>8</v>
      </c>
    </row>
    <row r="796" spans="1:7" x14ac:dyDescent="0.25">
      <c r="A796" s="5" t="s">
        <v>20865</v>
      </c>
      <c r="B796" s="5">
        <v>1.5834457160391699</v>
      </c>
      <c r="C796" s="5" t="s">
        <v>8</v>
      </c>
      <c r="D796" s="5" t="s">
        <v>8</v>
      </c>
      <c r="E796" s="5" t="s">
        <v>8</v>
      </c>
      <c r="F796" s="5" t="s">
        <v>8</v>
      </c>
      <c r="G796" s="5" t="s">
        <v>8</v>
      </c>
    </row>
    <row r="797" spans="1:7" x14ac:dyDescent="0.25">
      <c r="A797" s="5" t="s">
        <v>15219</v>
      </c>
      <c r="B797" s="5">
        <v>1.5830941443639299</v>
      </c>
      <c r="C797" s="5" t="s">
        <v>8</v>
      </c>
      <c r="D797" s="5" t="s">
        <v>8</v>
      </c>
      <c r="E797" s="5" t="s">
        <v>8</v>
      </c>
      <c r="F797" s="5" t="s">
        <v>8</v>
      </c>
      <c r="G797" s="5" t="s">
        <v>8</v>
      </c>
    </row>
    <row r="798" spans="1:7" x14ac:dyDescent="0.25">
      <c r="A798" s="5" t="s">
        <v>2330</v>
      </c>
      <c r="B798" s="5">
        <v>1.5822652946653899</v>
      </c>
      <c r="C798" s="5" t="s">
        <v>8</v>
      </c>
      <c r="D798" s="5" t="s">
        <v>8</v>
      </c>
      <c r="E798" s="5" t="s">
        <v>8</v>
      </c>
      <c r="F798" s="5" t="s">
        <v>8</v>
      </c>
      <c r="G798" s="5" t="s">
        <v>8</v>
      </c>
    </row>
    <row r="799" spans="1:7" x14ac:dyDescent="0.25">
      <c r="A799" s="5" t="s">
        <v>10650</v>
      </c>
      <c r="B799" s="5">
        <v>1.5819652661277399</v>
      </c>
      <c r="C799" s="5" t="s">
        <v>8</v>
      </c>
      <c r="D799" s="5" t="s">
        <v>8</v>
      </c>
      <c r="E799" s="5" t="s">
        <v>8</v>
      </c>
      <c r="F799" s="5" t="s">
        <v>8</v>
      </c>
      <c r="G799" s="5" t="s">
        <v>8</v>
      </c>
    </row>
    <row r="800" spans="1:7" x14ac:dyDescent="0.25">
      <c r="A800" s="5" t="s">
        <v>10744</v>
      </c>
      <c r="B800" s="5">
        <v>1.57942558456361</v>
      </c>
      <c r="C800" s="5" t="s">
        <v>8</v>
      </c>
      <c r="D800" s="5" t="s">
        <v>8</v>
      </c>
      <c r="E800" s="5" t="s">
        <v>8</v>
      </c>
      <c r="F800" s="5" t="s">
        <v>8</v>
      </c>
      <c r="G800" s="5" t="s">
        <v>8</v>
      </c>
    </row>
    <row r="801" spans="1:7" x14ac:dyDescent="0.25">
      <c r="A801" s="5" t="s">
        <v>7495</v>
      </c>
      <c r="B801" s="5">
        <v>1.57918060074894</v>
      </c>
      <c r="C801" s="5" t="s">
        <v>8</v>
      </c>
      <c r="D801" s="5" t="s">
        <v>8</v>
      </c>
      <c r="E801" s="5" t="s">
        <v>8</v>
      </c>
      <c r="F801" s="5" t="s">
        <v>8</v>
      </c>
      <c r="G801" s="5" t="s">
        <v>8</v>
      </c>
    </row>
    <row r="802" spans="1:7" x14ac:dyDescent="0.25">
      <c r="A802" s="5" t="s">
        <v>10357</v>
      </c>
      <c r="B802" s="5">
        <v>1.5778381022994601</v>
      </c>
      <c r="C802" s="5" t="s">
        <v>8</v>
      </c>
      <c r="D802" s="5" t="s">
        <v>8</v>
      </c>
      <c r="E802" s="5" t="s">
        <v>8</v>
      </c>
      <c r="F802" s="5" t="s">
        <v>8</v>
      </c>
      <c r="G802" s="5" t="s">
        <v>597</v>
      </c>
    </row>
    <row r="803" spans="1:7" x14ac:dyDescent="0.25">
      <c r="A803" s="5" t="s">
        <v>18540</v>
      </c>
      <c r="B803" s="5">
        <v>1.5778381022994601</v>
      </c>
      <c r="C803" s="5" t="s">
        <v>8</v>
      </c>
      <c r="D803" s="5" t="s">
        <v>8</v>
      </c>
      <c r="E803" s="5" t="s">
        <v>8</v>
      </c>
      <c r="F803" s="5" t="s">
        <v>8</v>
      </c>
      <c r="G803" s="5" t="s">
        <v>8</v>
      </c>
    </row>
    <row r="804" spans="1:7" x14ac:dyDescent="0.25">
      <c r="A804" s="5" t="s">
        <v>2579</v>
      </c>
      <c r="B804" s="5">
        <v>1.5778381022994601</v>
      </c>
      <c r="C804" s="5" t="s">
        <v>8</v>
      </c>
      <c r="D804" s="5" t="s">
        <v>8</v>
      </c>
      <c r="E804" s="5" t="s">
        <v>8</v>
      </c>
      <c r="F804" s="5" t="s">
        <v>8</v>
      </c>
      <c r="G804" s="5" t="s">
        <v>8</v>
      </c>
    </row>
    <row r="805" spans="1:7" x14ac:dyDescent="0.25">
      <c r="A805" s="5" t="s">
        <v>19909</v>
      </c>
      <c r="B805" s="5">
        <v>1.5778381022994601</v>
      </c>
      <c r="C805" s="5" t="s">
        <v>8</v>
      </c>
      <c r="D805" s="5" t="s">
        <v>8</v>
      </c>
      <c r="E805" s="5" t="s">
        <v>8</v>
      </c>
      <c r="F805" s="5" t="s">
        <v>8</v>
      </c>
      <c r="G805" s="5" t="s">
        <v>8</v>
      </c>
    </row>
    <row r="806" spans="1:7" x14ac:dyDescent="0.25">
      <c r="A806" s="5" t="s">
        <v>20408</v>
      </c>
      <c r="B806" s="5">
        <v>1.5778381022994601</v>
      </c>
      <c r="C806" s="5" t="s">
        <v>8</v>
      </c>
      <c r="D806" s="5" t="s">
        <v>8</v>
      </c>
      <c r="E806" s="5" t="s">
        <v>8</v>
      </c>
      <c r="F806" s="5" t="s">
        <v>8</v>
      </c>
      <c r="G806" s="5" t="s">
        <v>8</v>
      </c>
    </row>
    <row r="807" spans="1:7" x14ac:dyDescent="0.25">
      <c r="A807" s="5" t="s">
        <v>11689</v>
      </c>
      <c r="B807" s="5">
        <v>1.5778381022994601</v>
      </c>
      <c r="C807" s="5" t="s">
        <v>8</v>
      </c>
      <c r="D807" s="5" t="s">
        <v>8</v>
      </c>
      <c r="E807" s="5" t="s">
        <v>8</v>
      </c>
      <c r="F807" s="5" t="s">
        <v>8</v>
      </c>
      <c r="G807" s="5" t="s">
        <v>8</v>
      </c>
    </row>
    <row r="808" spans="1:7" x14ac:dyDescent="0.25">
      <c r="A808" s="5" t="s">
        <v>15609</v>
      </c>
      <c r="B808" s="5">
        <v>1.5778381022994601</v>
      </c>
      <c r="C808" s="5" t="s">
        <v>8</v>
      </c>
      <c r="D808" s="5" t="s">
        <v>8</v>
      </c>
      <c r="E808" s="5" t="s">
        <v>8</v>
      </c>
      <c r="F808" s="5" t="s">
        <v>8</v>
      </c>
      <c r="G808" s="5" t="s">
        <v>8</v>
      </c>
    </row>
    <row r="809" spans="1:7" x14ac:dyDescent="0.25">
      <c r="A809" s="5" t="s">
        <v>15209</v>
      </c>
      <c r="B809" s="5">
        <v>1.5762111486150701</v>
      </c>
      <c r="C809" s="5" t="s">
        <v>8</v>
      </c>
      <c r="D809" s="5" t="s">
        <v>8</v>
      </c>
      <c r="E809" s="5" t="s">
        <v>8</v>
      </c>
      <c r="F809" s="5" t="s">
        <v>8</v>
      </c>
      <c r="G809" s="5" t="s">
        <v>8</v>
      </c>
    </row>
    <row r="810" spans="1:7" x14ac:dyDescent="0.25">
      <c r="A810" s="5" t="s">
        <v>21116</v>
      </c>
      <c r="B810" s="5">
        <v>1.5762111486150701</v>
      </c>
      <c r="C810" s="5" t="s">
        <v>8</v>
      </c>
      <c r="D810" s="5" t="s">
        <v>8</v>
      </c>
      <c r="E810" s="5" t="s">
        <v>8</v>
      </c>
      <c r="F810" s="5" t="s">
        <v>8</v>
      </c>
      <c r="G810" s="5" t="s">
        <v>8</v>
      </c>
    </row>
    <row r="811" spans="1:7" x14ac:dyDescent="0.25">
      <c r="A811" s="5" t="s">
        <v>3468</v>
      </c>
      <c r="B811" s="5">
        <v>1.57555020530573</v>
      </c>
      <c r="C811" s="5" t="s">
        <v>8</v>
      </c>
      <c r="D811" s="5" t="s">
        <v>8</v>
      </c>
      <c r="E811" s="5" t="s">
        <v>8</v>
      </c>
      <c r="F811" s="5" t="s">
        <v>8</v>
      </c>
      <c r="G811" s="5" t="s">
        <v>8</v>
      </c>
    </row>
    <row r="812" spans="1:7" x14ac:dyDescent="0.25">
      <c r="A812" s="5" t="s">
        <v>16034</v>
      </c>
      <c r="B812" s="5">
        <v>1.5751569737611999</v>
      </c>
      <c r="C812" s="5" t="s">
        <v>16035</v>
      </c>
      <c r="D812" s="5" t="s">
        <v>16036</v>
      </c>
      <c r="E812" s="5" t="s">
        <v>16037</v>
      </c>
      <c r="F812" s="5" t="s">
        <v>16038</v>
      </c>
      <c r="G812" s="5" t="s">
        <v>16039</v>
      </c>
    </row>
    <row r="813" spans="1:7" x14ac:dyDescent="0.25">
      <c r="A813" s="5" t="s">
        <v>633</v>
      </c>
      <c r="B813" s="5">
        <v>1.5744183767528199</v>
      </c>
      <c r="C813" s="5" t="s">
        <v>8</v>
      </c>
      <c r="D813" s="5" t="s">
        <v>8</v>
      </c>
      <c r="E813" s="5" t="s">
        <v>8</v>
      </c>
      <c r="F813" s="5" t="s">
        <v>8</v>
      </c>
      <c r="G813" s="5" t="s">
        <v>634</v>
      </c>
    </row>
    <row r="814" spans="1:7" x14ac:dyDescent="0.25">
      <c r="A814" s="5" t="s">
        <v>8990</v>
      </c>
      <c r="B814" s="5">
        <v>1.5744183767528199</v>
      </c>
      <c r="C814" s="5" t="s">
        <v>8</v>
      </c>
      <c r="D814" s="5" t="s">
        <v>8</v>
      </c>
      <c r="E814" s="5" t="s">
        <v>8</v>
      </c>
      <c r="F814" s="5" t="s">
        <v>8</v>
      </c>
      <c r="G814" s="5" t="s">
        <v>8</v>
      </c>
    </row>
    <row r="815" spans="1:7" x14ac:dyDescent="0.25">
      <c r="A815" s="5" t="s">
        <v>5323</v>
      </c>
      <c r="B815" s="5">
        <v>1.5734516794911599</v>
      </c>
      <c r="C815" s="5" t="s">
        <v>5324</v>
      </c>
      <c r="D815" s="5" t="s">
        <v>8</v>
      </c>
      <c r="E815" s="5" t="s">
        <v>5325</v>
      </c>
      <c r="F815" s="5" t="s">
        <v>8</v>
      </c>
      <c r="G815" s="5" t="s">
        <v>5326</v>
      </c>
    </row>
    <row r="816" spans="1:7" x14ac:dyDescent="0.25">
      <c r="A816" s="5" t="s">
        <v>7469</v>
      </c>
      <c r="B816" s="5">
        <v>1.5734516794911599</v>
      </c>
      <c r="C816" s="5" t="s">
        <v>8</v>
      </c>
      <c r="D816" s="5" t="s">
        <v>8</v>
      </c>
      <c r="E816" s="5" t="s">
        <v>8</v>
      </c>
      <c r="F816" s="5" t="s">
        <v>8</v>
      </c>
      <c r="G816" s="5" t="s">
        <v>8</v>
      </c>
    </row>
    <row r="817" spans="1:7" x14ac:dyDescent="0.25">
      <c r="A817" s="5" t="s">
        <v>5850</v>
      </c>
      <c r="B817" s="5">
        <v>1.5721319196733701</v>
      </c>
      <c r="C817" s="5" t="s">
        <v>8</v>
      </c>
      <c r="D817" s="5" t="s">
        <v>8</v>
      </c>
      <c r="E817" s="5" t="s">
        <v>8</v>
      </c>
      <c r="F817" s="5" t="s">
        <v>8</v>
      </c>
      <c r="G817" s="5" t="s">
        <v>8</v>
      </c>
    </row>
    <row r="818" spans="1:7" x14ac:dyDescent="0.25">
      <c r="A818" s="5" t="s">
        <v>11773</v>
      </c>
      <c r="B818" s="5">
        <v>1.5721319196733701</v>
      </c>
      <c r="C818" s="5" t="s">
        <v>8</v>
      </c>
      <c r="D818" s="5" t="s">
        <v>8</v>
      </c>
      <c r="E818" s="5" t="s">
        <v>8</v>
      </c>
      <c r="F818" s="5" t="s">
        <v>8</v>
      </c>
      <c r="G818" s="5" t="s">
        <v>8</v>
      </c>
    </row>
    <row r="819" spans="1:7" x14ac:dyDescent="0.25">
      <c r="A819" s="5" t="s">
        <v>7210</v>
      </c>
      <c r="B819" s="5">
        <v>1.56930511091949</v>
      </c>
      <c r="C819" s="5" t="s">
        <v>8</v>
      </c>
      <c r="D819" s="5" t="s">
        <v>8</v>
      </c>
      <c r="E819" s="5" t="s">
        <v>8</v>
      </c>
      <c r="F819" s="5" t="s">
        <v>8</v>
      </c>
      <c r="G819" s="5" t="s">
        <v>8</v>
      </c>
    </row>
    <row r="820" spans="1:7" x14ac:dyDescent="0.25">
      <c r="A820" s="5" t="s">
        <v>1907</v>
      </c>
      <c r="B820" s="5">
        <v>1.56837629805144</v>
      </c>
      <c r="C820" s="5" t="s">
        <v>8</v>
      </c>
      <c r="D820" s="5" t="s">
        <v>8</v>
      </c>
      <c r="E820" s="5" t="s">
        <v>8</v>
      </c>
      <c r="F820" s="5" t="s">
        <v>8</v>
      </c>
      <c r="G820" s="5" t="s">
        <v>8</v>
      </c>
    </row>
    <row r="821" spans="1:7" x14ac:dyDescent="0.25">
      <c r="A821" s="5" t="s">
        <v>17030</v>
      </c>
      <c r="B821" s="5">
        <v>1.56767203716266</v>
      </c>
      <c r="C821" s="5" t="s">
        <v>8</v>
      </c>
      <c r="D821" s="5" t="s">
        <v>8</v>
      </c>
      <c r="E821" s="5" t="s">
        <v>8</v>
      </c>
      <c r="F821" s="5" t="s">
        <v>8</v>
      </c>
      <c r="G821" s="5" t="s">
        <v>848</v>
      </c>
    </row>
    <row r="822" spans="1:7" x14ac:dyDescent="0.25">
      <c r="A822" s="5" t="s">
        <v>15822</v>
      </c>
      <c r="B822" s="5">
        <v>1.56767203716266</v>
      </c>
      <c r="C822" s="5" t="s">
        <v>8</v>
      </c>
      <c r="D822" s="5" t="s">
        <v>8</v>
      </c>
      <c r="E822" s="5" t="s">
        <v>8</v>
      </c>
      <c r="F822" s="5" t="s">
        <v>8</v>
      </c>
      <c r="G822" s="5" t="s">
        <v>8</v>
      </c>
    </row>
    <row r="823" spans="1:7" x14ac:dyDescent="0.25">
      <c r="A823" s="5" t="s">
        <v>19729</v>
      </c>
      <c r="B823" s="5">
        <v>1.5673004859486399</v>
      </c>
      <c r="C823" s="5" t="s">
        <v>8</v>
      </c>
      <c r="D823" s="5" t="s">
        <v>8</v>
      </c>
      <c r="E823" s="5" t="s">
        <v>8</v>
      </c>
      <c r="F823" s="5" t="s">
        <v>8</v>
      </c>
      <c r="G823" s="5" t="s">
        <v>8</v>
      </c>
    </row>
    <row r="824" spans="1:7" x14ac:dyDescent="0.25">
      <c r="A824" s="5" t="s">
        <v>14080</v>
      </c>
      <c r="B824" s="5">
        <v>1.5673004859486399</v>
      </c>
      <c r="C824" s="5" t="s">
        <v>8</v>
      </c>
      <c r="D824" s="5" t="s">
        <v>8</v>
      </c>
      <c r="E824" s="5" t="s">
        <v>8</v>
      </c>
      <c r="F824" s="5" t="s">
        <v>8</v>
      </c>
      <c r="G824" s="5" t="s">
        <v>8</v>
      </c>
    </row>
    <row r="825" spans="1:7" x14ac:dyDescent="0.25">
      <c r="A825" s="5" t="s">
        <v>16246</v>
      </c>
      <c r="B825" s="5">
        <v>1.5668022175902301</v>
      </c>
      <c r="C825" s="5" t="s">
        <v>8</v>
      </c>
      <c r="D825" s="5" t="s">
        <v>8</v>
      </c>
      <c r="E825" s="5" t="s">
        <v>3368</v>
      </c>
      <c r="F825" s="5" t="s">
        <v>8</v>
      </c>
      <c r="G825" s="5" t="s">
        <v>3200</v>
      </c>
    </row>
    <row r="826" spans="1:7" x14ac:dyDescent="0.25">
      <c r="A826" s="5" t="s">
        <v>8710</v>
      </c>
      <c r="B826" s="5">
        <v>1.5668022175902301</v>
      </c>
      <c r="C826" s="5" t="s">
        <v>8</v>
      </c>
      <c r="D826" s="5" t="s">
        <v>8</v>
      </c>
      <c r="E826" s="5" t="s">
        <v>8</v>
      </c>
      <c r="F826" s="5" t="s">
        <v>8</v>
      </c>
      <c r="G826" s="5" t="s">
        <v>8</v>
      </c>
    </row>
    <row r="827" spans="1:7" x14ac:dyDescent="0.25">
      <c r="A827" s="5" t="s">
        <v>11046</v>
      </c>
      <c r="B827" s="5">
        <v>1.5650320241076201</v>
      </c>
      <c r="C827" s="5" t="s">
        <v>11047</v>
      </c>
      <c r="D827" s="5" t="s">
        <v>11048</v>
      </c>
      <c r="E827" s="5" t="s">
        <v>11049</v>
      </c>
      <c r="F827" s="5" t="s">
        <v>11050</v>
      </c>
      <c r="G827" s="5" t="s">
        <v>11051</v>
      </c>
    </row>
    <row r="828" spans="1:7" x14ac:dyDescent="0.25">
      <c r="A828" s="5" t="s">
        <v>21222</v>
      </c>
      <c r="B828" s="5">
        <v>1.5650320241076201</v>
      </c>
      <c r="C828" s="5" t="s">
        <v>8</v>
      </c>
      <c r="D828" s="5" t="s">
        <v>8</v>
      </c>
      <c r="E828" s="5" t="s">
        <v>8</v>
      </c>
      <c r="F828" s="5" t="s">
        <v>8</v>
      </c>
      <c r="G828" s="5" t="s">
        <v>8</v>
      </c>
    </row>
    <row r="829" spans="1:7" x14ac:dyDescent="0.25">
      <c r="A829" s="5" t="s">
        <v>13646</v>
      </c>
      <c r="B829" s="5">
        <v>1.5644769522690201</v>
      </c>
      <c r="C829" s="5" t="s">
        <v>5905</v>
      </c>
      <c r="D829" s="5" t="s">
        <v>13647</v>
      </c>
      <c r="E829" s="5" t="s">
        <v>9244</v>
      </c>
      <c r="F829" s="5" t="s">
        <v>9245</v>
      </c>
      <c r="G829" s="5" t="s">
        <v>13648</v>
      </c>
    </row>
    <row r="830" spans="1:7" x14ac:dyDescent="0.25">
      <c r="A830" s="5" t="s">
        <v>14238</v>
      </c>
      <c r="B830" s="5">
        <v>1.5641440272329199</v>
      </c>
      <c r="C830" s="5" t="s">
        <v>8</v>
      </c>
      <c r="D830" s="5" t="s">
        <v>8</v>
      </c>
      <c r="E830" s="5" t="s">
        <v>8</v>
      </c>
      <c r="F830" s="5" t="s">
        <v>8</v>
      </c>
      <c r="G830" s="5" t="s">
        <v>8</v>
      </c>
    </row>
    <row r="831" spans="1:7" x14ac:dyDescent="0.25">
      <c r="A831" s="5" t="s">
        <v>2042</v>
      </c>
      <c r="B831" s="5">
        <v>1.56344002963133</v>
      </c>
      <c r="C831" s="5" t="s">
        <v>8</v>
      </c>
      <c r="D831" s="5" t="s">
        <v>8</v>
      </c>
      <c r="E831" s="5" t="s">
        <v>8</v>
      </c>
      <c r="F831" s="5" t="s">
        <v>8</v>
      </c>
      <c r="G831" s="5" t="s">
        <v>8</v>
      </c>
    </row>
    <row r="832" spans="1:7" x14ac:dyDescent="0.25">
      <c r="A832" s="5" t="s">
        <v>6100</v>
      </c>
      <c r="B832" s="5">
        <v>1.5631621084835201</v>
      </c>
      <c r="C832" s="5" t="s">
        <v>8</v>
      </c>
      <c r="D832" s="5" t="s">
        <v>8</v>
      </c>
      <c r="E832" s="5" t="s">
        <v>8</v>
      </c>
      <c r="F832" s="5" t="s">
        <v>8</v>
      </c>
      <c r="G832" s="5" t="s">
        <v>8</v>
      </c>
    </row>
    <row r="833" spans="1:7" x14ac:dyDescent="0.25">
      <c r="A833" s="5" t="s">
        <v>20162</v>
      </c>
      <c r="B833" s="5">
        <v>1.5625487418886299</v>
      </c>
      <c r="C833" s="5" t="s">
        <v>8</v>
      </c>
      <c r="D833" s="5" t="s">
        <v>8</v>
      </c>
      <c r="E833" s="5" t="s">
        <v>8</v>
      </c>
      <c r="F833" s="5" t="s">
        <v>8</v>
      </c>
      <c r="G833" s="5" t="s">
        <v>8</v>
      </c>
    </row>
    <row r="834" spans="1:7" x14ac:dyDescent="0.25">
      <c r="A834" s="5" t="s">
        <v>5629</v>
      </c>
      <c r="B834" s="5">
        <v>1.5617544421740199</v>
      </c>
      <c r="C834" s="5" t="s">
        <v>8</v>
      </c>
      <c r="D834" s="5" t="s">
        <v>8</v>
      </c>
      <c r="E834" s="5" t="s">
        <v>8</v>
      </c>
      <c r="F834" s="5" t="s">
        <v>8</v>
      </c>
      <c r="G834" s="5" t="s">
        <v>8</v>
      </c>
    </row>
    <row r="835" spans="1:7" x14ac:dyDescent="0.25">
      <c r="A835" s="5" t="s">
        <v>5856</v>
      </c>
      <c r="B835" s="5">
        <v>1.56088093070192</v>
      </c>
      <c r="C835" s="5" t="s">
        <v>8</v>
      </c>
      <c r="D835" s="5" t="s">
        <v>8</v>
      </c>
      <c r="E835" s="5" t="s">
        <v>8</v>
      </c>
      <c r="F835" s="5" t="s">
        <v>8</v>
      </c>
      <c r="G835" s="5" t="s">
        <v>8</v>
      </c>
    </row>
    <row r="836" spans="1:7" x14ac:dyDescent="0.25">
      <c r="A836" s="5" t="s">
        <v>17090</v>
      </c>
      <c r="B836" s="5">
        <v>1.5605528873078001</v>
      </c>
      <c r="C836" s="5" t="s">
        <v>17091</v>
      </c>
      <c r="D836" s="5" t="s">
        <v>8</v>
      </c>
      <c r="E836" s="5" t="s">
        <v>17092</v>
      </c>
      <c r="F836" s="5" t="s">
        <v>8</v>
      </c>
      <c r="G836" s="5" t="s">
        <v>17093</v>
      </c>
    </row>
    <row r="837" spans="1:7" x14ac:dyDescent="0.25">
      <c r="A837" s="5" t="s">
        <v>20341</v>
      </c>
      <c r="B837" s="5">
        <v>1.5602987629663401</v>
      </c>
      <c r="C837" s="5" t="s">
        <v>8</v>
      </c>
      <c r="D837" s="5" t="s">
        <v>8</v>
      </c>
      <c r="E837" s="5" t="s">
        <v>8</v>
      </c>
      <c r="F837" s="5" t="s">
        <v>8</v>
      </c>
      <c r="G837" s="5" t="s">
        <v>8</v>
      </c>
    </row>
    <row r="838" spans="1:7" x14ac:dyDescent="0.25">
      <c r="A838" s="5" t="s">
        <v>10996</v>
      </c>
      <c r="B838" s="5">
        <v>1.55990973445634</v>
      </c>
      <c r="C838" s="5" t="s">
        <v>8</v>
      </c>
      <c r="D838" s="5" t="s">
        <v>8</v>
      </c>
      <c r="E838" s="5" t="s">
        <v>8</v>
      </c>
      <c r="F838" s="5" t="s">
        <v>8</v>
      </c>
      <c r="G838" s="5" t="s">
        <v>8</v>
      </c>
    </row>
    <row r="839" spans="1:7" x14ac:dyDescent="0.25">
      <c r="A839" s="5" t="s">
        <v>10113</v>
      </c>
      <c r="B839" s="5">
        <v>1.5589539614240699</v>
      </c>
      <c r="C839" s="5" t="s">
        <v>8</v>
      </c>
      <c r="D839" s="5" t="s">
        <v>8</v>
      </c>
      <c r="E839" s="5" t="s">
        <v>8</v>
      </c>
      <c r="F839" s="5" t="s">
        <v>8</v>
      </c>
      <c r="G839" s="5" t="s">
        <v>8</v>
      </c>
    </row>
    <row r="840" spans="1:7" x14ac:dyDescent="0.25">
      <c r="A840" s="5" t="s">
        <v>15216</v>
      </c>
      <c r="B840" s="5">
        <v>1.5588610870433299</v>
      </c>
      <c r="C840" s="5" t="s">
        <v>8</v>
      </c>
      <c r="D840" s="5" t="s">
        <v>8</v>
      </c>
      <c r="E840" s="5" t="s">
        <v>8</v>
      </c>
      <c r="F840" s="5" t="s">
        <v>8</v>
      </c>
      <c r="G840" s="5" t="s">
        <v>8</v>
      </c>
    </row>
    <row r="841" spans="1:7" x14ac:dyDescent="0.25">
      <c r="A841" s="5" t="s">
        <v>12680</v>
      </c>
      <c r="B841" s="5">
        <v>1.55815162444751</v>
      </c>
      <c r="C841" s="5" t="s">
        <v>8</v>
      </c>
      <c r="D841" s="5" t="s">
        <v>8</v>
      </c>
      <c r="E841" s="5" t="s">
        <v>8</v>
      </c>
      <c r="F841" s="5" t="s">
        <v>8</v>
      </c>
      <c r="G841" s="5" t="s">
        <v>8</v>
      </c>
    </row>
    <row r="842" spans="1:7" x14ac:dyDescent="0.25">
      <c r="A842" s="5" t="s">
        <v>19697</v>
      </c>
      <c r="B842" s="5">
        <v>1.5567214848897599</v>
      </c>
      <c r="C842" s="5" t="s">
        <v>8</v>
      </c>
      <c r="D842" s="5" t="s">
        <v>8</v>
      </c>
      <c r="E842" s="5" t="s">
        <v>8</v>
      </c>
      <c r="F842" s="5" t="s">
        <v>8</v>
      </c>
      <c r="G842" s="5" t="s">
        <v>8</v>
      </c>
    </row>
    <row r="843" spans="1:7" x14ac:dyDescent="0.25">
      <c r="A843" s="5" t="s">
        <v>2839</v>
      </c>
      <c r="B843" s="5">
        <v>1.55610039473897</v>
      </c>
      <c r="C843" s="5" t="s">
        <v>8</v>
      </c>
      <c r="D843" s="5" t="s">
        <v>8</v>
      </c>
      <c r="E843" s="5" t="s">
        <v>8</v>
      </c>
      <c r="F843" s="5" t="s">
        <v>8</v>
      </c>
      <c r="G843" s="5" t="s">
        <v>8</v>
      </c>
    </row>
    <row r="844" spans="1:7" x14ac:dyDescent="0.25">
      <c r="A844" s="5" t="s">
        <v>3842</v>
      </c>
      <c r="B844" s="5">
        <v>1.55610039473897</v>
      </c>
      <c r="C844" s="5" t="s">
        <v>8</v>
      </c>
      <c r="D844" s="5" t="s">
        <v>8</v>
      </c>
      <c r="E844" s="5" t="s">
        <v>8</v>
      </c>
      <c r="F844" s="5" t="s">
        <v>8</v>
      </c>
      <c r="G844" s="5" t="s">
        <v>8</v>
      </c>
    </row>
    <row r="845" spans="1:7" x14ac:dyDescent="0.25">
      <c r="A845" s="5" t="s">
        <v>524</v>
      </c>
      <c r="B845" s="5">
        <v>1.5556708692182599</v>
      </c>
      <c r="C845" s="5" t="s">
        <v>8</v>
      </c>
      <c r="D845" s="5" t="s">
        <v>8</v>
      </c>
      <c r="E845" s="5" t="s">
        <v>8</v>
      </c>
      <c r="F845" s="5" t="s">
        <v>8</v>
      </c>
      <c r="G845" s="5" t="s">
        <v>8</v>
      </c>
    </row>
    <row r="846" spans="1:7" x14ac:dyDescent="0.25">
      <c r="A846" s="5" t="s">
        <v>978</v>
      </c>
      <c r="B846" s="5">
        <v>1.55557145375225</v>
      </c>
      <c r="C846" s="5" t="s">
        <v>979</v>
      </c>
      <c r="D846" s="5" t="s">
        <v>8</v>
      </c>
      <c r="E846" s="5" t="s">
        <v>8</v>
      </c>
      <c r="F846" s="5" t="s">
        <v>8</v>
      </c>
      <c r="G846" s="5" t="s">
        <v>980</v>
      </c>
    </row>
    <row r="847" spans="1:7" x14ac:dyDescent="0.25">
      <c r="A847" s="5" t="s">
        <v>20427</v>
      </c>
      <c r="B847" s="5">
        <v>1.5541473495874201</v>
      </c>
      <c r="C847" s="5" t="s">
        <v>8</v>
      </c>
      <c r="D847" s="5" t="s">
        <v>8</v>
      </c>
      <c r="E847" s="5" t="s">
        <v>8</v>
      </c>
      <c r="F847" s="5" t="s">
        <v>8</v>
      </c>
      <c r="G847" s="5" t="s">
        <v>8</v>
      </c>
    </row>
    <row r="848" spans="1:7" x14ac:dyDescent="0.25">
      <c r="A848" s="5" t="s">
        <v>17568</v>
      </c>
      <c r="B848" s="5">
        <v>1.5533858666185301</v>
      </c>
      <c r="C848" s="5" t="s">
        <v>17569</v>
      </c>
      <c r="D848" s="5" t="s">
        <v>17570</v>
      </c>
      <c r="E848" s="5" t="s">
        <v>17571</v>
      </c>
      <c r="F848" s="5" t="s">
        <v>17572</v>
      </c>
      <c r="G848" s="5" t="s">
        <v>17573</v>
      </c>
    </row>
    <row r="849" spans="1:7" x14ac:dyDescent="0.25">
      <c r="A849" s="5" t="s">
        <v>2635</v>
      </c>
      <c r="B849" s="5">
        <v>1.5533858666185301</v>
      </c>
      <c r="C849" s="5" t="s">
        <v>2636</v>
      </c>
      <c r="D849" s="5" t="s">
        <v>2637</v>
      </c>
      <c r="E849" s="5" t="s">
        <v>2638</v>
      </c>
      <c r="F849" s="5" t="s">
        <v>2639</v>
      </c>
      <c r="G849" s="5" t="s">
        <v>2640</v>
      </c>
    </row>
    <row r="850" spans="1:7" x14ac:dyDescent="0.25">
      <c r="A850" s="5" t="s">
        <v>20017</v>
      </c>
      <c r="B850" s="5">
        <v>1.5533858666185301</v>
      </c>
      <c r="C850" s="5" t="s">
        <v>8</v>
      </c>
      <c r="D850" s="5" t="s">
        <v>8</v>
      </c>
      <c r="E850" s="5" t="s">
        <v>8</v>
      </c>
      <c r="F850" s="5" t="s">
        <v>8</v>
      </c>
      <c r="G850" s="5" t="s">
        <v>8</v>
      </c>
    </row>
    <row r="851" spans="1:7" x14ac:dyDescent="0.25">
      <c r="A851" s="5" t="s">
        <v>20679</v>
      </c>
      <c r="B851" s="5">
        <v>1.5533858666185301</v>
      </c>
      <c r="C851" s="5" t="s">
        <v>8</v>
      </c>
      <c r="D851" s="5" t="s">
        <v>8</v>
      </c>
      <c r="E851" s="5" t="s">
        <v>8</v>
      </c>
      <c r="F851" s="5" t="s">
        <v>8</v>
      </c>
      <c r="G851" s="5" t="s">
        <v>8</v>
      </c>
    </row>
    <row r="852" spans="1:7" x14ac:dyDescent="0.25">
      <c r="A852" s="5" t="s">
        <v>20708</v>
      </c>
      <c r="B852" s="5">
        <v>1.5533858666185301</v>
      </c>
      <c r="C852" s="5" t="s">
        <v>8</v>
      </c>
      <c r="D852" s="5" t="s">
        <v>8</v>
      </c>
      <c r="E852" s="5" t="s">
        <v>8</v>
      </c>
      <c r="F852" s="5" t="s">
        <v>8</v>
      </c>
      <c r="G852" s="5" t="s">
        <v>8</v>
      </c>
    </row>
    <row r="853" spans="1:7" x14ac:dyDescent="0.25">
      <c r="A853" s="5" t="s">
        <v>21075</v>
      </c>
      <c r="B853" s="5">
        <v>1.5533858666185301</v>
      </c>
      <c r="C853" s="5" t="s">
        <v>8</v>
      </c>
      <c r="D853" s="5" t="s">
        <v>8</v>
      </c>
      <c r="E853" s="5" t="s">
        <v>8</v>
      </c>
      <c r="F853" s="5" t="s">
        <v>8</v>
      </c>
      <c r="G853" s="5" t="s">
        <v>8</v>
      </c>
    </row>
    <row r="854" spans="1:7" x14ac:dyDescent="0.25">
      <c r="A854" s="5" t="s">
        <v>11206</v>
      </c>
      <c r="B854" s="5">
        <v>1.5524428081788899</v>
      </c>
      <c r="C854" s="5" t="s">
        <v>8</v>
      </c>
      <c r="D854" s="5" t="s">
        <v>8</v>
      </c>
      <c r="E854" s="5" t="s">
        <v>8</v>
      </c>
      <c r="F854" s="5" t="s">
        <v>8</v>
      </c>
      <c r="G854" s="5" t="s">
        <v>8</v>
      </c>
    </row>
    <row r="855" spans="1:7" x14ac:dyDescent="0.25">
      <c r="A855" s="5" t="s">
        <v>2880</v>
      </c>
      <c r="B855" s="5">
        <v>1.5515673948547</v>
      </c>
      <c r="C855" s="5" t="s">
        <v>8</v>
      </c>
      <c r="D855" s="5" t="s">
        <v>8</v>
      </c>
      <c r="E855" s="5" t="s">
        <v>8</v>
      </c>
      <c r="F855" s="5" t="s">
        <v>8</v>
      </c>
      <c r="G855" s="5" t="s">
        <v>8</v>
      </c>
    </row>
    <row r="856" spans="1:7" x14ac:dyDescent="0.25">
      <c r="A856" s="5" t="s">
        <v>18860</v>
      </c>
      <c r="B856" s="5">
        <v>1.5515673948547</v>
      </c>
      <c r="C856" s="5" t="s">
        <v>8</v>
      </c>
      <c r="D856" s="5" t="s">
        <v>8</v>
      </c>
      <c r="E856" s="5" t="s">
        <v>8</v>
      </c>
      <c r="F856" s="5" t="s">
        <v>8</v>
      </c>
      <c r="G856" s="5" t="s">
        <v>8</v>
      </c>
    </row>
    <row r="857" spans="1:7" x14ac:dyDescent="0.25">
      <c r="A857" s="5" t="s">
        <v>5489</v>
      </c>
      <c r="B857" s="5">
        <v>1.5515673948547</v>
      </c>
      <c r="C857" s="5" t="s">
        <v>8</v>
      </c>
      <c r="D857" s="5" t="s">
        <v>8</v>
      </c>
      <c r="E857" s="5" t="s">
        <v>8</v>
      </c>
      <c r="F857" s="5" t="s">
        <v>8</v>
      </c>
      <c r="G857" s="5" t="s">
        <v>8</v>
      </c>
    </row>
    <row r="858" spans="1:7" x14ac:dyDescent="0.25">
      <c r="A858" s="5" t="s">
        <v>9254</v>
      </c>
      <c r="B858" s="5">
        <v>1.5515673948547</v>
      </c>
      <c r="C858" s="5" t="s">
        <v>8</v>
      </c>
      <c r="D858" s="5" t="s">
        <v>8</v>
      </c>
      <c r="E858" s="5" t="s">
        <v>8</v>
      </c>
      <c r="F858" s="5" t="s">
        <v>8</v>
      </c>
      <c r="G858" s="5" t="s">
        <v>8</v>
      </c>
    </row>
    <row r="859" spans="1:7" x14ac:dyDescent="0.25">
      <c r="A859" s="5" t="s">
        <v>14912</v>
      </c>
      <c r="B859" s="5">
        <v>1.55131485545555</v>
      </c>
      <c r="C859" s="5" t="s">
        <v>8</v>
      </c>
      <c r="D859" s="5" t="s">
        <v>8</v>
      </c>
      <c r="E859" s="5" t="s">
        <v>8</v>
      </c>
      <c r="F859" s="5" t="s">
        <v>8</v>
      </c>
      <c r="G859" s="5" t="s">
        <v>8</v>
      </c>
    </row>
    <row r="860" spans="1:7" x14ac:dyDescent="0.25">
      <c r="A860" s="5" t="s">
        <v>4088</v>
      </c>
      <c r="B860" s="5">
        <v>1.5505674365416</v>
      </c>
      <c r="C860" s="5" t="s">
        <v>8</v>
      </c>
      <c r="D860" s="5" t="s">
        <v>8</v>
      </c>
      <c r="E860" s="5" t="s">
        <v>8</v>
      </c>
      <c r="F860" s="5" t="s">
        <v>8</v>
      </c>
      <c r="G860" s="5" t="s">
        <v>8</v>
      </c>
    </row>
    <row r="861" spans="1:7" x14ac:dyDescent="0.25">
      <c r="A861" s="5" t="s">
        <v>20881</v>
      </c>
      <c r="B861" s="5">
        <v>1.5490825793148999</v>
      </c>
      <c r="C861" s="5" t="s">
        <v>8</v>
      </c>
      <c r="D861" s="5" t="s">
        <v>8</v>
      </c>
      <c r="E861" s="5" t="s">
        <v>8</v>
      </c>
      <c r="F861" s="5" t="s">
        <v>8</v>
      </c>
      <c r="G861" s="5" t="s">
        <v>8</v>
      </c>
    </row>
    <row r="862" spans="1:7" x14ac:dyDescent="0.25">
      <c r="A862" s="5" t="s">
        <v>2781</v>
      </c>
      <c r="B862" s="5">
        <v>1.5481551203048101</v>
      </c>
      <c r="C862" s="5" t="s">
        <v>8</v>
      </c>
      <c r="D862" s="5" t="s">
        <v>8</v>
      </c>
      <c r="E862" s="5" t="s">
        <v>8</v>
      </c>
      <c r="F862" s="5" t="s">
        <v>8</v>
      </c>
      <c r="G862" s="5" t="s">
        <v>8</v>
      </c>
    </row>
    <row r="863" spans="1:7" x14ac:dyDescent="0.25">
      <c r="A863" s="5" t="s">
        <v>8574</v>
      </c>
      <c r="B863" s="5">
        <v>1.54800096811383</v>
      </c>
      <c r="C863" s="5" t="s">
        <v>8575</v>
      </c>
      <c r="D863" s="5" t="s">
        <v>8</v>
      </c>
      <c r="E863" s="5" t="s">
        <v>8576</v>
      </c>
      <c r="F863" s="5" t="s">
        <v>8577</v>
      </c>
      <c r="G863" s="5" t="s">
        <v>8578</v>
      </c>
    </row>
    <row r="864" spans="1:7" x14ac:dyDescent="0.25">
      <c r="A864" s="5" t="s">
        <v>16530</v>
      </c>
      <c r="B864" s="5">
        <v>1.54800096811383</v>
      </c>
      <c r="C864" s="5" t="s">
        <v>16531</v>
      </c>
      <c r="D864" s="5" t="s">
        <v>16532</v>
      </c>
      <c r="E864" s="5" t="s">
        <v>16533</v>
      </c>
      <c r="F864" s="5" t="s">
        <v>16534</v>
      </c>
      <c r="G864" s="5" t="s">
        <v>16535</v>
      </c>
    </row>
    <row r="865" spans="1:7" x14ac:dyDescent="0.25">
      <c r="A865" s="5" t="s">
        <v>19495</v>
      </c>
      <c r="B865" s="5">
        <v>1.54800096811383</v>
      </c>
      <c r="C865" s="5" t="s">
        <v>8</v>
      </c>
      <c r="D865" s="5" t="s">
        <v>8</v>
      </c>
      <c r="E865" s="5" t="s">
        <v>8</v>
      </c>
      <c r="F865" s="5" t="s">
        <v>8</v>
      </c>
      <c r="G865" s="5" t="s">
        <v>8</v>
      </c>
    </row>
    <row r="866" spans="1:7" x14ac:dyDescent="0.25">
      <c r="A866" s="5" t="s">
        <v>15146</v>
      </c>
      <c r="B866" s="5">
        <v>1.54605827937132</v>
      </c>
      <c r="C866" s="5" t="s">
        <v>8</v>
      </c>
      <c r="D866" s="5" t="s">
        <v>8</v>
      </c>
      <c r="E866" s="5" t="s">
        <v>8</v>
      </c>
      <c r="F866" s="5" t="s">
        <v>8</v>
      </c>
      <c r="G866" s="5" t="s">
        <v>8</v>
      </c>
    </row>
    <row r="867" spans="1:7" x14ac:dyDescent="0.25">
      <c r="A867" s="5" t="s">
        <v>4539</v>
      </c>
      <c r="B867" s="5">
        <v>1.5458359478308901</v>
      </c>
      <c r="C867" s="5" t="s">
        <v>8</v>
      </c>
      <c r="D867" s="5" t="s">
        <v>8</v>
      </c>
      <c r="E867" s="5" t="s">
        <v>8</v>
      </c>
      <c r="F867" s="5" t="s">
        <v>8</v>
      </c>
      <c r="G867" s="5" t="s">
        <v>8</v>
      </c>
    </row>
    <row r="868" spans="1:7" x14ac:dyDescent="0.25">
      <c r="A868" s="5" t="s">
        <v>12559</v>
      </c>
      <c r="B868" s="5">
        <v>1.54460285336583</v>
      </c>
      <c r="C868" s="5" t="s">
        <v>12560</v>
      </c>
      <c r="D868" s="5" t="s">
        <v>8</v>
      </c>
      <c r="E868" s="5" t="s">
        <v>12561</v>
      </c>
      <c r="F868" s="5" t="s">
        <v>2246</v>
      </c>
      <c r="G868" s="5" t="s">
        <v>12562</v>
      </c>
    </row>
    <row r="869" spans="1:7" x14ac:dyDescent="0.25">
      <c r="A869" s="5" t="s">
        <v>18311</v>
      </c>
      <c r="B869" s="5">
        <v>1.54460285336583</v>
      </c>
      <c r="C869" s="5" t="s">
        <v>8</v>
      </c>
      <c r="D869" s="5" t="s">
        <v>8</v>
      </c>
      <c r="E869" s="5" t="s">
        <v>8</v>
      </c>
      <c r="F869" s="5" t="s">
        <v>8</v>
      </c>
      <c r="G869" s="5" t="s">
        <v>240</v>
      </c>
    </row>
    <row r="870" spans="1:7" x14ac:dyDescent="0.25">
      <c r="A870" s="5" t="s">
        <v>11142</v>
      </c>
      <c r="B870" s="5">
        <v>1.54460285336583</v>
      </c>
      <c r="C870" s="5" t="s">
        <v>8</v>
      </c>
      <c r="D870" s="5" t="s">
        <v>8</v>
      </c>
      <c r="E870" s="5" t="s">
        <v>8</v>
      </c>
      <c r="F870" s="5" t="s">
        <v>8</v>
      </c>
      <c r="G870" s="5" t="s">
        <v>8</v>
      </c>
    </row>
    <row r="871" spans="1:7" x14ac:dyDescent="0.25">
      <c r="A871" s="5" t="s">
        <v>1431</v>
      </c>
      <c r="B871" s="5">
        <v>1.54283361104596</v>
      </c>
      <c r="C871" s="5" t="s">
        <v>8</v>
      </c>
      <c r="D871" s="5" t="s">
        <v>8</v>
      </c>
      <c r="E871" s="5" t="s">
        <v>8</v>
      </c>
      <c r="F871" s="5" t="s">
        <v>8</v>
      </c>
      <c r="G871" s="5" t="s">
        <v>8</v>
      </c>
    </row>
    <row r="872" spans="1:7" x14ac:dyDescent="0.25">
      <c r="A872" s="5" t="s">
        <v>17727</v>
      </c>
      <c r="B872" s="5">
        <v>1.5427485334728399</v>
      </c>
      <c r="C872" s="5" t="s">
        <v>8</v>
      </c>
      <c r="D872" s="5" t="s">
        <v>8</v>
      </c>
      <c r="E872" s="5" t="s">
        <v>8</v>
      </c>
      <c r="F872" s="5" t="s">
        <v>8</v>
      </c>
      <c r="G872" s="5" t="s">
        <v>597</v>
      </c>
    </row>
    <row r="873" spans="1:7" x14ac:dyDescent="0.25">
      <c r="A873" s="5" t="s">
        <v>19019</v>
      </c>
      <c r="B873" s="5">
        <v>1.5427485334728399</v>
      </c>
      <c r="C873" s="5" t="s">
        <v>8</v>
      </c>
      <c r="D873" s="5" t="s">
        <v>8</v>
      </c>
      <c r="E873" s="5" t="s">
        <v>8</v>
      </c>
      <c r="F873" s="5" t="s">
        <v>8</v>
      </c>
      <c r="G873" s="5" t="s">
        <v>8</v>
      </c>
    </row>
    <row r="874" spans="1:7" x14ac:dyDescent="0.25">
      <c r="A874" s="5" t="s">
        <v>19471</v>
      </c>
      <c r="B874" s="5">
        <v>1.5427485334728399</v>
      </c>
      <c r="C874" s="5" t="s">
        <v>8</v>
      </c>
      <c r="D874" s="5" t="s">
        <v>8</v>
      </c>
      <c r="E874" s="5" t="s">
        <v>8</v>
      </c>
      <c r="F874" s="5" t="s">
        <v>8</v>
      </c>
      <c r="G874" s="5" t="s">
        <v>8</v>
      </c>
    </row>
    <row r="875" spans="1:7" x14ac:dyDescent="0.25">
      <c r="A875" s="5" t="s">
        <v>13041</v>
      </c>
      <c r="B875" s="5">
        <v>1.5427485334728399</v>
      </c>
      <c r="C875" s="5" t="s">
        <v>8</v>
      </c>
      <c r="D875" s="5" t="s">
        <v>8</v>
      </c>
      <c r="E875" s="5" t="s">
        <v>8</v>
      </c>
      <c r="F875" s="5" t="s">
        <v>8</v>
      </c>
      <c r="G875" s="5" t="s">
        <v>8</v>
      </c>
    </row>
    <row r="876" spans="1:7" x14ac:dyDescent="0.25">
      <c r="A876" s="5" t="s">
        <v>21002</v>
      </c>
      <c r="B876" s="5">
        <v>1.5427485334728399</v>
      </c>
      <c r="C876" s="5" t="s">
        <v>8</v>
      </c>
      <c r="D876" s="5" t="s">
        <v>8</v>
      </c>
      <c r="E876" s="5" t="s">
        <v>8</v>
      </c>
      <c r="F876" s="5" t="s">
        <v>8</v>
      </c>
      <c r="G876" s="5" t="s">
        <v>8</v>
      </c>
    </row>
    <row r="877" spans="1:7" x14ac:dyDescent="0.25">
      <c r="A877" s="5" t="s">
        <v>1674</v>
      </c>
      <c r="B877" s="5">
        <v>1.5422632167755901</v>
      </c>
      <c r="C877" s="5" t="s">
        <v>8</v>
      </c>
      <c r="D877" s="5" t="s">
        <v>8</v>
      </c>
      <c r="E877" s="5" t="s">
        <v>8</v>
      </c>
      <c r="F877" s="5" t="s">
        <v>8</v>
      </c>
      <c r="G877" s="5" t="s">
        <v>8</v>
      </c>
    </row>
    <row r="878" spans="1:7" x14ac:dyDescent="0.25">
      <c r="A878" s="5" t="s">
        <v>10822</v>
      </c>
      <c r="B878" s="5">
        <v>1.5420906132683301</v>
      </c>
      <c r="C878" s="5" t="s">
        <v>8</v>
      </c>
      <c r="D878" s="5" t="s">
        <v>8</v>
      </c>
      <c r="E878" s="5" t="s">
        <v>8</v>
      </c>
      <c r="F878" s="5" t="s">
        <v>8</v>
      </c>
      <c r="G878" s="5" t="s">
        <v>8</v>
      </c>
    </row>
    <row r="879" spans="1:7" x14ac:dyDescent="0.25">
      <c r="A879" s="5" t="s">
        <v>8685</v>
      </c>
      <c r="B879" s="5">
        <v>1.5405522404990399</v>
      </c>
      <c r="C879" s="5" t="s">
        <v>8</v>
      </c>
      <c r="D879" s="5" t="s">
        <v>8</v>
      </c>
      <c r="E879" s="5" t="s">
        <v>8</v>
      </c>
      <c r="F879" s="5" t="s">
        <v>8</v>
      </c>
      <c r="G879" s="5" t="s">
        <v>8</v>
      </c>
    </row>
    <row r="880" spans="1:7" x14ac:dyDescent="0.25">
      <c r="A880" s="5" t="s">
        <v>7282</v>
      </c>
      <c r="B880" s="5">
        <v>1.5391776995959801</v>
      </c>
      <c r="C880" s="5" t="s">
        <v>8</v>
      </c>
      <c r="D880" s="5" t="s">
        <v>8</v>
      </c>
      <c r="E880" s="5" t="s">
        <v>8</v>
      </c>
      <c r="F880" s="5" t="s">
        <v>8</v>
      </c>
      <c r="G880" s="5" t="s">
        <v>8</v>
      </c>
    </row>
    <row r="881" spans="1:7" x14ac:dyDescent="0.25">
      <c r="A881" s="5" t="s">
        <v>4595</v>
      </c>
      <c r="B881" s="5">
        <v>1.5390198294683699</v>
      </c>
      <c r="C881" s="5" t="s">
        <v>8</v>
      </c>
      <c r="D881" s="5" t="s">
        <v>8</v>
      </c>
      <c r="E881" s="5" t="s">
        <v>8</v>
      </c>
      <c r="F881" s="5" t="s">
        <v>8</v>
      </c>
      <c r="G881" s="5" t="s">
        <v>8</v>
      </c>
    </row>
    <row r="882" spans="1:7" x14ac:dyDescent="0.25">
      <c r="A882" s="5" t="s">
        <v>16766</v>
      </c>
      <c r="B882" s="5">
        <v>1.5380250987789801</v>
      </c>
      <c r="C882" s="5" t="s">
        <v>16767</v>
      </c>
      <c r="D882" s="5" t="s">
        <v>8</v>
      </c>
      <c r="E882" s="5" t="s">
        <v>8</v>
      </c>
      <c r="F882" s="5" t="s">
        <v>8</v>
      </c>
      <c r="G882" s="5" t="s">
        <v>16768</v>
      </c>
    </row>
    <row r="883" spans="1:7" x14ac:dyDescent="0.25">
      <c r="A883" s="5" t="s">
        <v>8803</v>
      </c>
      <c r="B883" s="5">
        <v>1.5380250987789801</v>
      </c>
      <c r="C883" s="5" t="s">
        <v>8</v>
      </c>
      <c r="D883" s="5" t="s">
        <v>8</v>
      </c>
      <c r="E883" s="5" t="s">
        <v>8</v>
      </c>
      <c r="F883" s="5" t="s">
        <v>8</v>
      </c>
      <c r="G883" s="5" t="s">
        <v>8</v>
      </c>
    </row>
    <row r="884" spans="1:7" x14ac:dyDescent="0.25">
      <c r="A884" s="5" t="s">
        <v>15552</v>
      </c>
      <c r="B884" s="5">
        <v>1.5333245570287299</v>
      </c>
      <c r="C884" s="5" t="s">
        <v>8</v>
      </c>
      <c r="D884" s="5" t="s">
        <v>8</v>
      </c>
      <c r="E884" s="5" t="s">
        <v>8</v>
      </c>
      <c r="F884" s="5" t="s">
        <v>8</v>
      </c>
      <c r="G884" s="5" t="s">
        <v>8</v>
      </c>
    </row>
    <row r="885" spans="1:7" x14ac:dyDescent="0.25">
      <c r="A885" s="5" t="s">
        <v>19165</v>
      </c>
      <c r="B885" s="5">
        <v>1.53299413016707</v>
      </c>
      <c r="C885" s="5" t="s">
        <v>8</v>
      </c>
      <c r="D885" s="5" t="s">
        <v>8</v>
      </c>
      <c r="E885" s="5" t="s">
        <v>8</v>
      </c>
      <c r="F885" s="5" t="s">
        <v>8</v>
      </c>
      <c r="G885" s="5" t="s">
        <v>8</v>
      </c>
    </row>
    <row r="886" spans="1:7" x14ac:dyDescent="0.25">
      <c r="A886" s="5" t="s">
        <v>8300</v>
      </c>
      <c r="B886" s="5">
        <v>1.53299413016707</v>
      </c>
      <c r="C886" s="5" t="s">
        <v>8</v>
      </c>
      <c r="D886" s="5" t="s">
        <v>8</v>
      </c>
      <c r="E886" s="5" t="s">
        <v>8</v>
      </c>
      <c r="F886" s="5" t="s">
        <v>8</v>
      </c>
      <c r="G886" s="5" t="s">
        <v>8</v>
      </c>
    </row>
    <row r="887" spans="1:7" x14ac:dyDescent="0.25">
      <c r="A887" s="5" t="s">
        <v>13754</v>
      </c>
      <c r="B887" s="5">
        <v>1.53299413016707</v>
      </c>
      <c r="C887" s="5" t="s">
        <v>8</v>
      </c>
      <c r="D887" s="5" t="s">
        <v>8</v>
      </c>
      <c r="E887" s="5" t="s">
        <v>8</v>
      </c>
      <c r="F887" s="5" t="s">
        <v>8</v>
      </c>
      <c r="G887" s="5" t="s">
        <v>8</v>
      </c>
    </row>
    <row r="888" spans="1:7" x14ac:dyDescent="0.25">
      <c r="A888" s="5" t="s">
        <v>21226</v>
      </c>
      <c r="B888" s="5">
        <v>1.53299413016707</v>
      </c>
      <c r="C888" s="5" t="s">
        <v>8</v>
      </c>
      <c r="D888" s="5" t="s">
        <v>8</v>
      </c>
      <c r="E888" s="5" t="s">
        <v>8</v>
      </c>
      <c r="F888" s="5" t="s">
        <v>8</v>
      </c>
      <c r="G888" s="5" t="s">
        <v>8</v>
      </c>
    </row>
    <row r="889" spans="1:7" x14ac:dyDescent="0.25">
      <c r="A889" s="5" t="s">
        <v>14591</v>
      </c>
      <c r="B889" s="5">
        <v>1.53180271738242</v>
      </c>
      <c r="C889" s="5" t="s">
        <v>8</v>
      </c>
      <c r="D889" s="5" t="s">
        <v>8</v>
      </c>
      <c r="E889" s="5" t="s">
        <v>8</v>
      </c>
      <c r="F889" s="5" t="s">
        <v>8</v>
      </c>
      <c r="G889" s="5" t="s">
        <v>8</v>
      </c>
    </row>
    <row r="890" spans="1:7" x14ac:dyDescent="0.25">
      <c r="A890" s="5" t="s">
        <v>20706</v>
      </c>
      <c r="B890" s="5">
        <v>1.53044497326648</v>
      </c>
      <c r="C890" s="5" t="s">
        <v>8</v>
      </c>
      <c r="D890" s="5" t="s">
        <v>8</v>
      </c>
      <c r="E890" s="5" t="s">
        <v>8</v>
      </c>
      <c r="F890" s="5" t="s">
        <v>8</v>
      </c>
      <c r="G890" s="5" t="s">
        <v>8</v>
      </c>
    </row>
    <row r="891" spans="1:7" x14ac:dyDescent="0.25">
      <c r="A891" s="5" t="s">
        <v>10699</v>
      </c>
      <c r="B891" s="5">
        <v>1.5288806121188601</v>
      </c>
      <c r="C891" s="5" t="s">
        <v>10700</v>
      </c>
      <c r="D891" s="5" t="s">
        <v>10701</v>
      </c>
      <c r="E891" s="5" t="s">
        <v>10702</v>
      </c>
      <c r="F891" s="5" t="s">
        <v>10703</v>
      </c>
      <c r="G891" s="5" t="s">
        <v>10704</v>
      </c>
    </row>
    <row r="892" spans="1:7" x14ac:dyDescent="0.25">
      <c r="A892" s="5" t="s">
        <v>15135</v>
      </c>
      <c r="B892" s="5">
        <v>1.5265893821587799</v>
      </c>
      <c r="C892" s="5" t="s">
        <v>8</v>
      </c>
      <c r="D892" s="5" t="s">
        <v>8</v>
      </c>
      <c r="E892" s="5" t="s">
        <v>8</v>
      </c>
      <c r="F892" s="5" t="s">
        <v>8</v>
      </c>
      <c r="G892" s="5" t="s">
        <v>8</v>
      </c>
    </row>
    <row r="893" spans="1:7" x14ac:dyDescent="0.25">
      <c r="A893" s="5" t="s">
        <v>10023</v>
      </c>
      <c r="B893" s="5">
        <v>1.5259076138441601</v>
      </c>
      <c r="C893" s="5" t="s">
        <v>8</v>
      </c>
      <c r="D893" s="5" t="s">
        <v>8</v>
      </c>
      <c r="E893" s="5" t="s">
        <v>8</v>
      </c>
      <c r="F893" s="5" t="s">
        <v>8</v>
      </c>
      <c r="G893" s="5" t="s">
        <v>8</v>
      </c>
    </row>
    <row r="894" spans="1:7" x14ac:dyDescent="0.25">
      <c r="A894" s="5" t="s">
        <v>9233</v>
      </c>
      <c r="B894" s="5">
        <v>1.5241492809055299</v>
      </c>
      <c r="C894" s="5" t="s">
        <v>8</v>
      </c>
      <c r="D894" s="5" t="s">
        <v>8</v>
      </c>
      <c r="E894" s="5" t="s">
        <v>8</v>
      </c>
      <c r="F894" s="5" t="s">
        <v>8</v>
      </c>
      <c r="G894" s="5" t="s">
        <v>8</v>
      </c>
    </row>
    <row r="895" spans="1:7" x14ac:dyDescent="0.25">
      <c r="A895" s="5" t="s">
        <v>16845</v>
      </c>
      <c r="B895" s="5">
        <v>1.52401691073205</v>
      </c>
      <c r="C895" s="5" t="s">
        <v>16846</v>
      </c>
      <c r="D895" s="5" t="s">
        <v>16847</v>
      </c>
      <c r="E895" s="5" t="s">
        <v>16848</v>
      </c>
      <c r="F895" s="5" t="s">
        <v>16849</v>
      </c>
      <c r="G895" s="5" t="s">
        <v>16850</v>
      </c>
    </row>
    <row r="896" spans="1:7" x14ac:dyDescent="0.25">
      <c r="A896" s="5" t="s">
        <v>18195</v>
      </c>
      <c r="B896" s="5">
        <v>1.52401691073205</v>
      </c>
      <c r="C896" s="5" t="s">
        <v>18196</v>
      </c>
      <c r="D896" s="5" t="s">
        <v>18197</v>
      </c>
      <c r="E896" s="5" t="s">
        <v>18198</v>
      </c>
      <c r="F896" s="5" t="s">
        <v>18199</v>
      </c>
      <c r="G896" s="5" t="s">
        <v>18200</v>
      </c>
    </row>
    <row r="897" spans="1:7" x14ac:dyDescent="0.25">
      <c r="A897" s="5" t="s">
        <v>18430</v>
      </c>
      <c r="B897" s="5">
        <v>1.52401691073205</v>
      </c>
      <c r="C897" s="5" t="s">
        <v>8</v>
      </c>
      <c r="D897" s="5" t="s">
        <v>8</v>
      </c>
      <c r="E897" s="5" t="s">
        <v>8</v>
      </c>
      <c r="F897" s="5" t="s">
        <v>8</v>
      </c>
      <c r="G897" s="5" t="s">
        <v>8</v>
      </c>
    </row>
    <row r="898" spans="1:7" x14ac:dyDescent="0.25">
      <c r="A898" s="5" t="s">
        <v>18896</v>
      </c>
      <c r="B898" s="5">
        <v>1.52401691073205</v>
      </c>
      <c r="C898" s="5" t="s">
        <v>8</v>
      </c>
      <c r="D898" s="5" t="s">
        <v>8</v>
      </c>
      <c r="E898" s="5" t="s">
        <v>8</v>
      </c>
      <c r="F898" s="5" t="s">
        <v>8</v>
      </c>
      <c r="G898" s="5" t="s">
        <v>8</v>
      </c>
    </row>
    <row r="899" spans="1:7" x14ac:dyDescent="0.25">
      <c r="A899" s="5" t="s">
        <v>19435</v>
      </c>
      <c r="B899" s="5">
        <v>1.5185962061737599</v>
      </c>
      <c r="C899" s="5" t="s">
        <v>8</v>
      </c>
      <c r="D899" s="5" t="s">
        <v>8</v>
      </c>
      <c r="E899" s="5" t="s">
        <v>8</v>
      </c>
      <c r="F899" s="5" t="s">
        <v>8</v>
      </c>
      <c r="G899" s="5" t="s">
        <v>8</v>
      </c>
    </row>
    <row r="900" spans="1:7" x14ac:dyDescent="0.25">
      <c r="A900" s="5" t="s">
        <v>7875</v>
      </c>
      <c r="B900" s="5">
        <v>1.5185962061737599</v>
      </c>
      <c r="C900" s="5" t="s">
        <v>8</v>
      </c>
      <c r="D900" s="5" t="s">
        <v>8</v>
      </c>
      <c r="E900" s="5" t="s">
        <v>8</v>
      </c>
      <c r="F900" s="5" t="s">
        <v>8</v>
      </c>
      <c r="G900" s="5" t="s">
        <v>8</v>
      </c>
    </row>
    <row r="901" spans="1:7" x14ac:dyDescent="0.25">
      <c r="A901" s="5" t="s">
        <v>5866</v>
      </c>
      <c r="B901" s="5">
        <v>1.51847607878919</v>
      </c>
      <c r="C901" s="5" t="s">
        <v>5324</v>
      </c>
      <c r="D901" s="5" t="s">
        <v>5867</v>
      </c>
      <c r="E901" s="5" t="s">
        <v>5325</v>
      </c>
      <c r="F901" s="5" t="s">
        <v>5868</v>
      </c>
      <c r="G901" s="5" t="s">
        <v>5326</v>
      </c>
    </row>
    <row r="902" spans="1:7" x14ac:dyDescent="0.25">
      <c r="A902" s="5" t="s">
        <v>9370</v>
      </c>
      <c r="B902" s="5">
        <v>1.51847607878919</v>
      </c>
      <c r="C902" s="5" t="s">
        <v>8</v>
      </c>
      <c r="D902" s="5" t="s">
        <v>8</v>
      </c>
      <c r="E902" s="5" t="s">
        <v>8</v>
      </c>
      <c r="F902" s="5" t="s">
        <v>8</v>
      </c>
      <c r="G902" s="5" t="s">
        <v>8</v>
      </c>
    </row>
    <row r="903" spans="1:7" x14ac:dyDescent="0.25">
      <c r="A903" s="5" t="s">
        <v>11629</v>
      </c>
      <c r="B903" s="5">
        <v>1.51765734530223</v>
      </c>
      <c r="C903" s="5" t="s">
        <v>8</v>
      </c>
      <c r="D903" s="5" t="s">
        <v>8</v>
      </c>
      <c r="E903" s="5" t="s">
        <v>8</v>
      </c>
      <c r="F903" s="5" t="s">
        <v>8</v>
      </c>
      <c r="G903" s="5" t="s">
        <v>8</v>
      </c>
    </row>
    <row r="904" spans="1:7" x14ac:dyDescent="0.25">
      <c r="A904" s="5" t="s">
        <v>8469</v>
      </c>
      <c r="B904" s="5">
        <v>1.5157273954080599</v>
      </c>
      <c r="C904" s="5" t="s">
        <v>8470</v>
      </c>
      <c r="D904" s="5" t="s">
        <v>8471</v>
      </c>
      <c r="E904" s="5" t="s">
        <v>8472</v>
      </c>
      <c r="F904" s="5" t="s">
        <v>8473</v>
      </c>
      <c r="G904" s="5" t="s">
        <v>8474</v>
      </c>
    </row>
    <row r="905" spans="1:7" x14ac:dyDescent="0.25">
      <c r="A905" s="5" t="s">
        <v>2389</v>
      </c>
      <c r="B905" s="5">
        <v>1.5157273954080599</v>
      </c>
      <c r="C905" s="5" t="s">
        <v>8</v>
      </c>
      <c r="D905" s="5" t="s">
        <v>8</v>
      </c>
      <c r="E905" s="5" t="s">
        <v>8</v>
      </c>
      <c r="F905" s="5" t="s">
        <v>8</v>
      </c>
      <c r="G905" s="5" t="s">
        <v>8</v>
      </c>
    </row>
    <row r="906" spans="1:7" x14ac:dyDescent="0.25">
      <c r="A906" s="5" t="s">
        <v>20934</v>
      </c>
      <c r="B906" s="5">
        <v>1.5157273954080599</v>
      </c>
      <c r="C906" s="5" t="s">
        <v>8</v>
      </c>
      <c r="D906" s="5" t="s">
        <v>8</v>
      </c>
      <c r="E906" s="5" t="s">
        <v>8</v>
      </c>
      <c r="F906" s="5" t="s">
        <v>8</v>
      </c>
      <c r="G906" s="5" t="s">
        <v>8</v>
      </c>
    </row>
    <row r="907" spans="1:7" x14ac:dyDescent="0.25">
      <c r="A907" s="5" t="s">
        <v>4378</v>
      </c>
      <c r="B907" s="5">
        <v>1.5146494529408301</v>
      </c>
      <c r="C907" s="5" t="s">
        <v>8</v>
      </c>
      <c r="D907" s="5" t="s">
        <v>8</v>
      </c>
      <c r="E907" s="5" t="s">
        <v>8</v>
      </c>
      <c r="F907" s="5" t="s">
        <v>8</v>
      </c>
      <c r="G907" s="5" t="s">
        <v>4379</v>
      </c>
    </row>
    <row r="908" spans="1:7" x14ac:dyDescent="0.25">
      <c r="A908" s="5" t="s">
        <v>7242</v>
      </c>
      <c r="B908" s="5">
        <v>1.5144421629492</v>
      </c>
      <c r="C908" s="5" t="s">
        <v>8</v>
      </c>
      <c r="D908" s="5" t="s">
        <v>8</v>
      </c>
      <c r="E908" s="5" t="s">
        <v>8</v>
      </c>
      <c r="F908" s="5" t="s">
        <v>8</v>
      </c>
      <c r="G908" s="5" t="s">
        <v>8</v>
      </c>
    </row>
    <row r="909" spans="1:7" x14ac:dyDescent="0.25">
      <c r="A909" s="5" t="s">
        <v>14596</v>
      </c>
      <c r="B909" s="5">
        <v>1.5131689750533901</v>
      </c>
      <c r="C909" s="5" t="s">
        <v>8</v>
      </c>
      <c r="D909" s="5" t="s">
        <v>8</v>
      </c>
      <c r="E909" s="5" t="s">
        <v>8</v>
      </c>
      <c r="F909" s="5" t="s">
        <v>8</v>
      </c>
      <c r="G909" s="5" t="s">
        <v>8</v>
      </c>
    </row>
    <row r="910" spans="1:7" x14ac:dyDescent="0.25">
      <c r="A910" s="5" t="s">
        <v>17589</v>
      </c>
      <c r="B910" s="5">
        <v>1.5121942793413199</v>
      </c>
      <c r="C910" s="5" t="s">
        <v>8</v>
      </c>
      <c r="D910" s="5" t="s">
        <v>8</v>
      </c>
      <c r="E910" s="5" t="s">
        <v>8</v>
      </c>
      <c r="F910" s="5" t="s">
        <v>8</v>
      </c>
      <c r="G910" s="5" t="s">
        <v>17590</v>
      </c>
    </row>
    <row r="911" spans="1:7" x14ac:dyDescent="0.25">
      <c r="A911" s="5" t="s">
        <v>4055</v>
      </c>
      <c r="B911" s="5">
        <v>1.5108818918131499</v>
      </c>
      <c r="C911" s="5" t="s">
        <v>8</v>
      </c>
      <c r="D911" s="5" t="s">
        <v>8</v>
      </c>
      <c r="E911" s="5" t="s">
        <v>8</v>
      </c>
      <c r="F911" s="5" t="s">
        <v>8</v>
      </c>
      <c r="G911" s="5" t="s">
        <v>8</v>
      </c>
    </row>
    <row r="912" spans="1:7" x14ac:dyDescent="0.25">
      <c r="A912" s="5" t="s">
        <v>5552</v>
      </c>
      <c r="B912" s="5">
        <v>1.50994625291931</v>
      </c>
      <c r="C912" s="5" t="s">
        <v>8</v>
      </c>
      <c r="D912" s="5" t="s">
        <v>8</v>
      </c>
      <c r="E912" s="5" t="s">
        <v>8</v>
      </c>
      <c r="F912" s="5" t="s">
        <v>8</v>
      </c>
      <c r="G912" s="5" t="s">
        <v>8</v>
      </c>
    </row>
    <row r="913" spans="1:7" x14ac:dyDescent="0.25">
      <c r="A913" s="5" t="s">
        <v>18368</v>
      </c>
      <c r="B913" s="5">
        <v>1.50804935404136</v>
      </c>
      <c r="C913" s="5" t="s">
        <v>8</v>
      </c>
      <c r="D913" s="5" t="s">
        <v>8</v>
      </c>
      <c r="E913" s="5" t="s">
        <v>8</v>
      </c>
      <c r="F913" s="5" t="s">
        <v>8</v>
      </c>
      <c r="G913" s="5" t="s">
        <v>8</v>
      </c>
    </row>
    <row r="914" spans="1:7" x14ac:dyDescent="0.25">
      <c r="A914" s="5" t="s">
        <v>18572</v>
      </c>
      <c r="B914" s="5">
        <v>1.50804935404136</v>
      </c>
      <c r="C914" s="5" t="s">
        <v>8</v>
      </c>
      <c r="D914" s="5" t="s">
        <v>8</v>
      </c>
      <c r="E914" s="5" t="s">
        <v>8</v>
      </c>
      <c r="F914" s="5" t="s">
        <v>8</v>
      </c>
      <c r="G914" s="5" t="s">
        <v>8</v>
      </c>
    </row>
    <row r="915" spans="1:7" x14ac:dyDescent="0.25">
      <c r="A915" s="5" t="s">
        <v>18776</v>
      </c>
      <c r="B915" s="5">
        <v>1.50804935404136</v>
      </c>
      <c r="C915" s="5" t="s">
        <v>8</v>
      </c>
      <c r="D915" s="5" t="s">
        <v>8</v>
      </c>
      <c r="E915" s="5" t="s">
        <v>8</v>
      </c>
      <c r="F915" s="5" t="s">
        <v>8</v>
      </c>
      <c r="G915" s="5" t="s">
        <v>8</v>
      </c>
    </row>
    <row r="916" spans="1:7" x14ac:dyDescent="0.25">
      <c r="A916" s="5" t="s">
        <v>20751</v>
      </c>
      <c r="B916" s="5">
        <v>1.50804935404136</v>
      </c>
      <c r="C916" s="5" t="s">
        <v>8</v>
      </c>
      <c r="D916" s="5" t="s">
        <v>8</v>
      </c>
      <c r="E916" s="5" t="s">
        <v>8</v>
      </c>
      <c r="F916" s="5" t="s">
        <v>8</v>
      </c>
      <c r="G916" s="5" t="s">
        <v>8</v>
      </c>
    </row>
    <row r="917" spans="1:7" x14ac:dyDescent="0.25">
      <c r="A917" s="5" t="s">
        <v>13751</v>
      </c>
      <c r="B917" s="5">
        <v>1.50804935404136</v>
      </c>
      <c r="C917" s="5" t="s">
        <v>8</v>
      </c>
      <c r="D917" s="5" t="s">
        <v>8</v>
      </c>
      <c r="E917" s="5" t="s">
        <v>8</v>
      </c>
      <c r="F917" s="5" t="s">
        <v>8</v>
      </c>
      <c r="G917" s="5" t="s">
        <v>8</v>
      </c>
    </row>
    <row r="918" spans="1:7" x14ac:dyDescent="0.25">
      <c r="A918" s="5" t="s">
        <v>7594</v>
      </c>
      <c r="B918" s="5">
        <v>1.5043903489046999</v>
      </c>
      <c r="C918" s="5" t="s">
        <v>8</v>
      </c>
      <c r="D918" s="5" t="s">
        <v>8</v>
      </c>
      <c r="E918" s="5" t="s">
        <v>8</v>
      </c>
      <c r="F918" s="5" t="s">
        <v>8</v>
      </c>
      <c r="G918" s="5" t="s">
        <v>8</v>
      </c>
    </row>
    <row r="919" spans="1:7" x14ac:dyDescent="0.25">
      <c r="A919" s="5" t="s">
        <v>18448</v>
      </c>
      <c r="B919" s="5">
        <v>1.50264020021487</v>
      </c>
      <c r="C919" s="5" t="s">
        <v>8</v>
      </c>
      <c r="D919" s="5" t="s">
        <v>8</v>
      </c>
      <c r="E919" s="5" t="s">
        <v>8</v>
      </c>
      <c r="F919" s="5" t="s">
        <v>8</v>
      </c>
      <c r="G919" s="5" t="s">
        <v>8</v>
      </c>
    </row>
    <row r="920" spans="1:7" x14ac:dyDescent="0.25">
      <c r="A920" s="5" t="s">
        <v>4482</v>
      </c>
      <c r="B920" s="5">
        <v>1.5015985698788901</v>
      </c>
      <c r="C920" s="5" t="s">
        <v>8</v>
      </c>
      <c r="D920" s="5" t="s">
        <v>8</v>
      </c>
      <c r="E920" s="5" t="s">
        <v>8</v>
      </c>
      <c r="F920" s="5" t="s">
        <v>8</v>
      </c>
      <c r="G920" s="5" t="s">
        <v>8</v>
      </c>
    </row>
    <row r="921" spans="1:7" x14ac:dyDescent="0.25">
      <c r="A921" s="5" t="s">
        <v>18152</v>
      </c>
      <c r="B921" s="5">
        <v>1.5013093678690499</v>
      </c>
      <c r="C921" s="5" t="s">
        <v>8</v>
      </c>
      <c r="D921" s="5" t="s">
        <v>18153</v>
      </c>
      <c r="E921" s="5" t="s">
        <v>18154</v>
      </c>
      <c r="F921" s="5" t="s">
        <v>18155</v>
      </c>
      <c r="G921" s="5" t="s">
        <v>18156</v>
      </c>
    </row>
    <row r="922" spans="1:7" x14ac:dyDescent="0.25">
      <c r="A922" s="5" t="s">
        <v>1617</v>
      </c>
      <c r="B922" s="5">
        <v>1.5013093678690499</v>
      </c>
      <c r="C922" s="5" t="s">
        <v>8</v>
      </c>
      <c r="D922" s="5" t="s">
        <v>8</v>
      </c>
      <c r="E922" s="5" t="s">
        <v>8</v>
      </c>
      <c r="F922" s="5" t="s">
        <v>8</v>
      </c>
      <c r="G922" s="5" t="s">
        <v>8</v>
      </c>
    </row>
    <row r="923" spans="1:7" x14ac:dyDescent="0.25">
      <c r="A923" s="5" t="s">
        <v>3414</v>
      </c>
      <c r="B923" s="5">
        <v>1.5013093678690499</v>
      </c>
      <c r="C923" s="5" t="s">
        <v>8</v>
      </c>
      <c r="D923" s="5" t="s">
        <v>8</v>
      </c>
      <c r="E923" s="5" t="s">
        <v>8</v>
      </c>
      <c r="F923" s="5" t="s">
        <v>8</v>
      </c>
      <c r="G923" s="5" t="s">
        <v>8</v>
      </c>
    </row>
    <row r="924" spans="1:7" x14ac:dyDescent="0.25">
      <c r="A924" s="5" t="s">
        <v>4719</v>
      </c>
      <c r="B924" s="5">
        <v>1.5013093678690499</v>
      </c>
      <c r="C924" s="5" t="s">
        <v>8</v>
      </c>
      <c r="D924" s="5" t="s">
        <v>8</v>
      </c>
      <c r="E924" s="5" t="s">
        <v>8</v>
      </c>
      <c r="F924" s="5" t="s">
        <v>8</v>
      </c>
      <c r="G924" s="5" t="s">
        <v>8</v>
      </c>
    </row>
    <row r="925" spans="1:7" x14ac:dyDescent="0.25">
      <c r="A925" s="5" t="s">
        <v>19504</v>
      </c>
      <c r="B925" s="5">
        <v>1.5013093678690499</v>
      </c>
      <c r="C925" s="5" t="s">
        <v>8</v>
      </c>
      <c r="D925" s="5" t="s">
        <v>8</v>
      </c>
      <c r="E925" s="5" t="s">
        <v>8</v>
      </c>
      <c r="F925" s="5" t="s">
        <v>8</v>
      </c>
      <c r="G925" s="5" t="s">
        <v>8</v>
      </c>
    </row>
    <row r="926" spans="1:7" x14ac:dyDescent="0.25">
      <c r="A926" s="5" t="s">
        <v>19775</v>
      </c>
      <c r="B926" s="5">
        <v>1.5013093678690499</v>
      </c>
      <c r="C926" s="5" t="s">
        <v>8</v>
      </c>
      <c r="D926" s="5" t="s">
        <v>8</v>
      </c>
      <c r="E926" s="5" t="s">
        <v>8</v>
      </c>
      <c r="F926" s="5" t="s">
        <v>8</v>
      </c>
      <c r="G926" s="5" t="s">
        <v>8</v>
      </c>
    </row>
    <row r="927" spans="1:7" x14ac:dyDescent="0.25">
      <c r="A927" s="5" t="s">
        <v>20161</v>
      </c>
      <c r="B927" s="5">
        <v>1.5013093678690499</v>
      </c>
      <c r="C927" s="5" t="s">
        <v>8</v>
      </c>
      <c r="D927" s="5" t="s">
        <v>8</v>
      </c>
      <c r="E927" s="5" t="s">
        <v>8</v>
      </c>
      <c r="F927" s="5" t="s">
        <v>8</v>
      </c>
      <c r="G927" s="5" t="s">
        <v>8</v>
      </c>
    </row>
    <row r="928" spans="1:7" x14ac:dyDescent="0.25">
      <c r="A928" s="5" t="s">
        <v>20978</v>
      </c>
      <c r="B928" s="5">
        <v>1.5013093678690499</v>
      </c>
      <c r="C928" s="5" t="s">
        <v>8</v>
      </c>
      <c r="D928" s="5" t="s">
        <v>8</v>
      </c>
      <c r="E928" s="5" t="s">
        <v>8</v>
      </c>
      <c r="F928" s="5" t="s">
        <v>8</v>
      </c>
      <c r="G928" s="5" t="s">
        <v>8</v>
      </c>
    </row>
    <row r="929" spans="1:7" x14ac:dyDescent="0.25">
      <c r="A929" s="5" t="s">
        <v>21146</v>
      </c>
      <c r="B929" s="5">
        <v>1.5013093678690499</v>
      </c>
      <c r="C929" s="5" t="s">
        <v>8</v>
      </c>
      <c r="D929" s="5" t="s">
        <v>8</v>
      </c>
      <c r="E929" s="5" t="s">
        <v>8</v>
      </c>
      <c r="F929" s="5" t="s">
        <v>8</v>
      </c>
      <c r="G929" s="5" t="s">
        <v>8</v>
      </c>
    </row>
    <row r="930" spans="1:7" x14ac:dyDescent="0.25">
      <c r="A930" s="5" t="s">
        <v>810</v>
      </c>
      <c r="B930" s="5">
        <v>1.5009174377386201</v>
      </c>
      <c r="C930" s="5" t="s">
        <v>8</v>
      </c>
      <c r="D930" s="5" t="s">
        <v>8</v>
      </c>
      <c r="E930" s="5" t="s">
        <v>8</v>
      </c>
      <c r="F930" s="5" t="s">
        <v>8</v>
      </c>
      <c r="G930" s="5" t="s">
        <v>8</v>
      </c>
    </row>
    <row r="931" spans="1:7" x14ac:dyDescent="0.25">
      <c r="A931" s="5" t="s">
        <v>11808</v>
      </c>
      <c r="B931" s="5">
        <v>1.5009174377386201</v>
      </c>
      <c r="C931" s="5" t="s">
        <v>8</v>
      </c>
      <c r="D931" s="5" t="s">
        <v>8</v>
      </c>
      <c r="E931" s="5" t="s">
        <v>8</v>
      </c>
      <c r="F931" s="5" t="s">
        <v>8</v>
      </c>
      <c r="G931" s="5" t="s">
        <v>8</v>
      </c>
    </row>
    <row r="932" spans="1:7" x14ac:dyDescent="0.25">
      <c r="A932" s="5" t="s">
        <v>18946</v>
      </c>
      <c r="B932" s="5">
        <v>1.50068995709155</v>
      </c>
      <c r="C932" s="5" t="s">
        <v>8</v>
      </c>
      <c r="D932" s="5" t="s">
        <v>8</v>
      </c>
      <c r="E932" s="5" t="s">
        <v>8</v>
      </c>
      <c r="F932" s="5" t="s">
        <v>8</v>
      </c>
      <c r="G932" s="5" t="s">
        <v>8</v>
      </c>
    </row>
    <row r="933" spans="1:7" x14ac:dyDescent="0.25">
      <c r="A933" s="5" t="s">
        <v>19746</v>
      </c>
      <c r="B933" s="5">
        <v>1.50068995709155</v>
      </c>
      <c r="C933" s="5" t="s">
        <v>8</v>
      </c>
      <c r="D933" s="5" t="s">
        <v>8</v>
      </c>
      <c r="E933" s="5" t="s">
        <v>8</v>
      </c>
      <c r="F933" s="5" t="s">
        <v>8</v>
      </c>
      <c r="G933" s="5" t="s">
        <v>8</v>
      </c>
    </row>
    <row r="934" spans="1:7" x14ac:dyDescent="0.25">
      <c r="A934" s="5" t="s">
        <v>11716</v>
      </c>
      <c r="B934" s="5">
        <v>1.50068995709155</v>
      </c>
      <c r="C934" s="5" t="s">
        <v>8</v>
      </c>
      <c r="D934" s="5" t="s">
        <v>8</v>
      </c>
      <c r="E934" s="5" t="s">
        <v>8</v>
      </c>
      <c r="F934" s="5" t="s">
        <v>8</v>
      </c>
      <c r="G934" s="5" t="s">
        <v>8</v>
      </c>
    </row>
    <row r="935" spans="1:7" x14ac:dyDescent="0.25">
      <c r="A935" s="5" t="s">
        <v>14383</v>
      </c>
      <c r="B935" s="5">
        <v>1.50068995709155</v>
      </c>
      <c r="C935" s="5" t="s">
        <v>8</v>
      </c>
      <c r="D935" s="5" t="s">
        <v>8</v>
      </c>
      <c r="E935" s="5" t="s">
        <v>8</v>
      </c>
      <c r="F935" s="5" t="s">
        <v>8</v>
      </c>
      <c r="G935" s="5" t="s">
        <v>8</v>
      </c>
    </row>
    <row r="936" spans="1:7" x14ac:dyDescent="0.25">
      <c r="A936" s="5" t="s">
        <v>14729</v>
      </c>
      <c r="B936" s="5">
        <v>1.50068995709155</v>
      </c>
      <c r="C936" s="5" t="s">
        <v>8</v>
      </c>
      <c r="D936" s="5" t="s">
        <v>8</v>
      </c>
      <c r="E936" s="5" t="s">
        <v>8</v>
      </c>
      <c r="F936" s="5" t="s">
        <v>8</v>
      </c>
      <c r="G936" s="5" t="s">
        <v>8</v>
      </c>
    </row>
    <row r="937" spans="1:7" x14ac:dyDescent="0.25">
      <c r="A937" s="5" t="s">
        <v>7716</v>
      </c>
      <c r="B937" s="5">
        <v>1.50035899168333</v>
      </c>
      <c r="C937" s="5" t="s">
        <v>8</v>
      </c>
      <c r="D937" s="5" t="s">
        <v>8</v>
      </c>
      <c r="E937" s="5" t="s">
        <v>8</v>
      </c>
      <c r="F937" s="5" t="s">
        <v>8</v>
      </c>
      <c r="G937" s="5" t="s">
        <v>8</v>
      </c>
    </row>
    <row r="938" spans="1:7" x14ac:dyDescent="0.25">
      <c r="A938" s="5" t="s">
        <v>3687</v>
      </c>
      <c r="B938" s="5">
        <v>1.5000921705538499</v>
      </c>
      <c r="C938" s="5" t="s">
        <v>8</v>
      </c>
      <c r="D938" s="5" t="s">
        <v>8</v>
      </c>
      <c r="E938" s="5" t="s">
        <v>8</v>
      </c>
      <c r="F938" s="5" t="s">
        <v>8</v>
      </c>
      <c r="G938" s="5" t="s">
        <v>8</v>
      </c>
    </row>
    <row r="939" spans="1:7" x14ac:dyDescent="0.25">
      <c r="A939" s="5" t="s">
        <v>8317</v>
      </c>
      <c r="B939" s="5">
        <v>1.5000921705538499</v>
      </c>
      <c r="C939" s="5" t="s">
        <v>8</v>
      </c>
      <c r="D939" s="5" t="s">
        <v>8</v>
      </c>
      <c r="E939" s="5" t="s">
        <v>8</v>
      </c>
      <c r="F939" s="5" t="s">
        <v>8</v>
      </c>
      <c r="G939" s="5" t="s">
        <v>8</v>
      </c>
    </row>
    <row r="940" spans="1:7" x14ac:dyDescent="0.25">
      <c r="A940" s="5" t="s">
        <v>16865</v>
      </c>
      <c r="B940" s="5">
        <v>1.4942753016613199</v>
      </c>
      <c r="C940" s="5" t="s">
        <v>16866</v>
      </c>
      <c r="D940" s="5" t="s">
        <v>16867</v>
      </c>
      <c r="E940" s="5" t="s">
        <v>16868</v>
      </c>
      <c r="F940" s="5" t="s">
        <v>16869</v>
      </c>
      <c r="G940" s="5" t="s">
        <v>16870</v>
      </c>
    </row>
    <row r="941" spans="1:7" x14ac:dyDescent="0.25">
      <c r="A941" s="5" t="s">
        <v>8626</v>
      </c>
      <c r="B941" s="5">
        <v>1.4942753016613199</v>
      </c>
      <c r="C941" s="5" t="s">
        <v>8627</v>
      </c>
      <c r="D941" s="5" t="s">
        <v>8628</v>
      </c>
      <c r="E941" s="5" t="s">
        <v>8629</v>
      </c>
      <c r="F941" s="5" t="s">
        <v>8630</v>
      </c>
      <c r="G941" s="5" t="s">
        <v>8631</v>
      </c>
    </row>
    <row r="942" spans="1:7" x14ac:dyDescent="0.25">
      <c r="A942" s="5" t="s">
        <v>6097</v>
      </c>
      <c r="B942" s="5">
        <v>1.4939477329642701</v>
      </c>
      <c r="C942" s="5" t="s">
        <v>8</v>
      </c>
      <c r="D942" s="5" t="s">
        <v>8</v>
      </c>
      <c r="E942" s="5" t="s">
        <v>8</v>
      </c>
      <c r="F942" s="5" t="s">
        <v>8</v>
      </c>
      <c r="G942" s="5" t="s">
        <v>8</v>
      </c>
    </row>
    <row r="943" spans="1:7" x14ac:dyDescent="0.25">
      <c r="A943" s="5" t="s">
        <v>1215</v>
      </c>
      <c r="B943" s="5">
        <v>1.49392844872972</v>
      </c>
      <c r="C943" s="5" t="s">
        <v>8</v>
      </c>
      <c r="D943" s="5" t="s">
        <v>8</v>
      </c>
      <c r="E943" s="5" t="s">
        <v>8</v>
      </c>
      <c r="F943" s="5" t="s">
        <v>8</v>
      </c>
      <c r="G943" s="5" t="s">
        <v>8</v>
      </c>
    </row>
    <row r="944" spans="1:7" x14ac:dyDescent="0.25">
      <c r="A944" s="5" t="s">
        <v>7777</v>
      </c>
      <c r="B944" s="5">
        <v>1.49336575458017</v>
      </c>
      <c r="C944" s="5" t="s">
        <v>8</v>
      </c>
      <c r="D944" s="5" t="s">
        <v>8</v>
      </c>
      <c r="E944" s="5" t="s">
        <v>8</v>
      </c>
      <c r="F944" s="5" t="s">
        <v>8</v>
      </c>
      <c r="G944" s="5" t="s">
        <v>8</v>
      </c>
    </row>
    <row r="945" spans="1:7" x14ac:dyDescent="0.25">
      <c r="A945" s="5" t="s">
        <v>6473</v>
      </c>
      <c r="B945" s="5">
        <v>1.49330714652757</v>
      </c>
      <c r="C945" s="5" t="s">
        <v>8</v>
      </c>
      <c r="D945" s="5" t="s">
        <v>8</v>
      </c>
      <c r="E945" s="5" t="s">
        <v>8</v>
      </c>
      <c r="F945" s="5" t="s">
        <v>8</v>
      </c>
      <c r="G945" s="5" t="s">
        <v>8</v>
      </c>
    </row>
    <row r="946" spans="1:7" x14ac:dyDescent="0.25">
      <c r="A946" s="5" t="s">
        <v>516</v>
      </c>
      <c r="B946" s="5">
        <v>1.49235913093413</v>
      </c>
      <c r="C946" s="5" t="s">
        <v>8</v>
      </c>
      <c r="D946" s="5" t="s">
        <v>8</v>
      </c>
      <c r="E946" s="5" t="s">
        <v>8</v>
      </c>
      <c r="F946" s="5" t="s">
        <v>8</v>
      </c>
      <c r="G946" s="5" t="s">
        <v>8</v>
      </c>
    </row>
    <row r="947" spans="1:7" x14ac:dyDescent="0.25">
      <c r="A947" s="5" t="s">
        <v>19407</v>
      </c>
      <c r="B947" s="5">
        <v>1.49235913093413</v>
      </c>
      <c r="C947" s="5" t="s">
        <v>8</v>
      </c>
      <c r="D947" s="5" t="s">
        <v>8</v>
      </c>
      <c r="E947" s="5" t="s">
        <v>8</v>
      </c>
      <c r="F947" s="5" t="s">
        <v>8</v>
      </c>
      <c r="G947" s="5" t="s">
        <v>8</v>
      </c>
    </row>
    <row r="948" spans="1:7" x14ac:dyDescent="0.25">
      <c r="A948" s="5" t="s">
        <v>19447</v>
      </c>
      <c r="B948" s="5">
        <v>1.49235913093413</v>
      </c>
      <c r="C948" s="5" t="s">
        <v>8</v>
      </c>
      <c r="D948" s="5" t="s">
        <v>8</v>
      </c>
      <c r="E948" s="5" t="s">
        <v>8</v>
      </c>
      <c r="F948" s="5" t="s">
        <v>8</v>
      </c>
      <c r="G948" s="5" t="s">
        <v>8</v>
      </c>
    </row>
    <row r="949" spans="1:7" x14ac:dyDescent="0.25">
      <c r="A949" s="5" t="s">
        <v>20031</v>
      </c>
      <c r="B949" s="5">
        <v>1.49235913093413</v>
      </c>
      <c r="C949" s="5" t="s">
        <v>8</v>
      </c>
      <c r="D949" s="5" t="s">
        <v>8</v>
      </c>
      <c r="E949" s="5" t="s">
        <v>8</v>
      </c>
      <c r="F949" s="5" t="s">
        <v>8</v>
      </c>
      <c r="G949" s="5" t="s">
        <v>8</v>
      </c>
    </row>
    <row r="950" spans="1:7" x14ac:dyDescent="0.25">
      <c r="A950" s="5" t="s">
        <v>20447</v>
      </c>
      <c r="B950" s="5">
        <v>1.49235913093413</v>
      </c>
      <c r="C950" s="5" t="s">
        <v>8</v>
      </c>
      <c r="D950" s="5" t="s">
        <v>8</v>
      </c>
      <c r="E950" s="5" t="s">
        <v>8</v>
      </c>
      <c r="F950" s="5" t="s">
        <v>8</v>
      </c>
      <c r="G950" s="5" t="s">
        <v>8</v>
      </c>
    </row>
    <row r="951" spans="1:7" x14ac:dyDescent="0.25">
      <c r="A951" s="5" t="s">
        <v>12134</v>
      </c>
      <c r="B951" s="5">
        <v>1.49235913093413</v>
      </c>
      <c r="C951" s="5" t="s">
        <v>8</v>
      </c>
      <c r="D951" s="5" t="s">
        <v>8</v>
      </c>
      <c r="E951" s="5" t="s">
        <v>8</v>
      </c>
      <c r="F951" s="5" t="s">
        <v>8</v>
      </c>
      <c r="G951" s="5" t="s">
        <v>8</v>
      </c>
    </row>
    <row r="952" spans="1:7" x14ac:dyDescent="0.25">
      <c r="A952" s="5" t="s">
        <v>20726</v>
      </c>
      <c r="B952" s="5">
        <v>1.49235913093413</v>
      </c>
      <c r="C952" s="5" t="s">
        <v>8</v>
      </c>
      <c r="D952" s="5" t="s">
        <v>8</v>
      </c>
      <c r="E952" s="5" t="s">
        <v>8</v>
      </c>
      <c r="F952" s="5" t="s">
        <v>8</v>
      </c>
      <c r="G952" s="5" t="s">
        <v>8</v>
      </c>
    </row>
    <row r="953" spans="1:7" x14ac:dyDescent="0.25">
      <c r="A953" s="5" t="s">
        <v>13391</v>
      </c>
      <c r="B953" s="5">
        <v>1.49040984527794</v>
      </c>
      <c r="C953" s="5" t="s">
        <v>8</v>
      </c>
      <c r="D953" s="5" t="s">
        <v>8</v>
      </c>
      <c r="E953" s="5" t="s">
        <v>8</v>
      </c>
      <c r="F953" s="5" t="s">
        <v>8</v>
      </c>
      <c r="G953" s="5" t="s">
        <v>8</v>
      </c>
    </row>
    <row r="954" spans="1:7" x14ac:dyDescent="0.25">
      <c r="A954" s="5" t="s">
        <v>18508</v>
      </c>
      <c r="B954" s="5">
        <v>1.4896211121342999</v>
      </c>
      <c r="C954" s="5" t="s">
        <v>8</v>
      </c>
      <c r="D954" s="5" t="s">
        <v>8</v>
      </c>
      <c r="E954" s="5" t="s">
        <v>8</v>
      </c>
      <c r="F954" s="5" t="s">
        <v>8</v>
      </c>
      <c r="G954" s="5" t="s">
        <v>8</v>
      </c>
    </row>
    <row r="955" spans="1:7" x14ac:dyDescent="0.25">
      <c r="A955" s="5" t="s">
        <v>21064</v>
      </c>
      <c r="B955" s="5">
        <v>1.48807410395892</v>
      </c>
      <c r="C955" s="5" t="s">
        <v>8</v>
      </c>
      <c r="D955" s="5" t="s">
        <v>8</v>
      </c>
      <c r="E955" s="5" t="s">
        <v>8</v>
      </c>
      <c r="F955" s="5" t="s">
        <v>8</v>
      </c>
      <c r="G955" s="5" t="s">
        <v>8</v>
      </c>
    </row>
    <row r="956" spans="1:7" x14ac:dyDescent="0.25">
      <c r="A956" s="5" t="s">
        <v>35</v>
      </c>
      <c r="B956" s="5">
        <v>1.4879655451534499</v>
      </c>
      <c r="C956" s="5" t="s">
        <v>8</v>
      </c>
      <c r="D956" s="5" t="s">
        <v>8</v>
      </c>
      <c r="E956" s="5" t="s">
        <v>8</v>
      </c>
      <c r="F956" s="5" t="s">
        <v>8</v>
      </c>
      <c r="G956" s="5" t="s">
        <v>8</v>
      </c>
    </row>
    <row r="957" spans="1:7" x14ac:dyDescent="0.25">
      <c r="A957" s="5" t="s">
        <v>2516</v>
      </c>
      <c r="B957" s="5">
        <v>1.4879655451534499</v>
      </c>
      <c r="C957" s="5" t="s">
        <v>8</v>
      </c>
      <c r="D957" s="5" t="s">
        <v>8</v>
      </c>
      <c r="E957" s="5" t="s">
        <v>8</v>
      </c>
      <c r="F957" s="5" t="s">
        <v>8</v>
      </c>
      <c r="G957" s="5" t="s">
        <v>8</v>
      </c>
    </row>
    <row r="958" spans="1:7" x14ac:dyDescent="0.25">
      <c r="A958" s="5" t="s">
        <v>14147</v>
      </c>
      <c r="B958" s="5">
        <v>1.4879655451534499</v>
      </c>
      <c r="C958" s="5" t="s">
        <v>8</v>
      </c>
      <c r="D958" s="5" t="s">
        <v>8</v>
      </c>
      <c r="E958" s="5" t="s">
        <v>8</v>
      </c>
      <c r="F958" s="5" t="s">
        <v>8</v>
      </c>
      <c r="G958" s="5" t="s">
        <v>8</v>
      </c>
    </row>
    <row r="959" spans="1:7" x14ac:dyDescent="0.25">
      <c r="A959" s="5" t="s">
        <v>1009</v>
      </c>
      <c r="B959" s="5">
        <v>1.48779542720223</v>
      </c>
      <c r="C959" s="5" t="s">
        <v>8</v>
      </c>
      <c r="D959" s="5" t="s">
        <v>8</v>
      </c>
      <c r="E959" s="5" t="s">
        <v>8</v>
      </c>
      <c r="F959" s="5" t="s">
        <v>8</v>
      </c>
      <c r="G959" s="5" t="s">
        <v>8</v>
      </c>
    </row>
    <row r="960" spans="1:7" x14ac:dyDescent="0.25">
      <c r="A960" s="5" t="s">
        <v>3556</v>
      </c>
      <c r="B960" s="5">
        <v>1.4862803569231999</v>
      </c>
      <c r="C960" s="5" t="s">
        <v>8</v>
      </c>
      <c r="D960" s="5" t="s">
        <v>8</v>
      </c>
      <c r="E960" s="5" t="s">
        <v>8</v>
      </c>
      <c r="F960" s="5" t="s">
        <v>8</v>
      </c>
      <c r="G960" s="5" t="s">
        <v>8</v>
      </c>
    </row>
    <row r="961" spans="1:7" x14ac:dyDescent="0.25">
      <c r="A961" s="5" t="s">
        <v>10532</v>
      </c>
      <c r="B961" s="5">
        <v>1.4862803569231999</v>
      </c>
      <c r="C961" s="5" t="s">
        <v>8</v>
      </c>
      <c r="D961" s="5" t="s">
        <v>8</v>
      </c>
      <c r="E961" s="5" t="s">
        <v>8</v>
      </c>
      <c r="F961" s="5" t="s">
        <v>8</v>
      </c>
      <c r="G961" s="5" t="s">
        <v>8</v>
      </c>
    </row>
    <row r="962" spans="1:7" x14ac:dyDescent="0.25">
      <c r="A962" s="5" t="s">
        <v>20175</v>
      </c>
      <c r="B962" s="5">
        <v>1.4847498358826501</v>
      </c>
      <c r="C962" s="5" t="s">
        <v>8</v>
      </c>
      <c r="D962" s="5" t="s">
        <v>8</v>
      </c>
      <c r="E962" s="5" t="s">
        <v>8</v>
      </c>
      <c r="F962" s="5" t="s">
        <v>8</v>
      </c>
      <c r="G962" s="5" t="s">
        <v>8</v>
      </c>
    </row>
    <row r="963" spans="1:7" x14ac:dyDescent="0.25">
      <c r="A963" s="5" t="s">
        <v>18619</v>
      </c>
      <c r="B963" s="5">
        <v>1.48419883424453</v>
      </c>
      <c r="C963" s="5" t="s">
        <v>8</v>
      </c>
      <c r="D963" s="5" t="s">
        <v>8</v>
      </c>
      <c r="E963" s="5" t="s">
        <v>8</v>
      </c>
      <c r="F963" s="5" t="s">
        <v>8</v>
      </c>
      <c r="G963" s="5" t="s">
        <v>8</v>
      </c>
    </row>
    <row r="964" spans="1:7" x14ac:dyDescent="0.25">
      <c r="A964" s="5" t="s">
        <v>18779</v>
      </c>
      <c r="B964" s="5">
        <v>1.48419883424453</v>
      </c>
      <c r="C964" s="5" t="s">
        <v>8</v>
      </c>
      <c r="D964" s="5" t="s">
        <v>8</v>
      </c>
      <c r="E964" s="5" t="s">
        <v>8</v>
      </c>
      <c r="F964" s="5" t="s">
        <v>8</v>
      </c>
      <c r="G964" s="5" t="s">
        <v>8</v>
      </c>
    </row>
    <row r="965" spans="1:7" x14ac:dyDescent="0.25">
      <c r="A965" s="5" t="s">
        <v>3671</v>
      </c>
      <c r="B965" s="5">
        <v>1.48419883424453</v>
      </c>
      <c r="C965" s="5" t="s">
        <v>8</v>
      </c>
      <c r="D965" s="5" t="s">
        <v>8</v>
      </c>
      <c r="E965" s="5" t="s">
        <v>8</v>
      </c>
      <c r="F965" s="5" t="s">
        <v>8</v>
      </c>
      <c r="G965" s="5" t="s">
        <v>8</v>
      </c>
    </row>
    <row r="966" spans="1:7" x14ac:dyDescent="0.25">
      <c r="A966" s="5" t="s">
        <v>19317</v>
      </c>
      <c r="B966" s="5">
        <v>1.48419883424453</v>
      </c>
      <c r="C966" s="5" t="s">
        <v>8</v>
      </c>
      <c r="D966" s="5" t="s">
        <v>8</v>
      </c>
      <c r="E966" s="5" t="s">
        <v>8</v>
      </c>
      <c r="F966" s="5" t="s">
        <v>8</v>
      </c>
      <c r="G966" s="5" t="s">
        <v>8</v>
      </c>
    </row>
    <row r="967" spans="1:7" x14ac:dyDescent="0.25">
      <c r="A967" s="5" t="s">
        <v>6270</v>
      </c>
      <c r="B967" s="5">
        <v>1.48419883424453</v>
      </c>
      <c r="C967" s="5" t="s">
        <v>8</v>
      </c>
      <c r="D967" s="5" t="s">
        <v>8</v>
      </c>
      <c r="E967" s="5" t="s">
        <v>8</v>
      </c>
      <c r="F967" s="5" t="s">
        <v>8</v>
      </c>
      <c r="G967" s="5" t="s">
        <v>8</v>
      </c>
    </row>
    <row r="968" spans="1:7" x14ac:dyDescent="0.25">
      <c r="A968" s="5" t="s">
        <v>19502</v>
      </c>
      <c r="B968" s="5">
        <v>1.48419883424453</v>
      </c>
      <c r="C968" s="5" t="s">
        <v>8</v>
      </c>
      <c r="D968" s="5" t="s">
        <v>8</v>
      </c>
      <c r="E968" s="5" t="s">
        <v>8</v>
      </c>
      <c r="F968" s="5" t="s">
        <v>8</v>
      </c>
      <c r="G968" s="5" t="s">
        <v>8</v>
      </c>
    </row>
    <row r="969" spans="1:7" x14ac:dyDescent="0.25">
      <c r="A969" s="5" t="s">
        <v>19859</v>
      </c>
      <c r="B969" s="5">
        <v>1.48419883424453</v>
      </c>
      <c r="C969" s="5" t="s">
        <v>8</v>
      </c>
      <c r="D969" s="5" t="s">
        <v>8</v>
      </c>
      <c r="E969" s="5" t="s">
        <v>8</v>
      </c>
      <c r="F969" s="5" t="s">
        <v>8</v>
      </c>
      <c r="G969" s="5" t="s">
        <v>8</v>
      </c>
    </row>
    <row r="970" spans="1:7" x14ac:dyDescent="0.25">
      <c r="A970" s="5" t="s">
        <v>19947</v>
      </c>
      <c r="B970" s="5">
        <v>1.48419883424453</v>
      </c>
      <c r="C970" s="5" t="s">
        <v>8</v>
      </c>
      <c r="D970" s="5" t="s">
        <v>8</v>
      </c>
      <c r="E970" s="5" t="s">
        <v>8</v>
      </c>
      <c r="F970" s="5" t="s">
        <v>8</v>
      </c>
      <c r="G970" s="5" t="s">
        <v>8</v>
      </c>
    </row>
    <row r="971" spans="1:7" x14ac:dyDescent="0.25">
      <c r="A971" s="5" t="s">
        <v>8950</v>
      </c>
      <c r="B971" s="5">
        <v>1.48419883424453</v>
      </c>
      <c r="C971" s="5" t="s">
        <v>8</v>
      </c>
      <c r="D971" s="5" t="s">
        <v>8</v>
      </c>
      <c r="E971" s="5" t="s">
        <v>8</v>
      </c>
      <c r="F971" s="5" t="s">
        <v>8</v>
      </c>
      <c r="G971" s="5" t="s">
        <v>8</v>
      </c>
    </row>
    <row r="972" spans="1:7" x14ac:dyDescent="0.25">
      <c r="A972" s="5" t="s">
        <v>20169</v>
      </c>
      <c r="B972" s="5">
        <v>1.48419883424453</v>
      </c>
      <c r="C972" s="5" t="s">
        <v>8</v>
      </c>
      <c r="D972" s="5" t="s">
        <v>8</v>
      </c>
      <c r="E972" s="5" t="s">
        <v>8</v>
      </c>
      <c r="F972" s="5" t="s">
        <v>8</v>
      </c>
      <c r="G972" s="5" t="s">
        <v>8</v>
      </c>
    </row>
    <row r="973" spans="1:7" x14ac:dyDescent="0.25">
      <c r="A973" s="5" t="s">
        <v>20842</v>
      </c>
      <c r="B973" s="5">
        <v>1.48419883424453</v>
      </c>
      <c r="C973" s="5" t="s">
        <v>8</v>
      </c>
      <c r="D973" s="5" t="s">
        <v>8</v>
      </c>
      <c r="E973" s="5" t="s">
        <v>8</v>
      </c>
      <c r="F973" s="5" t="s">
        <v>8</v>
      </c>
      <c r="G973" s="5" t="s">
        <v>8</v>
      </c>
    </row>
    <row r="974" spans="1:7" x14ac:dyDescent="0.25">
      <c r="A974" s="5" t="s">
        <v>9212</v>
      </c>
      <c r="B974" s="5">
        <v>1.48410799448437</v>
      </c>
      <c r="C974" s="5" t="s">
        <v>8</v>
      </c>
      <c r="D974" s="5" t="s">
        <v>8</v>
      </c>
      <c r="E974" s="5" t="s">
        <v>8</v>
      </c>
      <c r="F974" s="5" t="s">
        <v>8</v>
      </c>
      <c r="G974" s="5" t="s">
        <v>9213</v>
      </c>
    </row>
    <row r="975" spans="1:7" x14ac:dyDescent="0.25">
      <c r="A975" s="5" t="s">
        <v>10409</v>
      </c>
      <c r="B975" s="5">
        <v>1.4833670009028399</v>
      </c>
      <c r="C975" s="5" t="s">
        <v>8</v>
      </c>
      <c r="D975" s="5" t="s">
        <v>8</v>
      </c>
      <c r="E975" s="5" t="s">
        <v>8</v>
      </c>
      <c r="F975" s="5" t="s">
        <v>8</v>
      </c>
      <c r="G975" s="5" t="s">
        <v>8</v>
      </c>
    </row>
    <row r="976" spans="1:7" x14ac:dyDescent="0.25">
      <c r="A976" s="5" t="s">
        <v>10342</v>
      </c>
      <c r="B976" s="5">
        <v>1.4830599035193099</v>
      </c>
      <c r="C976" s="5" t="s">
        <v>8</v>
      </c>
      <c r="D976" s="5" t="s">
        <v>8</v>
      </c>
      <c r="E976" s="5" t="s">
        <v>8</v>
      </c>
      <c r="F976" s="5" t="s">
        <v>8</v>
      </c>
      <c r="G976" s="5" t="s">
        <v>8</v>
      </c>
    </row>
    <row r="977" spans="1:7" x14ac:dyDescent="0.25">
      <c r="A977" s="5" t="s">
        <v>5490</v>
      </c>
      <c r="B977" s="5">
        <v>1.4822712956528199</v>
      </c>
      <c r="C977" s="5" t="s">
        <v>8</v>
      </c>
      <c r="D977" s="5" t="s">
        <v>8</v>
      </c>
      <c r="E977" s="5" t="s">
        <v>8</v>
      </c>
      <c r="F977" s="5" t="s">
        <v>8</v>
      </c>
      <c r="G977" s="5" t="s">
        <v>8</v>
      </c>
    </row>
    <row r="978" spans="1:7" x14ac:dyDescent="0.25">
      <c r="A978" s="5" t="s">
        <v>6738</v>
      </c>
      <c r="B978" s="5">
        <v>1.4822712956528199</v>
      </c>
      <c r="C978" s="5" t="s">
        <v>8</v>
      </c>
      <c r="D978" s="5" t="s">
        <v>8</v>
      </c>
      <c r="E978" s="5" t="s">
        <v>8</v>
      </c>
      <c r="F978" s="5" t="s">
        <v>8</v>
      </c>
      <c r="G978" s="5" t="s">
        <v>8</v>
      </c>
    </row>
    <row r="979" spans="1:7" x14ac:dyDescent="0.25">
      <c r="A979" s="5" t="s">
        <v>20015</v>
      </c>
      <c r="B979" s="5">
        <v>1.4822712956528199</v>
      </c>
      <c r="C979" s="5" t="s">
        <v>8</v>
      </c>
      <c r="D979" s="5" t="s">
        <v>8</v>
      </c>
      <c r="E979" s="5" t="s">
        <v>8</v>
      </c>
      <c r="F979" s="5" t="s">
        <v>8</v>
      </c>
      <c r="G979" s="5" t="s">
        <v>8</v>
      </c>
    </row>
    <row r="980" spans="1:7" x14ac:dyDescent="0.25">
      <c r="A980" s="5" t="s">
        <v>20719</v>
      </c>
      <c r="B980" s="5">
        <v>1.4822712956528199</v>
      </c>
      <c r="C980" s="5" t="s">
        <v>8</v>
      </c>
      <c r="D980" s="5" t="s">
        <v>8</v>
      </c>
      <c r="E980" s="5" t="s">
        <v>8</v>
      </c>
      <c r="F980" s="5" t="s">
        <v>8</v>
      </c>
      <c r="G980" s="5" t="s">
        <v>8</v>
      </c>
    </row>
    <row r="981" spans="1:7" x14ac:dyDescent="0.25">
      <c r="A981" s="5" t="s">
        <v>4644</v>
      </c>
      <c r="B981" s="5">
        <v>1.4811681835199799</v>
      </c>
      <c r="C981" s="5" t="s">
        <v>8</v>
      </c>
      <c r="D981" s="5" t="s">
        <v>8</v>
      </c>
      <c r="E981" s="5" t="s">
        <v>8</v>
      </c>
      <c r="F981" s="5" t="s">
        <v>8</v>
      </c>
      <c r="G981" s="5" t="s">
        <v>8</v>
      </c>
    </row>
    <row r="982" spans="1:7" x14ac:dyDescent="0.25">
      <c r="A982" s="5" t="s">
        <v>19164</v>
      </c>
      <c r="B982" s="5">
        <v>1.4811681835199799</v>
      </c>
      <c r="C982" s="5" t="s">
        <v>8</v>
      </c>
      <c r="D982" s="5" t="s">
        <v>8</v>
      </c>
      <c r="E982" s="5" t="s">
        <v>8</v>
      </c>
      <c r="F982" s="5" t="s">
        <v>8</v>
      </c>
      <c r="G982" s="5" t="s">
        <v>8</v>
      </c>
    </row>
    <row r="983" spans="1:7" x14ac:dyDescent="0.25">
      <c r="A983" s="5" t="s">
        <v>11658</v>
      </c>
      <c r="B983" s="5">
        <v>1.4811681835199799</v>
      </c>
      <c r="C983" s="5" t="s">
        <v>8</v>
      </c>
      <c r="D983" s="5" t="s">
        <v>8</v>
      </c>
      <c r="E983" s="5" t="s">
        <v>8</v>
      </c>
      <c r="F983" s="5" t="s">
        <v>8</v>
      </c>
      <c r="G983" s="5" t="s">
        <v>8</v>
      </c>
    </row>
    <row r="984" spans="1:7" x14ac:dyDescent="0.25">
      <c r="A984" s="5" t="s">
        <v>2771</v>
      </c>
      <c r="B984" s="5">
        <v>1.4804872966640601</v>
      </c>
      <c r="C984" s="5" t="s">
        <v>8</v>
      </c>
      <c r="D984" s="5" t="s">
        <v>8</v>
      </c>
      <c r="E984" s="5" t="s">
        <v>8</v>
      </c>
      <c r="F984" s="5" t="s">
        <v>8</v>
      </c>
      <c r="G984" s="5" t="s">
        <v>8</v>
      </c>
    </row>
    <row r="985" spans="1:7" x14ac:dyDescent="0.25">
      <c r="A985" s="5" t="s">
        <v>8799</v>
      </c>
      <c r="B985" s="5">
        <v>1.4799533610784199</v>
      </c>
      <c r="C985" s="5" t="s">
        <v>8</v>
      </c>
      <c r="D985" s="5" t="s">
        <v>8</v>
      </c>
      <c r="E985" s="5" t="s">
        <v>8</v>
      </c>
      <c r="F985" s="5" t="s">
        <v>8</v>
      </c>
      <c r="G985" s="5" t="s">
        <v>8</v>
      </c>
    </row>
    <row r="986" spans="1:7" x14ac:dyDescent="0.25">
      <c r="A986" s="5" t="s">
        <v>14084</v>
      </c>
      <c r="B986" s="5">
        <v>1.47695478406127</v>
      </c>
      <c r="C986" s="5" t="s">
        <v>8</v>
      </c>
      <c r="D986" s="5" t="s">
        <v>8</v>
      </c>
      <c r="E986" s="5" t="s">
        <v>8</v>
      </c>
      <c r="F986" s="5" t="s">
        <v>8</v>
      </c>
      <c r="G986" s="5" t="s">
        <v>8</v>
      </c>
    </row>
    <row r="987" spans="1:7" x14ac:dyDescent="0.25">
      <c r="A987" s="5" t="s">
        <v>19774</v>
      </c>
      <c r="B987" s="5">
        <v>1.4768887558217001</v>
      </c>
      <c r="C987" s="5" t="s">
        <v>8</v>
      </c>
      <c r="D987" s="5" t="s">
        <v>8</v>
      </c>
      <c r="E987" s="5" t="s">
        <v>8</v>
      </c>
      <c r="F987" s="5" t="s">
        <v>8</v>
      </c>
      <c r="G987" s="5" t="s">
        <v>8</v>
      </c>
    </row>
    <row r="988" spans="1:7" x14ac:dyDescent="0.25">
      <c r="A988" s="5" t="s">
        <v>15815</v>
      </c>
      <c r="B988" s="5">
        <v>1.4768887558217001</v>
      </c>
      <c r="C988" s="5" t="s">
        <v>8</v>
      </c>
      <c r="D988" s="5" t="s">
        <v>8</v>
      </c>
      <c r="E988" s="5" t="s">
        <v>8</v>
      </c>
      <c r="F988" s="5" t="s">
        <v>8</v>
      </c>
      <c r="G988" s="5" t="s">
        <v>8</v>
      </c>
    </row>
    <row r="989" spans="1:7" x14ac:dyDescent="0.25">
      <c r="A989" s="5" t="s">
        <v>361</v>
      </c>
      <c r="B989" s="5">
        <v>1.4768296376648</v>
      </c>
      <c r="C989" s="5" t="s">
        <v>8</v>
      </c>
      <c r="D989" s="5" t="s">
        <v>8</v>
      </c>
      <c r="E989" s="5" t="s">
        <v>8</v>
      </c>
      <c r="F989" s="5" t="s">
        <v>8</v>
      </c>
      <c r="G989" s="5" t="s">
        <v>8</v>
      </c>
    </row>
    <row r="990" spans="1:7" x14ac:dyDescent="0.25">
      <c r="A990" s="5" t="s">
        <v>1192</v>
      </c>
      <c r="B990" s="5">
        <v>1.4768296376648</v>
      </c>
      <c r="C990" s="5" t="s">
        <v>8</v>
      </c>
      <c r="D990" s="5" t="s">
        <v>8</v>
      </c>
      <c r="E990" s="5" t="s">
        <v>8</v>
      </c>
      <c r="F990" s="5" t="s">
        <v>8</v>
      </c>
      <c r="G990" s="5" t="s">
        <v>8</v>
      </c>
    </row>
    <row r="991" spans="1:7" x14ac:dyDescent="0.25">
      <c r="A991" s="5" t="s">
        <v>19956</v>
      </c>
      <c r="B991" s="5">
        <v>1.4768296376648</v>
      </c>
      <c r="C991" s="5" t="s">
        <v>8</v>
      </c>
      <c r="D991" s="5" t="s">
        <v>8</v>
      </c>
      <c r="E991" s="5" t="s">
        <v>8</v>
      </c>
      <c r="F991" s="5" t="s">
        <v>8</v>
      </c>
      <c r="G991" s="5" t="s">
        <v>8</v>
      </c>
    </row>
    <row r="992" spans="1:7" x14ac:dyDescent="0.25">
      <c r="A992" s="5" t="s">
        <v>11732</v>
      </c>
      <c r="B992" s="5">
        <v>1.4768296376648</v>
      </c>
      <c r="C992" s="5" t="s">
        <v>8</v>
      </c>
      <c r="D992" s="5" t="s">
        <v>8</v>
      </c>
      <c r="E992" s="5" t="s">
        <v>8</v>
      </c>
      <c r="F992" s="5" t="s">
        <v>8</v>
      </c>
      <c r="G992" s="5" t="s">
        <v>8</v>
      </c>
    </row>
    <row r="993" spans="1:7" x14ac:dyDescent="0.25">
      <c r="A993" s="5" t="s">
        <v>3836</v>
      </c>
      <c r="B993" s="5">
        <v>1.4767282036849301</v>
      </c>
      <c r="C993" s="5" t="s">
        <v>8</v>
      </c>
      <c r="D993" s="5" t="s">
        <v>8</v>
      </c>
      <c r="E993" s="5" t="s">
        <v>3837</v>
      </c>
      <c r="F993" s="5" t="s">
        <v>8</v>
      </c>
      <c r="G993" s="5" t="s">
        <v>1327</v>
      </c>
    </row>
    <row r="994" spans="1:7" x14ac:dyDescent="0.25">
      <c r="A994" s="5" t="s">
        <v>17153</v>
      </c>
      <c r="B994" s="5">
        <v>1.4767282036849301</v>
      </c>
      <c r="C994" s="5" t="s">
        <v>13588</v>
      </c>
      <c r="D994" s="5" t="s">
        <v>17154</v>
      </c>
      <c r="E994" s="5" t="s">
        <v>17155</v>
      </c>
      <c r="F994" s="5" t="s">
        <v>13591</v>
      </c>
      <c r="G994" s="5" t="s">
        <v>13592</v>
      </c>
    </row>
    <row r="995" spans="1:7" x14ac:dyDescent="0.25">
      <c r="A995" s="5" t="s">
        <v>19191</v>
      </c>
      <c r="B995" s="5">
        <v>1.4767282036849301</v>
      </c>
      <c r="C995" s="5" t="s">
        <v>8</v>
      </c>
      <c r="D995" s="5" t="s">
        <v>8</v>
      </c>
      <c r="E995" s="5" t="s">
        <v>8</v>
      </c>
      <c r="F995" s="5" t="s">
        <v>8</v>
      </c>
      <c r="G995" s="5" t="s">
        <v>8</v>
      </c>
    </row>
    <row r="996" spans="1:7" x14ac:dyDescent="0.25">
      <c r="A996" s="5" t="s">
        <v>19882</v>
      </c>
      <c r="B996" s="5">
        <v>1.4767282036849301</v>
      </c>
      <c r="C996" s="5" t="s">
        <v>8</v>
      </c>
      <c r="D996" s="5" t="s">
        <v>8</v>
      </c>
      <c r="E996" s="5" t="s">
        <v>8</v>
      </c>
      <c r="F996" s="5" t="s">
        <v>8</v>
      </c>
      <c r="G996" s="5" t="s">
        <v>8</v>
      </c>
    </row>
    <row r="997" spans="1:7" x14ac:dyDescent="0.25">
      <c r="A997" s="5" t="s">
        <v>20052</v>
      </c>
      <c r="B997" s="5">
        <v>1.4767282036849301</v>
      </c>
      <c r="C997" s="5" t="s">
        <v>8</v>
      </c>
      <c r="D997" s="5" t="s">
        <v>8</v>
      </c>
      <c r="E997" s="5" t="s">
        <v>1532</v>
      </c>
      <c r="F997" s="5" t="s">
        <v>8</v>
      </c>
      <c r="G997" s="5" t="s">
        <v>8</v>
      </c>
    </row>
    <row r="998" spans="1:7" x14ac:dyDescent="0.25">
      <c r="A998" s="5" t="s">
        <v>20841</v>
      </c>
      <c r="B998" s="5">
        <v>1.4767282036849301</v>
      </c>
      <c r="C998" s="5" t="s">
        <v>8</v>
      </c>
      <c r="D998" s="5" t="s">
        <v>8</v>
      </c>
      <c r="E998" s="5" t="s">
        <v>8</v>
      </c>
      <c r="F998" s="5" t="s">
        <v>8</v>
      </c>
      <c r="G998" s="5" t="s">
        <v>8</v>
      </c>
    </row>
    <row r="999" spans="1:7" x14ac:dyDescent="0.25">
      <c r="A999" s="5" t="s">
        <v>21162</v>
      </c>
      <c r="B999" s="5">
        <v>1.4767282036849301</v>
      </c>
      <c r="C999" s="5" t="s">
        <v>8</v>
      </c>
      <c r="D999" s="5" t="s">
        <v>8</v>
      </c>
      <c r="E999" s="5" t="s">
        <v>8</v>
      </c>
      <c r="F999" s="5" t="s">
        <v>8</v>
      </c>
      <c r="G999" s="5" t="s">
        <v>8</v>
      </c>
    </row>
    <row r="1000" spans="1:7" x14ac:dyDescent="0.25">
      <c r="A1000" s="5" t="s">
        <v>9137</v>
      </c>
      <c r="B1000" s="5">
        <v>1.4762655710421699</v>
      </c>
      <c r="C1000" s="5" t="s">
        <v>8</v>
      </c>
      <c r="D1000" s="5" t="s">
        <v>8</v>
      </c>
      <c r="E1000" s="5" t="s">
        <v>8</v>
      </c>
      <c r="F1000" s="5" t="s">
        <v>8</v>
      </c>
      <c r="G1000" s="5" t="s">
        <v>8</v>
      </c>
    </row>
    <row r="1001" spans="1:7" x14ac:dyDescent="0.25">
      <c r="A1001" s="5" t="s">
        <v>5122</v>
      </c>
      <c r="B1001" s="5">
        <v>1.47559548542748</v>
      </c>
      <c r="C1001" s="5" t="s">
        <v>8</v>
      </c>
      <c r="D1001" s="5" t="s">
        <v>8</v>
      </c>
      <c r="E1001" s="5" t="s">
        <v>8</v>
      </c>
      <c r="F1001" s="5" t="s">
        <v>8</v>
      </c>
      <c r="G1001" s="5" t="s">
        <v>8</v>
      </c>
    </row>
    <row r="1002" spans="1:7" x14ac:dyDescent="0.25">
      <c r="A1002" s="5" t="s">
        <v>9644</v>
      </c>
      <c r="B1002" s="5">
        <v>1.47444467436739</v>
      </c>
      <c r="C1002" s="5" t="s">
        <v>8</v>
      </c>
      <c r="D1002" s="5" t="s">
        <v>8</v>
      </c>
      <c r="E1002" s="5" t="s">
        <v>8</v>
      </c>
      <c r="F1002" s="5" t="s">
        <v>8</v>
      </c>
      <c r="G1002" s="5" t="s">
        <v>8</v>
      </c>
    </row>
    <row r="1003" spans="1:7" x14ac:dyDescent="0.25">
      <c r="A1003" s="5" t="s">
        <v>4229</v>
      </c>
      <c r="B1003" s="5">
        <v>1.4732798597969601</v>
      </c>
      <c r="C1003" s="5" t="s">
        <v>8</v>
      </c>
      <c r="D1003" s="5" t="s">
        <v>8</v>
      </c>
      <c r="E1003" s="5" t="s">
        <v>8</v>
      </c>
      <c r="F1003" s="5" t="s">
        <v>8</v>
      </c>
      <c r="G1003" s="5" t="s">
        <v>8</v>
      </c>
    </row>
    <row r="1004" spans="1:7" x14ac:dyDescent="0.25">
      <c r="A1004" s="5" t="s">
        <v>1817</v>
      </c>
      <c r="B1004" s="5">
        <v>1.4725561268204499</v>
      </c>
      <c r="C1004" s="5" t="s">
        <v>8</v>
      </c>
      <c r="D1004" s="5" t="s">
        <v>8</v>
      </c>
      <c r="E1004" s="5" t="s">
        <v>8</v>
      </c>
      <c r="F1004" s="5" t="s">
        <v>8</v>
      </c>
      <c r="G1004" s="5" t="s">
        <v>8</v>
      </c>
    </row>
    <row r="1005" spans="1:7" x14ac:dyDescent="0.25">
      <c r="A1005" s="5" t="s">
        <v>17651</v>
      </c>
      <c r="B1005" s="5">
        <v>1.4698632648829899</v>
      </c>
      <c r="C1005" s="5" t="s">
        <v>17652</v>
      </c>
      <c r="D1005" s="5" t="s">
        <v>17653</v>
      </c>
      <c r="E1005" s="5" t="s">
        <v>17654</v>
      </c>
      <c r="F1005" s="5" t="s">
        <v>17655</v>
      </c>
      <c r="G1005" s="5" t="s">
        <v>17656</v>
      </c>
    </row>
    <row r="1006" spans="1:7" x14ac:dyDescent="0.25">
      <c r="A1006" s="5" t="s">
        <v>4005</v>
      </c>
      <c r="B1006" s="5">
        <v>1.4698632648829899</v>
      </c>
      <c r="C1006" s="5" t="s">
        <v>8</v>
      </c>
      <c r="D1006" s="5" t="s">
        <v>8</v>
      </c>
      <c r="E1006" s="5" t="s">
        <v>8</v>
      </c>
      <c r="F1006" s="5" t="s">
        <v>8</v>
      </c>
      <c r="G1006" s="5" t="s">
        <v>391</v>
      </c>
    </row>
    <row r="1007" spans="1:7" x14ac:dyDescent="0.25">
      <c r="A1007" s="5" t="s">
        <v>18386</v>
      </c>
      <c r="B1007" s="5">
        <v>1.4698632648829899</v>
      </c>
      <c r="C1007" s="5" t="s">
        <v>8</v>
      </c>
      <c r="D1007" s="5" t="s">
        <v>8</v>
      </c>
      <c r="E1007" s="5" t="s">
        <v>8</v>
      </c>
      <c r="F1007" s="5" t="s">
        <v>8</v>
      </c>
      <c r="G1007" s="5" t="s">
        <v>8</v>
      </c>
    </row>
    <row r="1008" spans="1:7" x14ac:dyDescent="0.25">
      <c r="A1008" s="5" t="s">
        <v>21020</v>
      </c>
      <c r="B1008" s="5">
        <v>1.4698632648829899</v>
      </c>
      <c r="C1008" s="5" t="s">
        <v>8</v>
      </c>
      <c r="D1008" s="5" t="s">
        <v>8</v>
      </c>
      <c r="E1008" s="5" t="s">
        <v>8</v>
      </c>
      <c r="F1008" s="5" t="s">
        <v>8</v>
      </c>
      <c r="G1008" s="5" t="s">
        <v>8</v>
      </c>
    </row>
    <row r="1009" spans="1:7" x14ac:dyDescent="0.25">
      <c r="A1009" s="5" t="s">
        <v>21107</v>
      </c>
      <c r="B1009" s="5">
        <v>1.4698632648829899</v>
      </c>
      <c r="C1009" s="5" t="s">
        <v>8</v>
      </c>
      <c r="D1009" s="5" t="s">
        <v>8</v>
      </c>
      <c r="E1009" s="5" t="s">
        <v>8</v>
      </c>
      <c r="F1009" s="5" t="s">
        <v>8</v>
      </c>
      <c r="G1009" s="5" t="s">
        <v>8</v>
      </c>
    </row>
    <row r="1010" spans="1:7" x14ac:dyDescent="0.25">
      <c r="A1010" s="5" t="s">
        <v>774</v>
      </c>
      <c r="B1010" s="5">
        <v>1.46960379601577</v>
      </c>
      <c r="C1010" s="5" t="s">
        <v>8</v>
      </c>
      <c r="D1010" s="5" t="s">
        <v>8</v>
      </c>
      <c r="E1010" s="5" t="s">
        <v>8</v>
      </c>
      <c r="F1010" s="5" t="s">
        <v>8</v>
      </c>
      <c r="G1010" s="5" t="s">
        <v>8</v>
      </c>
    </row>
    <row r="1011" spans="1:7" x14ac:dyDescent="0.25">
      <c r="A1011" s="5" t="s">
        <v>5934</v>
      </c>
      <c r="B1011" s="5">
        <v>1.46741094722423</v>
      </c>
      <c r="C1011" s="5" t="s">
        <v>8</v>
      </c>
      <c r="D1011" s="5" t="s">
        <v>8</v>
      </c>
      <c r="E1011" s="5" t="s">
        <v>8</v>
      </c>
      <c r="F1011" s="5" t="s">
        <v>8</v>
      </c>
      <c r="G1011" s="5" t="s">
        <v>8</v>
      </c>
    </row>
    <row r="1012" spans="1:7" x14ac:dyDescent="0.25">
      <c r="A1012" s="5" t="s">
        <v>7531</v>
      </c>
      <c r="B1012" s="5">
        <v>1.4672870456346401</v>
      </c>
      <c r="C1012" s="5" t="s">
        <v>8</v>
      </c>
      <c r="D1012" s="5" t="s">
        <v>8</v>
      </c>
      <c r="E1012" s="5" t="s">
        <v>8</v>
      </c>
      <c r="F1012" s="5" t="s">
        <v>8</v>
      </c>
      <c r="G1012" s="5" t="s">
        <v>8</v>
      </c>
    </row>
    <row r="1013" spans="1:7" x14ac:dyDescent="0.25">
      <c r="A1013" s="5" t="s">
        <v>6280</v>
      </c>
      <c r="B1013" s="5">
        <v>1.46716106974275</v>
      </c>
      <c r="C1013" s="5" t="s">
        <v>8</v>
      </c>
      <c r="D1013" s="5" t="s">
        <v>8</v>
      </c>
      <c r="E1013" s="5" t="s">
        <v>8</v>
      </c>
      <c r="F1013" s="5" t="s">
        <v>8</v>
      </c>
      <c r="G1013" s="5" t="s">
        <v>8</v>
      </c>
    </row>
    <row r="1014" spans="1:7" x14ac:dyDescent="0.25">
      <c r="A1014" s="5" t="s">
        <v>248</v>
      </c>
      <c r="B1014" s="5">
        <v>1.4669026831404199</v>
      </c>
      <c r="C1014" s="5" t="s">
        <v>8</v>
      </c>
      <c r="D1014" s="5" t="s">
        <v>8</v>
      </c>
      <c r="E1014" s="5" t="s">
        <v>8</v>
      </c>
      <c r="F1014" s="5" t="s">
        <v>8</v>
      </c>
      <c r="G1014" s="5" t="s">
        <v>8</v>
      </c>
    </row>
    <row r="1015" spans="1:7" x14ac:dyDescent="0.25">
      <c r="A1015" s="5" t="s">
        <v>444</v>
      </c>
      <c r="B1015" s="5">
        <v>1.4669026831404199</v>
      </c>
      <c r="C1015" s="5" t="s">
        <v>8</v>
      </c>
      <c r="D1015" s="5" t="s">
        <v>8</v>
      </c>
      <c r="E1015" s="5" t="s">
        <v>8</v>
      </c>
      <c r="F1015" s="5" t="s">
        <v>8</v>
      </c>
      <c r="G1015" s="5" t="s">
        <v>8</v>
      </c>
    </row>
    <row r="1016" spans="1:7" x14ac:dyDescent="0.25">
      <c r="A1016" s="5" t="s">
        <v>13134</v>
      </c>
      <c r="B1016" s="5">
        <v>1.4669026831404199</v>
      </c>
      <c r="C1016" s="5" t="s">
        <v>8</v>
      </c>
      <c r="D1016" s="5" t="s">
        <v>8</v>
      </c>
      <c r="E1016" s="5" t="s">
        <v>8</v>
      </c>
      <c r="F1016" s="5" t="s">
        <v>8</v>
      </c>
      <c r="G1016" s="5" t="s">
        <v>8</v>
      </c>
    </row>
    <row r="1017" spans="1:7" x14ac:dyDescent="0.25">
      <c r="A1017" s="5" t="s">
        <v>8152</v>
      </c>
      <c r="B1017" s="5">
        <v>1.46656745955334</v>
      </c>
      <c r="C1017" s="5" t="s">
        <v>8</v>
      </c>
      <c r="D1017" s="5" t="s">
        <v>8</v>
      </c>
      <c r="E1017" s="5" t="s">
        <v>8</v>
      </c>
      <c r="F1017" s="5" t="s">
        <v>8</v>
      </c>
      <c r="G1017" s="5" t="s">
        <v>8</v>
      </c>
    </row>
    <row r="1018" spans="1:7" x14ac:dyDescent="0.25">
      <c r="A1018" s="5" t="s">
        <v>19078</v>
      </c>
      <c r="B1018" s="5">
        <v>1.46522798892499</v>
      </c>
      <c r="C1018" s="5" t="s">
        <v>8</v>
      </c>
      <c r="D1018" s="5" t="s">
        <v>8</v>
      </c>
      <c r="E1018" s="5" t="s">
        <v>8</v>
      </c>
      <c r="F1018" s="5" t="s">
        <v>8</v>
      </c>
      <c r="G1018" s="5" t="s">
        <v>8</v>
      </c>
    </row>
    <row r="1019" spans="1:7" x14ac:dyDescent="0.25">
      <c r="A1019" s="5" t="s">
        <v>7977</v>
      </c>
      <c r="B1019" s="5">
        <v>1.4650576011638099</v>
      </c>
      <c r="C1019" s="5" t="s">
        <v>7978</v>
      </c>
      <c r="D1019" s="5" t="s">
        <v>7979</v>
      </c>
      <c r="E1019" s="5" t="s">
        <v>7980</v>
      </c>
      <c r="F1019" s="5" t="s">
        <v>7981</v>
      </c>
      <c r="G1019" s="5" t="s">
        <v>7982</v>
      </c>
    </row>
    <row r="1020" spans="1:7" x14ac:dyDescent="0.25">
      <c r="A1020" s="5" t="s">
        <v>1669</v>
      </c>
      <c r="B1020" s="5">
        <v>1.4649503716173899</v>
      </c>
      <c r="C1020" s="5" t="s">
        <v>8</v>
      </c>
      <c r="D1020" s="5" t="s">
        <v>8</v>
      </c>
      <c r="E1020" s="5" t="s">
        <v>8</v>
      </c>
      <c r="F1020" s="5" t="s">
        <v>8</v>
      </c>
      <c r="G1020" s="5" t="s">
        <v>8</v>
      </c>
    </row>
    <row r="1021" spans="1:7" x14ac:dyDescent="0.25">
      <c r="A1021" s="5" t="s">
        <v>15390</v>
      </c>
      <c r="B1021" s="5">
        <v>1.46452846554442</v>
      </c>
      <c r="C1021" s="5" t="s">
        <v>8</v>
      </c>
      <c r="D1021" s="5" t="s">
        <v>8</v>
      </c>
      <c r="E1021" s="5" t="s">
        <v>709</v>
      </c>
      <c r="F1021" s="5" t="s">
        <v>8</v>
      </c>
      <c r="G1021" s="5" t="s">
        <v>8</v>
      </c>
    </row>
    <row r="1022" spans="1:7" x14ac:dyDescent="0.25">
      <c r="A1022" s="5" t="s">
        <v>19767</v>
      </c>
      <c r="B1022" s="5">
        <v>1.4635331575250401</v>
      </c>
      <c r="C1022" s="5" t="s">
        <v>8</v>
      </c>
      <c r="D1022" s="5" t="s">
        <v>8</v>
      </c>
      <c r="E1022" s="5" t="s">
        <v>8</v>
      </c>
      <c r="F1022" s="5" t="s">
        <v>8</v>
      </c>
      <c r="G1022" s="5" t="s">
        <v>8</v>
      </c>
    </row>
    <row r="1023" spans="1:7" x14ac:dyDescent="0.25">
      <c r="A1023" s="5" t="s">
        <v>7930</v>
      </c>
      <c r="B1023" s="5">
        <v>1.4635331575250401</v>
      </c>
      <c r="C1023" s="5" t="s">
        <v>8</v>
      </c>
      <c r="D1023" s="5" t="s">
        <v>8</v>
      </c>
      <c r="E1023" s="5" t="s">
        <v>8</v>
      </c>
      <c r="F1023" s="5" t="s">
        <v>8</v>
      </c>
      <c r="G1023" s="5" t="s">
        <v>8</v>
      </c>
    </row>
    <row r="1024" spans="1:7" x14ac:dyDescent="0.25">
      <c r="A1024" s="5" t="s">
        <v>20589</v>
      </c>
      <c r="B1024" s="5">
        <v>1.4635331575250401</v>
      </c>
      <c r="C1024" s="5" t="s">
        <v>8</v>
      </c>
      <c r="D1024" s="5" t="s">
        <v>8</v>
      </c>
      <c r="E1024" s="5" t="s">
        <v>8</v>
      </c>
      <c r="F1024" s="5" t="s">
        <v>8</v>
      </c>
      <c r="G1024" s="5" t="s">
        <v>8</v>
      </c>
    </row>
    <row r="1025" spans="1:7" x14ac:dyDescent="0.25">
      <c r="A1025" s="5" t="s">
        <v>1290</v>
      </c>
      <c r="B1025" s="5">
        <v>1.4633655733502999</v>
      </c>
      <c r="C1025" s="5" t="s">
        <v>1291</v>
      </c>
      <c r="D1025" s="5" t="s">
        <v>8</v>
      </c>
      <c r="E1025" s="5" t="s">
        <v>1292</v>
      </c>
      <c r="F1025" s="5" t="s">
        <v>1293</v>
      </c>
      <c r="G1025" s="5" t="s">
        <v>1294</v>
      </c>
    </row>
    <row r="1026" spans="1:7" x14ac:dyDescent="0.25">
      <c r="A1026" s="5" t="s">
        <v>5791</v>
      </c>
      <c r="B1026" s="5">
        <v>1.4623629023795199</v>
      </c>
      <c r="C1026" s="5" t="s">
        <v>5792</v>
      </c>
      <c r="D1026" s="5" t="s">
        <v>8</v>
      </c>
      <c r="E1026" s="5" t="s">
        <v>8</v>
      </c>
      <c r="F1026" s="5" t="s">
        <v>8</v>
      </c>
      <c r="G1026" s="5" t="s">
        <v>5793</v>
      </c>
    </row>
    <row r="1027" spans="1:7" x14ac:dyDescent="0.25">
      <c r="A1027" s="5" t="s">
        <v>20624</v>
      </c>
      <c r="B1027" s="5">
        <v>1.4623629023795199</v>
      </c>
      <c r="C1027" s="5" t="s">
        <v>8</v>
      </c>
      <c r="D1027" s="5" t="s">
        <v>8</v>
      </c>
      <c r="E1027" s="5" t="s">
        <v>8</v>
      </c>
      <c r="F1027" s="5" t="s">
        <v>8</v>
      </c>
      <c r="G1027" s="5" t="s">
        <v>8</v>
      </c>
    </row>
    <row r="1028" spans="1:7" x14ac:dyDescent="0.25">
      <c r="A1028" s="5" t="s">
        <v>11380</v>
      </c>
      <c r="B1028" s="5">
        <v>1.4613965190201601</v>
      </c>
      <c r="C1028" s="5" t="s">
        <v>8</v>
      </c>
      <c r="D1028" s="5" t="s">
        <v>8</v>
      </c>
      <c r="E1028" s="5" t="s">
        <v>8</v>
      </c>
      <c r="F1028" s="5" t="s">
        <v>8</v>
      </c>
      <c r="G1028" s="5" t="s">
        <v>8</v>
      </c>
    </row>
    <row r="1029" spans="1:7" x14ac:dyDescent="0.25">
      <c r="A1029" s="5" t="s">
        <v>3353</v>
      </c>
      <c r="B1029" s="5">
        <v>1.46094489680345</v>
      </c>
      <c r="C1029" s="5" t="s">
        <v>8</v>
      </c>
      <c r="D1029" s="5" t="s">
        <v>8</v>
      </c>
      <c r="E1029" s="5" t="s">
        <v>8</v>
      </c>
      <c r="F1029" s="5" t="s">
        <v>8</v>
      </c>
      <c r="G1029" s="5" t="s">
        <v>8</v>
      </c>
    </row>
    <row r="1030" spans="1:7" x14ac:dyDescent="0.25">
      <c r="A1030" s="5" t="s">
        <v>20514</v>
      </c>
      <c r="B1030" s="5">
        <v>1.4608450900064101</v>
      </c>
      <c r="C1030" s="5" t="s">
        <v>8</v>
      </c>
      <c r="D1030" s="5" t="s">
        <v>8</v>
      </c>
      <c r="E1030" s="5" t="s">
        <v>8</v>
      </c>
      <c r="F1030" s="5" t="s">
        <v>8</v>
      </c>
      <c r="G1030" s="5" t="s">
        <v>8</v>
      </c>
    </row>
    <row r="1031" spans="1:7" x14ac:dyDescent="0.25">
      <c r="A1031" s="5" t="s">
        <v>15213</v>
      </c>
      <c r="B1031" s="5">
        <v>1.4607174420815401</v>
      </c>
      <c r="C1031" s="5" t="s">
        <v>8</v>
      </c>
      <c r="D1031" s="5" t="s">
        <v>8</v>
      </c>
      <c r="E1031" s="5" t="s">
        <v>8</v>
      </c>
      <c r="F1031" s="5" t="s">
        <v>8</v>
      </c>
      <c r="G1031" s="5" t="s">
        <v>8</v>
      </c>
    </row>
    <row r="1032" spans="1:7" x14ac:dyDescent="0.25">
      <c r="A1032" s="5" t="s">
        <v>20194</v>
      </c>
      <c r="B1032" s="5">
        <v>1.46011702727657</v>
      </c>
      <c r="C1032" s="5" t="s">
        <v>8</v>
      </c>
      <c r="D1032" s="5" t="s">
        <v>8</v>
      </c>
      <c r="E1032" s="5" t="s">
        <v>8</v>
      </c>
      <c r="F1032" s="5" t="s">
        <v>8</v>
      </c>
      <c r="G1032" s="5" t="s">
        <v>8</v>
      </c>
    </row>
    <row r="1033" spans="1:7" x14ac:dyDescent="0.25">
      <c r="A1033" s="5" t="s">
        <v>10581</v>
      </c>
      <c r="B1033" s="5">
        <v>1.45903793704878</v>
      </c>
      <c r="C1033" s="5" t="s">
        <v>8</v>
      </c>
      <c r="D1033" s="5" t="s">
        <v>8</v>
      </c>
      <c r="E1033" s="5" t="s">
        <v>8</v>
      </c>
      <c r="F1033" s="5" t="s">
        <v>8</v>
      </c>
      <c r="G1033" s="5" t="s">
        <v>8</v>
      </c>
    </row>
    <row r="1034" spans="1:7" x14ac:dyDescent="0.25">
      <c r="A1034" s="5" t="s">
        <v>5488</v>
      </c>
      <c r="B1034" s="5">
        <v>1.45856587978449</v>
      </c>
      <c r="C1034" s="5" t="s">
        <v>8</v>
      </c>
      <c r="D1034" s="5" t="s">
        <v>8</v>
      </c>
      <c r="E1034" s="5" t="s">
        <v>8</v>
      </c>
      <c r="F1034" s="5" t="s">
        <v>8</v>
      </c>
      <c r="G1034" s="5" t="s">
        <v>8</v>
      </c>
    </row>
    <row r="1035" spans="1:7" x14ac:dyDescent="0.25">
      <c r="A1035" s="5" t="s">
        <v>18482</v>
      </c>
      <c r="B1035" s="5">
        <v>1.4580742977211401</v>
      </c>
      <c r="C1035" s="5" t="s">
        <v>8</v>
      </c>
      <c r="D1035" s="5" t="s">
        <v>8</v>
      </c>
      <c r="E1035" s="5" t="s">
        <v>8</v>
      </c>
      <c r="F1035" s="5" t="s">
        <v>8</v>
      </c>
      <c r="G1035" s="5" t="s">
        <v>8</v>
      </c>
    </row>
    <row r="1036" spans="1:7" x14ac:dyDescent="0.25">
      <c r="A1036" s="5" t="s">
        <v>4926</v>
      </c>
      <c r="B1036" s="5">
        <v>1.4580742977211401</v>
      </c>
      <c r="C1036" s="5" t="s">
        <v>8</v>
      </c>
      <c r="D1036" s="5" t="s">
        <v>8</v>
      </c>
      <c r="E1036" s="5" t="s">
        <v>8</v>
      </c>
      <c r="F1036" s="5" t="s">
        <v>8</v>
      </c>
      <c r="G1036" s="5" t="s">
        <v>8</v>
      </c>
    </row>
    <row r="1037" spans="1:7" x14ac:dyDescent="0.25">
      <c r="A1037" s="5" t="s">
        <v>19563</v>
      </c>
      <c r="B1037" s="5">
        <v>1.45767766935249</v>
      </c>
      <c r="C1037" s="5" t="s">
        <v>8</v>
      </c>
      <c r="D1037" s="5" t="s">
        <v>8</v>
      </c>
      <c r="E1037" s="5" t="s">
        <v>8</v>
      </c>
      <c r="F1037" s="5" t="s">
        <v>8</v>
      </c>
      <c r="G1037" s="5" t="s">
        <v>8</v>
      </c>
    </row>
    <row r="1038" spans="1:7" x14ac:dyDescent="0.25">
      <c r="A1038" s="5" t="s">
        <v>8777</v>
      </c>
      <c r="B1038" s="5">
        <v>1.45767766935249</v>
      </c>
      <c r="C1038" s="5" t="s">
        <v>8</v>
      </c>
      <c r="D1038" s="5" t="s">
        <v>8</v>
      </c>
      <c r="E1038" s="5" t="s">
        <v>8</v>
      </c>
      <c r="F1038" s="5" t="s">
        <v>8</v>
      </c>
      <c r="G1038" s="5" t="s">
        <v>8</v>
      </c>
    </row>
    <row r="1039" spans="1:7" x14ac:dyDescent="0.25">
      <c r="A1039" s="5" t="s">
        <v>20073</v>
      </c>
      <c r="B1039" s="5">
        <v>1.45767766935249</v>
      </c>
      <c r="C1039" s="5" t="s">
        <v>8</v>
      </c>
      <c r="D1039" s="5" t="s">
        <v>8</v>
      </c>
      <c r="E1039" s="5" t="s">
        <v>8</v>
      </c>
      <c r="F1039" s="5" t="s">
        <v>8</v>
      </c>
      <c r="G1039" s="5" t="s">
        <v>8</v>
      </c>
    </row>
    <row r="1040" spans="1:7" x14ac:dyDescent="0.25">
      <c r="A1040" s="5" t="s">
        <v>21138</v>
      </c>
      <c r="B1040" s="5">
        <v>1.45767766935249</v>
      </c>
      <c r="C1040" s="5" t="s">
        <v>8</v>
      </c>
      <c r="D1040" s="5" t="s">
        <v>8</v>
      </c>
      <c r="E1040" s="5" t="s">
        <v>8</v>
      </c>
      <c r="F1040" s="5" t="s">
        <v>8</v>
      </c>
      <c r="G1040" s="5" t="s">
        <v>8</v>
      </c>
    </row>
    <row r="1041" spans="1:7" x14ac:dyDescent="0.25">
      <c r="A1041" s="5" t="s">
        <v>6198</v>
      </c>
      <c r="B1041" s="5">
        <v>1.45625942465674</v>
      </c>
      <c r="C1041" s="5" t="s">
        <v>8</v>
      </c>
      <c r="D1041" s="5" t="s">
        <v>8</v>
      </c>
      <c r="E1041" s="5" t="s">
        <v>8</v>
      </c>
      <c r="F1041" s="5" t="s">
        <v>8</v>
      </c>
      <c r="G1041" s="5" t="s">
        <v>8</v>
      </c>
    </row>
    <row r="1042" spans="1:7" x14ac:dyDescent="0.25">
      <c r="A1042" s="5" t="s">
        <v>12672</v>
      </c>
      <c r="B1042" s="5">
        <v>1.45548681644177</v>
      </c>
      <c r="C1042" s="5" t="s">
        <v>8</v>
      </c>
      <c r="D1042" s="5" t="s">
        <v>8</v>
      </c>
      <c r="E1042" s="5" t="s">
        <v>8</v>
      </c>
      <c r="F1042" s="5" t="s">
        <v>8</v>
      </c>
      <c r="G1042" s="5" t="s">
        <v>8</v>
      </c>
    </row>
    <row r="1043" spans="1:7" x14ac:dyDescent="0.25">
      <c r="A1043" s="5" t="s">
        <v>19608</v>
      </c>
      <c r="B1043" s="5">
        <v>1.45506800938598</v>
      </c>
      <c r="C1043" s="5" t="s">
        <v>8</v>
      </c>
      <c r="D1043" s="5" t="s">
        <v>8</v>
      </c>
      <c r="E1043" s="5" t="s">
        <v>8</v>
      </c>
      <c r="F1043" s="5" t="s">
        <v>8</v>
      </c>
      <c r="G1043" s="5" t="s">
        <v>8</v>
      </c>
    </row>
    <row r="1044" spans="1:7" x14ac:dyDescent="0.25">
      <c r="A1044" s="5" t="s">
        <v>11481</v>
      </c>
      <c r="B1044" s="5">
        <v>1.45506800938598</v>
      </c>
      <c r="C1044" s="5" t="s">
        <v>8</v>
      </c>
      <c r="D1044" s="5" t="s">
        <v>8</v>
      </c>
      <c r="E1044" s="5" t="s">
        <v>8</v>
      </c>
      <c r="F1044" s="5" t="s">
        <v>8</v>
      </c>
      <c r="G1044" s="5" t="s">
        <v>8</v>
      </c>
    </row>
    <row r="1045" spans="1:7" x14ac:dyDescent="0.25">
      <c r="A1045" s="5" t="s">
        <v>18876</v>
      </c>
      <c r="B1045" s="5">
        <v>1.4540256305069299</v>
      </c>
      <c r="C1045" s="5" t="s">
        <v>8</v>
      </c>
      <c r="D1045" s="5" t="s">
        <v>8</v>
      </c>
      <c r="E1045" s="5" t="s">
        <v>8</v>
      </c>
      <c r="F1045" s="5" t="s">
        <v>8</v>
      </c>
      <c r="G1045" s="5" t="s">
        <v>8</v>
      </c>
    </row>
    <row r="1046" spans="1:7" x14ac:dyDescent="0.25">
      <c r="A1046" s="5" t="s">
        <v>5371</v>
      </c>
      <c r="B1046" s="5">
        <v>1.4540165673040999</v>
      </c>
      <c r="C1046" s="5" t="s">
        <v>8</v>
      </c>
      <c r="D1046" s="5" t="s">
        <v>8</v>
      </c>
      <c r="E1046" s="5" t="s">
        <v>8</v>
      </c>
      <c r="F1046" s="5" t="s">
        <v>8</v>
      </c>
      <c r="G1046" s="5" t="s">
        <v>8</v>
      </c>
    </row>
    <row r="1047" spans="1:7" x14ac:dyDescent="0.25">
      <c r="A1047" s="5" t="s">
        <v>3850</v>
      </c>
      <c r="B1047" s="5">
        <v>1.45268973948007</v>
      </c>
      <c r="C1047" s="5" t="s">
        <v>8</v>
      </c>
      <c r="D1047" s="5" t="s">
        <v>8</v>
      </c>
      <c r="E1047" s="5" t="s">
        <v>8</v>
      </c>
      <c r="F1047" s="5" t="s">
        <v>8</v>
      </c>
      <c r="G1047" s="5" t="s">
        <v>8</v>
      </c>
    </row>
    <row r="1048" spans="1:7" x14ac:dyDescent="0.25">
      <c r="A1048" s="5" t="s">
        <v>18888</v>
      </c>
      <c r="B1048" s="5">
        <v>1.45017154152475</v>
      </c>
      <c r="C1048" s="5" t="s">
        <v>8</v>
      </c>
      <c r="D1048" s="5" t="s">
        <v>8</v>
      </c>
      <c r="E1048" s="5" t="s">
        <v>8</v>
      </c>
      <c r="F1048" s="5" t="s">
        <v>8</v>
      </c>
      <c r="G1048" s="5" t="s">
        <v>8</v>
      </c>
    </row>
    <row r="1049" spans="1:7" x14ac:dyDescent="0.25">
      <c r="A1049" s="5" t="s">
        <v>3713</v>
      </c>
      <c r="B1049" s="5">
        <v>1.45017154152475</v>
      </c>
      <c r="C1049" s="5" t="s">
        <v>8</v>
      </c>
      <c r="D1049" s="5" t="s">
        <v>8</v>
      </c>
      <c r="E1049" s="5" t="s">
        <v>8</v>
      </c>
      <c r="F1049" s="5" t="s">
        <v>8</v>
      </c>
      <c r="G1049" s="5" t="s">
        <v>8</v>
      </c>
    </row>
    <row r="1050" spans="1:7" x14ac:dyDescent="0.25">
      <c r="A1050" s="5" t="s">
        <v>11988</v>
      </c>
      <c r="B1050" s="5">
        <v>1.4497700515356899</v>
      </c>
      <c r="C1050" s="5" t="s">
        <v>8</v>
      </c>
      <c r="D1050" s="5" t="s">
        <v>8</v>
      </c>
      <c r="E1050" s="5" t="s">
        <v>8</v>
      </c>
      <c r="F1050" s="5" t="s">
        <v>8</v>
      </c>
      <c r="G1050" s="5" t="s">
        <v>8</v>
      </c>
    </row>
    <row r="1051" spans="1:7" x14ac:dyDescent="0.25">
      <c r="A1051" s="5" t="s">
        <v>19664</v>
      </c>
      <c r="B1051" s="5">
        <v>1.4497436593147099</v>
      </c>
      <c r="C1051" s="5" t="s">
        <v>8</v>
      </c>
      <c r="D1051" s="5" t="s">
        <v>8</v>
      </c>
      <c r="E1051" s="5" t="s">
        <v>8</v>
      </c>
      <c r="F1051" s="5" t="s">
        <v>8</v>
      </c>
      <c r="G1051" s="5" t="s">
        <v>8</v>
      </c>
    </row>
    <row r="1052" spans="1:7" x14ac:dyDescent="0.25">
      <c r="A1052" s="5" t="s">
        <v>6796</v>
      </c>
      <c r="B1052" s="5">
        <v>1.4488227088629999</v>
      </c>
      <c r="C1052" s="5" t="s">
        <v>8</v>
      </c>
      <c r="D1052" s="5" t="s">
        <v>8</v>
      </c>
      <c r="E1052" s="5" t="s">
        <v>8</v>
      </c>
      <c r="F1052" s="5" t="s">
        <v>8</v>
      </c>
      <c r="G1052" s="5" t="s">
        <v>8</v>
      </c>
    </row>
    <row r="1053" spans="1:7" x14ac:dyDescent="0.25">
      <c r="A1053" s="5" t="s">
        <v>1461</v>
      </c>
      <c r="B1053" s="5">
        <v>1.4473565179171299</v>
      </c>
      <c r="C1053" s="5" t="s">
        <v>8</v>
      </c>
      <c r="D1053" s="5" t="s">
        <v>8</v>
      </c>
      <c r="E1053" s="5" t="s">
        <v>8</v>
      </c>
      <c r="F1053" s="5" t="s">
        <v>8</v>
      </c>
      <c r="G1053" s="5" t="s">
        <v>8</v>
      </c>
    </row>
    <row r="1054" spans="1:7" x14ac:dyDescent="0.25">
      <c r="A1054" s="5" t="s">
        <v>14926</v>
      </c>
      <c r="B1054" s="5">
        <v>1.44719177128611</v>
      </c>
      <c r="C1054" s="5" t="s">
        <v>8</v>
      </c>
      <c r="D1054" s="5" t="s">
        <v>8</v>
      </c>
      <c r="E1054" s="5" t="s">
        <v>8</v>
      </c>
      <c r="F1054" s="5" t="s">
        <v>8</v>
      </c>
      <c r="G1054" s="5" t="s">
        <v>8</v>
      </c>
    </row>
    <row r="1055" spans="1:7" x14ac:dyDescent="0.25">
      <c r="A1055" s="5" t="s">
        <v>15508</v>
      </c>
      <c r="B1055" s="5">
        <v>1.4465229100563399</v>
      </c>
      <c r="C1055" s="5" t="s">
        <v>8</v>
      </c>
      <c r="D1055" s="5" t="s">
        <v>8</v>
      </c>
      <c r="E1055" s="5" t="s">
        <v>8</v>
      </c>
      <c r="F1055" s="5" t="s">
        <v>8</v>
      </c>
      <c r="G1055" s="5" t="s">
        <v>8</v>
      </c>
    </row>
    <row r="1056" spans="1:7" x14ac:dyDescent="0.25">
      <c r="A1056" s="5" t="s">
        <v>15516</v>
      </c>
      <c r="B1056" s="5">
        <v>1.4465229100563399</v>
      </c>
      <c r="C1056" s="5" t="s">
        <v>8</v>
      </c>
      <c r="D1056" s="5" t="s">
        <v>8</v>
      </c>
      <c r="E1056" s="5" t="s">
        <v>8</v>
      </c>
      <c r="F1056" s="5" t="s">
        <v>8</v>
      </c>
      <c r="G1056" s="5" t="s">
        <v>8</v>
      </c>
    </row>
    <row r="1057" spans="1:7" x14ac:dyDescent="0.25">
      <c r="A1057" s="5" t="s">
        <v>4302</v>
      </c>
      <c r="B1057" s="5">
        <v>1.4464787323308099</v>
      </c>
      <c r="C1057" s="5" t="s">
        <v>8</v>
      </c>
      <c r="D1057" s="5" t="s">
        <v>8</v>
      </c>
      <c r="E1057" s="5" t="s">
        <v>8</v>
      </c>
      <c r="F1057" s="5" t="s">
        <v>8</v>
      </c>
      <c r="G1057" s="5" t="s">
        <v>8</v>
      </c>
    </row>
    <row r="1058" spans="1:7" x14ac:dyDescent="0.25">
      <c r="A1058" s="5" t="s">
        <v>9343</v>
      </c>
      <c r="B1058" s="5">
        <v>1.4461363890364101</v>
      </c>
      <c r="C1058" s="5" t="s">
        <v>9344</v>
      </c>
      <c r="D1058" s="5" t="s">
        <v>9345</v>
      </c>
      <c r="E1058" s="5" t="s">
        <v>9346</v>
      </c>
      <c r="F1058" s="5" t="s">
        <v>9347</v>
      </c>
      <c r="G1058" s="5" t="s">
        <v>4960</v>
      </c>
    </row>
    <row r="1059" spans="1:7" x14ac:dyDescent="0.25">
      <c r="A1059" s="5" t="s">
        <v>6708</v>
      </c>
      <c r="B1059" s="5">
        <v>1.44598630029163</v>
      </c>
      <c r="C1059" s="5" t="s">
        <v>8</v>
      </c>
      <c r="D1059" s="5" t="s">
        <v>8</v>
      </c>
      <c r="E1059" s="5" t="s">
        <v>8</v>
      </c>
      <c r="F1059" s="5" t="s">
        <v>8</v>
      </c>
      <c r="G1059" s="5" t="s">
        <v>8</v>
      </c>
    </row>
    <row r="1060" spans="1:7" x14ac:dyDescent="0.25">
      <c r="A1060" s="5" t="s">
        <v>13529</v>
      </c>
      <c r="B1060" s="5">
        <v>1.44361675392219</v>
      </c>
      <c r="C1060" s="5" t="s">
        <v>8</v>
      </c>
      <c r="D1060" s="5" t="s">
        <v>8</v>
      </c>
      <c r="E1060" s="5" t="s">
        <v>8</v>
      </c>
      <c r="F1060" s="5" t="s">
        <v>8</v>
      </c>
      <c r="G1060" s="5" t="s">
        <v>8</v>
      </c>
    </row>
    <row r="1061" spans="1:7" x14ac:dyDescent="0.25">
      <c r="A1061" s="5" t="s">
        <v>12733</v>
      </c>
      <c r="B1061" s="5">
        <v>1.4432998443052101</v>
      </c>
      <c r="C1061" s="5" t="s">
        <v>8</v>
      </c>
      <c r="D1061" s="5" t="s">
        <v>8</v>
      </c>
      <c r="E1061" s="5" t="s">
        <v>8</v>
      </c>
      <c r="F1061" s="5" t="s">
        <v>8</v>
      </c>
      <c r="G1061" s="5" t="s">
        <v>8</v>
      </c>
    </row>
    <row r="1062" spans="1:7" x14ac:dyDescent="0.25">
      <c r="A1062" s="5" t="s">
        <v>19603</v>
      </c>
      <c r="B1062" s="5">
        <v>1.4430559897888799</v>
      </c>
      <c r="C1062" s="5" t="s">
        <v>8</v>
      </c>
      <c r="D1062" s="5" t="s">
        <v>8</v>
      </c>
      <c r="E1062" s="5" t="s">
        <v>8</v>
      </c>
      <c r="F1062" s="5" t="s">
        <v>8</v>
      </c>
      <c r="G1062" s="5" t="s">
        <v>8</v>
      </c>
    </row>
    <row r="1063" spans="1:7" x14ac:dyDescent="0.25">
      <c r="A1063" s="5" t="s">
        <v>20303</v>
      </c>
      <c r="B1063" s="5">
        <v>1.4430559897888799</v>
      </c>
      <c r="C1063" s="5" t="s">
        <v>8</v>
      </c>
      <c r="D1063" s="5" t="s">
        <v>8</v>
      </c>
      <c r="E1063" s="5" t="s">
        <v>8</v>
      </c>
      <c r="F1063" s="5" t="s">
        <v>8</v>
      </c>
      <c r="G1063" s="5" t="s">
        <v>8</v>
      </c>
    </row>
    <row r="1064" spans="1:7" x14ac:dyDescent="0.25">
      <c r="A1064" s="5" t="s">
        <v>4369</v>
      </c>
      <c r="B1064" s="5">
        <v>1.4424787433050901</v>
      </c>
      <c r="C1064" s="5" t="s">
        <v>8</v>
      </c>
      <c r="D1064" s="5" t="s">
        <v>8</v>
      </c>
      <c r="E1064" s="5" t="s">
        <v>8</v>
      </c>
      <c r="F1064" s="5" t="s">
        <v>8</v>
      </c>
      <c r="G1064" s="5" t="s">
        <v>8</v>
      </c>
    </row>
    <row r="1065" spans="1:7" x14ac:dyDescent="0.25">
      <c r="A1065" s="5" t="s">
        <v>719</v>
      </c>
      <c r="B1065" s="5">
        <v>1.4421741040692799</v>
      </c>
      <c r="C1065" s="5" t="s">
        <v>8</v>
      </c>
      <c r="D1065" s="5" t="s">
        <v>8</v>
      </c>
      <c r="E1065" s="5" t="s">
        <v>8</v>
      </c>
      <c r="F1065" s="5" t="s">
        <v>8</v>
      </c>
      <c r="G1065" s="5" t="s">
        <v>8</v>
      </c>
    </row>
    <row r="1066" spans="1:7" x14ac:dyDescent="0.25">
      <c r="A1066" s="5" t="s">
        <v>16750</v>
      </c>
      <c r="B1066" s="5">
        <v>1.4418938244094801</v>
      </c>
      <c r="C1066" s="5" t="s">
        <v>16751</v>
      </c>
      <c r="D1066" s="5" t="s">
        <v>8</v>
      </c>
      <c r="E1066" s="5" t="s">
        <v>8</v>
      </c>
      <c r="F1066" s="5" t="s">
        <v>8</v>
      </c>
      <c r="G1066" s="5" t="s">
        <v>16752</v>
      </c>
    </row>
    <row r="1067" spans="1:7" x14ac:dyDescent="0.25">
      <c r="A1067" s="5" t="s">
        <v>3450</v>
      </c>
      <c r="B1067" s="5">
        <v>1.44142193880528</v>
      </c>
      <c r="C1067" s="5" t="s">
        <v>8</v>
      </c>
      <c r="D1067" s="5" t="s">
        <v>8</v>
      </c>
      <c r="E1067" s="5" t="s">
        <v>8</v>
      </c>
      <c r="F1067" s="5" t="s">
        <v>8</v>
      </c>
      <c r="G1067" s="5" t="s">
        <v>8</v>
      </c>
    </row>
    <row r="1068" spans="1:7" x14ac:dyDescent="0.25">
      <c r="A1068" s="5" t="s">
        <v>5407</v>
      </c>
      <c r="B1068" s="5">
        <v>1.44109012635978</v>
      </c>
      <c r="C1068" s="5" t="s">
        <v>8</v>
      </c>
      <c r="D1068" s="5" t="s">
        <v>8</v>
      </c>
      <c r="E1068" s="5" t="s">
        <v>8</v>
      </c>
      <c r="F1068" s="5" t="s">
        <v>8</v>
      </c>
      <c r="G1068" s="5" t="s">
        <v>8</v>
      </c>
    </row>
    <row r="1069" spans="1:7" x14ac:dyDescent="0.25">
      <c r="A1069" s="5" t="s">
        <v>2715</v>
      </c>
      <c r="B1069" s="5">
        <v>1.44064130986804</v>
      </c>
      <c r="C1069" s="5" t="s">
        <v>8</v>
      </c>
      <c r="D1069" s="5" t="s">
        <v>8</v>
      </c>
      <c r="E1069" s="5" t="s">
        <v>8</v>
      </c>
      <c r="F1069" s="5" t="s">
        <v>8</v>
      </c>
      <c r="G1069" s="5" t="s">
        <v>8</v>
      </c>
    </row>
    <row r="1070" spans="1:7" x14ac:dyDescent="0.25">
      <c r="A1070" s="5" t="s">
        <v>3331</v>
      </c>
      <c r="B1070" s="5">
        <v>1.4404826968682001</v>
      </c>
      <c r="C1070" s="5" t="s">
        <v>8</v>
      </c>
      <c r="D1070" s="5" t="s">
        <v>8</v>
      </c>
      <c r="E1070" s="5" t="s">
        <v>8</v>
      </c>
      <c r="F1070" s="5" t="s">
        <v>8</v>
      </c>
      <c r="G1070" s="5" t="s">
        <v>8</v>
      </c>
    </row>
    <row r="1071" spans="1:7" x14ac:dyDescent="0.25">
      <c r="A1071" s="5" t="s">
        <v>13527</v>
      </c>
      <c r="B1071" s="5">
        <v>1.44024735178559</v>
      </c>
      <c r="C1071" s="5" t="s">
        <v>8</v>
      </c>
      <c r="D1071" s="5" t="s">
        <v>8</v>
      </c>
      <c r="E1071" s="5" t="s">
        <v>8</v>
      </c>
      <c r="F1071" s="5" t="s">
        <v>8</v>
      </c>
      <c r="G1071" s="5" t="s">
        <v>8</v>
      </c>
    </row>
    <row r="1072" spans="1:7" x14ac:dyDescent="0.25">
      <c r="A1072" s="5" t="s">
        <v>20170</v>
      </c>
      <c r="B1072" s="5">
        <v>1.43975752670283</v>
      </c>
      <c r="C1072" s="5" t="s">
        <v>8</v>
      </c>
      <c r="D1072" s="5" t="s">
        <v>8</v>
      </c>
      <c r="E1072" s="5" t="s">
        <v>8</v>
      </c>
      <c r="F1072" s="5" t="s">
        <v>8</v>
      </c>
      <c r="G1072" s="5" t="s">
        <v>8</v>
      </c>
    </row>
    <row r="1073" spans="1:7" x14ac:dyDescent="0.25">
      <c r="A1073" s="5" t="s">
        <v>20674</v>
      </c>
      <c r="B1073" s="5">
        <v>1.43975752670283</v>
      </c>
      <c r="C1073" s="5" t="s">
        <v>8</v>
      </c>
      <c r="D1073" s="5" t="s">
        <v>8</v>
      </c>
      <c r="E1073" s="5" t="s">
        <v>8</v>
      </c>
      <c r="F1073" s="5" t="s">
        <v>8</v>
      </c>
      <c r="G1073" s="5" t="s">
        <v>8</v>
      </c>
    </row>
    <row r="1074" spans="1:7" x14ac:dyDescent="0.25">
      <c r="A1074" s="5" t="s">
        <v>6820</v>
      </c>
      <c r="B1074" s="5">
        <v>1.4392938920962199</v>
      </c>
      <c r="C1074" s="5" t="s">
        <v>8</v>
      </c>
      <c r="D1074" s="5" t="s">
        <v>8</v>
      </c>
      <c r="E1074" s="5" t="s">
        <v>8</v>
      </c>
      <c r="F1074" s="5" t="s">
        <v>8</v>
      </c>
      <c r="G1074" s="5" t="s">
        <v>8</v>
      </c>
    </row>
    <row r="1075" spans="1:7" x14ac:dyDescent="0.25">
      <c r="A1075" s="5" t="s">
        <v>3816</v>
      </c>
      <c r="B1075" s="5">
        <v>1.4385575818334599</v>
      </c>
      <c r="C1075" s="5" t="s">
        <v>8</v>
      </c>
      <c r="D1075" s="5" t="s">
        <v>8</v>
      </c>
      <c r="E1075" s="5" t="s">
        <v>8</v>
      </c>
      <c r="F1075" s="5" t="s">
        <v>8</v>
      </c>
      <c r="G1075" s="5" t="s">
        <v>8</v>
      </c>
    </row>
    <row r="1076" spans="1:7" x14ac:dyDescent="0.25">
      <c r="A1076" s="5" t="s">
        <v>18944</v>
      </c>
      <c r="B1076" s="5">
        <v>1.4382229163618701</v>
      </c>
      <c r="C1076" s="5" t="s">
        <v>8</v>
      </c>
      <c r="D1076" s="5" t="s">
        <v>8</v>
      </c>
      <c r="E1076" s="5" t="s">
        <v>1467</v>
      </c>
      <c r="F1076" s="5" t="s">
        <v>8</v>
      </c>
      <c r="G1076" s="5" t="s">
        <v>8</v>
      </c>
    </row>
    <row r="1077" spans="1:7" x14ac:dyDescent="0.25">
      <c r="A1077" s="5" t="s">
        <v>16443</v>
      </c>
      <c r="B1077" s="5">
        <v>1.43807290666358</v>
      </c>
      <c r="C1077" s="5" t="s">
        <v>8</v>
      </c>
      <c r="D1077" s="5" t="s">
        <v>8</v>
      </c>
      <c r="E1077" s="5" t="s">
        <v>16444</v>
      </c>
      <c r="F1077" s="5" t="s">
        <v>8</v>
      </c>
      <c r="G1077" s="5" t="s">
        <v>3409</v>
      </c>
    </row>
    <row r="1078" spans="1:7" x14ac:dyDescent="0.25">
      <c r="A1078" s="5" t="s">
        <v>17042</v>
      </c>
      <c r="B1078" s="5">
        <v>1.43807290666358</v>
      </c>
      <c r="C1078" s="5" t="s">
        <v>7892</v>
      </c>
      <c r="D1078" s="5" t="s">
        <v>17043</v>
      </c>
      <c r="E1078" s="5" t="s">
        <v>5526</v>
      </c>
      <c r="F1078" s="5" t="s">
        <v>17044</v>
      </c>
      <c r="G1078" s="5" t="s">
        <v>7895</v>
      </c>
    </row>
    <row r="1079" spans="1:7" x14ac:dyDescent="0.25">
      <c r="A1079" s="5" t="s">
        <v>18649</v>
      </c>
      <c r="B1079" s="5">
        <v>1.43807290666358</v>
      </c>
      <c r="C1079" s="5" t="s">
        <v>8</v>
      </c>
      <c r="D1079" s="5" t="s">
        <v>8</v>
      </c>
      <c r="E1079" s="5" t="s">
        <v>8</v>
      </c>
      <c r="F1079" s="5" t="s">
        <v>8</v>
      </c>
      <c r="G1079" s="5" t="s">
        <v>8</v>
      </c>
    </row>
    <row r="1080" spans="1:7" x14ac:dyDescent="0.25">
      <c r="A1080" s="5" t="s">
        <v>18749</v>
      </c>
      <c r="B1080" s="5">
        <v>1.43807290666358</v>
      </c>
      <c r="C1080" s="5" t="s">
        <v>8</v>
      </c>
      <c r="D1080" s="5" t="s">
        <v>8</v>
      </c>
      <c r="E1080" s="5" t="s">
        <v>8</v>
      </c>
      <c r="F1080" s="5" t="s">
        <v>8</v>
      </c>
      <c r="G1080" s="5" t="s">
        <v>8</v>
      </c>
    </row>
    <row r="1081" spans="1:7" x14ac:dyDescent="0.25">
      <c r="A1081" s="5" t="s">
        <v>5261</v>
      </c>
      <c r="B1081" s="5">
        <v>1.43807290666358</v>
      </c>
      <c r="C1081" s="5" t="s">
        <v>8</v>
      </c>
      <c r="D1081" s="5" t="s">
        <v>8</v>
      </c>
      <c r="E1081" s="5" t="s">
        <v>8</v>
      </c>
      <c r="F1081" s="5" t="s">
        <v>8</v>
      </c>
      <c r="G1081" s="5" t="s">
        <v>8</v>
      </c>
    </row>
    <row r="1082" spans="1:7" x14ac:dyDescent="0.25">
      <c r="A1082" s="5" t="s">
        <v>19309</v>
      </c>
      <c r="B1082" s="5">
        <v>1.43807290666358</v>
      </c>
      <c r="C1082" s="5" t="s">
        <v>8</v>
      </c>
      <c r="D1082" s="5" t="s">
        <v>8</v>
      </c>
      <c r="E1082" s="5" t="s">
        <v>8</v>
      </c>
      <c r="F1082" s="5" t="s">
        <v>8</v>
      </c>
      <c r="G1082" s="5" t="s">
        <v>8</v>
      </c>
    </row>
    <row r="1083" spans="1:7" x14ac:dyDescent="0.25">
      <c r="A1083" s="5" t="s">
        <v>20336</v>
      </c>
      <c r="B1083" s="5">
        <v>1.4380413918449699</v>
      </c>
      <c r="C1083" s="5" t="s">
        <v>8</v>
      </c>
      <c r="D1083" s="5" t="s">
        <v>8</v>
      </c>
      <c r="E1083" s="5" t="s">
        <v>8</v>
      </c>
      <c r="F1083" s="5" t="s">
        <v>8</v>
      </c>
      <c r="G1083" s="5" t="s">
        <v>8</v>
      </c>
    </row>
    <row r="1084" spans="1:7" x14ac:dyDescent="0.25">
      <c r="A1084" s="5" t="s">
        <v>8316</v>
      </c>
      <c r="B1084" s="5">
        <v>1.4372427504976999</v>
      </c>
      <c r="C1084" s="5" t="s">
        <v>8</v>
      </c>
      <c r="D1084" s="5" t="s">
        <v>8</v>
      </c>
      <c r="E1084" s="5" t="s">
        <v>8</v>
      </c>
      <c r="F1084" s="5" t="s">
        <v>8</v>
      </c>
      <c r="G1084" s="5" t="s">
        <v>8</v>
      </c>
    </row>
    <row r="1085" spans="1:7" x14ac:dyDescent="0.25">
      <c r="A1085" s="5" t="s">
        <v>10192</v>
      </c>
      <c r="B1085" s="5">
        <v>1.4360927937808501</v>
      </c>
      <c r="C1085" s="5" t="s">
        <v>8</v>
      </c>
      <c r="D1085" s="5" t="s">
        <v>8</v>
      </c>
      <c r="E1085" s="5" t="s">
        <v>8</v>
      </c>
      <c r="F1085" s="5" t="s">
        <v>8</v>
      </c>
      <c r="G1085" s="5" t="s">
        <v>8</v>
      </c>
    </row>
    <row r="1086" spans="1:7" x14ac:dyDescent="0.25">
      <c r="A1086" s="5" t="s">
        <v>18542</v>
      </c>
      <c r="B1086" s="5">
        <v>1.43394515685177</v>
      </c>
      <c r="C1086" s="5" t="s">
        <v>8</v>
      </c>
      <c r="D1086" s="5" t="s">
        <v>8</v>
      </c>
      <c r="E1086" s="5" t="s">
        <v>8</v>
      </c>
      <c r="F1086" s="5" t="s">
        <v>8</v>
      </c>
      <c r="G1086" s="5" t="s">
        <v>8</v>
      </c>
    </row>
    <row r="1087" spans="1:7" x14ac:dyDescent="0.25">
      <c r="A1087" s="5" t="s">
        <v>11985</v>
      </c>
      <c r="B1087" s="5">
        <v>1.43343002782284</v>
      </c>
      <c r="C1087" s="5" t="s">
        <v>8</v>
      </c>
      <c r="D1087" s="5" t="s">
        <v>8</v>
      </c>
      <c r="E1087" s="5" t="s">
        <v>8</v>
      </c>
      <c r="F1087" s="5" t="s">
        <v>8</v>
      </c>
      <c r="G1087" s="5" t="s">
        <v>8</v>
      </c>
    </row>
    <row r="1088" spans="1:7" x14ac:dyDescent="0.25">
      <c r="A1088" s="5" t="s">
        <v>5710</v>
      </c>
      <c r="B1088" s="5">
        <v>1.4333950933492701</v>
      </c>
      <c r="C1088" s="5" t="s">
        <v>8</v>
      </c>
      <c r="D1088" s="5" t="s">
        <v>8</v>
      </c>
      <c r="E1088" s="5" t="s">
        <v>8</v>
      </c>
      <c r="F1088" s="5" t="s">
        <v>8</v>
      </c>
      <c r="G1088" s="5" t="s">
        <v>8</v>
      </c>
    </row>
    <row r="1089" spans="1:7" x14ac:dyDescent="0.25">
      <c r="A1089" s="5" t="s">
        <v>20360</v>
      </c>
      <c r="B1089" s="5">
        <v>1.43330659243988</v>
      </c>
      <c r="C1089" s="5" t="s">
        <v>8</v>
      </c>
      <c r="D1089" s="5" t="s">
        <v>8</v>
      </c>
      <c r="E1089" s="5" t="s">
        <v>8</v>
      </c>
      <c r="F1089" s="5" t="s">
        <v>8</v>
      </c>
      <c r="G1089" s="5" t="s">
        <v>8</v>
      </c>
    </row>
    <row r="1090" spans="1:7" x14ac:dyDescent="0.25">
      <c r="A1090" s="5" t="s">
        <v>17948</v>
      </c>
      <c r="B1090" s="5">
        <v>1.4332196719807999</v>
      </c>
      <c r="C1090" s="5" t="s">
        <v>17949</v>
      </c>
      <c r="D1090" s="5" t="s">
        <v>17950</v>
      </c>
      <c r="E1090" s="5" t="s">
        <v>14761</v>
      </c>
      <c r="F1090" s="5" t="s">
        <v>14762</v>
      </c>
      <c r="G1090" s="5" t="s">
        <v>1733</v>
      </c>
    </row>
    <row r="1091" spans="1:7" x14ac:dyDescent="0.25">
      <c r="A1091" s="5" t="s">
        <v>19216</v>
      </c>
      <c r="B1091" s="5">
        <v>1.43296495378393</v>
      </c>
      <c r="C1091" s="5" t="s">
        <v>8</v>
      </c>
      <c r="D1091" s="5" t="s">
        <v>8</v>
      </c>
      <c r="E1091" s="5" t="s">
        <v>8</v>
      </c>
      <c r="F1091" s="5" t="s">
        <v>8</v>
      </c>
      <c r="G1091" s="5" t="s">
        <v>8</v>
      </c>
    </row>
    <row r="1092" spans="1:7" x14ac:dyDescent="0.25">
      <c r="A1092" s="5" t="s">
        <v>1351</v>
      </c>
      <c r="B1092" s="5">
        <v>1.4307583718615</v>
      </c>
      <c r="C1092" s="5" t="s">
        <v>1352</v>
      </c>
      <c r="D1092" s="5" t="s">
        <v>1353</v>
      </c>
      <c r="E1092" s="5" t="s">
        <v>1354</v>
      </c>
      <c r="F1092" s="5" t="s">
        <v>1355</v>
      </c>
      <c r="G1092" s="5" t="s">
        <v>1356</v>
      </c>
    </row>
    <row r="1093" spans="1:7" x14ac:dyDescent="0.25">
      <c r="A1093" s="5" t="s">
        <v>15111</v>
      </c>
      <c r="B1093" s="5">
        <v>1.4307583718615</v>
      </c>
      <c r="C1093" s="5" t="s">
        <v>8</v>
      </c>
      <c r="D1093" s="5" t="s">
        <v>8</v>
      </c>
      <c r="E1093" s="5" t="s">
        <v>8</v>
      </c>
      <c r="F1093" s="5" t="s">
        <v>8</v>
      </c>
      <c r="G1093" s="5" t="s">
        <v>8</v>
      </c>
    </row>
    <row r="1094" spans="1:7" x14ac:dyDescent="0.25">
      <c r="A1094" s="5" t="s">
        <v>7046</v>
      </c>
      <c r="B1094" s="5">
        <v>1.4303874982051299</v>
      </c>
      <c r="C1094" s="5" t="s">
        <v>8</v>
      </c>
      <c r="D1094" s="5" t="s">
        <v>8</v>
      </c>
      <c r="E1094" s="5" t="s">
        <v>8</v>
      </c>
      <c r="F1094" s="5" t="s">
        <v>8</v>
      </c>
      <c r="G1094" s="5" t="s">
        <v>8</v>
      </c>
    </row>
    <row r="1095" spans="1:7" x14ac:dyDescent="0.25">
      <c r="A1095" s="5" t="s">
        <v>5662</v>
      </c>
      <c r="B1095" s="5">
        <v>1.43006995558205</v>
      </c>
      <c r="C1095" s="5" t="s">
        <v>8</v>
      </c>
      <c r="D1095" s="5" t="s">
        <v>8</v>
      </c>
      <c r="E1095" s="5" t="s">
        <v>8</v>
      </c>
      <c r="F1095" s="5" t="s">
        <v>8</v>
      </c>
      <c r="G1095" s="5" t="s">
        <v>8</v>
      </c>
    </row>
    <row r="1096" spans="1:7" x14ac:dyDescent="0.25">
      <c r="A1096" s="5" t="s">
        <v>20890</v>
      </c>
      <c r="B1096" s="5">
        <v>1.43006995558205</v>
      </c>
      <c r="C1096" s="5" t="s">
        <v>8</v>
      </c>
      <c r="D1096" s="5" t="s">
        <v>8</v>
      </c>
      <c r="E1096" s="5" t="s">
        <v>8</v>
      </c>
      <c r="F1096" s="5" t="s">
        <v>8</v>
      </c>
      <c r="G1096" s="5" t="s">
        <v>8</v>
      </c>
    </row>
    <row r="1097" spans="1:7" x14ac:dyDescent="0.25">
      <c r="A1097" s="5" t="s">
        <v>14569</v>
      </c>
      <c r="B1097" s="5">
        <v>1.43006995558205</v>
      </c>
      <c r="C1097" s="5" t="s">
        <v>8</v>
      </c>
      <c r="D1097" s="5" t="s">
        <v>8</v>
      </c>
      <c r="E1097" s="5" t="s">
        <v>8</v>
      </c>
      <c r="F1097" s="5" t="s">
        <v>8</v>
      </c>
      <c r="G1097" s="5" t="s">
        <v>8</v>
      </c>
    </row>
    <row r="1098" spans="1:7" x14ac:dyDescent="0.25">
      <c r="A1098" s="5" t="s">
        <v>21050</v>
      </c>
      <c r="B1098" s="5">
        <v>1.43006995558205</v>
      </c>
      <c r="C1098" s="5" t="s">
        <v>8</v>
      </c>
      <c r="D1098" s="5" t="s">
        <v>8</v>
      </c>
      <c r="E1098" s="5" t="s">
        <v>21051</v>
      </c>
      <c r="F1098" s="5" t="s">
        <v>8</v>
      </c>
      <c r="G1098" s="5" t="s">
        <v>8</v>
      </c>
    </row>
    <row r="1099" spans="1:7" x14ac:dyDescent="0.25">
      <c r="A1099" s="5" t="s">
        <v>12662</v>
      </c>
      <c r="B1099" s="5">
        <v>1.4291642218632901</v>
      </c>
      <c r="C1099" s="5" t="s">
        <v>8</v>
      </c>
      <c r="D1099" s="5" t="s">
        <v>8</v>
      </c>
      <c r="E1099" s="5" t="s">
        <v>8</v>
      </c>
      <c r="F1099" s="5" t="s">
        <v>8</v>
      </c>
      <c r="G1099" s="5" t="s">
        <v>8</v>
      </c>
    </row>
    <row r="1100" spans="1:7" x14ac:dyDescent="0.25">
      <c r="A1100" s="5" t="s">
        <v>2303</v>
      </c>
      <c r="B1100" s="5">
        <v>1.42897558883109</v>
      </c>
      <c r="C1100" s="5" t="s">
        <v>2304</v>
      </c>
      <c r="D1100" s="5" t="s">
        <v>8</v>
      </c>
      <c r="E1100" s="5" t="s">
        <v>8</v>
      </c>
      <c r="F1100" s="5" t="s">
        <v>8</v>
      </c>
      <c r="G1100" s="5" t="s">
        <v>2305</v>
      </c>
    </row>
    <row r="1101" spans="1:7" x14ac:dyDescent="0.25">
      <c r="A1101" s="5" t="s">
        <v>16084</v>
      </c>
      <c r="B1101" s="5">
        <v>1.42863647469557</v>
      </c>
      <c r="C1101" s="5" t="s">
        <v>16085</v>
      </c>
      <c r="D1101" s="5" t="s">
        <v>16086</v>
      </c>
      <c r="E1101" s="5" t="s">
        <v>16087</v>
      </c>
      <c r="F1101" s="5" t="s">
        <v>16088</v>
      </c>
      <c r="G1101" s="5" t="s">
        <v>16089</v>
      </c>
    </row>
    <row r="1102" spans="1:7" x14ac:dyDescent="0.25">
      <c r="A1102" s="5" t="s">
        <v>16449</v>
      </c>
      <c r="B1102" s="5">
        <v>1.42863647469557</v>
      </c>
      <c r="C1102" s="5" t="s">
        <v>8</v>
      </c>
      <c r="D1102" s="5" t="s">
        <v>8</v>
      </c>
      <c r="E1102" s="5" t="s">
        <v>8</v>
      </c>
      <c r="F1102" s="5" t="s">
        <v>8</v>
      </c>
      <c r="G1102" s="5" t="s">
        <v>14205</v>
      </c>
    </row>
    <row r="1103" spans="1:7" x14ac:dyDescent="0.25">
      <c r="A1103" s="5" t="s">
        <v>18297</v>
      </c>
      <c r="B1103" s="5">
        <v>1.42863647469557</v>
      </c>
      <c r="C1103" s="5" t="s">
        <v>8</v>
      </c>
      <c r="D1103" s="5" t="s">
        <v>8</v>
      </c>
      <c r="E1103" s="5" t="s">
        <v>8</v>
      </c>
      <c r="F1103" s="5" t="s">
        <v>8</v>
      </c>
      <c r="G1103" s="5" t="s">
        <v>2138</v>
      </c>
    </row>
    <row r="1104" spans="1:7" x14ac:dyDescent="0.25">
      <c r="A1104" s="5" t="s">
        <v>18653</v>
      </c>
      <c r="B1104" s="5">
        <v>1.42863647469557</v>
      </c>
      <c r="C1104" s="5" t="s">
        <v>8</v>
      </c>
      <c r="D1104" s="5" t="s">
        <v>8</v>
      </c>
      <c r="E1104" s="5" t="s">
        <v>8</v>
      </c>
      <c r="F1104" s="5" t="s">
        <v>8</v>
      </c>
      <c r="G1104" s="5" t="s">
        <v>8</v>
      </c>
    </row>
    <row r="1105" spans="1:7" x14ac:dyDescent="0.25">
      <c r="A1105" s="5" t="s">
        <v>1781</v>
      </c>
      <c r="B1105" s="5">
        <v>1.42863647469557</v>
      </c>
      <c r="C1105" s="5" t="s">
        <v>8</v>
      </c>
      <c r="D1105" s="5" t="s">
        <v>8</v>
      </c>
      <c r="E1105" s="5" t="s">
        <v>8</v>
      </c>
      <c r="F1105" s="5" t="s">
        <v>8</v>
      </c>
      <c r="G1105" s="5" t="s">
        <v>8</v>
      </c>
    </row>
    <row r="1106" spans="1:7" x14ac:dyDescent="0.25">
      <c r="A1106" s="5" t="s">
        <v>18731</v>
      </c>
      <c r="B1106" s="5">
        <v>1.42863647469557</v>
      </c>
      <c r="C1106" s="5" t="s">
        <v>8</v>
      </c>
      <c r="D1106" s="5" t="s">
        <v>8</v>
      </c>
      <c r="E1106" s="5" t="s">
        <v>8</v>
      </c>
      <c r="F1106" s="5" t="s">
        <v>8</v>
      </c>
      <c r="G1106" s="5" t="s">
        <v>8</v>
      </c>
    </row>
    <row r="1107" spans="1:7" x14ac:dyDescent="0.25">
      <c r="A1107" s="5" t="s">
        <v>18792</v>
      </c>
      <c r="B1107" s="5">
        <v>1.42863647469557</v>
      </c>
      <c r="C1107" s="5" t="s">
        <v>8</v>
      </c>
      <c r="D1107" s="5" t="s">
        <v>8</v>
      </c>
      <c r="E1107" s="5" t="s">
        <v>8</v>
      </c>
      <c r="F1107" s="5" t="s">
        <v>8</v>
      </c>
      <c r="G1107" s="5" t="s">
        <v>8</v>
      </c>
    </row>
    <row r="1108" spans="1:7" x14ac:dyDescent="0.25">
      <c r="A1108" s="5" t="s">
        <v>5152</v>
      </c>
      <c r="B1108" s="5">
        <v>1.42863647469557</v>
      </c>
      <c r="C1108" s="5" t="s">
        <v>8</v>
      </c>
      <c r="D1108" s="5" t="s">
        <v>8</v>
      </c>
      <c r="E1108" s="5" t="s">
        <v>8</v>
      </c>
      <c r="F1108" s="5" t="s">
        <v>8</v>
      </c>
      <c r="G1108" s="5" t="s">
        <v>8</v>
      </c>
    </row>
    <row r="1109" spans="1:7" x14ac:dyDescent="0.25">
      <c r="A1109" s="5" t="s">
        <v>19594</v>
      </c>
      <c r="B1109" s="5">
        <v>1.42863647469557</v>
      </c>
      <c r="C1109" s="5" t="s">
        <v>8</v>
      </c>
      <c r="D1109" s="5" t="s">
        <v>8</v>
      </c>
      <c r="E1109" s="5" t="s">
        <v>8</v>
      </c>
      <c r="F1109" s="5" t="s">
        <v>8</v>
      </c>
      <c r="G1109" s="5" t="s">
        <v>8</v>
      </c>
    </row>
    <row r="1110" spans="1:7" x14ac:dyDescent="0.25">
      <c r="A1110" s="5" t="s">
        <v>19637</v>
      </c>
      <c r="B1110" s="5">
        <v>1.42863647469557</v>
      </c>
      <c r="C1110" s="5" t="s">
        <v>8</v>
      </c>
      <c r="D1110" s="5" t="s">
        <v>8</v>
      </c>
      <c r="E1110" s="5" t="s">
        <v>8</v>
      </c>
      <c r="F1110" s="5" t="s">
        <v>8</v>
      </c>
      <c r="G1110" s="5" t="s">
        <v>8</v>
      </c>
    </row>
    <row r="1111" spans="1:7" x14ac:dyDescent="0.25">
      <c r="A1111" s="5" t="s">
        <v>20396</v>
      </c>
      <c r="B1111" s="5">
        <v>1.42863647469557</v>
      </c>
      <c r="C1111" s="5" t="s">
        <v>8</v>
      </c>
      <c r="D1111" s="5" t="s">
        <v>8</v>
      </c>
      <c r="E1111" s="5" t="s">
        <v>8</v>
      </c>
      <c r="F1111" s="5" t="s">
        <v>8</v>
      </c>
      <c r="G1111" s="5" t="s">
        <v>8</v>
      </c>
    </row>
    <row r="1112" spans="1:7" x14ac:dyDescent="0.25">
      <c r="A1112" s="5" t="s">
        <v>20619</v>
      </c>
      <c r="B1112" s="5">
        <v>1.42863647469557</v>
      </c>
      <c r="C1112" s="5" t="s">
        <v>8</v>
      </c>
      <c r="D1112" s="5" t="s">
        <v>8</v>
      </c>
      <c r="E1112" s="5" t="s">
        <v>8</v>
      </c>
      <c r="F1112" s="5" t="s">
        <v>8</v>
      </c>
      <c r="G1112" s="5" t="s">
        <v>8</v>
      </c>
    </row>
    <row r="1113" spans="1:7" x14ac:dyDescent="0.25">
      <c r="A1113" s="5" t="s">
        <v>21161</v>
      </c>
      <c r="B1113" s="5">
        <v>1.42863647469557</v>
      </c>
      <c r="C1113" s="5" t="s">
        <v>8</v>
      </c>
      <c r="D1113" s="5" t="s">
        <v>8</v>
      </c>
      <c r="E1113" s="5" t="s">
        <v>4245</v>
      </c>
      <c r="F1113" s="5" t="s">
        <v>1204</v>
      </c>
      <c r="G1113" s="5" t="s">
        <v>8</v>
      </c>
    </row>
    <row r="1114" spans="1:7" x14ac:dyDescent="0.25">
      <c r="A1114" s="5" t="s">
        <v>14693</v>
      </c>
      <c r="B1114" s="5">
        <v>1.42829130094388</v>
      </c>
      <c r="C1114" s="5" t="s">
        <v>8</v>
      </c>
      <c r="D1114" s="5" t="s">
        <v>8</v>
      </c>
      <c r="E1114" s="5" t="s">
        <v>8</v>
      </c>
      <c r="F1114" s="5" t="s">
        <v>8</v>
      </c>
      <c r="G1114" s="5" t="s">
        <v>8</v>
      </c>
    </row>
    <row r="1115" spans="1:7" x14ac:dyDescent="0.25">
      <c r="A1115" s="5" t="s">
        <v>2593</v>
      </c>
      <c r="B1115" s="5">
        <v>1.4280243059595501</v>
      </c>
      <c r="C1115" s="5" t="s">
        <v>8</v>
      </c>
      <c r="D1115" s="5" t="s">
        <v>8</v>
      </c>
      <c r="E1115" s="5" t="s">
        <v>2594</v>
      </c>
      <c r="F1115" s="5" t="s">
        <v>8</v>
      </c>
      <c r="G1115" s="5" t="s">
        <v>8</v>
      </c>
    </row>
    <row r="1116" spans="1:7" x14ac:dyDescent="0.25">
      <c r="A1116" s="5" t="s">
        <v>5411</v>
      </c>
      <c r="B1116" s="5">
        <v>1.42785334239322</v>
      </c>
      <c r="C1116" s="5" t="s">
        <v>8</v>
      </c>
      <c r="D1116" s="5" t="s">
        <v>8</v>
      </c>
      <c r="E1116" s="5" t="s">
        <v>8</v>
      </c>
      <c r="F1116" s="5" t="s">
        <v>8</v>
      </c>
      <c r="G1116" s="5" t="s">
        <v>8</v>
      </c>
    </row>
    <row r="1117" spans="1:7" x14ac:dyDescent="0.25">
      <c r="A1117" s="5" t="s">
        <v>10239</v>
      </c>
      <c r="B1117" s="5">
        <v>1.42686427301872</v>
      </c>
      <c r="C1117" s="5" t="s">
        <v>8</v>
      </c>
      <c r="D1117" s="5" t="s">
        <v>8</v>
      </c>
      <c r="E1117" s="5" t="s">
        <v>8</v>
      </c>
      <c r="F1117" s="5" t="s">
        <v>8</v>
      </c>
      <c r="G1117" s="5" t="s">
        <v>8</v>
      </c>
    </row>
    <row r="1118" spans="1:7" x14ac:dyDescent="0.25">
      <c r="A1118" s="5" t="s">
        <v>14254</v>
      </c>
      <c r="B1118" s="5">
        <v>1.42667124157696</v>
      </c>
      <c r="C1118" s="5" t="s">
        <v>8</v>
      </c>
      <c r="D1118" s="5" t="s">
        <v>8</v>
      </c>
      <c r="E1118" s="5" t="s">
        <v>8</v>
      </c>
      <c r="F1118" s="5" t="s">
        <v>8</v>
      </c>
      <c r="G1118" s="5" t="s">
        <v>8</v>
      </c>
    </row>
    <row r="1119" spans="1:7" x14ac:dyDescent="0.25">
      <c r="A1119" s="5" t="s">
        <v>1056</v>
      </c>
      <c r="B1119" s="5">
        <v>1.42642480050553</v>
      </c>
      <c r="C1119" s="5" t="s">
        <v>8</v>
      </c>
      <c r="D1119" s="5" t="s">
        <v>8</v>
      </c>
      <c r="E1119" s="5" t="s">
        <v>8</v>
      </c>
      <c r="F1119" s="5" t="s">
        <v>8</v>
      </c>
      <c r="G1119" s="5" t="s">
        <v>597</v>
      </c>
    </row>
    <row r="1120" spans="1:7" x14ac:dyDescent="0.25">
      <c r="A1120" s="5" t="s">
        <v>18366</v>
      </c>
      <c r="B1120" s="5">
        <v>1.42642480050553</v>
      </c>
      <c r="C1120" s="5" t="s">
        <v>8</v>
      </c>
      <c r="D1120" s="5" t="s">
        <v>8</v>
      </c>
      <c r="E1120" s="5" t="s">
        <v>8</v>
      </c>
      <c r="F1120" s="5" t="s">
        <v>8</v>
      </c>
      <c r="G1120" s="5" t="s">
        <v>8</v>
      </c>
    </row>
    <row r="1121" spans="1:7" x14ac:dyDescent="0.25">
      <c r="A1121" s="5" t="s">
        <v>18788</v>
      </c>
      <c r="B1121" s="5">
        <v>1.42642480050553</v>
      </c>
      <c r="C1121" s="5" t="s">
        <v>8</v>
      </c>
      <c r="D1121" s="5" t="s">
        <v>8</v>
      </c>
      <c r="E1121" s="5" t="s">
        <v>8</v>
      </c>
      <c r="F1121" s="5" t="s">
        <v>8</v>
      </c>
      <c r="G1121" s="5" t="s">
        <v>8</v>
      </c>
    </row>
    <row r="1122" spans="1:7" x14ac:dyDescent="0.25">
      <c r="A1122" s="5" t="s">
        <v>20920</v>
      </c>
      <c r="B1122" s="5">
        <v>1.42642480050553</v>
      </c>
      <c r="C1122" s="5" t="s">
        <v>8</v>
      </c>
      <c r="D1122" s="5" t="s">
        <v>8</v>
      </c>
      <c r="E1122" s="5" t="s">
        <v>8</v>
      </c>
      <c r="F1122" s="5" t="s">
        <v>8</v>
      </c>
      <c r="G1122" s="5" t="s">
        <v>8</v>
      </c>
    </row>
    <row r="1123" spans="1:7" x14ac:dyDescent="0.25">
      <c r="A1123" s="5" t="s">
        <v>18436</v>
      </c>
      <c r="B1123" s="5">
        <v>1.4262882422582699</v>
      </c>
      <c r="C1123" s="5" t="s">
        <v>8</v>
      </c>
      <c r="D1123" s="5" t="s">
        <v>8</v>
      </c>
      <c r="E1123" s="5" t="s">
        <v>8</v>
      </c>
      <c r="F1123" s="5" t="s">
        <v>8</v>
      </c>
      <c r="G1123" s="5" t="s">
        <v>8</v>
      </c>
    </row>
    <row r="1124" spans="1:7" x14ac:dyDescent="0.25">
      <c r="A1124" s="5" t="s">
        <v>9939</v>
      </c>
      <c r="B1124" s="5">
        <v>1.42540867298248</v>
      </c>
      <c r="C1124" s="5" t="s">
        <v>8</v>
      </c>
      <c r="D1124" s="5" t="s">
        <v>8</v>
      </c>
      <c r="E1124" s="5" t="s">
        <v>8</v>
      </c>
      <c r="F1124" s="5" t="s">
        <v>8</v>
      </c>
      <c r="G1124" s="5" t="s">
        <v>8</v>
      </c>
    </row>
    <row r="1125" spans="1:7" x14ac:dyDescent="0.25">
      <c r="A1125" s="5" t="s">
        <v>9836</v>
      </c>
      <c r="B1125" s="5">
        <v>1.4249157198298601</v>
      </c>
      <c r="C1125" s="5" t="s">
        <v>8</v>
      </c>
      <c r="D1125" s="5" t="s">
        <v>8</v>
      </c>
      <c r="E1125" s="5" t="s">
        <v>8</v>
      </c>
      <c r="F1125" s="5" t="s">
        <v>8</v>
      </c>
      <c r="G1125" s="5" t="s">
        <v>8</v>
      </c>
    </row>
    <row r="1126" spans="1:7" x14ac:dyDescent="0.25">
      <c r="A1126" s="5" t="s">
        <v>8657</v>
      </c>
      <c r="B1126" s="5">
        <v>1.4237446528651301</v>
      </c>
      <c r="C1126" s="5" t="s">
        <v>8</v>
      </c>
      <c r="D1126" s="5" t="s">
        <v>8</v>
      </c>
      <c r="E1126" s="5" t="s">
        <v>8658</v>
      </c>
      <c r="F1126" s="5" t="s">
        <v>8</v>
      </c>
      <c r="G1126" s="5" t="s">
        <v>8</v>
      </c>
    </row>
    <row r="1127" spans="1:7" x14ac:dyDescent="0.25">
      <c r="A1127" s="5" t="s">
        <v>16254</v>
      </c>
      <c r="B1127" s="5">
        <v>1.4231720985601199</v>
      </c>
      <c r="C1127" s="5" t="s">
        <v>8</v>
      </c>
      <c r="D1127" s="5" t="s">
        <v>8</v>
      </c>
      <c r="E1127" s="5" t="s">
        <v>16255</v>
      </c>
      <c r="F1127" s="5" t="s">
        <v>8</v>
      </c>
      <c r="G1127" s="5" t="s">
        <v>3369</v>
      </c>
    </row>
    <row r="1128" spans="1:7" x14ac:dyDescent="0.25">
      <c r="A1128" s="5" t="s">
        <v>18524</v>
      </c>
      <c r="B1128" s="5">
        <v>1.4231720985601199</v>
      </c>
      <c r="C1128" s="5" t="s">
        <v>8</v>
      </c>
      <c r="D1128" s="5" t="s">
        <v>8</v>
      </c>
      <c r="E1128" s="5" t="s">
        <v>8</v>
      </c>
      <c r="F1128" s="5" t="s">
        <v>8</v>
      </c>
      <c r="G1128" s="5" t="s">
        <v>8</v>
      </c>
    </row>
    <row r="1129" spans="1:7" x14ac:dyDescent="0.25">
      <c r="A1129" s="5" t="s">
        <v>19150</v>
      </c>
      <c r="B1129" s="5">
        <v>1.4231720985601199</v>
      </c>
      <c r="C1129" s="5" t="s">
        <v>8</v>
      </c>
      <c r="D1129" s="5" t="s">
        <v>8</v>
      </c>
      <c r="E1129" s="5" t="s">
        <v>8</v>
      </c>
      <c r="F1129" s="5" t="s">
        <v>8</v>
      </c>
      <c r="G1129" s="5" t="s">
        <v>8</v>
      </c>
    </row>
    <row r="1130" spans="1:7" x14ac:dyDescent="0.25">
      <c r="A1130" s="5" t="s">
        <v>19187</v>
      </c>
      <c r="B1130" s="5">
        <v>1.4231720985601199</v>
      </c>
      <c r="C1130" s="5" t="s">
        <v>8</v>
      </c>
      <c r="D1130" s="5" t="s">
        <v>8</v>
      </c>
      <c r="E1130" s="5" t="s">
        <v>8</v>
      </c>
      <c r="F1130" s="5" t="s">
        <v>8</v>
      </c>
      <c r="G1130" s="5" t="s">
        <v>8</v>
      </c>
    </row>
    <row r="1131" spans="1:7" x14ac:dyDescent="0.25">
      <c r="A1131" s="5" t="s">
        <v>5270</v>
      </c>
      <c r="B1131" s="5">
        <v>1.4231720985601199</v>
      </c>
      <c r="C1131" s="5" t="s">
        <v>8</v>
      </c>
      <c r="D1131" s="5" t="s">
        <v>8</v>
      </c>
      <c r="E1131" s="5" t="s">
        <v>8</v>
      </c>
      <c r="F1131" s="5" t="s">
        <v>8</v>
      </c>
      <c r="G1131" s="5" t="s">
        <v>8</v>
      </c>
    </row>
    <row r="1132" spans="1:7" x14ac:dyDescent="0.25">
      <c r="A1132" s="5" t="s">
        <v>20318</v>
      </c>
      <c r="B1132" s="5">
        <v>1.4231720985601199</v>
      </c>
      <c r="C1132" s="5" t="s">
        <v>8</v>
      </c>
      <c r="D1132" s="5" t="s">
        <v>8</v>
      </c>
      <c r="E1132" s="5" t="s">
        <v>8</v>
      </c>
      <c r="F1132" s="5" t="s">
        <v>8</v>
      </c>
      <c r="G1132" s="5" t="s">
        <v>8</v>
      </c>
    </row>
    <row r="1133" spans="1:7" x14ac:dyDescent="0.25">
      <c r="A1133" s="5" t="s">
        <v>21086</v>
      </c>
      <c r="B1133" s="5">
        <v>1.4231720985601199</v>
      </c>
      <c r="C1133" s="5" t="s">
        <v>8</v>
      </c>
      <c r="D1133" s="5" t="s">
        <v>8</v>
      </c>
      <c r="E1133" s="5" t="s">
        <v>8</v>
      </c>
      <c r="F1133" s="5" t="s">
        <v>8</v>
      </c>
      <c r="G1133" s="5" t="s">
        <v>8</v>
      </c>
    </row>
    <row r="1134" spans="1:7" x14ac:dyDescent="0.25">
      <c r="A1134" s="5" t="s">
        <v>21210</v>
      </c>
      <c r="B1134" s="5">
        <v>1.4231720985601199</v>
      </c>
      <c r="C1134" s="5" t="s">
        <v>8</v>
      </c>
      <c r="D1134" s="5" t="s">
        <v>8</v>
      </c>
      <c r="E1134" s="5" t="s">
        <v>8</v>
      </c>
      <c r="F1134" s="5" t="s">
        <v>8</v>
      </c>
      <c r="G1134" s="5" t="s">
        <v>8</v>
      </c>
    </row>
    <row r="1135" spans="1:7" x14ac:dyDescent="0.25">
      <c r="A1135" s="5" t="s">
        <v>8008</v>
      </c>
      <c r="B1135" s="5">
        <v>1.42312108638539</v>
      </c>
      <c r="C1135" s="5" t="s">
        <v>8</v>
      </c>
      <c r="D1135" s="5" t="s">
        <v>8</v>
      </c>
      <c r="E1135" s="5" t="s">
        <v>8</v>
      </c>
      <c r="F1135" s="5" t="s">
        <v>8</v>
      </c>
      <c r="G1135" s="5" t="s">
        <v>8</v>
      </c>
    </row>
    <row r="1136" spans="1:7" x14ac:dyDescent="0.25">
      <c r="A1136" s="5" t="s">
        <v>18538</v>
      </c>
      <c r="B1136" s="5">
        <v>1.42282135439232</v>
      </c>
      <c r="C1136" s="5" t="s">
        <v>8</v>
      </c>
      <c r="D1136" s="5" t="s">
        <v>8</v>
      </c>
      <c r="E1136" s="5" t="s">
        <v>8</v>
      </c>
      <c r="F1136" s="5" t="s">
        <v>8</v>
      </c>
      <c r="G1136" s="5" t="s">
        <v>8</v>
      </c>
    </row>
    <row r="1137" spans="1:7" x14ac:dyDescent="0.25">
      <c r="A1137" s="5" t="s">
        <v>8660</v>
      </c>
      <c r="B1137" s="5">
        <v>1.42278123092007</v>
      </c>
      <c r="C1137" s="5" t="s">
        <v>8</v>
      </c>
      <c r="D1137" s="5" t="s">
        <v>8</v>
      </c>
      <c r="E1137" s="5" t="s">
        <v>8</v>
      </c>
      <c r="F1137" s="5" t="s">
        <v>8</v>
      </c>
      <c r="G1137" s="5" t="s">
        <v>8</v>
      </c>
    </row>
    <row r="1138" spans="1:7" x14ac:dyDescent="0.25">
      <c r="A1138" s="5" t="s">
        <v>1863</v>
      </c>
      <c r="B1138" s="5">
        <v>1.4227680240010601</v>
      </c>
      <c r="C1138" s="5" t="s">
        <v>8</v>
      </c>
      <c r="D1138" s="5" t="s">
        <v>8</v>
      </c>
      <c r="E1138" s="5" t="s">
        <v>8</v>
      </c>
      <c r="F1138" s="5" t="s">
        <v>8</v>
      </c>
      <c r="G1138" s="5" t="s">
        <v>8</v>
      </c>
    </row>
    <row r="1139" spans="1:7" x14ac:dyDescent="0.25">
      <c r="A1139" s="5" t="s">
        <v>10836</v>
      </c>
      <c r="B1139" s="5">
        <v>1.4227489609613599</v>
      </c>
      <c r="C1139" s="5" t="s">
        <v>8</v>
      </c>
      <c r="D1139" s="5" t="s">
        <v>8</v>
      </c>
      <c r="E1139" s="5" t="s">
        <v>8</v>
      </c>
      <c r="F1139" s="5" t="s">
        <v>8</v>
      </c>
      <c r="G1139" s="5" t="s">
        <v>8</v>
      </c>
    </row>
    <row r="1140" spans="1:7" x14ac:dyDescent="0.25">
      <c r="A1140" s="5" t="s">
        <v>7642</v>
      </c>
      <c r="B1140" s="5">
        <v>1.4217233109418099</v>
      </c>
      <c r="C1140" s="5" t="s">
        <v>8</v>
      </c>
      <c r="D1140" s="5" t="s">
        <v>8</v>
      </c>
      <c r="E1140" s="5" t="s">
        <v>8</v>
      </c>
      <c r="F1140" s="5" t="s">
        <v>8</v>
      </c>
      <c r="G1140" s="5" t="s">
        <v>8</v>
      </c>
    </row>
    <row r="1141" spans="1:7" x14ac:dyDescent="0.25">
      <c r="A1141" s="5" t="s">
        <v>3338</v>
      </c>
      <c r="B1141" s="5">
        <v>1.42050318734814</v>
      </c>
      <c r="C1141" s="5" t="s">
        <v>8</v>
      </c>
      <c r="D1141" s="5" t="s">
        <v>8</v>
      </c>
      <c r="E1141" s="5" t="s">
        <v>3339</v>
      </c>
      <c r="F1141" s="5" t="s">
        <v>8</v>
      </c>
      <c r="G1141" s="5" t="s">
        <v>8</v>
      </c>
    </row>
    <row r="1142" spans="1:7" x14ac:dyDescent="0.25">
      <c r="A1142" s="5" t="s">
        <v>19739</v>
      </c>
      <c r="B1142" s="5">
        <v>1.41974724300912</v>
      </c>
      <c r="C1142" s="5" t="s">
        <v>8</v>
      </c>
      <c r="D1142" s="5" t="s">
        <v>8</v>
      </c>
      <c r="E1142" s="5" t="s">
        <v>8</v>
      </c>
      <c r="F1142" s="5" t="s">
        <v>8</v>
      </c>
      <c r="G1142" s="5" t="s">
        <v>8</v>
      </c>
    </row>
    <row r="1143" spans="1:7" x14ac:dyDescent="0.25">
      <c r="A1143" s="5" t="s">
        <v>20035</v>
      </c>
      <c r="B1143" s="5">
        <v>1.41974724300912</v>
      </c>
      <c r="C1143" s="5" t="s">
        <v>8</v>
      </c>
      <c r="D1143" s="5" t="s">
        <v>8</v>
      </c>
      <c r="E1143" s="5" t="s">
        <v>8</v>
      </c>
      <c r="F1143" s="5" t="s">
        <v>8</v>
      </c>
      <c r="G1143" s="5" t="s">
        <v>8</v>
      </c>
    </row>
    <row r="1144" spans="1:7" x14ac:dyDescent="0.25">
      <c r="A1144" s="5" t="s">
        <v>13010</v>
      </c>
      <c r="B1144" s="5">
        <v>1.41832247537879</v>
      </c>
      <c r="C1144" s="5" t="s">
        <v>8</v>
      </c>
      <c r="D1144" s="5" t="s">
        <v>8</v>
      </c>
      <c r="E1144" s="5" t="s">
        <v>8</v>
      </c>
      <c r="F1144" s="5" t="s">
        <v>8</v>
      </c>
      <c r="G1144" s="5" t="s">
        <v>8</v>
      </c>
    </row>
    <row r="1145" spans="1:7" x14ac:dyDescent="0.25">
      <c r="A1145" s="5" t="s">
        <v>17906</v>
      </c>
      <c r="B1145" s="5">
        <v>1.41817850445662</v>
      </c>
      <c r="C1145" s="5" t="s">
        <v>17907</v>
      </c>
      <c r="D1145" s="5" t="s">
        <v>17908</v>
      </c>
      <c r="E1145" s="5" t="s">
        <v>17909</v>
      </c>
      <c r="F1145" s="5" t="s">
        <v>17910</v>
      </c>
      <c r="G1145" s="5" t="s">
        <v>17911</v>
      </c>
    </row>
    <row r="1146" spans="1:7" x14ac:dyDescent="0.25">
      <c r="A1146" s="5" t="s">
        <v>6956</v>
      </c>
      <c r="B1146" s="5">
        <v>1.41817850445662</v>
      </c>
      <c r="C1146" s="5" t="s">
        <v>6957</v>
      </c>
      <c r="D1146" s="5" t="s">
        <v>6958</v>
      </c>
      <c r="E1146" s="5" t="s">
        <v>8</v>
      </c>
      <c r="F1146" s="5" t="s">
        <v>6959</v>
      </c>
      <c r="G1146" s="5" t="s">
        <v>6960</v>
      </c>
    </row>
    <row r="1147" spans="1:7" x14ac:dyDescent="0.25">
      <c r="A1147" s="5" t="s">
        <v>18076</v>
      </c>
      <c r="B1147" s="5">
        <v>1.41817850445662</v>
      </c>
      <c r="C1147" s="5" t="s">
        <v>18077</v>
      </c>
      <c r="D1147" s="5" t="s">
        <v>18078</v>
      </c>
      <c r="E1147" s="5" t="s">
        <v>12412</v>
      </c>
      <c r="F1147" s="5" t="s">
        <v>12413</v>
      </c>
      <c r="G1147" s="5" t="s">
        <v>18079</v>
      </c>
    </row>
    <row r="1148" spans="1:7" x14ac:dyDescent="0.25">
      <c r="A1148" s="5" t="s">
        <v>18396</v>
      </c>
      <c r="B1148" s="5">
        <v>1.41817850445662</v>
      </c>
      <c r="C1148" s="5" t="s">
        <v>8</v>
      </c>
      <c r="D1148" s="5" t="s">
        <v>8</v>
      </c>
      <c r="E1148" s="5" t="s">
        <v>18397</v>
      </c>
      <c r="F1148" s="5" t="s">
        <v>8</v>
      </c>
      <c r="G1148" s="5" t="s">
        <v>8</v>
      </c>
    </row>
    <row r="1149" spans="1:7" x14ac:dyDescent="0.25">
      <c r="A1149" s="5" t="s">
        <v>496</v>
      </c>
      <c r="B1149" s="5">
        <v>1.41817850445662</v>
      </c>
      <c r="C1149" s="5" t="s">
        <v>8</v>
      </c>
      <c r="D1149" s="5" t="s">
        <v>8</v>
      </c>
      <c r="E1149" s="5" t="s">
        <v>8</v>
      </c>
      <c r="F1149" s="5" t="s">
        <v>8</v>
      </c>
      <c r="G1149" s="5" t="s">
        <v>8</v>
      </c>
    </row>
    <row r="1150" spans="1:7" x14ac:dyDescent="0.25">
      <c r="A1150" s="5" t="s">
        <v>19267</v>
      </c>
      <c r="B1150" s="5">
        <v>1.41817850445662</v>
      </c>
      <c r="C1150" s="5" t="s">
        <v>8</v>
      </c>
      <c r="D1150" s="5" t="s">
        <v>8</v>
      </c>
      <c r="E1150" s="5" t="s">
        <v>8</v>
      </c>
      <c r="F1150" s="5" t="s">
        <v>8</v>
      </c>
      <c r="G1150" s="5" t="s">
        <v>8</v>
      </c>
    </row>
    <row r="1151" spans="1:7" x14ac:dyDescent="0.25">
      <c r="A1151" s="5" t="s">
        <v>19788</v>
      </c>
      <c r="B1151" s="5">
        <v>1.41817850445662</v>
      </c>
      <c r="C1151" s="5" t="s">
        <v>8</v>
      </c>
      <c r="D1151" s="5" t="s">
        <v>8</v>
      </c>
      <c r="E1151" s="5" t="s">
        <v>19789</v>
      </c>
      <c r="F1151" s="5" t="s">
        <v>8</v>
      </c>
      <c r="G1151" s="5" t="s">
        <v>8</v>
      </c>
    </row>
    <row r="1152" spans="1:7" x14ac:dyDescent="0.25">
      <c r="A1152" s="5" t="s">
        <v>20136</v>
      </c>
      <c r="B1152" s="5">
        <v>1.41817850445662</v>
      </c>
      <c r="C1152" s="5" t="s">
        <v>8</v>
      </c>
      <c r="D1152" s="5" t="s">
        <v>8</v>
      </c>
      <c r="E1152" s="5" t="s">
        <v>8</v>
      </c>
      <c r="F1152" s="5" t="s">
        <v>8</v>
      </c>
      <c r="G1152" s="5" t="s">
        <v>8</v>
      </c>
    </row>
    <row r="1153" spans="1:7" x14ac:dyDescent="0.25">
      <c r="A1153" s="5" t="s">
        <v>20500</v>
      </c>
      <c r="B1153" s="5">
        <v>1.41817850445662</v>
      </c>
      <c r="C1153" s="5" t="s">
        <v>8</v>
      </c>
      <c r="D1153" s="5" t="s">
        <v>8</v>
      </c>
      <c r="E1153" s="5" t="s">
        <v>8</v>
      </c>
      <c r="F1153" s="5" t="s">
        <v>8</v>
      </c>
      <c r="G1153" s="5" t="s">
        <v>8</v>
      </c>
    </row>
    <row r="1154" spans="1:7" x14ac:dyDescent="0.25">
      <c r="A1154" s="5" t="s">
        <v>15339</v>
      </c>
      <c r="B1154" s="5">
        <v>1.41817850445662</v>
      </c>
      <c r="C1154" s="5" t="s">
        <v>8</v>
      </c>
      <c r="D1154" s="5" t="s">
        <v>8</v>
      </c>
      <c r="E1154" s="5" t="s">
        <v>8</v>
      </c>
      <c r="F1154" s="5" t="s">
        <v>8</v>
      </c>
      <c r="G1154" s="5" t="s">
        <v>8</v>
      </c>
    </row>
    <row r="1155" spans="1:7" x14ac:dyDescent="0.25">
      <c r="A1155" s="5" t="s">
        <v>8738</v>
      </c>
      <c r="B1155" s="5">
        <v>1.4179884381099599</v>
      </c>
      <c r="C1155" s="5" t="s">
        <v>8</v>
      </c>
      <c r="D1155" s="5" t="s">
        <v>8</v>
      </c>
      <c r="E1155" s="5" t="s">
        <v>8739</v>
      </c>
      <c r="F1155" s="5" t="s">
        <v>8</v>
      </c>
      <c r="G1155" s="5" t="s">
        <v>8</v>
      </c>
    </row>
    <row r="1156" spans="1:7" x14ac:dyDescent="0.25">
      <c r="A1156" s="5" t="s">
        <v>19405</v>
      </c>
      <c r="B1156" s="5">
        <v>1.41758252305155</v>
      </c>
      <c r="C1156" s="5" t="s">
        <v>8</v>
      </c>
      <c r="D1156" s="5" t="s">
        <v>8</v>
      </c>
      <c r="E1156" s="5" t="s">
        <v>8</v>
      </c>
      <c r="F1156" s="5" t="s">
        <v>8</v>
      </c>
      <c r="G1156" s="5" t="s">
        <v>8</v>
      </c>
    </row>
    <row r="1157" spans="1:7" x14ac:dyDescent="0.25">
      <c r="A1157" s="5" t="s">
        <v>7841</v>
      </c>
      <c r="B1157" s="5">
        <v>1.4167493513009699</v>
      </c>
      <c r="C1157" s="5" t="s">
        <v>8</v>
      </c>
      <c r="D1157" s="5" t="s">
        <v>8</v>
      </c>
      <c r="E1157" s="5" t="s">
        <v>8</v>
      </c>
      <c r="F1157" s="5" t="s">
        <v>8</v>
      </c>
      <c r="G1157" s="5" t="s">
        <v>8</v>
      </c>
    </row>
    <row r="1158" spans="1:7" x14ac:dyDescent="0.25">
      <c r="A1158" s="5" t="s">
        <v>5861</v>
      </c>
      <c r="B1158" s="5">
        <v>1.41567264753233</v>
      </c>
      <c r="C1158" s="5" t="s">
        <v>8</v>
      </c>
      <c r="D1158" s="5" t="s">
        <v>8</v>
      </c>
      <c r="E1158" s="5" t="s">
        <v>8</v>
      </c>
      <c r="F1158" s="5" t="s">
        <v>8</v>
      </c>
      <c r="G1158" s="5" t="s">
        <v>8</v>
      </c>
    </row>
    <row r="1159" spans="1:7" x14ac:dyDescent="0.25">
      <c r="A1159" s="5" t="s">
        <v>13477</v>
      </c>
      <c r="B1159" s="5">
        <v>1.4147462033335201</v>
      </c>
      <c r="C1159" s="5" t="s">
        <v>8</v>
      </c>
      <c r="D1159" s="5" t="s">
        <v>8</v>
      </c>
      <c r="E1159" s="5" t="s">
        <v>8</v>
      </c>
      <c r="F1159" s="5" t="s">
        <v>8</v>
      </c>
      <c r="G1159" s="5" t="s">
        <v>8</v>
      </c>
    </row>
    <row r="1160" spans="1:7" x14ac:dyDescent="0.25">
      <c r="A1160" s="5" t="s">
        <v>18450</v>
      </c>
      <c r="B1160" s="5">
        <v>1.41377826355091</v>
      </c>
      <c r="C1160" s="5" t="s">
        <v>8</v>
      </c>
      <c r="D1160" s="5" t="s">
        <v>8</v>
      </c>
      <c r="E1160" s="5" t="s">
        <v>8</v>
      </c>
      <c r="F1160" s="5" t="s">
        <v>8</v>
      </c>
      <c r="G1160" s="5" t="s">
        <v>8</v>
      </c>
    </row>
    <row r="1161" spans="1:7" x14ac:dyDescent="0.25">
      <c r="A1161" s="5" t="s">
        <v>5865</v>
      </c>
      <c r="B1161" s="5">
        <v>1.41377826355091</v>
      </c>
      <c r="C1161" s="5" t="s">
        <v>8</v>
      </c>
      <c r="D1161" s="5" t="s">
        <v>8</v>
      </c>
      <c r="E1161" s="5" t="s">
        <v>8</v>
      </c>
      <c r="F1161" s="5" t="s">
        <v>8</v>
      </c>
      <c r="G1161" s="5" t="s">
        <v>8</v>
      </c>
    </row>
    <row r="1162" spans="1:7" x14ac:dyDescent="0.25">
      <c r="A1162" s="5" t="s">
        <v>7201</v>
      </c>
      <c r="B1162" s="5">
        <v>1.41377826355091</v>
      </c>
      <c r="C1162" s="5" t="s">
        <v>8</v>
      </c>
      <c r="D1162" s="5" t="s">
        <v>8</v>
      </c>
      <c r="E1162" s="5" t="s">
        <v>8</v>
      </c>
      <c r="F1162" s="5" t="s">
        <v>8</v>
      </c>
      <c r="G1162" s="5" t="s">
        <v>8</v>
      </c>
    </row>
    <row r="1163" spans="1:7" x14ac:dyDescent="0.25">
      <c r="A1163" s="5" t="s">
        <v>19708</v>
      </c>
      <c r="B1163" s="5">
        <v>1.41377826355091</v>
      </c>
      <c r="C1163" s="5" t="s">
        <v>8</v>
      </c>
      <c r="D1163" s="5" t="s">
        <v>8</v>
      </c>
      <c r="E1163" s="5" t="s">
        <v>8</v>
      </c>
      <c r="F1163" s="5" t="s">
        <v>8</v>
      </c>
      <c r="G1163" s="5" t="s">
        <v>8</v>
      </c>
    </row>
    <row r="1164" spans="1:7" x14ac:dyDescent="0.25">
      <c r="A1164" s="5" t="s">
        <v>2682</v>
      </c>
      <c r="B1164" s="5">
        <v>1.41359733840085</v>
      </c>
      <c r="C1164" s="5" t="s">
        <v>8</v>
      </c>
      <c r="D1164" s="5" t="s">
        <v>8</v>
      </c>
      <c r="E1164" s="5" t="s">
        <v>8</v>
      </c>
      <c r="F1164" s="5" t="s">
        <v>8</v>
      </c>
      <c r="G1164" s="5" t="s">
        <v>8</v>
      </c>
    </row>
    <row r="1165" spans="1:7" x14ac:dyDescent="0.25">
      <c r="A1165" s="5" t="s">
        <v>3173</v>
      </c>
      <c r="B1165" s="5">
        <v>1.41359733840085</v>
      </c>
      <c r="C1165" s="5" t="s">
        <v>8</v>
      </c>
      <c r="D1165" s="5" t="s">
        <v>8</v>
      </c>
      <c r="E1165" s="5" t="s">
        <v>8</v>
      </c>
      <c r="F1165" s="5" t="s">
        <v>8</v>
      </c>
      <c r="G1165" s="5" t="s">
        <v>8</v>
      </c>
    </row>
    <row r="1166" spans="1:7" x14ac:dyDescent="0.25">
      <c r="A1166" s="5" t="s">
        <v>18913</v>
      </c>
      <c r="B1166" s="5">
        <v>1.41359733840085</v>
      </c>
      <c r="C1166" s="5" t="s">
        <v>8</v>
      </c>
      <c r="D1166" s="5" t="s">
        <v>8</v>
      </c>
      <c r="E1166" s="5" t="s">
        <v>8</v>
      </c>
      <c r="F1166" s="5" t="s">
        <v>8</v>
      </c>
      <c r="G1166" s="5" t="s">
        <v>8</v>
      </c>
    </row>
    <row r="1167" spans="1:7" x14ac:dyDescent="0.25">
      <c r="A1167" s="5" t="s">
        <v>19213</v>
      </c>
      <c r="B1167" s="5">
        <v>1.41359733840085</v>
      </c>
      <c r="C1167" s="5" t="s">
        <v>8</v>
      </c>
      <c r="D1167" s="5" t="s">
        <v>8</v>
      </c>
      <c r="E1167" s="5" t="s">
        <v>19214</v>
      </c>
      <c r="F1167" s="5" t="s">
        <v>8</v>
      </c>
      <c r="G1167" s="5" t="s">
        <v>8</v>
      </c>
    </row>
    <row r="1168" spans="1:7" x14ac:dyDescent="0.25">
      <c r="A1168" s="5" t="s">
        <v>5339</v>
      </c>
      <c r="B1168" s="5">
        <v>1.41359733840085</v>
      </c>
      <c r="C1168" s="5" t="s">
        <v>8</v>
      </c>
      <c r="D1168" s="5" t="s">
        <v>8</v>
      </c>
      <c r="E1168" s="5" t="s">
        <v>8</v>
      </c>
      <c r="F1168" s="5" t="s">
        <v>8</v>
      </c>
      <c r="G1168" s="5" t="s">
        <v>8</v>
      </c>
    </row>
    <row r="1169" spans="1:7" x14ac:dyDescent="0.25">
      <c r="A1169" s="5" t="s">
        <v>19946</v>
      </c>
      <c r="B1169" s="5">
        <v>1.41359733840085</v>
      </c>
      <c r="C1169" s="5" t="s">
        <v>8</v>
      </c>
      <c r="D1169" s="5" t="s">
        <v>8</v>
      </c>
      <c r="E1169" s="5" t="s">
        <v>8</v>
      </c>
      <c r="F1169" s="5" t="s">
        <v>8</v>
      </c>
      <c r="G1169" s="5" t="s">
        <v>8</v>
      </c>
    </row>
    <row r="1170" spans="1:7" x14ac:dyDescent="0.25">
      <c r="A1170" s="5" t="s">
        <v>1941</v>
      </c>
      <c r="B1170" s="5">
        <v>1.41199334197522</v>
      </c>
      <c r="C1170" s="5" t="s">
        <v>8</v>
      </c>
      <c r="D1170" s="5" t="s">
        <v>8</v>
      </c>
      <c r="E1170" s="5" t="s">
        <v>8</v>
      </c>
      <c r="F1170" s="5" t="s">
        <v>8</v>
      </c>
      <c r="G1170" s="5" t="s">
        <v>8</v>
      </c>
    </row>
    <row r="1171" spans="1:7" x14ac:dyDescent="0.25">
      <c r="A1171" s="5" t="s">
        <v>8235</v>
      </c>
      <c r="B1171" s="5">
        <v>1.41163895386475</v>
      </c>
      <c r="C1171" s="5" t="s">
        <v>8</v>
      </c>
      <c r="D1171" s="5" t="s">
        <v>8</v>
      </c>
      <c r="E1171" s="5" t="s">
        <v>8</v>
      </c>
      <c r="F1171" s="5" t="s">
        <v>8</v>
      </c>
      <c r="G1171" s="5" t="s">
        <v>8</v>
      </c>
    </row>
    <row r="1172" spans="1:7" x14ac:dyDescent="0.25">
      <c r="A1172" s="5" t="s">
        <v>5523</v>
      </c>
      <c r="B1172" s="5">
        <v>1.41102514149012</v>
      </c>
      <c r="C1172" s="5" t="s">
        <v>5524</v>
      </c>
      <c r="D1172" s="5" t="s">
        <v>5525</v>
      </c>
      <c r="E1172" s="5" t="s">
        <v>5526</v>
      </c>
      <c r="F1172" s="5" t="s">
        <v>5527</v>
      </c>
      <c r="G1172" s="5" t="s">
        <v>5528</v>
      </c>
    </row>
    <row r="1173" spans="1:7" x14ac:dyDescent="0.25">
      <c r="A1173" s="5" t="s">
        <v>5023</v>
      </c>
      <c r="B1173" s="5">
        <v>1.41102406750292</v>
      </c>
      <c r="C1173" s="5" t="s">
        <v>8</v>
      </c>
      <c r="D1173" s="5" t="s">
        <v>8</v>
      </c>
      <c r="E1173" s="5" t="s">
        <v>8</v>
      </c>
      <c r="F1173" s="5" t="s">
        <v>8</v>
      </c>
      <c r="G1173" s="5" t="s">
        <v>8</v>
      </c>
    </row>
    <row r="1174" spans="1:7" x14ac:dyDescent="0.25">
      <c r="A1174" s="5" t="s">
        <v>13997</v>
      </c>
      <c r="B1174" s="5">
        <v>1.41071322123938</v>
      </c>
      <c r="C1174" s="5" t="s">
        <v>8</v>
      </c>
      <c r="D1174" s="5" t="s">
        <v>8</v>
      </c>
      <c r="E1174" s="5" t="s">
        <v>8</v>
      </c>
      <c r="F1174" s="5" t="s">
        <v>8</v>
      </c>
      <c r="G1174" s="5" t="s">
        <v>8</v>
      </c>
    </row>
    <row r="1175" spans="1:7" x14ac:dyDescent="0.25">
      <c r="A1175" s="5" t="s">
        <v>11441</v>
      </c>
      <c r="B1175" s="5">
        <v>1.41013735751443</v>
      </c>
      <c r="C1175" s="5" t="s">
        <v>8</v>
      </c>
      <c r="D1175" s="5" t="s">
        <v>8</v>
      </c>
      <c r="E1175" s="5" t="s">
        <v>8</v>
      </c>
      <c r="F1175" s="5" t="s">
        <v>8</v>
      </c>
      <c r="G1175" s="5" t="s">
        <v>8</v>
      </c>
    </row>
    <row r="1176" spans="1:7" x14ac:dyDescent="0.25">
      <c r="A1176" s="5" t="s">
        <v>9634</v>
      </c>
      <c r="B1176" s="5">
        <v>1.4098538203442399</v>
      </c>
      <c r="C1176" s="5" t="s">
        <v>9635</v>
      </c>
      <c r="D1176" s="5" t="s">
        <v>9636</v>
      </c>
      <c r="E1176" s="5" t="s">
        <v>9637</v>
      </c>
      <c r="F1176" s="5" t="s">
        <v>9638</v>
      </c>
      <c r="G1176" s="5" t="s">
        <v>9639</v>
      </c>
    </row>
    <row r="1177" spans="1:7" x14ac:dyDescent="0.25">
      <c r="A1177" s="5" t="s">
        <v>16366</v>
      </c>
      <c r="B1177" s="5">
        <v>1.40937951167598</v>
      </c>
      <c r="C1177" s="5" t="s">
        <v>8</v>
      </c>
      <c r="D1177" s="5" t="s">
        <v>8</v>
      </c>
      <c r="E1177" s="5" t="s">
        <v>8</v>
      </c>
      <c r="F1177" s="5" t="s">
        <v>8</v>
      </c>
      <c r="G1177" s="5" t="s">
        <v>16367</v>
      </c>
    </row>
    <row r="1178" spans="1:7" x14ac:dyDescent="0.25">
      <c r="A1178" s="5" t="s">
        <v>17335</v>
      </c>
      <c r="B1178" s="5">
        <v>1.40937951167598</v>
      </c>
      <c r="C1178" s="5" t="s">
        <v>17336</v>
      </c>
      <c r="D1178" s="5" t="s">
        <v>17337</v>
      </c>
      <c r="E1178" s="5" t="s">
        <v>17338</v>
      </c>
      <c r="F1178" s="5" t="s">
        <v>17339</v>
      </c>
      <c r="G1178" s="5" t="s">
        <v>17340</v>
      </c>
    </row>
    <row r="1179" spans="1:7" x14ac:dyDescent="0.25">
      <c r="A1179" s="5" t="s">
        <v>19534</v>
      </c>
      <c r="B1179" s="5">
        <v>1.40937951167598</v>
      </c>
      <c r="C1179" s="5" t="s">
        <v>8</v>
      </c>
      <c r="D1179" s="5" t="s">
        <v>8</v>
      </c>
      <c r="E1179" s="5" t="s">
        <v>8</v>
      </c>
      <c r="F1179" s="5" t="s">
        <v>8</v>
      </c>
      <c r="G1179" s="5" t="s">
        <v>8</v>
      </c>
    </row>
    <row r="1180" spans="1:7" x14ac:dyDescent="0.25">
      <c r="A1180" s="5" t="s">
        <v>19758</v>
      </c>
      <c r="B1180" s="5">
        <v>1.40937951167598</v>
      </c>
      <c r="C1180" s="5" t="s">
        <v>8</v>
      </c>
      <c r="D1180" s="5" t="s">
        <v>8</v>
      </c>
      <c r="E1180" s="5" t="s">
        <v>8</v>
      </c>
      <c r="F1180" s="5" t="s">
        <v>8</v>
      </c>
      <c r="G1180" s="5" t="s">
        <v>8</v>
      </c>
    </row>
    <row r="1181" spans="1:7" x14ac:dyDescent="0.25">
      <c r="A1181" s="5" t="s">
        <v>20049</v>
      </c>
      <c r="B1181" s="5">
        <v>1.40937951167598</v>
      </c>
      <c r="C1181" s="5" t="s">
        <v>8</v>
      </c>
      <c r="D1181" s="5" t="s">
        <v>8</v>
      </c>
      <c r="E1181" s="5" t="s">
        <v>20050</v>
      </c>
      <c r="F1181" s="5" t="s">
        <v>8</v>
      </c>
      <c r="G1181" s="5" t="s">
        <v>8</v>
      </c>
    </row>
    <row r="1182" spans="1:7" x14ac:dyDescent="0.25">
      <c r="A1182" s="5" t="s">
        <v>20079</v>
      </c>
      <c r="B1182" s="5">
        <v>1.40937951167598</v>
      </c>
      <c r="C1182" s="5" t="s">
        <v>8</v>
      </c>
      <c r="D1182" s="5" t="s">
        <v>8</v>
      </c>
      <c r="E1182" s="5" t="s">
        <v>8</v>
      </c>
      <c r="F1182" s="5" t="s">
        <v>8</v>
      </c>
      <c r="G1182" s="5" t="s">
        <v>8</v>
      </c>
    </row>
    <row r="1183" spans="1:7" x14ac:dyDescent="0.25">
      <c r="A1183" s="5" t="s">
        <v>9912</v>
      </c>
      <c r="B1183" s="5">
        <v>1.40937951167598</v>
      </c>
      <c r="C1183" s="5" t="s">
        <v>8</v>
      </c>
      <c r="D1183" s="5" t="s">
        <v>8</v>
      </c>
      <c r="E1183" s="5" t="s">
        <v>8</v>
      </c>
      <c r="F1183" s="5" t="s">
        <v>8</v>
      </c>
      <c r="G1183" s="5" t="s">
        <v>8</v>
      </c>
    </row>
    <row r="1184" spans="1:7" x14ac:dyDescent="0.25">
      <c r="A1184" s="5" t="s">
        <v>20848</v>
      </c>
      <c r="B1184" s="5">
        <v>1.40937951167598</v>
      </c>
      <c r="C1184" s="5" t="s">
        <v>8</v>
      </c>
      <c r="D1184" s="5" t="s">
        <v>8</v>
      </c>
      <c r="E1184" s="5" t="s">
        <v>8</v>
      </c>
      <c r="F1184" s="5" t="s">
        <v>8</v>
      </c>
      <c r="G1184" s="5" t="s">
        <v>8</v>
      </c>
    </row>
    <row r="1185" spans="1:7" x14ac:dyDescent="0.25">
      <c r="A1185" s="5" t="s">
        <v>13411</v>
      </c>
      <c r="B1185" s="5">
        <v>1.4091390900332299</v>
      </c>
      <c r="C1185" s="5" t="s">
        <v>8</v>
      </c>
      <c r="D1185" s="5" t="s">
        <v>8</v>
      </c>
      <c r="E1185" s="5" t="s">
        <v>8</v>
      </c>
      <c r="F1185" s="5" t="s">
        <v>8</v>
      </c>
      <c r="G1185" s="5" t="s">
        <v>8</v>
      </c>
    </row>
    <row r="1186" spans="1:7" x14ac:dyDescent="0.25">
      <c r="A1186" s="5" t="s">
        <v>15629</v>
      </c>
      <c r="B1186" s="5">
        <v>1.4091007895552901</v>
      </c>
      <c r="C1186" s="5" t="s">
        <v>8</v>
      </c>
      <c r="D1186" s="5" t="s">
        <v>8</v>
      </c>
      <c r="E1186" s="5" t="s">
        <v>8</v>
      </c>
      <c r="F1186" s="5" t="s">
        <v>8</v>
      </c>
      <c r="G1186" s="5" t="s">
        <v>8</v>
      </c>
    </row>
    <row r="1187" spans="1:7" x14ac:dyDescent="0.25">
      <c r="A1187" s="5" t="s">
        <v>11543</v>
      </c>
      <c r="B1187" s="5">
        <v>1.4079598101533699</v>
      </c>
      <c r="C1187" s="5" t="s">
        <v>8</v>
      </c>
      <c r="D1187" s="5" t="s">
        <v>8</v>
      </c>
      <c r="E1187" s="5" t="s">
        <v>8</v>
      </c>
      <c r="F1187" s="5" t="s">
        <v>8</v>
      </c>
      <c r="G1187" s="5" t="s">
        <v>8</v>
      </c>
    </row>
    <row r="1188" spans="1:7" x14ac:dyDescent="0.25">
      <c r="A1188" s="5" t="s">
        <v>6470</v>
      </c>
      <c r="B1188" s="5">
        <v>1.40592476067001</v>
      </c>
      <c r="C1188" s="5" t="s">
        <v>8</v>
      </c>
      <c r="D1188" s="5" t="s">
        <v>8</v>
      </c>
      <c r="E1188" s="5" t="s">
        <v>8</v>
      </c>
      <c r="F1188" s="5" t="s">
        <v>8</v>
      </c>
      <c r="G1188" s="5" t="s">
        <v>8</v>
      </c>
    </row>
    <row r="1189" spans="1:7" x14ac:dyDescent="0.25">
      <c r="A1189" s="5" t="s">
        <v>19696</v>
      </c>
      <c r="B1189" s="5">
        <v>1.40548343146947</v>
      </c>
      <c r="C1189" s="5" t="s">
        <v>8</v>
      </c>
      <c r="D1189" s="5" t="s">
        <v>8</v>
      </c>
      <c r="E1189" s="5" t="s">
        <v>8</v>
      </c>
      <c r="F1189" s="5" t="s">
        <v>8</v>
      </c>
      <c r="G1189" s="5" t="s">
        <v>8</v>
      </c>
    </row>
    <row r="1190" spans="1:7" x14ac:dyDescent="0.25">
      <c r="A1190" s="5" t="s">
        <v>19940</v>
      </c>
      <c r="B1190" s="5">
        <v>1.40548343146947</v>
      </c>
      <c r="C1190" s="5" t="s">
        <v>8</v>
      </c>
      <c r="D1190" s="5" t="s">
        <v>8</v>
      </c>
      <c r="E1190" s="5" t="s">
        <v>8</v>
      </c>
      <c r="F1190" s="5" t="s">
        <v>8</v>
      </c>
      <c r="G1190" s="5" t="s">
        <v>8</v>
      </c>
    </row>
    <row r="1191" spans="1:7" x14ac:dyDescent="0.25">
      <c r="A1191" s="5" t="s">
        <v>20626</v>
      </c>
      <c r="B1191" s="5">
        <v>1.40548343146947</v>
      </c>
      <c r="C1191" s="5" t="s">
        <v>8</v>
      </c>
      <c r="D1191" s="5" t="s">
        <v>8</v>
      </c>
      <c r="E1191" s="5" t="s">
        <v>8</v>
      </c>
      <c r="F1191" s="5" t="s">
        <v>8</v>
      </c>
      <c r="G1191" s="5" t="s">
        <v>8</v>
      </c>
    </row>
    <row r="1192" spans="1:7" x14ac:dyDescent="0.25">
      <c r="A1192" s="5" t="s">
        <v>6783</v>
      </c>
      <c r="B1192" s="5">
        <v>1.40437405394114</v>
      </c>
      <c r="C1192" s="5" t="s">
        <v>8</v>
      </c>
      <c r="D1192" s="5" t="s">
        <v>8</v>
      </c>
      <c r="E1192" s="5" t="s">
        <v>8</v>
      </c>
      <c r="F1192" s="5" t="s">
        <v>8</v>
      </c>
      <c r="G1192" s="5" t="s">
        <v>2138</v>
      </c>
    </row>
    <row r="1193" spans="1:7" x14ac:dyDescent="0.25">
      <c r="A1193" s="5" t="s">
        <v>11402</v>
      </c>
      <c r="B1193" s="5">
        <v>1.40437405394114</v>
      </c>
      <c r="C1193" s="5" t="s">
        <v>8</v>
      </c>
      <c r="D1193" s="5" t="s">
        <v>8</v>
      </c>
      <c r="E1193" s="5" t="s">
        <v>8</v>
      </c>
      <c r="F1193" s="5" t="s">
        <v>8</v>
      </c>
      <c r="G1193" s="5" t="s">
        <v>8</v>
      </c>
    </row>
    <row r="1194" spans="1:7" x14ac:dyDescent="0.25">
      <c r="A1194" s="5" t="s">
        <v>20988</v>
      </c>
      <c r="B1194" s="5">
        <v>1.4035580289237799</v>
      </c>
      <c r="C1194" s="5" t="s">
        <v>8</v>
      </c>
      <c r="D1194" s="5" t="s">
        <v>8</v>
      </c>
      <c r="E1194" s="5" t="s">
        <v>8</v>
      </c>
      <c r="F1194" s="5" t="s">
        <v>8</v>
      </c>
      <c r="G1194" s="5" t="s">
        <v>8</v>
      </c>
    </row>
    <row r="1195" spans="1:7" x14ac:dyDescent="0.25">
      <c r="A1195" s="5" t="s">
        <v>5099</v>
      </c>
      <c r="B1195" s="5">
        <v>1.4034370457621901</v>
      </c>
      <c r="C1195" s="5" t="s">
        <v>8</v>
      </c>
      <c r="D1195" s="5" t="s">
        <v>8</v>
      </c>
      <c r="E1195" s="5" t="s">
        <v>5100</v>
      </c>
      <c r="F1195" s="5" t="s">
        <v>8</v>
      </c>
      <c r="G1195" s="5" t="s">
        <v>8</v>
      </c>
    </row>
    <row r="1196" spans="1:7" x14ac:dyDescent="0.25">
      <c r="A1196" s="5" t="s">
        <v>21166</v>
      </c>
      <c r="B1196" s="5">
        <v>1.4026752312181801</v>
      </c>
      <c r="C1196" s="5" t="s">
        <v>8</v>
      </c>
      <c r="D1196" s="5" t="s">
        <v>8</v>
      </c>
      <c r="E1196" s="5" t="s">
        <v>21167</v>
      </c>
      <c r="F1196" s="5" t="s">
        <v>8</v>
      </c>
      <c r="G1196" s="5" t="s">
        <v>8</v>
      </c>
    </row>
    <row r="1197" spans="1:7" x14ac:dyDescent="0.25">
      <c r="A1197" s="5" t="s">
        <v>867</v>
      </c>
      <c r="B1197" s="5">
        <v>1.4025333354765299</v>
      </c>
      <c r="C1197" s="5" t="s">
        <v>8</v>
      </c>
      <c r="D1197" s="5" t="s">
        <v>8</v>
      </c>
      <c r="E1197" s="5" t="s">
        <v>8</v>
      </c>
      <c r="F1197" s="5" t="s">
        <v>8</v>
      </c>
      <c r="G1197" s="5" t="s">
        <v>8</v>
      </c>
    </row>
    <row r="1198" spans="1:7" x14ac:dyDescent="0.25">
      <c r="A1198" s="5" t="s">
        <v>3865</v>
      </c>
      <c r="B1198" s="5">
        <v>1.4018736222013399</v>
      </c>
      <c r="C1198" s="5" t="s">
        <v>8</v>
      </c>
      <c r="D1198" s="5" t="s">
        <v>8</v>
      </c>
      <c r="E1198" s="5" t="s">
        <v>8</v>
      </c>
      <c r="F1198" s="5" t="s">
        <v>8</v>
      </c>
      <c r="G1198" s="5" t="s">
        <v>8</v>
      </c>
    </row>
    <row r="1199" spans="1:7" x14ac:dyDescent="0.25">
      <c r="A1199" s="5" t="s">
        <v>19251</v>
      </c>
      <c r="B1199" s="5">
        <v>1.4018736222013399</v>
      </c>
      <c r="C1199" s="5" t="s">
        <v>8</v>
      </c>
      <c r="D1199" s="5" t="s">
        <v>8</v>
      </c>
      <c r="E1199" s="5" t="s">
        <v>8</v>
      </c>
      <c r="F1199" s="5" t="s">
        <v>8</v>
      </c>
      <c r="G1199" s="5" t="s">
        <v>8</v>
      </c>
    </row>
    <row r="1200" spans="1:7" x14ac:dyDescent="0.25">
      <c r="A1200" s="5" t="s">
        <v>14443</v>
      </c>
      <c r="B1200" s="5">
        <v>1.4018736222013399</v>
      </c>
      <c r="C1200" s="5" t="s">
        <v>8</v>
      </c>
      <c r="D1200" s="5" t="s">
        <v>8</v>
      </c>
      <c r="E1200" s="5" t="s">
        <v>8</v>
      </c>
      <c r="F1200" s="5" t="s">
        <v>8</v>
      </c>
      <c r="G1200" s="5" t="s">
        <v>8</v>
      </c>
    </row>
    <row r="1201" spans="1:7" x14ac:dyDescent="0.25">
      <c r="A1201" s="5" t="s">
        <v>13626</v>
      </c>
      <c r="B1201" s="5">
        <v>1.4017606626419601</v>
      </c>
      <c r="C1201" s="5" t="s">
        <v>8</v>
      </c>
      <c r="D1201" s="5" t="s">
        <v>8</v>
      </c>
      <c r="E1201" s="5" t="s">
        <v>8</v>
      </c>
      <c r="F1201" s="5" t="s">
        <v>8</v>
      </c>
      <c r="G1201" s="5" t="s">
        <v>8</v>
      </c>
    </row>
    <row r="1202" spans="1:7" x14ac:dyDescent="0.25">
      <c r="A1202" s="5" t="s">
        <v>3305</v>
      </c>
      <c r="B1202" s="5">
        <v>1.40130214218285</v>
      </c>
      <c r="C1202" s="5" t="s">
        <v>8</v>
      </c>
      <c r="D1202" s="5" t="s">
        <v>8</v>
      </c>
      <c r="E1202" s="5" t="s">
        <v>3306</v>
      </c>
      <c r="F1202" s="5" t="s">
        <v>8</v>
      </c>
      <c r="G1202" s="5" t="s">
        <v>3307</v>
      </c>
    </row>
    <row r="1203" spans="1:7" x14ac:dyDescent="0.25">
      <c r="A1203" s="5" t="s">
        <v>9876</v>
      </c>
      <c r="B1203" s="5">
        <v>1.3999771978275199</v>
      </c>
      <c r="C1203" s="5" t="s">
        <v>8</v>
      </c>
      <c r="D1203" s="5" t="s">
        <v>8</v>
      </c>
      <c r="E1203" s="5" t="s">
        <v>8</v>
      </c>
      <c r="F1203" s="5" t="s">
        <v>8</v>
      </c>
      <c r="G1203" s="5" t="s">
        <v>8</v>
      </c>
    </row>
    <row r="1204" spans="1:7" x14ac:dyDescent="0.25">
      <c r="A1204" s="5" t="s">
        <v>15120</v>
      </c>
      <c r="B1204" s="5">
        <v>1.39914948897564</v>
      </c>
      <c r="C1204" s="5" t="s">
        <v>8</v>
      </c>
      <c r="D1204" s="5" t="s">
        <v>8</v>
      </c>
      <c r="E1204" s="5" t="s">
        <v>8</v>
      </c>
      <c r="F1204" s="5" t="s">
        <v>8</v>
      </c>
      <c r="G1204" s="5" t="s">
        <v>8</v>
      </c>
    </row>
    <row r="1205" spans="1:7" x14ac:dyDescent="0.25">
      <c r="A1205" s="5" t="s">
        <v>18849</v>
      </c>
      <c r="B1205" s="5">
        <v>1.39895417003825</v>
      </c>
      <c r="C1205" s="5" t="s">
        <v>8</v>
      </c>
      <c r="D1205" s="5" t="s">
        <v>8</v>
      </c>
      <c r="E1205" s="5" t="s">
        <v>8</v>
      </c>
      <c r="F1205" s="5" t="s">
        <v>8</v>
      </c>
      <c r="G1205" s="5" t="s">
        <v>8</v>
      </c>
    </row>
    <row r="1206" spans="1:7" x14ac:dyDescent="0.25">
      <c r="A1206" s="5" t="s">
        <v>19107</v>
      </c>
      <c r="B1206" s="5">
        <v>1.3985196404377001</v>
      </c>
      <c r="C1206" s="5" t="s">
        <v>8</v>
      </c>
      <c r="D1206" s="5" t="s">
        <v>8</v>
      </c>
      <c r="E1206" s="5" t="s">
        <v>8</v>
      </c>
      <c r="F1206" s="5" t="s">
        <v>8</v>
      </c>
      <c r="G1206" s="5" t="s">
        <v>8</v>
      </c>
    </row>
    <row r="1207" spans="1:7" x14ac:dyDescent="0.25">
      <c r="A1207" s="5" t="s">
        <v>20316</v>
      </c>
      <c r="B1207" s="5">
        <v>1.3985196404377001</v>
      </c>
      <c r="C1207" s="5" t="s">
        <v>8</v>
      </c>
      <c r="D1207" s="5" t="s">
        <v>8</v>
      </c>
      <c r="E1207" s="5" t="s">
        <v>8</v>
      </c>
      <c r="F1207" s="5" t="s">
        <v>8</v>
      </c>
      <c r="G1207" s="5" t="s">
        <v>8</v>
      </c>
    </row>
    <row r="1208" spans="1:7" x14ac:dyDescent="0.25">
      <c r="A1208" s="5" t="s">
        <v>14110</v>
      </c>
      <c r="B1208" s="5">
        <v>1.3985196404377001</v>
      </c>
      <c r="C1208" s="5" t="s">
        <v>8</v>
      </c>
      <c r="D1208" s="5" t="s">
        <v>8</v>
      </c>
      <c r="E1208" s="5" t="s">
        <v>8</v>
      </c>
      <c r="F1208" s="5" t="s">
        <v>8</v>
      </c>
      <c r="G1208" s="5" t="s">
        <v>8</v>
      </c>
    </row>
    <row r="1209" spans="1:7" x14ac:dyDescent="0.25">
      <c r="A1209" s="5" t="s">
        <v>10801</v>
      </c>
      <c r="B1209" s="5">
        <v>1.3979174662342</v>
      </c>
      <c r="C1209" s="5" t="s">
        <v>10802</v>
      </c>
      <c r="D1209" s="5" t="s">
        <v>10803</v>
      </c>
      <c r="E1209" s="5" t="s">
        <v>8</v>
      </c>
      <c r="F1209" s="5" t="s">
        <v>8</v>
      </c>
      <c r="G1209" s="5" t="s">
        <v>10804</v>
      </c>
    </row>
    <row r="1210" spans="1:7" x14ac:dyDescent="0.25">
      <c r="A1210" s="5" t="s">
        <v>3619</v>
      </c>
      <c r="B1210" s="5">
        <v>1.3978175901246599</v>
      </c>
      <c r="C1210" s="5" t="s">
        <v>8</v>
      </c>
      <c r="D1210" s="5" t="s">
        <v>8</v>
      </c>
      <c r="E1210" s="5" t="s">
        <v>8</v>
      </c>
      <c r="F1210" s="5" t="s">
        <v>8</v>
      </c>
      <c r="G1210" s="5" t="s">
        <v>8</v>
      </c>
    </row>
    <row r="1211" spans="1:7" x14ac:dyDescent="0.25">
      <c r="A1211" s="5" t="s">
        <v>20302</v>
      </c>
      <c r="B1211" s="5">
        <v>1.3970931393394601</v>
      </c>
      <c r="C1211" s="5" t="s">
        <v>8</v>
      </c>
      <c r="D1211" s="5" t="s">
        <v>8</v>
      </c>
      <c r="E1211" s="5" t="s">
        <v>8</v>
      </c>
      <c r="F1211" s="5" t="s">
        <v>8</v>
      </c>
      <c r="G1211" s="5" t="s">
        <v>8</v>
      </c>
    </row>
    <row r="1212" spans="1:7" x14ac:dyDescent="0.25">
      <c r="A1212" s="5" t="s">
        <v>19274</v>
      </c>
      <c r="B1212" s="5">
        <v>1.3953952129298799</v>
      </c>
      <c r="C1212" s="5" t="s">
        <v>8</v>
      </c>
      <c r="D1212" s="5" t="s">
        <v>8</v>
      </c>
      <c r="E1212" s="5" t="s">
        <v>8</v>
      </c>
      <c r="F1212" s="5" t="s">
        <v>8</v>
      </c>
      <c r="G1212" s="5" t="s">
        <v>8</v>
      </c>
    </row>
    <row r="1213" spans="1:7" x14ac:dyDescent="0.25">
      <c r="A1213" s="5" t="s">
        <v>19360</v>
      </c>
      <c r="B1213" s="5">
        <v>1.3953952129298799</v>
      </c>
      <c r="C1213" s="5" t="s">
        <v>8</v>
      </c>
      <c r="D1213" s="5" t="s">
        <v>8</v>
      </c>
      <c r="E1213" s="5" t="s">
        <v>8</v>
      </c>
      <c r="F1213" s="5" t="s">
        <v>8</v>
      </c>
      <c r="G1213" s="5" t="s">
        <v>8</v>
      </c>
    </row>
    <row r="1214" spans="1:7" x14ac:dyDescent="0.25">
      <c r="A1214" s="5" t="s">
        <v>9433</v>
      </c>
      <c r="B1214" s="5">
        <v>1.39361145664748</v>
      </c>
      <c r="C1214" s="5" t="s">
        <v>8</v>
      </c>
      <c r="D1214" s="5" t="s">
        <v>8</v>
      </c>
      <c r="E1214" s="5" t="s">
        <v>8</v>
      </c>
      <c r="F1214" s="5" t="s">
        <v>8</v>
      </c>
      <c r="G1214" s="5" t="s">
        <v>8</v>
      </c>
    </row>
    <row r="1215" spans="1:7" x14ac:dyDescent="0.25">
      <c r="A1215" s="5" t="s">
        <v>7751</v>
      </c>
      <c r="B1215" s="5">
        <v>1.39324460030254</v>
      </c>
      <c r="C1215" s="5" t="s">
        <v>8</v>
      </c>
      <c r="D1215" s="5" t="s">
        <v>8</v>
      </c>
      <c r="E1215" s="5" t="s">
        <v>8</v>
      </c>
      <c r="F1215" s="5" t="s">
        <v>8</v>
      </c>
      <c r="G1215" s="5" t="s">
        <v>8</v>
      </c>
    </row>
    <row r="1216" spans="1:7" x14ac:dyDescent="0.25">
      <c r="A1216" s="5" t="s">
        <v>19127</v>
      </c>
      <c r="B1216" s="5">
        <v>1.3924775460097401</v>
      </c>
      <c r="C1216" s="5" t="s">
        <v>8</v>
      </c>
      <c r="D1216" s="5" t="s">
        <v>8</v>
      </c>
      <c r="E1216" s="5" t="s">
        <v>8</v>
      </c>
      <c r="F1216" s="5" t="s">
        <v>8</v>
      </c>
      <c r="G1216" s="5" t="s">
        <v>8</v>
      </c>
    </row>
    <row r="1217" spans="1:7" x14ac:dyDescent="0.25">
      <c r="A1217" s="5" t="s">
        <v>20150</v>
      </c>
      <c r="B1217" s="5">
        <v>1.3924775460097401</v>
      </c>
      <c r="C1217" s="5" t="s">
        <v>8</v>
      </c>
      <c r="D1217" s="5" t="s">
        <v>8</v>
      </c>
      <c r="E1217" s="5" t="s">
        <v>8</v>
      </c>
      <c r="F1217" s="5" t="s">
        <v>8</v>
      </c>
      <c r="G1217" s="5" t="s">
        <v>8</v>
      </c>
    </row>
    <row r="1218" spans="1:7" x14ac:dyDescent="0.25">
      <c r="A1218" s="5" t="s">
        <v>11431</v>
      </c>
      <c r="B1218" s="5">
        <v>1.3922655594342399</v>
      </c>
      <c r="C1218" s="5" t="s">
        <v>8</v>
      </c>
      <c r="D1218" s="5" t="s">
        <v>8</v>
      </c>
      <c r="E1218" s="5" t="s">
        <v>8</v>
      </c>
      <c r="F1218" s="5" t="s">
        <v>8</v>
      </c>
      <c r="G1218" s="5" t="s">
        <v>8</v>
      </c>
    </row>
    <row r="1219" spans="1:7" x14ac:dyDescent="0.25">
      <c r="A1219" s="5" t="s">
        <v>9334</v>
      </c>
      <c r="B1219" s="5">
        <v>1.39220029148782</v>
      </c>
      <c r="C1219" s="5" t="s">
        <v>8</v>
      </c>
      <c r="D1219" s="5" t="s">
        <v>8</v>
      </c>
      <c r="E1219" s="5" t="s">
        <v>9335</v>
      </c>
      <c r="F1219" s="5" t="s">
        <v>8</v>
      </c>
      <c r="G1219" s="5" t="s">
        <v>9336</v>
      </c>
    </row>
    <row r="1220" spans="1:7" x14ac:dyDescent="0.25">
      <c r="A1220" s="5" t="s">
        <v>19992</v>
      </c>
      <c r="B1220" s="5">
        <v>1.3914413334506199</v>
      </c>
      <c r="C1220" s="5" t="s">
        <v>8</v>
      </c>
      <c r="D1220" s="5" t="s">
        <v>8</v>
      </c>
      <c r="E1220" s="5" t="s">
        <v>8</v>
      </c>
      <c r="F1220" s="5" t="s">
        <v>8</v>
      </c>
      <c r="G1220" s="5" t="s">
        <v>8</v>
      </c>
    </row>
    <row r="1221" spans="1:7" x14ac:dyDescent="0.25">
      <c r="A1221" s="5" t="s">
        <v>20583</v>
      </c>
      <c r="B1221" s="5">
        <v>1.3910893560491699</v>
      </c>
      <c r="C1221" s="5" t="s">
        <v>8</v>
      </c>
      <c r="D1221" s="5" t="s">
        <v>8</v>
      </c>
      <c r="E1221" s="5" t="s">
        <v>8</v>
      </c>
      <c r="F1221" s="5" t="s">
        <v>8</v>
      </c>
      <c r="G1221" s="5" t="s">
        <v>8</v>
      </c>
    </row>
    <row r="1222" spans="1:7" x14ac:dyDescent="0.25">
      <c r="A1222" s="5" t="s">
        <v>14738</v>
      </c>
      <c r="B1222" s="5">
        <v>1.3909018628436201</v>
      </c>
      <c r="C1222" s="5" t="s">
        <v>8</v>
      </c>
      <c r="D1222" s="5" t="s">
        <v>8</v>
      </c>
      <c r="E1222" s="5" t="s">
        <v>14739</v>
      </c>
      <c r="F1222" s="5" t="s">
        <v>8</v>
      </c>
      <c r="G1222" s="5" t="s">
        <v>14740</v>
      </c>
    </row>
    <row r="1223" spans="1:7" x14ac:dyDescent="0.25">
      <c r="A1223" s="5" t="s">
        <v>18732</v>
      </c>
      <c r="B1223" s="5">
        <v>1.3897467678625299</v>
      </c>
      <c r="C1223" s="5" t="s">
        <v>8</v>
      </c>
      <c r="D1223" s="5" t="s">
        <v>8</v>
      </c>
      <c r="E1223" s="5" t="s">
        <v>8</v>
      </c>
      <c r="F1223" s="5" t="s">
        <v>8</v>
      </c>
      <c r="G1223" s="5" t="s">
        <v>8</v>
      </c>
    </row>
    <row r="1224" spans="1:7" x14ac:dyDescent="0.25">
      <c r="A1224" s="5" t="s">
        <v>19330</v>
      </c>
      <c r="B1224" s="5">
        <v>1.3897467678625299</v>
      </c>
      <c r="C1224" s="5" t="s">
        <v>8</v>
      </c>
      <c r="D1224" s="5" t="s">
        <v>8</v>
      </c>
      <c r="E1224" s="5" t="s">
        <v>8</v>
      </c>
      <c r="F1224" s="5" t="s">
        <v>8</v>
      </c>
      <c r="G1224" s="5" t="s">
        <v>8</v>
      </c>
    </row>
    <row r="1225" spans="1:7" x14ac:dyDescent="0.25">
      <c r="A1225" s="5" t="s">
        <v>19472</v>
      </c>
      <c r="B1225" s="5">
        <v>1.3897467678625299</v>
      </c>
      <c r="C1225" s="5" t="s">
        <v>8</v>
      </c>
      <c r="D1225" s="5" t="s">
        <v>8</v>
      </c>
      <c r="E1225" s="5" t="s">
        <v>8</v>
      </c>
      <c r="F1225" s="5" t="s">
        <v>8</v>
      </c>
      <c r="G1225" s="5" t="s">
        <v>8</v>
      </c>
    </row>
    <row r="1226" spans="1:7" x14ac:dyDescent="0.25">
      <c r="A1226" s="5" t="s">
        <v>10049</v>
      </c>
      <c r="B1226" s="5">
        <v>1.3897467678625299</v>
      </c>
      <c r="C1226" s="5" t="s">
        <v>8</v>
      </c>
      <c r="D1226" s="5" t="s">
        <v>8</v>
      </c>
      <c r="E1226" s="5" t="s">
        <v>8</v>
      </c>
      <c r="F1226" s="5" t="s">
        <v>8</v>
      </c>
      <c r="G1226" s="5" t="s">
        <v>8</v>
      </c>
    </row>
    <row r="1227" spans="1:7" x14ac:dyDescent="0.25">
      <c r="A1227" s="5" t="s">
        <v>20374</v>
      </c>
      <c r="B1227" s="5">
        <v>1.3897467678625299</v>
      </c>
      <c r="C1227" s="5" t="s">
        <v>8</v>
      </c>
      <c r="D1227" s="5" t="s">
        <v>8</v>
      </c>
      <c r="E1227" s="5" t="s">
        <v>8</v>
      </c>
      <c r="F1227" s="5" t="s">
        <v>8</v>
      </c>
      <c r="G1227" s="5" t="s">
        <v>8</v>
      </c>
    </row>
    <row r="1228" spans="1:7" x14ac:dyDescent="0.25">
      <c r="A1228" s="5" t="s">
        <v>13733</v>
      </c>
      <c r="B1228" s="5">
        <v>1.38776107514644</v>
      </c>
      <c r="C1228" s="5" t="s">
        <v>8</v>
      </c>
      <c r="D1228" s="5" t="s">
        <v>8</v>
      </c>
      <c r="E1228" s="5" t="s">
        <v>8</v>
      </c>
      <c r="F1228" s="5" t="s">
        <v>8</v>
      </c>
      <c r="G1228" s="5" t="s">
        <v>8</v>
      </c>
    </row>
    <row r="1229" spans="1:7" x14ac:dyDescent="0.25">
      <c r="A1229" s="5" t="s">
        <v>20143</v>
      </c>
      <c r="B1229" s="5">
        <v>1.38718547476902</v>
      </c>
      <c r="C1229" s="5" t="s">
        <v>8</v>
      </c>
      <c r="D1229" s="5" t="s">
        <v>8</v>
      </c>
      <c r="E1229" s="5" t="s">
        <v>8</v>
      </c>
      <c r="F1229" s="5" t="s">
        <v>8</v>
      </c>
      <c r="G1229" s="5" t="s">
        <v>8</v>
      </c>
    </row>
    <row r="1230" spans="1:7" x14ac:dyDescent="0.25">
      <c r="A1230" s="5" t="s">
        <v>12706</v>
      </c>
      <c r="B1230" s="5">
        <v>1.38718547476902</v>
      </c>
      <c r="C1230" s="5" t="s">
        <v>8</v>
      </c>
      <c r="D1230" s="5" t="s">
        <v>8</v>
      </c>
      <c r="E1230" s="5" t="s">
        <v>8</v>
      </c>
      <c r="F1230" s="5" t="s">
        <v>8</v>
      </c>
      <c r="G1230" s="5" t="s">
        <v>8</v>
      </c>
    </row>
    <row r="1231" spans="1:7" x14ac:dyDescent="0.25">
      <c r="A1231" s="5" t="s">
        <v>4891</v>
      </c>
      <c r="B1231" s="5">
        <v>1.3864582589544501</v>
      </c>
      <c r="C1231" s="5" t="s">
        <v>4892</v>
      </c>
      <c r="D1231" s="5" t="s">
        <v>4893</v>
      </c>
      <c r="E1231" s="5" t="s">
        <v>4894</v>
      </c>
      <c r="F1231" s="5" t="s">
        <v>4895</v>
      </c>
      <c r="G1231" s="5" t="s">
        <v>4896</v>
      </c>
    </row>
    <row r="1232" spans="1:7" x14ac:dyDescent="0.25">
      <c r="A1232" s="5" t="s">
        <v>3718</v>
      </c>
      <c r="B1232" s="5">
        <v>1.3864582589544501</v>
      </c>
      <c r="C1232" s="5" t="s">
        <v>8</v>
      </c>
      <c r="D1232" s="5" t="s">
        <v>8</v>
      </c>
      <c r="E1232" s="5" t="s">
        <v>8</v>
      </c>
      <c r="F1232" s="5" t="s">
        <v>8</v>
      </c>
      <c r="G1232" s="5" t="s">
        <v>8</v>
      </c>
    </row>
    <row r="1233" spans="1:7" x14ac:dyDescent="0.25">
      <c r="A1233" s="5" t="s">
        <v>6844</v>
      </c>
      <c r="B1233" s="5">
        <v>1.3849127602797799</v>
      </c>
      <c r="C1233" s="5" t="s">
        <v>8</v>
      </c>
      <c r="D1233" s="5" t="s">
        <v>8</v>
      </c>
      <c r="E1233" s="5" t="s">
        <v>8</v>
      </c>
      <c r="F1233" s="5" t="s">
        <v>8</v>
      </c>
      <c r="G1233" s="5" t="s">
        <v>8</v>
      </c>
    </row>
    <row r="1234" spans="1:7" x14ac:dyDescent="0.25">
      <c r="A1234" s="5" t="s">
        <v>19016</v>
      </c>
      <c r="B1234" s="5">
        <v>1.38477835938115</v>
      </c>
      <c r="C1234" s="5" t="s">
        <v>8</v>
      </c>
      <c r="D1234" s="5" t="s">
        <v>8</v>
      </c>
      <c r="E1234" s="5" t="s">
        <v>8</v>
      </c>
      <c r="F1234" s="5" t="s">
        <v>8</v>
      </c>
      <c r="G1234" s="5" t="s">
        <v>8</v>
      </c>
    </row>
    <row r="1235" spans="1:7" x14ac:dyDescent="0.25">
      <c r="A1235" s="5" t="s">
        <v>15145</v>
      </c>
      <c r="B1235" s="5">
        <v>1.38355276790683</v>
      </c>
      <c r="C1235" s="5" t="s">
        <v>8</v>
      </c>
      <c r="D1235" s="5" t="s">
        <v>8</v>
      </c>
      <c r="E1235" s="5" t="s">
        <v>8</v>
      </c>
      <c r="F1235" s="5" t="s">
        <v>8</v>
      </c>
      <c r="G1235" s="5" t="s">
        <v>8</v>
      </c>
    </row>
    <row r="1236" spans="1:7" x14ac:dyDescent="0.25">
      <c r="A1236" s="5" t="s">
        <v>11249</v>
      </c>
      <c r="B1236" s="5">
        <v>1.3834513261199299</v>
      </c>
      <c r="C1236" s="5" t="s">
        <v>8</v>
      </c>
      <c r="D1236" s="5" t="s">
        <v>8</v>
      </c>
      <c r="E1236" s="5" t="s">
        <v>11250</v>
      </c>
      <c r="F1236" s="5" t="s">
        <v>8</v>
      </c>
      <c r="G1236" s="5" t="s">
        <v>853</v>
      </c>
    </row>
    <row r="1237" spans="1:7" x14ac:dyDescent="0.25">
      <c r="A1237" s="5" t="s">
        <v>20943</v>
      </c>
      <c r="B1237" s="5">
        <v>1.3825119042312499</v>
      </c>
      <c r="C1237" s="5" t="s">
        <v>8</v>
      </c>
      <c r="D1237" s="5" t="s">
        <v>8</v>
      </c>
      <c r="E1237" s="5" t="s">
        <v>8</v>
      </c>
      <c r="F1237" s="5" t="s">
        <v>8</v>
      </c>
      <c r="G1237" s="5" t="s">
        <v>8</v>
      </c>
    </row>
    <row r="1238" spans="1:7" x14ac:dyDescent="0.25">
      <c r="A1238" s="5" t="s">
        <v>21013</v>
      </c>
      <c r="B1238" s="5">
        <v>1.3825119042312499</v>
      </c>
      <c r="C1238" s="5" t="s">
        <v>8</v>
      </c>
      <c r="D1238" s="5" t="s">
        <v>8</v>
      </c>
      <c r="E1238" s="5" t="s">
        <v>8</v>
      </c>
      <c r="F1238" s="5" t="s">
        <v>8</v>
      </c>
      <c r="G1238" s="5" t="s">
        <v>8</v>
      </c>
    </row>
    <row r="1239" spans="1:7" x14ac:dyDescent="0.25">
      <c r="A1239" s="5" t="s">
        <v>15325</v>
      </c>
      <c r="B1239" s="5">
        <v>1.3820318320504099</v>
      </c>
      <c r="C1239" s="5" t="s">
        <v>8</v>
      </c>
      <c r="D1239" s="5" t="s">
        <v>8</v>
      </c>
      <c r="E1239" s="5" t="s">
        <v>15326</v>
      </c>
      <c r="F1239" s="5" t="s">
        <v>8</v>
      </c>
      <c r="G1239" s="5" t="s">
        <v>8</v>
      </c>
    </row>
    <row r="1240" spans="1:7" x14ac:dyDescent="0.25">
      <c r="A1240" s="5" t="s">
        <v>7763</v>
      </c>
      <c r="B1240" s="5">
        <v>1.3815923932187499</v>
      </c>
      <c r="C1240" s="5" t="s">
        <v>8</v>
      </c>
      <c r="D1240" s="5" t="s">
        <v>8</v>
      </c>
      <c r="E1240" s="5" t="s">
        <v>8</v>
      </c>
      <c r="F1240" s="5" t="s">
        <v>8</v>
      </c>
      <c r="G1240" s="5" t="s">
        <v>8</v>
      </c>
    </row>
    <row r="1241" spans="1:7" x14ac:dyDescent="0.25">
      <c r="A1241" s="5" t="s">
        <v>3417</v>
      </c>
      <c r="B1241" s="5">
        <v>1.38066422591192</v>
      </c>
      <c r="C1241" s="5" t="s">
        <v>8</v>
      </c>
      <c r="D1241" s="5" t="s">
        <v>8</v>
      </c>
      <c r="E1241" s="5" t="s">
        <v>8</v>
      </c>
      <c r="F1241" s="5" t="s">
        <v>8</v>
      </c>
      <c r="G1241" s="5" t="s">
        <v>8</v>
      </c>
    </row>
    <row r="1242" spans="1:7" x14ac:dyDescent="0.25">
      <c r="A1242" s="5" t="s">
        <v>19929</v>
      </c>
      <c r="B1242" s="5">
        <v>1.38066422591192</v>
      </c>
      <c r="C1242" s="5" t="s">
        <v>8</v>
      </c>
      <c r="D1242" s="5" t="s">
        <v>8</v>
      </c>
      <c r="E1242" s="5" t="s">
        <v>8</v>
      </c>
      <c r="F1242" s="5" t="s">
        <v>8</v>
      </c>
      <c r="G1242" s="5" t="s">
        <v>8</v>
      </c>
    </row>
    <row r="1243" spans="1:7" x14ac:dyDescent="0.25">
      <c r="A1243" s="5" t="s">
        <v>20220</v>
      </c>
      <c r="B1243" s="5">
        <v>1.38037412749574</v>
      </c>
      <c r="C1243" s="5" t="s">
        <v>8</v>
      </c>
      <c r="D1243" s="5" t="s">
        <v>8</v>
      </c>
      <c r="E1243" s="5" t="s">
        <v>8</v>
      </c>
      <c r="F1243" s="5" t="s">
        <v>8</v>
      </c>
      <c r="G1243" s="5" t="s">
        <v>8</v>
      </c>
    </row>
    <row r="1244" spans="1:7" x14ac:dyDescent="0.25">
      <c r="A1244" s="5" t="s">
        <v>9596</v>
      </c>
      <c r="B1244" s="5">
        <v>1.37965479547867</v>
      </c>
      <c r="C1244" s="5" t="s">
        <v>8</v>
      </c>
      <c r="D1244" s="5" t="s">
        <v>8</v>
      </c>
      <c r="E1244" s="5" t="s">
        <v>8</v>
      </c>
      <c r="F1244" s="5" t="s">
        <v>8</v>
      </c>
      <c r="G1244" s="5" t="s">
        <v>8</v>
      </c>
    </row>
    <row r="1245" spans="1:7" x14ac:dyDescent="0.25">
      <c r="A1245" s="5" t="s">
        <v>790</v>
      </c>
      <c r="B1245" s="5">
        <v>1.3793457131346101</v>
      </c>
      <c r="C1245" s="5" t="s">
        <v>791</v>
      </c>
      <c r="D1245" s="5" t="s">
        <v>792</v>
      </c>
      <c r="E1245" s="5" t="s">
        <v>793</v>
      </c>
      <c r="F1245" s="5" t="s">
        <v>794</v>
      </c>
      <c r="G1245" s="5" t="s">
        <v>795</v>
      </c>
    </row>
    <row r="1246" spans="1:7" x14ac:dyDescent="0.25">
      <c r="A1246" s="5" t="s">
        <v>12232</v>
      </c>
      <c r="B1246" s="5">
        <v>1.3793457131346101</v>
      </c>
      <c r="C1246" s="5" t="s">
        <v>8</v>
      </c>
      <c r="D1246" s="5" t="s">
        <v>8</v>
      </c>
      <c r="E1246" s="5" t="s">
        <v>8</v>
      </c>
      <c r="F1246" s="5" t="s">
        <v>8</v>
      </c>
      <c r="G1246" s="5" t="s">
        <v>8</v>
      </c>
    </row>
    <row r="1247" spans="1:7" x14ac:dyDescent="0.25">
      <c r="A1247" s="5" t="s">
        <v>12671</v>
      </c>
      <c r="B1247" s="5">
        <v>1.3788132301610401</v>
      </c>
      <c r="C1247" s="5" t="s">
        <v>8</v>
      </c>
      <c r="D1247" s="5" t="s">
        <v>8</v>
      </c>
      <c r="E1247" s="5" t="s">
        <v>8</v>
      </c>
      <c r="F1247" s="5" t="s">
        <v>8</v>
      </c>
      <c r="G1247" s="5" t="s">
        <v>8</v>
      </c>
    </row>
    <row r="1248" spans="1:7" x14ac:dyDescent="0.25">
      <c r="A1248" s="5" t="s">
        <v>7369</v>
      </c>
      <c r="B1248" s="5">
        <v>1.37835437090464</v>
      </c>
      <c r="C1248" s="5" t="s">
        <v>8</v>
      </c>
      <c r="D1248" s="5" t="s">
        <v>8</v>
      </c>
      <c r="E1248" s="5" t="s">
        <v>8</v>
      </c>
      <c r="F1248" s="5" t="s">
        <v>8</v>
      </c>
      <c r="G1248" s="5" t="s">
        <v>8</v>
      </c>
    </row>
    <row r="1249" spans="1:7" x14ac:dyDescent="0.25">
      <c r="A1249" s="5" t="s">
        <v>15555</v>
      </c>
      <c r="B1249" s="5">
        <v>1.37835437090464</v>
      </c>
      <c r="C1249" s="5" t="s">
        <v>8</v>
      </c>
      <c r="D1249" s="5" t="s">
        <v>8</v>
      </c>
      <c r="E1249" s="5" t="s">
        <v>8</v>
      </c>
      <c r="F1249" s="5" t="s">
        <v>8</v>
      </c>
      <c r="G1249" s="5" t="s">
        <v>8</v>
      </c>
    </row>
    <row r="1250" spans="1:7" x14ac:dyDescent="0.25">
      <c r="A1250" s="5" t="s">
        <v>8186</v>
      </c>
      <c r="B1250" s="5">
        <v>1.3780736963282201</v>
      </c>
      <c r="C1250" s="5" t="s">
        <v>8</v>
      </c>
      <c r="D1250" s="5" t="s">
        <v>8</v>
      </c>
      <c r="E1250" s="5" t="s">
        <v>8187</v>
      </c>
      <c r="F1250" s="5" t="s">
        <v>8</v>
      </c>
      <c r="G1250" s="5" t="s">
        <v>2138</v>
      </c>
    </row>
    <row r="1251" spans="1:7" x14ac:dyDescent="0.25">
      <c r="A1251" s="5" t="s">
        <v>13911</v>
      </c>
      <c r="B1251" s="5">
        <v>1.3764431218634801</v>
      </c>
      <c r="C1251" s="5" t="s">
        <v>8</v>
      </c>
      <c r="D1251" s="5" t="s">
        <v>8</v>
      </c>
      <c r="E1251" s="5" t="s">
        <v>8</v>
      </c>
      <c r="F1251" s="5" t="s">
        <v>8</v>
      </c>
      <c r="G1251" s="5" t="s">
        <v>8</v>
      </c>
    </row>
    <row r="1252" spans="1:7" x14ac:dyDescent="0.25">
      <c r="A1252" s="5" t="s">
        <v>14321</v>
      </c>
      <c r="B1252" s="5">
        <v>1.3764431218634801</v>
      </c>
      <c r="C1252" s="5" t="s">
        <v>8</v>
      </c>
      <c r="D1252" s="5" t="s">
        <v>8</v>
      </c>
      <c r="E1252" s="5" t="s">
        <v>8</v>
      </c>
      <c r="F1252" s="5" t="s">
        <v>8</v>
      </c>
      <c r="G1252" s="5" t="s">
        <v>8</v>
      </c>
    </row>
    <row r="1253" spans="1:7" x14ac:dyDescent="0.25">
      <c r="A1253" s="5" t="s">
        <v>16351</v>
      </c>
      <c r="B1253" s="5">
        <v>1.37463186351628</v>
      </c>
      <c r="C1253" s="5" t="s">
        <v>16352</v>
      </c>
      <c r="D1253" s="5" t="s">
        <v>16353</v>
      </c>
      <c r="E1253" s="5" t="s">
        <v>16354</v>
      </c>
      <c r="F1253" s="5" t="s">
        <v>16355</v>
      </c>
      <c r="G1253" s="5" t="s">
        <v>16356</v>
      </c>
    </row>
    <row r="1254" spans="1:7" x14ac:dyDescent="0.25">
      <c r="A1254" s="5" t="s">
        <v>17595</v>
      </c>
      <c r="B1254" s="5">
        <v>1.37451325861214</v>
      </c>
      <c r="C1254" s="5" t="s">
        <v>8</v>
      </c>
      <c r="D1254" s="5" t="s">
        <v>8</v>
      </c>
      <c r="E1254" s="5" t="s">
        <v>8</v>
      </c>
      <c r="F1254" s="5" t="s">
        <v>8</v>
      </c>
      <c r="G1254" s="5" t="s">
        <v>3527</v>
      </c>
    </row>
    <row r="1255" spans="1:7" x14ac:dyDescent="0.25">
      <c r="A1255" s="5" t="s">
        <v>786</v>
      </c>
      <c r="B1255" s="5">
        <v>1.37340463243717</v>
      </c>
      <c r="C1255" s="5" t="s">
        <v>8</v>
      </c>
      <c r="D1255" s="5" t="s">
        <v>8</v>
      </c>
      <c r="E1255" s="5" t="s">
        <v>8</v>
      </c>
      <c r="F1255" s="5" t="s">
        <v>8</v>
      </c>
      <c r="G1255" s="5" t="s">
        <v>8</v>
      </c>
    </row>
    <row r="1256" spans="1:7" x14ac:dyDescent="0.25">
      <c r="A1256" s="5" t="s">
        <v>14398</v>
      </c>
      <c r="B1256" s="5">
        <v>1.3724977800270199</v>
      </c>
      <c r="C1256" s="5" t="s">
        <v>8</v>
      </c>
      <c r="D1256" s="5" t="s">
        <v>8</v>
      </c>
      <c r="E1256" s="5" t="s">
        <v>8</v>
      </c>
      <c r="F1256" s="5" t="s">
        <v>8</v>
      </c>
      <c r="G1256" s="5" t="s">
        <v>8</v>
      </c>
    </row>
    <row r="1257" spans="1:7" x14ac:dyDescent="0.25">
      <c r="A1257" s="5" t="s">
        <v>20184</v>
      </c>
      <c r="B1257" s="5">
        <v>1.3720612525715701</v>
      </c>
      <c r="C1257" s="5" t="s">
        <v>8</v>
      </c>
      <c r="D1257" s="5" t="s">
        <v>8</v>
      </c>
      <c r="E1257" s="5" t="s">
        <v>8</v>
      </c>
      <c r="F1257" s="5" t="s">
        <v>8</v>
      </c>
      <c r="G1257" s="5" t="s">
        <v>8</v>
      </c>
    </row>
    <row r="1258" spans="1:7" x14ac:dyDescent="0.25">
      <c r="A1258" s="5" t="s">
        <v>21141</v>
      </c>
      <c r="B1258" s="5">
        <v>1.3713154685773401</v>
      </c>
      <c r="C1258" s="5" t="s">
        <v>8</v>
      </c>
      <c r="D1258" s="5" t="s">
        <v>8</v>
      </c>
      <c r="E1258" s="5" t="s">
        <v>8</v>
      </c>
      <c r="F1258" s="5" t="s">
        <v>8</v>
      </c>
      <c r="G1258" s="5" t="s">
        <v>8</v>
      </c>
    </row>
    <row r="1259" spans="1:7" x14ac:dyDescent="0.25">
      <c r="A1259" s="5" t="s">
        <v>19096</v>
      </c>
      <c r="B1259" s="5">
        <v>1.37127948720638</v>
      </c>
      <c r="C1259" s="5" t="s">
        <v>8</v>
      </c>
      <c r="D1259" s="5" t="s">
        <v>8</v>
      </c>
      <c r="E1259" s="5" t="s">
        <v>8</v>
      </c>
      <c r="F1259" s="5" t="s">
        <v>8</v>
      </c>
      <c r="G1259" s="5" t="s">
        <v>8</v>
      </c>
    </row>
    <row r="1260" spans="1:7" x14ac:dyDescent="0.25">
      <c r="A1260" s="5" t="s">
        <v>3612</v>
      </c>
      <c r="B1260" s="5">
        <v>1.3707506819517701</v>
      </c>
      <c r="C1260" s="5" t="s">
        <v>8</v>
      </c>
      <c r="D1260" s="5" t="s">
        <v>8</v>
      </c>
      <c r="E1260" s="5" t="s">
        <v>8</v>
      </c>
      <c r="F1260" s="5" t="s">
        <v>8</v>
      </c>
      <c r="G1260" s="5" t="s">
        <v>8</v>
      </c>
    </row>
    <row r="1261" spans="1:7" x14ac:dyDescent="0.25">
      <c r="A1261" s="5" t="s">
        <v>588</v>
      </c>
      <c r="B1261" s="5">
        <v>1.36972526289096</v>
      </c>
      <c r="C1261" s="5" t="s">
        <v>8</v>
      </c>
      <c r="D1261" s="5" t="s">
        <v>8</v>
      </c>
      <c r="E1261" s="5" t="s">
        <v>8</v>
      </c>
      <c r="F1261" s="5" t="s">
        <v>8</v>
      </c>
      <c r="G1261" s="5" t="s">
        <v>8</v>
      </c>
    </row>
    <row r="1262" spans="1:7" x14ac:dyDescent="0.25">
      <c r="A1262" s="5" t="s">
        <v>14470</v>
      </c>
      <c r="B1262" s="5">
        <v>1.36972526289096</v>
      </c>
      <c r="C1262" s="5" t="s">
        <v>8</v>
      </c>
      <c r="D1262" s="5" t="s">
        <v>8</v>
      </c>
      <c r="E1262" s="5" t="s">
        <v>8</v>
      </c>
      <c r="F1262" s="5" t="s">
        <v>8</v>
      </c>
      <c r="G1262" s="5" t="s">
        <v>8</v>
      </c>
    </row>
    <row r="1263" spans="1:7" x14ac:dyDescent="0.25">
      <c r="A1263" s="5" t="s">
        <v>20128</v>
      </c>
      <c r="B1263" s="5">
        <v>1.3683675799066399</v>
      </c>
      <c r="C1263" s="5" t="s">
        <v>8</v>
      </c>
      <c r="D1263" s="5" t="s">
        <v>8</v>
      </c>
      <c r="E1263" s="5" t="s">
        <v>8</v>
      </c>
      <c r="F1263" s="5" t="s">
        <v>8</v>
      </c>
      <c r="G1263" s="5" t="s">
        <v>8</v>
      </c>
    </row>
    <row r="1264" spans="1:7" x14ac:dyDescent="0.25">
      <c r="A1264" s="5" t="s">
        <v>18454</v>
      </c>
      <c r="B1264" s="5">
        <v>1.3682446450852399</v>
      </c>
      <c r="C1264" s="5" t="s">
        <v>8</v>
      </c>
      <c r="D1264" s="5" t="s">
        <v>8</v>
      </c>
      <c r="E1264" s="5" t="s">
        <v>18455</v>
      </c>
      <c r="F1264" s="5" t="s">
        <v>8</v>
      </c>
      <c r="G1264" s="5" t="s">
        <v>8</v>
      </c>
    </row>
    <row r="1265" spans="1:7" x14ac:dyDescent="0.25">
      <c r="A1265" s="5" t="s">
        <v>10742</v>
      </c>
      <c r="B1265" s="5">
        <v>1.3674507641610101</v>
      </c>
      <c r="C1265" s="5" t="s">
        <v>8</v>
      </c>
      <c r="D1265" s="5" t="s">
        <v>8</v>
      </c>
      <c r="E1265" s="5" t="s">
        <v>8</v>
      </c>
      <c r="F1265" s="5" t="s">
        <v>8</v>
      </c>
      <c r="G1265" s="5" t="s">
        <v>10743</v>
      </c>
    </row>
    <row r="1266" spans="1:7" x14ac:dyDescent="0.25">
      <c r="A1266" s="5" t="s">
        <v>5743</v>
      </c>
      <c r="B1266" s="5">
        <v>1.3674507641610101</v>
      </c>
      <c r="C1266" s="5" t="s">
        <v>8</v>
      </c>
      <c r="D1266" s="5" t="s">
        <v>8</v>
      </c>
      <c r="E1266" s="5" t="s">
        <v>8</v>
      </c>
      <c r="F1266" s="5" t="s">
        <v>8</v>
      </c>
      <c r="G1266" s="5" t="s">
        <v>8</v>
      </c>
    </row>
    <row r="1267" spans="1:7" x14ac:dyDescent="0.25">
      <c r="A1267" s="5" t="s">
        <v>6347</v>
      </c>
      <c r="B1267" s="5">
        <v>1.36683252511936</v>
      </c>
      <c r="C1267" s="5" t="s">
        <v>8</v>
      </c>
      <c r="D1267" s="5" t="s">
        <v>8</v>
      </c>
      <c r="E1267" s="5" t="s">
        <v>8</v>
      </c>
      <c r="F1267" s="5" t="s">
        <v>8</v>
      </c>
      <c r="G1267" s="5" t="s">
        <v>8</v>
      </c>
    </row>
    <row r="1268" spans="1:7" x14ac:dyDescent="0.25">
      <c r="A1268" s="5" t="s">
        <v>15827</v>
      </c>
      <c r="B1268" s="5">
        <v>1.36683252511936</v>
      </c>
      <c r="C1268" s="5" t="s">
        <v>8</v>
      </c>
      <c r="D1268" s="5" t="s">
        <v>8</v>
      </c>
      <c r="E1268" s="5" t="s">
        <v>8</v>
      </c>
      <c r="F1268" s="5" t="s">
        <v>8</v>
      </c>
      <c r="G1268" s="5" t="s">
        <v>8</v>
      </c>
    </row>
    <row r="1269" spans="1:7" x14ac:dyDescent="0.25">
      <c r="A1269" s="5" t="s">
        <v>13506</v>
      </c>
      <c r="B1269" s="5">
        <v>1.3664337362794901</v>
      </c>
      <c r="C1269" s="5" t="s">
        <v>8</v>
      </c>
      <c r="D1269" s="5" t="s">
        <v>8</v>
      </c>
      <c r="E1269" s="5" t="s">
        <v>8</v>
      </c>
      <c r="F1269" s="5" t="s">
        <v>8</v>
      </c>
      <c r="G1269" s="5" t="s">
        <v>8</v>
      </c>
    </row>
    <row r="1270" spans="1:7" x14ac:dyDescent="0.25">
      <c r="A1270" s="5" t="s">
        <v>1430</v>
      </c>
      <c r="B1270" s="5">
        <v>1.36548425645361</v>
      </c>
      <c r="C1270" s="5" t="s">
        <v>8</v>
      </c>
      <c r="D1270" s="5" t="s">
        <v>8</v>
      </c>
      <c r="E1270" s="5" t="s">
        <v>8</v>
      </c>
      <c r="F1270" s="5" t="s">
        <v>8</v>
      </c>
      <c r="G1270" s="5" t="s">
        <v>8</v>
      </c>
    </row>
    <row r="1271" spans="1:7" x14ac:dyDescent="0.25">
      <c r="A1271" s="5" t="s">
        <v>179</v>
      </c>
      <c r="B1271" s="5">
        <v>1.3640427769093499</v>
      </c>
      <c r="C1271" s="5" t="s">
        <v>8</v>
      </c>
      <c r="D1271" s="5" t="s">
        <v>8</v>
      </c>
      <c r="E1271" s="5" t="s">
        <v>8</v>
      </c>
      <c r="F1271" s="5" t="s">
        <v>8</v>
      </c>
      <c r="G1271" s="5" t="s">
        <v>8</v>
      </c>
    </row>
    <row r="1272" spans="1:7" x14ac:dyDescent="0.25">
      <c r="A1272" s="5" t="s">
        <v>2724</v>
      </c>
      <c r="B1272" s="5">
        <v>1.36325017577889</v>
      </c>
      <c r="C1272" s="5" t="s">
        <v>8</v>
      </c>
      <c r="D1272" s="5" t="s">
        <v>8</v>
      </c>
      <c r="E1272" s="5" t="s">
        <v>8</v>
      </c>
      <c r="F1272" s="5" t="s">
        <v>8</v>
      </c>
      <c r="G1272" s="5" t="s">
        <v>8</v>
      </c>
    </row>
    <row r="1273" spans="1:7" x14ac:dyDescent="0.25">
      <c r="A1273" s="5" t="s">
        <v>21061</v>
      </c>
      <c r="B1273" s="5">
        <v>1.3624793724850499</v>
      </c>
      <c r="C1273" s="5" t="s">
        <v>8</v>
      </c>
      <c r="D1273" s="5" t="s">
        <v>8</v>
      </c>
      <c r="E1273" s="5" t="s">
        <v>21062</v>
      </c>
      <c r="F1273" s="5" t="s">
        <v>8</v>
      </c>
      <c r="G1273" s="5" t="s">
        <v>8</v>
      </c>
    </row>
    <row r="1274" spans="1:7" x14ac:dyDescent="0.25">
      <c r="A1274" s="5" t="s">
        <v>20431</v>
      </c>
      <c r="B1274" s="5">
        <v>1.3618025841626</v>
      </c>
      <c r="C1274" s="5" t="s">
        <v>8</v>
      </c>
      <c r="D1274" s="5" t="s">
        <v>8</v>
      </c>
      <c r="E1274" s="5" t="s">
        <v>8</v>
      </c>
      <c r="F1274" s="5" t="s">
        <v>8</v>
      </c>
      <c r="G1274" s="5" t="s">
        <v>8</v>
      </c>
    </row>
    <row r="1275" spans="1:7" x14ac:dyDescent="0.25">
      <c r="A1275" s="5" t="s">
        <v>620</v>
      </c>
      <c r="B1275" s="5">
        <v>1.36099965841493</v>
      </c>
      <c r="C1275" s="5" t="s">
        <v>8</v>
      </c>
      <c r="D1275" s="5" t="s">
        <v>8</v>
      </c>
      <c r="E1275" s="5" t="s">
        <v>621</v>
      </c>
      <c r="F1275" s="5" t="s">
        <v>8</v>
      </c>
      <c r="G1275" s="5" t="s">
        <v>622</v>
      </c>
    </row>
    <row r="1276" spans="1:7" x14ac:dyDescent="0.25">
      <c r="A1276" s="5" t="s">
        <v>2222</v>
      </c>
      <c r="B1276" s="5">
        <v>1.35956448689426</v>
      </c>
      <c r="C1276" s="5" t="s">
        <v>8</v>
      </c>
      <c r="D1276" s="5" t="s">
        <v>8</v>
      </c>
      <c r="E1276" s="5" t="s">
        <v>8</v>
      </c>
      <c r="F1276" s="5" t="s">
        <v>8</v>
      </c>
      <c r="G1276" s="5" t="s">
        <v>8</v>
      </c>
    </row>
    <row r="1277" spans="1:7" x14ac:dyDescent="0.25">
      <c r="A1277" s="5" t="s">
        <v>19450</v>
      </c>
      <c r="B1277" s="5">
        <v>1.35956448689426</v>
      </c>
      <c r="C1277" s="5" t="s">
        <v>8</v>
      </c>
      <c r="D1277" s="5" t="s">
        <v>8</v>
      </c>
      <c r="E1277" s="5" t="s">
        <v>8</v>
      </c>
      <c r="F1277" s="5" t="s">
        <v>8</v>
      </c>
      <c r="G1277" s="5" t="s">
        <v>8</v>
      </c>
    </row>
    <row r="1278" spans="1:7" x14ac:dyDescent="0.25">
      <c r="A1278" s="5" t="s">
        <v>12843</v>
      </c>
      <c r="B1278" s="5">
        <v>1.35944944232156</v>
      </c>
      <c r="C1278" s="5" t="s">
        <v>12844</v>
      </c>
      <c r="D1278" s="5" t="s">
        <v>8</v>
      </c>
      <c r="E1278" s="5" t="s">
        <v>8</v>
      </c>
      <c r="F1278" s="5" t="s">
        <v>8</v>
      </c>
      <c r="G1278" s="5" t="s">
        <v>12845</v>
      </c>
    </row>
    <row r="1279" spans="1:7" x14ac:dyDescent="0.25">
      <c r="A1279" s="5" t="s">
        <v>18404</v>
      </c>
      <c r="B1279" s="5">
        <v>1.35944944232156</v>
      </c>
      <c r="C1279" s="5" t="s">
        <v>8</v>
      </c>
      <c r="D1279" s="5" t="s">
        <v>8</v>
      </c>
      <c r="E1279" s="5" t="s">
        <v>8</v>
      </c>
      <c r="F1279" s="5" t="s">
        <v>8</v>
      </c>
      <c r="G1279" s="5" t="s">
        <v>8</v>
      </c>
    </row>
    <row r="1280" spans="1:7" x14ac:dyDescent="0.25">
      <c r="A1280" s="5" t="s">
        <v>3545</v>
      </c>
      <c r="B1280" s="5">
        <v>1.35944944232156</v>
      </c>
      <c r="C1280" s="5" t="s">
        <v>8</v>
      </c>
      <c r="D1280" s="5" t="s">
        <v>8</v>
      </c>
      <c r="E1280" s="5" t="s">
        <v>8</v>
      </c>
      <c r="F1280" s="5" t="s">
        <v>8</v>
      </c>
      <c r="G1280" s="5" t="s">
        <v>8</v>
      </c>
    </row>
    <row r="1281" spans="1:7" x14ac:dyDescent="0.25">
      <c r="A1281" s="5" t="s">
        <v>19551</v>
      </c>
      <c r="B1281" s="5">
        <v>1.35944944232156</v>
      </c>
      <c r="C1281" s="5" t="s">
        <v>8</v>
      </c>
      <c r="D1281" s="5" t="s">
        <v>8</v>
      </c>
      <c r="E1281" s="5" t="s">
        <v>8</v>
      </c>
      <c r="F1281" s="5" t="s">
        <v>8</v>
      </c>
      <c r="G1281" s="5" t="s">
        <v>8</v>
      </c>
    </row>
    <row r="1282" spans="1:7" x14ac:dyDescent="0.25">
      <c r="A1282" s="5" t="s">
        <v>19663</v>
      </c>
      <c r="B1282" s="5">
        <v>1.35944944232156</v>
      </c>
      <c r="C1282" s="5" t="s">
        <v>8</v>
      </c>
      <c r="D1282" s="5" t="s">
        <v>8</v>
      </c>
      <c r="E1282" s="5" t="s">
        <v>8</v>
      </c>
      <c r="F1282" s="5" t="s">
        <v>8</v>
      </c>
      <c r="G1282" s="5" t="s">
        <v>8</v>
      </c>
    </row>
    <row r="1283" spans="1:7" x14ac:dyDescent="0.25">
      <c r="A1283" s="5" t="s">
        <v>20923</v>
      </c>
      <c r="B1283" s="5">
        <v>1.35944944232156</v>
      </c>
      <c r="C1283" s="5" t="s">
        <v>8</v>
      </c>
      <c r="D1283" s="5" t="s">
        <v>8</v>
      </c>
      <c r="E1283" s="5" t="s">
        <v>8</v>
      </c>
      <c r="F1283" s="5" t="s">
        <v>8</v>
      </c>
      <c r="G1283" s="5" t="s">
        <v>8</v>
      </c>
    </row>
    <row r="1284" spans="1:7" x14ac:dyDescent="0.25">
      <c r="A1284" s="5" t="s">
        <v>21045</v>
      </c>
      <c r="B1284" s="5">
        <v>1.35944944232156</v>
      </c>
      <c r="C1284" s="5" t="s">
        <v>8</v>
      </c>
      <c r="D1284" s="5" t="s">
        <v>8</v>
      </c>
      <c r="E1284" s="5" t="s">
        <v>8</v>
      </c>
      <c r="F1284" s="5" t="s">
        <v>8</v>
      </c>
      <c r="G1284" s="5" t="s">
        <v>8</v>
      </c>
    </row>
    <row r="1285" spans="1:7" x14ac:dyDescent="0.25">
      <c r="A1285" s="5" t="s">
        <v>15220</v>
      </c>
      <c r="B1285" s="5">
        <v>1.35944944232156</v>
      </c>
      <c r="C1285" s="5" t="s">
        <v>8</v>
      </c>
      <c r="D1285" s="5" t="s">
        <v>8</v>
      </c>
      <c r="E1285" s="5" t="s">
        <v>8</v>
      </c>
      <c r="F1285" s="5" t="s">
        <v>8</v>
      </c>
      <c r="G1285" s="5" t="s">
        <v>8</v>
      </c>
    </row>
    <row r="1286" spans="1:7" x14ac:dyDescent="0.25">
      <c r="A1286" s="5" t="s">
        <v>7961</v>
      </c>
      <c r="B1286" s="5">
        <v>1.35852194769019</v>
      </c>
      <c r="C1286" s="5" t="s">
        <v>7962</v>
      </c>
      <c r="D1286" s="5" t="s">
        <v>7963</v>
      </c>
      <c r="E1286" s="5" t="s">
        <v>7964</v>
      </c>
      <c r="F1286" s="5" t="s">
        <v>7965</v>
      </c>
      <c r="G1286" s="5" t="s">
        <v>7966</v>
      </c>
    </row>
    <row r="1287" spans="1:7" x14ac:dyDescent="0.25">
      <c r="A1287" s="5" t="s">
        <v>8027</v>
      </c>
      <c r="B1287" s="5">
        <v>1.3575201055735699</v>
      </c>
      <c r="C1287" s="5" t="s">
        <v>8</v>
      </c>
      <c r="D1287" s="5" t="s">
        <v>8</v>
      </c>
      <c r="E1287" s="5" t="s">
        <v>8</v>
      </c>
      <c r="F1287" s="5" t="s">
        <v>8</v>
      </c>
      <c r="G1287" s="5" t="s">
        <v>8</v>
      </c>
    </row>
    <row r="1288" spans="1:7" x14ac:dyDescent="0.25">
      <c r="A1288" s="5" t="s">
        <v>11622</v>
      </c>
      <c r="B1288" s="5">
        <v>1.3575201055735699</v>
      </c>
      <c r="C1288" s="5" t="s">
        <v>8</v>
      </c>
      <c r="D1288" s="5" t="s">
        <v>8</v>
      </c>
      <c r="E1288" s="5" t="s">
        <v>8</v>
      </c>
      <c r="F1288" s="5" t="s">
        <v>8</v>
      </c>
      <c r="G1288" s="5" t="s">
        <v>8</v>
      </c>
    </row>
    <row r="1289" spans="1:7" x14ac:dyDescent="0.25">
      <c r="A1289" s="5" t="s">
        <v>17486</v>
      </c>
      <c r="B1289" s="5">
        <v>1.3571517687722201</v>
      </c>
      <c r="C1289" s="5" t="s">
        <v>17487</v>
      </c>
      <c r="D1289" s="5" t="s">
        <v>17488</v>
      </c>
      <c r="E1289" s="5" t="s">
        <v>17489</v>
      </c>
      <c r="F1289" s="5" t="s">
        <v>17490</v>
      </c>
      <c r="G1289" s="5" t="s">
        <v>17491</v>
      </c>
    </row>
    <row r="1290" spans="1:7" x14ac:dyDescent="0.25">
      <c r="A1290" s="5" t="s">
        <v>18308</v>
      </c>
      <c r="B1290" s="5">
        <v>1.3571517687722201</v>
      </c>
      <c r="C1290" s="5" t="s">
        <v>8</v>
      </c>
      <c r="D1290" s="5" t="s">
        <v>8</v>
      </c>
      <c r="E1290" s="5" t="s">
        <v>8</v>
      </c>
      <c r="F1290" s="5" t="s">
        <v>8</v>
      </c>
      <c r="G1290" s="5" t="s">
        <v>240</v>
      </c>
    </row>
    <row r="1291" spans="1:7" x14ac:dyDescent="0.25">
      <c r="A1291" s="5" t="s">
        <v>326</v>
      </c>
      <c r="B1291" s="5">
        <v>1.3571517687722201</v>
      </c>
      <c r="C1291" s="5" t="s">
        <v>8</v>
      </c>
      <c r="D1291" s="5" t="s">
        <v>8</v>
      </c>
      <c r="E1291" s="5" t="s">
        <v>8</v>
      </c>
      <c r="F1291" s="5" t="s">
        <v>8</v>
      </c>
      <c r="G1291" s="5" t="s">
        <v>8</v>
      </c>
    </row>
    <row r="1292" spans="1:7" x14ac:dyDescent="0.25">
      <c r="A1292" s="5" t="s">
        <v>18545</v>
      </c>
      <c r="B1292" s="5">
        <v>1.3571517687722201</v>
      </c>
      <c r="C1292" s="5" t="s">
        <v>8</v>
      </c>
      <c r="D1292" s="5" t="s">
        <v>8</v>
      </c>
      <c r="E1292" s="5" t="s">
        <v>8</v>
      </c>
      <c r="F1292" s="5" t="s">
        <v>8</v>
      </c>
      <c r="G1292" s="5" t="s">
        <v>8</v>
      </c>
    </row>
    <row r="1293" spans="1:7" x14ac:dyDescent="0.25">
      <c r="A1293" s="5" t="s">
        <v>19086</v>
      </c>
      <c r="B1293" s="5">
        <v>1.3571517687722201</v>
      </c>
      <c r="C1293" s="5" t="s">
        <v>8</v>
      </c>
      <c r="D1293" s="5" t="s">
        <v>8</v>
      </c>
      <c r="E1293" s="5" t="s">
        <v>8</v>
      </c>
      <c r="F1293" s="5" t="s">
        <v>8</v>
      </c>
      <c r="G1293" s="5" t="s">
        <v>8</v>
      </c>
    </row>
    <row r="1294" spans="1:7" x14ac:dyDescent="0.25">
      <c r="A1294" s="5" t="s">
        <v>19988</v>
      </c>
      <c r="B1294" s="5">
        <v>1.3571517687722201</v>
      </c>
      <c r="C1294" s="5" t="s">
        <v>8</v>
      </c>
      <c r="D1294" s="5" t="s">
        <v>8</v>
      </c>
      <c r="E1294" s="5" t="s">
        <v>8</v>
      </c>
      <c r="F1294" s="5" t="s">
        <v>8</v>
      </c>
      <c r="G1294" s="5" t="s">
        <v>8</v>
      </c>
    </row>
    <row r="1295" spans="1:7" x14ac:dyDescent="0.25">
      <c r="A1295" s="5" t="s">
        <v>20321</v>
      </c>
      <c r="B1295" s="5">
        <v>1.3571517687722201</v>
      </c>
      <c r="C1295" s="5" t="s">
        <v>8</v>
      </c>
      <c r="D1295" s="5" t="s">
        <v>8</v>
      </c>
      <c r="E1295" s="5" t="s">
        <v>8</v>
      </c>
      <c r="F1295" s="5" t="s">
        <v>8</v>
      </c>
      <c r="G1295" s="5" t="s">
        <v>8</v>
      </c>
    </row>
    <row r="1296" spans="1:7" x14ac:dyDescent="0.25">
      <c r="A1296" s="5" t="s">
        <v>20449</v>
      </c>
      <c r="B1296" s="5">
        <v>1.3571517687722201</v>
      </c>
      <c r="C1296" s="5" t="s">
        <v>8</v>
      </c>
      <c r="D1296" s="5" t="s">
        <v>8</v>
      </c>
      <c r="E1296" s="5" t="s">
        <v>20450</v>
      </c>
      <c r="F1296" s="5" t="s">
        <v>8</v>
      </c>
      <c r="G1296" s="5" t="s">
        <v>8</v>
      </c>
    </row>
    <row r="1297" spans="1:7" x14ac:dyDescent="0.25">
      <c r="A1297" s="5" t="s">
        <v>21192</v>
      </c>
      <c r="B1297" s="5">
        <v>1.3571517687722201</v>
      </c>
      <c r="C1297" s="5" t="s">
        <v>8</v>
      </c>
      <c r="D1297" s="5" t="s">
        <v>8</v>
      </c>
      <c r="E1297" s="5" t="s">
        <v>8</v>
      </c>
      <c r="F1297" s="5" t="s">
        <v>8</v>
      </c>
      <c r="G1297" s="5" t="s">
        <v>8</v>
      </c>
    </row>
    <row r="1298" spans="1:7" x14ac:dyDescent="0.25">
      <c r="A1298" s="5" t="s">
        <v>21199</v>
      </c>
      <c r="B1298" s="5">
        <v>1.3571517687722201</v>
      </c>
      <c r="C1298" s="5" t="s">
        <v>8</v>
      </c>
      <c r="D1298" s="5" t="s">
        <v>8</v>
      </c>
      <c r="E1298" s="5" t="s">
        <v>8</v>
      </c>
      <c r="F1298" s="5" t="s">
        <v>8</v>
      </c>
      <c r="G1298" s="5" t="s">
        <v>8</v>
      </c>
    </row>
    <row r="1299" spans="1:7" x14ac:dyDescent="0.25">
      <c r="A1299" s="5" t="s">
        <v>13554</v>
      </c>
      <c r="B1299" s="5">
        <v>1.3565566229299499</v>
      </c>
      <c r="C1299" s="5" t="s">
        <v>8</v>
      </c>
      <c r="D1299" s="5" t="s">
        <v>8</v>
      </c>
      <c r="E1299" s="5" t="s">
        <v>8</v>
      </c>
      <c r="F1299" s="5" t="s">
        <v>8</v>
      </c>
      <c r="G1299" s="5" t="s">
        <v>2523</v>
      </c>
    </row>
    <row r="1300" spans="1:7" x14ac:dyDescent="0.25">
      <c r="A1300" s="5" t="s">
        <v>3344</v>
      </c>
      <c r="B1300" s="5">
        <v>1.3562385143964</v>
      </c>
      <c r="C1300" s="5" t="s">
        <v>8</v>
      </c>
      <c r="D1300" s="5" t="s">
        <v>8</v>
      </c>
      <c r="E1300" s="5" t="s">
        <v>8</v>
      </c>
      <c r="F1300" s="5" t="s">
        <v>8</v>
      </c>
      <c r="G1300" s="5" t="s">
        <v>8</v>
      </c>
    </row>
    <row r="1301" spans="1:7" x14ac:dyDescent="0.25">
      <c r="A1301" s="5" t="s">
        <v>868</v>
      </c>
      <c r="B1301" s="5">
        <v>1.35551016584994</v>
      </c>
      <c r="C1301" s="5" t="s">
        <v>8</v>
      </c>
      <c r="D1301" s="5" t="s">
        <v>8</v>
      </c>
      <c r="E1301" s="5" t="s">
        <v>869</v>
      </c>
      <c r="F1301" s="5" t="s">
        <v>8</v>
      </c>
      <c r="G1301" s="5" t="s">
        <v>8</v>
      </c>
    </row>
    <row r="1302" spans="1:7" x14ac:dyDescent="0.25">
      <c r="A1302" s="5" t="s">
        <v>15899</v>
      </c>
      <c r="B1302" s="5">
        <v>1.35537840146208</v>
      </c>
      <c r="C1302" s="5" t="s">
        <v>8</v>
      </c>
      <c r="D1302" s="5" t="s">
        <v>8</v>
      </c>
      <c r="E1302" s="5" t="s">
        <v>8</v>
      </c>
      <c r="F1302" s="5" t="s">
        <v>8</v>
      </c>
      <c r="G1302" s="5" t="s">
        <v>8</v>
      </c>
    </row>
    <row r="1303" spans="1:7" x14ac:dyDescent="0.25">
      <c r="A1303" s="5" t="s">
        <v>18494</v>
      </c>
      <c r="B1303" s="5">
        <v>1.3550476391725299</v>
      </c>
      <c r="C1303" s="5" t="s">
        <v>8</v>
      </c>
      <c r="D1303" s="5" t="s">
        <v>8</v>
      </c>
      <c r="E1303" s="5" t="s">
        <v>8</v>
      </c>
      <c r="F1303" s="5" t="s">
        <v>8</v>
      </c>
      <c r="G1303" s="5" t="s">
        <v>8</v>
      </c>
    </row>
    <row r="1304" spans="1:7" x14ac:dyDescent="0.25">
      <c r="A1304" s="5" t="s">
        <v>18639</v>
      </c>
      <c r="B1304" s="5">
        <v>1.3550476391725299</v>
      </c>
      <c r="C1304" s="5" t="s">
        <v>8</v>
      </c>
      <c r="D1304" s="5" t="s">
        <v>8</v>
      </c>
      <c r="E1304" s="5" t="s">
        <v>8</v>
      </c>
      <c r="F1304" s="5" t="s">
        <v>8</v>
      </c>
      <c r="G1304" s="5" t="s">
        <v>8</v>
      </c>
    </row>
    <row r="1305" spans="1:7" x14ac:dyDescent="0.25">
      <c r="A1305" s="5" t="s">
        <v>18641</v>
      </c>
      <c r="B1305" s="5">
        <v>1.3550476391725299</v>
      </c>
      <c r="C1305" s="5" t="s">
        <v>8</v>
      </c>
      <c r="D1305" s="5" t="s">
        <v>8</v>
      </c>
      <c r="E1305" s="5" t="s">
        <v>8</v>
      </c>
      <c r="F1305" s="5" t="s">
        <v>8</v>
      </c>
      <c r="G1305" s="5" t="s">
        <v>8</v>
      </c>
    </row>
    <row r="1306" spans="1:7" x14ac:dyDescent="0.25">
      <c r="A1306" s="5" t="s">
        <v>19869</v>
      </c>
      <c r="B1306" s="5">
        <v>1.3550476391725299</v>
      </c>
      <c r="C1306" s="5" t="s">
        <v>8</v>
      </c>
      <c r="D1306" s="5" t="s">
        <v>8</v>
      </c>
      <c r="E1306" s="5" t="s">
        <v>8</v>
      </c>
      <c r="F1306" s="5" t="s">
        <v>8</v>
      </c>
      <c r="G1306" s="5" t="s">
        <v>8</v>
      </c>
    </row>
    <row r="1307" spans="1:7" x14ac:dyDescent="0.25">
      <c r="A1307" s="5" t="s">
        <v>20158</v>
      </c>
      <c r="B1307" s="5">
        <v>1.3550476391725299</v>
      </c>
      <c r="C1307" s="5" t="s">
        <v>8</v>
      </c>
      <c r="D1307" s="5" t="s">
        <v>8</v>
      </c>
      <c r="E1307" s="5" t="s">
        <v>8</v>
      </c>
      <c r="F1307" s="5" t="s">
        <v>8</v>
      </c>
      <c r="G1307" s="5" t="s">
        <v>8</v>
      </c>
    </row>
    <row r="1308" spans="1:7" x14ac:dyDescent="0.25">
      <c r="A1308" s="5" t="s">
        <v>20592</v>
      </c>
      <c r="B1308" s="5">
        <v>1.3550476391725299</v>
      </c>
      <c r="C1308" s="5" t="s">
        <v>8</v>
      </c>
      <c r="D1308" s="5" t="s">
        <v>8</v>
      </c>
      <c r="E1308" s="5" t="s">
        <v>8</v>
      </c>
      <c r="F1308" s="5" t="s">
        <v>8</v>
      </c>
      <c r="G1308" s="5" t="s">
        <v>8</v>
      </c>
    </row>
    <row r="1309" spans="1:7" x14ac:dyDescent="0.25">
      <c r="A1309" s="5" t="s">
        <v>20859</v>
      </c>
      <c r="B1309" s="5">
        <v>1.3550476391725299</v>
      </c>
      <c r="C1309" s="5" t="s">
        <v>8</v>
      </c>
      <c r="D1309" s="5" t="s">
        <v>8</v>
      </c>
      <c r="E1309" s="5" t="s">
        <v>8</v>
      </c>
      <c r="F1309" s="5" t="s">
        <v>8</v>
      </c>
      <c r="G1309" s="5" t="s">
        <v>8</v>
      </c>
    </row>
    <row r="1310" spans="1:7" x14ac:dyDescent="0.25">
      <c r="A1310" s="5" t="s">
        <v>20997</v>
      </c>
      <c r="B1310" s="5">
        <v>1.3550476391725299</v>
      </c>
      <c r="C1310" s="5" t="s">
        <v>8</v>
      </c>
      <c r="D1310" s="5" t="s">
        <v>8</v>
      </c>
      <c r="E1310" s="5" t="s">
        <v>8</v>
      </c>
      <c r="F1310" s="5" t="s">
        <v>8</v>
      </c>
      <c r="G1310" s="5" t="s">
        <v>8</v>
      </c>
    </row>
    <row r="1311" spans="1:7" x14ac:dyDescent="0.25">
      <c r="A1311" s="5" t="s">
        <v>15500</v>
      </c>
      <c r="B1311" s="5">
        <v>1.3550476391725299</v>
      </c>
      <c r="C1311" s="5" t="s">
        <v>8</v>
      </c>
      <c r="D1311" s="5" t="s">
        <v>8</v>
      </c>
      <c r="E1311" s="5" t="s">
        <v>8</v>
      </c>
      <c r="F1311" s="5" t="s">
        <v>8</v>
      </c>
      <c r="G1311" s="5" t="s">
        <v>8</v>
      </c>
    </row>
    <row r="1312" spans="1:7" x14ac:dyDescent="0.25">
      <c r="A1312" s="5" t="s">
        <v>14417</v>
      </c>
      <c r="B1312" s="5">
        <v>1.3535545942712099</v>
      </c>
      <c r="C1312" s="5" t="s">
        <v>8</v>
      </c>
      <c r="D1312" s="5" t="s">
        <v>8</v>
      </c>
      <c r="E1312" s="5" t="s">
        <v>709</v>
      </c>
      <c r="F1312" s="5" t="s">
        <v>8</v>
      </c>
      <c r="G1312" s="5" t="s">
        <v>8</v>
      </c>
    </row>
    <row r="1313" spans="1:7" x14ac:dyDescent="0.25">
      <c r="A1313" s="5" t="s">
        <v>18783</v>
      </c>
      <c r="B1313" s="5">
        <v>1.3531135851938401</v>
      </c>
      <c r="C1313" s="5" t="s">
        <v>8</v>
      </c>
      <c r="D1313" s="5" t="s">
        <v>8</v>
      </c>
      <c r="E1313" s="5" t="s">
        <v>8</v>
      </c>
      <c r="F1313" s="5" t="s">
        <v>8</v>
      </c>
      <c r="G1313" s="5" t="s">
        <v>8</v>
      </c>
    </row>
    <row r="1314" spans="1:7" x14ac:dyDescent="0.25">
      <c r="A1314" s="5" t="s">
        <v>19533</v>
      </c>
      <c r="B1314" s="5">
        <v>1.3531135851938401</v>
      </c>
      <c r="C1314" s="5" t="s">
        <v>8</v>
      </c>
      <c r="D1314" s="5" t="s">
        <v>8</v>
      </c>
      <c r="E1314" s="5" t="s">
        <v>8</v>
      </c>
      <c r="F1314" s="5" t="s">
        <v>8</v>
      </c>
      <c r="G1314" s="5" t="s">
        <v>8</v>
      </c>
    </row>
    <row r="1315" spans="1:7" x14ac:dyDescent="0.25">
      <c r="A1315" s="5" t="s">
        <v>8024</v>
      </c>
      <c r="B1315" s="5">
        <v>1.3531135851938401</v>
      </c>
      <c r="C1315" s="5" t="s">
        <v>8</v>
      </c>
      <c r="D1315" s="5" t="s">
        <v>8</v>
      </c>
      <c r="E1315" s="5" t="s">
        <v>8</v>
      </c>
      <c r="F1315" s="5" t="s">
        <v>8</v>
      </c>
      <c r="G1315" s="5" t="s">
        <v>8</v>
      </c>
    </row>
    <row r="1316" spans="1:7" x14ac:dyDescent="0.25">
      <c r="A1316" s="5" t="s">
        <v>8200</v>
      </c>
      <c r="B1316" s="5">
        <v>1.3531135851938401</v>
      </c>
      <c r="C1316" s="5" t="s">
        <v>8</v>
      </c>
      <c r="D1316" s="5" t="s">
        <v>8</v>
      </c>
      <c r="E1316" s="5" t="s">
        <v>8</v>
      </c>
      <c r="F1316" s="5" t="s">
        <v>8</v>
      </c>
      <c r="G1316" s="5" t="s">
        <v>8</v>
      </c>
    </row>
    <row r="1317" spans="1:7" x14ac:dyDescent="0.25">
      <c r="A1317" s="5" t="s">
        <v>19936</v>
      </c>
      <c r="B1317" s="5">
        <v>1.3531135851938401</v>
      </c>
      <c r="C1317" s="5" t="s">
        <v>8</v>
      </c>
      <c r="D1317" s="5" t="s">
        <v>8</v>
      </c>
      <c r="E1317" s="5" t="s">
        <v>8</v>
      </c>
      <c r="F1317" s="5" t="s">
        <v>8</v>
      </c>
      <c r="G1317" s="5" t="s">
        <v>8</v>
      </c>
    </row>
    <row r="1318" spans="1:7" x14ac:dyDescent="0.25">
      <c r="A1318" s="5" t="s">
        <v>20138</v>
      </c>
      <c r="B1318" s="5">
        <v>1.3531135851938401</v>
      </c>
      <c r="C1318" s="5" t="s">
        <v>8</v>
      </c>
      <c r="D1318" s="5" t="s">
        <v>8</v>
      </c>
      <c r="E1318" s="5" t="s">
        <v>8</v>
      </c>
      <c r="F1318" s="5" t="s">
        <v>8</v>
      </c>
      <c r="G1318" s="5" t="s">
        <v>8</v>
      </c>
    </row>
    <row r="1319" spans="1:7" x14ac:dyDescent="0.25">
      <c r="A1319" s="5" t="s">
        <v>20720</v>
      </c>
      <c r="B1319" s="5">
        <v>1.3531135851938401</v>
      </c>
      <c r="C1319" s="5" t="s">
        <v>8</v>
      </c>
      <c r="D1319" s="5" t="s">
        <v>8</v>
      </c>
      <c r="E1319" s="5" t="s">
        <v>8</v>
      </c>
      <c r="F1319" s="5" t="s">
        <v>8</v>
      </c>
      <c r="G1319" s="5" t="s">
        <v>8</v>
      </c>
    </row>
    <row r="1320" spans="1:7" x14ac:dyDescent="0.25">
      <c r="A1320" s="5" t="s">
        <v>2075</v>
      </c>
      <c r="B1320" s="5">
        <v>1.35154044872024</v>
      </c>
      <c r="C1320" s="5" t="s">
        <v>8</v>
      </c>
      <c r="D1320" s="5" t="s">
        <v>8</v>
      </c>
      <c r="E1320" s="5" t="s">
        <v>2076</v>
      </c>
      <c r="F1320" s="5" t="s">
        <v>8</v>
      </c>
      <c r="G1320" s="5" t="s">
        <v>8</v>
      </c>
    </row>
    <row r="1321" spans="1:7" x14ac:dyDescent="0.25">
      <c r="A1321" s="5" t="s">
        <v>16342</v>
      </c>
      <c r="B1321" s="5">
        <v>1.35147060435696</v>
      </c>
      <c r="C1321" s="5" t="s">
        <v>16343</v>
      </c>
      <c r="D1321" s="5" t="s">
        <v>16344</v>
      </c>
      <c r="E1321" s="5" t="s">
        <v>16345</v>
      </c>
      <c r="F1321" s="5" t="s">
        <v>16346</v>
      </c>
      <c r="G1321" s="5" t="s">
        <v>16347</v>
      </c>
    </row>
    <row r="1322" spans="1:7" x14ac:dyDescent="0.25">
      <c r="A1322" s="5" t="s">
        <v>4323</v>
      </c>
      <c r="B1322" s="5">
        <v>1.3513297856204101</v>
      </c>
      <c r="C1322" s="5" t="s">
        <v>4324</v>
      </c>
      <c r="D1322" s="5" t="s">
        <v>8</v>
      </c>
      <c r="E1322" s="5" t="s">
        <v>8</v>
      </c>
      <c r="F1322" s="5" t="s">
        <v>8</v>
      </c>
      <c r="G1322" s="5" t="s">
        <v>4325</v>
      </c>
    </row>
    <row r="1323" spans="1:7" x14ac:dyDescent="0.25">
      <c r="A1323" s="5" t="s">
        <v>9248</v>
      </c>
      <c r="B1323" s="5">
        <v>1.3513297856204101</v>
      </c>
      <c r="C1323" s="5" t="s">
        <v>8</v>
      </c>
      <c r="D1323" s="5" t="s">
        <v>8</v>
      </c>
      <c r="E1323" s="5" t="s">
        <v>9249</v>
      </c>
      <c r="F1323" s="5" t="s">
        <v>9250</v>
      </c>
      <c r="G1323" s="5" t="s">
        <v>9251</v>
      </c>
    </row>
    <row r="1324" spans="1:7" x14ac:dyDescent="0.25">
      <c r="A1324" s="5" t="s">
        <v>18313</v>
      </c>
      <c r="B1324" s="5">
        <v>1.3513297856204101</v>
      </c>
      <c r="C1324" s="5" t="s">
        <v>8</v>
      </c>
      <c r="D1324" s="5" t="s">
        <v>8</v>
      </c>
      <c r="E1324" s="5" t="s">
        <v>8</v>
      </c>
      <c r="F1324" s="5" t="s">
        <v>8</v>
      </c>
      <c r="G1324" s="5" t="s">
        <v>240</v>
      </c>
    </row>
    <row r="1325" spans="1:7" x14ac:dyDescent="0.25">
      <c r="A1325" s="5" t="s">
        <v>20293</v>
      </c>
      <c r="B1325" s="5">
        <v>1.3513297856204101</v>
      </c>
      <c r="C1325" s="5" t="s">
        <v>8</v>
      </c>
      <c r="D1325" s="5" t="s">
        <v>8</v>
      </c>
      <c r="E1325" s="5" t="s">
        <v>18799</v>
      </c>
      <c r="F1325" s="5" t="s">
        <v>8</v>
      </c>
      <c r="G1325" s="5" t="s">
        <v>8</v>
      </c>
    </row>
    <row r="1326" spans="1:7" x14ac:dyDescent="0.25">
      <c r="A1326" s="5" t="s">
        <v>20608</v>
      </c>
      <c r="B1326" s="5">
        <v>1.3513297856204101</v>
      </c>
      <c r="C1326" s="5" t="s">
        <v>8</v>
      </c>
      <c r="D1326" s="5" t="s">
        <v>8</v>
      </c>
      <c r="E1326" s="5" t="s">
        <v>18752</v>
      </c>
      <c r="F1326" s="5" t="s">
        <v>8</v>
      </c>
      <c r="G1326" s="5" t="s">
        <v>8</v>
      </c>
    </row>
    <row r="1327" spans="1:7" x14ac:dyDescent="0.25">
      <c r="A1327" s="5" t="s">
        <v>20801</v>
      </c>
      <c r="B1327" s="5">
        <v>1.3513297856204101</v>
      </c>
      <c r="C1327" s="5" t="s">
        <v>8</v>
      </c>
      <c r="D1327" s="5" t="s">
        <v>8</v>
      </c>
      <c r="E1327" s="5" t="s">
        <v>8</v>
      </c>
      <c r="F1327" s="5" t="s">
        <v>8</v>
      </c>
      <c r="G1327" s="5" t="s">
        <v>8</v>
      </c>
    </row>
    <row r="1328" spans="1:7" x14ac:dyDescent="0.25">
      <c r="A1328" s="5" t="s">
        <v>20805</v>
      </c>
      <c r="B1328" s="5">
        <v>1.3513297856204101</v>
      </c>
      <c r="C1328" s="5" t="s">
        <v>8</v>
      </c>
      <c r="D1328" s="5" t="s">
        <v>8</v>
      </c>
      <c r="E1328" s="5" t="s">
        <v>8</v>
      </c>
      <c r="F1328" s="5" t="s">
        <v>8</v>
      </c>
      <c r="G1328" s="5" t="s">
        <v>8</v>
      </c>
    </row>
    <row r="1329" spans="1:7" x14ac:dyDescent="0.25">
      <c r="A1329" s="5" t="s">
        <v>20974</v>
      </c>
      <c r="B1329" s="5">
        <v>1.3513297856204101</v>
      </c>
      <c r="C1329" s="5" t="s">
        <v>8</v>
      </c>
      <c r="D1329" s="5" t="s">
        <v>8</v>
      </c>
      <c r="E1329" s="5" t="s">
        <v>8</v>
      </c>
      <c r="F1329" s="5" t="s">
        <v>8</v>
      </c>
      <c r="G1329" s="5" t="s">
        <v>8</v>
      </c>
    </row>
    <row r="1330" spans="1:7" x14ac:dyDescent="0.25">
      <c r="A1330" s="5" t="s">
        <v>8814</v>
      </c>
      <c r="B1330" s="5">
        <v>1.3507285917587899</v>
      </c>
      <c r="C1330" s="5" t="s">
        <v>8</v>
      </c>
      <c r="D1330" s="5" t="s">
        <v>8</v>
      </c>
      <c r="E1330" s="5" t="s">
        <v>8</v>
      </c>
      <c r="F1330" s="5" t="s">
        <v>8</v>
      </c>
      <c r="G1330" s="5" t="s">
        <v>8</v>
      </c>
    </row>
    <row r="1331" spans="1:7" x14ac:dyDescent="0.25">
      <c r="A1331" s="5" t="s">
        <v>16412</v>
      </c>
      <c r="B1331" s="5">
        <v>1.3496793843183299</v>
      </c>
      <c r="C1331" s="5" t="s">
        <v>8</v>
      </c>
      <c r="D1331" s="5" t="s">
        <v>8</v>
      </c>
      <c r="E1331" s="5" t="s">
        <v>16245</v>
      </c>
      <c r="F1331" s="5" t="s">
        <v>8</v>
      </c>
      <c r="G1331" s="5" t="s">
        <v>5500</v>
      </c>
    </row>
    <row r="1332" spans="1:7" x14ac:dyDescent="0.25">
      <c r="A1332" s="5" t="s">
        <v>298</v>
      </c>
      <c r="B1332" s="5">
        <v>1.3496793843183299</v>
      </c>
      <c r="C1332" s="5" t="s">
        <v>8</v>
      </c>
      <c r="D1332" s="5" t="s">
        <v>8</v>
      </c>
      <c r="E1332" s="5" t="s">
        <v>8</v>
      </c>
      <c r="F1332" s="5" t="s">
        <v>8</v>
      </c>
      <c r="G1332" s="5" t="s">
        <v>8</v>
      </c>
    </row>
    <row r="1333" spans="1:7" x14ac:dyDescent="0.25">
      <c r="A1333" s="5" t="s">
        <v>18851</v>
      </c>
      <c r="B1333" s="5">
        <v>1.3496793843183299</v>
      </c>
      <c r="C1333" s="5" t="s">
        <v>8</v>
      </c>
      <c r="D1333" s="5" t="s">
        <v>8</v>
      </c>
      <c r="E1333" s="5" t="s">
        <v>8</v>
      </c>
      <c r="F1333" s="5" t="s">
        <v>8</v>
      </c>
      <c r="G1333" s="5" t="s">
        <v>8</v>
      </c>
    </row>
    <row r="1334" spans="1:7" x14ac:dyDescent="0.25">
      <c r="A1334" s="5" t="s">
        <v>21040</v>
      </c>
      <c r="B1334" s="5">
        <v>1.3496793843183299</v>
      </c>
      <c r="C1334" s="5" t="s">
        <v>8</v>
      </c>
      <c r="D1334" s="5" t="s">
        <v>8</v>
      </c>
      <c r="E1334" s="5" t="s">
        <v>8</v>
      </c>
      <c r="F1334" s="5" t="s">
        <v>8</v>
      </c>
      <c r="G1334" s="5" t="s">
        <v>8</v>
      </c>
    </row>
    <row r="1335" spans="1:7" x14ac:dyDescent="0.25">
      <c r="A1335" s="5" t="s">
        <v>141</v>
      </c>
      <c r="B1335" s="5">
        <v>1.3493013472856401</v>
      </c>
      <c r="C1335" s="5" t="s">
        <v>8</v>
      </c>
      <c r="D1335" s="5" t="s">
        <v>8</v>
      </c>
      <c r="E1335" s="5" t="s">
        <v>8</v>
      </c>
      <c r="F1335" s="5" t="s">
        <v>8</v>
      </c>
      <c r="G1335" s="5" t="s">
        <v>8</v>
      </c>
    </row>
    <row r="1336" spans="1:7" x14ac:dyDescent="0.25">
      <c r="A1336" s="5" t="s">
        <v>18424</v>
      </c>
      <c r="B1336" s="5">
        <v>1.3481479557488301</v>
      </c>
      <c r="C1336" s="5" t="s">
        <v>8</v>
      </c>
      <c r="D1336" s="5" t="s">
        <v>8</v>
      </c>
      <c r="E1336" s="5" t="s">
        <v>8</v>
      </c>
      <c r="F1336" s="5" t="s">
        <v>8</v>
      </c>
      <c r="G1336" s="5" t="s">
        <v>8</v>
      </c>
    </row>
    <row r="1337" spans="1:7" x14ac:dyDescent="0.25">
      <c r="A1337" s="5" t="s">
        <v>18528</v>
      </c>
      <c r="B1337" s="5">
        <v>1.3481479557488301</v>
      </c>
      <c r="C1337" s="5" t="s">
        <v>8</v>
      </c>
      <c r="D1337" s="5" t="s">
        <v>8</v>
      </c>
      <c r="E1337" s="5" t="s">
        <v>8</v>
      </c>
      <c r="F1337" s="5" t="s">
        <v>8</v>
      </c>
      <c r="G1337" s="5" t="s">
        <v>8</v>
      </c>
    </row>
    <row r="1338" spans="1:7" x14ac:dyDescent="0.25">
      <c r="A1338" s="5" t="s">
        <v>18751</v>
      </c>
      <c r="B1338" s="5">
        <v>1.3481479557488301</v>
      </c>
      <c r="C1338" s="5" t="s">
        <v>8</v>
      </c>
      <c r="D1338" s="5" t="s">
        <v>8</v>
      </c>
      <c r="E1338" s="5" t="s">
        <v>18752</v>
      </c>
      <c r="F1338" s="5" t="s">
        <v>8</v>
      </c>
      <c r="G1338" s="5" t="s">
        <v>8</v>
      </c>
    </row>
    <row r="1339" spans="1:7" x14ac:dyDescent="0.25">
      <c r="A1339" s="5" t="s">
        <v>19072</v>
      </c>
      <c r="B1339" s="5">
        <v>1.3481479557488301</v>
      </c>
      <c r="C1339" s="5" t="s">
        <v>8</v>
      </c>
      <c r="D1339" s="5" t="s">
        <v>8</v>
      </c>
      <c r="E1339" s="5" t="s">
        <v>8</v>
      </c>
      <c r="F1339" s="5" t="s">
        <v>8</v>
      </c>
      <c r="G1339" s="5" t="s">
        <v>8</v>
      </c>
    </row>
    <row r="1340" spans="1:7" x14ac:dyDescent="0.25">
      <c r="A1340" s="5" t="s">
        <v>19592</v>
      </c>
      <c r="B1340" s="5">
        <v>1.3481479557488301</v>
      </c>
      <c r="C1340" s="5" t="s">
        <v>8</v>
      </c>
      <c r="D1340" s="5" t="s">
        <v>8</v>
      </c>
      <c r="E1340" s="5" t="s">
        <v>8</v>
      </c>
      <c r="F1340" s="5" t="s">
        <v>8</v>
      </c>
      <c r="G1340" s="5" t="s">
        <v>8</v>
      </c>
    </row>
    <row r="1341" spans="1:7" x14ac:dyDescent="0.25">
      <c r="A1341" s="5" t="s">
        <v>8036</v>
      </c>
      <c r="B1341" s="5">
        <v>1.3481479557488301</v>
      </c>
      <c r="C1341" s="5" t="s">
        <v>8</v>
      </c>
      <c r="D1341" s="5" t="s">
        <v>8</v>
      </c>
      <c r="E1341" s="5" t="s">
        <v>8</v>
      </c>
      <c r="F1341" s="5" t="s">
        <v>8</v>
      </c>
      <c r="G1341" s="5" t="s">
        <v>8</v>
      </c>
    </row>
    <row r="1342" spans="1:7" x14ac:dyDescent="0.25">
      <c r="A1342" s="5" t="s">
        <v>20160</v>
      </c>
      <c r="B1342" s="5">
        <v>1.3481479557488301</v>
      </c>
      <c r="C1342" s="5" t="s">
        <v>8</v>
      </c>
      <c r="D1342" s="5" t="s">
        <v>8</v>
      </c>
      <c r="E1342" s="5" t="s">
        <v>8</v>
      </c>
      <c r="F1342" s="5" t="s">
        <v>8</v>
      </c>
      <c r="G1342" s="5" t="s">
        <v>8</v>
      </c>
    </row>
    <row r="1343" spans="1:7" x14ac:dyDescent="0.25">
      <c r="A1343" s="5" t="s">
        <v>14060</v>
      </c>
      <c r="B1343" s="5">
        <v>1.3481479557488301</v>
      </c>
      <c r="C1343" s="5" t="s">
        <v>8</v>
      </c>
      <c r="D1343" s="5" t="s">
        <v>8</v>
      </c>
      <c r="E1343" s="5" t="s">
        <v>8</v>
      </c>
      <c r="F1343" s="5" t="s">
        <v>8</v>
      </c>
      <c r="G1343" s="5" t="s">
        <v>8</v>
      </c>
    </row>
    <row r="1344" spans="1:7" x14ac:dyDescent="0.25">
      <c r="A1344" s="5" t="s">
        <v>20688</v>
      </c>
      <c r="B1344" s="5">
        <v>1.34768013430224</v>
      </c>
      <c r="C1344" s="5" t="s">
        <v>8</v>
      </c>
      <c r="D1344" s="5" t="s">
        <v>8</v>
      </c>
      <c r="E1344" s="5" t="s">
        <v>8</v>
      </c>
      <c r="F1344" s="5" t="s">
        <v>8</v>
      </c>
      <c r="G1344" s="5" t="s">
        <v>8</v>
      </c>
    </row>
    <row r="1345" spans="1:7" x14ac:dyDescent="0.25">
      <c r="A1345" s="5" t="s">
        <v>16914</v>
      </c>
      <c r="B1345" s="5">
        <v>1.3475109917719501</v>
      </c>
      <c r="C1345" s="5" t="s">
        <v>8</v>
      </c>
      <c r="D1345" s="5" t="s">
        <v>8</v>
      </c>
      <c r="E1345" s="5" t="s">
        <v>5146</v>
      </c>
      <c r="F1345" s="5" t="s">
        <v>8</v>
      </c>
      <c r="G1345" s="5" t="s">
        <v>1751</v>
      </c>
    </row>
    <row r="1346" spans="1:7" x14ac:dyDescent="0.25">
      <c r="A1346" s="5" t="s">
        <v>2900</v>
      </c>
      <c r="B1346" s="5">
        <v>1.34733470795743</v>
      </c>
      <c r="C1346" s="5" t="s">
        <v>8</v>
      </c>
      <c r="D1346" s="5" t="s">
        <v>8</v>
      </c>
      <c r="E1346" s="5" t="s">
        <v>8</v>
      </c>
      <c r="F1346" s="5" t="s">
        <v>8</v>
      </c>
      <c r="G1346" s="5" t="s">
        <v>8</v>
      </c>
    </row>
    <row r="1347" spans="1:7" x14ac:dyDescent="0.25">
      <c r="A1347" s="5" t="s">
        <v>20921</v>
      </c>
      <c r="B1347" s="5">
        <v>1.34733470795743</v>
      </c>
      <c r="C1347" s="5" t="s">
        <v>8</v>
      </c>
      <c r="D1347" s="5" t="s">
        <v>8</v>
      </c>
      <c r="E1347" s="5" t="s">
        <v>8</v>
      </c>
      <c r="F1347" s="5" t="s">
        <v>8</v>
      </c>
      <c r="G1347" s="5" t="s">
        <v>8</v>
      </c>
    </row>
    <row r="1348" spans="1:7" x14ac:dyDescent="0.25">
      <c r="A1348" s="5" t="s">
        <v>17307</v>
      </c>
      <c r="B1348" s="5">
        <v>1.3467230820814799</v>
      </c>
      <c r="C1348" s="5" t="s">
        <v>8</v>
      </c>
      <c r="D1348" s="5" t="s">
        <v>8</v>
      </c>
      <c r="E1348" s="5" t="s">
        <v>8</v>
      </c>
      <c r="F1348" s="5" t="s">
        <v>8</v>
      </c>
      <c r="G1348" s="5" t="s">
        <v>17308</v>
      </c>
    </row>
    <row r="1349" spans="1:7" x14ac:dyDescent="0.25">
      <c r="A1349" s="5" t="s">
        <v>17627</v>
      </c>
      <c r="B1349" s="5">
        <v>1.3467230820814799</v>
      </c>
      <c r="C1349" s="5" t="s">
        <v>17628</v>
      </c>
      <c r="D1349" s="5" t="s">
        <v>17629</v>
      </c>
      <c r="E1349" s="5" t="s">
        <v>17630</v>
      </c>
      <c r="F1349" s="5" t="s">
        <v>17631</v>
      </c>
      <c r="G1349" s="5" t="s">
        <v>17632</v>
      </c>
    </row>
    <row r="1350" spans="1:7" x14ac:dyDescent="0.25">
      <c r="A1350" s="5" t="s">
        <v>18487</v>
      </c>
      <c r="B1350" s="5">
        <v>1.3467230820814799</v>
      </c>
      <c r="C1350" s="5" t="s">
        <v>8</v>
      </c>
      <c r="D1350" s="5" t="s">
        <v>8</v>
      </c>
      <c r="E1350" s="5" t="s">
        <v>8</v>
      </c>
      <c r="F1350" s="5" t="s">
        <v>8</v>
      </c>
      <c r="G1350" s="5" t="s">
        <v>8</v>
      </c>
    </row>
    <row r="1351" spans="1:7" x14ac:dyDescent="0.25">
      <c r="A1351" s="5" t="s">
        <v>914</v>
      </c>
      <c r="B1351" s="5">
        <v>1.3467230820814799</v>
      </c>
      <c r="C1351" s="5" t="s">
        <v>8</v>
      </c>
      <c r="D1351" s="5" t="s">
        <v>8</v>
      </c>
      <c r="E1351" s="5" t="s">
        <v>8</v>
      </c>
      <c r="F1351" s="5" t="s">
        <v>8</v>
      </c>
      <c r="G1351" s="5" t="s">
        <v>8</v>
      </c>
    </row>
    <row r="1352" spans="1:7" x14ac:dyDescent="0.25">
      <c r="A1352" s="5" t="s">
        <v>18823</v>
      </c>
      <c r="B1352" s="5">
        <v>1.3467230820814799</v>
      </c>
      <c r="C1352" s="5" t="s">
        <v>8</v>
      </c>
      <c r="D1352" s="5" t="s">
        <v>8</v>
      </c>
      <c r="E1352" s="5" t="s">
        <v>8</v>
      </c>
      <c r="F1352" s="5" t="s">
        <v>8</v>
      </c>
      <c r="G1352" s="5" t="s">
        <v>8</v>
      </c>
    </row>
    <row r="1353" spans="1:7" x14ac:dyDescent="0.25">
      <c r="A1353" s="5" t="s">
        <v>8788</v>
      </c>
      <c r="B1353" s="5">
        <v>1.3467230820814799</v>
      </c>
      <c r="C1353" s="5" t="s">
        <v>8</v>
      </c>
      <c r="D1353" s="5" t="s">
        <v>8</v>
      </c>
      <c r="E1353" s="5" t="s">
        <v>8</v>
      </c>
      <c r="F1353" s="5" t="s">
        <v>8</v>
      </c>
      <c r="G1353" s="5" t="s">
        <v>8</v>
      </c>
    </row>
    <row r="1354" spans="1:7" x14ac:dyDescent="0.25">
      <c r="A1354" s="5" t="s">
        <v>3103</v>
      </c>
      <c r="B1354" s="5">
        <v>1.3465193659080299</v>
      </c>
      <c r="C1354" s="5" t="s">
        <v>8</v>
      </c>
      <c r="D1354" s="5" t="s">
        <v>8</v>
      </c>
      <c r="E1354" s="5" t="s">
        <v>3104</v>
      </c>
      <c r="F1354" s="5" t="s">
        <v>8</v>
      </c>
      <c r="G1354" s="5" t="s">
        <v>8</v>
      </c>
    </row>
    <row r="1355" spans="1:7" x14ac:dyDescent="0.25">
      <c r="A1355" s="5" t="s">
        <v>1980</v>
      </c>
      <c r="B1355" s="5">
        <v>1.3461225841737099</v>
      </c>
      <c r="C1355" s="5" t="s">
        <v>8</v>
      </c>
      <c r="D1355" s="5" t="s">
        <v>8</v>
      </c>
      <c r="E1355" s="5" t="s">
        <v>8</v>
      </c>
      <c r="F1355" s="5" t="s">
        <v>8</v>
      </c>
      <c r="G1355" s="5" t="s">
        <v>8</v>
      </c>
    </row>
    <row r="1356" spans="1:7" x14ac:dyDescent="0.25">
      <c r="A1356" s="5" t="s">
        <v>17556</v>
      </c>
      <c r="B1356" s="5">
        <v>1.3453940156345401</v>
      </c>
      <c r="C1356" s="5" t="s">
        <v>17557</v>
      </c>
      <c r="D1356" s="5" t="s">
        <v>17558</v>
      </c>
      <c r="E1356" s="5" t="s">
        <v>17559</v>
      </c>
      <c r="F1356" s="5" t="s">
        <v>17560</v>
      </c>
      <c r="G1356" s="5" t="s">
        <v>17561</v>
      </c>
    </row>
    <row r="1357" spans="1:7" x14ac:dyDescent="0.25">
      <c r="A1357" s="5" t="s">
        <v>152</v>
      </c>
      <c r="B1357" s="5">
        <v>1.3453940156345401</v>
      </c>
      <c r="C1357" s="5" t="s">
        <v>8</v>
      </c>
      <c r="D1357" s="5" t="s">
        <v>8</v>
      </c>
      <c r="E1357" s="5" t="s">
        <v>8</v>
      </c>
      <c r="F1357" s="5" t="s">
        <v>8</v>
      </c>
      <c r="G1357" s="5" t="s">
        <v>8</v>
      </c>
    </row>
    <row r="1358" spans="1:7" x14ac:dyDescent="0.25">
      <c r="A1358" s="5" t="s">
        <v>3841</v>
      </c>
      <c r="B1358" s="5">
        <v>1.3453940156345401</v>
      </c>
      <c r="C1358" s="5" t="s">
        <v>8</v>
      </c>
      <c r="D1358" s="5" t="s">
        <v>8</v>
      </c>
      <c r="E1358" s="5" t="s">
        <v>8</v>
      </c>
      <c r="F1358" s="5" t="s">
        <v>8</v>
      </c>
      <c r="G1358" s="5" t="s">
        <v>8</v>
      </c>
    </row>
    <row r="1359" spans="1:7" x14ac:dyDescent="0.25">
      <c r="A1359" s="5" t="s">
        <v>12208</v>
      </c>
      <c r="B1359" s="5">
        <v>1.3445168301230599</v>
      </c>
      <c r="C1359" s="5" t="s">
        <v>8</v>
      </c>
      <c r="D1359" s="5" t="s">
        <v>8</v>
      </c>
      <c r="E1359" s="5" t="s">
        <v>8</v>
      </c>
      <c r="F1359" s="5" t="s">
        <v>8</v>
      </c>
      <c r="G1359" s="5" t="s">
        <v>8</v>
      </c>
    </row>
    <row r="1360" spans="1:7" x14ac:dyDescent="0.25">
      <c r="A1360" s="5" t="s">
        <v>16821</v>
      </c>
      <c r="B1360" s="5">
        <v>1.3441514072087</v>
      </c>
      <c r="C1360" s="5" t="s">
        <v>16822</v>
      </c>
      <c r="D1360" s="5" t="s">
        <v>16823</v>
      </c>
      <c r="E1360" s="5" t="s">
        <v>16824</v>
      </c>
      <c r="F1360" s="5" t="s">
        <v>16825</v>
      </c>
      <c r="G1360" s="5" t="s">
        <v>16826</v>
      </c>
    </row>
    <row r="1361" spans="1:7" x14ac:dyDescent="0.25">
      <c r="A1361" s="5" t="s">
        <v>18509</v>
      </c>
      <c r="B1361" s="5">
        <v>1.3441514072087</v>
      </c>
      <c r="C1361" s="5" t="s">
        <v>8</v>
      </c>
      <c r="D1361" s="5" t="s">
        <v>8</v>
      </c>
      <c r="E1361" s="5" t="s">
        <v>8</v>
      </c>
      <c r="F1361" s="5" t="s">
        <v>8</v>
      </c>
      <c r="G1361" s="5" t="s">
        <v>8</v>
      </c>
    </row>
    <row r="1362" spans="1:7" x14ac:dyDescent="0.25">
      <c r="A1362" s="5" t="s">
        <v>18827</v>
      </c>
      <c r="B1362" s="5">
        <v>1.3441514072087</v>
      </c>
      <c r="C1362" s="5" t="s">
        <v>8</v>
      </c>
      <c r="D1362" s="5" t="s">
        <v>8</v>
      </c>
      <c r="E1362" s="5" t="s">
        <v>8</v>
      </c>
      <c r="F1362" s="5" t="s">
        <v>8</v>
      </c>
      <c r="G1362" s="5" t="s">
        <v>8</v>
      </c>
    </row>
    <row r="1363" spans="1:7" x14ac:dyDescent="0.25">
      <c r="A1363" s="5" t="s">
        <v>19747</v>
      </c>
      <c r="B1363" s="5">
        <v>1.3441514072087</v>
      </c>
      <c r="C1363" s="5" t="s">
        <v>8</v>
      </c>
      <c r="D1363" s="5" t="s">
        <v>8</v>
      </c>
      <c r="E1363" s="5" t="s">
        <v>8</v>
      </c>
      <c r="F1363" s="5" t="s">
        <v>8</v>
      </c>
      <c r="G1363" s="5" t="s">
        <v>8</v>
      </c>
    </row>
    <row r="1364" spans="1:7" x14ac:dyDescent="0.25">
      <c r="A1364" s="5" t="s">
        <v>20509</v>
      </c>
      <c r="B1364" s="5">
        <v>1.3441514072087</v>
      </c>
      <c r="C1364" s="5" t="s">
        <v>8</v>
      </c>
      <c r="D1364" s="5" t="s">
        <v>8</v>
      </c>
      <c r="E1364" s="5" t="s">
        <v>8</v>
      </c>
      <c r="F1364" s="5" t="s">
        <v>8</v>
      </c>
      <c r="G1364" s="5" t="s">
        <v>8</v>
      </c>
    </row>
    <row r="1365" spans="1:7" x14ac:dyDescent="0.25">
      <c r="A1365" s="5" t="s">
        <v>205</v>
      </c>
      <c r="B1365" s="5">
        <v>1.3433900390778299</v>
      </c>
      <c r="C1365" s="5" t="s">
        <v>8</v>
      </c>
      <c r="D1365" s="5" t="s">
        <v>8</v>
      </c>
      <c r="E1365" s="5" t="s">
        <v>8</v>
      </c>
      <c r="F1365" s="5" t="s">
        <v>8</v>
      </c>
      <c r="G1365" s="5" t="s">
        <v>8</v>
      </c>
    </row>
    <row r="1366" spans="1:7" x14ac:dyDescent="0.25">
      <c r="A1366" s="5" t="s">
        <v>21078</v>
      </c>
      <c r="B1366" s="5">
        <v>1.3429870857797801</v>
      </c>
      <c r="C1366" s="5" t="s">
        <v>8</v>
      </c>
      <c r="D1366" s="5" t="s">
        <v>8</v>
      </c>
      <c r="E1366" s="5" t="s">
        <v>8</v>
      </c>
      <c r="F1366" s="5" t="s">
        <v>8</v>
      </c>
      <c r="G1366" s="5" t="s">
        <v>8</v>
      </c>
    </row>
    <row r="1367" spans="1:7" x14ac:dyDescent="0.25">
      <c r="A1367" s="5" t="s">
        <v>15780</v>
      </c>
      <c r="B1367" s="5">
        <v>1.3424312859818901</v>
      </c>
      <c r="C1367" s="5" t="s">
        <v>8</v>
      </c>
      <c r="D1367" s="5" t="s">
        <v>8</v>
      </c>
      <c r="E1367" s="5" t="s">
        <v>1071</v>
      </c>
      <c r="F1367" s="5" t="s">
        <v>8</v>
      </c>
      <c r="G1367" s="5" t="s">
        <v>8</v>
      </c>
    </row>
    <row r="1368" spans="1:7" x14ac:dyDescent="0.25">
      <c r="A1368" s="5" t="s">
        <v>10715</v>
      </c>
      <c r="B1368" s="5">
        <v>1.3424014895266101</v>
      </c>
      <c r="C1368" s="5" t="s">
        <v>8</v>
      </c>
      <c r="D1368" s="5" t="s">
        <v>8</v>
      </c>
      <c r="E1368" s="5" t="s">
        <v>8</v>
      </c>
      <c r="F1368" s="5" t="s">
        <v>8</v>
      </c>
      <c r="G1368" s="5" t="s">
        <v>8</v>
      </c>
    </row>
    <row r="1369" spans="1:7" x14ac:dyDescent="0.25">
      <c r="A1369" s="5" t="s">
        <v>8547</v>
      </c>
      <c r="B1369" s="5">
        <v>1.34189387856812</v>
      </c>
      <c r="C1369" s="5" t="s">
        <v>8</v>
      </c>
      <c r="D1369" s="5" t="s">
        <v>8</v>
      </c>
      <c r="E1369" s="5" t="s">
        <v>8</v>
      </c>
      <c r="F1369" s="5" t="s">
        <v>8</v>
      </c>
      <c r="G1369" s="5" t="s">
        <v>8</v>
      </c>
    </row>
    <row r="1370" spans="1:7" x14ac:dyDescent="0.25">
      <c r="A1370" s="5" t="s">
        <v>16580</v>
      </c>
      <c r="B1370" s="5">
        <v>1.3408654631068699</v>
      </c>
      <c r="C1370" s="5" t="s">
        <v>16581</v>
      </c>
      <c r="D1370" s="5" t="s">
        <v>16582</v>
      </c>
      <c r="E1370" s="5" t="s">
        <v>16583</v>
      </c>
      <c r="F1370" s="5" t="s">
        <v>16584</v>
      </c>
      <c r="G1370" s="5" t="s">
        <v>16585</v>
      </c>
    </row>
    <row r="1371" spans="1:7" x14ac:dyDescent="0.25">
      <c r="A1371" s="5" t="s">
        <v>544</v>
      </c>
      <c r="B1371" s="5">
        <v>1.3408654631068699</v>
      </c>
      <c r="C1371" s="5" t="s">
        <v>8</v>
      </c>
      <c r="D1371" s="5" t="s">
        <v>8</v>
      </c>
      <c r="E1371" s="5" t="s">
        <v>8</v>
      </c>
      <c r="F1371" s="5" t="s">
        <v>8</v>
      </c>
      <c r="G1371" s="5" t="s">
        <v>8</v>
      </c>
    </row>
    <row r="1372" spans="1:7" x14ac:dyDescent="0.25">
      <c r="A1372" s="5" t="s">
        <v>18480</v>
      </c>
      <c r="B1372" s="5">
        <v>1.3408654631068699</v>
      </c>
      <c r="C1372" s="5" t="s">
        <v>8</v>
      </c>
      <c r="D1372" s="5" t="s">
        <v>8</v>
      </c>
      <c r="E1372" s="5" t="s">
        <v>8</v>
      </c>
      <c r="F1372" s="5" t="s">
        <v>8</v>
      </c>
      <c r="G1372" s="5" t="s">
        <v>8</v>
      </c>
    </row>
    <row r="1373" spans="1:7" x14ac:dyDescent="0.25">
      <c r="A1373" s="5" t="s">
        <v>18652</v>
      </c>
      <c r="B1373" s="5">
        <v>1.3408654631068699</v>
      </c>
      <c r="C1373" s="5" t="s">
        <v>8</v>
      </c>
      <c r="D1373" s="5" t="s">
        <v>8</v>
      </c>
      <c r="E1373" s="5" t="s">
        <v>8</v>
      </c>
      <c r="F1373" s="5" t="s">
        <v>8</v>
      </c>
      <c r="G1373" s="5" t="s">
        <v>8</v>
      </c>
    </row>
    <row r="1374" spans="1:7" x14ac:dyDescent="0.25">
      <c r="A1374" s="5" t="s">
        <v>19250</v>
      </c>
      <c r="B1374" s="5">
        <v>1.3408654631068699</v>
      </c>
      <c r="C1374" s="5" t="s">
        <v>8</v>
      </c>
      <c r="D1374" s="5" t="s">
        <v>8</v>
      </c>
      <c r="E1374" s="5" t="s">
        <v>8</v>
      </c>
      <c r="F1374" s="5" t="s">
        <v>8</v>
      </c>
      <c r="G1374" s="5" t="s">
        <v>8</v>
      </c>
    </row>
    <row r="1375" spans="1:7" x14ac:dyDescent="0.25">
      <c r="A1375" s="5" t="s">
        <v>14266</v>
      </c>
      <c r="B1375" s="5">
        <v>1.3408654631068699</v>
      </c>
      <c r="C1375" s="5" t="s">
        <v>8</v>
      </c>
      <c r="D1375" s="5" t="s">
        <v>8</v>
      </c>
      <c r="E1375" s="5" t="s">
        <v>8</v>
      </c>
      <c r="F1375" s="5" t="s">
        <v>8</v>
      </c>
      <c r="G1375" s="5" t="s">
        <v>8</v>
      </c>
    </row>
    <row r="1376" spans="1:7" x14ac:dyDescent="0.25">
      <c r="A1376" s="5" t="s">
        <v>12436</v>
      </c>
      <c r="B1376" s="5">
        <v>1.34015122747449</v>
      </c>
      <c r="C1376" s="5" t="s">
        <v>12437</v>
      </c>
      <c r="D1376" s="5" t="s">
        <v>12438</v>
      </c>
      <c r="E1376" s="5" t="s">
        <v>12439</v>
      </c>
      <c r="F1376" s="5" t="s">
        <v>12440</v>
      </c>
      <c r="G1376" s="5" t="s">
        <v>12441</v>
      </c>
    </row>
    <row r="1377" spans="1:7" x14ac:dyDescent="0.25">
      <c r="A1377" s="5" t="s">
        <v>7639</v>
      </c>
      <c r="B1377" s="5">
        <v>1.34015122747449</v>
      </c>
      <c r="C1377" s="5" t="s">
        <v>8</v>
      </c>
      <c r="D1377" s="5" t="s">
        <v>8</v>
      </c>
      <c r="E1377" s="5" t="s">
        <v>8</v>
      </c>
      <c r="F1377" s="5" t="s">
        <v>8</v>
      </c>
      <c r="G1377" s="5" t="s">
        <v>8</v>
      </c>
    </row>
    <row r="1378" spans="1:7" x14ac:dyDescent="0.25">
      <c r="A1378" s="5" t="s">
        <v>10222</v>
      </c>
      <c r="B1378" s="5">
        <v>1.33989624486085</v>
      </c>
      <c r="C1378" s="5" t="s">
        <v>8</v>
      </c>
      <c r="D1378" s="5" t="s">
        <v>8</v>
      </c>
      <c r="E1378" s="5" t="s">
        <v>10223</v>
      </c>
      <c r="F1378" s="5" t="s">
        <v>8</v>
      </c>
      <c r="G1378" s="5" t="s">
        <v>1751</v>
      </c>
    </row>
    <row r="1379" spans="1:7" x14ac:dyDescent="0.25">
      <c r="A1379" s="5" t="s">
        <v>3574</v>
      </c>
      <c r="B1379" s="5">
        <v>1.33989624486085</v>
      </c>
      <c r="C1379" s="5" t="s">
        <v>8</v>
      </c>
      <c r="D1379" s="5" t="s">
        <v>8</v>
      </c>
      <c r="E1379" s="5" t="s">
        <v>8</v>
      </c>
      <c r="F1379" s="5" t="s">
        <v>8</v>
      </c>
      <c r="G1379" s="5" t="s">
        <v>8</v>
      </c>
    </row>
    <row r="1380" spans="1:7" x14ac:dyDescent="0.25">
      <c r="A1380" s="5" t="s">
        <v>5154</v>
      </c>
      <c r="B1380" s="5">
        <v>1.33989624486085</v>
      </c>
      <c r="C1380" s="5" t="s">
        <v>8</v>
      </c>
      <c r="D1380" s="5" t="s">
        <v>8</v>
      </c>
      <c r="E1380" s="5" t="s">
        <v>8</v>
      </c>
      <c r="F1380" s="5" t="s">
        <v>8</v>
      </c>
      <c r="G1380" s="5" t="s">
        <v>8</v>
      </c>
    </row>
    <row r="1381" spans="1:7" x14ac:dyDescent="0.25">
      <c r="A1381" s="5" t="s">
        <v>19635</v>
      </c>
      <c r="B1381" s="5">
        <v>1.33989624486085</v>
      </c>
      <c r="C1381" s="5" t="s">
        <v>8</v>
      </c>
      <c r="D1381" s="5" t="s">
        <v>8</v>
      </c>
      <c r="E1381" s="5" t="s">
        <v>8</v>
      </c>
      <c r="F1381" s="5" t="s">
        <v>8</v>
      </c>
      <c r="G1381" s="5" t="s">
        <v>8</v>
      </c>
    </row>
    <row r="1382" spans="1:7" x14ac:dyDescent="0.25">
      <c r="A1382" s="5" t="s">
        <v>19986</v>
      </c>
      <c r="B1382" s="5">
        <v>1.33989624486085</v>
      </c>
      <c r="C1382" s="5" t="s">
        <v>8</v>
      </c>
      <c r="D1382" s="5" t="s">
        <v>8</v>
      </c>
      <c r="E1382" s="5" t="s">
        <v>8</v>
      </c>
      <c r="F1382" s="5" t="s">
        <v>8</v>
      </c>
      <c r="G1382" s="5" t="s">
        <v>8</v>
      </c>
    </row>
    <row r="1383" spans="1:7" x14ac:dyDescent="0.25">
      <c r="A1383" s="5" t="s">
        <v>1330</v>
      </c>
      <c r="B1383" s="5">
        <v>1.33966875108668</v>
      </c>
      <c r="C1383" s="5" t="s">
        <v>8</v>
      </c>
      <c r="D1383" s="5" t="s">
        <v>8</v>
      </c>
      <c r="E1383" s="5" t="s">
        <v>8</v>
      </c>
      <c r="F1383" s="5" t="s">
        <v>8</v>
      </c>
      <c r="G1383" s="5" t="s">
        <v>8</v>
      </c>
    </row>
    <row r="1384" spans="1:7" x14ac:dyDescent="0.25">
      <c r="A1384" s="5" t="s">
        <v>13504</v>
      </c>
      <c r="B1384" s="5">
        <v>1.3389812553912599</v>
      </c>
      <c r="C1384" s="5" t="s">
        <v>8</v>
      </c>
      <c r="D1384" s="5" t="s">
        <v>8</v>
      </c>
      <c r="E1384" s="5" t="s">
        <v>8</v>
      </c>
      <c r="F1384" s="5" t="s">
        <v>8</v>
      </c>
      <c r="G1384" s="5" t="s">
        <v>5199</v>
      </c>
    </row>
    <row r="1385" spans="1:7" x14ac:dyDescent="0.25">
      <c r="A1385" s="5" t="s">
        <v>10047</v>
      </c>
      <c r="B1385" s="5">
        <v>1.3389812553912599</v>
      </c>
      <c r="C1385" s="5" t="s">
        <v>8</v>
      </c>
      <c r="D1385" s="5" t="s">
        <v>8</v>
      </c>
      <c r="E1385" s="5" t="s">
        <v>10048</v>
      </c>
      <c r="F1385" s="5" t="s">
        <v>8</v>
      </c>
      <c r="G1385" s="5" t="s">
        <v>8</v>
      </c>
    </row>
    <row r="1386" spans="1:7" x14ac:dyDescent="0.25">
      <c r="A1386" s="5" t="s">
        <v>21077</v>
      </c>
      <c r="B1386" s="5">
        <v>1.3389812553912599</v>
      </c>
      <c r="C1386" s="5" t="s">
        <v>8</v>
      </c>
      <c r="D1386" s="5" t="s">
        <v>8</v>
      </c>
      <c r="E1386" s="5" t="s">
        <v>8</v>
      </c>
      <c r="F1386" s="5" t="s">
        <v>8</v>
      </c>
      <c r="G1386" s="5" t="s">
        <v>8</v>
      </c>
    </row>
    <row r="1387" spans="1:7" x14ac:dyDescent="0.25">
      <c r="A1387" s="5" t="s">
        <v>20139</v>
      </c>
      <c r="B1387" s="5">
        <v>1.3385514602295201</v>
      </c>
      <c r="C1387" s="5" t="s">
        <v>8</v>
      </c>
      <c r="D1387" s="5" t="s">
        <v>8</v>
      </c>
      <c r="E1387" s="5" t="s">
        <v>8</v>
      </c>
      <c r="F1387" s="5" t="s">
        <v>8</v>
      </c>
      <c r="G1387" s="5" t="s">
        <v>8</v>
      </c>
    </row>
    <row r="1388" spans="1:7" x14ac:dyDescent="0.25">
      <c r="A1388" s="5" t="s">
        <v>17805</v>
      </c>
      <c r="B1388" s="5">
        <v>1.3381713004209299</v>
      </c>
      <c r="C1388" s="5" t="s">
        <v>8846</v>
      </c>
      <c r="D1388" s="5" t="s">
        <v>8847</v>
      </c>
      <c r="E1388" s="5" t="s">
        <v>17806</v>
      </c>
      <c r="F1388" s="5" t="s">
        <v>8849</v>
      </c>
      <c r="G1388" s="5" t="s">
        <v>8850</v>
      </c>
    </row>
    <row r="1389" spans="1:7" x14ac:dyDescent="0.25">
      <c r="A1389" s="5" t="s">
        <v>2991</v>
      </c>
      <c r="B1389" s="5">
        <v>1.33811606715145</v>
      </c>
      <c r="C1389" s="5" t="s">
        <v>8</v>
      </c>
      <c r="D1389" s="5" t="s">
        <v>8</v>
      </c>
      <c r="E1389" s="5" t="s">
        <v>8</v>
      </c>
      <c r="F1389" s="5" t="s">
        <v>8</v>
      </c>
      <c r="G1389" s="5" t="s">
        <v>8</v>
      </c>
    </row>
    <row r="1390" spans="1:7" x14ac:dyDescent="0.25">
      <c r="A1390" s="5" t="s">
        <v>18945</v>
      </c>
      <c r="B1390" s="5">
        <v>1.3372967218288501</v>
      </c>
      <c r="C1390" s="5" t="s">
        <v>8</v>
      </c>
      <c r="D1390" s="5" t="s">
        <v>8</v>
      </c>
      <c r="E1390" s="5" t="s">
        <v>8</v>
      </c>
      <c r="F1390" s="5" t="s">
        <v>8</v>
      </c>
      <c r="G1390" s="5" t="s">
        <v>8</v>
      </c>
    </row>
    <row r="1391" spans="1:7" x14ac:dyDescent="0.25">
      <c r="A1391" s="5" t="s">
        <v>19842</v>
      </c>
      <c r="B1391" s="5">
        <v>1.3372967218288501</v>
      </c>
      <c r="C1391" s="5" t="s">
        <v>8</v>
      </c>
      <c r="D1391" s="5" t="s">
        <v>8</v>
      </c>
      <c r="E1391" s="5" t="s">
        <v>8</v>
      </c>
      <c r="F1391" s="5" t="s">
        <v>8</v>
      </c>
      <c r="G1391" s="5" t="s">
        <v>8</v>
      </c>
    </row>
    <row r="1392" spans="1:7" x14ac:dyDescent="0.25">
      <c r="A1392" s="5" t="s">
        <v>14506</v>
      </c>
      <c r="B1392" s="5">
        <v>1.3372075496096001</v>
      </c>
      <c r="C1392" s="5" t="s">
        <v>8</v>
      </c>
      <c r="D1392" s="5" t="s">
        <v>8</v>
      </c>
      <c r="E1392" s="5" t="s">
        <v>343</v>
      </c>
      <c r="F1392" s="5" t="s">
        <v>8</v>
      </c>
      <c r="G1392" s="5" t="s">
        <v>8</v>
      </c>
    </row>
    <row r="1393" spans="1:7" x14ac:dyDescent="0.25">
      <c r="A1393" s="5" t="s">
        <v>8179</v>
      </c>
      <c r="B1393" s="5">
        <v>1.33651966978518</v>
      </c>
      <c r="C1393" s="5" t="s">
        <v>8</v>
      </c>
      <c r="D1393" s="5" t="s">
        <v>8</v>
      </c>
      <c r="E1393" s="5" t="s">
        <v>8</v>
      </c>
      <c r="F1393" s="5" t="s">
        <v>8</v>
      </c>
      <c r="G1393" s="5" t="s">
        <v>8</v>
      </c>
    </row>
    <row r="1394" spans="1:7" x14ac:dyDescent="0.25">
      <c r="A1394" s="5" t="s">
        <v>6739</v>
      </c>
      <c r="B1394" s="5">
        <v>1.3357817186401499</v>
      </c>
      <c r="C1394" s="5" t="s">
        <v>6740</v>
      </c>
      <c r="D1394" s="5" t="s">
        <v>6741</v>
      </c>
      <c r="E1394" s="5" t="s">
        <v>6742</v>
      </c>
      <c r="F1394" s="5" t="s">
        <v>6743</v>
      </c>
      <c r="G1394" s="5" t="s">
        <v>6744</v>
      </c>
    </row>
    <row r="1395" spans="1:7" x14ac:dyDescent="0.25">
      <c r="A1395" s="5" t="s">
        <v>17584</v>
      </c>
      <c r="B1395" s="5">
        <v>1.3357817186401499</v>
      </c>
      <c r="C1395" s="5" t="s">
        <v>8</v>
      </c>
      <c r="D1395" s="5" t="s">
        <v>8</v>
      </c>
      <c r="E1395" s="5" t="s">
        <v>17585</v>
      </c>
      <c r="F1395" s="5" t="s">
        <v>8</v>
      </c>
      <c r="G1395" s="5" t="s">
        <v>17586</v>
      </c>
    </row>
    <row r="1396" spans="1:7" x14ac:dyDescent="0.25">
      <c r="A1396" s="5" t="s">
        <v>20405</v>
      </c>
      <c r="B1396" s="5">
        <v>1.3357817186401499</v>
      </c>
      <c r="C1396" s="5" t="s">
        <v>8</v>
      </c>
      <c r="D1396" s="5" t="s">
        <v>8</v>
      </c>
      <c r="E1396" s="5" t="s">
        <v>8</v>
      </c>
      <c r="F1396" s="5" t="s">
        <v>8</v>
      </c>
      <c r="G1396" s="5" t="s">
        <v>8</v>
      </c>
    </row>
    <row r="1397" spans="1:7" x14ac:dyDescent="0.25">
      <c r="A1397" s="5" t="s">
        <v>1332</v>
      </c>
      <c r="B1397" s="5">
        <v>1.33497441448417</v>
      </c>
      <c r="C1397" s="5" t="s">
        <v>8</v>
      </c>
      <c r="D1397" s="5" t="s">
        <v>8</v>
      </c>
      <c r="E1397" s="5" t="s">
        <v>8</v>
      </c>
      <c r="F1397" s="5" t="s">
        <v>8</v>
      </c>
      <c r="G1397" s="5" t="s">
        <v>8</v>
      </c>
    </row>
    <row r="1398" spans="1:7" x14ac:dyDescent="0.25">
      <c r="A1398" s="5" t="s">
        <v>5295</v>
      </c>
      <c r="B1398" s="5">
        <v>1.33436092873523</v>
      </c>
      <c r="C1398" s="5" t="s">
        <v>8</v>
      </c>
      <c r="D1398" s="5" t="s">
        <v>8</v>
      </c>
      <c r="E1398" s="5" t="s">
        <v>8</v>
      </c>
      <c r="F1398" s="5" t="s">
        <v>8</v>
      </c>
      <c r="G1398" s="5" t="s">
        <v>8</v>
      </c>
    </row>
    <row r="1399" spans="1:7" x14ac:dyDescent="0.25">
      <c r="A1399" s="5" t="s">
        <v>18381</v>
      </c>
      <c r="B1399" s="5">
        <v>1.33377502802175</v>
      </c>
      <c r="C1399" s="5" t="s">
        <v>8</v>
      </c>
      <c r="D1399" s="5" t="s">
        <v>8</v>
      </c>
      <c r="E1399" s="5" t="s">
        <v>8</v>
      </c>
      <c r="F1399" s="5" t="s">
        <v>8</v>
      </c>
      <c r="G1399" s="5" t="s">
        <v>8</v>
      </c>
    </row>
    <row r="1400" spans="1:7" x14ac:dyDescent="0.25">
      <c r="A1400" s="5" t="s">
        <v>5624</v>
      </c>
      <c r="B1400" s="5">
        <v>1.33377502802175</v>
      </c>
      <c r="C1400" s="5" t="s">
        <v>8</v>
      </c>
      <c r="D1400" s="5" t="s">
        <v>8</v>
      </c>
      <c r="E1400" s="5" t="s">
        <v>8</v>
      </c>
      <c r="F1400" s="5" t="s">
        <v>8</v>
      </c>
      <c r="G1400" s="5" t="s">
        <v>8</v>
      </c>
    </row>
    <row r="1401" spans="1:7" x14ac:dyDescent="0.25">
      <c r="A1401" s="5" t="s">
        <v>19455</v>
      </c>
      <c r="B1401" s="5">
        <v>1.33377502802175</v>
      </c>
      <c r="C1401" s="5" t="s">
        <v>8</v>
      </c>
      <c r="D1401" s="5" t="s">
        <v>8</v>
      </c>
      <c r="E1401" s="5" t="s">
        <v>8</v>
      </c>
      <c r="F1401" s="5" t="s">
        <v>8</v>
      </c>
      <c r="G1401" s="5" t="s">
        <v>8</v>
      </c>
    </row>
    <row r="1402" spans="1:7" x14ac:dyDescent="0.25">
      <c r="A1402" s="5" t="s">
        <v>15402</v>
      </c>
      <c r="B1402" s="5">
        <v>1.3331672925973199</v>
      </c>
      <c r="C1402" s="5" t="s">
        <v>8</v>
      </c>
      <c r="D1402" s="5" t="s">
        <v>8</v>
      </c>
      <c r="E1402" s="5" t="s">
        <v>8</v>
      </c>
      <c r="F1402" s="5" t="s">
        <v>8</v>
      </c>
      <c r="G1402" s="5" t="s">
        <v>8</v>
      </c>
    </row>
    <row r="1403" spans="1:7" x14ac:dyDescent="0.25">
      <c r="A1403" s="5" t="s">
        <v>15645</v>
      </c>
      <c r="B1403" s="5">
        <v>1.33291697711644</v>
      </c>
      <c r="C1403" s="5" t="s">
        <v>8</v>
      </c>
      <c r="D1403" s="5" t="s">
        <v>8</v>
      </c>
      <c r="E1403" s="5" t="s">
        <v>568</v>
      </c>
      <c r="F1403" s="5" t="s">
        <v>8</v>
      </c>
      <c r="G1403" s="5" t="s">
        <v>8</v>
      </c>
    </row>
    <row r="1404" spans="1:7" x14ac:dyDescent="0.25">
      <c r="A1404" s="5" t="s">
        <v>20306</v>
      </c>
      <c r="B1404" s="5">
        <v>1.33276738637672</v>
      </c>
      <c r="C1404" s="5" t="s">
        <v>8</v>
      </c>
      <c r="D1404" s="5" t="s">
        <v>8</v>
      </c>
      <c r="E1404" s="5" t="s">
        <v>8</v>
      </c>
      <c r="F1404" s="5" t="s">
        <v>8</v>
      </c>
      <c r="G1404" s="5" t="s">
        <v>8</v>
      </c>
    </row>
    <row r="1405" spans="1:7" x14ac:dyDescent="0.25">
      <c r="A1405" s="5" t="s">
        <v>20020</v>
      </c>
      <c r="B1405" s="5">
        <v>1.3325867206861399</v>
      </c>
      <c r="C1405" s="5" t="s">
        <v>8</v>
      </c>
      <c r="D1405" s="5" t="s">
        <v>8</v>
      </c>
      <c r="E1405" s="5" t="s">
        <v>8</v>
      </c>
      <c r="F1405" s="5" t="s">
        <v>8</v>
      </c>
      <c r="G1405" s="5" t="s">
        <v>8</v>
      </c>
    </row>
    <row r="1406" spans="1:7" x14ac:dyDescent="0.25">
      <c r="A1406" s="5" t="s">
        <v>13898</v>
      </c>
      <c r="B1406" s="5">
        <v>1.3325867206861399</v>
      </c>
      <c r="C1406" s="5" t="s">
        <v>8</v>
      </c>
      <c r="D1406" s="5" t="s">
        <v>8</v>
      </c>
      <c r="E1406" s="5" t="s">
        <v>8</v>
      </c>
      <c r="F1406" s="5" t="s">
        <v>8</v>
      </c>
      <c r="G1406" s="5" t="s">
        <v>8</v>
      </c>
    </row>
    <row r="1407" spans="1:7" x14ac:dyDescent="0.25">
      <c r="A1407" s="5" t="s">
        <v>9126</v>
      </c>
      <c r="B1407" s="5">
        <v>1.3315000942567199</v>
      </c>
      <c r="C1407" s="5" t="s">
        <v>9127</v>
      </c>
      <c r="D1407" s="5" t="s">
        <v>9128</v>
      </c>
      <c r="E1407" s="5" t="s">
        <v>9129</v>
      </c>
      <c r="F1407" s="5" t="s">
        <v>9130</v>
      </c>
      <c r="G1407" s="5" t="s">
        <v>9131</v>
      </c>
    </row>
    <row r="1408" spans="1:7" x14ac:dyDescent="0.25">
      <c r="A1408" s="5" t="s">
        <v>8379</v>
      </c>
      <c r="B1408" s="5">
        <v>1.3315000942567199</v>
      </c>
      <c r="C1408" s="5" t="s">
        <v>8</v>
      </c>
      <c r="D1408" s="5" t="s">
        <v>8</v>
      </c>
      <c r="E1408" s="5" t="s">
        <v>8</v>
      </c>
      <c r="F1408" s="5" t="s">
        <v>8</v>
      </c>
      <c r="G1408" s="5" t="s">
        <v>8</v>
      </c>
    </row>
    <row r="1409" spans="1:7" x14ac:dyDescent="0.25">
      <c r="A1409" s="5" t="s">
        <v>11141</v>
      </c>
      <c r="B1409" s="5">
        <v>1.33058318082571</v>
      </c>
      <c r="C1409" s="5" t="s">
        <v>8</v>
      </c>
      <c r="D1409" s="5" t="s">
        <v>8</v>
      </c>
      <c r="E1409" s="5" t="s">
        <v>8</v>
      </c>
      <c r="F1409" s="5" t="s">
        <v>8</v>
      </c>
      <c r="G1409" s="5" t="s">
        <v>8</v>
      </c>
    </row>
    <row r="1410" spans="1:7" x14ac:dyDescent="0.25">
      <c r="A1410" s="5" t="s">
        <v>21147</v>
      </c>
      <c r="B1410" s="5">
        <v>1.33050263299674</v>
      </c>
      <c r="C1410" s="5" t="s">
        <v>8</v>
      </c>
      <c r="D1410" s="5" t="s">
        <v>8</v>
      </c>
      <c r="E1410" s="5" t="s">
        <v>8</v>
      </c>
      <c r="F1410" s="5" t="s">
        <v>8</v>
      </c>
      <c r="G1410" s="5" t="s">
        <v>8</v>
      </c>
    </row>
    <row r="1411" spans="1:7" x14ac:dyDescent="0.25">
      <c r="A1411" s="5" t="s">
        <v>20873</v>
      </c>
      <c r="B1411" s="5">
        <v>1.3299634163516501</v>
      </c>
      <c r="C1411" s="5" t="s">
        <v>8</v>
      </c>
      <c r="D1411" s="5" t="s">
        <v>8</v>
      </c>
      <c r="E1411" s="5" t="s">
        <v>8</v>
      </c>
      <c r="F1411" s="5" t="s">
        <v>8</v>
      </c>
      <c r="G1411" s="5" t="s">
        <v>8</v>
      </c>
    </row>
    <row r="1412" spans="1:7" x14ac:dyDescent="0.25">
      <c r="A1412" s="5" t="s">
        <v>19398</v>
      </c>
      <c r="B1412" s="5">
        <v>1.3295837943093101</v>
      </c>
      <c r="C1412" s="5" t="s">
        <v>8</v>
      </c>
      <c r="D1412" s="5" t="s">
        <v>8</v>
      </c>
      <c r="E1412" s="5" t="s">
        <v>19399</v>
      </c>
      <c r="F1412" s="5" t="s">
        <v>8</v>
      </c>
      <c r="G1412" s="5" t="s">
        <v>8</v>
      </c>
    </row>
    <row r="1413" spans="1:7" x14ac:dyDescent="0.25">
      <c r="A1413" s="5" t="s">
        <v>8525</v>
      </c>
      <c r="B1413" s="5">
        <v>1.3295837943093101</v>
      </c>
      <c r="C1413" s="5" t="s">
        <v>8</v>
      </c>
      <c r="D1413" s="5" t="s">
        <v>8</v>
      </c>
      <c r="E1413" s="5" t="s">
        <v>8</v>
      </c>
      <c r="F1413" s="5" t="s">
        <v>8</v>
      </c>
      <c r="G1413" s="5" t="s">
        <v>8</v>
      </c>
    </row>
    <row r="1414" spans="1:7" x14ac:dyDescent="0.25">
      <c r="A1414" s="5" t="s">
        <v>18661</v>
      </c>
      <c r="B1414" s="5">
        <v>1.32794751736218</v>
      </c>
      <c r="C1414" s="5" t="s">
        <v>8</v>
      </c>
      <c r="D1414" s="5" t="s">
        <v>8</v>
      </c>
      <c r="E1414" s="5" t="s">
        <v>8</v>
      </c>
      <c r="F1414" s="5" t="s">
        <v>8</v>
      </c>
      <c r="G1414" s="5" t="s">
        <v>8</v>
      </c>
    </row>
    <row r="1415" spans="1:7" x14ac:dyDescent="0.25">
      <c r="A1415" s="5" t="s">
        <v>16437</v>
      </c>
      <c r="B1415" s="5">
        <v>1.32757513785223</v>
      </c>
      <c r="C1415" s="5" t="s">
        <v>8</v>
      </c>
      <c r="D1415" s="5" t="s">
        <v>8</v>
      </c>
      <c r="E1415" s="5" t="s">
        <v>16438</v>
      </c>
      <c r="F1415" s="5" t="s">
        <v>8</v>
      </c>
      <c r="G1415" s="5" t="s">
        <v>16439</v>
      </c>
    </row>
    <row r="1416" spans="1:7" x14ac:dyDescent="0.25">
      <c r="A1416" s="5" t="s">
        <v>7822</v>
      </c>
      <c r="B1416" s="5">
        <v>1.32721588249301</v>
      </c>
      <c r="C1416" s="5" t="s">
        <v>8</v>
      </c>
      <c r="D1416" s="5" t="s">
        <v>8</v>
      </c>
      <c r="E1416" s="5" t="s">
        <v>8</v>
      </c>
      <c r="F1416" s="5" t="s">
        <v>8</v>
      </c>
      <c r="G1416" s="5" t="s">
        <v>8</v>
      </c>
    </row>
    <row r="1417" spans="1:7" x14ac:dyDescent="0.25">
      <c r="A1417" s="5" t="s">
        <v>8743</v>
      </c>
      <c r="B1417" s="5">
        <v>1.32721588249301</v>
      </c>
      <c r="C1417" s="5" t="s">
        <v>8</v>
      </c>
      <c r="D1417" s="5" t="s">
        <v>8</v>
      </c>
      <c r="E1417" s="5" t="s">
        <v>8</v>
      </c>
      <c r="F1417" s="5" t="s">
        <v>8</v>
      </c>
      <c r="G1417" s="5" t="s">
        <v>8</v>
      </c>
    </row>
    <row r="1418" spans="1:7" x14ac:dyDescent="0.25">
      <c r="A1418" s="5" t="s">
        <v>4667</v>
      </c>
      <c r="B1418" s="5">
        <v>1.3258971396635799</v>
      </c>
      <c r="C1418" s="5" t="s">
        <v>8</v>
      </c>
      <c r="D1418" s="5" t="s">
        <v>8</v>
      </c>
      <c r="E1418" s="5" t="s">
        <v>8</v>
      </c>
      <c r="F1418" s="5" t="s">
        <v>8</v>
      </c>
      <c r="G1418" s="5" t="s">
        <v>8</v>
      </c>
    </row>
    <row r="1419" spans="1:7" x14ac:dyDescent="0.25">
      <c r="A1419" s="5" t="s">
        <v>13021</v>
      </c>
      <c r="B1419" s="5">
        <v>1.32477057368989</v>
      </c>
      <c r="C1419" s="5" t="s">
        <v>8</v>
      </c>
      <c r="D1419" s="5" t="s">
        <v>8</v>
      </c>
      <c r="E1419" s="5" t="s">
        <v>8</v>
      </c>
      <c r="F1419" s="5" t="s">
        <v>8</v>
      </c>
      <c r="G1419" s="5" t="s">
        <v>8</v>
      </c>
    </row>
    <row r="1420" spans="1:7" x14ac:dyDescent="0.25">
      <c r="A1420" s="5" t="s">
        <v>9984</v>
      </c>
      <c r="B1420" s="5">
        <v>1.3247413367569401</v>
      </c>
      <c r="C1420" s="5" t="s">
        <v>8</v>
      </c>
      <c r="D1420" s="5" t="s">
        <v>8</v>
      </c>
      <c r="E1420" s="5" t="s">
        <v>8</v>
      </c>
      <c r="F1420" s="5" t="s">
        <v>8</v>
      </c>
      <c r="G1420" s="5" t="s">
        <v>8</v>
      </c>
    </row>
    <row r="1421" spans="1:7" x14ac:dyDescent="0.25">
      <c r="A1421" s="5" t="s">
        <v>4694</v>
      </c>
      <c r="B1421" s="5">
        <v>1.3244743602839399</v>
      </c>
      <c r="C1421" s="5" t="s">
        <v>8</v>
      </c>
      <c r="D1421" s="5" t="s">
        <v>8</v>
      </c>
      <c r="E1421" s="5" t="s">
        <v>8</v>
      </c>
      <c r="F1421" s="5" t="s">
        <v>8</v>
      </c>
      <c r="G1421" s="5" t="s">
        <v>8</v>
      </c>
    </row>
    <row r="1422" spans="1:7" x14ac:dyDescent="0.25">
      <c r="A1422" s="5" t="s">
        <v>8111</v>
      </c>
      <c r="B1422" s="5">
        <v>1.3244743602839399</v>
      </c>
      <c r="C1422" s="5" t="s">
        <v>8</v>
      </c>
      <c r="D1422" s="5" t="s">
        <v>8</v>
      </c>
      <c r="E1422" s="5" t="s">
        <v>8112</v>
      </c>
      <c r="F1422" s="5" t="s">
        <v>8</v>
      </c>
      <c r="G1422" s="5" t="s">
        <v>8</v>
      </c>
    </row>
    <row r="1423" spans="1:7" x14ac:dyDescent="0.25">
      <c r="A1423" s="5" t="s">
        <v>20267</v>
      </c>
      <c r="B1423" s="5">
        <v>1.3242484929694101</v>
      </c>
      <c r="C1423" s="5" t="s">
        <v>8</v>
      </c>
      <c r="D1423" s="5" t="s">
        <v>8</v>
      </c>
      <c r="E1423" s="5" t="s">
        <v>8</v>
      </c>
      <c r="F1423" s="5" t="s">
        <v>8</v>
      </c>
      <c r="G1423" s="5" t="s">
        <v>8</v>
      </c>
    </row>
    <row r="1424" spans="1:7" x14ac:dyDescent="0.25">
      <c r="A1424" s="5" t="s">
        <v>17103</v>
      </c>
      <c r="B1424" s="5">
        <v>1.32302878538029</v>
      </c>
      <c r="C1424" s="5" t="s">
        <v>8</v>
      </c>
      <c r="D1424" s="5" t="s">
        <v>8</v>
      </c>
      <c r="E1424" s="5" t="s">
        <v>8</v>
      </c>
      <c r="F1424" s="5" t="s">
        <v>8</v>
      </c>
      <c r="G1424" s="5" t="s">
        <v>2093</v>
      </c>
    </row>
    <row r="1425" spans="1:7" x14ac:dyDescent="0.25">
      <c r="A1425" s="5" t="s">
        <v>9808</v>
      </c>
      <c r="B1425" s="5">
        <v>1.32302878538029</v>
      </c>
      <c r="C1425" s="5" t="s">
        <v>8</v>
      </c>
      <c r="D1425" s="5" t="s">
        <v>8</v>
      </c>
      <c r="E1425" s="5" t="s">
        <v>8</v>
      </c>
      <c r="F1425" s="5" t="s">
        <v>8</v>
      </c>
      <c r="G1425" s="5" t="s">
        <v>8</v>
      </c>
    </row>
    <row r="1426" spans="1:7" x14ac:dyDescent="0.25">
      <c r="A1426" s="5" t="s">
        <v>19604</v>
      </c>
      <c r="B1426" s="5">
        <v>1.3225991980195699</v>
      </c>
      <c r="C1426" s="5" t="s">
        <v>8</v>
      </c>
      <c r="D1426" s="5" t="s">
        <v>8</v>
      </c>
      <c r="E1426" s="5" t="s">
        <v>3559</v>
      </c>
      <c r="F1426" s="5" t="s">
        <v>8</v>
      </c>
      <c r="G1426" s="5" t="s">
        <v>8</v>
      </c>
    </row>
    <row r="1427" spans="1:7" x14ac:dyDescent="0.25">
      <c r="A1427" s="5" t="s">
        <v>7617</v>
      </c>
      <c r="B1427" s="5">
        <v>1.3223930250651701</v>
      </c>
      <c r="C1427" s="5" t="s">
        <v>8</v>
      </c>
      <c r="D1427" s="5" t="s">
        <v>8</v>
      </c>
      <c r="E1427" s="5" t="s">
        <v>7618</v>
      </c>
      <c r="F1427" s="5" t="s">
        <v>8</v>
      </c>
      <c r="G1427" s="5" t="s">
        <v>3369</v>
      </c>
    </row>
    <row r="1428" spans="1:7" x14ac:dyDescent="0.25">
      <c r="A1428" s="5" t="s">
        <v>20053</v>
      </c>
      <c r="B1428" s="5">
        <v>1.3216206959958601</v>
      </c>
      <c r="C1428" s="5" t="s">
        <v>8</v>
      </c>
      <c r="D1428" s="5" t="s">
        <v>8</v>
      </c>
      <c r="E1428" s="5" t="s">
        <v>8</v>
      </c>
      <c r="F1428" s="5" t="s">
        <v>8</v>
      </c>
      <c r="G1428" s="5" t="s">
        <v>8</v>
      </c>
    </row>
    <row r="1429" spans="1:7" x14ac:dyDescent="0.25">
      <c r="A1429" s="5" t="s">
        <v>7063</v>
      </c>
      <c r="B1429" s="5">
        <v>1.32081698727995</v>
      </c>
      <c r="C1429" s="5" t="s">
        <v>7064</v>
      </c>
      <c r="D1429" s="5" t="s">
        <v>8</v>
      </c>
      <c r="E1429" s="5" t="s">
        <v>8</v>
      </c>
      <c r="F1429" s="5" t="s">
        <v>8</v>
      </c>
      <c r="G1429" s="5" t="s">
        <v>7065</v>
      </c>
    </row>
    <row r="1430" spans="1:7" x14ac:dyDescent="0.25">
      <c r="A1430" s="5" t="s">
        <v>5715</v>
      </c>
      <c r="B1430" s="5">
        <v>1.3198517688537399</v>
      </c>
      <c r="C1430" s="5" t="s">
        <v>5716</v>
      </c>
      <c r="D1430" s="5" t="s">
        <v>5717</v>
      </c>
      <c r="E1430" s="5" t="s">
        <v>5718</v>
      </c>
      <c r="F1430" s="5" t="s">
        <v>5719</v>
      </c>
      <c r="G1430" s="5" t="s">
        <v>5720</v>
      </c>
    </row>
    <row r="1431" spans="1:7" x14ac:dyDescent="0.25">
      <c r="A1431" s="5" t="s">
        <v>5673</v>
      </c>
      <c r="B1431" s="5">
        <v>1.3189355207776401</v>
      </c>
      <c r="C1431" s="5" t="s">
        <v>8</v>
      </c>
      <c r="D1431" s="5" t="s">
        <v>8</v>
      </c>
      <c r="E1431" s="5" t="s">
        <v>709</v>
      </c>
      <c r="F1431" s="5" t="s">
        <v>8</v>
      </c>
      <c r="G1431" s="5" t="s">
        <v>8</v>
      </c>
    </row>
    <row r="1432" spans="1:7" x14ac:dyDescent="0.25">
      <c r="A1432" s="5" t="s">
        <v>18466</v>
      </c>
      <c r="B1432" s="5">
        <v>1.3182495305569699</v>
      </c>
      <c r="C1432" s="5" t="s">
        <v>18467</v>
      </c>
      <c r="D1432" s="5" t="s">
        <v>18468</v>
      </c>
      <c r="E1432" s="5" t="s">
        <v>18469</v>
      </c>
      <c r="F1432" s="5" t="s">
        <v>18470</v>
      </c>
      <c r="G1432" s="5" t="s">
        <v>8</v>
      </c>
    </row>
    <row r="1433" spans="1:7" x14ac:dyDescent="0.25">
      <c r="A1433" s="5" t="s">
        <v>13655</v>
      </c>
      <c r="B1433" s="5">
        <v>1.3168754393794599</v>
      </c>
      <c r="C1433" s="5" t="s">
        <v>8</v>
      </c>
      <c r="D1433" s="5" t="s">
        <v>8</v>
      </c>
      <c r="E1433" s="5" t="s">
        <v>8</v>
      </c>
      <c r="F1433" s="5" t="s">
        <v>8</v>
      </c>
      <c r="G1433" s="5" t="s">
        <v>8</v>
      </c>
    </row>
    <row r="1434" spans="1:7" x14ac:dyDescent="0.25">
      <c r="A1434" s="5" t="s">
        <v>11833</v>
      </c>
      <c r="B1434" s="5">
        <v>1.3148805343543399</v>
      </c>
      <c r="C1434" s="5" t="s">
        <v>8</v>
      </c>
      <c r="D1434" s="5" t="s">
        <v>8</v>
      </c>
      <c r="E1434" s="5" t="s">
        <v>8</v>
      </c>
      <c r="F1434" s="5" t="s">
        <v>8</v>
      </c>
      <c r="G1434" s="5" t="s">
        <v>8</v>
      </c>
    </row>
    <row r="1435" spans="1:7" x14ac:dyDescent="0.25">
      <c r="A1435" s="5" t="s">
        <v>4611</v>
      </c>
      <c r="B1435" s="5">
        <v>1.3145325693775101</v>
      </c>
      <c r="C1435" s="5" t="s">
        <v>4612</v>
      </c>
      <c r="D1435" s="5" t="s">
        <v>8</v>
      </c>
      <c r="E1435" s="5" t="s">
        <v>4613</v>
      </c>
      <c r="F1435" s="5" t="s">
        <v>4614</v>
      </c>
      <c r="G1435" s="5" t="s">
        <v>4615</v>
      </c>
    </row>
    <row r="1436" spans="1:7" x14ac:dyDescent="0.25">
      <c r="A1436" s="5" t="s">
        <v>18617</v>
      </c>
      <c r="B1436" s="5">
        <v>1.3140627561775799</v>
      </c>
      <c r="C1436" s="5" t="s">
        <v>8</v>
      </c>
      <c r="D1436" s="5" t="s">
        <v>8</v>
      </c>
      <c r="E1436" s="5" t="s">
        <v>8</v>
      </c>
      <c r="F1436" s="5" t="s">
        <v>8</v>
      </c>
      <c r="G1436" s="5" t="s">
        <v>8</v>
      </c>
    </row>
    <row r="1437" spans="1:7" x14ac:dyDescent="0.25">
      <c r="A1437" s="5" t="s">
        <v>4901</v>
      </c>
      <c r="B1437" s="5">
        <v>1.3114488317049</v>
      </c>
      <c r="C1437" s="5" t="s">
        <v>8</v>
      </c>
      <c r="D1437" s="5" t="s">
        <v>8</v>
      </c>
      <c r="E1437" s="5" t="s">
        <v>8</v>
      </c>
      <c r="F1437" s="5" t="s">
        <v>8</v>
      </c>
      <c r="G1437" s="5" t="s">
        <v>8</v>
      </c>
    </row>
    <row r="1438" spans="1:7" x14ac:dyDescent="0.25">
      <c r="A1438" s="5" t="s">
        <v>3753</v>
      </c>
      <c r="B1438" s="5">
        <v>1.30588118727668</v>
      </c>
      <c r="C1438" s="5" t="s">
        <v>8</v>
      </c>
      <c r="D1438" s="5" t="s">
        <v>8</v>
      </c>
      <c r="E1438" s="5" t="s">
        <v>8</v>
      </c>
      <c r="F1438" s="5" t="s">
        <v>8</v>
      </c>
      <c r="G1438" s="5" t="s">
        <v>8</v>
      </c>
    </row>
    <row r="1439" spans="1:7" x14ac:dyDescent="0.25">
      <c r="A1439" s="5" t="s">
        <v>8929</v>
      </c>
      <c r="B1439" s="5">
        <v>1.3051369062045599</v>
      </c>
      <c r="C1439" s="5" t="s">
        <v>8</v>
      </c>
      <c r="D1439" s="5" t="s">
        <v>8</v>
      </c>
      <c r="E1439" s="5" t="s">
        <v>8</v>
      </c>
      <c r="F1439" s="5" t="s">
        <v>8</v>
      </c>
      <c r="G1439" s="5" t="s">
        <v>8</v>
      </c>
    </row>
    <row r="1440" spans="1:7" x14ac:dyDescent="0.25">
      <c r="A1440" s="5" t="s">
        <v>6346</v>
      </c>
      <c r="B1440" s="5">
        <v>1.30483769791537</v>
      </c>
      <c r="C1440" s="5" t="s">
        <v>8</v>
      </c>
      <c r="D1440" s="5" t="s">
        <v>8</v>
      </c>
      <c r="E1440" s="5" t="s">
        <v>8</v>
      </c>
      <c r="F1440" s="5" t="s">
        <v>8</v>
      </c>
      <c r="G1440" s="5" t="s">
        <v>8</v>
      </c>
    </row>
    <row r="1441" spans="1:7" x14ac:dyDescent="0.25">
      <c r="A1441" s="5" t="s">
        <v>3605</v>
      </c>
      <c r="B1441" s="5">
        <v>1.30457710360526</v>
      </c>
      <c r="C1441" s="5" t="s">
        <v>8</v>
      </c>
      <c r="D1441" s="5" t="s">
        <v>8</v>
      </c>
      <c r="E1441" s="5" t="s">
        <v>8</v>
      </c>
      <c r="F1441" s="5" t="s">
        <v>8</v>
      </c>
      <c r="G1441" s="5" t="s">
        <v>8</v>
      </c>
    </row>
    <row r="1442" spans="1:7" x14ac:dyDescent="0.25">
      <c r="A1442" s="5" t="s">
        <v>18507</v>
      </c>
      <c r="B1442" s="5">
        <v>1.30433365792302</v>
      </c>
      <c r="C1442" s="5" t="s">
        <v>8</v>
      </c>
      <c r="D1442" s="5" t="s">
        <v>8</v>
      </c>
      <c r="E1442" s="5" t="s">
        <v>8</v>
      </c>
      <c r="F1442" s="5" t="s">
        <v>8</v>
      </c>
      <c r="G1442" s="5" t="s">
        <v>8</v>
      </c>
    </row>
    <row r="1443" spans="1:7" x14ac:dyDescent="0.25">
      <c r="A1443" s="5" t="s">
        <v>18836</v>
      </c>
      <c r="B1443" s="5">
        <v>1.3041715327763801</v>
      </c>
      <c r="C1443" s="5" t="s">
        <v>8</v>
      </c>
      <c r="D1443" s="5" t="s">
        <v>8</v>
      </c>
      <c r="E1443" s="5" t="s">
        <v>8</v>
      </c>
      <c r="F1443" s="5" t="s">
        <v>8</v>
      </c>
      <c r="G1443" s="5" t="s">
        <v>8</v>
      </c>
    </row>
    <row r="1444" spans="1:7" x14ac:dyDescent="0.25">
      <c r="A1444" s="5" t="s">
        <v>13400</v>
      </c>
      <c r="B1444" s="5">
        <v>1.30375798031826</v>
      </c>
      <c r="C1444" s="5" t="s">
        <v>8</v>
      </c>
      <c r="D1444" s="5" t="s">
        <v>8</v>
      </c>
      <c r="E1444" s="5" t="s">
        <v>3561</v>
      </c>
      <c r="F1444" s="5" t="s">
        <v>8</v>
      </c>
      <c r="G1444" s="5" t="s">
        <v>8</v>
      </c>
    </row>
    <row r="1445" spans="1:7" x14ac:dyDescent="0.25">
      <c r="A1445" s="5" t="s">
        <v>8173</v>
      </c>
      <c r="B1445" s="5">
        <v>1.30367935384395</v>
      </c>
      <c r="C1445" s="5" t="s">
        <v>8</v>
      </c>
      <c r="D1445" s="5" t="s">
        <v>8</v>
      </c>
      <c r="E1445" s="5" t="s">
        <v>8</v>
      </c>
      <c r="F1445" s="5" t="s">
        <v>8</v>
      </c>
      <c r="G1445" s="5" t="s">
        <v>8</v>
      </c>
    </row>
    <row r="1446" spans="1:7" x14ac:dyDescent="0.25">
      <c r="A1446" s="5" t="s">
        <v>9208</v>
      </c>
      <c r="B1446" s="5">
        <v>1.3034660585945199</v>
      </c>
      <c r="C1446" s="5" t="s">
        <v>8</v>
      </c>
      <c r="D1446" s="5" t="s">
        <v>8</v>
      </c>
      <c r="E1446" s="5" t="s">
        <v>8</v>
      </c>
      <c r="F1446" s="5" t="s">
        <v>8</v>
      </c>
      <c r="G1446" s="5" t="s">
        <v>8</v>
      </c>
    </row>
    <row r="1447" spans="1:7" x14ac:dyDescent="0.25">
      <c r="A1447" s="5" t="s">
        <v>12860</v>
      </c>
      <c r="B1447" s="5">
        <v>1.3030650346869601</v>
      </c>
      <c r="C1447" s="5" t="s">
        <v>8</v>
      </c>
      <c r="D1447" s="5" t="s">
        <v>8</v>
      </c>
      <c r="E1447" s="5" t="s">
        <v>8</v>
      </c>
      <c r="F1447" s="5" t="s">
        <v>8</v>
      </c>
      <c r="G1447" s="5" t="s">
        <v>8</v>
      </c>
    </row>
    <row r="1448" spans="1:7" x14ac:dyDescent="0.25">
      <c r="A1448" s="5" t="s">
        <v>6029</v>
      </c>
      <c r="B1448" s="5">
        <v>1.30227023380619</v>
      </c>
      <c r="C1448" s="5" t="s">
        <v>8</v>
      </c>
      <c r="D1448" s="5" t="s">
        <v>8</v>
      </c>
      <c r="E1448" s="5" t="s">
        <v>8</v>
      </c>
      <c r="F1448" s="5" t="s">
        <v>8</v>
      </c>
      <c r="G1448" s="5" t="s">
        <v>8</v>
      </c>
    </row>
    <row r="1449" spans="1:7" x14ac:dyDescent="0.25">
      <c r="A1449" s="5" t="s">
        <v>12960</v>
      </c>
      <c r="B1449" s="5">
        <v>1.30227023380619</v>
      </c>
      <c r="C1449" s="5" t="s">
        <v>8</v>
      </c>
      <c r="D1449" s="5" t="s">
        <v>8</v>
      </c>
      <c r="E1449" s="5" t="s">
        <v>8</v>
      </c>
      <c r="F1449" s="5" t="s">
        <v>8</v>
      </c>
      <c r="G1449" s="5" t="s">
        <v>8</v>
      </c>
    </row>
    <row r="1450" spans="1:7" x14ac:dyDescent="0.25">
      <c r="A1450" s="5" t="s">
        <v>8813</v>
      </c>
      <c r="B1450" s="5">
        <v>1.3022443652009801</v>
      </c>
      <c r="C1450" s="5" t="s">
        <v>8</v>
      </c>
      <c r="D1450" s="5" t="s">
        <v>8</v>
      </c>
      <c r="E1450" s="5" t="s">
        <v>8</v>
      </c>
      <c r="F1450" s="5" t="s">
        <v>8</v>
      </c>
      <c r="G1450" s="5" t="s">
        <v>8</v>
      </c>
    </row>
    <row r="1451" spans="1:7" x14ac:dyDescent="0.25">
      <c r="A1451" s="5" t="s">
        <v>12470</v>
      </c>
      <c r="B1451" s="5">
        <v>1.30193252849201</v>
      </c>
      <c r="C1451" s="5" t="s">
        <v>8</v>
      </c>
      <c r="D1451" s="5" t="s">
        <v>8</v>
      </c>
      <c r="E1451" s="5" t="s">
        <v>8</v>
      </c>
      <c r="F1451" s="5" t="s">
        <v>8</v>
      </c>
      <c r="G1451" s="5" t="s">
        <v>8</v>
      </c>
    </row>
    <row r="1452" spans="1:7" x14ac:dyDescent="0.25">
      <c r="A1452" s="5" t="s">
        <v>5921</v>
      </c>
      <c r="B1452" s="5">
        <v>1.3018407286604901</v>
      </c>
      <c r="C1452" s="5" t="s">
        <v>8</v>
      </c>
      <c r="D1452" s="5" t="s">
        <v>8</v>
      </c>
      <c r="E1452" s="5" t="s">
        <v>8</v>
      </c>
      <c r="F1452" s="5" t="s">
        <v>8</v>
      </c>
      <c r="G1452" s="5" t="s">
        <v>8</v>
      </c>
    </row>
    <row r="1453" spans="1:7" x14ac:dyDescent="0.25">
      <c r="A1453" s="5" t="s">
        <v>679</v>
      </c>
      <c r="B1453" s="5">
        <v>1.30143905039467</v>
      </c>
      <c r="C1453" s="5" t="s">
        <v>8</v>
      </c>
      <c r="D1453" s="5" t="s">
        <v>8</v>
      </c>
      <c r="E1453" s="5" t="s">
        <v>8</v>
      </c>
      <c r="F1453" s="5" t="s">
        <v>8</v>
      </c>
      <c r="G1453" s="5" t="s">
        <v>8</v>
      </c>
    </row>
    <row r="1454" spans="1:7" x14ac:dyDescent="0.25">
      <c r="A1454" s="5" t="s">
        <v>18309</v>
      </c>
      <c r="B1454" s="5">
        <v>1.3009721246167301</v>
      </c>
      <c r="C1454" s="5" t="s">
        <v>8</v>
      </c>
      <c r="D1454" s="5" t="s">
        <v>8</v>
      </c>
      <c r="E1454" s="5" t="s">
        <v>8</v>
      </c>
      <c r="F1454" s="5" t="s">
        <v>8</v>
      </c>
      <c r="G1454" s="5" t="s">
        <v>240</v>
      </c>
    </row>
    <row r="1455" spans="1:7" x14ac:dyDescent="0.25">
      <c r="A1455" s="5" t="s">
        <v>19886</v>
      </c>
      <c r="B1455" s="5">
        <v>1.3009721246167301</v>
      </c>
      <c r="C1455" s="5" t="s">
        <v>8</v>
      </c>
      <c r="D1455" s="5" t="s">
        <v>8</v>
      </c>
      <c r="E1455" s="5" t="s">
        <v>8</v>
      </c>
      <c r="F1455" s="5" t="s">
        <v>8</v>
      </c>
      <c r="G1455" s="5" t="s">
        <v>8</v>
      </c>
    </row>
    <row r="1456" spans="1:7" x14ac:dyDescent="0.25">
      <c r="A1456" s="5" t="s">
        <v>10262</v>
      </c>
      <c r="B1456" s="5">
        <v>1.3008432965932399</v>
      </c>
      <c r="C1456" s="5" t="s">
        <v>8</v>
      </c>
      <c r="D1456" s="5" t="s">
        <v>8</v>
      </c>
      <c r="E1456" s="5" t="s">
        <v>8</v>
      </c>
      <c r="F1456" s="5" t="s">
        <v>8</v>
      </c>
      <c r="G1456" s="5" t="s">
        <v>8</v>
      </c>
    </row>
    <row r="1457" spans="1:7" x14ac:dyDescent="0.25">
      <c r="A1457" s="5" t="s">
        <v>19448</v>
      </c>
      <c r="B1457" s="5">
        <v>1.30070901550479</v>
      </c>
      <c r="C1457" s="5" t="s">
        <v>8</v>
      </c>
      <c r="D1457" s="5" t="s">
        <v>8</v>
      </c>
      <c r="E1457" s="5" t="s">
        <v>8</v>
      </c>
      <c r="F1457" s="5" t="s">
        <v>8</v>
      </c>
      <c r="G1457" s="5" t="s">
        <v>8</v>
      </c>
    </row>
    <row r="1458" spans="1:7" x14ac:dyDescent="0.25">
      <c r="A1458" s="5" t="s">
        <v>7202</v>
      </c>
      <c r="B1458" s="5">
        <v>1.30070901550479</v>
      </c>
      <c r="C1458" s="5" t="s">
        <v>8</v>
      </c>
      <c r="D1458" s="5" t="s">
        <v>8</v>
      </c>
      <c r="E1458" s="5" t="s">
        <v>8</v>
      </c>
      <c r="F1458" s="5" t="s">
        <v>8</v>
      </c>
      <c r="G1458" s="5" t="s">
        <v>8</v>
      </c>
    </row>
    <row r="1459" spans="1:7" x14ac:dyDescent="0.25">
      <c r="A1459" s="5" t="s">
        <v>19715</v>
      </c>
      <c r="B1459" s="5">
        <v>1.30070901550479</v>
      </c>
      <c r="C1459" s="5" t="s">
        <v>8</v>
      </c>
      <c r="D1459" s="5" t="s">
        <v>8</v>
      </c>
      <c r="E1459" s="5" t="s">
        <v>19716</v>
      </c>
      <c r="F1459" s="5" t="s">
        <v>8</v>
      </c>
      <c r="G1459" s="5" t="s">
        <v>8</v>
      </c>
    </row>
    <row r="1460" spans="1:7" x14ac:dyDescent="0.25">
      <c r="A1460" s="5" t="s">
        <v>5096</v>
      </c>
      <c r="B1460" s="5">
        <v>1.3004226480062</v>
      </c>
      <c r="C1460" s="5" t="s">
        <v>8</v>
      </c>
      <c r="D1460" s="5" t="s">
        <v>8</v>
      </c>
      <c r="E1460" s="5" t="s">
        <v>8</v>
      </c>
      <c r="F1460" s="5" t="s">
        <v>8</v>
      </c>
      <c r="G1460" s="5" t="s">
        <v>8</v>
      </c>
    </row>
    <row r="1461" spans="1:7" x14ac:dyDescent="0.25">
      <c r="A1461" s="5" t="s">
        <v>13490</v>
      </c>
      <c r="B1461" s="5">
        <v>1.30026975682986</v>
      </c>
      <c r="C1461" s="5" t="s">
        <v>8</v>
      </c>
      <c r="D1461" s="5" t="s">
        <v>8</v>
      </c>
      <c r="E1461" s="5" t="s">
        <v>8</v>
      </c>
      <c r="F1461" s="5" t="s">
        <v>8</v>
      </c>
      <c r="G1461" s="5" t="s">
        <v>8</v>
      </c>
    </row>
    <row r="1462" spans="1:7" x14ac:dyDescent="0.25">
      <c r="A1462" s="5" t="s">
        <v>14520</v>
      </c>
      <c r="B1462" s="5">
        <v>1.30026975682986</v>
      </c>
      <c r="C1462" s="5" t="s">
        <v>8</v>
      </c>
      <c r="D1462" s="5" t="s">
        <v>8</v>
      </c>
      <c r="E1462" s="5" t="s">
        <v>8</v>
      </c>
      <c r="F1462" s="5" t="s">
        <v>8</v>
      </c>
      <c r="G1462" s="5" t="s">
        <v>8</v>
      </c>
    </row>
    <row r="1463" spans="1:7" x14ac:dyDescent="0.25">
      <c r="A1463" s="5" t="s">
        <v>18981</v>
      </c>
      <c r="B1463" s="5">
        <v>1.3001097954997101</v>
      </c>
      <c r="C1463" s="5" t="s">
        <v>8</v>
      </c>
      <c r="D1463" s="5" t="s">
        <v>8</v>
      </c>
      <c r="E1463" s="5" t="s">
        <v>8</v>
      </c>
      <c r="F1463" s="5" t="s">
        <v>8</v>
      </c>
      <c r="G1463" s="5" t="s">
        <v>8</v>
      </c>
    </row>
    <row r="1464" spans="1:7" x14ac:dyDescent="0.25">
      <c r="A1464" s="5" t="s">
        <v>19837</v>
      </c>
      <c r="B1464" s="5">
        <v>1.29994226198893</v>
      </c>
      <c r="C1464" s="5" t="s">
        <v>8</v>
      </c>
      <c r="D1464" s="5" t="s">
        <v>8</v>
      </c>
      <c r="E1464" s="5" t="s">
        <v>8</v>
      </c>
      <c r="F1464" s="5" t="s">
        <v>8</v>
      </c>
      <c r="G1464" s="5" t="s">
        <v>8</v>
      </c>
    </row>
    <row r="1465" spans="1:7" x14ac:dyDescent="0.25">
      <c r="A1465" s="5" t="s">
        <v>3792</v>
      </c>
      <c r="B1465" s="5">
        <v>1.2995822208611001</v>
      </c>
      <c r="C1465" s="5" t="s">
        <v>8</v>
      </c>
      <c r="D1465" s="5" t="s">
        <v>8</v>
      </c>
      <c r="E1465" s="5" t="s">
        <v>8</v>
      </c>
      <c r="F1465" s="5" t="s">
        <v>8</v>
      </c>
      <c r="G1465" s="5" t="s">
        <v>8</v>
      </c>
    </row>
    <row r="1466" spans="1:7" x14ac:dyDescent="0.25">
      <c r="A1466" s="5" t="s">
        <v>3567</v>
      </c>
      <c r="B1466" s="5">
        <v>1.2993884406663101</v>
      </c>
      <c r="C1466" s="5" t="s">
        <v>8</v>
      </c>
      <c r="D1466" s="5" t="s">
        <v>8</v>
      </c>
      <c r="E1466" s="5" t="s">
        <v>8</v>
      </c>
      <c r="F1466" s="5" t="s">
        <v>8</v>
      </c>
      <c r="G1466" s="5" t="s">
        <v>8</v>
      </c>
    </row>
    <row r="1467" spans="1:7" x14ac:dyDescent="0.25">
      <c r="A1467" s="5" t="s">
        <v>571</v>
      </c>
      <c r="B1467" s="5">
        <v>1.2991845280977501</v>
      </c>
      <c r="C1467" s="5" t="s">
        <v>8</v>
      </c>
      <c r="D1467" s="5" t="s">
        <v>8</v>
      </c>
      <c r="E1467" s="5" t="s">
        <v>8</v>
      </c>
      <c r="F1467" s="5" t="s">
        <v>8</v>
      </c>
      <c r="G1467" s="5" t="s">
        <v>8</v>
      </c>
    </row>
    <row r="1468" spans="1:7" x14ac:dyDescent="0.25">
      <c r="A1468" s="5" t="s">
        <v>19275</v>
      </c>
      <c r="B1468" s="5">
        <v>1.2991845280977501</v>
      </c>
      <c r="C1468" s="5" t="s">
        <v>8</v>
      </c>
      <c r="D1468" s="5" t="s">
        <v>8</v>
      </c>
      <c r="E1468" s="5" t="s">
        <v>8</v>
      </c>
      <c r="F1468" s="5" t="s">
        <v>8</v>
      </c>
      <c r="G1468" s="5" t="s">
        <v>8</v>
      </c>
    </row>
    <row r="1469" spans="1:7" x14ac:dyDescent="0.25">
      <c r="A1469" s="5" t="s">
        <v>19835</v>
      </c>
      <c r="B1469" s="5">
        <v>1.2991845280977501</v>
      </c>
      <c r="C1469" s="5" t="s">
        <v>8</v>
      </c>
      <c r="D1469" s="5" t="s">
        <v>8</v>
      </c>
      <c r="E1469" s="5" t="s">
        <v>8</v>
      </c>
      <c r="F1469" s="5" t="s">
        <v>8</v>
      </c>
      <c r="G1469" s="5" t="s">
        <v>8</v>
      </c>
    </row>
    <row r="1470" spans="1:7" x14ac:dyDescent="0.25">
      <c r="A1470" s="5" t="s">
        <v>20115</v>
      </c>
      <c r="B1470" s="5">
        <v>1.2991845280977501</v>
      </c>
      <c r="C1470" s="5" t="s">
        <v>8</v>
      </c>
      <c r="D1470" s="5" t="s">
        <v>8</v>
      </c>
      <c r="E1470" s="5" t="s">
        <v>8</v>
      </c>
      <c r="F1470" s="5" t="s">
        <v>8</v>
      </c>
      <c r="G1470" s="5" t="s">
        <v>8</v>
      </c>
    </row>
    <row r="1471" spans="1:7" x14ac:dyDescent="0.25">
      <c r="A1471" s="5" t="s">
        <v>17502</v>
      </c>
      <c r="B1471" s="5">
        <v>1.29896966711682</v>
      </c>
      <c r="C1471" s="5" t="s">
        <v>8</v>
      </c>
      <c r="D1471" s="5" t="s">
        <v>8</v>
      </c>
      <c r="E1471" s="5" t="s">
        <v>8</v>
      </c>
      <c r="F1471" s="5" t="s">
        <v>8</v>
      </c>
      <c r="G1471" s="5" t="s">
        <v>17503</v>
      </c>
    </row>
    <row r="1472" spans="1:7" x14ac:dyDescent="0.25">
      <c r="A1472" s="5" t="s">
        <v>19703</v>
      </c>
      <c r="B1472" s="5">
        <v>1.29896966711682</v>
      </c>
      <c r="C1472" s="5" t="s">
        <v>8</v>
      </c>
      <c r="D1472" s="5" t="s">
        <v>8</v>
      </c>
      <c r="E1472" s="5" t="s">
        <v>8</v>
      </c>
      <c r="F1472" s="5" t="s">
        <v>8</v>
      </c>
      <c r="G1472" s="5" t="s">
        <v>8</v>
      </c>
    </row>
    <row r="1473" spans="1:7" x14ac:dyDescent="0.25">
      <c r="A1473" s="5" t="s">
        <v>6027</v>
      </c>
      <c r="B1473" s="5">
        <v>1.29850337275637</v>
      </c>
      <c r="C1473" s="5" t="s">
        <v>8</v>
      </c>
      <c r="D1473" s="5" t="s">
        <v>8</v>
      </c>
      <c r="E1473" s="5" t="s">
        <v>8</v>
      </c>
      <c r="F1473" s="5" t="s">
        <v>8</v>
      </c>
      <c r="G1473" s="5" t="s">
        <v>8</v>
      </c>
    </row>
    <row r="1474" spans="1:7" x14ac:dyDescent="0.25">
      <c r="A1474" s="5" t="s">
        <v>21126</v>
      </c>
      <c r="B1474" s="5">
        <v>1.29824980373647</v>
      </c>
      <c r="C1474" s="5" t="s">
        <v>8</v>
      </c>
      <c r="D1474" s="5" t="s">
        <v>8</v>
      </c>
      <c r="E1474" s="5" t="s">
        <v>8</v>
      </c>
      <c r="F1474" s="5" t="s">
        <v>8</v>
      </c>
      <c r="G1474" s="5" t="s">
        <v>8</v>
      </c>
    </row>
    <row r="1475" spans="1:7" x14ac:dyDescent="0.25">
      <c r="A1475" s="5" t="s">
        <v>4568</v>
      </c>
      <c r="B1475" s="5">
        <v>1.29798098229384</v>
      </c>
      <c r="C1475" s="5" t="s">
        <v>8</v>
      </c>
      <c r="D1475" s="5" t="s">
        <v>8</v>
      </c>
      <c r="E1475" s="5" t="s">
        <v>8</v>
      </c>
      <c r="F1475" s="5" t="s">
        <v>8</v>
      </c>
      <c r="G1475" s="5" t="s">
        <v>8</v>
      </c>
    </row>
    <row r="1476" spans="1:7" x14ac:dyDescent="0.25">
      <c r="A1476" s="5" t="s">
        <v>19228</v>
      </c>
      <c r="B1476" s="5">
        <v>1.29798098229384</v>
      </c>
      <c r="C1476" s="5" t="s">
        <v>8</v>
      </c>
      <c r="D1476" s="5" t="s">
        <v>8</v>
      </c>
      <c r="E1476" s="5" t="s">
        <v>8</v>
      </c>
      <c r="F1476" s="5" t="s">
        <v>8</v>
      </c>
      <c r="G1476" s="5" t="s">
        <v>8</v>
      </c>
    </row>
    <row r="1477" spans="1:7" x14ac:dyDescent="0.25">
      <c r="A1477" s="5" t="s">
        <v>18422</v>
      </c>
      <c r="B1477" s="5">
        <v>1.2976954895788799</v>
      </c>
      <c r="C1477" s="5" t="s">
        <v>8</v>
      </c>
      <c r="D1477" s="5" t="s">
        <v>8</v>
      </c>
      <c r="E1477" s="5" t="s">
        <v>8</v>
      </c>
      <c r="F1477" s="5" t="s">
        <v>8</v>
      </c>
      <c r="G1477" s="5" t="s">
        <v>8</v>
      </c>
    </row>
    <row r="1478" spans="1:7" x14ac:dyDescent="0.25">
      <c r="A1478" s="5" t="s">
        <v>19863</v>
      </c>
      <c r="B1478" s="5">
        <v>1.2976954895788799</v>
      </c>
      <c r="C1478" s="5" t="s">
        <v>8</v>
      </c>
      <c r="D1478" s="5" t="s">
        <v>8</v>
      </c>
      <c r="E1478" s="5" t="s">
        <v>8</v>
      </c>
      <c r="F1478" s="5" t="s">
        <v>8</v>
      </c>
      <c r="G1478" s="5" t="s">
        <v>8</v>
      </c>
    </row>
    <row r="1479" spans="1:7" x14ac:dyDescent="0.25">
      <c r="A1479" s="5" t="s">
        <v>19436</v>
      </c>
      <c r="B1479" s="5">
        <v>1.2973917251259399</v>
      </c>
      <c r="C1479" s="5" t="s">
        <v>8</v>
      </c>
      <c r="D1479" s="5" t="s">
        <v>8</v>
      </c>
      <c r="E1479" s="5" t="s">
        <v>8</v>
      </c>
      <c r="F1479" s="5" t="s">
        <v>8</v>
      </c>
      <c r="G1479" s="5" t="s">
        <v>8</v>
      </c>
    </row>
    <row r="1480" spans="1:7" x14ac:dyDescent="0.25">
      <c r="A1480" s="5" t="s">
        <v>19522</v>
      </c>
      <c r="B1480" s="5">
        <v>1.2973917251259399</v>
      </c>
      <c r="C1480" s="5" t="s">
        <v>8</v>
      </c>
      <c r="D1480" s="5" t="s">
        <v>8</v>
      </c>
      <c r="E1480" s="5" t="s">
        <v>19523</v>
      </c>
      <c r="F1480" s="5" t="s">
        <v>8</v>
      </c>
      <c r="G1480" s="5" t="s">
        <v>8</v>
      </c>
    </row>
    <row r="1481" spans="1:7" x14ac:dyDescent="0.25">
      <c r="A1481" s="5" t="s">
        <v>19524</v>
      </c>
      <c r="B1481" s="5">
        <v>1.2973917251259399</v>
      </c>
      <c r="C1481" s="5" t="s">
        <v>8</v>
      </c>
      <c r="D1481" s="5" t="s">
        <v>8</v>
      </c>
      <c r="E1481" s="5" t="s">
        <v>8</v>
      </c>
      <c r="F1481" s="5" t="s">
        <v>8</v>
      </c>
      <c r="G1481" s="5" t="s">
        <v>8</v>
      </c>
    </row>
    <row r="1482" spans="1:7" x14ac:dyDescent="0.25">
      <c r="A1482" s="5" t="s">
        <v>10337</v>
      </c>
      <c r="B1482" s="5">
        <v>1.2973917251259399</v>
      </c>
      <c r="C1482" s="5" t="s">
        <v>8</v>
      </c>
      <c r="D1482" s="5" t="s">
        <v>8</v>
      </c>
      <c r="E1482" s="5" t="s">
        <v>8</v>
      </c>
      <c r="F1482" s="5" t="s">
        <v>8</v>
      </c>
      <c r="G1482" s="5" t="s">
        <v>8</v>
      </c>
    </row>
    <row r="1483" spans="1:7" x14ac:dyDescent="0.25">
      <c r="A1483" s="5" t="s">
        <v>3174</v>
      </c>
      <c r="B1483" s="5">
        <v>1.29706787683349</v>
      </c>
      <c r="C1483" s="5" t="s">
        <v>8</v>
      </c>
      <c r="D1483" s="5" t="s">
        <v>8</v>
      </c>
      <c r="E1483" s="5" t="s">
        <v>8</v>
      </c>
      <c r="F1483" s="5" t="s">
        <v>8</v>
      </c>
      <c r="G1483" s="5" t="s">
        <v>8</v>
      </c>
    </row>
    <row r="1484" spans="1:7" x14ac:dyDescent="0.25">
      <c r="A1484" s="5" t="s">
        <v>20353</v>
      </c>
      <c r="B1484" s="5">
        <v>1.29706787683349</v>
      </c>
      <c r="C1484" s="5" t="s">
        <v>8</v>
      </c>
      <c r="D1484" s="5" t="s">
        <v>8</v>
      </c>
      <c r="E1484" s="5" t="s">
        <v>8</v>
      </c>
      <c r="F1484" s="5" t="s">
        <v>8</v>
      </c>
      <c r="G1484" s="5" t="s">
        <v>8</v>
      </c>
    </row>
    <row r="1485" spans="1:7" x14ac:dyDescent="0.25">
      <c r="A1485" s="5" t="s">
        <v>20378</v>
      </c>
      <c r="B1485" s="5">
        <v>1.29706787683349</v>
      </c>
      <c r="C1485" s="5" t="s">
        <v>8</v>
      </c>
      <c r="D1485" s="5" t="s">
        <v>8</v>
      </c>
      <c r="E1485" s="5" t="s">
        <v>8</v>
      </c>
      <c r="F1485" s="5" t="s">
        <v>8</v>
      </c>
      <c r="G1485" s="5" t="s">
        <v>8</v>
      </c>
    </row>
    <row r="1486" spans="1:7" x14ac:dyDescent="0.25">
      <c r="A1486" s="5" t="s">
        <v>20702</v>
      </c>
      <c r="B1486" s="5">
        <v>1.29706787683349</v>
      </c>
      <c r="C1486" s="5" t="s">
        <v>8</v>
      </c>
      <c r="D1486" s="5" t="s">
        <v>8</v>
      </c>
      <c r="E1486" s="5" t="s">
        <v>8</v>
      </c>
      <c r="F1486" s="5" t="s">
        <v>8</v>
      </c>
      <c r="G1486" s="5" t="s">
        <v>8</v>
      </c>
    </row>
    <row r="1487" spans="1:7" x14ac:dyDescent="0.25">
      <c r="A1487" s="5" t="s">
        <v>20927</v>
      </c>
      <c r="B1487" s="5">
        <v>1.29706787683349</v>
      </c>
      <c r="C1487" s="5" t="s">
        <v>8</v>
      </c>
      <c r="D1487" s="5" t="s">
        <v>8</v>
      </c>
      <c r="E1487" s="5" t="s">
        <v>8</v>
      </c>
      <c r="F1487" s="5" t="s">
        <v>8</v>
      </c>
      <c r="G1487" s="5" t="s">
        <v>8</v>
      </c>
    </row>
    <row r="1488" spans="1:7" x14ac:dyDescent="0.25">
      <c r="A1488" s="5" t="s">
        <v>15491</v>
      </c>
      <c r="B1488" s="5">
        <v>1.29706787683349</v>
      </c>
      <c r="C1488" s="5" t="s">
        <v>8</v>
      </c>
      <c r="D1488" s="5" t="s">
        <v>8</v>
      </c>
      <c r="E1488" s="5" t="s">
        <v>8</v>
      </c>
      <c r="F1488" s="5" t="s">
        <v>8</v>
      </c>
      <c r="G1488" s="5" t="s">
        <v>8</v>
      </c>
    </row>
    <row r="1489" spans="1:7" x14ac:dyDescent="0.25">
      <c r="A1489" s="5" t="s">
        <v>6009</v>
      </c>
      <c r="B1489" s="5">
        <v>1.2970056028097801</v>
      </c>
      <c r="C1489" s="5" t="s">
        <v>8</v>
      </c>
      <c r="D1489" s="5" t="s">
        <v>8</v>
      </c>
      <c r="E1489" s="5" t="s">
        <v>8</v>
      </c>
      <c r="F1489" s="5" t="s">
        <v>8</v>
      </c>
      <c r="G1489" s="5" t="s">
        <v>8</v>
      </c>
    </row>
    <row r="1490" spans="1:7" x14ac:dyDescent="0.25">
      <c r="A1490" s="5" t="s">
        <v>18007</v>
      </c>
      <c r="B1490" s="5">
        <v>1.2967218847861299</v>
      </c>
      <c r="C1490" s="5" t="s">
        <v>8</v>
      </c>
      <c r="D1490" s="5" t="s">
        <v>8</v>
      </c>
      <c r="E1490" s="5" t="s">
        <v>18008</v>
      </c>
      <c r="F1490" s="5" t="s">
        <v>8</v>
      </c>
      <c r="G1490" s="5" t="s">
        <v>15616</v>
      </c>
    </row>
    <row r="1491" spans="1:7" x14ac:dyDescent="0.25">
      <c r="A1491" s="5" t="s">
        <v>1778</v>
      </c>
      <c r="B1491" s="5">
        <v>1.2967218847861299</v>
      </c>
      <c r="C1491" s="5" t="s">
        <v>8</v>
      </c>
      <c r="D1491" s="5" t="s">
        <v>8</v>
      </c>
      <c r="E1491" s="5" t="s">
        <v>8</v>
      </c>
      <c r="F1491" s="5" t="s">
        <v>8</v>
      </c>
      <c r="G1491" s="5" t="s">
        <v>8</v>
      </c>
    </row>
    <row r="1492" spans="1:7" x14ac:dyDescent="0.25">
      <c r="A1492" s="5" t="s">
        <v>19183</v>
      </c>
      <c r="B1492" s="5">
        <v>1.2967218847861299</v>
      </c>
      <c r="C1492" s="5" t="s">
        <v>8</v>
      </c>
      <c r="D1492" s="5" t="s">
        <v>8</v>
      </c>
      <c r="E1492" s="5" t="s">
        <v>8</v>
      </c>
      <c r="F1492" s="5" t="s">
        <v>8</v>
      </c>
      <c r="G1492" s="5" t="s">
        <v>8</v>
      </c>
    </row>
    <row r="1493" spans="1:7" x14ac:dyDescent="0.25">
      <c r="A1493" s="5" t="s">
        <v>20183</v>
      </c>
      <c r="B1493" s="5">
        <v>1.2967218847861299</v>
      </c>
      <c r="C1493" s="5" t="s">
        <v>8</v>
      </c>
      <c r="D1493" s="5" t="s">
        <v>8</v>
      </c>
      <c r="E1493" s="5" t="s">
        <v>8</v>
      </c>
      <c r="F1493" s="5" t="s">
        <v>8</v>
      </c>
      <c r="G1493" s="5" t="s">
        <v>8</v>
      </c>
    </row>
    <row r="1494" spans="1:7" x14ac:dyDescent="0.25">
      <c r="A1494" s="5" t="s">
        <v>20404</v>
      </c>
      <c r="B1494" s="5">
        <v>1.2967218847861299</v>
      </c>
      <c r="C1494" s="5" t="s">
        <v>8</v>
      </c>
      <c r="D1494" s="5" t="s">
        <v>8</v>
      </c>
      <c r="E1494" s="5" t="s">
        <v>8</v>
      </c>
      <c r="F1494" s="5" t="s">
        <v>8</v>
      </c>
      <c r="G1494" s="5" t="s">
        <v>8</v>
      </c>
    </row>
    <row r="1495" spans="1:7" x14ac:dyDescent="0.25">
      <c r="A1495" s="5" t="s">
        <v>20936</v>
      </c>
      <c r="B1495" s="5">
        <v>1.2967218847861299</v>
      </c>
      <c r="C1495" s="5" t="s">
        <v>8</v>
      </c>
      <c r="D1495" s="5" t="s">
        <v>8</v>
      </c>
      <c r="E1495" s="5" t="s">
        <v>8</v>
      </c>
      <c r="F1495" s="5" t="s">
        <v>8</v>
      </c>
      <c r="G1495" s="5" t="s">
        <v>8</v>
      </c>
    </row>
    <row r="1496" spans="1:7" x14ac:dyDescent="0.25">
      <c r="A1496" s="5" t="s">
        <v>1044</v>
      </c>
      <c r="B1496" s="5">
        <v>1.29635139739261</v>
      </c>
      <c r="C1496" s="5" t="s">
        <v>8</v>
      </c>
      <c r="D1496" s="5" t="s">
        <v>8</v>
      </c>
      <c r="E1496" s="5" t="s">
        <v>8</v>
      </c>
      <c r="F1496" s="5" t="s">
        <v>8</v>
      </c>
      <c r="G1496" s="5" t="s">
        <v>8</v>
      </c>
    </row>
    <row r="1497" spans="1:7" x14ac:dyDescent="0.25">
      <c r="A1497" s="5" t="s">
        <v>2218</v>
      </c>
      <c r="B1497" s="5">
        <v>1.29635139739261</v>
      </c>
      <c r="C1497" s="5" t="s">
        <v>8</v>
      </c>
      <c r="D1497" s="5" t="s">
        <v>8</v>
      </c>
      <c r="E1497" s="5" t="s">
        <v>8</v>
      </c>
      <c r="F1497" s="5" t="s">
        <v>8</v>
      </c>
      <c r="G1497" s="5" t="s">
        <v>8</v>
      </c>
    </row>
    <row r="1498" spans="1:7" x14ac:dyDescent="0.25">
      <c r="A1498" s="5" t="s">
        <v>18909</v>
      </c>
      <c r="B1498" s="5">
        <v>1.29635139739261</v>
      </c>
      <c r="C1498" s="5" t="s">
        <v>8</v>
      </c>
      <c r="D1498" s="5" t="s">
        <v>8</v>
      </c>
      <c r="E1498" s="5" t="s">
        <v>18910</v>
      </c>
      <c r="F1498" s="5" t="s">
        <v>8</v>
      </c>
      <c r="G1498" s="5" t="s">
        <v>8</v>
      </c>
    </row>
    <row r="1499" spans="1:7" x14ac:dyDescent="0.25">
      <c r="A1499" s="5" t="s">
        <v>19298</v>
      </c>
      <c r="B1499" s="5">
        <v>1.29635139739261</v>
      </c>
      <c r="C1499" s="5" t="s">
        <v>8</v>
      </c>
      <c r="D1499" s="5" t="s">
        <v>8</v>
      </c>
      <c r="E1499" s="5" t="s">
        <v>8</v>
      </c>
      <c r="F1499" s="5" t="s">
        <v>8</v>
      </c>
      <c r="G1499" s="5" t="s">
        <v>8</v>
      </c>
    </row>
    <row r="1500" spans="1:7" x14ac:dyDescent="0.25">
      <c r="A1500" s="5" t="s">
        <v>19652</v>
      </c>
      <c r="B1500" s="5">
        <v>1.29635139739261</v>
      </c>
      <c r="C1500" s="5" t="s">
        <v>8</v>
      </c>
      <c r="D1500" s="5" t="s">
        <v>8</v>
      </c>
      <c r="E1500" s="5" t="s">
        <v>8</v>
      </c>
      <c r="F1500" s="5" t="s">
        <v>8</v>
      </c>
      <c r="G1500" s="5" t="s">
        <v>8</v>
      </c>
    </row>
    <row r="1501" spans="1:7" x14ac:dyDescent="0.25">
      <c r="A1501" s="5" t="s">
        <v>19857</v>
      </c>
      <c r="B1501" s="5">
        <v>1.29635139739261</v>
      </c>
      <c r="C1501" s="5" t="s">
        <v>8</v>
      </c>
      <c r="D1501" s="5" t="s">
        <v>8</v>
      </c>
      <c r="E1501" s="5" t="s">
        <v>8</v>
      </c>
      <c r="F1501" s="5" t="s">
        <v>8</v>
      </c>
      <c r="G1501" s="5" t="s">
        <v>8</v>
      </c>
    </row>
    <row r="1502" spans="1:7" x14ac:dyDescent="0.25">
      <c r="A1502" s="5" t="s">
        <v>11052</v>
      </c>
      <c r="B1502" s="5">
        <v>1.29595371786582</v>
      </c>
      <c r="C1502" s="5" t="s">
        <v>8</v>
      </c>
      <c r="D1502" s="5" t="s">
        <v>8</v>
      </c>
      <c r="E1502" s="5" t="s">
        <v>8</v>
      </c>
      <c r="F1502" s="5" t="s">
        <v>8</v>
      </c>
      <c r="G1502" s="5" t="s">
        <v>8</v>
      </c>
    </row>
    <row r="1503" spans="1:7" x14ac:dyDescent="0.25">
      <c r="A1503" s="5" t="s">
        <v>12001</v>
      </c>
      <c r="B1503" s="5">
        <v>1.29595371786582</v>
      </c>
      <c r="C1503" s="5" t="s">
        <v>8</v>
      </c>
      <c r="D1503" s="5" t="s">
        <v>8</v>
      </c>
      <c r="E1503" s="5" t="s">
        <v>8</v>
      </c>
      <c r="F1503" s="5" t="s">
        <v>8</v>
      </c>
      <c r="G1503" s="5" t="s">
        <v>8</v>
      </c>
    </row>
    <row r="1504" spans="1:7" x14ac:dyDescent="0.25">
      <c r="A1504" s="5" t="s">
        <v>20569</v>
      </c>
      <c r="B1504" s="5">
        <v>1.29595371786582</v>
      </c>
      <c r="C1504" s="5" t="s">
        <v>8</v>
      </c>
      <c r="D1504" s="5" t="s">
        <v>8</v>
      </c>
      <c r="E1504" s="5" t="s">
        <v>20570</v>
      </c>
      <c r="F1504" s="5" t="s">
        <v>8</v>
      </c>
      <c r="G1504" s="5" t="s">
        <v>8</v>
      </c>
    </row>
    <row r="1505" spans="1:7" x14ac:dyDescent="0.25">
      <c r="A1505" s="5" t="s">
        <v>18338</v>
      </c>
      <c r="B1505" s="5">
        <v>1.29552573846926</v>
      </c>
      <c r="C1505" s="5" t="s">
        <v>8</v>
      </c>
      <c r="D1505" s="5" t="s">
        <v>8</v>
      </c>
      <c r="E1505" s="5" t="s">
        <v>8</v>
      </c>
      <c r="F1505" s="5" t="s">
        <v>8</v>
      </c>
      <c r="G1505" s="5" t="s">
        <v>8</v>
      </c>
    </row>
    <row r="1506" spans="1:7" x14ac:dyDescent="0.25">
      <c r="A1506" s="5" t="s">
        <v>18815</v>
      </c>
      <c r="B1506" s="5">
        <v>1.29552573846926</v>
      </c>
      <c r="C1506" s="5" t="s">
        <v>8</v>
      </c>
      <c r="D1506" s="5" t="s">
        <v>8</v>
      </c>
      <c r="E1506" s="5" t="s">
        <v>8</v>
      </c>
      <c r="F1506" s="5" t="s">
        <v>8</v>
      </c>
      <c r="G1506" s="5" t="s">
        <v>8</v>
      </c>
    </row>
    <row r="1507" spans="1:7" x14ac:dyDescent="0.25">
      <c r="A1507" s="5" t="s">
        <v>18900</v>
      </c>
      <c r="B1507" s="5">
        <v>1.29552573846926</v>
      </c>
      <c r="C1507" s="5" t="s">
        <v>8</v>
      </c>
      <c r="D1507" s="5" t="s">
        <v>8</v>
      </c>
      <c r="E1507" s="5" t="s">
        <v>8</v>
      </c>
      <c r="F1507" s="5" t="s">
        <v>8</v>
      </c>
      <c r="G1507" s="5" t="s">
        <v>8</v>
      </c>
    </row>
    <row r="1508" spans="1:7" x14ac:dyDescent="0.25">
      <c r="A1508" s="5" t="s">
        <v>9303</v>
      </c>
      <c r="B1508" s="5">
        <v>1.29552573846926</v>
      </c>
      <c r="C1508" s="5" t="s">
        <v>8</v>
      </c>
      <c r="D1508" s="5" t="s">
        <v>8</v>
      </c>
      <c r="E1508" s="5" t="s">
        <v>8</v>
      </c>
      <c r="F1508" s="5" t="s">
        <v>8</v>
      </c>
      <c r="G1508" s="5" t="s">
        <v>8</v>
      </c>
    </row>
    <row r="1509" spans="1:7" x14ac:dyDescent="0.25">
      <c r="A1509" s="5" t="s">
        <v>20913</v>
      </c>
      <c r="B1509" s="5">
        <v>1.29552573846926</v>
      </c>
      <c r="C1509" s="5" t="s">
        <v>8</v>
      </c>
      <c r="D1509" s="5" t="s">
        <v>8</v>
      </c>
      <c r="E1509" s="5" t="s">
        <v>8</v>
      </c>
      <c r="F1509" s="5" t="s">
        <v>8</v>
      </c>
      <c r="G1509" s="5" t="s">
        <v>8</v>
      </c>
    </row>
    <row r="1510" spans="1:7" x14ac:dyDescent="0.25">
      <c r="A1510" s="5" t="s">
        <v>20996</v>
      </c>
      <c r="B1510" s="5">
        <v>1.29552573846926</v>
      </c>
      <c r="C1510" s="5" t="s">
        <v>8</v>
      </c>
      <c r="D1510" s="5" t="s">
        <v>8</v>
      </c>
      <c r="E1510" s="5" t="s">
        <v>8</v>
      </c>
      <c r="F1510" s="5" t="s">
        <v>8</v>
      </c>
      <c r="G1510" s="5" t="s">
        <v>8</v>
      </c>
    </row>
    <row r="1511" spans="1:7" x14ac:dyDescent="0.25">
      <c r="A1511" s="5" t="s">
        <v>18481</v>
      </c>
      <c r="B1511" s="5">
        <v>1.2950638591382699</v>
      </c>
      <c r="C1511" s="5" t="s">
        <v>8</v>
      </c>
      <c r="D1511" s="5" t="s">
        <v>8</v>
      </c>
      <c r="E1511" s="5" t="s">
        <v>8</v>
      </c>
      <c r="F1511" s="5" t="s">
        <v>8</v>
      </c>
      <c r="G1511" s="5" t="s">
        <v>8</v>
      </c>
    </row>
    <row r="1512" spans="1:7" x14ac:dyDescent="0.25">
      <c r="A1512" s="5" t="s">
        <v>18536</v>
      </c>
      <c r="B1512" s="5">
        <v>1.2950638591382699</v>
      </c>
      <c r="C1512" s="5" t="s">
        <v>8</v>
      </c>
      <c r="D1512" s="5" t="s">
        <v>8</v>
      </c>
      <c r="E1512" s="5" t="s">
        <v>8</v>
      </c>
      <c r="F1512" s="5" t="s">
        <v>8</v>
      </c>
      <c r="G1512" s="5" t="s">
        <v>8</v>
      </c>
    </row>
    <row r="1513" spans="1:7" x14ac:dyDescent="0.25">
      <c r="A1513" s="5" t="s">
        <v>19147</v>
      </c>
      <c r="B1513" s="5">
        <v>1.2950638591382699</v>
      </c>
      <c r="C1513" s="5" t="s">
        <v>8</v>
      </c>
      <c r="D1513" s="5" t="s">
        <v>8</v>
      </c>
      <c r="E1513" s="5" t="s">
        <v>8</v>
      </c>
      <c r="F1513" s="5" t="s">
        <v>8</v>
      </c>
      <c r="G1513" s="5" t="s">
        <v>8</v>
      </c>
    </row>
    <row r="1514" spans="1:7" x14ac:dyDescent="0.25">
      <c r="A1514" s="5" t="s">
        <v>19225</v>
      </c>
      <c r="B1514" s="5">
        <v>1.2950638591382699</v>
      </c>
      <c r="C1514" s="5" t="s">
        <v>8</v>
      </c>
      <c r="D1514" s="5" t="s">
        <v>8</v>
      </c>
      <c r="E1514" s="5" t="s">
        <v>8</v>
      </c>
      <c r="F1514" s="5" t="s">
        <v>8</v>
      </c>
      <c r="G1514" s="5" t="s">
        <v>8</v>
      </c>
    </row>
    <row r="1515" spans="1:7" x14ac:dyDescent="0.25">
      <c r="A1515" s="5" t="s">
        <v>19340</v>
      </c>
      <c r="B1515" s="5">
        <v>1.2950638591382699</v>
      </c>
      <c r="C1515" s="5" t="s">
        <v>8</v>
      </c>
      <c r="D1515" s="5" t="s">
        <v>8</v>
      </c>
      <c r="E1515" s="5" t="s">
        <v>8</v>
      </c>
      <c r="F1515" s="5" t="s">
        <v>8</v>
      </c>
      <c r="G1515" s="5" t="s">
        <v>8</v>
      </c>
    </row>
    <row r="1516" spans="1:7" x14ac:dyDescent="0.25">
      <c r="A1516" s="5" t="s">
        <v>20051</v>
      </c>
      <c r="B1516" s="5">
        <v>1.2950638591382699</v>
      </c>
      <c r="C1516" s="5" t="s">
        <v>8</v>
      </c>
      <c r="D1516" s="5" t="s">
        <v>8</v>
      </c>
      <c r="E1516" s="5" t="s">
        <v>8</v>
      </c>
      <c r="F1516" s="5" t="s">
        <v>8</v>
      </c>
      <c r="G1516" s="5" t="s">
        <v>8</v>
      </c>
    </row>
    <row r="1517" spans="1:7" x14ac:dyDescent="0.25">
      <c r="A1517" s="5" t="s">
        <v>20155</v>
      </c>
      <c r="B1517" s="5">
        <v>1.2950638591382699</v>
      </c>
      <c r="C1517" s="5" t="s">
        <v>8</v>
      </c>
      <c r="D1517" s="5" t="s">
        <v>8</v>
      </c>
      <c r="E1517" s="5" t="s">
        <v>8</v>
      </c>
      <c r="F1517" s="5" t="s">
        <v>8</v>
      </c>
      <c r="G1517" s="5" t="s">
        <v>8</v>
      </c>
    </row>
    <row r="1518" spans="1:7" x14ac:dyDescent="0.25">
      <c r="A1518" s="5" t="s">
        <v>20156</v>
      </c>
      <c r="B1518" s="5">
        <v>1.2950638591382699</v>
      </c>
      <c r="C1518" s="5" t="s">
        <v>8</v>
      </c>
      <c r="D1518" s="5" t="s">
        <v>8</v>
      </c>
      <c r="E1518" s="5" t="s">
        <v>8</v>
      </c>
      <c r="F1518" s="5" t="s">
        <v>8</v>
      </c>
      <c r="G1518" s="5" t="s">
        <v>8</v>
      </c>
    </row>
    <row r="1519" spans="1:7" x14ac:dyDescent="0.25">
      <c r="A1519" s="5" t="s">
        <v>20786</v>
      </c>
      <c r="B1519" s="5">
        <v>1.2950638591382699</v>
      </c>
      <c r="C1519" s="5" t="s">
        <v>8</v>
      </c>
      <c r="D1519" s="5" t="s">
        <v>8</v>
      </c>
      <c r="E1519" s="5" t="s">
        <v>8</v>
      </c>
      <c r="F1519" s="5" t="s">
        <v>8</v>
      </c>
      <c r="G1519" s="5" t="s">
        <v>8</v>
      </c>
    </row>
    <row r="1520" spans="1:7" x14ac:dyDescent="0.25">
      <c r="A1520" s="5" t="s">
        <v>21131</v>
      </c>
      <c r="B1520" s="5">
        <v>1.2950638591382699</v>
      </c>
      <c r="C1520" s="5" t="s">
        <v>8</v>
      </c>
      <c r="D1520" s="5" t="s">
        <v>8</v>
      </c>
      <c r="E1520" s="5" t="s">
        <v>8</v>
      </c>
      <c r="F1520" s="5" t="s">
        <v>8</v>
      </c>
      <c r="G1520" s="5" t="s">
        <v>8</v>
      </c>
    </row>
    <row r="1521" spans="1:7" x14ac:dyDescent="0.25">
      <c r="A1521" s="5" t="s">
        <v>17936</v>
      </c>
      <c r="B1521" s="5">
        <v>1.29456388596552</v>
      </c>
      <c r="C1521" s="5" t="s">
        <v>17937</v>
      </c>
      <c r="D1521" s="5" t="s">
        <v>17938</v>
      </c>
      <c r="E1521" s="5" t="s">
        <v>17939</v>
      </c>
      <c r="F1521" s="5" t="s">
        <v>17940</v>
      </c>
      <c r="G1521" s="5" t="s">
        <v>17941</v>
      </c>
    </row>
    <row r="1522" spans="1:7" x14ac:dyDescent="0.25">
      <c r="A1522" s="5" t="s">
        <v>8176</v>
      </c>
      <c r="B1522" s="5">
        <v>1.29456388596552</v>
      </c>
      <c r="C1522" s="5" t="s">
        <v>8</v>
      </c>
      <c r="D1522" s="5" t="s">
        <v>8</v>
      </c>
      <c r="E1522" s="5" t="s">
        <v>8177</v>
      </c>
      <c r="F1522" s="5" t="s">
        <v>8</v>
      </c>
      <c r="G1522" s="5" t="s">
        <v>2138</v>
      </c>
    </row>
    <row r="1523" spans="1:7" x14ac:dyDescent="0.25">
      <c r="A1523" s="5" t="s">
        <v>19046</v>
      </c>
      <c r="B1523" s="5">
        <v>1.29456388596552</v>
      </c>
      <c r="C1523" s="5" t="s">
        <v>8</v>
      </c>
      <c r="D1523" s="5" t="s">
        <v>8</v>
      </c>
      <c r="E1523" s="5" t="s">
        <v>8</v>
      </c>
      <c r="F1523" s="5" t="s">
        <v>8</v>
      </c>
      <c r="G1523" s="5" t="s">
        <v>8</v>
      </c>
    </row>
    <row r="1524" spans="1:7" x14ac:dyDescent="0.25">
      <c r="A1524" s="5" t="s">
        <v>10045</v>
      </c>
      <c r="B1524" s="5">
        <v>1.29456388596552</v>
      </c>
      <c r="C1524" s="5" t="s">
        <v>8</v>
      </c>
      <c r="D1524" s="5" t="s">
        <v>8</v>
      </c>
      <c r="E1524" s="5" t="s">
        <v>8</v>
      </c>
      <c r="F1524" s="5" t="s">
        <v>8</v>
      </c>
      <c r="G1524" s="5" t="s">
        <v>8</v>
      </c>
    </row>
    <row r="1525" spans="1:7" x14ac:dyDescent="0.25">
      <c r="A1525" s="5" t="s">
        <v>20286</v>
      </c>
      <c r="B1525" s="5">
        <v>1.29456388596552</v>
      </c>
      <c r="C1525" s="5" t="s">
        <v>8</v>
      </c>
      <c r="D1525" s="5" t="s">
        <v>8</v>
      </c>
      <c r="E1525" s="5" t="s">
        <v>8</v>
      </c>
      <c r="F1525" s="5" t="s">
        <v>8</v>
      </c>
      <c r="G1525" s="5" t="s">
        <v>8</v>
      </c>
    </row>
    <row r="1526" spans="1:7" x14ac:dyDescent="0.25">
      <c r="A1526" s="5" t="s">
        <v>20426</v>
      </c>
      <c r="B1526" s="5">
        <v>1.29456388596552</v>
      </c>
      <c r="C1526" s="5" t="s">
        <v>8</v>
      </c>
      <c r="D1526" s="5" t="s">
        <v>8</v>
      </c>
      <c r="E1526" s="5" t="s">
        <v>8</v>
      </c>
      <c r="F1526" s="5" t="s">
        <v>8</v>
      </c>
      <c r="G1526" s="5" t="s">
        <v>8</v>
      </c>
    </row>
    <row r="1527" spans="1:7" x14ac:dyDescent="0.25">
      <c r="A1527" s="5" t="s">
        <v>16233</v>
      </c>
      <c r="B1527" s="5">
        <v>1.29402090348813</v>
      </c>
      <c r="C1527" s="5" t="s">
        <v>8</v>
      </c>
      <c r="D1527" s="5" t="s">
        <v>8</v>
      </c>
      <c r="E1527" s="5" t="s">
        <v>8</v>
      </c>
      <c r="F1527" s="5" t="s">
        <v>8</v>
      </c>
      <c r="G1527" s="5" t="s">
        <v>1327</v>
      </c>
    </row>
    <row r="1528" spans="1:7" x14ac:dyDescent="0.25">
      <c r="A1528" s="5" t="s">
        <v>404</v>
      </c>
      <c r="B1528" s="5">
        <v>1.29402090348813</v>
      </c>
      <c r="C1528" s="5" t="s">
        <v>405</v>
      </c>
      <c r="D1528" s="5" t="s">
        <v>406</v>
      </c>
      <c r="E1528" s="5" t="s">
        <v>407</v>
      </c>
      <c r="F1528" s="5" t="s">
        <v>408</v>
      </c>
      <c r="G1528" s="5" t="s">
        <v>409</v>
      </c>
    </row>
    <row r="1529" spans="1:7" x14ac:dyDescent="0.25">
      <c r="A1529" s="5" t="s">
        <v>17425</v>
      </c>
      <c r="B1529" s="5">
        <v>1.29402090348813</v>
      </c>
      <c r="C1529" s="5" t="s">
        <v>17426</v>
      </c>
      <c r="D1529" s="5" t="s">
        <v>17427</v>
      </c>
      <c r="E1529" s="5" t="s">
        <v>17428</v>
      </c>
      <c r="F1529" s="5" t="s">
        <v>17429</v>
      </c>
      <c r="G1529" s="5" t="s">
        <v>17430</v>
      </c>
    </row>
    <row r="1530" spans="1:7" x14ac:dyDescent="0.25">
      <c r="A1530" s="5" t="s">
        <v>18346</v>
      </c>
      <c r="B1530" s="5">
        <v>1.29402090348813</v>
      </c>
      <c r="C1530" s="5" t="s">
        <v>8</v>
      </c>
      <c r="D1530" s="5" t="s">
        <v>8</v>
      </c>
      <c r="E1530" s="5" t="s">
        <v>8</v>
      </c>
      <c r="F1530" s="5" t="s">
        <v>8</v>
      </c>
      <c r="G1530" s="5" t="s">
        <v>8</v>
      </c>
    </row>
    <row r="1531" spans="1:7" x14ac:dyDescent="0.25">
      <c r="A1531" s="5" t="s">
        <v>18375</v>
      </c>
      <c r="B1531" s="5">
        <v>1.29402090348813</v>
      </c>
      <c r="C1531" s="5" t="s">
        <v>18376</v>
      </c>
      <c r="D1531" s="5" t="s">
        <v>18377</v>
      </c>
      <c r="E1531" s="5" t="s">
        <v>18378</v>
      </c>
      <c r="F1531" s="5" t="s">
        <v>18379</v>
      </c>
      <c r="G1531" s="5" t="s">
        <v>8</v>
      </c>
    </row>
    <row r="1532" spans="1:7" x14ac:dyDescent="0.25">
      <c r="A1532" s="5" t="s">
        <v>18543</v>
      </c>
      <c r="B1532" s="5">
        <v>1.29402090348813</v>
      </c>
      <c r="C1532" s="5" t="s">
        <v>8</v>
      </c>
      <c r="D1532" s="5" t="s">
        <v>8</v>
      </c>
      <c r="E1532" s="5" t="s">
        <v>8</v>
      </c>
      <c r="F1532" s="5" t="s">
        <v>8</v>
      </c>
      <c r="G1532" s="5" t="s">
        <v>8</v>
      </c>
    </row>
    <row r="1533" spans="1:7" x14ac:dyDescent="0.25">
      <c r="A1533" s="5" t="s">
        <v>3110</v>
      </c>
      <c r="B1533" s="5">
        <v>1.29402090348813</v>
      </c>
      <c r="C1533" s="5" t="s">
        <v>8</v>
      </c>
      <c r="D1533" s="5" t="s">
        <v>8</v>
      </c>
      <c r="E1533" s="5" t="s">
        <v>8</v>
      </c>
      <c r="F1533" s="5" t="s">
        <v>8</v>
      </c>
      <c r="G1533" s="5" t="s">
        <v>8</v>
      </c>
    </row>
    <row r="1534" spans="1:7" x14ac:dyDescent="0.25">
      <c r="A1534" s="5" t="s">
        <v>19099</v>
      </c>
      <c r="B1534" s="5">
        <v>1.29402090348813</v>
      </c>
      <c r="C1534" s="5" t="s">
        <v>8</v>
      </c>
      <c r="D1534" s="5" t="s">
        <v>8</v>
      </c>
      <c r="E1534" s="5" t="s">
        <v>8</v>
      </c>
      <c r="F1534" s="5" t="s">
        <v>8</v>
      </c>
      <c r="G1534" s="5" t="s">
        <v>8</v>
      </c>
    </row>
    <row r="1535" spans="1:7" x14ac:dyDescent="0.25">
      <c r="A1535" s="5" t="s">
        <v>19692</v>
      </c>
      <c r="B1535" s="5">
        <v>1.29402090348813</v>
      </c>
      <c r="C1535" s="5" t="s">
        <v>8</v>
      </c>
      <c r="D1535" s="5" t="s">
        <v>8</v>
      </c>
      <c r="E1535" s="5" t="s">
        <v>8</v>
      </c>
      <c r="F1535" s="5" t="s">
        <v>8</v>
      </c>
      <c r="G1535" s="5" t="s">
        <v>8</v>
      </c>
    </row>
    <row r="1536" spans="1:7" x14ac:dyDescent="0.25">
      <c r="A1536" s="5" t="s">
        <v>19866</v>
      </c>
      <c r="B1536" s="5">
        <v>1.29402090348813</v>
      </c>
      <c r="C1536" s="5" t="s">
        <v>8</v>
      </c>
      <c r="D1536" s="5" t="s">
        <v>8</v>
      </c>
      <c r="E1536" s="5" t="s">
        <v>8</v>
      </c>
      <c r="F1536" s="5" t="s">
        <v>8</v>
      </c>
      <c r="G1536" s="5" t="s">
        <v>8</v>
      </c>
    </row>
    <row r="1537" spans="1:7" x14ac:dyDescent="0.25">
      <c r="A1537" s="5" t="s">
        <v>19889</v>
      </c>
      <c r="B1537" s="5">
        <v>1.29402090348813</v>
      </c>
      <c r="C1537" s="5" t="s">
        <v>8</v>
      </c>
      <c r="D1537" s="5" t="s">
        <v>8</v>
      </c>
      <c r="E1537" s="5" t="s">
        <v>8</v>
      </c>
      <c r="F1537" s="5" t="s">
        <v>8</v>
      </c>
      <c r="G1537" s="5" t="s">
        <v>8</v>
      </c>
    </row>
    <row r="1538" spans="1:7" x14ac:dyDescent="0.25">
      <c r="A1538" s="5" t="s">
        <v>20236</v>
      </c>
      <c r="B1538" s="5">
        <v>1.29402090348813</v>
      </c>
      <c r="C1538" s="5" t="s">
        <v>8</v>
      </c>
      <c r="D1538" s="5" t="s">
        <v>8</v>
      </c>
      <c r="E1538" s="5" t="s">
        <v>8</v>
      </c>
      <c r="F1538" s="5" t="s">
        <v>8</v>
      </c>
      <c r="G1538" s="5" t="s">
        <v>8</v>
      </c>
    </row>
    <row r="1539" spans="1:7" x14ac:dyDescent="0.25">
      <c r="A1539" s="5" t="s">
        <v>20272</v>
      </c>
      <c r="B1539" s="5">
        <v>1.29402090348813</v>
      </c>
      <c r="C1539" s="5" t="s">
        <v>8</v>
      </c>
      <c r="D1539" s="5" t="s">
        <v>8</v>
      </c>
      <c r="E1539" s="5" t="s">
        <v>8</v>
      </c>
      <c r="F1539" s="5" t="s">
        <v>8</v>
      </c>
      <c r="G1539" s="5" t="s">
        <v>8</v>
      </c>
    </row>
    <row r="1540" spans="1:7" x14ac:dyDescent="0.25">
      <c r="A1540" s="5" t="s">
        <v>20419</v>
      </c>
      <c r="B1540" s="5">
        <v>1.29402090348813</v>
      </c>
      <c r="C1540" s="5" t="s">
        <v>8</v>
      </c>
      <c r="D1540" s="5" t="s">
        <v>8</v>
      </c>
      <c r="E1540" s="5" t="s">
        <v>8</v>
      </c>
      <c r="F1540" s="5" t="s">
        <v>8</v>
      </c>
      <c r="G1540" s="5" t="s">
        <v>8</v>
      </c>
    </row>
    <row r="1541" spans="1:7" x14ac:dyDescent="0.25">
      <c r="A1541" s="5" t="s">
        <v>12942</v>
      </c>
      <c r="B1541" s="5">
        <v>1.29402090348813</v>
      </c>
      <c r="C1541" s="5" t="s">
        <v>8</v>
      </c>
      <c r="D1541" s="5" t="s">
        <v>8</v>
      </c>
      <c r="E1541" s="5" t="s">
        <v>8</v>
      </c>
      <c r="F1541" s="5" t="s">
        <v>8</v>
      </c>
      <c r="G1541" s="5" t="s">
        <v>8</v>
      </c>
    </row>
    <row r="1542" spans="1:7" x14ac:dyDescent="0.25">
      <c r="A1542" s="5" t="s">
        <v>20703</v>
      </c>
      <c r="B1542" s="5">
        <v>1.29402090348813</v>
      </c>
      <c r="C1542" s="5" t="s">
        <v>8</v>
      </c>
      <c r="D1542" s="5" t="s">
        <v>8</v>
      </c>
      <c r="E1542" s="5" t="s">
        <v>8</v>
      </c>
      <c r="F1542" s="5" t="s">
        <v>8</v>
      </c>
      <c r="G1542" s="5" t="s">
        <v>8</v>
      </c>
    </row>
    <row r="1543" spans="1:7" x14ac:dyDescent="0.25">
      <c r="A1543" s="5" t="s">
        <v>21114</v>
      </c>
      <c r="B1543" s="5">
        <v>1.29402090348813</v>
      </c>
      <c r="C1543" s="5" t="s">
        <v>8</v>
      </c>
      <c r="D1543" s="5" t="s">
        <v>8</v>
      </c>
      <c r="E1543" s="5" t="s">
        <v>8</v>
      </c>
      <c r="F1543" s="5" t="s">
        <v>8</v>
      </c>
      <c r="G1543" s="5" t="s">
        <v>8</v>
      </c>
    </row>
    <row r="1544" spans="1:7" x14ac:dyDescent="0.25">
      <c r="A1544" s="5" t="s">
        <v>15613</v>
      </c>
      <c r="B1544" s="5">
        <v>1.29402090348813</v>
      </c>
      <c r="C1544" s="5" t="s">
        <v>8</v>
      </c>
      <c r="D1544" s="5" t="s">
        <v>8</v>
      </c>
      <c r="E1544" s="5" t="s">
        <v>8</v>
      </c>
      <c r="F1544" s="5" t="s">
        <v>8</v>
      </c>
      <c r="G1544" s="5" t="s">
        <v>8</v>
      </c>
    </row>
    <row r="1545" spans="1:7" x14ac:dyDescent="0.25">
      <c r="A1545" s="5" t="s">
        <v>21181</v>
      </c>
      <c r="B1545" s="5">
        <v>1.29402090348813</v>
      </c>
      <c r="C1545" s="5" t="s">
        <v>8</v>
      </c>
      <c r="D1545" s="5" t="s">
        <v>8</v>
      </c>
      <c r="E1545" s="5" t="s">
        <v>8</v>
      </c>
      <c r="F1545" s="5" t="s">
        <v>8</v>
      </c>
      <c r="G1545" s="5" t="s">
        <v>8</v>
      </c>
    </row>
    <row r="1546" spans="1:7" x14ac:dyDescent="0.25">
      <c r="A1546" s="5" t="s">
        <v>9938</v>
      </c>
      <c r="B1546" s="5">
        <v>1.29349848858028</v>
      </c>
      <c r="C1546" s="5" t="s">
        <v>8</v>
      </c>
      <c r="D1546" s="5" t="s">
        <v>8</v>
      </c>
      <c r="E1546" s="5" t="s">
        <v>8</v>
      </c>
      <c r="F1546" s="5" t="s">
        <v>8</v>
      </c>
      <c r="G1546" s="5" t="s">
        <v>8</v>
      </c>
    </row>
    <row r="1547" spans="1:7" x14ac:dyDescent="0.25">
      <c r="A1547" s="5" t="s">
        <v>5825</v>
      </c>
      <c r="B1547" s="5">
        <v>1.2934291125336499</v>
      </c>
      <c r="C1547" s="5" t="s">
        <v>5826</v>
      </c>
      <c r="D1547" s="5" t="s">
        <v>8</v>
      </c>
      <c r="E1547" s="5" t="s">
        <v>8</v>
      </c>
      <c r="F1547" s="5" t="s">
        <v>8</v>
      </c>
      <c r="G1547" s="5" t="s">
        <v>5827</v>
      </c>
    </row>
    <row r="1548" spans="1:7" x14ac:dyDescent="0.25">
      <c r="A1548" s="5" t="s">
        <v>18831</v>
      </c>
      <c r="B1548" s="5">
        <v>1.2934291125336499</v>
      </c>
      <c r="C1548" s="5" t="s">
        <v>8</v>
      </c>
      <c r="D1548" s="5" t="s">
        <v>8</v>
      </c>
      <c r="E1548" s="5" t="s">
        <v>8</v>
      </c>
      <c r="F1548" s="5" t="s">
        <v>8</v>
      </c>
      <c r="G1548" s="5" t="s">
        <v>8</v>
      </c>
    </row>
    <row r="1549" spans="1:7" x14ac:dyDescent="0.25">
      <c r="A1549" s="5" t="s">
        <v>19188</v>
      </c>
      <c r="B1549" s="5">
        <v>1.2934291125336499</v>
      </c>
      <c r="C1549" s="5" t="s">
        <v>8</v>
      </c>
      <c r="D1549" s="5" t="s">
        <v>8</v>
      </c>
      <c r="E1549" s="5" t="s">
        <v>8</v>
      </c>
      <c r="F1549" s="5" t="s">
        <v>8</v>
      </c>
      <c r="G1549" s="5" t="s">
        <v>8</v>
      </c>
    </row>
    <row r="1550" spans="1:7" x14ac:dyDescent="0.25">
      <c r="A1550" s="5" t="s">
        <v>19306</v>
      </c>
      <c r="B1550" s="5">
        <v>1.2934291125336499</v>
      </c>
      <c r="C1550" s="5" t="s">
        <v>8</v>
      </c>
      <c r="D1550" s="5" t="s">
        <v>8</v>
      </c>
      <c r="E1550" s="5" t="s">
        <v>8</v>
      </c>
      <c r="F1550" s="5" t="s">
        <v>8</v>
      </c>
      <c r="G1550" s="5" t="s">
        <v>8</v>
      </c>
    </row>
    <row r="1551" spans="1:7" x14ac:dyDescent="0.25">
      <c r="A1551" s="5" t="s">
        <v>20359</v>
      </c>
      <c r="B1551" s="5">
        <v>1.2934291125336499</v>
      </c>
      <c r="C1551" s="5" t="s">
        <v>8</v>
      </c>
      <c r="D1551" s="5" t="s">
        <v>8</v>
      </c>
      <c r="E1551" s="5" t="s">
        <v>8</v>
      </c>
      <c r="F1551" s="5" t="s">
        <v>8</v>
      </c>
      <c r="G1551" s="5" t="s">
        <v>8</v>
      </c>
    </row>
    <row r="1552" spans="1:7" x14ac:dyDescent="0.25">
      <c r="A1552" s="5" t="s">
        <v>20579</v>
      </c>
      <c r="B1552" s="5">
        <v>1.2934291125336499</v>
      </c>
      <c r="C1552" s="5" t="s">
        <v>8</v>
      </c>
      <c r="D1552" s="5" t="s">
        <v>8</v>
      </c>
      <c r="E1552" s="5" t="s">
        <v>8</v>
      </c>
      <c r="F1552" s="5" t="s">
        <v>8</v>
      </c>
      <c r="G1552" s="5" t="s">
        <v>8</v>
      </c>
    </row>
    <row r="1553" spans="1:7" x14ac:dyDescent="0.25">
      <c r="A1553" s="5" t="s">
        <v>20690</v>
      </c>
      <c r="B1553" s="5">
        <v>1.2934291125336499</v>
      </c>
      <c r="C1553" s="5" t="s">
        <v>8</v>
      </c>
      <c r="D1553" s="5" t="s">
        <v>8</v>
      </c>
      <c r="E1553" s="5" t="s">
        <v>8</v>
      </c>
      <c r="F1553" s="5" t="s">
        <v>8</v>
      </c>
      <c r="G1553" s="5" t="s">
        <v>8</v>
      </c>
    </row>
    <row r="1554" spans="1:7" x14ac:dyDescent="0.25">
      <c r="A1554" s="5" t="s">
        <v>20737</v>
      </c>
      <c r="B1554" s="5">
        <v>1.2934291125336499</v>
      </c>
      <c r="C1554" s="5" t="s">
        <v>8</v>
      </c>
      <c r="D1554" s="5" t="s">
        <v>8</v>
      </c>
      <c r="E1554" s="5" t="s">
        <v>8</v>
      </c>
      <c r="F1554" s="5" t="s">
        <v>8</v>
      </c>
      <c r="G1554" s="5" t="s">
        <v>8</v>
      </c>
    </row>
    <row r="1555" spans="1:7" x14ac:dyDescent="0.25">
      <c r="A1555" s="5" t="s">
        <v>21026</v>
      </c>
      <c r="B1555" s="5">
        <v>1.2934291125336499</v>
      </c>
      <c r="C1555" s="5" t="s">
        <v>8</v>
      </c>
      <c r="D1555" s="5" t="s">
        <v>8</v>
      </c>
      <c r="E1555" s="5" t="s">
        <v>8</v>
      </c>
      <c r="F1555" s="5" t="s">
        <v>8</v>
      </c>
      <c r="G1555" s="5" t="s">
        <v>8</v>
      </c>
    </row>
    <row r="1556" spans="1:7" x14ac:dyDescent="0.25">
      <c r="A1556" s="5" t="s">
        <v>20622</v>
      </c>
      <c r="B1556" s="5">
        <v>1.2927048774510701</v>
      </c>
      <c r="C1556" s="5" t="s">
        <v>8</v>
      </c>
      <c r="D1556" s="5" t="s">
        <v>8</v>
      </c>
      <c r="E1556" s="5" t="s">
        <v>8</v>
      </c>
      <c r="F1556" s="5" t="s">
        <v>8</v>
      </c>
      <c r="G1556" s="5" t="s">
        <v>8</v>
      </c>
    </row>
    <row r="1557" spans="1:7" x14ac:dyDescent="0.25">
      <c r="A1557" s="5" t="s">
        <v>1782</v>
      </c>
      <c r="B1557" s="5">
        <v>1.29080540562307</v>
      </c>
      <c r="C1557" s="5" t="s">
        <v>8</v>
      </c>
      <c r="D1557" s="5" t="s">
        <v>8</v>
      </c>
      <c r="E1557" s="5" t="s">
        <v>8</v>
      </c>
      <c r="F1557" s="5" t="s">
        <v>8</v>
      </c>
      <c r="G1557" s="5" t="s">
        <v>8</v>
      </c>
    </row>
    <row r="1558" spans="1:7" x14ac:dyDescent="0.25">
      <c r="A1558" s="5" t="s">
        <v>19530</v>
      </c>
      <c r="B1558" s="5">
        <v>1.29073989538277</v>
      </c>
      <c r="C1558" s="5" t="s">
        <v>8</v>
      </c>
      <c r="D1558" s="5" t="s">
        <v>8</v>
      </c>
      <c r="E1558" s="5" t="s">
        <v>8</v>
      </c>
      <c r="F1558" s="5" t="s">
        <v>8</v>
      </c>
      <c r="G1558" s="5" t="s">
        <v>8</v>
      </c>
    </row>
    <row r="1559" spans="1:7" x14ac:dyDescent="0.25">
      <c r="A1559" s="5" t="s">
        <v>3878</v>
      </c>
      <c r="B1559" s="5">
        <v>1.2877021982068899</v>
      </c>
      <c r="C1559" s="5" t="s">
        <v>8</v>
      </c>
      <c r="D1559" s="5" t="s">
        <v>8</v>
      </c>
      <c r="E1559" s="5" t="s">
        <v>8</v>
      </c>
      <c r="F1559" s="5" t="s">
        <v>8</v>
      </c>
      <c r="G1559" s="5" t="s">
        <v>8</v>
      </c>
    </row>
    <row r="1560" spans="1:7" x14ac:dyDescent="0.25">
      <c r="A1560" s="5" t="s">
        <v>5645</v>
      </c>
      <c r="B1560" s="5">
        <v>1.2871484458242699</v>
      </c>
      <c r="C1560" s="5" t="s">
        <v>8</v>
      </c>
      <c r="D1560" s="5" t="s">
        <v>8</v>
      </c>
      <c r="E1560" s="5" t="s">
        <v>8</v>
      </c>
      <c r="F1560" s="5" t="s">
        <v>8</v>
      </c>
      <c r="G1560" s="5" t="s">
        <v>8</v>
      </c>
    </row>
    <row r="1561" spans="1:7" x14ac:dyDescent="0.25">
      <c r="A1561" s="5" t="s">
        <v>2169</v>
      </c>
      <c r="B1561" s="5">
        <v>1.28622529549965</v>
      </c>
      <c r="C1561" s="5" t="s">
        <v>8</v>
      </c>
      <c r="D1561" s="5" t="s">
        <v>8</v>
      </c>
      <c r="E1561" s="5" t="s">
        <v>8</v>
      </c>
      <c r="F1561" s="5" t="s">
        <v>8</v>
      </c>
      <c r="G1561" s="5" t="s">
        <v>8</v>
      </c>
    </row>
    <row r="1562" spans="1:7" x14ac:dyDescent="0.25">
      <c r="A1562" s="5" t="s">
        <v>5667</v>
      </c>
      <c r="B1562" s="5">
        <v>1.2857952584166099</v>
      </c>
      <c r="C1562" s="5" t="s">
        <v>5668</v>
      </c>
      <c r="D1562" s="5" t="s">
        <v>5669</v>
      </c>
      <c r="E1562" s="5" t="s">
        <v>5670</v>
      </c>
      <c r="F1562" s="5" t="s">
        <v>5671</v>
      </c>
      <c r="G1562" s="5" t="s">
        <v>5672</v>
      </c>
    </row>
    <row r="1563" spans="1:7" x14ac:dyDescent="0.25">
      <c r="A1563" s="5" t="s">
        <v>4638</v>
      </c>
      <c r="B1563" s="5">
        <v>1.2857952584166099</v>
      </c>
      <c r="C1563" s="5" t="s">
        <v>8</v>
      </c>
      <c r="D1563" s="5" t="s">
        <v>8</v>
      </c>
      <c r="E1563" s="5" t="s">
        <v>8</v>
      </c>
      <c r="F1563" s="5" t="s">
        <v>8</v>
      </c>
      <c r="G1563" s="5" t="s">
        <v>8</v>
      </c>
    </row>
    <row r="1564" spans="1:7" x14ac:dyDescent="0.25">
      <c r="A1564" s="5" t="s">
        <v>19578</v>
      </c>
      <c r="B1564" s="5">
        <v>1.2857334184365301</v>
      </c>
      <c r="C1564" s="5" t="s">
        <v>8</v>
      </c>
      <c r="D1564" s="5" t="s">
        <v>8</v>
      </c>
      <c r="E1564" s="5" t="s">
        <v>8</v>
      </c>
      <c r="F1564" s="5" t="s">
        <v>8</v>
      </c>
      <c r="G1564" s="5" t="s">
        <v>8</v>
      </c>
    </row>
    <row r="1565" spans="1:7" x14ac:dyDescent="0.25">
      <c r="A1565" s="5" t="s">
        <v>11286</v>
      </c>
      <c r="B1565" s="5">
        <v>1.2853553781462299</v>
      </c>
      <c r="C1565" s="5" t="s">
        <v>8</v>
      </c>
      <c r="D1565" s="5" t="s">
        <v>8</v>
      </c>
      <c r="E1565" s="5" t="s">
        <v>8</v>
      </c>
      <c r="F1565" s="5" t="s">
        <v>8</v>
      </c>
      <c r="G1565" s="5" t="s">
        <v>8</v>
      </c>
    </row>
    <row r="1566" spans="1:7" x14ac:dyDescent="0.25">
      <c r="A1566" s="5" t="s">
        <v>4923</v>
      </c>
      <c r="B1566" s="5">
        <v>1.28498026306979</v>
      </c>
      <c r="C1566" s="5" t="s">
        <v>8</v>
      </c>
      <c r="D1566" s="5" t="s">
        <v>8</v>
      </c>
      <c r="E1566" s="5" t="s">
        <v>8</v>
      </c>
      <c r="F1566" s="5" t="s">
        <v>8</v>
      </c>
      <c r="G1566" s="5" t="s">
        <v>8</v>
      </c>
    </row>
    <row r="1567" spans="1:7" x14ac:dyDescent="0.25">
      <c r="A1567" s="5" t="s">
        <v>17544</v>
      </c>
      <c r="B1567" s="5">
        <v>1.28379183537493</v>
      </c>
      <c r="C1567" s="5" t="s">
        <v>17545</v>
      </c>
      <c r="D1567" s="5" t="s">
        <v>17546</v>
      </c>
      <c r="E1567" s="5" t="s">
        <v>17547</v>
      </c>
      <c r="F1567" s="5" t="s">
        <v>17548</v>
      </c>
      <c r="G1567" s="5" t="s">
        <v>17549</v>
      </c>
    </row>
    <row r="1568" spans="1:7" x14ac:dyDescent="0.25">
      <c r="A1568" s="5" t="s">
        <v>7567</v>
      </c>
      <c r="B1568" s="5">
        <v>1.28314861091481</v>
      </c>
      <c r="C1568" s="5" t="s">
        <v>8</v>
      </c>
      <c r="D1568" s="5" t="s">
        <v>8</v>
      </c>
      <c r="E1568" s="5" t="s">
        <v>8</v>
      </c>
      <c r="F1568" s="5" t="s">
        <v>8</v>
      </c>
      <c r="G1568" s="5" t="s">
        <v>8</v>
      </c>
    </row>
    <row r="1569" spans="1:7" x14ac:dyDescent="0.25">
      <c r="A1569" s="5" t="s">
        <v>19910</v>
      </c>
      <c r="B1569" s="5">
        <v>1.28211460526956</v>
      </c>
      <c r="C1569" s="5" t="s">
        <v>8</v>
      </c>
      <c r="D1569" s="5" t="s">
        <v>8</v>
      </c>
      <c r="E1569" s="5" t="s">
        <v>8</v>
      </c>
      <c r="F1569" s="5" t="s">
        <v>8</v>
      </c>
      <c r="G1569" s="5" t="s">
        <v>8</v>
      </c>
    </row>
    <row r="1570" spans="1:7" x14ac:dyDescent="0.25">
      <c r="A1570" s="5" t="s">
        <v>3726</v>
      </c>
      <c r="B1570" s="5">
        <v>1.28190800989695</v>
      </c>
      <c r="C1570" s="5" t="s">
        <v>8</v>
      </c>
      <c r="D1570" s="5" t="s">
        <v>8</v>
      </c>
      <c r="E1570" s="5" t="s">
        <v>8</v>
      </c>
      <c r="F1570" s="5" t="s">
        <v>8</v>
      </c>
      <c r="G1570" s="5" t="s">
        <v>8</v>
      </c>
    </row>
    <row r="1571" spans="1:7" x14ac:dyDescent="0.25">
      <c r="A1571" s="5" t="s">
        <v>20119</v>
      </c>
      <c r="B1571" s="5">
        <v>1.2817875497796301</v>
      </c>
      <c r="C1571" s="5" t="s">
        <v>8</v>
      </c>
      <c r="D1571" s="5" t="s">
        <v>8</v>
      </c>
      <c r="E1571" s="5" t="s">
        <v>8</v>
      </c>
      <c r="F1571" s="5" t="s">
        <v>8</v>
      </c>
      <c r="G1571" s="5" t="s">
        <v>8</v>
      </c>
    </row>
    <row r="1572" spans="1:7" x14ac:dyDescent="0.25">
      <c r="A1572" s="5" t="s">
        <v>12944</v>
      </c>
      <c r="B1572" s="5">
        <v>1.27963222141112</v>
      </c>
      <c r="C1572" s="5" t="s">
        <v>8</v>
      </c>
      <c r="D1572" s="5" t="s">
        <v>8</v>
      </c>
      <c r="E1572" s="5" t="s">
        <v>8</v>
      </c>
      <c r="F1572" s="5" t="s">
        <v>8</v>
      </c>
      <c r="G1572" s="5" t="s">
        <v>8</v>
      </c>
    </row>
    <row r="1573" spans="1:7" x14ac:dyDescent="0.25">
      <c r="A1573" s="5" t="s">
        <v>3653</v>
      </c>
      <c r="B1573" s="5">
        <v>1.27957937784308</v>
      </c>
      <c r="C1573" s="5" t="s">
        <v>8</v>
      </c>
      <c r="D1573" s="5" t="s">
        <v>8</v>
      </c>
      <c r="E1573" s="5" t="s">
        <v>8</v>
      </c>
      <c r="F1573" s="5" t="s">
        <v>8</v>
      </c>
      <c r="G1573" s="5" t="s">
        <v>8</v>
      </c>
    </row>
    <row r="1574" spans="1:7" x14ac:dyDescent="0.25">
      <c r="A1574" s="5" t="s">
        <v>8290</v>
      </c>
      <c r="B1574" s="5">
        <v>1.27886602618412</v>
      </c>
      <c r="C1574" s="5" t="s">
        <v>8291</v>
      </c>
      <c r="D1574" s="5" t="s">
        <v>8292</v>
      </c>
      <c r="E1574" s="5" t="s">
        <v>8293</v>
      </c>
      <c r="F1574" s="5" t="s">
        <v>8294</v>
      </c>
      <c r="G1574" s="5" t="s">
        <v>8295</v>
      </c>
    </row>
    <row r="1575" spans="1:7" x14ac:dyDescent="0.25">
      <c r="A1575" s="5" t="s">
        <v>4800</v>
      </c>
      <c r="B1575" s="5">
        <v>1.2783997892276799</v>
      </c>
      <c r="C1575" s="5" t="s">
        <v>8</v>
      </c>
      <c r="D1575" s="5" t="s">
        <v>8</v>
      </c>
      <c r="E1575" s="5" t="s">
        <v>4801</v>
      </c>
      <c r="F1575" s="5" t="s">
        <v>8</v>
      </c>
      <c r="G1575" s="5" t="s">
        <v>1751</v>
      </c>
    </row>
    <row r="1576" spans="1:7" x14ac:dyDescent="0.25">
      <c r="A1576" s="5" t="s">
        <v>1285</v>
      </c>
      <c r="B1576" s="5">
        <v>1.2774196946949801</v>
      </c>
      <c r="C1576" s="5" t="s">
        <v>8</v>
      </c>
      <c r="D1576" s="5" t="s">
        <v>8</v>
      </c>
      <c r="E1576" s="5" t="s">
        <v>568</v>
      </c>
      <c r="F1576" s="5" t="s">
        <v>8</v>
      </c>
      <c r="G1576" s="5" t="s">
        <v>240</v>
      </c>
    </row>
    <row r="1577" spans="1:7" x14ac:dyDescent="0.25">
      <c r="A1577" s="5" t="s">
        <v>20816</v>
      </c>
      <c r="B1577" s="5">
        <v>1.2772404916836599</v>
      </c>
      <c r="C1577" s="5" t="s">
        <v>8</v>
      </c>
      <c r="D1577" s="5" t="s">
        <v>8</v>
      </c>
      <c r="E1577" s="5" t="s">
        <v>8</v>
      </c>
      <c r="F1577" s="5" t="s">
        <v>8</v>
      </c>
      <c r="G1577" s="5" t="s">
        <v>8</v>
      </c>
    </row>
    <row r="1578" spans="1:7" x14ac:dyDescent="0.25">
      <c r="A1578" s="5" t="s">
        <v>13854</v>
      </c>
      <c r="B1578" s="5">
        <v>1.2769041876854801</v>
      </c>
      <c r="C1578" s="5" t="s">
        <v>8</v>
      </c>
      <c r="D1578" s="5" t="s">
        <v>8</v>
      </c>
      <c r="E1578" s="5" t="s">
        <v>8</v>
      </c>
      <c r="F1578" s="5" t="s">
        <v>8</v>
      </c>
      <c r="G1578" s="5" t="s">
        <v>8</v>
      </c>
    </row>
    <row r="1579" spans="1:7" x14ac:dyDescent="0.25">
      <c r="A1579" s="5" t="s">
        <v>8277</v>
      </c>
      <c r="B1579" s="5">
        <v>1.2768636694875599</v>
      </c>
      <c r="C1579" s="5" t="s">
        <v>8278</v>
      </c>
      <c r="D1579" s="5" t="s">
        <v>8279</v>
      </c>
      <c r="E1579" s="5" t="s">
        <v>8280</v>
      </c>
      <c r="F1579" s="5" t="s">
        <v>8281</v>
      </c>
      <c r="G1579" s="5" t="s">
        <v>8282</v>
      </c>
    </row>
    <row r="1580" spans="1:7" x14ac:dyDescent="0.25">
      <c r="A1580" s="5" t="s">
        <v>11568</v>
      </c>
      <c r="B1580" s="5">
        <v>1.27660491875024</v>
      </c>
      <c r="C1580" s="5" t="s">
        <v>8</v>
      </c>
      <c r="D1580" s="5" t="s">
        <v>8</v>
      </c>
      <c r="E1580" s="5" t="s">
        <v>8</v>
      </c>
      <c r="F1580" s="5" t="s">
        <v>8</v>
      </c>
      <c r="G1580" s="5" t="s">
        <v>8</v>
      </c>
    </row>
    <row r="1581" spans="1:7" x14ac:dyDescent="0.25">
      <c r="A1581" s="5" t="s">
        <v>6160</v>
      </c>
      <c r="B1581" s="5">
        <v>1.27659247640059</v>
      </c>
      <c r="C1581" s="5" t="s">
        <v>8</v>
      </c>
      <c r="D1581" s="5" t="s">
        <v>8</v>
      </c>
      <c r="E1581" s="5" t="s">
        <v>8</v>
      </c>
      <c r="F1581" s="5" t="s">
        <v>8</v>
      </c>
      <c r="G1581" s="5" t="s">
        <v>8</v>
      </c>
    </row>
    <row r="1582" spans="1:7" x14ac:dyDescent="0.25">
      <c r="A1582" s="5" t="s">
        <v>18698</v>
      </c>
      <c r="B1582" s="5">
        <v>1.2763705109910199</v>
      </c>
      <c r="C1582" s="5" t="s">
        <v>8</v>
      </c>
      <c r="D1582" s="5" t="s">
        <v>8</v>
      </c>
      <c r="E1582" s="5" t="s">
        <v>13345</v>
      </c>
      <c r="F1582" s="5" t="s">
        <v>8</v>
      </c>
      <c r="G1582" s="5" t="s">
        <v>8</v>
      </c>
    </row>
    <row r="1583" spans="1:7" x14ac:dyDescent="0.25">
      <c r="A1583" s="5" t="s">
        <v>16360</v>
      </c>
      <c r="B1583" s="5">
        <v>1.2758176867205799</v>
      </c>
      <c r="C1583" s="5" t="s">
        <v>16361</v>
      </c>
      <c r="D1583" s="5" t="s">
        <v>16362</v>
      </c>
      <c r="E1583" s="5" t="s">
        <v>16363</v>
      </c>
      <c r="F1583" s="5" t="s">
        <v>16364</v>
      </c>
      <c r="G1583" s="5" t="s">
        <v>16365</v>
      </c>
    </row>
    <row r="1584" spans="1:7" x14ac:dyDescent="0.25">
      <c r="A1584" s="5" t="s">
        <v>7586</v>
      </c>
      <c r="B1584" s="5">
        <v>1.27574094196566</v>
      </c>
      <c r="C1584" s="5" t="s">
        <v>8</v>
      </c>
      <c r="D1584" s="5" t="s">
        <v>8</v>
      </c>
      <c r="E1584" s="5" t="s">
        <v>8</v>
      </c>
      <c r="F1584" s="5" t="s">
        <v>8</v>
      </c>
      <c r="G1584" s="5" t="s">
        <v>8</v>
      </c>
    </row>
    <row r="1585" spans="1:7" x14ac:dyDescent="0.25">
      <c r="A1585" s="5" t="s">
        <v>12039</v>
      </c>
      <c r="B1585" s="5">
        <v>1.2752446655249601</v>
      </c>
      <c r="C1585" s="5" t="s">
        <v>8</v>
      </c>
      <c r="D1585" s="5" t="s">
        <v>8</v>
      </c>
      <c r="E1585" s="5" t="s">
        <v>8</v>
      </c>
      <c r="F1585" s="5" t="s">
        <v>8</v>
      </c>
      <c r="G1585" s="5" t="s">
        <v>8</v>
      </c>
    </row>
    <row r="1586" spans="1:7" x14ac:dyDescent="0.25">
      <c r="A1586" s="5" t="s">
        <v>13709</v>
      </c>
      <c r="B1586" s="5">
        <v>1.27470297683413</v>
      </c>
      <c r="C1586" s="5" t="s">
        <v>4964</v>
      </c>
      <c r="D1586" s="5" t="s">
        <v>4965</v>
      </c>
      <c r="E1586" s="5" t="s">
        <v>4966</v>
      </c>
      <c r="F1586" s="5" t="s">
        <v>4967</v>
      </c>
      <c r="G1586" s="5" t="s">
        <v>4968</v>
      </c>
    </row>
    <row r="1587" spans="1:7" x14ac:dyDescent="0.25">
      <c r="A1587" s="5" t="s">
        <v>20568</v>
      </c>
      <c r="B1587" s="5">
        <v>1.27354428682217</v>
      </c>
      <c r="C1587" s="5" t="s">
        <v>8</v>
      </c>
      <c r="D1587" s="5" t="s">
        <v>8</v>
      </c>
      <c r="E1587" s="5" t="s">
        <v>8</v>
      </c>
      <c r="F1587" s="5" t="s">
        <v>8</v>
      </c>
      <c r="G1587" s="5" t="s">
        <v>8</v>
      </c>
    </row>
    <row r="1588" spans="1:7" x14ac:dyDescent="0.25">
      <c r="A1588" s="5" t="s">
        <v>13014</v>
      </c>
      <c r="B1588" s="5">
        <v>1.2733927099978399</v>
      </c>
      <c r="C1588" s="5" t="s">
        <v>8</v>
      </c>
      <c r="D1588" s="5" t="s">
        <v>8</v>
      </c>
      <c r="E1588" s="5" t="s">
        <v>13015</v>
      </c>
      <c r="F1588" s="5" t="s">
        <v>8</v>
      </c>
      <c r="G1588" s="5" t="s">
        <v>13016</v>
      </c>
    </row>
    <row r="1589" spans="1:7" x14ac:dyDescent="0.25">
      <c r="A1589" s="5" t="s">
        <v>2120</v>
      </c>
      <c r="B1589" s="5">
        <v>1.2733927099978399</v>
      </c>
      <c r="C1589" s="5" t="s">
        <v>8</v>
      </c>
      <c r="D1589" s="5" t="s">
        <v>8</v>
      </c>
      <c r="E1589" s="5" t="s">
        <v>8</v>
      </c>
      <c r="F1589" s="5" t="s">
        <v>8</v>
      </c>
      <c r="G1589" s="5" t="s">
        <v>8</v>
      </c>
    </row>
    <row r="1590" spans="1:7" x14ac:dyDescent="0.25">
      <c r="A1590" s="5" t="s">
        <v>20026</v>
      </c>
      <c r="B1590" s="5">
        <v>1.27272672911574</v>
      </c>
      <c r="C1590" s="5" t="s">
        <v>8</v>
      </c>
      <c r="D1590" s="5" t="s">
        <v>8</v>
      </c>
      <c r="E1590" s="5" t="s">
        <v>8</v>
      </c>
      <c r="F1590" s="5" t="s">
        <v>8</v>
      </c>
      <c r="G1590" s="5" t="s">
        <v>8</v>
      </c>
    </row>
    <row r="1591" spans="1:7" x14ac:dyDescent="0.25">
      <c r="A1591" s="5" t="s">
        <v>2081</v>
      </c>
      <c r="B1591" s="5">
        <v>1.2725380226651499</v>
      </c>
      <c r="C1591" s="5" t="s">
        <v>2082</v>
      </c>
      <c r="D1591" s="5" t="s">
        <v>2083</v>
      </c>
      <c r="E1591" s="5" t="s">
        <v>2084</v>
      </c>
      <c r="F1591" s="5" t="s">
        <v>2085</v>
      </c>
      <c r="G1591" s="5" t="s">
        <v>2086</v>
      </c>
    </row>
    <row r="1592" spans="1:7" x14ac:dyDescent="0.25">
      <c r="A1592" s="5" t="s">
        <v>15059</v>
      </c>
      <c r="B1592" s="5">
        <v>1.27168304147945</v>
      </c>
      <c r="C1592" s="5" t="s">
        <v>8</v>
      </c>
      <c r="D1592" s="5" t="s">
        <v>8</v>
      </c>
      <c r="E1592" s="5" t="s">
        <v>15060</v>
      </c>
      <c r="F1592" s="5" t="s">
        <v>8</v>
      </c>
      <c r="G1592" s="5" t="s">
        <v>8</v>
      </c>
    </row>
    <row r="1593" spans="1:7" x14ac:dyDescent="0.25">
      <c r="A1593" s="5" t="s">
        <v>3983</v>
      </c>
      <c r="B1593" s="5">
        <v>1.27131278821324</v>
      </c>
      <c r="C1593" s="5" t="s">
        <v>3984</v>
      </c>
      <c r="D1593" s="5" t="s">
        <v>3985</v>
      </c>
      <c r="E1593" s="5" t="s">
        <v>8</v>
      </c>
      <c r="F1593" s="5" t="s">
        <v>3986</v>
      </c>
      <c r="G1593" s="5" t="s">
        <v>3987</v>
      </c>
    </row>
    <row r="1594" spans="1:7" x14ac:dyDescent="0.25">
      <c r="A1594" s="5" t="s">
        <v>20071</v>
      </c>
      <c r="B1594" s="5">
        <v>1.2707731771520601</v>
      </c>
      <c r="C1594" s="5" t="s">
        <v>8</v>
      </c>
      <c r="D1594" s="5" t="s">
        <v>8</v>
      </c>
      <c r="E1594" s="5" t="s">
        <v>8</v>
      </c>
      <c r="F1594" s="5" t="s">
        <v>8</v>
      </c>
      <c r="G1594" s="5" t="s">
        <v>8</v>
      </c>
    </row>
    <row r="1595" spans="1:7" x14ac:dyDescent="0.25">
      <c r="A1595" s="5" t="s">
        <v>20802</v>
      </c>
      <c r="B1595" s="5">
        <v>1.2705613938028399</v>
      </c>
      <c r="C1595" s="5" t="s">
        <v>8</v>
      </c>
      <c r="D1595" s="5" t="s">
        <v>8</v>
      </c>
      <c r="E1595" s="5" t="s">
        <v>8</v>
      </c>
      <c r="F1595" s="5" t="s">
        <v>8</v>
      </c>
      <c r="G1595" s="5" t="s">
        <v>8</v>
      </c>
    </row>
    <row r="1596" spans="1:7" x14ac:dyDescent="0.25">
      <c r="A1596" s="5" t="s">
        <v>18809</v>
      </c>
      <c r="B1596" s="5">
        <v>1.2697778488847</v>
      </c>
      <c r="C1596" s="5" t="s">
        <v>8</v>
      </c>
      <c r="D1596" s="5" t="s">
        <v>8</v>
      </c>
      <c r="E1596" s="5" t="s">
        <v>8</v>
      </c>
      <c r="F1596" s="5" t="s">
        <v>8</v>
      </c>
      <c r="G1596" s="5" t="s">
        <v>8</v>
      </c>
    </row>
    <row r="1597" spans="1:7" x14ac:dyDescent="0.25">
      <c r="A1597" s="5" t="s">
        <v>111</v>
      </c>
      <c r="B1597" s="5">
        <v>1.2689600447507801</v>
      </c>
      <c r="C1597" s="5" t="s">
        <v>8</v>
      </c>
      <c r="D1597" s="5" t="s">
        <v>8</v>
      </c>
      <c r="E1597" s="5" t="s">
        <v>8</v>
      </c>
      <c r="F1597" s="5" t="s">
        <v>8</v>
      </c>
      <c r="G1597" s="5" t="s">
        <v>8</v>
      </c>
    </row>
    <row r="1598" spans="1:7" x14ac:dyDescent="0.25">
      <c r="A1598" s="5" t="s">
        <v>4588</v>
      </c>
      <c r="B1598" s="5">
        <v>1.26878506685865</v>
      </c>
      <c r="C1598" s="5" t="s">
        <v>8</v>
      </c>
      <c r="D1598" s="5" t="s">
        <v>8</v>
      </c>
      <c r="E1598" s="5" t="s">
        <v>8</v>
      </c>
      <c r="F1598" s="5" t="s">
        <v>8</v>
      </c>
      <c r="G1598" s="5" t="s">
        <v>8</v>
      </c>
    </row>
    <row r="1599" spans="1:7" x14ac:dyDescent="0.25">
      <c r="A1599" s="5" t="s">
        <v>5570</v>
      </c>
      <c r="B1599" s="5">
        <v>1.2683829907864801</v>
      </c>
      <c r="C1599" s="5" t="s">
        <v>8</v>
      </c>
      <c r="D1599" s="5" t="s">
        <v>8</v>
      </c>
      <c r="E1599" s="5" t="s">
        <v>8</v>
      </c>
      <c r="F1599" s="5" t="s">
        <v>8</v>
      </c>
      <c r="G1599" s="5" t="s">
        <v>8</v>
      </c>
    </row>
    <row r="1600" spans="1:7" x14ac:dyDescent="0.25">
      <c r="A1600" s="5" t="s">
        <v>1268</v>
      </c>
      <c r="B1600" s="5">
        <v>1.2681056841499201</v>
      </c>
      <c r="C1600" s="5" t="s">
        <v>8</v>
      </c>
      <c r="D1600" s="5" t="s">
        <v>8</v>
      </c>
      <c r="E1600" s="5" t="s">
        <v>8</v>
      </c>
      <c r="F1600" s="5" t="s">
        <v>8</v>
      </c>
      <c r="G1600" s="5" t="s">
        <v>8</v>
      </c>
    </row>
    <row r="1601" spans="1:7" x14ac:dyDescent="0.25">
      <c r="A1601" s="5" t="s">
        <v>11933</v>
      </c>
      <c r="B1601" s="5">
        <v>1.26792358254852</v>
      </c>
      <c r="C1601" s="5" t="s">
        <v>8</v>
      </c>
      <c r="D1601" s="5" t="s">
        <v>8</v>
      </c>
      <c r="E1601" s="5" t="s">
        <v>8457</v>
      </c>
      <c r="F1601" s="5" t="s">
        <v>8</v>
      </c>
      <c r="G1601" s="5" t="s">
        <v>8</v>
      </c>
    </row>
    <row r="1602" spans="1:7" x14ac:dyDescent="0.25">
      <c r="A1602" s="5" t="s">
        <v>18795</v>
      </c>
      <c r="B1602" s="5">
        <v>1.2672122597322399</v>
      </c>
      <c r="C1602" s="5" t="s">
        <v>8</v>
      </c>
      <c r="D1602" s="5" t="s">
        <v>8</v>
      </c>
      <c r="E1602" s="5" t="s">
        <v>8</v>
      </c>
      <c r="F1602" s="5" t="s">
        <v>8</v>
      </c>
      <c r="G1602" s="5" t="s">
        <v>8</v>
      </c>
    </row>
    <row r="1603" spans="1:7" x14ac:dyDescent="0.25">
      <c r="A1603" s="5" t="s">
        <v>15600</v>
      </c>
      <c r="B1603" s="5">
        <v>1.2669138419717301</v>
      </c>
      <c r="C1603" s="5" t="s">
        <v>8</v>
      </c>
      <c r="D1603" s="5" t="s">
        <v>8</v>
      </c>
      <c r="E1603" s="5" t="s">
        <v>8</v>
      </c>
      <c r="F1603" s="5" t="s">
        <v>8</v>
      </c>
      <c r="G1603" s="5" t="s">
        <v>8</v>
      </c>
    </row>
    <row r="1604" spans="1:7" x14ac:dyDescent="0.25">
      <c r="A1604" s="5" t="s">
        <v>226</v>
      </c>
      <c r="B1604" s="5">
        <v>1.2664690099373701</v>
      </c>
      <c r="C1604" s="5" t="s">
        <v>8</v>
      </c>
      <c r="D1604" s="5" t="s">
        <v>8</v>
      </c>
      <c r="E1604" s="5" t="s">
        <v>8</v>
      </c>
      <c r="F1604" s="5" t="s">
        <v>8</v>
      </c>
      <c r="G1604" s="5" t="s">
        <v>8</v>
      </c>
    </row>
    <row r="1605" spans="1:7" x14ac:dyDescent="0.25">
      <c r="A1605" s="5" t="s">
        <v>19489</v>
      </c>
      <c r="B1605" s="5">
        <v>1.2662770294668999</v>
      </c>
      <c r="C1605" s="5" t="s">
        <v>8</v>
      </c>
      <c r="D1605" s="5" t="s">
        <v>8</v>
      </c>
      <c r="E1605" s="5" t="s">
        <v>8</v>
      </c>
      <c r="F1605" s="5" t="s">
        <v>8</v>
      </c>
      <c r="G1605" s="5" t="s">
        <v>8</v>
      </c>
    </row>
    <row r="1606" spans="1:7" x14ac:dyDescent="0.25">
      <c r="A1606" s="5" t="s">
        <v>7207</v>
      </c>
      <c r="B1606" s="5">
        <v>1.2642688370225601</v>
      </c>
      <c r="C1606" s="5" t="s">
        <v>8</v>
      </c>
      <c r="D1606" s="5" t="s">
        <v>8</v>
      </c>
      <c r="E1606" s="5" t="s">
        <v>8</v>
      </c>
      <c r="F1606" s="5" t="s">
        <v>8</v>
      </c>
      <c r="G1606" s="5" t="s">
        <v>8</v>
      </c>
    </row>
    <row r="1607" spans="1:7" x14ac:dyDescent="0.25">
      <c r="A1607" s="5" t="s">
        <v>20086</v>
      </c>
      <c r="B1607" s="5">
        <v>1.2642688370225601</v>
      </c>
      <c r="C1607" s="5" t="s">
        <v>8</v>
      </c>
      <c r="D1607" s="5" t="s">
        <v>8</v>
      </c>
      <c r="E1607" s="5" t="s">
        <v>8</v>
      </c>
      <c r="F1607" s="5" t="s">
        <v>8</v>
      </c>
      <c r="G1607" s="5" t="s">
        <v>8</v>
      </c>
    </row>
    <row r="1608" spans="1:7" x14ac:dyDescent="0.25">
      <c r="A1608" s="5" t="s">
        <v>20484</v>
      </c>
      <c r="B1608" s="5">
        <v>1.2642688370225601</v>
      </c>
      <c r="C1608" s="5" t="s">
        <v>8</v>
      </c>
      <c r="D1608" s="5" t="s">
        <v>8</v>
      </c>
      <c r="E1608" s="5" t="s">
        <v>8</v>
      </c>
      <c r="F1608" s="5" t="s">
        <v>8</v>
      </c>
      <c r="G1608" s="5" t="s">
        <v>8</v>
      </c>
    </row>
    <row r="1609" spans="1:7" x14ac:dyDescent="0.25">
      <c r="A1609" s="5" t="s">
        <v>13511</v>
      </c>
      <c r="B1609" s="5">
        <v>1.2642688370225601</v>
      </c>
      <c r="C1609" s="5" t="s">
        <v>8</v>
      </c>
      <c r="D1609" s="5" t="s">
        <v>8</v>
      </c>
      <c r="E1609" s="5" t="s">
        <v>13512</v>
      </c>
      <c r="F1609" s="5" t="s">
        <v>8</v>
      </c>
      <c r="G1609" s="5" t="s">
        <v>8</v>
      </c>
    </row>
    <row r="1610" spans="1:7" x14ac:dyDescent="0.25">
      <c r="A1610" s="5" t="s">
        <v>2486</v>
      </c>
      <c r="B1610" s="5">
        <v>1.26387246019531</v>
      </c>
      <c r="C1610" s="5" t="s">
        <v>8</v>
      </c>
      <c r="D1610" s="5" t="s">
        <v>8</v>
      </c>
      <c r="E1610" s="5" t="s">
        <v>8</v>
      </c>
      <c r="F1610" s="5" t="s">
        <v>8</v>
      </c>
      <c r="G1610" s="5" t="s">
        <v>8</v>
      </c>
    </row>
    <row r="1611" spans="1:7" x14ac:dyDescent="0.25">
      <c r="A1611" s="5" t="s">
        <v>18758</v>
      </c>
      <c r="B1611" s="5">
        <v>1.26318894288726</v>
      </c>
      <c r="C1611" s="5" t="s">
        <v>8</v>
      </c>
      <c r="D1611" s="5" t="s">
        <v>8</v>
      </c>
      <c r="E1611" s="5" t="s">
        <v>8</v>
      </c>
      <c r="F1611" s="5" t="s">
        <v>8</v>
      </c>
      <c r="G1611" s="5" t="s">
        <v>8</v>
      </c>
    </row>
    <row r="1612" spans="1:7" x14ac:dyDescent="0.25">
      <c r="A1612" s="5" t="s">
        <v>20877</v>
      </c>
      <c r="B1612" s="5">
        <v>1.26265133058745</v>
      </c>
      <c r="C1612" s="5" t="s">
        <v>8</v>
      </c>
      <c r="D1612" s="5" t="s">
        <v>8</v>
      </c>
      <c r="E1612" s="5" t="s">
        <v>8</v>
      </c>
      <c r="F1612" s="5" t="s">
        <v>8</v>
      </c>
      <c r="G1612" s="5" t="s">
        <v>8</v>
      </c>
    </row>
    <row r="1613" spans="1:7" x14ac:dyDescent="0.25">
      <c r="A1613" s="5" t="s">
        <v>2074</v>
      </c>
      <c r="B1613" s="5">
        <v>1.2625173141999899</v>
      </c>
      <c r="C1613" s="5" t="s">
        <v>8</v>
      </c>
      <c r="D1613" s="5" t="s">
        <v>8</v>
      </c>
      <c r="E1613" s="5" t="s">
        <v>8</v>
      </c>
      <c r="F1613" s="5" t="s">
        <v>8</v>
      </c>
      <c r="G1613" s="5" t="s">
        <v>8</v>
      </c>
    </row>
    <row r="1614" spans="1:7" x14ac:dyDescent="0.25">
      <c r="A1614" s="5" t="s">
        <v>3229</v>
      </c>
      <c r="B1614" s="5">
        <v>1.26239113485203</v>
      </c>
      <c r="C1614" s="5" t="s">
        <v>8</v>
      </c>
      <c r="D1614" s="5" t="s">
        <v>8</v>
      </c>
      <c r="E1614" s="5" t="s">
        <v>8</v>
      </c>
      <c r="F1614" s="5" t="s">
        <v>8</v>
      </c>
      <c r="G1614" s="5" t="s">
        <v>8</v>
      </c>
    </row>
    <row r="1615" spans="1:7" x14ac:dyDescent="0.25">
      <c r="A1615" s="5" t="s">
        <v>13334</v>
      </c>
      <c r="B1615" s="5">
        <v>1.2622809842112399</v>
      </c>
      <c r="C1615" s="5" t="s">
        <v>8</v>
      </c>
      <c r="D1615" s="5" t="s">
        <v>8</v>
      </c>
      <c r="E1615" s="5" t="s">
        <v>8</v>
      </c>
      <c r="F1615" s="5" t="s">
        <v>8</v>
      </c>
      <c r="G1615" s="5" t="s">
        <v>8</v>
      </c>
    </row>
    <row r="1616" spans="1:7" x14ac:dyDescent="0.25">
      <c r="A1616" s="5" t="s">
        <v>4869</v>
      </c>
      <c r="B1616" s="5">
        <v>1.26209587134904</v>
      </c>
      <c r="C1616" s="5" t="s">
        <v>8</v>
      </c>
      <c r="D1616" s="5" t="s">
        <v>8</v>
      </c>
      <c r="E1616" s="5" t="s">
        <v>8</v>
      </c>
      <c r="F1616" s="5" t="s">
        <v>8</v>
      </c>
      <c r="G1616" s="5" t="s">
        <v>8</v>
      </c>
    </row>
    <row r="1617" spans="1:7" x14ac:dyDescent="0.25">
      <c r="A1617" s="5" t="s">
        <v>11272</v>
      </c>
      <c r="B1617" s="5">
        <v>1.2610971439241201</v>
      </c>
      <c r="C1617" s="5" t="s">
        <v>11273</v>
      </c>
      <c r="D1617" s="5" t="s">
        <v>11274</v>
      </c>
      <c r="E1617" s="5" t="s">
        <v>11275</v>
      </c>
      <c r="F1617" s="5" t="s">
        <v>11276</v>
      </c>
      <c r="G1617" s="5" t="s">
        <v>11277</v>
      </c>
    </row>
    <row r="1618" spans="1:7" x14ac:dyDescent="0.25">
      <c r="A1618" s="5" t="s">
        <v>14821</v>
      </c>
      <c r="B1618" s="5">
        <v>1.2608574733857201</v>
      </c>
      <c r="C1618" s="5" t="s">
        <v>14822</v>
      </c>
      <c r="D1618" s="5" t="s">
        <v>14823</v>
      </c>
      <c r="E1618" s="5" t="s">
        <v>14824</v>
      </c>
      <c r="F1618" s="5" t="s">
        <v>14825</v>
      </c>
      <c r="G1618" s="5" t="s">
        <v>14826</v>
      </c>
    </row>
    <row r="1619" spans="1:7" x14ac:dyDescent="0.25">
      <c r="A1619" s="5" t="s">
        <v>776</v>
      </c>
      <c r="B1619" s="5">
        <v>1.2608574733857201</v>
      </c>
      <c r="C1619" s="5" t="s">
        <v>8</v>
      </c>
      <c r="D1619" s="5" t="s">
        <v>8</v>
      </c>
      <c r="E1619" s="5" t="s">
        <v>8</v>
      </c>
      <c r="F1619" s="5" t="s">
        <v>8</v>
      </c>
      <c r="G1619" s="5" t="s">
        <v>8</v>
      </c>
    </row>
    <row r="1620" spans="1:7" x14ac:dyDescent="0.25">
      <c r="A1620" s="5" t="s">
        <v>7357</v>
      </c>
      <c r="B1620" s="5">
        <v>1.2608574733857201</v>
      </c>
      <c r="C1620" s="5" t="s">
        <v>8</v>
      </c>
      <c r="D1620" s="5" t="s">
        <v>8</v>
      </c>
      <c r="E1620" s="5" t="s">
        <v>8</v>
      </c>
      <c r="F1620" s="5" t="s">
        <v>8</v>
      </c>
      <c r="G1620" s="5" t="s">
        <v>8</v>
      </c>
    </row>
    <row r="1621" spans="1:7" x14ac:dyDescent="0.25">
      <c r="A1621" s="5" t="s">
        <v>19993</v>
      </c>
      <c r="B1621" s="5">
        <v>1.2608574733857201</v>
      </c>
      <c r="C1621" s="5" t="s">
        <v>8</v>
      </c>
      <c r="D1621" s="5" t="s">
        <v>8</v>
      </c>
      <c r="E1621" s="5" t="s">
        <v>8</v>
      </c>
      <c r="F1621" s="5" t="s">
        <v>8</v>
      </c>
      <c r="G1621" s="5" t="s">
        <v>8</v>
      </c>
    </row>
    <row r="1622" spans="1:7" x14ac:dyDescent="0.25">
      <c r="A1622" s="5" t="s">
        <v>20483</v>
      </c>
      <c r="B1622" s="5">
        <v>1.2608574733857201</v>
      </c>
      <c r="C1622" s="5" t="s">
        <v>8</v>
      </c>
      <c r="D1622" s="5" t="s">
        <v>8</v>
      </c>
      <c r="E1622" s="5" t="s">
        <v>8</v>
      </c>
      <c r="F1622" s="5" t="s">
        <v>8</v>
      </c>
      <c r="G1622" s="5" t="s">
        <v>8</v>
      </c>
    </row>
    <row r="1623" spans="1:7" x14ac:dyDescent="0.25">
      <c r="A1623" s="5" t="s">
        <v>16335</v>
      </c>
      <c r="B1623" s="5">
        <v>1.25959655160344</v>
      </c>
      <c r="C1623" s="5" t="s">
        <v>8</v>
      </c>
      <c r="D1623" s="5" t="s">
        <v>8</v>
      </c>
      <c r="E1623" s="5" t="s">
        <v>15671</v>
      </c>
      <c r="F1623" s="5" t="s">
        <v>8</v>
      </c>
      <c r="G1623" s="5" t="s">
        <v>15672</v>
      </c>
    </row>
    <row r="1624" spans="1:7" x14ac:dyDescent="0.25">
      <c r="A1624" s="5" t="s">
        <v>16421</v>
      </c>
      <c r="B1624" s="5">
        <v>1.25959655160344</v>
      </c>
      <c r="C1624" s="5" t="s">
        <v>8</v>
      </c>
      <c r="D1624" s="5" t="s">
        <v>8</v>
      </c>
      <c r="E1624" s="5" t="s">
        <v>8</v>
      </c>
      <c r="F1624" s="5" t="s">
        <v>8</v>
      </c>
      <c r="G1624" s="5" t="s">
        <v>5749</v>
      </c>
    </row>
    <row r="1625" spans="1:7" x14ac:dyDescent="0.25">
      <c r="A1625" s="5" t="s">
        <v>8002</v>
      </c>
      <c r="B1625" s="5">
        <v>1.2594279835762701</v>
      </c>
      <c r="C1625" s="5" t="s">
        <v>8</v>
      </c>
      <c r="D1625" s="5" t="s">
        <v>8</v>
      </c>
      <c r="E1625" s="5" t="s">
        <v>8</v>
      </c>
      <c r="F1625" s="5" t="s">
        <v>8</v>
      </c>
      <c r="G1625" s="5" t="s">
        <v>8</v>
      </c>
    </row>
    <row r="1626" spans="1:7" x14ac:dyDescent="0.25">
      <c r="A1626" s="5" t="s">
        <v>1881</v>
      </c>
      <c r="B1626" s="5">
        <v>1.25859147924797</v>
      </c>
      <c r="C1626" s="5" t="s">
        <v>8</v>
      </c>
      <c r="D1626" s="5" t="s">
        <v>8</v>
      </c>
      <c r="E1626" s="5" t="s">
        <v>8</v>
      </c>
      <c r="F1626" s="5" t="s">
        <v>8</v>
      </c>
      <c r="G1626" s="5" t="s">
        <v>8</v>
      </c>
    </row>
    <row r="1627" spans="1:7" x14ac:dyDescent="0.25">
      <c r="A1627" s="5" t="s">
        <v>5953</v>
      </c>
      <c r="B1627" s="5">
        <v>1.25859147924797</v>
      </c>
      <c r="C1627" s="5" t="s">
        <v>8</v>
      </c>
      <c r="D1627" s="5" t="s">
        <v>8</v>
      </c>
      <c r="E1627" s="5" t="s">
        <v>8</v>
      </c>
      <c r="F1627" s="5" t="s">
        <v>8</v>
      </c>
      <c r="G1627" s="5" t="s">
        <v>8</v>
      </c>
    </row>
    <row r="1628" spans="1:7" x14ac:dyDescent="0.25">
      <c r="A1628" s="5" t="s">
        <v>2824</v>
      </c>
      <c r="B1628" s="5">
        <v>1.2585601014832299</v>
      </c>
      <c r="C1628" s="5" t="s">
        <v>8</v>
      </c>
      <c r="D1628" s="5" t="s">
        <v>8</v>
      </c>
      <c r="E1628" s="5" t="s">
        <v>8</v>
      </c>
      <c r="F1628" s="5" t="s">
        <v>8</v>
      </c>
      <c r="G1628" s="5" t="s">
        <v>8</v>
      </c>
    </row>
    <row r="1629" spans="1:7" x14ac:dyDescent="0.25">
      <c r="A1629" s="5" t="s">
        <v>7050</v>
      </c>
      <c r="B1629" s="5">
        <v>1.25826506900318</v>
      </c>
      <c r="C1629" s="5" t="s">
        <v>8</v>
      </c>
      <c r="D1629" s="5" t="s">
        <v>8</v>
      </c>
      <c r="E1629" s="5" t="s">
        <v>8</v>
      </c>
      <c r="F1629" s="5" t="s">
        <v>8</v>
      </c>
      <c r="G1629" s="5" t="s">
        <v>8</v>
      </c>
    </row>
    <row r="1630" spans="1:7" x14ac:dyDescent="0.25">
      <c r="A1630" s="5" t="s">
        <v>13755</v>
      </c>
      <c r="B1630" s="5">
        <v>1.25826506900318</v>
      </c>
      <c r="C1630" s="5" t="s">
        <v>8</v>
      </c>
      <c r="D1630" s="5" t="s">
        <v>8</v>
      </c>
      <c r="E1630" s="5" t="s">
        <v>8</v>
      </c>
      <c r="F1630" s="5" t="s">
        <v>8</v>
      </c>
      <c r="G1630" s="5" t="s">
        <v>8</v>
      </c>
    </row>
    <row r="1631" spans="1:7" x14ac:dyDescent="0.25">
      <c r="A1631" s="5" t="s">
        <v>13867</v>
      </c>
      <c r="B1631" s="5">
        <v>1.25826506900318</v>
      </c>
      <c r="C1631" s="5" t="s">
        <v>8</v>
      </c>
      <c r="D1631" s="5" t="s">
        <v>8</v>
      </c>
      <c r="E1631" s="5" t="s">
        <v>7490</v>
      </c>
      <c r="F1631" s="5" t="s">
        <v>8</v>
      </c>
      <c r="G1631" s="5" t="s">
        <v>8</v>
      </c>
    </row>
    <row r="1632" spans="1:7" x14ac:dyDescent="0.25">
      <c r="A1632" s="5" t="s">
        <v>2982</v>
      </c>
      <c r="B1632" s="5">
        <v>1.25750961916381</v>
      </c>
      <c r="C1632" s="5" t="s">
        <v>8</v>
      </c>
      <c r="D1632" s="5" t="s">
        <v>8</v>
      </c>
      <c r="E1632" s="5" t="s">
        <v>8</v>
      </c>
      <c r="F1632" s="5" t="s">
        <v>8</v>
      </c>
      <c r="G1632" s="5" t="s">
        <v>8</v>
      </c>
    </row>
    <row r="1633" spans="1:7" x14ac:dyDescent="0.25">
      <c r="A1633" s="5" t="s">
        <v>19990</v>
      </c>
      <c r="B1633" s="5">
        <v>1.25750961916381</v>
      </c>
      <c r="C1633" s="5" t="s">
        <v>8</v>
      </c>
      <c r="D1633" s="5" t="s">
        <v>8</v>
      </c>
      <c r="E1633" s="5" t="s">
        <v>8</v>
      </c>
      <c r="F1633" s="5" t="s">
        <v>8</v>
      </c>
      <c r="G1633" s="5" t="s">
        <v>8</v>
      </c>
    </row>
    <row r="1634" spans="1:7" x14ac:dyDescent="0.25">
      <c r="A1634" s="5" t="s">
        <v>4103</v>
      </c>
      <c r="B1634" s="5">
        <v>1.25721843318122</v>
      </c>
      <c r="C1634" s="5" t="s">
        <v>8</v>
      </c>
      <c r="D1634" s="5" t="s">
        <v>8</v>
      </c>
      <c r="E1634" s="5" t="s">
        <v>8</v>
      </c>
      <c r="F1634" s="5" t="s">
        <v>8</v>
      </c>
      <c r="G1634" s="5" t="s">
        <v>8</v>
      </c>
    </row>
    <row r="1635" spans="1:7" x14ac:dyDescent="0.25">
      <c r="A1635" s="5" t="s">
        <v>1058</v>
      </c>
      <c r="B1635" s="5">
        <v>1.25685693163199</v>
      </c>
      <c r="C1635" s="5" t="s">
        <v>8</v>
      </c>
      <c r="D1635" s="5" t="s">
        <v>8</v>
      </c>
      <c r="E1635" s="5" t="s">
        <v>8</v>
      </c>
      <c r="F1635" s="5" t="s">
        <v>8</v>
      </c>
      <c r="G1635" s="5" t="s">
        <v>8</v>
      </c>
    </row>
    <row r="1636" spans="1:7" x14ac:dyDescent="0.25">
      <c r="A1636" s="5" t="s">
        <v>19974</v>
      </c>
      <c r="B1636" s="5">
        <v>1.25685693163199</v>
      </c>
      <c r="C1636" s="5" t="s">
        <v>8</v>
      </c>
      <c r="D1636" s="5" t="s">
        <v>8</v>
      </c>
      <c r="E1636" s="5" t="s">
        <v>19975</v>
      </c>
      <c r="F1636" s="5" t="s">
        <v>8</v>
      </c>
      <c r="G1636" s="5" t="s">
        <v>8</v>
      </c>
    </row>
    <row r="1637" spans="1:7" x14ac:dyDescent="0.25">
      <c r="A1637" s="5" t="s">
        <v>13072</v>
      </c>
      <c r="B1637" s="5">
        <v>1.2568207971179499</v>
      </c>
      <c r="C1637" s="5" t="s">
        <v>8</v>
      </c>
      <c r="D1637" s="5" t="s">
        <v>8</v>
      </c>
      <c r="E1637" s="5" t="s">
        <v>8</v>
      </c>
      <c r="F1637" s="5" t="s">
        <v>8</v>
      </c>
      <c r="G1637" s="5" t="s">
        <v>8</v>
      </c>
    </row>
    <row r="1638" spans="1:7" x14ac:dyDescent="0.25">
      <c r="A1638" s="5" t="s">
        <v>19254</v>
      </c>
      <c r="B1638" s="5">
        <v>1.2567240303888301</v>
      </c>
      <c r="C1638" s="5" t="s">
        <v>8</v>
      </c>
      <c r="D1638" s="5" t="s">
        <v>8</v>
      </c>
      <c r="E1638" s="5" t="s">
        <v>8</v>
      </c>
      <c r="F1638" s="5" t="s">
        <v>8</v>
      </c>
      <c r="G1638" s="5" t="s">
        <v>8</v>
      </c>
    </row>
    <row r="1639" spans="1:7" x14ac:dyDescent="0.25">
      <c r="A1639" s="5" t="s">
        <v>10129</v>
      </c>
      <c r="B1639" s="5">
        <v>1.2567240303888301</v>
      </c>
      <c r="C1639" s="5" t="s">
        <v>8</v>
      </c>
      <c r="D1639" s="5" t="s">
        <v>8</v>
      </c>
      <c r="E1639" s="5" t="s">
        <v>8</v>
      </c>
      <c r="F1639" s="5" t="s">
        <v>8</v>
      </c>
      <c r="G1639" s="5" t="s">
        <v>8</v>
      </c>
    </row>
    <row r="1640" spans="1:7" x14ac:dyDescent="0.25">
      <c r="A1640" s="5" t="s">
        <v>20185</v>
      </c>
      <c r="B1640" s="5">
        <v>1.2566736944397701</v>
      </c>
      <c r="C1640" s="5" t="s">
        <v>8</v>
      </c>
      <c r="D1640" s="5" t="s">
        <v>8</v>
      </c>
      <c r="E1640" s="5" t="s">
        <v>8</v>
      </c>
      <c r="F1640" s="5" t="s">
        <v>8</v>
      </c>
      <c r="G1640" s="5" t="s">
        <v>8</v>
      </c>
    </row>
    <row r="1641" spans="1:7" x14ac:dyDescent="0.25">
      <c r="A1641" s="5" t="s">
        <v>20137</v>
      </c>
      <c r="B1641" s="5">
        <v>1.25663088770933</v>
      </c>
      <c r="C1641" s="5" t="s">
        <v>8</v>
      </c>
      <c r="D1641" s="5" t="s">
        <v>8</v>
      </c>
      <c r="E1641" s="5" t="s">
        <v>8</v>
      </c>
      <c r="F1641" s="5" t="s">
        <v>8</v>
      </c>
      <c r="G1641" s="5" t="s">
        <v>8</v>
      </c>
    </row>
    <row r="1642" spans="1:7" x14ac:dyDescent="0.25">
      <c r="A1642" s="5" t="s">
        <v>18745</v>
      </c>
      <c r="B1642" s="5">
        <v>1.25622330801139</v>
      </c>
      <c r="C1642" s="5" t="s">
        <v>8</v>
      </c>
      <c r="D1642" s="5" t="s">
        <v>8</v>
      </c>
      <c r="E1642" s="5" t="s">
        <v>18746</v>
      </c>
      <c r="F1642" s="5" t="s">
        <v>8</v>
      </c>
      <c r="G1642" s="5" t="s">
        <v>8</v>
      </c>
    </row>
    <row r="1643" spans="1:7" x14ac:dyDescent="0.25">
      <c r="A1643" s="5" t="s">
        <v>21157</v>
      </c>
      <c r="B1643" s="5">
        <v>1.2559131939672601</v>
      </c>
      <c r="C1643" s="5" t="s">
        <v>8</v>
      </c>
      <c r="D1643" s="5" t="s">
        <v>8</v>
      </c>
      <c r="E1643" s="5" t="s">
        <v>8</v>
      </c>
      <c r="F1643" s="5" t="s">
        <v>8</v>
      </c>
      <c r="G1643" s="5" t="s">
        <v>8</v>
      </c>
    </row>
    <row r="1644" spans="1:7" x14ac:dyDescent="0.25">
      <c r="A1644" s="5" t="s">
        <v>5896</v>
      </c>
      <c r="B1644" s="5">
        <v>1.2553653229234401</v>
      </c>
      <c r="C1644" s="5" t="s">
        <v>5897</v>
      </c>
      <c r="D1644" s="5" t="s">
        <v>5898</v>
      </c>
      <c r="E1644" s="5" t="s">
        <v>8</v>
      </c>
      <c r="F1644" s="5" t="s">
        <v>8</v>
      </c>
      <c r="G1644" s="5" t="s">
        <v>5899</v>
      </c>
    </row>
    <row r="1645" spans="1:7" x14ac:dyDescent="0.25">
      <c r="A1645" s="5" t="s">
        <v>18425</v>
      </c>
      <c r="B1645" s="5">
        <v>1.2553653229234401</v>
      </c>
      <c r="C1645" s="5" t="s">
        <v>8</v>
      </c>
      <c r="D1645" s="5" t="s">
        <v>8</v>
      </c>
      <c r="E1645" s="5" t="s">
        <v>8</v>
      </c>
      <c r="F1645" s="5" t="s">
        <v>8</v>
      </c>
      <c r="G1645" s="5" t="s">
        <v>8</v>
      </c>
    </row>
    <row r="1646" spans="1:7" x14ac:dyDescent="0.25">
      <c r="A1646" s="5" t="s">
        <v>5757</v>
      </c>
      <c r="B1646" s="5">
        <v>1.2553653229234401</v>
      </c>
      <c r="C1646" s="5" t="s">
        <v>8</v>
      </c>
      <c r="D1646" s="5" t="s">
        <v>8</v>
      </c>
      <c r="E1646" s="5" t="s">
        <v>8</v>
      </c>
      <c r="F1646" s="5" t="s">
        <v>8</v>
      </c>
      <c r="G1646" s="5" t="s">
        <v>8</v>
      </c>
    </row>
    <row r="1647" spans="1:7" x14ac:dyDescent="0.25">
      <c r="A1647" s="5" t="s">
        <v>6068</v>
      </c>
      <c r="B1647" s="5">
        <v>1.2553653229234401</v>
      </c>
      <c r="C1647" s="5" t="s">
        <v>8</v>
      </c>
      <c r="D1647" s="5" t="s">
        <v>8</v>
      </c>
      <c r="E1647" s="5" t="s">
        <v>6069</v>
      </c>
      <c r="F1647" s="5" t="s">
        <v>8</v>
      </c>
      <c r="G1647" s="5" t="s">
        <v>8</v>
      </c>
    </row>
    <row r="1648" spans="1:7" x14ac:dyDescent="0.25">
      <c r="A1648" s="5" t="s">
        <v>10644</v>
      </c>
      <c r="B1648" s="5">
        <v>1.2553653229234401</v>
      </c>
      <c r="C1648" s="5" t="s">
        <v>8</v>
      </c>
      <c r="D1648" s="5" t="s">
        <v>8</v>
      </c>
      <c r="E1648" s="5" t="s">
        <v>8</v>
      </c>
      <c r="F1648" s="5" t="s">
        <v>8</v>
      </c>
      <c r="G1648" s="5" t="s">
        <v>8</v>
      </c>
    </row>
    <row r="1649" spans="1:7" x14ac:dyDescent="0.25">
      <c r="A1649" s="5" t="s">
        <v>13778</v>
      </c>
      <c r="B1649" s="5">
        <v>1.2553653229234401</v>
      </c>
      <c r="C1649" s="5" t="s">
        <v>8</v>
      </c>
      <c r="D1649" s="5" t="s">
        <v>8</v>
      </c>
      <c r="E1649" s="5" t="s">
        <v>8</v>
      </c>
      <c r="F1649" s="5" t="s">
        <v>8</v>
      </c>
      <c r="G1649" s="5" t="s">
        <v>8</v>
      </c>
    </row>
    <row r="1650" spans="1:7" x14ac:dyDescent="0.25">
      <c r="A1650" s="5" t="s">
        <v>18821</v>
      </c>
      <c r="B1650" s="5">
        <v>1.25507587275449</v>
      </c>
      <c r="C1650" s="5" t="s">
        <v>8</v>
      </c>
      <c r="D1650" s="5" t="s">
        <v>8</v>
      </c>
      <c r="E1650" s="5" t="s">
        <v>8</v>
      </c>
      <c r="F1650" s="5" t="s">
        <v>8</v>
      </c>
      <c r="G1650" s="5" t="s">
        <v>8</v>
      </c>
    </row>
    <row r="1651" spans="1:7" x14ac:dyDescent="0.25">
      <c r="A1651" s="5" t="s">
        <v>20238</v>
      </c>
      <c r="B1651" s="5">
        <v>1.25507587275449</v>
      </c>
      <c r="C1651" s="5" t="s">
        <v>8</v>
      </c>
      <c r="D1651" s="5" t="s">
        <v>8</v>
      </c>
      <c r="E1651" s="5" t="s">
        <v>8</v>
      </c>
      <c r="F1651" s="5" t="s">
        <v>8</v>
      </c>
      <c r="G1651" s="5" t="s">
        <v>8</v>
      </c>
    </row>
    <row r="1652" spans="1:7" x14ac:dyDescent="0.25">
      <c r="A1652" s="5" t="s">
        <v>12298</v>
      </c>
      <c r="B1652" s="5">
        <v>1.2541735917319501</v>
      </c>
      <c r="C1652" s="5" t="s">
        <v>8</v>
      </c>
      <c r="D1652" s="5" t="s">
        <v>8</v>
      </c>
      <c r="E1652" s="5" t="s">
        <v>8</v>
      </c>
      <c r="F1652" s="5" t="s">
        <v>8</v>
      </c>
      <c r="G1652" s="5" t="s">
        <v>8</v>
      </c>
    </row>
    <row r="1653" spans="1:7" x14ac:dyDescent="0.25">
      <c r="A1653" s="5" t="s">
        <v>14856</v>
      </c>
      <c r="B1653" s="5">
        <v>1.25413368785668</v>
      </c>
      <c r="C1653" s="5" t="s">
        <v>8</v>
      </c>
      <c r="D1653" s="5" t="s">
        <v>8</v>
      </c>
      <c r="E1653" s="5" t="s">
        <v>8872</v>
      </c>
      <c r="F1653" s="5" t="s">
        <v>8</v>
      </c>
      <c r="G1653" s="5" t="s">
        <v>8</v>
      </c>
    </row>
    <row r="1654" spans="1:7" x14ac:dyDescent="0.25">
      <c r="A1654" s="5" t="s">
        <v>8003</v>
      </c>
      <c r="B1654" s="5">
        <v>1.25378809556311</v>
      </c>
      <c r="C1654" s="5" t="s">
        <v>8</v>
      </c>
      <c r="D1654" s="5" t="s">
        <v>8</v>
      </c>
      <c r="E1654" s="5" t="s">
        <v>8</v>
      </c>
      <c r="F1654" s="5" t="s">
        <v>8</v>
      </c>
      <c r="G1654" s="5" t="s">
        <v>8</v>
      </c>
    </row>
    <row r="1655" spans="1:7" x14ac:dyDescent="0.25">
      <c r="A1655" s="5" t="s">
        <v>3008</v>
      </c>
      <c r="B1655" s="5">
        <v>1.2537825933046001</v>
      </c>
      <c r="C1655" s="5" t="s">
        <v>8</v>
      </c>
      <c r="D1655" s="5" t="s">
        <v>8</v>
      </c>
      <c r="E1655" s="5" t="s">
        <v>8</v>
      </c>
      <c r="F1655" s="5" t="s">
        <v>8</v>
      </c>
      <c r="G1655" s="5" t="s">
        <v>8</v>
      </c>
    </row>
    <row r="1656" spans="1:7" x14ac:dyDescent="0.25">
      <c r="A1656" s="5" t="s">
        <v>8562</v>
      </c>
      <c r="B1656" s="5">
        <v>1.2533164095434499</v>
      </c>
      <c r="C1656" s="5" t="s">
        <v>8563</v>
      </c>
      <c r="D1656" s="5" t="s">
        <v>8564</v>
      </c>
      <c r="E1656" s="5" t="s">
        <v>8</v>
      </c>
      <c r="F1656" s="5" t="s">
        <v>8565</v>
      </c>
      <c r="G1656" s="5" t="s">
        <v>5720</v>
      </c>
    </row>
    <row r="1657" spans="1:7" x14ac:dyDescent="0.25">
      <c r="A1657" s="5" t="s">
        <v>2571</v>
      </c>
      <c r="B1657" s="5">
        <v>1.2530656971243801</v>
      </c>
      <c r="C1657" s="5" t="s">
        <v>8</v>
      </c>
      <c r="D1657" s="5" t="s">
        <v>8</v>
      </c>
      <c r="E1657" s="5" t="s">
        <v>8</v>
      </c>
      <c r="F1657" s="5" t="s">
        <v>8</v>
      </c>
      <c r="G1657" s="5" t="s">
        <v>8</v>
      </c>
    </row>
    <row r="1658" spans="1:7" x14ac:dyDescent="0.25">
      <c r="A1658" s="5" t="s">
        <v>4969</v>
      </c>
      <c r="B1658" s="5">
        <v>1.2525927265765899</v>
      </c>
      <c r="C1658" s="5" t="s">
        <v>8</v>
      </c>
      <c r="D1658" s="5" t="s">
        <v>8</v>
      </c>
      <c r="E1658" s="5" t="s">
        <v>8</v>
      </c>
      <c r="F1658" s="5" t="s">
        <v>8</v>
      </c>
      <c r="G1658" s="5" t="s">
        <v>8</v>
      </c>
    </row>
    <row r="1659" spans="1:7" x14ac:dyDescent="0.25">
      <c r="A1659" s="5" t="s">
        <v>18907</v>
      </c>
      <c r="B1659" s="5">
        <v>1.2523913538884499</v>
      </c>
      <c r="C1659" s="5" t="s">
        <v>8</v>
      </c>
      <c r="D1659" s="5" t="s">
        <v>8</v>
      </c>
      <c r="E1659" s="5" t="s">
        <v>8</v>
      </c>
      <c r="F1659" s="5" t="s">
        <v>8</v>
      </c>
      <c r="G1659" s="5" t="s">
        <v>8</v>
      </c>
    </row>
    <row r="1660" spans="1:7" x14ac:dyDescent="0.25">
      <c r="A1660" s="5" t="s">
        <v>3802</v>
      </c>
      <c r="B1660" s="5">
        <v>1.2523913538884499</v>
      </c>
      <c r="C1660" s="5" t="s">
        <v>8</v>
      </c>
      <c r="D1660" s="5" t="s">
        <v>8</v>
      </c>
      <c r="E1660" s="5" t="s">
        <v>8</v>
      </c>
      <c r="F1660" s="5" t="s">
        <v>8</v>
      </c>
      <c r="G1660" s="5" t="s">
        <v>8</v>
      </c>
    </row>
    <row r="1661" spans="1:7" x14ac:dyDescent="0.25">
      <c r="A1661" s="5" t="s">
        <v>3554</v>
      </c>
      <c r="B1661" s="5">
        <v>1.25210012892505</v>
      </c>
      <c r="C1661" s="5" t="s">
        <v>8</v>
      </c>
      <c r="D1661" s="5" t="s">
        <v>8</v>
      </c>
      <c r="E1661" s="5" t="s">
        <v>8</v>
      </c>
      <c r="F1661" s="5" t="s">
        <v>8</v>
      </c>
      <c r="G1661" s="5" t="s">
        <v>8</v>
      </c>
    </row>
    <row r="1662" spans="1:7" x14ac:dyDescent="0.25">
      <c r="A1662" s="5" t="s">
        <v>19271</v>
      </c>
      <c r="B1662" s="5">
        <v>1.25210012892505</v>
      </c>
      <c r="C1662" s="5" t="s">
        <v>8</v>
      </c>
      <c r="D1662" s="5" t="s">
        <v>8</v>
      </c>
      <c r="E1662" s="5" t="s">
        <v>8</v>
      </c>
      <c r="F1662" s="5" t="s">
        <v>8</v>
      </c>
      <c r="G1662" s="5" t="s">
        <v>8</v>
      </c>
    </row>
    <row r="1663" spans="1:7" x14ac:dyDescent="0.25">
      <c r="A1663" s="5" t="s">
        <v>20254</v>
      </c>
      <c r="B1663" s="5">
        <v>1.25210012892505</v>
      </c>
      <c r="C1663" s="5" t="s">
        <v>8</v>
      </c>
      <c r="D1663" s="5" t="s">
        <v>8</v>
      </c>
      <c r="E1663" s="5" t="s">
        <v>8</v>
      </c>
      <c r="F1663" s="5" t="s">
        <v>8</v>
      </c>
      <c r="G1663" s="5" t="s">
        <v>8</v>
      </c>
    </row>
    <row r="1664" spans="1:7" x14ac:dyDescent="0.25">
      <c r="A1664" s="5" t="s">
        <v>19146</v>
      </c>
      <c r="B1664" s="5">
        <v>1.2511783727279899</v>
      </c>
      <c r="C1664" s="5" t="s">
        <v>8</v>
      </c>
      <c r="D1664" s="5" t="s">
        <v>8</v>
      </c>
      <c r="E1664" s="5" t="s">
        <v>8</v>
      </c>
      <c r="F1664" s="5" t="s">
        <v>8</v>
      </c>
      <c r="G1664" s="5" t="s">
        <v>8</v>
      </c>
    </row>
    <row r="1665" spans="1:7" x14ac:dyDescent="0.25">
      <c r="A1665" s="5" t="s">
        <v>20738</v>
      </c>
      <c r="B1665" s="5">
        <v>1.2510431950543099</v>
      </c>
      <c r="C1665" s="5" t="s">
        <v>8</v>
      </c>
      <c r="D1665" s="5" t="s">
        <v>8</v>
      </c>
      <c r="E1665" s="5" t="s">
        <v>8</v>
      </c>
      <c r="F1665" s="5" t="s">
        <v>8</v>
      </c>
      <c r="G1665" s="5" t="s">
        <v>8</v>
      </c>
    </row>
    <row r="1666" spans="1:7" x14ac:dyDescent="0.25">
      <c r="A1666" s="5" t="s">
        <v>18498</v>
      </c>
      <c r="B1666" s="5">
        <v>1.25044253288806</v>
      </c>
      <c r="C1666" s="5" t="s">
        <v>8</v>
      </c>
      <c r="D1666" s="5" t="s">
        <v>8</v>
      </c>
      <c r="E1666" s="5" t="s">
        <v>8</v>
      </c>
      <c r="F1666" s="5" t="s">
        <v>8</v>
      </c>
      <c r="G1666" s="5" t="s">
        <v>8</v>
      </c>
    </row>
    <row r="1667" spans="1:7" x14ac:dyDescent="0.25">
      <c r="A1667" s="5" t="s">
        <v>16637</v>
      </c>
      <c r="B1667" s="5">
        <v>1.25030819475074</v>
      </c>
      <c r="C1667" s="5" t="s">
        <v>16638</v>
      </c>
      <c r="D1667" s="5" t="s">
        <v>16639</v>
      </c>
      <c r="E1667" s="5" t="s">
        <v>16640</v>
      </c>
      <c r="F1667" s="5" t="s">
        <v>16641</v>
      </c>
      <c r="G1667" s="5" t="s">
        <v>16642</v>
      </c>
    </row>
    <row r="1668" spans="1:7" x14ac:dyDescent="0.25">
      <c r="A1668" s="5" t="s">
        <v>18591</v>
      </c>
      <c r="B1668" s="5">
        <v>1.25030819475074</v>
      </c>
      <c r="C1668" s="5" t="s">
        <v>8</v>
      </c>
      <c r="D1668" s="5" t="s">
        <v>8</v>
      </c>
      <c r="E1668" s="5" t="s">
        <v>8</v>
      </c>
      <c r="F1668" s="5" t="s">
        <v>8</v>
      </c>
      <c r="G1668" s="5" t="s">
        <v>8</v>
      </c>
    </row>
    <row r="1669" spans="1:7" x14ac:dyDescent="0.25">
      <c r="A1669" s="5" t="s">
        <v>18924</v>
      </c>
      <c r="B1669" s="5">
        <v>1.25030819475074</v>
      </c>
      <c r="C1669" s="5" t="s">
        <v>8</v>
      </c>
      <c r="D1669" s="5" t="s">
        <v>8</v>
      </c>
      <c r="E1669" s="5" t="s">
        <v>8</v>
      </c>
      <c r="F1669" s="5" t="s">
        <v>8</v>
      </c>
      <c r="G1669" s="5" t="s">
        <v>8</v>
      </c>
    </row>
    <row r="1670" spans="1:7" x14ac:dyDescent="0.25">
      <c r="A1670" s="5" t="s">
        <v>9074</v>
      </c>
      <c r="B1670" s="5">
        <v>1.25030819475074</v>
      </c>
      <c r="C1670" s="5" t="s">
        <v>8</v>
      </c>
      <c r="D1670" s="5" t="s">
        <v>8</v>
      </c>
      <c r="E1670" s="5" t="s">
        <v>8</v>
      </c>
      <c r="F1670" s="5" t="s">
        <v>8</v>
      </c>
      <c r="G1670" s="5" t="s">
        <v>8</v>
      </c>
    </row>
    <row r="1671" spans="1:7" x14ac:dyDescent="0.25">
      <c r="A1671" s="5" t="s">
        <v>9105</v>
      </c>
      <c r="B1671" s="5">
        <v>1.25030819475074</v>
      </c>
      <c r="C1671" s="5" t="s">
        <v>8</v>
      </c>
      <c r="D1671" s="5" t="s">
        <v>8</v>
      </c>
      <c r="E1671" s="5" t="s">
        <v>8</v>
      </c>
      <c r="F1671" s="5" t="s">
        <v>8</v>
      </c>
      <c r="G1671" s="5" t="s">
        <v>8</v>
      </c>
    </row>
    <row r="1672" spans="1:7" x14ac:dyDescent="0.25">
      <c r="A1672" s="5" t="s">
        <v>20422</v>
      </c>
      <c r="B1672" s="5">
        <v>1.25030819475074</v>
      </c>
      <c r="C1672" s="5" t="s">
        <v>8</v>
      </c>
      <c r="D1672" s="5" t="s">
        <v>8</v>
      </c>
      <c r="E1672" s="5" t="s">
        <v>8</v>
      </c>
      <c r="F1672" s="5" t="s">
        <v>8</v>
      </c>
      <c r="G1672" s="5" t="s">
        <v>8</v>
      </c>
    </row>
    <row r="1673" spans="1:7" x14ac:dyDescent="0.25">
      <c r="A1673" s="5" t="s">
        <v>21099</v>
      </c>
      <c r="B1673" s="5">
        <v>1.2499860762269099</v>
      </c>
      <c r="C1673" s="5" t="s">
        <v>8</v>
      </c>
      <c r="D1673" s="5" t="s">
        <v>8</v>
      </c>
      <c r="E1673" s="5" t="s">
        <v>8</v>
      </c>
      <c r="F1673" s="5" t="s">
        <v>8</v>
      </c>
      <c r="G1673" s="5" t="s">
        <v>8</v>
      </c>
    </row>
    <row r="1674" spans="1:7" x14ac:dyDescent="0.25">
      <c r="A1674" s="5" t="s">
        <v>14369</v>
      </c>
      <c r="B1674" s="5">
        <v>1.24941519249627</v>
      </c>
      <c r="C1674" s="5" t="s">
        <v>8</v>
      </c>
      <c r="D1674" s="5" t="s">
        <v>8</v>
      </c>
      <c r="E1674" s="5" t="s">
        <v>8</v>
      </c>
      <c r="F1674" s="5" t="s">
        <v>8</v>
      </c>
      <c r="G1674" s="5" t="s">
        <v>8</v>
      </c>
    </row>
    <row r="1675" spans="1:7" x14ac:dyDescent="0.25">
      <c r="A1675" s="5" t="s">
        <v>18312</v>
      </c>
      <c r="B1675" s="5">
        <v>1.2483957459850901</v>
      </c>
      <c r="C1675" s="5" t="s">
        <v>8</v>
      </c>
      <c r="D1675" s="5" t="s">
        <v>8</v>
      </c>
      <c r="E1675" s="5" t="s">
        <v>8</v>
      </c>
      <c r="F1675" s="5" t="s">
        <v>8</v>
      </c>
      <c r="G1675" s="5" t="s">
        <v>240</v>
      </c>
    </row>
    <row r="1676" spans="1:7" x14ac:dyDescent="0.25">
      <c r="A1676" s="5" t="s">
        <v>18359</v>
      </c>
      <c r="B1676" s="5">
        <v>1.2483957459850901</v>
      </c>
      <c r="C1676" s="5" t="s">
        <v>8</v>
      </c>
      <c r="D1676" s="5" t="s">
        <v>8</v>
      </c>
      <c r="E1676" s="5" t="s">
        <v>8</v>
      </c>
      <c r="F1676" s="5" t="s">
        <v>8</v>
      </c>
      <c r="G1676" s="5" t="s">
        <v>8</v>
      </c>
    </row>
    <row r="1677" spans="1:7" x14ac:dyDescent="0.25">
      <c r="A1677" s="5" t="s">
        <v>18830</v>
      </c>
      <c r="B1677" s="5">
        <v>1.2483957459850901</v>
      </c>
      <c r="C1677" s="5" t="s">
        <v>8</v>
      </c>
      <c r="D1677" s="5" t="s">
        <v>8</v>
      </c>
      <c r="E1677" s="5" t="s">
        <v>13345</v>
      </c>
      <c r="F1677" s="5" t="s">
        <v>8</v>
      </c>
      <c r="G1677" s="5" t="s">
        <v>8</v>
      </c>
    </row>
    <row r="1678" spans="1:7" x14ac:dyDescent="0.25">
      <c r="A1678" s="5" t="s">
        <v>2943</v>
      </c>
      <c r="B1678" s="5">
        <v>1.2483957459850901</v>
      </c>
      <c r="C1678" s="5" t="s">
        <v>8</v>
      </c>
      <c r="D1678" s="5" t="s">
        <v>8</v>
      </c>
      <c r="E1678" s="5" t="s">
        <v>8</v>
      </c>
      <c r="F1678" s="5" t="s">
        <v>8</v>
      </c>
      <c r="G1678" s="5" t="s">
        <v>8</v>
      </c>
    </row>
    <row r="1679" spans="1:7" x14ac:dyDescent="0.25">
      <c r="A1679" s="5" t="s">
        <v>5188</v>
      </c>
      <c r="B1679" s="5">
        <v>1.2483957459850901</v>
      </c>
      <c r="C1679" s="5" t="s">
        <v>8</v>
      </c>
      <c r="D1679" s="5" t="s">
        <v>8</v>
      </c>
      <c r="E1679" s="5" t="s">
        <v>8</v>
      </c>
      <c r="F1679" s="5" t="s">
        <v>8</v>
      </c>
      <c r="G1679" s="5" t="s">
        <v>8</v>
      </c>
    </row>
    <row r="1680" spans="1:7" x14ac:dyDescent="0.25">
      <c r="A1680" s="5" t="s">
        <v>19559</v>
      </c>
      <c r="B1680" s="5">
        <v>1.2483957459850901</v>
      </c>
      <c r="C1680" s="5" t="s">
        <v>8</v>
      </c>
      <c r="D1680" s="5" t="s">
        <v>8</v>
      </c>
      <c r="E1680" s="5" t="s">
        <v>8</v>
      </c>
      <c r="F1680" s="5" t="s">
        <v>8</v>
      </c>
      <c r="G1680" s="5" t="s">
        <v>8</v>
      </c>
    </row>
    <row r="1681" spans="1:7" x14ac:dyDescent="0.25">
      <c r="A1681" s="5" t="s">
        <v>19971</v>
      </c>
      <c r="B1681" s="5">
        <v>1.2483957459850901</v>
      </c>
      <c r="C1681" s="5" t="s">
        <v>8</v>
      </c>
      <c r="D1681" s="5" t="s">
        <v>8</v>
      </c>
      <c r="E1681" s="5" t="s">
        <v>8</v>
      </c>
      <c r="F1681" s="5" t="s">
        <v>8</v>
      </c>
      <c r="G1681" s="5" t="s">
        <v>8</v>
      </c>
    </row>
    <row r="1682" spans="1:7" x14ac:dyDescent="0.25">
      <c r="A1682" s="5" t="s">
        <v>20335</v>
      </c>
      <c r="B1682" s="5">
        <v>1.2483957459850901</v>
      </c>
      <c r="C1682" s="5" t="s">
        <v>8</v>
      </c>
      <c r="D1682" s="5" t="s">
        <v>8</v>
      </c>
      <c r="E1682" s="5" t="s">
        <v>8</v>
      </c>
      <c r="F1682" s="5" t="s">
        <v>8</v>
      </c>
      <c r="G1682" s="5" t="s">
        <v>8</v>
      </c>
    </row>
    <row r="1683" spans="1:7" x14ac:dyDescent="0.25">
      <c r="A1683" s="5" t="s">
        <v>20662</v>
      </c>
      <c r="B1683" s="5">
        <v>1.2483957459850901</v>
      </c>
      <c r="C1683" s="5" t="s">
        <v>8</v>
      </c>
      <c r="D1683" s="5" t="s">
        <v>8</v>
      </c>
      <c r="E1683" s="5" t="s">
        <v>8</v>
      </c>
      <c r="F1683" s="5" t="s">
        <v>8</v>
      </c>
      <c r="G1683" s="5" t="s">
        <v>8</v>
      </c>
    </row>
    <row r="1684" spans="1:7" x14ac:dyDescent="0.25">
      <c r="A1684" s="5" t="s">
        <v>20682</v>
      </c>
      <c r="B1684" s="5">
        <v>1.2483957459850901</v>
      </c>
      <c r="C1684" s="5" t="s">
        <v>8</v>
      </c>
      <c r="D1684" s="5" t="s">
        <v>8</v>
      </c>
      <c r="E1684" s="5" t="s">
        <v>8</v>
      </c>
      <c r="F1684" s="5" t="s">
        <v>8</v>
      </c>
      <c r="G1684" s="5" t="s">
        <v>8</v>
      </c>
    </row>
    <row r="1685" spans="1:7" x14ac:dyDescent="0.25">
      <c r="A1685" s="5" t="s">
        <v>16551</v>
      </c>
      <c r="B1685" s="5">
        <v>1.2483499623349801</v>
      </c>
      <c r="C1685" s="5" t="s">
        <v>16552</v>
      </c>
      <c r="D1685" s="5" t="s">
        <v>16553</v>
      </c>
      <c r="E1685" s="5" t="s">
        <v>16554</v>
      </c>
      <c r="F1685" s="5" t="s">
        <v>16555</v>
      </c>
      <c r="G1685" s="5" t="s">
        <v>16556</v>
      </c>
    </row>
    <row r="1686" spans="1:7" x14ac:dyDescent="0.25">
      <c r="A1686" s="5" t="s">
        <v>3342</v>
      </c>
      <c r="B1686" s="5">
        <v>1.24831143151737</v>
      </c>
      <c r="C1686" s="5" t="s">
        <v>8</v>
      </c>
      <c r="D1686" s="5" t="s">
        <v>8</v>
      </c>
      <c r="E1686" s="5" t="s">
        <v>8</v>
      </c>
      <c r="F1686" s="5" t="s">
        <v>8</v>
      </c>
      <c r="G1686" s="5" t="s">
        <v>8</v>
      </c>
    </row>
    <row r="1687" spans="1:7" x14ac:dyDescent="0.25">
      <c r="A1687" s="5" t="s">
        <v>1283</v>
      </c>
      <c r="B1687" s="5">
        <v>1.24730944844364</v>
      </c>
      <c r="C1687" s="5" t="s">
        <v>8</v>
      </c>
      <c r="D1687" s="5" t="s">
        <v>8</v>
      </c>
      <c r="E1687" s="5" t="s">
        <v>8</v>
      </c>
      <c r="F1687" s="5" t="s">
        <v>8</v>
      </c>
      <c r="G1687" s="5" t="s">
        <v>8</v>
      </c>
    </row>
    <row r="1688" spans="1:7" x14ac:dyDescent="0.25">
      <c r="A1688" s="5" t="s">
        <v>903</v>
      </c>
      <c r="B1688" s="5">
        <v>1.2472447065738801</v>
      </c>
      <c r="C1688" s="5" t="s">
        <v>904</v>
      </c>
      <c r="D1688" s="5" t="s">
        <v>905</v>
      </c>
      <c r="E1688" s="5" t="s">
        <v>906</v>
      </c>
      <c r="F1688" s="5" t="s">
        <v>907</v>
      </c>
      <c r="G1688" s="5" t="s">
        <v>908</v>
      </c>
    </row>
    <row r="1689" spans="1:7" x14ac:dyDescent="0.25">
      <c r="A1689" s="5" t="s">
        <v>19858</v>
      </c>
      <c r="B1689" s="5">
        <v>1.2465615370282599</v>
      </c>
      <c r="C1689" s="5" t="s">
        <v>8</v>
      </c>
      <c r="D1689" s="5" t="s">
        <v>8</v>
      </c>
      <c r="E1689" s="5" t="s">
        <v>8</v>
      </c>
      <c r="F1689" s="5" t="s">
        <v>8</v>
      </c>
      <c r="G1689" s="5" t="s">
        <v>8</v>
      </c>
    </row>
    <row r="1690" spans="1:7" x14ac:dyDescent="0.25">
      <c r="A1690" s="5" t="s">
        <v>17725</v>
      </c>
      <c r="B1690" s="5">
        <v>1.2463502000972599</v>
      </c>
      <c r="C1690" s="5" t="s">
        <v>8</v>
      </c>
      <c r="D1690" s="5" t="s">
        <v>8</v>
      </c>
      <c r="E1690" s="5" t="s">
        <v>8</v>
      </c>
      <c r="F1690" s="5" t="s">
        <v>8</v>
      </c>
      <c r="G1690" s="5" t="s">
        <v>597</v>
      </c>
    </row>
    <row r="1691" spans="1:7" x14ac:dyDescent="0.25">
      <c r="A1691" s="5" t="s">
        <v>7438</v>
      </c>
      <c r="B1691" s="5">
        <v>1.2463502000972599</v>
      </c>
      <c r="C1691" s="5" t="s">
        <v>7439</v>
      </c>
      <c r="D1691" s="5" t="s">
        <v>8</v>
      </c>
      <c r="E1691" s="5" t="s">
        <v>8</v>
      </c>
      <c r="F1691" s="5" t="s">
        <v>8</v>
      </c>
      <c r="G1691" s="5" t="s">
        <v>7440</v>
      </c>
    </row>
    <row r="1692" spans="1:7" x14ac:dyDescent="0.25">
      <c r="A1692" s="5" t="s">
        <v>14391</v>
      </c>
      <c r="B1692" s="5">
        <v>1.2463502000972599</v>
      </c>
      <c r="C1692" s="5" t="s">
        <v>14392</v>
      </c>
      <c r="D1692" s="5" t="s">
        <v>8</v>
      </c>
      <c r="E1692" s="5" t="s">
        <v>8</v>
      </c>
      <c r="F1692" s="5" t="s">
        <v>8</v>
      </c>
      <c r="G1692" s="5" t="s">
        <v>14393</v>
      </c>
    </row>
    <row r="1693" spans="1:7" x14ac:dyDescent="0.25">
      <c r="A1693" s="5" t="s">
        <v>18720</v>
      </c>
      <c r="B1693" s="5">
        <v>1.2463502000972599</v>
      </c>
      <c r="C1693" s="5" t="s">
        <v>8</v>
      </c>
      <c r="D1693" s="5" t="s">
        <v>8</v>
      </c>
      <c r="E1693" s="5" t="s">
        <v>8</v>
      </c>
      <c r="F1693" s="5" t="s">
        <v>8</v>
      </c>
      <c r="G1693" s="5" t="s">
        <v>8</v>
      </c>
    </row>
    <row r="1694" spans="1:7" x14ac:dyDescent="0.25">
      <c r="A1694" s="5" t="s">
        <v>19730</v>
      </c>
      <c r="B1694" s="5">
        <v>1.2463502000972599</v>
      </c>
      <c r="C1694" s="5" t="s">
        <v>8</v>
      </c>
      <c r="D1694" s="5" t="s">
        <v>8</v>
      </c>
      <c r="E1694" s="5" t="s">
        <v>8</v>
      </c>
      <c r="F1694" s="5" t="s">
        <v>8</v>
      </c>
      <c r="G1694" s="5" t="s">
        <v>8</v>
      </c>
    </row>
    <row r="1695" spans="1:7" x14ac:dyDescent="0.25">
      <c r="A1695" s="5" t="s">
        <v>20796</v>
      </c>
      <c r="B1695" s="5">
        <v>1.2463502000972599</v>
      </c>
      <c r="C1695" s="5" t="s">
        <v>8</v>
      </c>
      <c r="D1695" s="5" t="s">
        <v>8</v>
      </c>
      <c r="E1695" s="5" t="s">
        <v>8</v>
      </c>
      <c r="F1695" s="5" t="s">
        <v>8</v>
      </c>
      <c r="G1695" s="5" t="s">
        <v>8</v>
      </c>
    </row>
    <row r="1696" spans="1:7" x14ac:dyDescent="0.25">
      <c r="A1696" s="5" t="s">
        <v>13023</v>
      </c>
      <c r="B1696" s="5">
        <v>1.24609712575639</v>
      </c>
      <c r="C1696" s="5" t="s">
        <v>8</v>
      </c>
      <c r="D1696" s="5" t="s">
        <v>8</v>
      </c>
      <c r="E1696" s="5" t="s">
        <v>8</v>
      </c>
      <c r="F1696" s="5" t="s">
        <v>8</v>
      </c>
      <c r="G1696" s="5" t="s">
        <v>8</v>
      </c>
    </row>
    <row r="1697" spans="1:7" x14ac:dyDescent="0.25">
      <c r="A1697" s="5" t="s">
        <v>11740</v>
      </c>
      <c r="B1697" s="5">
        <v>1.24600107419308</v>
      </c>
      <c r="C1697" s="5" t="s">
        <v>8</v>
      </c>
      <c r="D1697" s="5" t="s">
        <v>8</v>
      </c>
      <c r="E1697" s="5" t="s">
        <v>8</v>
      </c>
      <c r="F1697" s="5" t="s">
        <v>8</v>
      </c>
      <c r="G1697" s="5" t="s">
        <v>8</v>
      </c>
    </row>
    <row r="1698" spans="1:7" x14ac:dyDescent="0.25">
      <c r="A1698" s="5" t="s">
        <v>14256</v>
      </c>
      <c r="B1698" s="5">
        <v>1.24507246604904</v>
      </c>
      <c r="C1698" s="5" t="s">
        <v>8</v>
      </c>
      <c r="D1698" s="5" t="s">
        <v>8</v>
      </c>
      <c r="E1698" s="5" t="s">
        <v>8</v>
      </c>
      <c r="F1698" s="5" t="s">
        <v>8</v>
      </c>
      <c r="G1698" s="5" t="s">
        <v>8</v>
      </c>
    </row>
    <row r="1699" spans="1:7" x14ac:dyDescent="0.25">
      <c r="A1699" s="5" t="s">
        <v>5155</v>
      </c>
      <c r="B1699" s="5">
        <v>1.24490474082191</v>
      </c>
      <c r="C1699" s="5" t="s">
        <v>5156</v>
      </c>
      <c r="D1699" s="5" t="s">
        <v>8</v>
      </c>
      <c r="E1699" s="5" t="s">
        <v>8</v>
      </c>
      <c r="F1699" s="5" t="s">
        <v>8</v>
      </c>
      <c r="G1699" s="5" t="s">
        <v>5157</v>
      </c>
    </row>
    <row r="1700" spans="1:7" x14ac:dyDescent="0.25">
      <c r="A1700" s="5" t="s">
        <v>6751</v>
      </c>
      <c r="B1700" s="5">
        <v>1.2444028887362399</v>
      </c>
      <c r="C1700" s="5" t="s">
        <v>8</v>
      </c>
      <c r="D1700" s="5" t="s">
        <v>8</v>
      </c>
      <c r="E1700" s="5" t="s">
        <v>8</v>
      </c>
      <c r="F1700" s="5" t="s">
        <v>8</v>
      </c>
      <c r="G1700" s="5" t="s">
        <v>8</v>
      </c>
    </row>
    <row r="1701" spans="1:7" x14ac:dyDescent="0.25">
      <c r="A1701" s="5" t="s">
        <v>19054</v>
      </c>
      <c r="B1701" s="5">
        <v>1.2441571595095899</v>
      </c>
      <c r="C1701" s="5" t="s">
        <v>8</v>
      </c>
      <c r="D1701" s="5" t="s">
        <v>8</v>
      </c>
      <c r="E1701" s="5" t="s">
        <v>8</v>
      </c>
      <c r="F1701" s="5" t="s">
        <v>8</v>
      </c>
      <c r="G1701" s="5" t="s">
        <v>8</v>
      </c>
    </row>
    <row r="1702" spans="1:7" x14ac:dyDescent="0.25">
      <c r="A1702" s="5" t="s">
        <v>19907</v>
      </c>
      <c r="B1702" s="5">
        <v>1.2441571595095899</v>
      </c>
      <c r="C1702" s="5" t="s">
        <v>8</v>
      </c>
      <c r="D1702" s="5" t="s">
        <v>8</v>
      </c>
      <c r="E1702" s="5" t="s">
        <v>8</v>
      </c>
      <c r="F1702" s="5" t="s">
        <v>8</v>
      </c>
      <c r="G1702" s="5" t="s">
        <v>8</v>
      </c>
    </row>
    <row r="1703" spans="1:7" x14ac:dyDescent="0.25">
      <c r="A1703" s="5" t="s">
        <v>9523</v>
      </c>
      <c r="B1703" s="5">
        <v>1.2441571595095899</v>
      </c>
      <c r="C1703" s="5" t="s">
        <v>8</v>
      </c>
      <c r="D1703" s="5" t="s">
        <v>8</v>
      </c>
      <c r="E1703" s="5" t="s">
        <v>8</v>
      </c>
      <c r="F1703" s="5" t="s">
        <v>8</v>
      </c>
      <c r="G1703" s="5" t="s">
        <v>8</v>
      </c>
    </row>
    <row r="1704" spans="1:7" x14ac:dyDescent="0.25">
      <c r="A1704" s="5" t="s">
        <v>20355</v>
      </c>
      <c r="B1704" s="5">
        <v>1.2441571595095899</v>
      </c>
      <c r="C1704" s="5" t="s">
        <v>8</v>
      </c>
      <c r="D1704" s="5" t="s">
        <v>20356</v>
      </c>
      <c r="E1704" s="5" t="s">
        <v>8</v>
      </c>
      <c r="F1704" s="5" t="s">
        <v>8</v>
      </c>
      <c r="G1704" s="5" t="s">
        <v>8</v>
      </c>
    </row>
    <row r="1705" spans="1:7" x14ac:dyDescent="0.25">
      <c r="A1705" s="5" t="s">
        <v>20878</v>
      </c>
      <c r="B1705" s="5">
        <v>1.2441571595095899</v>
      </c>
      <c r="C1705" s="5" t="s">
        <v>8</v>
      </c>
      <c r="D1705" s="5" t="s">
        <v>8</v>
      </c>
      <c r="E1705" s="5" t="s">
        <v>8</v>
      </c>
      <c r="F1705" s="5" t="s">
        <v>8</v>
      </c>
      <c r="G1705" s="5" t="s">
        <v>8</v>
      </c>
    </row>
    <row r="1706" spans="1:7" x14ac:dyDescent="0.25">
      <c r="A1706" s="5" t="s">
        <v>21011</v>
      </c>
      <c r="B1706" s="5">
        <v>1.24366487521822</v>
      </c>
      <c r="C1706" s="5" t="s">
        <v>8</v>
      </c>
      <c r="D1706" s="5" t="s">
        <v>8</v>
      </c>
      <c r="E1706" s="5" t="s">
        <v>8</v>
      </c>
      <c r="F1706" s="5" t="s">
        <v>8</v>
      </c>
      <c r="G1706" s="5" t="s">
        <v>8</v>
      </c>
    </row>
    <row r="1707" spans="1:7" x14ac:dyDescent="0.25">
      <c r="A1707" s="5" t="s">
        <v>8098</v>
      </c>
      <c r="B1707" s="5">
        <v>1.24347709570144</v>
      </c>
      <c r="C1707" s="5" t="s">
        <v>8</v>
      </c>
      <c r="D1707" s="5" t="s">
        <v>8</v>
      </c>
      <c r="E1707" s="5" t="s">
        <v>8</v>
      </c>
      <c r="F1707" s="5" t="s">
        <v>8</v>
      </c>
      <c r="G1707" s="5" t="s">
        <v>8</v>
      </c>
    </row>
    <row r="1708" spans="1:7" x14ac:dyDescent="0.25">
      <c r="A1708" s="5" t="s">
        <v>2698</v>
      </c>
      <c r="B1708" s="5">
        <v>1.2426292703188599</v>
      </c>
      <c r="C1708" s="5" t="s">
        <v>8</v>
      </c>
      <c r="D1708" s="5" t="s">
        <v>8</v>
      </c>
      <c r="E1708" s="5" t="s">
        <v>8</v>
      </c>
      <c r="F1708" s="5" t="s">
        <v>8</v>
      </c>
      <c r="G1708" s="5" t="s">
        <v>8</v>
      </c>
    </row>
    <row r="1709" spans="1:7" x14ac:dyDescent="0.25">
      <c r="A1709" s="5" t="s">
        <v>14920</v>
      </c>
      <c r="B1709" s="5">
        <v>1.2425888433449901</v>
      </c>
      <c r="C1709" s="5" t="s">
        <v>8</v>
      </c>
      <c r="D1709" s="5" t="s">
        <v>8</v>
      </c>
      <c r="E1709" s="5" t="s">
        <v>8</v>
      </c>
      <c r="F1709" s="5" t="s">
        <v>8</v>
      </c>
      <c r="G1709" s="5" t="s">
        <v>8</v>
      </c>
    </row>
    <row r="1710" spans="1:7" x14ac:dyDescent="0.25">
      <c r="A1710" s="5" t="s">
        <v>14371</v>
      </c>
      <c r="B1710" s="5">
        <v>1.2423746348323601</v>
      </c>
      <c r="C1710" s="5" t="s">
        <v>8</v>
      </c>
      <c r="D1710" s="5" t="s">
        <v>8</v>
      </c>
      <c r="E1710" s="5" t="s">
        <v>8</v>
      </c>
      <c r="F1710" s="5" t="s">
        <v>8</v>
      </c>
      <c r="G1710" s="5" t="s">
        <v>8</v>
      </c>
    </row>
    <row r="1711" spans="1:7" x14ac:dyDescent="0.25">
      <c r="A1711" s="5" t="s">
        <v>550</v>
      </c>
      <c r="B1711" s="5">
        <v>1.2418000720167499</v>
      </c>
      <c r="C1711" s="5" t="s">
        <v>8</v>
      </c>
      <c r="D1711" s="5" t="s">
        <v>8</v>
      </c>
      <c r="E1711" s="5" t="s">
        <v>8</v>
      </c>
      <c r="F1711" s="5" t="s">
        <v>8</v>
      </c>
      <c r="G1711" s="5" t="s">
        <v>8</v>
      </c>
    </row>
    <row r="1712" spans="1:7" x14ac:dyDescent="0.25">
      <c r="A1712" s="5" t="s">
        <v>18794</v>
      </c>
      <c r="B1712" s="5">
        <v>1.2418000720167499</v>
      </c>
      <c r="C1712" s="5" t="s">
        <v>8</v>
      </c>
      <c r="D1712" s="5" t="s">
        <v>8</v>
      </c>
      <c r="E1712" s="5" t="s">
        <v>8</v>
      </c>
      <c r="F1712" s="5" t="s">
        <v>8</v>
      </c>
      <c r="G1712" s="5" t="s">
        <v>8</v>
      </c>
    </row>
    <row r="1713" spans="1:7" x14ac:dyDescent="0.25">
      <c r="A1713" s="5" t="s">
        <v>4507</v>
      </c>
      <c r="B1713" s="5">
        <v>1.2418000720167499</v>
      </c>
      <c r="C1713" s="5" t="s">
        <v>8</v>
      </c>
      <c r="D1713" s="5" t="s">
        <v>8</v>
      </c>
      <c r="E1713" s="5" t="s">
        <v>8</v>
      </c>
      <c r="F1713" s="5" t="s">
        <v>8</v>
      </c>
      <c r="G1713" s="5" t="s">
        <v>8</v>
      </c>
    </row>
    <row r="1714" spans="1:7" x14ac:dyDescent="0.25">
      <c r="A1714" s="5" t="s">
        <v>4670</v>
      </c>
      <c r="B1714" s="5">
        <v>1.2418000720167499</v>
      </c>
      <c r="C1714" s="5" t="s">
        <v>8</v>
      </c>
      <c r="D1714" s="5" t="s">
        <v>8</v>
      </c>
      <c r="E1714" s="5" t="s">
        <v>8</v>
      </c>
      <c r="F1714" s="5" t="s">
        <v>8</v>
      </c>
      <c r="G1714" s="5" t="s">
        <v>8</v>
      </c>
    </row>
    <row r="1715" spans="1:7" x14ac:dyDescent="0.25">
      <c r="A1715" s="5" t="s">
        <v>19511</v>
      </c>
      <c r="B1715" s="5">
        <v>1.2418000720167499</v>
      </c>
      <c r="C1715" s="5" t="s">
        <v>8</v>
      </c>
      <c r="D1715" s="5" t="s">
        <v>8</v>
      </c>
      <c r="E1715" s="5" t="s">
        <v>8</v>
      </c>
      <c r="F1715" s="5" t="s">
        <v>8</v>
      </c>
      <c r="G1715" s="5" t="s">
        <v>8</v>
      </c>
    </row>
    <row r="1716" spans="1:7" x14ac:dyDescent="0.25">
      <c r="A1716" s="5" t="s">
        <v>7835</v>
      </c>
      <c r="B1716" s="5">
        <v>1.2418000720167499</v>
      </c>
      <c r="C1716" s="5" t="s">
        <v>8</v>
      </c>
      <c r="D1716" s="5" t="s">
        <v>8</v>
      </c>
      <c r="E1716" s="5" t="s">
        <v>8</v>
      </c>
      <c r="F1716" s="5" t="s">
        <v>8</v>
      </c>
      <c r="G1716" s="5" t="s">
        <v>8</v>
      </c>
    </row>
    <row r="1717" spans="1:7" x14ac:dyDescent="0.25">
      <c r="A1717" s="5" t="s">
        <v>19826</v>
      </c>
      <c r="B1717" s="5">
        <v>1.2418000720167499</v>
      </c>
      <c r="C1717" s="5" t="s">
        <v>8</v>
      </c>
      <c r="D1717" s="5" t="s">
        <v>8</v>
      </c>
      <c r="E1717" s="5" t="s">
        <v>8</v>
      </c>
      <c r="F1717" s="5" t="s">
        <v>8</v>
      </c>
      <c r="G1717" s="5" t="s">
        <v>8</v>
      </c>
    </row>
    <row r="1718" spans="1:7" x14ac:dyDescent="0.25">
      <c r="A1718" s="5" t="s">
        <v>19838</v>
      </c>
      <c r="B1718" s="5">
        <v>1.2418000720167499</v>
      </c>
      <c r="C1718" s="5" t="s">
        <v>8</v>
      </c>
      <c r="D1718" s="5" t="s">
        <v>8</v>
      </c>
      <c r="E1718" s="5" t="s">
        <v>8</v>
      </c>
      <c r="F1718" s="5" t="s">
        <v>8</v>
      </c>
      <c r="G1718" s="5" t="s">
        <v>8</v>
      </c>
    </row>
    <row r="1719" spans="1:7" x14ac:dyDescent="0.25">
      <c r="A1719" s="5" t="s">
        <v>20269</v>
      </c>
      <c r="B1719" s="5">
        <v>1.2418000720167499</v>
      </c>
      <c r="C1719" s="5" t="s">
        <v>8</v>
      </c>
      <c r="D1719" s="5" t="s">
        <v>8</v>
      </c>
      <c r="E1719" s="5" t="s">
        <v>18685</v>
      </c>
      <c r="F1719" s="5" t="s">
        <v>8</v>
      </c>
      <c r="G1719" s="5" t="s">
        <v>8</v>
      </c>
    </row>
    <row r="1720" spans="1:7" x14ac:dyDescent="0.25">
      <c r="A1720" s="5" t="s">
        <v>20663</v>
      </c>
      <c r="B1720" s="5">
        <v>1.2418000720167499</v>
      </c>
      <c r="C1720" s="5" t="s">
        <v>8</v>
      </c>
      <c r="D1720" s="5" t="s">
        <v>8</v>
      </c>
      <c r="E1720" s="5" t="s">
        <v>8</v>
      </c>
      <c r="F1720" s="5" t="s">
        <v>8</v>
      </c>
      <c r="G1720" s="5" t="s">
        <v>8</v>
      </c>
    </row>
    <row r="1721" spans="1:7" x14ac:dyDescent="0.25">
      <c r="A1721" s="5" t="s">
        <v>21205</v>
      </c>
      <c r="B1721" s="5">
        <v>1.24167546861358</v>
      </c>
      <c r="C1721" s="5" t="s">
        <v>8</v>
      </c>
      <c r="D1721" s="5" t="s">
        <v>8</v>
      </c>
      <c r="E1721" s="5" t="s">
        <v>8</v>
      </c>
      <c r="F1721" s="5" t="s">
        <v>8</v>
      </c>
      <c r="G1721" s="5" t="s">
        <v>8</v>
      </c>
    </row>
    <row r="1722" spans="1:7" x14ac:dyDescent="0.25">
      <c r="A1722" s="5" t="s">
        <v>19599</v>
      </c>
      <c r="B1722" s="5">
        <v>1.2413004825368199</v>
      </c>
      <c r="C1722" s="5" t="s">
        <v>8</v>
      </c>
      <c r="D1722" s="5" t="s">
        <v>8</v>
      </c>
      <c r="E1722" s="5" t="s">
        <v>8</v>
      </c>
      <c r="F1722" s="5" t="s">
        <v>8</v>
      </c>
      <c r="G1722" s="5" t="s">
        <v>8</v>
      </c>
    </row>
    <row r="1723" spans="1:7" x14ac:dyDescent="0.25">
      <c r="A1723" s="5" t="s">
        <v>16124</v>
      </c>
      <c r="B1723" s="5">
        <v>1.24103088542283</v>
      </c>
      <c r="C1723" s="5" t="s">
        <v>8</v>
      </c>
      <c r="D1723" s="5" t="s">
        <v>8</v>
      </c>
      <c r="E1723" s="5" t="s">
        <v>8</v>
      </c>
      <c r="F1723" s="5" t="s">
        <v>8</v>
      </c>
      <c r="G1723" s="5" t="s">
        <v>16125</v>
      </c>
    </row>
    <row r="1724" spans="1:7" x14ac:dyDescent="0.25">
      <c r="A1724" s="5" t="s">
        <v>19955</v>
      </c>
      <c r="B1724" s="5">
        <v>1.24103088542283</v>
      </c>
      <c r="C1724" s="5" t="s">
        <v>8</v>
      </c>
      <c r="D1724" s="5" t="s">
        <v>8</v>
      </c>
      <c r="E1724" s="5" t="s">
        <v>8</v>
      </c>
      <c r="F1724" s="5" t="s">
        <v>8</v>
      </c>
      <c r="G1724" s="5" t="s">
        <v>8</v>
      </c>
    </row>
    <row r="1725" spans="1:7" x14ac:dyDescent="0.25">
      <c r="A1725" s="5" t="s">
        <v>19669</v>
      </c>
      <c r="B1725" s="5">
        <v>1.2403973867986</v>
      </c>
      <c r="C1725" s="5" t="s">
        <v>8</v>
      </c>
      <c r="D1725" s="5" t="s">
        <v>8</v>
      </c>
      <c r="E1725" s="5" t="s">
        <v>8</v>
      </c>
      <c r="F1725" s="5" t="s">
        <v>8</v>
      </c>
      <c r="G1725" s="5" t="s">
        <v>8</v>
      </c>
    </row>
    <row r="1726" spans="1:7" x14ac:dyDescent="0.25">
      <c r="A1726" s="5" t="s">
        <v>12238</v>
      </c>
      <c r="B1726" s="5">
        <v>1.2396302271827599</v>
      </c>
      <c r="C1726" s="5" t="s">
        <v>8</v>
      </c>
      <c r="D1726" s="5" t="s">
        <v>8</v>
      </c>
      <c r="E1726" s="5" t="s">
        <v>8</v>
      </c>
      <c r="F1726" s="5" t="s">
        <v>8</v>
      </c>
      <c r="G1726" s="5" t="s">
        <v>8</v>
      </c>
    </row>
    <row r="1727" spans="1:7" x14ac:dyDescent="0.25">
      <c r="A1727" s="5" t="s">
        <v>12901</v>
      </c>
      <c r="B1727" s="5">
        <v>1.2396302271827599</v>
      </c>
      <c r="C1727" s="5" t="s">
        <v>8</v>
      </c>
      <c r="D1727" s="5" t="s">
        <v>8</v>
      </c>
      <c r="E1727" s="5" t="s">
        <v>8</v>
      </c>
      <c r="F1727" s="5" t="s">
        <v>8</v>
      </c>
      <c r="G1727" s="5" t="s">
        <v>8</v>
      </c>
    </row>
    <row r="1728" spans="1:7" x14ac:dyDescent="0.25">
      <c r="A1728" s="5" t="s">
        <v>20939</v>
      </c>
      <c r="B1728" s="5">
        <v>1.2396302271827599</v>
      </c>
      <c r="C1728" s="5" t="s">
        <v>8</v>
      </c>
      <c r="D1728" s="5" t="s">
        <v>8</v>
      </c>
      <c r="E1728" s="5" t="s">
        <v>8</v>
      </c>
      <c r="F1728" s="5" t="s">
        <v>8</v>
      </c>
      <c r="G1728" s="5" t="s">
        <v>8</v>
      </c>
    </row>
    <row r="1729" spans="1:7" x14ac:dyDescent="0.25">
      <c r="A1729" s="5" t="s">
        <v>16045</v>
      </c>
      <c r="B1729" s="5">
        <v>1.2392598119871301</v>
      </c>
      <c r="C1729" s="5" t="s">
        <v>8</v>
      </c>
      <c r="D1729" s="5" t="s">
        <v>8</v>
      </c>
      <c r="E1729" s="5" t="s">
        <v>8</v>
      </c>
      <c r="F1729" s="5" t="s">
        <v>8</v>
      </c>
      <c r="G1729" s="5" t="s">
        <v>70</v>
      </c>
    </row>
    <row r="1730" spans="1:7" x14ac:dyDescent="0.25">
      <c r="A1730" s="5" t="s">
        <v>18716</v>
      </c>
      <c r="B1730" s="5">
        <v>1.2392598119871301</v>
      </c>
      <c r="C1730" s="5" t="s">
        <v>8</v>
      </c>
      <c r="D1730" s="5" t="s">
        <v>8</v>
      </c>
      <c r="E1730" s="5" t="s">
        <v>8</v>
      </c>
      <c r="F1730" s="5" t="s">
        <v>8</v>
      </c>
      <c r="G1730" s="5" t="s">
        <v>8</v>
      </c>
    </row>
    <row r="1731" spans="1:7" x14ac:dyDescent="0.25">
      <c r="A1731" s="5" t="s">
        <v>19055</v>
      </c>
      <c r="B1731" s="5">
        <v>1.2392598119871301</v>
      </c>
      <c r="C1731" s="5" t="s">
        <v>8</v>
      </c>
      <c r="D1731" s="5" t="s">
        <v>8</v>
      </c>
      <c r="E1731" s="5" t="s">
        <v>8</v>
      </c>
      <c r="F1731" s="5" t="s">
        <v>8</v>
      </c>
      <c r="G1731" s="5" t="s">
        <v>8</v>
      </c>
    </row>
    <row r="1732" spans="1:7" x14ac:dyDescent="0.25">
      <c r="A1732" s="5" t="s">
        <v>4652</v>
      </c>
      <c r="B1732" s="5">
        <v>1.2392598119871301</v>
      </c>
      <c r="C1732" s="5" t="s">
        <v>8</v>
      </c>
      <c r="D1732" s="5" t="s">
        <v>8</v>
      </c>
      <c r="E1732" s="5" t="s">
        <v>8</v>
      </c>
      <c r="F1732" s="5" t="s">
        <v>8</v>
      </c>
      <c r="G1732" s="5" t="s">
        <v>8</v>
      </c>
    </row>
    <row r="1733" spans="1:7" x14ac:dyDescent="0.25">
      <c r="A1733" s="5" t="s">
        <v>20528</v>
      </c>
      <c r="B1733" s="5">
        <v>1.2392598119871301</v>
      </c>
      <c r="C1733" s="5" t="s">
        <v>8</v>
      </c>
      <c r="D1733" s="5" t="s">
        <v>8</v>
      </c>
      <c r="E1733" s="5" t="s">
        <v>8</v>
      </c>
      <c r="F1733" s="5" t="s">
        <v>8</v>
      </c>
      <c r="G1733" s="5" t="s">
        <v>8</v>
      </c>
    </row>
    <row r="1734" spans="1:7" x14ac:dyDescent="0.25">
      <c r="A1734" s="5" t="s">
        <v>3662</v>
      </c>
      <c r="B1734" s="5">
        <v>1.2389307562841601</v>
      </c>
      <c r="C1734" s="5" t="s">
        <v>8</v>
      </c>
      <c r="D1734" s="5" t="s">
        <v>8</v>
      </c>
      <c r="E1734" s="5" t="s">
        <v>8</v>
      </c>
      <c r="F1734" s="5" t="s">
        <v>8</v>
      </c>
      <c r="G1734" s="5" t="s">
        <v>8</v>
      </c>
    </row>
    <row r="1735" spans="1:7" x14ac:dyDescent="0.25">
      <c r="A1735" s="5" t="s">
        <v>13449</v>
      </c>
      <c r="B1735" s="5">
        <v>1.23879028727735</v>
      </c>
      <c r="C1735" s="5" t="s">
        <v>8</v>
      </c>
      <c r="D1735" s="5" t="s">
        <v>8</v>
      </c>
      <c r="E1735" s="5" t="s">
        <v>343</v>
      </c>
      <c r="F1735" s="5" t="s">
        <v>8</v>
      </c>
      <c r="G1735" s="5" t="s">
        <v>8</v>
      </c>
    </row>
    <row r="1736" spans="1:7" x14ac:dyDescent="0.25">
      <c r="A1736" s="5" t="s">
        <v>2342</v>
      </c>
      <c r="B1736" s="5">
        <v>1.2387734778785799</v>
      </c>
      <c r="C1736" s="5" t="s">
        <v>2343</v>
      </c>
      <c r="D1736" s="5" t="s">
        <v>2344</v>
      </c>
      <c r="E1736" s="5" t="s">
        <v>2345</v>
      </c>
      <c r="F1736" s="5" t="s">
        <v>2346</v>
      </c>
      <c r="G1736" s="5" t="s">
        <v>2347</v>
      </c>
    </row>
    <row r="1737" spans="1:7" x14ac:dyDescent="0.25">
      <c r="A1737" s="5" t="s">
        <v>12396</v>
      </c>
      <c r="B1737" s="5">
        <v>1.2377481474968799</v>
      </c>
      <c r="C1737" s="5" t="s">
        <v>8</v>
      </c>
      <c r="D1737" s="5" t="s">
        <v>8</v>
      </c>
      <c r="E1737" s="5" t="s">
        <v>8</v>
      </c>
      <c r="F1737" s="5" t="s">
        <v>8</v>
      </c>
      <c r="G1737" s="5" t="s">
        <v>8</v>
      </c>
    </row>
    <row r="1738" spans="1:7" x14ac:dyDescent="0.25">
      <c r="A1738" s="5" t="s">
        <v>13421</v>
      </c>
      <c r="B1738" s="5">
        <v>1.23739385307355</v>
      </c>
      <c r="C1738" s="5" t="s">
        <v>8</v>
      </c>
      <c r="D1738" s="5" t="s">
        <v>8</v>
      </c>
      <c r="E1738" s="5" t="s">
        <v>8</v>
      </c>
      <c r="F1738" s="5" t="s">
        <v>8</v>
      </c>
      <c r="G1738" s="5" t="s">
        <v>8</v>
      </c>
    </row>
    <row r="1739" spans="1:7" x14ac:dyDescent="0.25">
      <c r="A1739" s="5" t="s">
        <v>17787</v>
      </c>
      <c r="B1739" s="5">
        <v>1.2366430808944999</v>
      </c>
      <c r="C1739" s="5" t="s">
        <v>17788</v>
      </c>
      <c r="D1739" s="5" t="s">
        <v>17789</v>
      </c>
      <c r="E1739" s="5" t="s">
        <v>17790</v>
      </c>
      <c r="F1739" s="5" t="s">
        <v>17791</v>
      </c>
      <c r="G1739" s="5" t="s">
        <v>17792</v>
      </c>
    </row>
    <row r="1740" spans="1:7" x14ac:dyDescent="0.25">
      <c r="A1740" s="5" t="s">
        <v>14456</v>
      </c>
      <c r="B1740" s="5">
        <v>1.2366430808944999</v>
      </c>
      <c r="C1740" s="5" t="s">
        <v>8</v>
      </c>
      <c r="D1740" s="5" t="s">
        <v>8</v>
      </c>
      <c r="E1740" s="5" t="s">
        <v>8</v>
      </c>
      <c r="F1740" s="5" t="s">
        <v>8</v>
      </c>
      <c r="G1740" s="5" t="s">
        <v>8</v>
      </c>
    </row>
    <row r="1741" spans="1:7" x14ac:dyDescent="0.25">
      <c r="A1741" s="5" t="s">
        <v>16827</v>
      </c>
      <c r="B1741" s="5">
        <v>1.2365141599099501</v>
      </c>
      <c r="C1741" s="5" t="s">
        <v>16828</v>
      </c>
      <c r="D1741" s="5" t="s">
        <v>16829</v>
      </c>
      <c r="E1741" s="5" t="s">
        <v>16830</v>
      </c>
      <c r="F1741" s="5" t="s">
        <v>12535</v>
      </c>
      <c r="G1741" s="5" t="s">
        <v>12536</v>
      </c>
    </row>
    <row r="1742" spans="1:7" x14ac:dyDescent="0.25">
      <c r="A1742" s="5" t="s">
        <v>7</v>
      </c>
      <c r="B1742" s="5">
        <v>1.2365141599099501</v>
      </c>
      <c r="C1742" s="5" t="s">
        <v>8</v>
      </c>
      <c r="D1742" s="5" t="s">
        <v>8</v>
      </c>
      <c r="E1742" s="5" t="s">
        <v>8</v>
      </c>
      <c r="F1742" s="5" t="s">
        <v>8</v>
      </c>
      <c r="G1742" s="5" t="s">
        <v>8</v>
      </c>
    </row>
    <row r="1743" spans="1:7" x14ac:dyDescent="0.25">
      <c r="A1743" s="5" t="s">
        <v>19108</v>
      </c>
      <c r="B1743" s="5">
        <v>1.2365141599099501</v>
      </c>
      <c r="C1743" s="5" t="s">
        <v>8</v>
      </c>
      <c r="D1743" s="5" t="s">
        <v>8</v>
      </c>
      <c r="E1743" s="5" t="s">
        <v>8</v>
      </c>
      <c r="F1743" s="5" t="s">
        <v>8</v>
      </c>
      <c r="G1743" s="5" t="s">
        <v>8</v>
      </c>
    </row>
    <row r="1744" spans="1:7" x14ac:dyDescent="0.25">
      <c r="A1744" s="5" t="s">
        <v>4905</v>
      </c>
      <c r="B1744" s="5">
        <v>1.2365141599099501</v>
      </c>
      <c r="C1744" s="5" t="s">
        <v>8</v>
      </c>
      <c r="D1744" s="5" t="s">
        <v>8</v>
      </c>
      <c r="E1744" s="5" t="s">
        <v>8</v>
      </c>
      <c r="F1744" s="5" t="s">
        <v>8</v>
      </c>
      <c r="G1744" s="5" t="s">
        <v>8</v>
      </c>
    </row>
    <row r="1745" spans="1:7" x14ac:dyDescent="0.25">
      <c r="A1745" s="5" t="s">
        <v>19464</v>
      </c>
      <c r="B1745" s="5">
        <v>1.2365141599099501</v>
      </c>
      <c r="C1745" s="5" t="s">
        <v>8</v>
      </c>
      <c r="D1745" s="5" t="s">
        <v>8</v>
      </c>
      <c r="E1745" s="5" t="s">
        <v>8</v>
      </c>
      <c r="F1745" s="5" t="s">
        <v>8</v>
      </c>
      <c r="G1745" s="5" t="s">
        <v>8</v>
      </c>
    </row>
    <row r="1746" spans="1:7" x14ac:dyDescent="0.25">
      <c r="A1746" s="5" t="s">
        <v>19797</v>
      </c>
      <c r="B1746" s="5">
        <v>1.2365141599099501</v>
      </c>
      <c r="C1746" s="5" t="s">
        <v>8</v>
      </c>
      <c r="D1746" s="5" t="s">
        <v>8</v>
      </c>
      <c r="E1746" s="5" t="s">
        <v>8</v>
      </c>
      <c r="F1746" s="5" t="s">
        <v>8</v>
      </c>
      <c r="G1746" s="5" t="s">
        <v>8</v>
      </c>
    </row>
    <row r="1747" spans="1:7" x14ac:dyDescent="0.25">
      <c r="A1747" s="5" t="s">
        <v>20151</v>
      </c>
      <c r="B1747" s="5">
        <v>1.2365141599099501</v>
      </c>
      <c r="C1747" s="5" t="s">
        <v>8</v>
      </c>
      <c r="D1747" s="5" t="s">
        <v>8</v>
      </c>
      <c r="E1747" s="5" t="s">
        <v>8</v>
      </c>
      <c r="F1747" s="5" t="s">
        <v>8</v>
      </c>
      <c r="G1747" s="5" t="s">
        <v>8</v>
      </c>
    </row>
    <row r="1748" spans="1:7" x14ac:dyDescent="0.25">
      <c r="A1748" s="5" t="s">
        <v>12010</v>
      </c>
      <c r="B1748" s="5">
        <v>1.2365141599099501</v>
      </c>
      <c r="C1748" s="5" t="s">
        <v>8</v>
      </c>
      <c r="D1748" s="5" t="s">
        <v>8</v>
      </c>
      <c r="E1748" s="5" t="s">
        <v>8</v>
      </c>
      <c r="F1748" s="5" t="s">
        <v>8</v>
      </c>
      <c r="G1748" s="5" t="s">
        <v>8</v>
      </c>
    </row>
    <row r="1749" spans="1:7" x14ac:dyDescent="0.25">
      <c r="A1749" s="5" t="s">
        <v>12229</v>
      </c>
      <c r="B1749" s="5">
        <v>1.2365141599099501</v>
      </c>
      <c r="C1749" s="5" t="s">
        <v>8</v>
      </c>
      <c r="D1749" s="5" t="s">
        <v>8</v>
      </c>
      <c r="E1749" s="5" t="s">
        <v>8</v>
      </c>
      <c r="F1749" s="5" t="s">
        <v>8</v>
      </c>
      <c r="G1749" s="5" t="s">
        <v>8</v>
      </c>
    </row>
    <row r="1750" spans="1:7" x14ac:dyDescent="0.25">
      <c r="A1750" s="5" t="s">
        <v>14674</v>
      </c>
      <c r="B1750" s="5">
        <v>1.2365141599099501</v>
      </c>
      <c r="C1750" s="5" t="s">
        <v>8</v>
      </c>
      <c r="D1750" s="5" t="s">
        <v>8</v>
      </c>
      <c r="E1750" s="5" t="s">
        <v>8</v>
      </c>
      <c r="F1750" s="5" t="s">
        <v>8</v>
      </c>
      <c r="G1750" s="5" t="s">
        <v>8</v>
      </c>
    </row>
    <row r="1751" spans="1:7" x14ac:dyDescent="0.25">
      <c r="A1751" s="5" t="s">
        <v>8385</v>
      </c>
      <c r="B1751" s="5">
        <v>1.23560241837898</v>
      </c>
      <c r="C1751" s="5" t="s">
        <v>8</v>
      </c>
      <c r="D1751" s="5" t="s">
        <v>8</v>
      </c>
      <c r="E1751" s="5" t="s">
        <v>8386</v>
      </c>
      <c r="F1751" s="5" t="s">
        <v>8</v>
      </c>
      <c r="G1751" s="5" t="s">
        <v>8</v>
      </c>
    </row>
    <row r="1752" spans="1:7" x14ac:dyDescent="0.25">
      <c r="A1752" s="5" t="s">
        <v>20107</v>
      </c>
      <c r="B1752" s="5">
        <v>1.2350481870523</v>
      </c>
      <c r="C1752" s="5" t="s">
        <v>8</v>
      </c>
      <c r="D1752" s="5" t="s">
        <v>8</v>
      </c>
      <c r="E1752" s="5" t="s">
        <v>8</v>
      </c>
      <c r="F1752" s="5" t="s">
        <v>8</v>
      </c>
      <c r="G1752" s="5" t="s">
        <v>8</v>
      </c>
    </row>
    <row r="1753" spans="1:7" x14ac:dyDescent="0.25">
      <c r="A1753" s="5" t="s">
        <v>21001</v>
      </c>
      <c r="B1753" s="5">
        <v>1.2350481870523</v>
      </c>
      <c r="C1753" s="5" t="s">
        <v>8</v>
      </c>
      <c r="D1753" s="5" t="s">
        <v>8</v>
      </c>
      <c r="E1753" s="5" t="s">
        <v>8</v>
      </c>
      <c r="F1753" s="5" t="s">
        <v>8</v>
      </c>
      <c r="G1753" s="5" t="s">
        <v>8</v>
      </c>
    </row>
    <row r="1754" spans="1:7" x14ac:dyDescent="0.25">
      <c r="A1754" s="5" t="s">
        <v>1012</v>
      </c>
      <c r="B1754" s="5">
        <v>1.23469464455533</v>
      </c>
      <c r="C1754" s="5" t="s">
        <v>8</v>
      </c>
      <c r="D1754" s="5" t="s">
        <v>8</v>
      </c>
      <c r="E1754" s="5" t="s">
        <v>8</v>
      </c>
      <c r="F1754" s="5" t="s">
        <v>8</v>
      </c>
      <c r="G1754" s="5" t="s">
        <v>8</v>
      </c>
    </row>
    <row r="1755" spans="1:7" x14ac:dyDescent="0.25">
      <c r="A1755" s="5" t="s">
        <v>18997</v>
      </c>
      <c r="B1755" s="5">
        <v>1.2346853004055001</v>
      </c>
      <c r="C1755" s="5" t="s">
        <v>8</v>
      </c>
      <c r="D1755" s="5" t="s">
        <v>8</v>
      </c>
      <c r="E1755" s="5" t="s">
        <v>8</v>
      </c>
      <c r="F1755" s="5" t="s">
        <v>8</v>
      </c>
      <c r="G1755" s="5" t="s">
        <v>8</v>
      </c>
    </row>
    <row r="1756" spans="1:7" x14ac:dyDescent="0.25">
      <c r="A1756" s="5" t="s">
        <v>1556</v>
      </c>
      <c r="B1756" s="5">
        <v>1.2335371502811201</v>
      </c>
      <c r="C1756" s="5" t="s">
        <v>8</v>
      </c>
      <c r="D1756" s="5" t="s">
        <v>8</v>
      </c>
      <c r="E1756" s="5" t="s">
        <v>8</v>
      </c>
      <c r="F1756" s="5" t="s">
        <v>8</v>
      </c>
      <c r="G1756" s="5" t="s">
        <v>8</v>
      </c>
    </row>
    <row r="1757" spans="1:7" x14ac:dyDescent="0.25">
      <c r="A1757" s="5" t="s">
        <v>18939</v>
      </c>
      <c r="B1757" s="5">
        <v>1.2335371502811201</v>
      </c>
      <c r="C1757" s="5" t="s">
        <v>8</v>
      </c>
      <c r="D1757" s="5" t="s">
        <v>8</v>
      </c>
      <c r="E1757" s="5" t="s">
        <v>8</v>
      </c>
      <c r="F1757" s="5" t="s">
        <v>8</v>
      </c>
      <c r="G1757" s="5" t="s">
        <v>8</v>
      </c>
    </row>
    <row r="1758" spans="1:7" x14ac:dyDescent="0.25">
      <c r="A1758" s="5" t="s">
        <v>19102</v>
      </c>
      <c r="B1758" s="5">
        <v>1.2335371502811201</v>
      </c>
      <c r="C1758" s="5" t="s">
        <v>8</v>
      </c>
      <c r="D1758" s="5" t="s">
        <v>8</v>
      </c>
      <c r="E1758" s="5" t="s">
        <v>8</v>
      </c>
      <c r="F1758" s="5" t="s">
        <v>8</v>
      </c>
      <c r="G1758" s="5" t="s">
        <v>8</v>
      </c>
    </row>
    <row r="1759" spans="1:7" x14ac:dyDescent="0.25">
      <c r="A1759" s="5" t="s">
        <v>20048</v>
      </c>
      <c r="B1759" s="5">
        <v>1.2335371502811201</v>
      </c>
      <c r="C1759" s="5" t="s">
        <v>8</v>
      </c>
      <c r="D1759" s="5" t="s">
        <v>8</v>
      </c>
      <c r="E1759" s="5" t="s">
        <v>8</v>
      </c>
      <c r="F1759" s="5" t="s">
        <v>8</v>
      </c>
      <c r="G1759" s="5" t="s">
        <v>8</v>
      </c>
    </row>
    <row r="1760" spans="1:7" x14ac:dyDescent="0.25">
      <c r="A1760" s="5" t="s">
        <v>20518</v>
      </c>
      <c r="B1760" s="5">
        <v>1.2335371502811201</v>
      </c>
      <c r="C1760" s="5" t="s">
        <v>8</v>
      </c>
      <c r="D1760" s="5" t="s">
        <v>8</v>
      </c>
      <c r="E1760" s="5" t="s">
        <v>20519</v>
      </c>
      <c r="F1760" s="5" t="s">
        <v>8</v>
      </c>
      <c r="G1760" s="5" t="s">
        <v>8</v>
      </c>
    </row>
    <row r="1761" spans="1:7" x14ac:dyDescent="0.25">
      <c r="A1761" s="5" t="s">
        <v>20883</v>
      </c>
      <c r="B1761" s="5">
        <v>1.2335371502811201</v>
      </c>
      <c r="C1761" s="5" t="s">
        <v>8</v>
      </c>
      <c r="D1761" s="5" t="s">
        <v>8</v>
      </c>
      <c r="E1761" s="5" t="s">
        <v>8</v>
      </c>
      <c r="F1761" s="5" t="s">
        <v>8</v>
      </c>
      <c r="G1761" s="5" t="s">
        <v>8</v>
      </c>
    </row>
    <row r="1762" spans="1:7" x14ac:dyDescent="0.25">
      <c r="A1762" s="5" t="s">
        <v>20960</v>
      </c>
      <c r="B1762" s="5">
        <v>1.2335371502811201</v>
      </c>
      <c r="C1762" s="5" t="s">
        <v>8</v>
      </c>
      <c r="D1762" s="5" t="s">
        <v>8</v>
      </c>
      <c r="E1762" s="5" t="s">
        <v>8</v>
      </c>
      <c r="F1762" s="5" t="s">
        <v>8</v>
      </c>
      <c r="G1762" s="5" t="s">
        <v>8</v>
      </c>
    </row>
    <row r="1763" spans="1:7" x14ac:dyDescent="0.25">
      <c r="A1763" s="5" t="s">
        <v>20977</v>
      </c>
      <c r="B1763" s="5">
        <v>1.2335371502811201</v>
      </c>
      <c r="C1763" s="5" t="s">
        <v>8</v>
      </c>
      <c r="D1763" s="5" t="s">
        <v>8</v>
      </c>
      <c r="E1763" s="5" t="s">
        <v>8</v>
      </c>
      <c r="F1763" s="5" t="s">
        <v>8</v>
      </c>
      <c r="G1763" s="5" t="s">
        <v>8</v>
      </c>
    </row>
    <row r="1764" spans="1:7" x14ac:dyDescent="0.25">
      <c r="A1764" s="5" t="s">
        <v>21120</v>
      </c>
      <c r="B1764" s="5">
        <v>1.2335371502811201</v>
      </c>
      <c r="C1764" s="5" t="s">
        <v>8</v>
      </c>
      <c r="D1764" s="5" t="s">
        <v>8</v>
      </c>
      <c r="E1764" s="5" t="s">
        <v>8</v>
      </c>
      <c r="F1764" s="5" t="s">
        <v>8</v>
      </c>
      <c r="G1764" s="5" t="s">
        <v>8</v>
      </c>
    </row>
    <row r="1765" spans="1:7" x14ac:dyDescent="0.25">
      <c r="A1765" s="5" t="s">
        <v>9844</v>
      </c>
      <c r="B1765" s="5">
        <v>1.2333198227667701</v>
      </c>
      <c r="C1765" s="5" t="s">
        <v>8</v>
      </c>
      <c r="D1765" s="5" t="s">
        <v>8</v>
      </c>
      <c r="E1765" s="5" t="s">
        <v>8</v>
      </c>
      <c r="F1765" s="5" t="s">
        <v>8</v>
      </c>
      <c r="G1765" s="5" t="s">
        <v>8</v>
      </c>
    </row>
    <row r="1766" spans="1:7" x14ac:dyDescent="0.25">
      <c r="A1766" s="5" t="s">
        <v>11235</v>
      </c>
      <c r="B1766" s="5">
        <v>1.23264087628283</v>
      </c>
      <c r="C1766" s="5" t="s">
        <v>8</v>
      </c>
      <c r="D1766" s="5" t="s">
        <v>8</v>
      </c>
      <c r="E1766" s="5" t="s">
        <v>8</v>
      </c>
      <c r="F1766" s="5" t="s">
        <v>8</v>
      </c>
      <c r="G1766" s="5" t="s">
        <v>8</v>
      </c>
    </row>
    <row r="1767" spans="1:7" x14ac:dyDescent="0.25">
      <c r="A1767" s="5" t="s">
        <v>16237</v>
      </c>
      <c r="B1767" s="5">
        <v>1.23212304053763</v>
      </c>
      <c r="C1767" s="5" t="s">
        <v>8</v>
      </c>
      <c r="D1767" s="5" t="s">
        <v>8</v>
      </c>
      <c r="E1767" s="5" t="s">
        <v>8</v>
      </c>
      <c r="F1767" s="5" t="s">
        <v>8</v>
      </c>
      <c r="G1767" s="5" t="s">
        <v>16238</v>
      </c>
    </row>
    <row r="1768" spans="1:7" x14ac:dyDescent="0.25">
      <c r="A1768" s="5" t="s">
        <v>21171</v>
      </c>
      <c r="B1768" s="5">
        <v>1.23212304053763</v>
      </c>
      <c r="C1768" s="5" t="s">
        <v>8</v>
      </c>
      <c r="D1768" s="5" t="s">
        <v>8</v>
      </c>
      <c r="E1768" s="5" t="s">
        <v>8</v>
      </c>
      <c r="F1768" s="5" t="s">
        <v>8</v>
      </c>
      <c r="G1768" s="5" t="s">
        <v>8</v>
      </c>
    </row>
    <row r="1769" spans="1:7" x14ac:dyDescent="0.25">
      <c r="A1769" s="5" t="s">
        <v>4359</v>
      </c>
      <c r="B1769" s="5">
        <v>1.2316317560032599</v>
      </c>
      <c r="C1769" s="5" t="s">
        <v>8</v>
      </c>
      <c r="D1769" s="5" t="s">
        <v>8</v>
      </c>
      <c r="E1769" s="5" t="s">
        <v>8</v>
      </c>
      <c r="F1769" s="5" t="s">
        <v>8</v>
      </c>
      <c r="G1769" s="5" t="s">
        <v>8</v>
      </c>
    </row>
    <row r="1770" spans="1:7" x14ac:dyDescent="0.25">
      <c r="A1770" s="5" t="s">
        <v>20902</v>
      </c>
      <c r="B1770" s="5">
        <v>1.2314458748802599</v>
      </c>
      <c r="C1770" s="5" t="s">
        <v>8</v>
      </c>
      <c r="D1770" s="5" t="s">
        <v>8</v>
      </c>
      <c r="E1770" s="5" t="s">
        <v>8</v>
      </c>
      <c r="F1770" s="5" t="s">
        <v>8</v>
      </c>
      <c r="G1770" s="5" t="s">
        <v>8</v>
      </c>
    </row>
    <row r="1771" spans="1:7" x14ac:dyDescent="0.25">
      <c r="A1771" s="5" t="s">
        <v>11261</v>
      </c>
      <c r="B1771" s="5">
        <v>1.23029824724957</v>
      </c>
      <c r="C1771" s="5" t="s">
        <v>8</v>
      </c>
      <c r="D1771" s="5" t="s">
        <v>8</v>
      </c>
      <c r="E1771" s="5" t="s">
        <v>8</v>
      </c>
      <c r="F1771" s="5" t="s">
        <v>8</v>
      </c>
      <c r="G1771" s="5" t="s">
        <v>11262</v>
      </c>
    </row>
    <row r="1772" spans="1:7" x14ac:dyDescent="0.25">
      <c r="A1772" s="5" t="s">
        <v>17822</v>
      </c>
      <c r="B1772" s="5">
        <v>1.23029824724957</v>
      </c>
      <c r="C1772" s="5" t="s">
        <v>17823</v>
      </c>
      <c r="D1772" s="5" t="s">
        <v>17824</v>
      </c>
      <c r="E1772" s="5" t="s">
        <v>17825</v>
      </c>
      <c r="F1772" s="5" t="s">
        <v>17826</v>
      </c>
      <c r="G1772" s="5" t="s">
        <v>17827</v>
      </c>
    </row>
    <row r="1773" spans="1:7" x14ac:dyDescent="0.25">
      <c r="A1773" s="5" t="s">
        <v>1836</v>
      </c>
      <c r="B1773" s="5">
        <v>1.23029824724957</v>
      </c>
      <c r="C1773" s="5" t="s">
        <v>8</v>
      </c>
      <c r="D1773" s="5" t="s">
        <v>8</v>
      </c>
      <c r="E1773" s="5" t="s">
        <v>8</v>
      </c>
      <c r="F1773" s="5" t="s">
        <v>8</v>
      </c>
      <c r="G1773" s="5" t="s">
        <v>8</v>
      </c>
    </row>
    <row r="1774" spans="1:7" x14ac:dyDescent="0.25">
      <c r="A1774" s="5" t="s">
        <v>5093</v>
      </c>
      <c r="B1774" s="5">
        <v>1.23029824724957</v>
      </c>
      <c r="C1774" s="5" t="s">
        <v>8</v>
      </c>
      <c r="D1774" s="5" t="s">
        <v>8</v>
      </c>
      <c r="E1774" s="5" t="s">
        <v>8</v>
      </c>
      <c r="F1774" s="5" t="s">
        <v>8</v>
      </c>
      <c r="G1774" s="5" t="s">
        <v>8</v>
      </c>
    </row>
    <row r="1775" spans="1:7" x14ac:dyDescent="0.25">
      <c r="A1775" s="5" t="s">
        <v>19481</v>
      </c>
      <c r="B1775" s="5">
        <v>1.23029824724957</v>
      </c>
      <c r="C1775" s="5" t="s">
        <v>8</v>
      </c>
      <c r="D1775" s="5" t="s">
        <v>8</v>
      </c>
      <c r="E1775" s="5" t="s">
        <v>8</v>
      </c>
      <c r="F1775" s="5" t="s">
        <v>8</v>
      </c>
      <c r="G1775" s="5" t="s">
        <v>8</v>
      </c>
    </row>
    <row r="1776" spans="1:7" x14ac:dyDescent="0.25">
      <c r="A1776" s="5" t="s">
        <v>19496</v>
      </c>
      <c r="B1776" s="5">
        <v>1.23029824724957</v>
      </c>
      <c r="C1776" s="5" t="s">
        <v>8</v>
      </c>
      <c r="D1776" s="5" t="s">
        <v>8</v>
      </c>
      <c r="E1776" s="5" t="s">
        <v>8</v>
      </c>
      <c r="F1776" s="5" t="s">
        <v>8</v>
      </c>
      <c r="G1776" s="5" t="s">
        <v>8</v>
      </c>
    </row>
    <row r="1777" spans="1:7" x14ac:dyDescent="0.25">
      <c r="A1777" s="5" t="s">
        <v>19552</v>
      </c>
      <c r="B1777" s="5">
        <v>1.23029824724957</v>
      </c>
      <c r="C1777" s="5" t="s">
        <v>8</v>
      </c>
      <c r="D1777" s="5" t="s">
        <v>8</v>
      </c>
      <c r="E1777" s="5" t="s">
        <v>8</v>
      </c>
      <c r="F1777" s="5" t="s">
        <v>8</v>
      </c>
      <c r="G1777" s="5" t="s">
        <v>8</v>
      </c>
    </row>
    <row r="1778" spans="1:7" x14ac:dyDescent="0.25">
      <c r="A1778" s="5" t="s">
        <v>19556</v>
      </c>
      <c r="B1778" s="5">
        <v>1.23029824724957</v>
      </c>
      <c r="C1778" s="5" t="s">
        <v>8</v>
      </c>
      <c r="D1778" s="5" t="s">
        <v>8</v>
      </c>
      <c r="E1778" s="5" t="s">
        <v>8</v>
      </c>
      <c r="F1778" s="5" t="s">
        <v>8</v>
      </c>
      <c r="G1778" s="5" t="s">
        <v>8</v>
      </c>
    </row>
    <row r="1779" spans="1:7" x14ac:dyDescent="0.25">
      <c r="A1779" s="5" t="s">
        <v>19754</v>
      </c>
      <c r="B1779" s="5">
        <v>1.23029824724957</v>
      </c>
      <c r="C1779" s="5" t="s">
        <v>8</v>
      </c>
      <c r="D1779" s="5" t="s">
        <v>8</v>
      </c>
      <c r="E1779" s="5" t="s">
        <v>8</v>
      </c>
      <c r="F1779" s="5" t="s">
        <v>8</v>
      </c>
      <c r="G1779" s="5" t="s">
        <v>8</v>
      </c>
    </row>
    <row r="1780" spans="1:7" x14ac:dyDescent="0.25">
      <c r="A1780" s="5" t="s">
        <v>19892</v>
      </c>
      <c r="B1780" s="5">
        <v>1.23029824724957</v>
      </c>
      <c r="C1780" s="5" t="s">
        <v>8</v>
      </c>
      <c r="D1780" s="5" t="s">
        <v>8</v>
      </c>
      <c r="E1780" s="5" t="s">
        <v>8</v>
      </c>
      <c r="F1780" s="5" t="s">
        <v>8</v>
      </c>
      <c r="G1780" s="5" t="s">
        <v>8</v>
      </c>
    </row>
    <row r="1781" spans="1:7" x14ac:dyDescent="0.25">
      <c r="A1781" s="5" t="s">
        <v>20074</v>
      </c>
      <c r="B1781" s="5">
        <v>1.23029824724957</v>
      </c>
      <c r="C1781" s="5" t="s">
        <v>8</v>
      </c>
      <c r="D1781" s="5" t="s">
        <v>8</v>
      </c>
      <c r="E1781" s="5" t="s">
        <v>8</v>
      </c>
      <c r="F1781" s="5" t="s">
        <v>8</v>
      </c>
      <c r="G1781" s="5" t="s">
        <v>8</v>
      </c>
    </row>
    <row r="1782" spans="1:7" x14ac:dyDescent="0.25">
      <c r="A1782" s="5" t="s">
        <v>20716</v>
      </c>
      <c r="B1782" s="5">
        <v>1.23029824724957</v>
      </c>
      <c r="C1782" s="5" t="s">
        <v>8</v>
      </c>
      <c r="D1782" s="5" t="s">
        <v>8</v>
      </c>
      <c r="E1782" s="5" t="s">
        <v>8</v>
      </c>
      <c r="F1782" s="5" t="s">
        <v>8</v>
      </c>
      <c r="G1782" s="5" t="s">
        <v>8</v>
      </c>
    </row>
    <row r="1783" spans="1:7" x14ac:dyDescent="0.25">
      <c r="A1783" s="5" t="s">
        <v>20724</v>
      </c>
      <c r="B1783" s="5">
        <v>1.23029824724957</v>
      </c>
      <c r="C1783" s="5" t="s">
        <v>8</v>
      </c>
      <c r="D1783" s="5" t="s">
        <v>8</v>
      </c>
      <c r="E1783" s="5" t="s">
        <v>8</v>
      </c>
      <c r="F1783" s="5" t="s">
        <v>8</v>
      </c>
      <c r="G1783" s="5" t="s">
        <v>8</v>
      </c>
    </row>
    <row r="1784" spans="1:7" x14ac:dyDescent="0.25">
      <c r="A1784" s="5" t="s">
        <v>21037</v>
      </c>
      <c r="B1784" s="5">
        <v>1.23029824724957</v>
      </c>
      <c r="C1784" s="5" t="s">
        <v>8</v>
      </c>
      <c r="D1784" s="5" t="s">
        <v>8</v>
      </c>
      <c r="E1784" s="5" t="s">
        <v>8</v>
      </c>
      <c r="F1784" s="5" t="s">
        <v>8</v>
      </c>
      <c r="G1784" s="5" t="s">
        <v>8</v>
      </c>
    </row>
    <row r="1785" spans="1:7" x14ac:dyDescent="0.25">
      <c r="A1785" s="5" t="s">
        <v>14857</v>
      </c>
      <c r="B1785" s="5">
        <v>1.2302428722085399</v>
      </c>
      <c r="C1785" s="5" t="s">
        <v>8</v>
      </c>
      <c r="D1785" s="5" t="s">
        <v>8</v>
      </c>
      <c r="E1785" s="5" t="s">
        <v>14858</v>
      </c>
      <c r="F1785" s="5" t="s">
        <v>8</v>
      </c>
      <c r="G1785" s="5" t="s">
        <v>1751</v>
      </c>
    </row>
    <row r="1786" spans="1:7" x14ac:dyDescent="0.25">
      <c r="A1786" s="5" t="s">
        <v>13702</v>
      </c>
      <c r="B1786" s="5">
        <v>1.22960921253718</v>
      </c>
      <c r="C1786" s="5" t="s">
        <v>8</v>
      </c>
      <c r="D1786" s="5" t="s">
        <v>8</v>
      </c>
      <c r="E1786" s="5" t="s">
        <v>8</v>
      </c>
      <c r="F1786" s="5" t="s">
        <v>8</v>
      </c>
      <c r="G1786" s="5" t="s">
        <v>8</v>
      </c>
    </row>
    <row r="1787" spans="1:7" x14ac:dyDescent="0.25">
      <c r="A1787" s="5" t="s">
        <v>6045</v>
      </c>
      <c r="B1787" s="5">
        <v>1.2293518122471501</v>
      </c>
      <c r="C1787" s="5" t="s">
        <v>8</v>
      </c>
      <c r="D1787" s="5" t="s">
        <v>8</v>
      </c>
      <c r="E1787" s="5" t="s">
        <v>8</v>
      </c>
      <c r="F1787" s="5" t="s">
        <v>8</v>
      </c>
      <c r="G1787" s="5" t="s">
        <v>8</v>
      </c>
    </row>
    <row r="1788" spans="1:7" x14ac:dyDescent="0.25">
      <c r="A1788" s="5" t="s">
        <v>9023</v>
      </c>
      <c r="B1788" s="5">
        <v>1.2284579493968999</v>
      </c>
      <c r="C1788" s="5" t="s">
        <v>9024</v>
      </c>
      <c r="D1788" s="5" t="s">
        <v>9025</v>
      </c>
      <c r="E1788" s="5" t="s">
        <v>9026</v>
      </c>
      <c r="F1788" s="5" t="s">
        <v>9027</v>
      </c>
      <c r="G1788" s="5" t="s">
        <v>9028</v>
      </c>
    </row>
    <row r="1789" spans="1:7" x14ac:dyDescent="0.25">
      <c r="A1789" s="5" t="s">
        <v>20766</v>
      </c>
      <c r="B1789" s="5">
        <v>1.22828806873692</v>
      </c>
      <c r="C1789" s="5" t="s">
        <v>8</v>
      </c>
      <c r="D1789" s="5" t="s">
        <v>8</v>
      </c>
      <c r="E1789" s="5" t="s">
        <v>8</v>
      </c>
      <c r="F1789" s="5" t="s">
        <v>8</v>
      </c>
      <c r="G1789" s="5" t="s">
        <v>8</v>
      </c>
    </row>
    <row r="1790" spans="1:7" x14ac:dyDescent="0.25">
      <c r="A1790" s="5" t="s">
        <v>21033</v>
      </c>
      <c r="B1790" s="5">
        <v>1.2282421786320099</v>
      </c>
      <c r="C1790" s="5" t="s">
        <v>8</v>
      </c>
      <c r="D1790" s="5" t="s">
        <v>8</v>
      </c>
      <c r="E1790" s="5" t="s">
        <v>8</v>
      </c>
      <c r="F1790" s="5" t="s">
        <v>8</v>
      </c>
      <c r="G1790" s="5" t="s">
        <v>8</v>
      </c>
    </row>
    <row r="1791" spans="1:7" x14ac:dyDescent="0.25">
      <c r="A1791" s="5" t="s">
        <v>18835</v>
      </c>
      <c r="B1791" s="5">
        <v>1.22816724373804</v>
      </c>
      <c r="C1791" s="5" t="s">
        <v>8</v>
      </c>
      <c r="D1791" s="5" t="s">
        <v>8</v>
      </c>
      <c r="E1791" s="5" t="s">
        <v>8</v>
      </c>
      <c r="F1791" s="5" t="s">
        <v>8</v>
      </c>
      <c r="G1791" s="5" t="s">
        <v>8</v>
      </c>
    </row>
    <row r="1792" spans="1:7" x14ac:dyDescent="0.25">
      <c r="A1792" s="5" t="s">
        <v>8025</v>
      </c>
      <c r="B1792" s="5">
        <v>1.22758852412858</v>
      </c>
      <c r="C1792" s="5" t="s">
        <v>8</v>
      </c>
      <c r="D1792" s="5" t="s">
        <v>8</v>
      </c>
      <c r="E1792" s="5" t="s">
        <v>8</v>
      </c>
      <c r="F1792" s="5" t="s">
        <v>8</v>
      </c>
      <c r="G1792" s="5" t="s">
        <v>8</v>
      </c>
    </row>
    <row r="1793" spans="1:7" x14ac:dyDescent="0.25">
      <c r="A1793" s="5" t="s">
        <v>143</v>
      </c>
      <c r="B1793" s="5">
        <v>1.2271668597327201</v>
      </c>
      <c r="C1793" s="5" t="s">
        <v>8</v>
      </c>
      <c r="D1793" s="5" t="s">
        <v>8</v>
      </c>
      <c r="E1793" s="5" t="s">
        <v>8</v>
      </c>
      <c r="F1793" s="5" t="s">
        <v>8</v>
      </c>
      <c r="G1793" s="5" t="s">
        <v>8</v>
      </c>
    </row>
    <row r="1794" spans="1:7" x14ac:dyDescent="0.25">
      <c r="A1794" s="5" t="s">
        <v>19618</v>
      </c>
      <c r="B1794" s="5">
        <v>1.2265118775625099</v>
      </c>
      <c r="C1794" s="5" t="s">
        <v>8</v>
      </c>
      <c r="D1794" s="5" t="s">
        <v>8</v>
      </c>
      <c r="E1794" s="5" t="s">
        <v>8</v>
      </c>
      <c r="F1794" s="5" t="s">
        <v>8</v>
      </c>
      <c r="G1794" s="5" t="s">
        <v>8</v>
      </c>
    </row>
    <row r="1795" spans="1:7" x14ac:dyDescent="0.25">
      <c r="A1795" s="5" t="s">
        <v>18980</v>
      </c>
      <c r="B1795" s="5">
        <v>1.2258538011998299</v>
      </c>
      <c r="C1795" s="5" t="s">
        <v>8</v>
      </c>
      <c r="D1795" s="5" t="s">
        <v>8</v>
      </c>
      <c r="E1795" s="5" t="s">
        <v>8</v>
      </c>
      <c r="F1795" s="5" t="s">
        <v>8</v>
      </c>
      <c r="G1795" s="5" t="s">
        <v>8</v>
      </c>
    </row>
    <row r="1796" spans="1:7" x14ac:dyDescent="0.25">
      <c r="A1796" s="5" t="s">
        <v>13958</v>
      </c>
      <c r="B1796" s="5">
        <v>1.2258538011998299</v>
      </c>
      <c r="C1796" s="5" t="s">
        <v>8</v>
      </c>
      <c r="D1796" s="5" t="s">
        <v>8</v>
      </c>
      <c r="E1796" s="5" t="s">
        <v>8</v>
      </c>
      <c r="F1796" s="5" t="s">
        <v>8</v>
      </c>
      <c r="G1796" s="5" t="s">
        <v>8</v>
      </c>
    </row>
    <row r="1797" spans="1:7" x14ac:dyDescent="0.25">
      <c r="A1797" s="5" t="s">
        <v>20991</v>
      </c>
      <c r="B1797" s="5">
        <v>1.2258538011998299</v>
      </c>
      <c r="C1797" s="5" t="s">
        <v>8</v>
      </c>
      <c r="D1797" s="5" t="s">
        <v>8</v>
      </c>
      <c r="E1797" s="5" t="s">
        <v>8</v>
      </c>
      <c r="F1797" s="5" t="s">
        <v>8</v>
      </c>
      <c r="G1797" s="5" t="s">
        <v>8</v>
      </c>
    </row>
    <row r="1798" spans="1:7" x14ac:dyDescent="0.25">
      <c r="A1798" s="5" t="s">
        <v>18684</v>
      </c>
      <c r="B1798" s="5">
        <v>1.22550599191305</v>
      </c>
      <c r="C1798" s="5" t="s">
        <v>8</v>
      </c>
      <c r="D1798" s="5" t="s">
        <v>8</v>
      </c>
      <c r="E1798" s="5" t="s">
        <v>18685</v>
      </c>
      <c r="F1798" s="5" t="s">
        <v>8</v>
      </c>
      <c r="G1798" s="5" t="s">
        <v>8</v>
      </c>
    </row>
    <row r="1799" spans="1:7" x14ac:dyDescent="0.25">
      <c r="A1799" s="5" t="s">
        <v>9002</v>
      </c>
      <c r="B1799" s="5">
        <v>1.22484603665475</v>
      </c>
      <c r="C1799" s="5" t="s">
        <v>8</v>
      </c>
      <c r="D1799" s="5" t="s">
        <v>8</v>
      </c>
      <c r="E1799" s="5" t="s">
        <v>8</v>
      </c>
      <c r="F1799" s="5" t="s">
        <v>8</v>
      </c>
      <c r="G1799" s="5" t="s">
        <v>8</v>
      </c>
    </row>
    <row r="1800" spans="1:7" x14ac:dyDescent="0.25">
      <c r="A1800" s="5" t="s">
        <v>14201</v>
      </c>
      <c r="B1800" s="5">
        <v>1.2245987599841599</v>
      </c>
      <c r="C1800" s="5" t="s">
        <v>8</v>
      </c>
      <c r="D1800" s="5" t="s">
        <v>8</v>
      </c>
      <c r="E1800" s="5" t="s">
        <v>8</v>
      </c>
      <c r="F1800" s="5" t="s">
        <v>8</v>
      </c>
      <c r="G1800" s="5" t="s">
        <v>8</v>
      </c>
    </row>
    <row r="1801" spans="1:7" x14ac:dyDescent="0.25">
      <c r="A1801" s="5" t="s">
        <v>14683</v>
      </c>
      <c r="B1801" s="5">
        <v>1.22437267307168</v>
      </c>
      <c r="C1801" s="5" t="s">
        <v>8</v>
      </c>
      <c r="D1801" s="5" t="s">
        <v>8</v>
      </c>
      <c r="E1801" s="5" t="s">
        <v>8</v>
      </c>
      <c r="F1801" s="5" t="s">
        <v>8</v>
      </c>
      <c r="G1801" s="5" t="s">
        <v>8</v>
      </c>
    </row>
    <row r="1802" spans="1:7" x14ac:dyDescent="0.25">
      <c r="A1802" s="5" t="s">
        <v>7284</v>
      </c>
      <c r="B1802" s="5">
        <v>1.22432308145103</v>
      </c>
      <c r="C1802" s="5" t="s">
        <v>8</v>
      </c>
      <c r="D1802" s="5" t="s">
        <v>8</v>
      </c>
      <c r="E1802" s="5" t="s">
        <v>8</v>
      </c>
      <c r="F1802" s="5" t="s">
        <v>8</v>
      </c>
      <c r="G1802" s="5" t="s">
        <v>8</v>
      </c>
    </row>
    <row r="1803" spans="1:7" x14ac:dyDescent="0.25">
      <c r="A1803" s="5" t="s">
        <v>2632</v>
      </c>
      <c r="B1803" s="5">
        <v>1.2238373622551999</v>
      </c>
      <c r="C1803" s="5" t="s">
        <v>8</v>
      </c>
      <c r="D1803" s="5" t="s">
        <v>8</v>
      </c>
      <c r="E1803" s="5" t="s">
        <v>8</v>
      </c>
      <c r="F1803" s="5" t="s">
        <v>8</v>
      </c>
      <c r="G1803" s="5" t="s">
        <v>8</v>
      </c>
    </row>
    <row r="1804" spans="1:7" x14ac:dyDescent="0.25">
      <c r="A1804" s="5" t="s">
        <v>6355</v>
      </c>
      <c r="B1804" s="5">
        <v>1.2238373622551999</v>
      </c>
      <c r="C1804" s="5" t="s">
        <v>8</v>
      </c>
      <c r="D1804" s="5" t="s">
        <v>8</v>
      </c>
      <c r="E1804" s="5" t="s">
        <v>8</v>
      </c>
      <c r="F1804" s="5" t="s">
        <v>8</v>
      </c>
      <c r="G1804" s="5" t="s">
        <v>8</v>
      </c>
    </row>
    <row r="1805" spans="1:7" x14ac:dyDescent="0.25">
      <c r="A1805" s="5" t="s">
        <v>2132</v>
      </c>
      <c r="B1805" s="5">
        <v>1.2237262442668499</v>
      </c>
      <c r="C1805" s="5" t="s">
        <v>8</v>
      </c>
      <c r="D1805" s="5" t="s">
        <v>8</v>
      </c>
      <c r="E1805" s="5" t="s">
        <v>8</v>
      </c>
      <c r="F1805" s="5" t="s">
        <v>8</v>
      </c>
      <c r="G1805" s="5" t="s">
        <v>1327</v>
      </c>
    </row>
    <row r="1806" spans="1:7" x14ac:dyDescent="0.25">
      <c r="A1806" s="5" t="s">
        <v>18579</v>
      </c>
      <c r="B1806" s="5">
        <v>1.2237262442668499</v>
      </c>
      <c r="C1806" s="5" t="s">
        <v>8</v>
      </c>
      <c r="D1806" s="5" t="s">
        <v>8</v>
      </c>
      <c r="E1806" s="5" t="s">
        <v>8</v>
      </c>
      <c r="F1806" s="5" t="s">
        <v>8</v>
      </c>
      <c r="G1806" s="5" t="s">
        <v>8</v>
      </c>
    </row>
    <row r="1807" spans="1:7" x14ac:dyDescent="0.25">
      <c r="A1807" s="5" t="s">
        <v>19809</v>
      </c>
      <c r="B1807" s="5">
        <v>1.2237262442668499</v>
      </c>
      <c r="C1807" s="5" t="s">
        <v>8</v>
      </c>
      <c r="D1807" s="5" t="s">
        <v>8</v>
      </c>
      <c r="E1807" s="5" t="s">
        <v>8</v>
      </c>
      <c r="F1807" s="5" t="s">
        <v>8</v>
      </c>
      <c r="G1807" s="5" t="s">
        <v>8</v>
      </c>
    </row>
    <row r="1808" spans="1:7" x14ac:dyDescent="0.25">
      <c r="A1808" s="5" t="s">
        <v>10071</v>
      </c>
      <c r="B1808" s="5">
        <v>1.2237262442668499</v>
      </c>
      <c r="C1808" s="5" t="s">
        <v>8</v>
      </c>
      <c r="D1808" s="5" t="s">
        <v>8</v>
      </c>
      <c r="E1808" s="5" t="s">
        <v>8</v>
      </c>
      <c r="F1808" s="5" t="s">
        <v>8</v>
      </c>
      <c r="G1808" s="5" t="s">
        <v>8</v>
      </c>
    </row>
    <row r="1809" spans="1:7" x14ac:dyDescent="0.25">
      <c r="A1809" s="5" t="s">
        <v>5823</v>
      </c>
      <c r="B1809" s="5">
        <v>1.22291440577156</v>
      </c>
      <c r="C1809" s="5" t="s">
        <v>8</v>
      </c>
      <c r="D1809" s="5" t="s">
        <v>8</v>
      </c>
      <c r="E1809" s="5" t="s">
        <v>8</v>
      </c>
      <c r="F1809" s="5" t="s">
        <v>8</v>
      </c>
      <c r="G1809" s="5" t="s">
        <v>8</v>
      </c>
    </row>
    <row r="1810" spans="1:7" x14ac:dyDescent="0.25">
      <c r="A1810" s="5" t="s">
        <v>5493</v>
      </c>
      <c r="B1810" s="5">
        <v>1.2228129146537801</v>
      </c>
      <c r="C1810" s="5" t="s">
        <v>8</v>
      </c>
      <c r="D1810" s="5" t="s">
        <v>8</v>
      </c>
      <c r="E1810" s="5" t="s">
        <v>8</v>
      </c>
      <c r="F1810" s="5" t="s">
        <v>8</v>
      </c>
      <c r="G1810" s="5" t="s">
        <v>8</v>
      </c>
    </row>
    <row r="1811" spans="1:7" x14ac:dyDescent="0.25">
      <c r="A1811" s="5" t="s">
        <v>17720</v>
      </c>
      <c r="B1811" s="5">
        <v>1.22252048930629</v>
      </c>
      <c r="C1811" s="5" t="s">
        <v>8</v>
      </c>
      <c r="D1811" s="5" t="s">
        <v>8</v>
      </c>
      <c r="E1811" s="5" t="s">
        <v>8</v>
      </c>
      <c r="F1811" s="5" t="s">
        <v>8</v>
      </c>
      <c r="G1811" s="5" t="s">
        <v>597</v>
      </c>
    </row>
    <row r="1812" spans="1:7" x14ac:dyDescent="0.25">
      <c r="A1812" s="5" t="s">
        <v>18673</v>
      </c>
      <c r="B1812" s="5">
        <v>1.22252048930629</v>
      </c>
      <c r="C1812" s="5" t="s">
        <v>8</v>
      </c>
      <c r="D1812" s="5" t="s">
        <v>8</v>
      </c>
      <c r="E1812" s="5" t="s">
        <v>8</v>
      </c>
      <c r="F1812" s="5" t="s">
        <v>8</v>
      </c>
      <c r="G1812" s="5" t="s">
        <v>8</v>
      </c>
    </row>
    <row r="1813" spans="1:7" x14ac:dyDescent="0.25">
      <c r="A1813" s="5" t="s">
        <v>18531</v>
      </c>
      <c r="B1813" s="5">
        <v>1.22148435787234</v>
      </c>
      <c r="C1813" s="5" t="s">
        <v>8</v>
      </c>
      <c r="D1813" s="5" t="s">
        <v>8</v>
      </c>
      <c r="E1813" s="5" t="s">
        <v>8</v>
      </c>
      <c r="F1813" s="5" t="s">
        <v>8</v>
      </c>
      <c r="G1813" s="5" t="s">
        <v>8</v>
      </c>
    </row>
    <row r="1814" spans="1:7" x14ac:dyDescent="0.25">
      <c r="A1814" s="5" t="s">
        <v>5839</v>
      </c>
      <c r="B1814" s="5">
        <v>1.22148435787234</v>
      </c>
      <c r="C1814" s="5" t="s">
        <v>8</v>
      </c>
      <c r="D1814" s="5" t="s">
        <v>8</v>
      </c>
      <c r="E1814" s="5" t="s">
        <v>8</v>
      </c>
      <c r="F1814" s="5" t="s">
        <v>8</v>
      </c>
      <c r="G1814" s="5" t="s">
        <v>8</v>
      </c>
    </row>
    <row r="1815" spans="1:7" x14ac:dyDescent="0.25">
      <c r="A1815" s="5" t="s">
        <v>20110</v>
      </c>
      <c r="B1815" s="5">
        <v>1.22148435787234</v>
      </c>
      <c r="C1815" s="5" t="s">
        <v>8</v>
      </c>
      <c r="D1815" s="5" t="s">
        <v>8</v>
      </c>
      <c r="E1815" s="5" t="s">
        <v>8</v>
      </c>
      <c r="F1815" s="5" t="s">
        <v>8</v>
      </c>
      <c r="G1815" s="5" t="s">
        <v>8</v>
      </c>
    </row>
    <row r="1816" spans="1:7" x14ac:dyDescent="0.25">
      <c r="A1816" s="5" t="s">
        <v>15346</v>
      </c>
      <c r="B1816" s="5">
        <v>1.22100354419413</v>
      </c>
      <c r="C1816" s="5" t="s">
        <v>8</v>
      </c>
      <c r="D1816" s="5" t="s">
        <v>8</v>
      </c>
      <c r="E1816" s="5" t="s">
        <v>8</v>
      </c>
      <c r="F1816" s="5" t="s">
        <v>8</v>
      </c>
      <c r="G1816" s="5" t="s">
        <v>8</v>
      </c>
    </row>
    <row r="1817" spans="1:7" x14ac:dyDescent="0.25">
      <c r="A1817" s="5" t="s">
        <v>19852</v>
      </c>
      <c r="B1817" s="5">
        <v>1.2206580072681401</v>
      </c>
      <c r="C1817" s="5" t="s">
        <v>8</v>
      </c>
      <c r="D1817" s="5" t="s">
        <v>8</v>
      </c>
      <c r="E1817" s="5" t="s">
        <v>8</v>
      </c>
      <c r="F1817" s="5" t="s">
        <v>8</v>
      </c>
      <c r="G1817" s="5" t="s">
        <v>8</v>
      </c>
    </row>
    <row r="1818" spans="1:7" x14ac:dyDescent="0.25">
      <c r="A1818" s="5" t="s">
        <v>16919</v>
      </c>
      <c r="B1818" s="5">
        <v>1.2204805900909601</v>
      </c>
      <c r="C1818" s="5" t="s">
        <v>8</v>
      </c>
      <c r="D1818" s="5" t="s">
        <v>8</v>
      </c>
      <c r="E1818" s="5" t="s">
        <v>16920</v>
      </c>
      <c r="F1818" s="5" t="s">
        <v>8</v>
      </c>
      <c r="G1818" s="5" t="s">
        <v>1751</v>
      </c>
    </row>
    <row r="1819" spans="1:7" x14ac:dyDescent="0.25">
      <c r="A1819" s="5" t="s">
        <v>15418</v>
      </c>
      <c r="B1819" s="5">
        <v>1.2204805900909601</v>
      </c>
      <c r="C1819" s="5" t="s">
        <v>8</v>
      </c>
      <c r="D1819" s="5" t="s">
        <v>8</v>
      </c>
      <c r="E1819" s="5" t="s">
        <v>8</v>
      </c>
      <c r="F1819" s="5" t="s">
        <v>8</v>
      </c>
      <c r="G1819" s="5" t="s">
        <v>8</v>
      </c>
    </row>
    <row r="1820" spans="1:7" x14ac:dyDescent="0.25">
      <c r="A1820" s="5" t="s">
        <v>14907</v>
      </c>
      <c r="B1820" s="5">
        <v>1.2195187020551701</v>
      </c>
      <c r="C1820" s="5" t="s">
        <v>8</v>
      </c>
      <c r="D1820" s="5" t="s">
        <v>8</v>
      </c>
      <c r="E1820" s="5" t="s">
        <v>3559</v>
      </c>
      <c r="F1820" s="5" t="s">
        <v>8</v>
      </c>
      <c r="G1820" s="5" t="s">
        <v>8</v>
      </c>
    </row>
    <row r="1821" spans="1:7" x14ac:dyDescent="0.25">
      <c r="A1821" s="5" t="s">
        <v>20689</v>
      </c>
      <c r="B1821" s="5">
        <v>1.21930839530961</v>
      </c>
      <c r="C1821" s="5" t="s">
        <v>8</v>
      </c>
      <c r="D1821" s="5" t="s">
        <v>8</v>
      </c>
      <c r="E1821" s="5" t="s">
        <v>8</v>
      </c>
      <c r="F1821" s="5" t="s">
        <v>8</v>
      </c>
      <c r="G1821" s="5" t="s">
        <v>8</v>
      </c>
    </row>
    <row r="1822" spans="1:7" x14ac:dyDescent="0.25">
      <c r="A1822" s="5" t="s">
        <v>19190</v>
      </c>
      <c r="B1822" s="5">
        <v>1.21911866896855</v>
      </c>
      <c r="C1822" s="5" t="s">
        <v>8</v>
      </c>
      <c r="D1822" s="5" t="s">
        <v>8</v>
      </c>
      <c r="E1822" s="5" t="s">
        <v>8</v>
      </c>
      <c r="F1822" s="5" t="s">
        <v>8</v>
      </c>
      <c r="G1822" s="5" t="s">
        <v>8</v>
      </c>
    </row>
    <row r="1823" spans="1:7" x14ac:dyDescent="0.25">
      <c r="A1823" s="5" t="s">
        <v>19691</v>
      </c>
      <c r="B1823" s="5">
        <v>1.2181207400470599</v>
      </c>
      <c r="C1823" s="5" t="s">
        <v>8</v>
      </c>
      <c r="D1823" s="5" t="s">
        <v>8</v>
      </c>
      <c r="E1823" s="5" t="s">
        <v>8</v>
      </c>
      <c r="F1823" s="5" t="s">
        <v>8</v>
      </c>
      <c r="G1823" s="5" t="s">
        <v>8</v>
      </c>
    </row>
    <row r="1824" spans="1:7" x14ac:dyDescent="0.25">
      <c r="A1824" s="5" t="s">
        <v>8430</v>
      </c>
      <c r="B1824" s="5">
        <v>1.2181207400470599</v>
      </c>
      <c r="C1824" s="5" t="s">
        <v>8</v>
      </c>
      <c r="D1824" s="5" t="s">
        <v>8</v>
      </c>
      <c r="E1824" s="5" t="s">
        <v>8</v>
      </c>
      <c r="F1824" s="5" t="s">
        <v>8</v>
      </c>
      <c r="G1824" s="5" t="s">
        <v>8</v>
      </c>
    </row>
    <row r="1825" spans="1:7" x14ac:dyDescent="0.25">
      <c r="A1825" s="5" t="s">
        <v>18621</v>
      </c>
      <c r="B1825" s="5">
        <v>1.2176825458251701</v>
      </c>
      <c r="C1825" s="5" t="s">
        <v>8</v>
      </c>
      <c r="D1825" s="5" t="s">
        <v>8</v>
      </c>
      <c r="E1825" s="5" t="s">
        <v>8</v>
      </c>
      <c r="F1825" s="5" t="s">
        <v>8</v>
      </c>
      <c r="G1825" s="5" t="s">
        <v>8</v>
      </c>
    </row>
    <row r="1826" spans="1:7" x14ac:dyDescent="0.25">
      <c r="A1826" s="5" t="s">
        <v>17858</v>
      </c>
      <c r="B1826" s="5">
        <v>1.2176091565804601</v>
      </c>
      <c r="C1826" s="5" t="s">
        <v>8</v>
      </c>
      <c r="D1826" s="5" t="s">
        <v>8</v>
      </c>
      <c r="E1826" s="5" t="s">
        <v>8</v>
      </c>
      <c r="F1826" s="5" t="s">
        <v>8</v>
      </c>
      <c r="G1826" s="5" t="s">
        <v>17859</v>
      </c>
    </row>
    <row r="1827" spans="1:7" x14ac:dyDescent="0.25">
      <c r="A1827" s="5" t="s">
        <v>19598</v>
      </c>
      <c r="B1827" s="5">
        <v>1.2176091565804601</v>
      </c>
      <c r="C1827" s="5" t="s">
        <v>8</v>
      </c>
      <c r="D1827" s="5" t="s">
        <v>8</v>
      </c>
      <c r="E1827" s="5" t="s">
        <v>8457</v>
      </c>
      <c r="F1827" s="5" t="s">
        <v>8</v>
      </c>
      <c r="G1827" s="5" t="s">
        <v>8</v>
      </c>
    </row>
    <row r="1828" spans="1:7" x14ac:dyDescent="0.25">
      <c r="A1828" s="5" t="s">
        <v>11681</v>
      </c>
      <c r="B1828" s="5">
        <v>1.2176091565804601</v>
      </c>
      <c r="C1828" s="5" t="s">
        <v>8</v>
      </c>
      <c r="D1828" s="5" t="s">
        <v>8</v>
      </c>
      <c r="E1828" s="5" t="s">
        <v>8</v>
      </c>
      <c r="F1828" s="5" t="s">
        <v>8</v>
      </c>
      <c r="G1828" s="5" t="s">
        <v>8</v>
      </c>
    </row>
    <row r="1829" spans="1:7" x14ac:dyDescent="0.25">
      <c r="A1829" s="5" t="s">
        <v>20580</v>
      </c>
      <c r="B1829" s="5">
        <v>1.2176091565804601</v>
      </c>
      <c r="C1829" s="5" t="s">
        <v>8</v>
      </c>
      <c r="D1829" s="5" t="s">
        <v>8</v>
      </c>
      <c r="E1829" s="5" t="s">
        <v>8</v>
      </c>
      <c r="F1829" s="5" t="s">
        <v>8</v>
      </c>
      <c r="G1829" s="5" t="s">
        <v>8</v>
      </c>
    </row>
    <row r="1830" spans="1:7" x14ac:dyDescent="0.25">
      <c r="A1830" s="5" t="s">
        <v>18737</v>
      </c>
      <c r="B1830" s="5">
        <v>1.2175736622377999</v>
      </c>
      <c r="C1830" s="5" t="s">
        <v>8</v>
      </c>
      <c r="D1830" s="5" t="s">
        <v>8</v>
      </c>
      <c r="E1830" s="5" t="s">
        <v>8</v>
      </c>
      <c r="F1830" s="5" t="s">
        <v>8</v>
      </c>
      <c r="G1830" s="5" t="s">
        <v>8</v>
      </c>
    </row>
    <row r="1831" spans="1:7" x14ac:dyDescent="0.25">
      <c r="A1831" s="5" t="s">
        <v>18996</v>
      </c>
      <c r="B1831" s="5">
        <v>1.2166186278788</v>
      </c>
      <c r="C1831" s="5" t="s">
        <v>8</v>
      </c>
      <c r="D1831" s="5" t="s">
        <v>8</v>
      </c>
      <c r="E1831" s="5" t="s">
        <v>8</v>
      </c>
      <c r="F1831" s="5" t="s">
        <v>8</v>
      </c>
      <c r="G1831" s="5" t="s">
        <v>8</v>
      </c>
    </row>
    <row r="1832" spans="1:7" x14ac:dyDescent="0.25">
      <c r="A1832" s="5" t="s">
        <v>5074</v>
      </c>
      <c r="B1832" s="5">
        <v>1.2166186278788</v>
      </c>
      <c r="C1832" s="5" t="s">
        <v>8</v>
      </c>
      <c r="D1832" s="5" t="s">
        <v>8</v>
      </c>
      <c r="E1832" s="5" t="s">
        <v>8</v>
      </c>
      <c r="F1832" s="5" t="s">
        <v>8</v>
      </c>
      <c r="G1832" s="5" t="s">
        <v>8</v>
      </c>
    </row>
    <row r="1833" spans="1:7" x14ac:dyDescent="0.25">
      <c r="A1833" s="5" t="s">
        <v>11245</v>
      </c>
      <c r="B1833" s="5">
        <v>1.21584288692439</v>
      </c>
      <c r="C1833" s="5" t="s">
        <v>11246</v>
      </c>
      <c r="D1833" s="5" t="s">
        <v>11247</v>
      </c>
      <c r="E1833" s="5" t="s">
        <v>8</v>
      </c>
      <c r="F1833" s="5" t="s">
        <v>8</v>
      </c>
      <c r="G1833" s="5" t="s">
        <v>11248</v>
      </c>
    </row>
    <row r="1834" spans="1:7" x14ac:dyDescent="0.25">
      <c r="A1834" s="5" t="s">
        <v>11710</v>
      </c>
      <c r="B1834" s="5">
        <v>1.21544172996976</v>
      </c>
      <c r="C1834" s="5" t="s">
        <v>8</v>
      </c>
      <c r="D1834" s="5" t="s">
        <v>8</v>
      </c>
      <c r="E1834" s="5" t="s">
        <v>8</v>
      </c>
      <c r="F1834" s="5" t="s">
        <v>8</v>
      </c>
      <c r="G1834" s="5" t="s">
        <v>8</v>
      </c>
    </row>
    <row r="1835" spans="1:7" x14ac:dyDescent="0.25">
      <c r="A1835" s="5" t="s">
        <v>15311</v>
      </c>
      <c r="B1835" s="5">
        <v>1.2154301288167599</v>
      </c>
      <c r="C1835" s="5" t="s">
        <v>8</v>
      </c>
      <c r="D1835" s="5" t="s">
        <v>8</v>
      </c>
      <c r="E1835" s="5" t="s">
        <v>8</v>
      </c>
      <c r="F1835" s="5" t="s">
        <v>8</v>
      </c>
      <c r="G1835" s="5" t="s">
        <v>1121</v>
      </c>
    </row>
    <row r="1836" spans="1:7" x14ac:dyDescent="0.25">
      <c r="A1836" s="5" t="s">
        <v>20648</v>
      </c>
      <c r="B1836" s="5">
        <v>1.2154301288167599</v>
      </c>
      <c r="C1836" s="5" t="s">
        <v>8</v>
      </c>
      <c r="D1836" s="5" t="s">
        <v>8</v>
      </c>
      <c r="E1836" s="5" t="s">
        <v>8</v>
      </c>
      <c r="F1836" s="5" t="s">
        <v>8</v>
      </c>
      <c r="G1836" s="5" t="s">
        <v>8</v>
      </c>
    </row>
    <row r="1837" spans="1:7" x14ac:dyDescent="0.25">
      <c r="A1837" s="5" t="s">
        <v>19658</v>
      </c>
      <c r="B1837" s="5">
        <v>1.2149993284329801</v>
      </c>
      <c r="C1837" s="5" t="s">
        <v>8</v>
      </c>
      <c r="D1837" s="5" t="s">
        <v>8</v>
      </c>
      <c r="E1837" s="5" t="s">
        <v>374</v>
      </c>
      <c r="F1837" s="5" t="s">
        <v>8</v>
      </c>
      <c r="G1837" s="5" t="s">
        <v>8</v>
      </c>
    </row>
    <row r="1838" spans="1:7" x14ac:dyDescent="0.25">
      <c r="A1838" s="5" t="s">
        <v>3365</v>
      </c>
      <c r="B1838" s="5">
        <v>1.2140336072501301</v>
      </c>
      <c r="C1838" s="5" t="s">
        <v>8</v>
      </c>
      <c r="D1838" s="5" t="s">
        <v>8</v>
      </c>
      <c r="E1838" s="5" t="s">
        <v>8</v>
      </c>
      <c r="F1838" s="5" t="s">
        <v>8</v>
      </c>
      <c r="G1838" s="5" t="s">
        <v>8</v>
      </c>
    </row>
    <row r="1839" spans="1:7" x14ac:dyDescent="0.25">
      <c r="A1839" s="5" t="s">
        <v>20163</v>
      </c>
      <c r="B1839" s="5">
        <v>1.21400553881472</v>
      </c>
      <c r="C1839" s="5" t="s">
        <v>8</v>
      </c>
      <c r="D1839" s="5" t="s">
        <v>8</v>
      </c>
      <c r="E1839" s="5" t="s">
        <v>8</v>
      </c>
      <c r="F1839" s="5" t="s">
        <v>8</v>
      </c>
      <c r="G1839" s="5" t="s">
        <v>8</v>
      </c>
    </row>
    <row r="1840" spans="1:7" x14ac:dyDescent="0.25">
      <c r="A1840" s="5" t="s">
        <v>17593</v>
      </c>
      <c r="B1840" s="5">
        <v>1.21397245081896</v>
      </c>
      <c r="C1840" s="5" t="s">
        <v>8</v>
      </c>
      <c r="D1840" s="5" t="s">
        <v>8</v>
      </c>
      <c r="E1840" s="5" t="s">
        <v>8</v>
      </c>
      <c r="F1840" s="5" t="s">
        <v>8</v>
      </c>
      <c r="G1840" s="5" t="s">
        <v>17592</v>
      </c>
    </row>
    <row r="1841" spans="1:7" x14ac:dyDescent="0.25">
      <c r="A1841" s="5" t="s">
        <v>8286</v>
      </c>
      <c r="B1841" s="5">
        <v>1.21397245081896</v>
      </c>
      <c r="C1841" s="5" t="s">
        <v>8287</v>
      </c>
      <c r="D1841" s="5" t="s">
        <v>8</v>
      </c>
      <c r="E1841" s="5" t="s">
        <v>8</v>
      </c>
      <c r="F1841" s="5" t="s">
        <v>8</v>
      </c>
      <c r="G1841" s="5" t="s">
        <v>8288</v>
      </c>
    </row>
    <row r="1842" spans="1:7" x14ac:dyDescent="0.25">
      <c r="A1842" s="5" t="s">
        <v>886</v>
      </c>
      <c r="B1842" s="5">
        <v>1.21397245081896</v>
      </c>
      <c r="C1842" s="5" t="s">
        <v>8</v>
      </c>
      <c r="D1842" s="5" t="s">
        <v>8</v>
      </c>
      <c r="E1842" s="5" t="s">
        <v>8</v>
      </c>
      <c r="F1842" s="5" t="s">
        <v>8</v>
      </c>
      <c r="G1842" s="5" t="s">
        <v>8</v>
      </c>
    </row>
    <row r="1843" spans="1:7" x14ac:dyDescent="0.25">
      <c r="A1843" s="5" t="s">
        <v>20730</v>
      </c>
      <c r="B1843" s="5">
        <v>1.21397245081896</v>
      </c>
      <c r="C1843" s="5" t="s">
        <v>8</v>
      </c>
      <c r="D1843" s="5" t="s">
        <v>8</v>
      </c>
      <c r="E1843" s="5" t="s">
        <v>8</v>
      </c>
      <c r="F1843" s="5" t="s">
        <v>8</v>
      </c>
      <c r="G1843" s="5" t="s">
        <v>8</v>
      </c>
    </row>
    <row r="1844" spans="1:7" x14ac:dyDescent="0.25">
      <c r="A1844" s="5" t="s">
        <v>20955</v>
      </c>
      <c r="B1844" s="5">
        <v>1.21397245081896</v>
      </c>
      <c r="C1844" s="5" t="s">
        <v>8</v>
      </c>
      <c r="D1844" s="5" t="s">
        <v>8</v>
      </c>
      <c r="E1844" s="5" t="s">
        <v>8</v>
      </c>
      <c r="F1844" s="5" t="s">
        <v>8</v>
      </c>
      <c r="G1844" s="5" t="s">
        <v>8</v>
      </c>
    </row>
    <row r="1845" spans="1:7" x14ac:dyDescent="0.25">
      <c r="A1845" s="5" t="s">
        <v>1862</v>
      </c>
      <c r="B1845" s="5">
        <v>1.2128646991901999</v>
      </c>
      <c r="C1845" s="5" t="s">
        <v>8</v>
      </c>
      <c r="D1845" s="5" t="s">
        <v>8</v>
      </c>
      <c r="E1845" s="5" t="s">
        <v>8</v>
      </c>
      <c r="F1845" s="5" t="s">
        <v>8</v>
      </c>
      <c r="G1845" s="5" t="s">
        <v>8</v>
      </c>
    </row>
    <row r="1846" spans="1:7" x14ac:dyDescent="0.25">
      <c r="A1846" s="5" t="s">
        <v>18663</v>
      </c>
      <c r="B1846" s="5">
        <v>1.2120927320419499</v>
      </c>
      <c r="C1846" s="5" t="s">
        <v>8</v>
      </c>
      <c r="D1846" s="5" t="s">
        <v>8</v>
      </c>
      <c r="E1846" s="5" t="s">
        <v>8</v>
      </c>
      <c r="F1846" s="5" t="s">
        <v>8</v>
      </c>
      <c r="G1846" s="5" t="s">
        <v>8</v>
      </c>
    </row>
    <row r="1847" spans="1:7" x14ac:dyDescent="0.25">
      <c r="A1847" s="5" t="s">
        <v>18905</v>
      </c>
      <c r="B1847" s="5">
        <v>1.2120374098553499</v>
      </c>
      <c r="C1847" s="5" t="s">
        <v>8</v>
      </c>
      <c r="D1847" s="5" t="s">
        <v>8</v>
      </c>
      <c r="E1847" s="5" t="s">
        <v>8</v>
      </c>
      <c r="F1847" s="5" t="s">
        <v>8</v>
      </c>
      <c r="G1847" s="5" t="s">
        <v>8</v>
      </c>
    </row>
    <row r="1848" spans="1:7" x14ac:dyDescent="0.25">
      <c r="A1848" s="5" t="s">
        <v>13697</v>
      </c>
      <c r="B1848" s="5">
        <v>1.2115724952812299</v>
      </c>
      <c r="C1848" s="5" t="s">
        <v>8</v>
      </c>
      <c r="D1848" s="5" t="s">
        <v>8</v>
      </c>
      <c r="E1848" s="5" t="s">
        <v>8</v>
      </c>
      <c r="F1848" s="5" t="s">
        <v>8</v>
      </c>
      <c r="G1848" s="5" t="s">
        <v>8</v>
      </c>
    </row>
    <row r="1849" spans="1:7" x14ac:dyDescent="0.25">
      <c r="A1849" s="5" t="s">
        <v>18889</v>
      </c>
      <c r="B1849" s="5">
        <v>1.21147480987629</v>
      </c>
      <c r="C1849" s="5" t="s">
        <v>8</v>
      </c>
      <c r="D1849" s="5" t="s">
        <v>8</v>
      </c>
      <c r="E1849" s="5" t="s">
        <v>8</v>
      </c>
      <c r="F1849" s="5" t="s">
        <v>8</v>
      </c>
      <c r="G1849" s="5" t="s">
        <v>8</v>
      </c>
    </row>
    <row r="1850" spans="1:7" x14ac:dyDescent="0.25">
      <c r="A1850" s="5" t="s">
        <v>16104</v>
      </c>
      <c r="B1850" s="5">
        <v>1.2111669339341999</v>
      </c>
      <c r="C1850" s="5" t="s">
        <v>9767</v>
      </c>
      <c r="D1850" s="5" t="s">
        <v>9768</v>
      </c>
      <c r="E1850" s="5" t="s">
        <v>8</v>
      </c>
      <c r="F1850" s="5" t="s">
        <v>8</v>
      </c>
      <c r="G1850" s="5" t="s">
        <v>16105</v>
      </c>
    </row>
    <row r="1851" spans="1:7" x14ac:dyDescent="0.25">
      <c r="A1851" s="5" t="s">
        <v>16942</v>
      </c>
      <c r="B1851" s="5">
        <v>1.2111669339341999</v>
      </c>
      <c r="C1851" s="5" t="s">
        <v>16943</v>
      </c>
      <c r="D1851" s="5" t="s">
        <v>16944</v>
      </c>
      <c r="E1851" s="5" t="s">
        <v>16945</v>
      </c>
      <c r="F1851" s="5" t="s">
        <v>16946</v>
      </c>
      <c r="G1851" s="5" t="s">
        <v>16947</v>
      </c>
    </row>
    <row r="1852" spans="1:7" x14ac:dyDescent="0.25">
      <c r="A1852" s="5" t="s">
        <v>4663</v>
      </c>
      <c r="B1852" s="5">
        <v>1.2111669339341999</v>
      </c>
      <c r="C1852" s="5" t="s">
        <v>8</v>
      </c>
      <c r="D1852" s="5" t="s">
        <v>8</v>
      </c>
      <c r="E1852" s="5" t="s">
        <v>8</v>
      </c>
      <c r="F1852" s="5" t="s">
        <v>8</v>
      </c>
      <c r="G1852" s="5" t="s">
        <v>8</v>
      </c>
    </row>
    <row r="1853" spans="1:7" x14ac:dyDescent="0.25">
      <c r="A1853" s="5" t="s">
        <v>20007</v>
      </c>
      <c r="B1853" s="5">
        <v>1.2111669339341999</v>
      </c>
      <c r="C1853" s="5" t="s">
        <v>8</v>
      </c>
      <c r="D1853" s="5" t="s">
        <v>8</v>
      </c>
      <c r="E1853" s="5" t="s">
        <v>20008</v>
      </c>
      <c r="F1853" s="5" t="s">
        <v>8</v>
      </c>
      <c r="G1853" s="5" t="s">
        <v>8</v>
      </c>
    </row>
    <row r="1854" spans="1:7" x14ac:dyDescent="0.25">
      <c r="A1854" s="5" t="s">
        <v>20255</v>
      </c>
      <c r="B1854" s="5">
        <v>1.2111669339341999</v>
      </c>
      <c r="C1854" s="5" t="s">
        <v>8</v>
      </c>
      <c r="D1854" s="5" t="s">
        <v>8</v>
      </c>
      <c r="E1854" s="5" t="s">
        <v>3927</v>
      </c>
      <c r="F1854" s="5" t="s">
        <v>8</v>
      </c>
      <c r="G1854" s="5" t="s">
        <v>8</v>
      </c>
    </row>
    <row r="1855" spans="1:7" x14ac:dyDescent="0.25">
      <c r="A1855" s="5" t="s">
        <v>20835</v>
      </c>
      <c r="B1855" s="5">
        <v>1.2111669339341999</v>
      </c>
      <c r="C1855" s="5" t="s">
        <v>8</v>
      </c>
      <c r="D1855" s="5" t="s">
        <v>8</v>
      </c>
      <c r="E1855" s="5" t="s">
        <v>8</v>
      </c>
      <c r="F1855" s="5" t="s">
        <v>8</v>
      </c>
      <c r="G1855" s="5" t="s">
        <v>8</v>
      </c>
    </row>
    <row r="1856" spans="1:7" x14ac:dyDescent="0.25">
      <c r="A1856" s="5" t="s">
        <v>21100</v>
      </c>
      <c r="B1856" s="5">
        <v>1.2111669339341999</v>
      </c>
      <c r="C1856" s="5" t="s">
        <v>8</v>
      </c>
      <c r="D1856" s="5" t="s">
        <v>8</v>
      </c>
      <c r="E1856" s="5" t="s">
        <v>8</v>
      </c>
      <c r="F1856" s="5" t="s">
        <v>8</v>
      </c>
      <c r="G1856" s="5" t="s">
        <v>8</v>
      </c>
    </row>
    <row r="1857" spans="1:7" x14ac:dyDescent="0.25">
      <c r="A1857" s="5" t="s">
        <v>13258</v>
      </c>
      <c r="B1857" s="5">
        <v>1.2107702232689299</v>
      </c>
      <c r="C1857" s="5" t="s">
        <v>8</v>
      </c>
      <c r="D1857" s="5" t="s">
        <v>8</v>
      </c>
      <c r="E1857" s="5" t="s">
        <v>8</v>
      </c>
      <c r="F1857" s="5" t="s">
        <v>8</v>
      </c>
      <c r="G1857" s="5" t="s">
        <v>8</v>
      </c>
    </row>
    <row r="1858" spans="1:7" x14ac:dyDescent="0.25">
      <c r="A1858" s="5" t="s">
        <v>17048</v>
      </c>
      <c r="B1858" s="5">
        <v>1.21009971880275</v>
      </c>
      <c r="C1858" s="5" t="s">
        <v>17049</v>
      </c>
      <c r="D1858" s="5" t="s">
        <v>17050</v>
      </c>
      <c r="E1858" s="5" t="s">
        <v>17051</v>
      </c>
      <c r="F1858" s="5" t="s">
        <v>17052</v>
      </c>
      <c r="G1858" s="5" t="s">
        <v>17053</v>
      </c>
    </row>
    <row r="1859" spans="1:7" x14ac:dyDescent="0.25">
      <c r="A1859" s="5" t="s">
        <v>18104</v>
      </c>
      <c r="B1859" s="5">
        <v>1.21009971880275</v>
      </c>
      <c r="C1859" s="5" t="s">
        <v>8</v>
      </c>
      <c r="D1859" s="5" t="s">
        <v>8</v>
      </c>
      <c r="E1859" s="5" t="s">
        <v>8</v>
      </c>
      <c r="F1859" s="5" t="s">
        <v>8</v>
      </c>
      <c r="G1859" s="5" t="s">
        <v>18105</v>
      </c>
    </row>
    <row r="1860" spans="1:7" x14ac:dyDescent="0.25">
      <c r="A1860" s="5" t="s">
        <v>19911</v>
      </c>
      <c r="B1860" s="5">
        <v>1.21009971880275</v>
      </c>
      <c r="C1860" s="5" t="s">
        <v>8</v>
      </c>
      <c r="D1860" s="5" t="s">
        <v>8</v>
      </c>
      <c r="E1860" s="5" t="s">
        <v>8</v>
      </c>
      <c r="F1860" s="5" t="s">
        <v>8</v>
      </c>
      <c r="G1860" s="5" t="s">
        <v>8</v>
      </c>
    </row>
    <row r="1861" spans="1:7" x14ac:dyDescent="0.25">
      <c r="A1861" s="5" t="s">
        <v>11805</v>
      </c>
      <c r="B1861" s="5">
        <v>1.21009971880275</v>
      </c>
      <c r="C1861" s="5" t="s">
        <v>8</v>
      </c>
      <c r="D1861" s="5" t="s">
        <v>8</v>
      </c>
      <c r="E1861" s="5" t="s">
        <v>8</v>
      </c>
      <c r="F1861" s="5" t="s">
        <v>8</v>
      </c>
      <c r="G1861" s="5" t="s">
        <v>8</v>
      </c>
    </row>
    <row r="1862" spans="1:7" x14ac:dyDescent="0.25">
      <c r="A1862" s="5" t="s">
        <v>7200</v>
      </c>
      <c r="B1862" s="5">
        <v>1.20981189588382</v>
      </c>
      <c r="C1862" s="5" t="s">
        <v>8</v>
      </c>
      <c r="D1862" s="5" t="s">
        <v>8</v>
      </c>
      <c r="E1862" s="5" t="s">
        <v>8</v>
      </c>
      <c r="F1862" s="5" t="s">
        <v>8</v>
      </c>
      <c r="G1862" s="5" t="s">
        <v>8</v>
      </c>
    </row>
    <row r="1863" spans="1:7" x14ac:dyDescent="0.25">
      <c r="A1863" s="5" t="s">
        <v>12620</v>
      </c>
      <c r="B1863" s="5">
        <v>1.2091750093122899</v>
      </c>
      <c r="C1863" s="5" t="s">
        <v>12621</v>
      </c>
      <c r="D1863" s="5" t="s">
        <v>8</v>
      </c>
      <c r="E1863" s="5" t="s">
        <v>8</v>
      </c>
      <c r="F1863" s="5" t="s">
        <v>8</v>
      </c>
      <c r="G1863" s="5" t="s">
        <v>12622</v>
      </c>
    </row>
    <row r="1864" spans="1:7" x14ac:dyDescent="0.25">
      <c r="A1864" s="5" t="s">
        <v>9044</v>
      </c>
      <c r="B1864" s="5">
        <v>1.2086918822119199</v>
      </c>
      <c r="C1864" s="5" t="s">
        <v>8</v>
      </c>
      <c r="D1864" s="5" t="s">
        <v>8</v>
      </c>
      <c r="E1864" s="5" t="s">
        <v>8</v>
      </c>
      <c r="F1864" s="5" t="s">
        <v>8</v>
      </c>
      <c r="G1864" s="5" t="s">
        <v>8</v>
      </c>
    </row>
    <row r="1865" spans="1:7" x14ac:dyDescent="0.25">
      <c r="A1865" s="5" t="s">
        <v>18670</v>
      </c>
      <c r="B1865" s="5">
        <v>1.2086242112594101</v>
      </c>
      <c r="C1865" s="5" t="s">
        <v>8</v>
      </c>
      <c r="D1865" s="5" t="s">
        <v>8</v>
      </c>
      <c r="E1865" s="5" t="s">
        <v>8</v>
      </c>
      <c r="F1865" s="5" t="s">
        <v>8</v>
      </c>
      <c r="G1865" s="5" t="s">
        <v>8</v>
      </c>
    </row>
    <row r="1866" spans="1:7" x14ac:dyDescent="0.25">
      <c r="A1866" s="5" t="s">
        <v>18725</v>
      </c>
      <c r="B1866" s="5">
        <v>1.2081872326507701</v>
      </c>
      <c r="C1866" s="5" t="s">
        <v>8</v>
      </c>
      <c r="D1866" s="5" t="s">
        <v>8</v>
      </c>
      <c r="E1866" s="5" t="s">
        <v>8</v>
      </c>
      <c r="F1866" s="5" t="s">
        <v>8</v>
      </c>
      <c r="G1866" s="5" t="s">
        <v>8</v>
      </c>
    </row>
    <row r="1867" spans="1:7" x14ac:dyDescent="0.25">
      <c r="A1867" s="5" t="s">
        <v>18766</v>
      </c>
      <c r="B1867" s="5">
        <v>1.2081872326507701</v>
      </c>
      <c r="C1867" s="5" t="s">
        <v>8</v>
      </c>
      <c r="D1867" s="5" t="s">
        <v>8</v>
      </c>
      <c r="E1867" s="5" t="s">
        <v>8</v>
      </c>
      <c r="F1867" s="5" t="s">
        <v>8</v>
      </c>
      <c r="G1867" s="5" t="s">
        <v>8</v>
      </c>
    </row>
    <row r="1868" spans="1:7" x14ac:dyDescent="0.25">
      <c r="A1868" s="5" t="s">
        <v>2720</v>
      </c>
      <c r="B1868" s="5">
        <v>1.2081872326507701</v>
      </c>
      <c r="C1868" s="5" t="s">
        <v>8</v>
      </c>
      <c r="D1868" s="5" t="s">
        <v>8</v>
      </c>
      <c r="E1868" s="5" t="s">
        <v>8</v>
      </c>
      <c r="F1868" s="5" t="s">
        <v>8</v>
      </c>
      <c r="G1868" s="5" t="s">
        <v>8</v>
      </c>
    </row>
    <row r="1869" spans="1:7" x14ac:dyDescent="0.25">
      <c r="A1869" s="5" t="s">
        <v>19628</v>
      </c>
      <c r="B1869" s="5">
        <v>1.2081872326507701</v>
      </c>
      <c r="C1869" s="5" t="s">
        <v>8</v>
      </c>
      <c r="D1869" s="5" t="s">
        <v>8</v>
      </c>
      <c r="E1869" s="5" t="s">
        <v>8</v>
      </c>
      <c r="F1869" s="5" t="s">
        <v>8</v>
      </c>
      <c r="G1869" s="5" t="s">
        <v>8</v>
      </c>
    </row>
    <row r="1870" spans="1:7" x14ac:dyDescent="0.25">
      <c r="A1870" s="5" t="s">
        <v>9481</v>
      </c>
      <c r="B1870" s="5">
        <v>1.2081872326507701</v>
      </c>
      <c r="C1870" s="5" t="s">
        <v>8</v>
      </c>
      <c r="D1870" s="5" t="s">
        <v>8</v>
      </c>
      <c r="E1870" s="5" t="s">
        <v>8</v>
      </c>
      <c r="F1870" s="5" t="s">
        <v>8</v>
      </c>
      <c r="G1870" s="5" t="s">
        <v>8</v>
      </c>
    </row>
    <row r="1871" spans="1:7" x14ac:dyDescent="0.25">
      <c r="A1871" s="5" t="s">
        <v>20300</v>
      </c>
      <c r="B1871" s="5">
        <v>1.2081872326507701</v>
      </c>
      <c r="C1871" s="5" t="s">
        <v>8</v>
      </c>
      <c r="D1871" s="5" t="s">
        <v>8</v>
      </c>
      <c r="E1871" s="5" t="s">
        <v>8</v>
      </c>
      <c r="F1871" s="5" t="s">
        <v>8</v>
      </c>
      <c r="G1871" s="5" t="s">
        <v>8</v>
      </c>
    </row>
    <row r="1872" spans="1:7" x14ac:dyDescent="0.25">
      <c r="A1872" s="5" t="s">
        <v>11027</v>
      </c>
      <c r="B1872" s="5">
        <v>1.2081872326507701</v>
      </c>
      <c r="C1872" s="5" t="s">
        <v>8</v>
      </c>
      <c r="D1872" s="5" t="s">
        <v>8</v>
      </c>
      <c r="E1872" s="5" t="s">
        <v>8</v>
      </c>
      <c r="F1872" s="5" t="s">
        <v>8</v>
      </c>
      <c r="G1872" s="5" t="s">
        <v>8</v>
      </c>
    </row>
    <row r="1873" spans="1:7" x14ac:dyDescent="0.25">
      <c r="A1873" s="5" t="s">
        <v>20503</v>
      </c>
      <c r="B1873" s="5">
        <v>1.2081872326507701</v>
      </c>
      <c r="C1873" s="5" t="s">
        <v>8</v>
      </c>
      <c r="D1873" s="5" t="s">
        <v>8</v>
      </c>
      <c r="E1873" s="5" t="s">
        <v>8</v>
      </c>
      <c r="F1873" s="5" t="s">
        <v>8</v>
      </c>
      <c r="G1873" s="5" t="s">
        <v>8</v>
      </c>
    </row>
    <row r="1874" spans="1:7" x14ac:dyDescent="0.25">
      <c r="A1874" s="5" t="s">
        <v>18024</v>
      </c>
      <c r="B1874" s="5">
        <v>1.2080213442968999</v>
      </c>
      <c r="C1874" s="5" t="s">
        <v>18019</v>
      </c>
      <c r="D1874" s="5" t="s">
        <v>18025</v>
      </c>
      <c r="E1874" s="5" t="s">
        <v>18021</v>
      </c>
      <c r="F1874" s="5" t="s">
        <v>18026</v>
      </c>
      <c r="G1874" s="5" t="s">
        <v>18027</v>
      </c>
    </row>
    <row r="1875" spans="1:7" x14ac:dyDescent="0.25">
      <c r="A1875" s="5" t="s">
        <v>19149</v>
      </c>
      <c r="B1875" s="5">
        <v>1.2079339987370801</v>
      </c>
      <c r="C1875" s="5" t="s">
        <v>8</v>
      </c>
      <c r="D1875" s="5" t="s">
        <v>8</v>
      </c>
      <c r="E1875" s="5" t="s">
        <v>8</v>
      </c>
      <c r="F1875" s="5" t="s">
        <v>8</v>
      </c>
      <c r="G1875" s="5" t="s">
        <v>8</v>
      </c>
    </row>
    <row r="1876" spans="1:7" x14ac:dyDescent="0.25">
      <c r="A1876" s="5" t="s">
        <v>13716</v>
      </c>
      <c r="B1876" s="5">
        <v>1.2065504870883199</v>
      </c>
      <c r="C1876" s="5" t="s">
        <v>8</v>
      </c>
      <c r="D1876" s="5" t="s">
        <v>8</v>
      </c>
      <c r="E1876" s="5" t="s">
        <v>8</v>
      </c>
      <c r="F1876" s="5" t="s">
        <v>8</v>
      </c>
      <c r="G1876" s="5" t="s">
        <v>8</v>
      </c>
    </row>
    <row r="1877" spans="1:7" x14ac:dyDescent="0.25">
      <c r="A1877" s="5" t="s">
        <v>19546</v>
      </c>
      <c r="B1877" s="5">
        <v>1.20585200214257</v>
      </c>
      <c r="C1877" s="5" t="s">
        <v>8</v>
      </c>
      <c r="D1877" s="5" t="s">
        <v>8</v>
      </c>
      <c r="E1877" s="5" t="s">
        <v>8</v>
      </c>
      <c r="F1877" s="5" t="s">
        <v>8</v>
      </c>
      <c r="G1877" s="5" t="s">
        <v>8</v>
      </c>
    </row>
    <row r="1878" spans="1:7" x14ac:dyDescent="0.25">
      <c r="A1878" s="5" t="s">
        <v>8644</v>
      </c>
      <c r="B1878" s="5">
        <v>1.2055114915088401</v>
      </c>
      <c r="C1878" s="5" t="s">
        <v>8</v>
      </c>
      <c r="D1878" s="5" t="s">
        <v>8</v>
      </c>
      <c r="E1878" s="5" t="s">
        <v>709</v>
      </c>
      <c r="F1878" s="5" t="s">
        <v>8</v>
      </c>
      <c r="G1878" s="5" t="s">
        <v>8</v>
      </c>
    </row>
    <row r="1879" spans="1:7" x14ac:dyDescent="0.25">
      <c r="A1879" s="5" t="s">
        <v>15309</v>
      </c>
      <c r="B1879" s="5">
        <v>1.2054951390748201</v>
      </c>
      <c r="C1879" s="5" t="s">
        <v>8</v>
      </c>
      <c r="D1879" s="5" t="s">
        <v>8</v>
      </c>
      <c r="E1879" s="5" t="s">
        <v>8</v>
      </c>
      <c r="F1879" s="5" t="s">
        <v>8</v>
      </c>
      <c r="G1879" s="5" t="s">
        <v>8</v>
      </c>
    </row>
    <row r="1880" spans="1:7" x14ac:dyDescent="0.25">
      <c r="A1880" s="5" t="s">
        <v>18858</v>
      </c>
      <c r="B1880" s="5">
        <v>1.2051847802929101</v>
      </c>
      <c r="C1880" s="5" t="s">
        <v>8</v>
      </c>
      <c r="D1880" s="5" t="s">
        <v>8</v>
      </c>
      <c r="E1880" s="5" t="s">
        <v>8</v>
      </c>
      <c r="F1880" s="5" t="s">
        <v>8</v>
      </c>
      <c r="G1880" s="5" t="s">
        <v>8</v>
      </c>
    </row>
    <row r="1881" spans="1:7" x14ac:dyDescent="0.25">
      <c r="A1881" s="5" t="s">
        <v>13680</v>
      </c>
      <c r="B1881" s="5">
        <v>1.20501659854984</v>
      </c>
      <c r="C1881" s="5" t="s">
        <v>8</v>
      </c>
      <c r="D1881" s="5" t="s">
        <v>8</v>
      </c>
      <c r="E1881" s="5" t="s">
        <v>13681</v>
      </c>
      <c r="F1881" s="5" t="s">
        <v>8</v>
      </c>
      <c r="G1881" s="5" t="s">
        <v>13682</v>
      </c>
    </row>
    <row r="1882" spans="1:7" x14ac:dyDescent="0.25">
      <c r="A1882" s="5" t="s">
        <v>18774</v>
      </c>
      <c r="B1882" s="5">
        <v>1.20501659854984</v>
      </c>
      <c r="C1882" s="5" t="s">
        <v>8</v>
      </c>
      <c r="D1882" s="5" t="s">
        <v>8</v>
      </c>
      <c r="E1882" s="5" t="s">
        <v>8</v>
      </c>
      <c r="F1882" s="5" t="s">
        <v>8</v>
      </c>
      <c r="G1882" s="5" t="s">
        <v>8</v>
      </c>
    </row>
    <row r="1883" spans="1:7" x14ac:dyDescent="0.25">
      <c r="A1883" s="5" t="s">
        <v>19906</v>
      </c>
      <c r="B1883" s="5">
        <v>1.20501659854984</v>
      </c>
      <c r="C1883" s="5" t="s">
        <v>8</v>
      </c>
      <c r="D1883" s="5" t="s">
        <v>8</v>
      </c>
      <c r="E1883" s="5" t="s">
        <v>8</v>
      </c>
      <c r="F1883" s="5" t="s">
        <v>8</v>
      </c>
      <c r="G1883" s="5" t="s">
        <v>8</v>
      </c>
    </row>
    <row r="1884" spans="1:7" x14ac:dyDescent="0.25">
      <c r="A1884" s="5" t="s">
        <v>20319</v>
      </c>
      <c r="B1884" s="5">
        <v>1.20501659854984</v>
      </c>
      <c r="C1884" s="5" t="s">
        <v>8</v>
      </c>
      <c r="D1884" s="5" t="s">
        <v>8</v>
      </c>
      <c r="E1884" s="5" t="s">
        <v>8</v>
      </c>
      <c r="F1884" s="5" t="s">
        <v>8</v>
      </c>
      <c r="G1884" s="5" t="s">
        <v>8</v>
      </c>
    </row>
    <row r="1885" spans="1:7" x14ac:dyDescent="0.25">
      <c r="A1885" s="5" t="s">
        <v>20655</v>
      </c>
      <c r="B1885" s="5">
        <v>1.20501659854984</v>
      </c>
      <c r="C1885" s="5" t="s">
        <v>8</v>
      </c>
      <c r="D1885" s="5" t="s">
        <v>8</v>
      </c>
      <c r="E1885" s="5" t="s">
        <v>8</v>
      </c>
      <c r="F1885" s="5" t="s">
        <v>8</v>
      </c>
      <c r="G1885" s="5" t="s">
        <v>8</v>
      </c>
    </row>
    <row r="1886" spans="1:7" x14ac:dyDescent="0.25">
      <c r="A1886" s="5" t="s">
        <v>20250</v>
      </c>
      <c r="B1886" s="5">
        <v>1.2047660147763499</v>
      </c>
      <c r="C1886" s="5" t="s">
        <v>8</v>
      </c>
      <c r="D1886" s="5" t="s">
        <v>8</v>
      </c>
      <c r="E1886" s="5" t="s">
        <v>8</v>
      </c>
      <c r="F1886" s="5" t="s">
        <v>8</v>
      </c>
      <c r="G1886" s="5" t="s">
        <v>8</v>
      </c>
    </row>
    <row r="1887" spans="1:7" x14ac:dyDescent="0.25">
      <c r="A1887" s="5" t="s">
        <v>11216</v>
      </c>
      <c r="B1887" s="5">
        <v>1.2045808717306501</v>
      </c>
      <c r="C1887" s="5" t="s">
        <v>8</v>
      </c>
      <c r="D1887" s="5" t="s">
        <v>8</v>
      </c>
      <c r="E1887" s="5" t="s">
        <v>8</v>
      </c>
      <c r="F1887" s="5" t="s">
        <v>8</v>
      </c>
      <c r="G1887" s="5" t="s">
        <v>8</v>
      </c>
    </row>
    <row r="1888" spans="1:7" x14ac:dyDescent="0.25">
      <c r="A1888" s="5" t="s">
        <v>11574</v>
      </c>
      <c r="B1888" s="5">
        <v>1.2045808717306501</v>
      </c>
      <c r="C1888" s="5" t="s">
        <v>8</v>
      </c>
      <c r="D1888" s="5" t="s">
        <v>8</v>
      </c>
      <c r="E1888" s="5" t="s">
        <v>8</v>
      </c>
      <c r="F1888" s="5" t="s">
        <v>8</v>
      </c>
      <c r="G1888" s="5" t="s">
        <v>8</v>
      </c>
    </row>
    <row r="1889" spans="1:7" x14ac:dyDescent="0.25">
      <c r="A1889" s="5" t="s">
        <v>18767</v>
      </c>
      <c r="B1889" s="5">
        <v>1.2035855837968901</v>
      </c>
      <c r="C1889" s="5" t="s">
        <v>8</v>
      </c>
      <c r="D1889" s="5" t="s">
        <v>8</v>
      </c>
      <c r="E1889" s="5" t="s">
        <v>8</v>
      </c>
      <c r="F1889" s="5" t="s">
        <v>8</v>
      </c>
      <c r="G1889" s="5" t="s">
        <v>8</v>
      </c>
    </row>
    <row r="1890" spans="1:7" x14ac:dyDescent="0.25">
      <c r="A1890" s="5" t="s">
        <v>20451</v>
      </c>
      <c r="B1890" s="5">
        <v>1.2035855837968901</v>
      </c>
      <c r="C1890" s="5" t="s">
        <v>8</v>
      </c>
      <c r="D1890" s="5" t="s">
        <v>8</v>
      </c>
      <c r="E1890" s="5" t="s">
        <v>8</v>
      </c>
      <c r="F1890" s="5" t="s">
        <v>8</v>
      </c>
      <c r="G1890" s="5" t="s">
        <v>8</v>
      </c>
    </row>
    <row r="1891" spans="1:7" x14ac:dyDescent="0.25">
      <c r="A1891" s="5" t="s">
        <v>19061</v>
      </c>
      <c r="B1891" s="5">
        <v>1.2034436410121301</v>
      </c>
      <c r="C1891" s="5" t="s">
        <v>8</v>
      </c>
      <c r="D1891" s="5" t="s">
        <v>8</v>
      </c>
      <c r="E1891" s="5" t="s">
        <v>8</v>
      </c>
      <c r="F1891" s="5" t="s">
        <v>8</v>
      </c>
      <c r="G1891" s="5" t="s">
        <v>8</v>
      </c>
    </row>
    <row r="1892" spans="1:7" x14ac:dyDescent="0.25">
      <c r="A1892" s="5" t="s">
        <v>16448</v>
      </c>
      <c r="B1892" s="5">
        <v>1.2028178510674501</v>
      </c>
      <c r="C1892" s="5" t="s">
        <v>8</v>
      </c>
      <c r="D1892" s="5" t="s">
        <v>8</v>
      </c>
      <c r="E1892" s="5" t="s">
        <v>8</v>
      </c>
      <c r="F1892" s="5" t="s">
        <v>8</v>
      </c>
      <c r="G1892" s="5" t="s">
        <v>14205</v>
      </c>
    </row>
    <row r="1893" spans="1:7" x14ac:dyDescent="0.25">
      <c r="A1893" s="5" t="s">
        <v>1970</v>
      </c>
      <c r="B1893" s="5">
        <v>1.2017740995678301</v>
      </c>
      <c r="C1893" s="5" t="s">
        <v>8</v>
      </c>
      <c r="D1893" s="5" t="s">
        <v>8</v>
      </c>
      <c r="E1893" s="5" t="s">
        <v>8</v>
      </c>
      <c r="F1893" s="5" t="s">
        <v>8</v>
      </c>
      <c r="G1893" s="5" t="s">
        <v>8</v>
      </c>
    </row>
    <row r="1894" spans="1:7" x14ac:dyDescent="0.25">
      <c r="A1894" s="5" t="s">
        <v>17578</v>
      </c>
      <c r="B1894" s="5">
        <v>1.20163606390233</v>
      </c>
      <c r="C1894" s="5" t="s">
        <v>17579</v>
      </c>
      <c r="D1894" s="5" t="s">
        <v>17580</v>
      </c>
      <c r="E1894" s="5" t="s">
        <v>17581</v>
      </c>
      <c r="F1894" s="5" t="s">
        <v>17582</v>
      </c>
      <c r="G1894" s="5" t="s">
        <v>17583</v>
      </c>
    </row>
    <row r="1895" spans="1:7" x14ac:dyDescent="0.25">
      <c r="A1895" s="5" t="s">
        <v>18537</v>
      </c>
      <c r="B1895" s="5">
        <v>1.20163606390233</v>
      </c>
      <c r="C1895" s="5" t="s">
        <v>8</v>
      </c>
      <c r="D1895" s="5" t="s">
        <v>8</v>
      </c>
      <c r="E1895" s="5" t="s">
        <v>8</v>
      </c>
      <c r="F1895" s="5" t="s">
        <v>8</v>
      </c>
      <c r="G1895" s="5" t="s">
        <v>8</v>
      </c>
    </row>
    <row r="1896" spans="1:7" x14ac:dyDescent="0.25">
      <c r="A1896" s="5" t="s">
        <v>1825</v>
      </c>
      <c r="B1896" s="5">
        <v>1.20163606390233</v>
      </c>
      <c r="C1896" s="5" t="s">
        <v>8</v>
      </c>
      <c r="D1896" s="5" t="s">
        <v>8</v>
      </c>
      <c r="E1896" s="5" t="s">
        <v>8</v>
      </c>
      <c r="F1896" s="5" t="s">
        <v>8</v>
      </c>
      <c r="G1896" s="5" t="s">
        <v>8</v>
      </c>
    </row>
    <row r="1897" spans="1:7" x14ac:dyDescent="0.25">
      <c r="A1897" s="5" t="s">
        <v>18693</v>
      </c>
      <c r="B1897" s="5">
        <v>1.20163606390233</v>
      </c>
      <c r="C1897" s="5" t="s">
        <v>8</v>
      </c>
      <c r="D1897" s="5" t="s">
        <v>8</v>
      </c>
      <c r="E1897" s="5" t="s">
        <v>8</v>
      </c>
      <c r="F1897" s="5" t="s">
        <v>8</v>
      </c>
      <c r="G1897" s="5" t="s">
        <v>8</v>
      </c>
    </row>
    <row r="1898" spans="1:7" x14ac:dyDescent="0.25">
      <c r="A1898" s="5" t="s">
        <v>18807</v>
      </c>
      <c r="B1898" s="5">
        <v>1.20163606390233</v>
      </c>
      <c r="C1898" s="5" t="s">
        <v>8</v>
      </c>
      <c r="D1898" s="5" t="s">
        <v>8</v>
      </c>
      <c r="E1898" s="5" t="s">
        <v>8</v>
      </c>
      <c r="F1898" s="5" t="s">
        <v>8</v>
      </c>
      <c r="G1898" s="5" t="s">
        <v>8</v>
      </c>
    </row>
    <row r="1899" spans="1:7" x14ac:dyDescent="0.25">
      <c r="A1899" s="5" t="s">
        <v>19412</v>
      </c>
      <c r="B1899" s="5">
        <v>1.20163606390233</v>
      </c>
      <c r="C1899" s="5" t="s">
        <v>8</v>
      </c>
      <c r="D1899" s="5" t="s">
        <v>8</v>
      </c>
      <c r="E1899" s="5" t="s">
        <v>8</v>
      </c>
      <c r="F1899" s="5" t="s">
        <v>8</v>
      </c>
      <c r="G1899" s="5" t="s">
        <v>8</v>
      </c>
    </row>
    <row r="1900" spans="1:7" x14ac:dyDescent="0.25">
      <c r="A1900" s="5" t="s">
        <v>19702</v>
      </c>
      <c r="B1900" s="5">
        <v>1.20163606390233</v>
      </c>
      <c r="C1900" s="5" t="s">
        <v>8</v>
      </c>
      <c r="D1900" s="5" t="s">
        <v>8</v>
      </c>
      <c r="E1900" s="5" t="s">
        <v>8</v>
      </c>
      <c r="F1900" s="5" t="s">
        <v>8</v>
      </c>
      <c r="G1900" s="5" t="s">
        <v>8</v>
      </c>
    </row>
    <row r="1901" spans="1:7" x14ac:dyDescent="0.25">
      <c r="A1901" s="5" t="s">
        <v>19840</v>
      </c>
      <c r="B1901" s="5">
        <v>1.20163606390233</v>
      </c>
      <c r="C1901" s="5" t="s">
        <v>8</v>
      </c>
      <c r="D1901" s="5" t="s">
        <v>8</v>
      </c>
      <c r="E1901" s="5" t="s">
        <v>8</v>
      </c>
      <c r="F1901" s="5" t="s">
        <v>8</v>
      </c>
      <c r="G1901" s="5" t="s">
        <v>8</v>
      </c>
    </row>
    <row r="1902" spans="1:7" x14ac:dyDescent="0.25">
      <c r="A1902" s="5" t="s">
        <v>19904</v>
      </c>
      <c r="B1902" s="5">
        <v>1.20163606390233</v>
      </c>
      <c r="C1902" s="5" t="s">
        <v>8</v>
      </c>
      <c r="D1902" s="5" t="s">
        <v>8</v>
      </c>
      <c r="E1902" s="5" t="s">
        <v>8</v>
      </c>
      <c r="F1902" s="5" t="s">
        <v>8</v>
      </c>
      <c r="G1902" s="5" t="s">
        <v>8</v>
      </c>
    </row>
    <row r="1903" spans="1:7" x14ac:dyDescent="0.25">
      <c r="A1903" s="5" t="s">
        <v>20606</v>
      </c>
      <c r="B1903" s="5">
        <v>1.20163606390233</v>
      </c>
      <c r="C1903" s="5" t="s">
        <v>8</v>
      </c>
      <c r="D1903" s="5" t="s">
        <v>8</v>
      </c>
      <c r="E1903" s="5" t="s">
        <v>8</v>
      </c>
      <c r="F1903" s="5" t="s">
        <v>8</v>
      </c>
      <c r="G1903" s="5" t="s">
        <v>8</v>
      </c>
    </row>
    <row r="1904" spans="1:7" x14ac:dyDescent="0.25">
      <c r="A1904" s="5" t="s">
        <v>13373</v>
      </c>
      <c r="B1904" s="5">
        <v>1.2015869314949801</v>
      </c>
      <c r="C1904" s="5" t="s">
        <v>8</v>
      </c>
      <c r="D1904" s="5" t="s">
        <v>8</v>
      </c>
      <c r="E1904" s="5" t="s">
        <v>8</v>
      </c>
      <c r="F1904" s="5" t="s">
        <v>8</v>
      </c>
      <c r="G1904" s="5" t="s">
        <v>8</v>
      </c>
    </row>
    <row r="1905" spans="1:7" x14ac:dyDescent="0.25">
      <c r="A1905" s="5" t="s">
        <v>20924</v>
      </c>
      <c r="B1905" s="5">
        <v>1.2015869314949801</v>
      </c>
      <c r="C1905" s="5" t="s">
        <v>8</v>
      </c>
      <c r="D1905" s="5" t="s">
        <v>8</v>
      </c>
      <c r="E1905" s="5" t="s">
        <v>8</v>
      </c>
      <c r="F1905" s="5" t="s">
        <v>8</v>
      </c>
      <c r="G1905" s="5" t="s">
        <v>8</v>
      </c>
    </row>
    <row r="1906" spans="1:7" x14ac:dyDescent="0.25">
      <c r="A1906" s="5" t="s">
        <v>16431</v>
      </c>
      <c r="B1906" s="5">
        <v>1.20135054420404</v>
      </c>
      <c r="C1906" s="5" t="s">
        <v>16432</v>
      </c>
      <c r="D1906" s="5" t="s">
        <v>16433</v>
      </c>
      <c r="E1906" s="5" t="s">
        <v>1299</v>
      </c>
      <c r="F1906" s="5" t="s">
        <v>16434</v>
      </c>
      <c r="G1906" s="5" t="s">
        <v>1301</v>
      </c>
    </row>
    <row r="1907" spans="1:7" x14ac:dyDescent="0.25">
      <c r="A1907" s="5" t="s">
        <v>19373</v>
      </c>
      <c r="B1907" s="5">
        <v>1.2012154210194901</v>
      </c>
      <c r="C1907" s="5" t="s">
        <v>8</v>
      </c>
      <c r="D1907" s="5" t="s">
        <v>8</v>
      </c>
      <c r="E1907" s="5" t="s">
        <v>8</v>
      </c>
      <c r="F1907" s="5" t="s">
        <v>8</v>
      </c>
      <c r="G1907" s="5" t="s">
        <v>8</v>
      </c>
    </row>
    <row r="1908" spans="1:7" x14ac:dyDescent="0.25">
      <c r="A1908" s="5" t="s">
        <v>19379</v>
      </c>
      <c r="B1908" s="5">
        <v>1.2012154210194901</v>
      </c>
      <c r="C1908" s="5" t="s">
        <v>8</v>
      </c>
      <c r="D1908" s="5" t="s">
        <v>8</v>
      </c>
      <c r="E1908" s="5" t="s">
        <v>8</v>
      </c>
      <c r="F1908" s="5" t="s">
        <v>8</v>
      </c>
      <c r="G1908" s="5" t="s">
        <v>8</v>
      </c>
    </row>
    <row r="1909" spans="1:7" x14ac:dyDescent="0.25">
      <c r="A1909" s="5" t="s">
        <v>4819</v>
      </c>
      <c r="B1909" s="5">
        <v>1.20050355356659</v>
      </c>
      <c r="C1909" s="5" t="s">
        <v>4820</v>
      </c>
      <c r="D1909" s="5" t="s">
        <v>8</v>
      </c>
      <c r="E1909" s="5" t="s">
        <v>4821</v>
      </c>
      <c r="F1909" s="5" t="s">
        <v>8</v>
      </c>
      <c r="G1909" s="5" t="s">
        <v>4822</v>
      </c>
    </row>
    <row r="1910" spans="1:7" x14ac:dyDescent="0.25">
      <c r="A1910" s="5" t="s">
        <v>7228</v>
      </c>
      <c r="B1910" s="5">
        <v>1.2000312535527</v>
      </c>
      <c r="C1910" s="5" t="s">
        <v>8</v>
      </c>
      <c r="D1910" s="5" t="s">
        <v>8</v>
      </c>
      <c r="E1910" s="5" t="s">
        <v>8</v>
      </c>
      <c r="F1910" s="5" t="s">
        <v>8</v>
      </c>
      <c r="G1910" s="5" t="s">
        <v>8</v>
      </c>
    </row>
    <row r="1911" spans="1:7" x14ac:dyDescent="0.25">
      <c r="A1911" s="5" t="s">
        <v>11159</v>
      </c>
      <c r="B1911" s="5">
        <v>1.1993298272808399</v>
      </c>
      <c r="C1911" s="5" t="s">
        <v>8</v>
      </c>
      <c r="D1911" s="5" t="s">
        <v>8</v>
      </c>
      <c r="E1911" s="5" t="s">
        <v>8</v>
      </c>
      <c r="F1911" s="5" t="s">
        <v>8</v>
      </c>
      <c r="G1911" s="5" t="s">
        <v>8</v>
      </c>
    </row>
    <row r="1912" spans="1:7" x14ac:dyDescent="0.25">
      <c r="A1912" s="5" t="s">
        <v>11239</v>
      </c>
      <c r="B1912" s="5">
        <v>1.19873422023579</v>
      </c>
      <c r="C1912" s="5" t="s">
        <v>11240</v>
      </c>
      <c r="D1912" s="5" t="s">
        <v>8</v>
      </c>
      <c r="E1912" s="5" t="s">
        <v>11241</v>
      </c>
      <c r="F1912" s="5" t="s">
        <v>11242</v>
      </c>
      <c r="G1912" s="5" t="s">
        <v>11243</v>
      </c>
    </row>
    <row r="1913" spans="1:7" x14ac:dyDescent="0.25">
      <c r="A1913" s="5" t="s">
        <v>1400</v>
      </c>
      <c r="B1913" s="5">
        <v>1.19873422023579</v>
      </c>
      <c r="C1913" s="5" t="s">
        <v>8</v>
      </c>
      <c r="D1913" s="5" t="s">
        <v>8</v>
      </c>
      <c r="E1913" s="5" t="s">
        <v>8</v>
      </c>
      <c r="F1913" s="5" t="s">
        <v>8</v>
      </c>
      <c r="G1913" s="5" t="s">
        <v>8</v>
      </c>
    </row>
    <row r="1914" spans="1:7" x14ac:dyDescent="0.25">
      <c r="A1914" s="5" t="s">
        <v>4500</v>
      </c>
      <c r="B1914" s="5">
        <v>1.1980240612962101</v>
      </c>
      <c r="C1914" s="5" t="s">
        <v>4501</v>
      </c>
      <c r="D1914" s="5" t="s">
        <v>4502</v>
      </c>
      <c r="E1914" s="5" t="s">
        <v>4503</v>
      </c>
      <c r="F1914" s="5" t="s">
        <v>4504</v>
      </c>
      <c r="G1914" s="5" t="s">
        <v>4505</v>
      </c>
    </row>
    <row r="1915" spans="1:7" x14ac:dyDescent="0.25">
      <c r="A1915" s="5" t="s">
        <v>20847</v>
      </c>
      <c r="B1915" s="5">
        <v>1.1980240612962101</v>
      </c>
      <c r="C1915" s="5" t="s">
        <v>8</v>
      </c>
      <c r="D1915" s="5" t="s">
        <v>8</v>
      </c>
      <c r="E1915" s="5" t="s">
        <v>8</v>
      </c>
      <c r="F1915" s="5" t="s">
        <v>8</v>
      </c>
      <c r="G1915" s="5" t="s">
        <v>8</v>
      </c>
    </row>
    <row r="1916" spans="1:7" x14ac:dyDescent="0.25">
      <c r="A1916" s="5" t="s">
        <v>20691</v>
      </c>
      <c r="B1916" s="5">
        <v>1.19714533547376</v>
      </c>
      <c r="C1916" s="5" t="s">
        <v>8</v>
      </c>
      <c r="D1916" s="5" t="s">
        <v>8</v>
      </c>
      <c r="E1916" s="5" t="s">
        <v>8</v>
      </c>
      <c r="F1916" s="5" t="s">
        <v>8</v>
      </c>
      <c r="G1916" s="5" t="s">
        <v>8</v>
      </c>
    </row>
    <row r="1917" spans="1:7" x14ac:dyDescent="0.25">
      <c r="A1917" s="5" t="s">
        <v>842</v>
      </c>
      <c r="B1917" s="5">
        <v>1.1969076115985799</v>
      </c>
      <c r="C1917" s="5" t="s">
        <v>8</v>
      </c>
      <c r="D1917" s="5" t="s">
        <v>8</v>
      </c>
      <c r="E1917" s="5" t="s">
        <v>8</v>
      </c>
      <c r="F1917" s="5" t="s">
        <v>8</v>
      </c>
      <c r="G1917" s="5" t="s">
        <v>8</v>
      </c>
    </row>
    <row r="1918" spans="1:7" x14ac:dyDescent="0.25">
      <c r="A1918" s="5" t="s">
        <v>1070</v>
      </c>
      <c r="B1918" s="5">
        <v>1.19674184778001</v>
      </c>
      <c r="C1918" s="5" t="s">
        <v>8</v>
      </c>
      <c r="D1918" s="5" t="s">
        <v>8</v>
      </c>
      <c r="E1918" s="5" t="s">
        <v>1071</v>
      </c>
      <c r="F1918" s="5" t="s">
        <v>8</v>
      </c>
      <c r="G1918" s="5" t="s">
        <v>8</v>
      </c>
    </row>
    <row r="1919" spans="1:7" x14ac:dyDescent="0.25">
      <c r="A1919" s="5" t="s">
        <v>6469</v>
      </c>
      <c r="B1919" s="5">
        <v>1.19666602189065</v>
      </c>
      <c r="C1919" s="5" t="s">
        <v>8</v>
      </c>
      <c r="D1919" s="5" t="s">
        <v>8</v>
      </c>
      <c r="E1919" s="5" t="s">
        <v>8</v>
      </c>
      <c r="F1919" s="5" t="s">
        <v>8</v>
      </c>
      <c r="G1919" s="5" t="s">
        <v>8</v>
      </c>
    </row>
    <row r="1920" spans="1:7" x14ac:dyDescent="0.25">
      <c r="A1920" s="5" t="s">
        <v>11458</v>
      </c>
      <c r="B1920" s="5">
        <v>1.19615512801002</v>
      </c>
      <c r="C1920" s="5" t="s">
        <v>8</v>
      </c>
      <c r="D1920" s="5" t="s">
        <v>8</v>
      </c>
      <c r="E1920" s="5" t="s">
        <v>8</v>
      </c>
      <c r="F1920" s="5" t="s">
        <v>8</v>
      </c>
      <c r="G1920" s="5" t="s">
        <v>8</v>
      </c>
    </row>
    <row r="1921" spans="1:7" x14ac:dyDescent="0.25">
      <c r="A1921" s="5" t="s">
        <v>708</v>
      </c>
      <c r="B1921" s="5">
        <v>1.1961512126015399</v>
      </c>
      <c r="C1921" s="5" t="s">
        <v>8</v>
      </c>
      <c r="D1921" s="5" t="s">
        <v>8</v>
      </c>
      <c r="E1921" s="5" t="s">
        <v>709</v>
      </c>
      <c r="F1921" s="5" t="s">
        <v>8</v>
      </c>
      <c r="G1921" s="5" t="s">
        <v>8</v>
      </c>
    </row>
    <row r="1922" spans="1:7" x14ac:dyDescent="0.25">
      <c r="A1922" s="5" t="s">
        <v>20861</v>
      </c>
      <c r="B1922" s="5">
        <v>1.19614272078712</v>
      </c>
      <c r="C1922" s="5" t="s">
        <v>8</v>
      </c>
      <c r="D1922" s="5" t="s">
        <v>8</v>
      </c>
      <c r="E1922" s="5" t="s">
        <v>8</v>
      </c>
      <c r="F1922" s="5" t="s">
        <v>8</v>
      </c>
      <c r="G1922" s="5" t="s">
        <v>8</v>
      </c>
    </row>
    <row r="1923" spans="1:7" x14ac:dyDescent="0.25">
      <c r="A1923" s="5" t="s">
        <v>1092</v>
      </c>
      <c r="B1923" s="5">
        <v>1.19613398743704</v>
      </c>
      <c r="C1923" s="5" t="s">
        <v>8</v>
      </c>
      <c r="D1923" s="5" t="s">
        <v>8</v>
      </c>
      <c r="E1923" s="5" t="s">
        <v>8</v>
      </c>
      <c r="F1923" s="5" t="s">
        <v>8</v>
      </c>
      <c r="G1923" s="5" t="s">
        <v>8</v>
      </c>
    </row>
    <row r="1924" spans="1:7" x14ac:dyDescent="0.25">
      <c r="A1924" s="5" t="s">
        <v>19325</v>
      </c>
      <c r="B1924" s="5">
        <v>1.19584998297967</v>
      </c>
      <c r="C1924" s="5" t="s">
        <v>8</v>
      </c>
      <c r="D1924" s="5" t="s">
        <v>8</v>
      </c>
      <c r="E1924" s="5" t="s">
        <v>8</v>
      </c>
      <c r="F1924" s="5" t="s">
        <v>8</v>
      </c>
      <c r="G1924" s="5" t="s">
        <v>8</v>
      </c>
    </row>
    <row r="1925" spans="1:7" x14ac:dyDescent="0.25">
      <c r="A1925" s="5" t="s">
        <v>7668</v>
      </c>
      <c r="B1925" s="5">
        <v>1.1953823595931199</v>
      </c>
      <c r="C1925" s="5" t="s">
        <v>7669</v>
      </c>
      <c r="D1925" s="5" t="s">
        <v>7670</v>
      </c>
      <c r="E1925" s="5" t="s">
        <v>7671</v>
      </c>
      <c r="F1925" s="5" t="s">
        <v>7672</v>
      </c>
      <c r="G1925" s="5" t="s">
        <v>7673</v>
      </c>
    </row>
    <row r="1926" spans="1:7" x14ac:dyDescent="0.25">
      <c r="A1926" s="5" t="s">
        <v>19957</v>
      </c>
      <c r="B1926" s="5">
        <v>1.1951148759322801</v>
      </c>
      <c r="C1926" s="5" t="s">
        <v>8</v>
      </c>
      <c r="D1926" s="5" t="s">
        <v>8</v>
      </c>
      <c r="E1926" s="5" t="s">
        <v>8</v>
      </c>
      <c r="F1926" s="5" t="s">
        <v>8</v>
      </c>
      <c r="G1926" s="5" t="s">
        <v>8</v>
      </c>
    </row>
    <row r="1927" spans="1:7" x14ac:dyDescent="0.25">
      <c r="A1927" s="5" t="s">
        <v>19416</v>
      </c>
      <c r="B1927" s="5">
        <v>1.1950905192449099</v>
      </c>
      <c r="C1927" s="5" t="s">
        <v>8</v>
      </c>
      <c r="D1927" s="5" t="s">
        <v>8</v>
      </c>
      <c r="E1927" s="5" t="s">
        <v>8</v>
      </c>
      <c r="F1927" s="5" t="s">
        <v>8</v>
      </c>
      <c r="G1927" s="5" t="s">
        <v>8</v>
      </c>
    </row>
    <row r="1928" spans="1:7" x14ac:dyDescent="0.25">
      <c r="A1928" s="5" t="s">
        <v>18464</v>
      </c>
      <c r="B1928" s="5">
        <v>1.1941559622142499</v>
      </c>
      <c r="C1928" s="5" t="s">
        <v>8</v>
      </c>
      <c r="D1928" s="5" t="s">
        <v>8</v>
      </c>
      <c r="E1928" s="5" t="s">
        <v>18394</v>
      </c>
      <c r="F1928" s="5" t="s">
        <v>8</v>
      </c>
      <c r="G1928" s="5" t="s">
        <v>8</v>
      </c>
    </row>
    <row r="1929" spans="1:7" x14ac:dyDescent="0.25">
      <c r="A1929" s="5" t="s">
        <v>3115</v>
      </c>
      <c r="B1929" s="5">
        <v>1.1941559622142499</v>
      </c>
      <c r="C1929" s="5" t="s">
        <v>8</v>
      </c>
      <c r="D1929" s="5" t="s">
        <v>8</v>
      </c>
      <c r="E1929" s="5" t="s">
        <v>8</v>
      </c>
      <c r="F1929" s="5" t="s">
        <v>8</v>
      </c>
      <c r="G1929" s="5" t="s">
        <v>8</v>
      </c>
    </row>
    <row r="1930" spans="1:7" x14ac:dyDescent="0.25">
      <c r="A1930" s="5" t="s">
        <v>18975</v>
      </c>
      <c r="B1930" s="5">
        <v>1.1941559622142499</v>
      </c>
      <c r="C1930" s="5" t="s">
        <v>8</v>
      </c>
      <c r="D1930" s="5" t="s">
        <v>8</v>
      </c>
      <c r="E1930" s="5" t="s">
        <v>8</v>
      </c>
      <c r="F1930" s="5" t="s">
        <v>8</v>
      </c>
      <c r="G1930" s="5" t="s">
        <v>8</v>
      </c>
    </row>
    <row r="1931" spans="1:7" x14ac:dyDescent="0.25">
      <c r="A1931" s="5" t="s">
        <v>19062</v>
      </c>
      <c r="B1931" s="5">
        <v>1.1941559622142499</v>
      </c>
      <c r="C1931" s="5" t="s">
        <v>8</v>
      </c>
      <c r="D1931" s="5" t="s">
        <v>8</v>
      </c>
      <c r="E1931" s="5" t="s">
        <v>8</v>
      </c>
      <c r="F1931" s="5" t="s">
        <v>8</v>
      </c>
      <c r="G1931" s="5" t="s">
        <v>8</v>
      </c>
    </row>
    <row r="1932" spans="1:7" x14ac:dyDescent="0.25">
      <c r="A1932" s="5" t="s">
        <v>8766</v>
      </c>
      <c r="B1932" s="5">
        <v>1.1941559622142499</v>
      </c>
      <c r="C1932" s="5" t="s">
        <v>8</v>
      </c>
      <c r="D1932" s="5" t="s">
        <v>8</v>
      </c>
      <c r="E1932" s="5" t="s">
        <v>8</v>
      </c>
      <c r="F1932" s="5" t="s">
        <v>8</v>
      </c>
      <c r="G1932" s="5" t="s">
        <v>8</v>
      </c>
    </row>
    <row r="1933" spans="1:7" x14ac:dyDescent="0.25">
      <c r="A1933" s="5" t="s">
        <v>19928</v>
      </c>
      <c r="B1933" s="5">
        <v>1.1941559622142499</v>
      </c>
      <c r="C1933" s="5" t="s">
        <v>8</v>
      </c>
      <c r="D1933" s="5" t="s">
        <v>8</v>
      </c>
      <c r="E1933" s="5" t="s">
        <v>8</v>
      </c>
      <c r="F1933" s="5" t="s">
        <v>8</v>
      </c>
      <c r="G1933" s="5" t="s">
        <v>8</v>
      </c>
    </row>
    <row r="1934" spans="1:7" x14ac:dyDescent="0.25">
      <c r="A1934" s="5" t="s">
        <v>19939</v>
      </c>
      <c r="B1934" s="5">
        <v>1.1941559622142499</v>
      </c>
      <c r="C1934" s="5" t="s">
        <v>8</v>
      </c>
      <c r="D1934" s="5" t="s">
        <v>8</v>
      </c>
      <c r="E1934" s="5" t="s">
        <v>8</v>
      </c>
      <c r="F1934" s="5" t="s">
        <v>8</v>
      </c>
      <c r="G1934" s="5" t="s">
        <v>8</v>
      </c>
    </row>
    <row r="1935" spans="1:7" x14ac:dyDescent="0.25">
      <c r="A1935" s="5" t="s">
        <v>20165</v>
      </c>
      <c r="B1935" s="5">
        <v>1.1941559622142499</v>
      </c>
      <c r="C1935" s="5" t="s">
        <v>8</v>
      </c>
      <c r="D1935" s="5" t="s">
        <v>8</v>
      </c>
      <c r="E1935" s="5" t="s">
        <v>8</v>
      </c>
      <c r="F1935" s="5" t="s">
        <v>8</v>
      </c>
      <c r="G1935" s="5" t="s">
        <v>8</v>
      </c>
    </row>
    <row r="1936" spans="1:7" x14ac:dyDescent="0.25">
      <c r="A1936" s="5" t="s">
        <v>20308</v>
      </c>
      <c r="B1936" s="5">
        <v>1.1941559622142499</v>
      </c>
      <c r="C1936" s="5" t="s">
        <v>8</v>
      </c>
      <c r="D1936" s="5" t="s">
        <v>8</v>
      </c>
      <c r="E1936" s="5" t="s">
        <v>8</v>
      </c>
      <c r="F1936" s="5" t="s">
        <v>8</v>
      </c>
      <c r="G1936" s="5" t="s">
        <v>8</v>
      </c>
    </row>
    <row r="1937" spans="1:7" x14ac:dyDescent="0.25">
      <c r="A1937" s="5" t="s">
        <v>20544</v>
      </c>
      <c r="B1937" s="5">
        <v>1.1941559622142499</v>
      </c>
      <c r="C1937" s="5" t="s">
        <v>8</v>
      </c>
      <c r="D1937" s="5" t="s">
        <v>8</v>
      </c>
      <c r="E1937" s="5" t="s">
        <v>8</v>
      </c>
      <c r="F1937" s="5" t="s">
        <v>8</v>
      </c>
      <c r="G1937" s="5" t="s">
        <v>8</v>
      </c>
    </row>
    <row r="1938" spans="1:7" x14ac:dyDescent="0.25">
      <c r="A1938" s="5" t="s">
        <v>20799</v>
      </c>
      <c r="B1938" s="5">
        <v>1.1941559622142499</v>
      </c>
      <c r="C1938" s="5" t="s">
        <v>8</v>
      </c>
      <c r="D1938" s="5" t="s">
        <v>8</v>
      </c>
      <c r="E1938" s="5" t="s">
        <v>8</v>
      </c>
      <c r="F1938" s="5" t="s">
        <v>8</v>
      </c>
      <c r="G1938" s="5" t="s">
        <v>8</v>
      </c>
    </row>
    <row r="1939" spans="1:7" x14ac:dyDescent="0.25">
      <c r="A1939" s="5" t="s">
        <v>20860</v>
      </c>
      <c r="B1939" s="5">
        <v>1.1941559622142499</v>
      </c>
      <c r="C1939" s="5" t="s">
        <v>8</v>
      </c>
      <c r="D1939" s="5" t="s">
        <v>8</v>
      </c>
      <c r="E1939" s="5" t="s">
        <v>8</v>
      </c>
      <c r="F1939" s="5" t="s">
        <v>8</v>
      </c>
      <c r="G1939" s="5" t="s">
        <v>8</v>
      </c>
    </row>
    <row r="1940" spans="1:7" x14ac:dyDescent="0.25">
      <c r="A1940" s="5" t="s">
        <v>20980</v>
      </c>
      <c r="B1940" s="5">
        <v>1.1941559622142499</v>
      </c>
      <c r="C1940" s="5" t="s">
        <v>8</v>
      </c>
      <c r="D1940" s="5" t="s">
        <v>8</v>
      </c>
      <c r="E1940" s="5" t="s">
        <v>8</v>
      </c>
      <c r="F1940" s="5" t="s">
        <v>8</v>
      </c>
      <c r="G1940" s="5" t="s">
        <v>8</v>
      </c>
    </row>
    <row r="1941" spans="1:7" x14ac:dyDescent="0.25">
      <c r="A1941" s="5" t="s">
        <v>19182</v>
      </c>
      <c r="B1941" s="5">
        <v>1.1937236186003699</v>
      </c>
      <c r="C1941" s="5" t="s">
        <v>8</v>
      </c>
      <c r="D1941" s="5" t="s">
        <v>8</v>
      </c>
      <c r="E1941" s="5" t="s">
        <v>8</v>
      </c>
      <c r="F1941" s="5" t="s">
        <v>8</v>
      </c>
      <c r="G1941" s="5" t="s">
        <v>8</v>
      </c>
    </row>
    <row r="1942" spans="1:7" x14ac:dyDescent="0.25">
      <c r="A1942" s="5" t="s">
        <v>12424</v>
      </c>
      <c r="B1942" s="5">
        <v>1.1934059419852401</v>
      </c>
      <c r="C1942" s="5" t="s">
        <v>12425</v>
      </c>
      <c r="D1942" s="5" t="s">
        <v>8</v>
      </c>
      <c r="E1942" s="5" t="s">
        <v>8</v>
      </c>
      <c r="F1942" s="5" t="s">
        <v>8</v>
      </c>
      <c r="G1942" s="5" t="s">
        <v>12426</v>
      </c>
    </row>
    <row r="1943" spans="1:7" x14ac:dyDescent="0.25">
      <c r="A1943" s="5" t="s">
        <v>14472</v>
      </c>
      <c r="B1943" s="5">
        <v>1.1934059419852401</v>
      </c>
      <c r="C1943" s="5" t="s">
        <v>8</v>
      </c>
      <c r="D1943" s="5" t="s">
        <v>8</v>
      </c>
      <c r="E1943" s="5" t="s">
        <v>8</v>
      </c>
      <c r="F1943" s="5" t="s">
        <v>8</v>
      </c>
      <c r="G1943" s="5" t="s">
        <v>8</v>
      </c>
    </row>
    <row r="1944" spans="1:7" x14ac:dyDescent="0.25">
      <c r="A1944" s="5" t="s">
        <v>21202</v>
      </c>
      <c r="B1944" s="5">
        <v>1.19301365630781</v>
      </c>
      <c r="C1944" s="5" t="s">
        <v>8</v>
      </c>
      <c r="D1944" s="5" t="s">
        <v>8</v>
      </c>
      <c r="E1944" s="5" t="s">
        <v>8</v>
      </c>
      <c r="F1944" s="5" t="s">
        <v>8</v>
      </c>
      <c r="G1944" s="5" t="s">
        <v>8</v>
      </c>
    </row>
    <row r="1945" spans="1:7" x14ac:dyDescent="0.25">
      <c r="A1945" s="5" t="s">
        <v>20725</v>
      </c>
      <c r="B1945" s="5">
        <v>1.1930080376967001</v>
      </c>
      <c r="C1945" s="5" t="s">
        <v>8</v>
      </c>
      <c r="D1945" s="5" t="s">
        <v>8</v>
      </c>
      <c r="E1945" s="5" t="s">
        <v>8</v>
      </c>
      <c r="F1945" s="5" t="s">
        <v>8</v>
      </c>
      <c r="G1945" s="5" t="s">
        <v>8</v>
      </c>
    </row>
    <row r="1946" spans="1:7" x14ac:dyDescent="0.25">
      <c r="A1946" s="5" t="s">
        <v>4404</v>
      </c>
      <c r="B1946" s="5">
        <v>1.1927614256367001</v>
      </c>
      <c r="C1946" s="5" t="s">
        <v>8</v>
      </c>
      <c r="D1946" s="5" t="s">
        <v>8</v>
      </c>
      <c r="E1946" s="5" t="s">
        <v>8</v>
      </c>
      <c r="F1946" s="5" t="s">
        <v>8</v>
      </c>
      <c r="G1946" s="5" t="s">
        <v>8</v>
      </c>
    </row>
    <row r="1947" spans="1:7" x14ac:dyDescent="0.25">
      <c r="A1947" s="5" t="s">
        <v>19176</v>
      </c>
      <c r="B1947" s="5">
        <v>1.1925936024170101</v>
      </c>
      <c r="C1947" s="5" t="s">
        <v>8</v>
      </c>
      <c r="D1947" s="5" t="s">
        <v>8</v>
      </c>
      <c r="E1947" s="5" t="s">
        <v>8</v>
      </c>
      <c r="F1947" s="5" t="s">
        <v>8</v>
      </c>
      <c r="G1947" s="5" t="s">
        <v>8</v>
      </c>
    </row>
    <row r="1948" spans="1:7" x14ac:dyDescent="0.25">
      <c r="A1948" s="5" t="s">
        <v>12564</v>
      </c>
      <c r="B1948" s="5">
        <v>1.1925936024170101</v>
      </c>
      <c r="C1948" s="5" t="s">
        <v>8</v>
      </c>
      <c r="D1948" s="5" t="s">
        <v>8</v>
      </c>
      <c r="E1948" s="5" t="s">
        <v>8</v>
      </c>
      <c r="F1948" s="5" t="s">
        <v>8</v>
      </c>
      <c r="G1948" s="5" t="s">
        <v>8</v>
      </c>
    </row>
    <row r="1949" spans="1:7" x14ac:dyDescent="0.25">
      <c r="A1949" s="5" t="s">
        <v>19359</v>
      </c>
      <c r="B1949" s="5">
        <v>1.1908204261336801</v>
      </c>
      <c r="C1949" s="5" t="s">
        <v>8</v>
      </c>
      <c r="D1949" s="5" t="s">
        <v>8</v>
      </c>
      <c r="E1949" s="5" t="s">
        <v>8</v>
      </c>
      <c r="F1949" s="5" t="s">
        <v>8</v>
      </c>
      <c r="G1949" s="5" t="s">
        <v>8</v>
      </c>
    </row>
    <row r="1950" spans="1:7" x14ac:dyDescent="0.25">
      <c r="A1950" s="5" t="s">
        <v>11346</v>
      </c>
      <c r="B1950" s="5">
        <v>1.1908204261336801</v>
      </c>
      <c r="C1950" s="5" t="s">
        <v>8</v>
      </c>
      <c r="D1950" s="5" t="s">
        <v>8</v>
      </c>
      <c r="E1950" s="5" t="s">
        <v>8</v>
      </c>
      <c r="F1950" s="5" t="s">
        <v>8</v>
      </c>
      <c r="G1950" s="5" t="s">
        <v>8</v>
      </c>
    </row>
    <row r="1951" spans="1:7" x14ac:dyDescent="0.25">
      <c r="A1951" s="5" t="s">
        <v>13002</v>
      </c>
      <c r="B1951" s="5">
        <v>1.1908204261336801</v>
      </c>
      <c r="C1951" s="5" t="s">
        <v>8</v>
      </c>
      <c r="D1951" s="5" t="s">
        <v>8</v>
      </c>
      <c r="E1951" s="5" t="s">
        <v>8</v>
      </c>
      <c r="F1951" s="5" t="s">
        <v>8</v>
      </c>
      <c r="G1951" s="5" t="s">
        <v>8</v>
      </c>
    </row>
    <row r="1952" spans="1:7" x14ac:dyDescent="0.25">
      <c r="A1952" s="5" t="s">
        <v>17818</v>
      </c>
      <c r="B1952" s="5">
        <v>1.1905404173612899</v>
      </c>
      <c r="C1952" s="5" t="s">
        <v>17819</v>
      </c>
      <c r="D1952" s="5" t="s">
        <v>8</v>
      </c>
      <c r="E1952" s="5" t="s">
        <v>8</v>
      </c>
      <c r="F1952" s="5" t="s">
        <v>8</v>
      </c>
      <c r="G1952" s="5" t="s">
        <v>3463</v>
      </c>
    </row>
    <row r="1953" spans="1:7" x14ac:dyDescent="0.25">
      <c r="A1953" s="5" t="s">
        <v>9485</v>
      </c>
      <c r="B1953" s="5">
        <v>1.1905404173612899</v>
      </c>
      <c r="C1953" s="5" t="s">
        <v>8</v>
      </c>
      <c r="D1953" s="5" t="s">
        <v>8</v>
      </c>
      <c r="E1953" s="5" t="s">
        <v>8</v>
      </c>
      <c r="F1953" s="5" t="s">
        <v>8</v>
      </c>
      <c r="G1953" s="5" t="s">
        <v>8</v>
      </c>
    </row>
    <row r="1954" spans="1:7" x14ac:dyDescent="0.25">
      <c r="A1954" s="5" t="s">
        <v>16061</v>
      </c>
      <c r="B1954" s="5">
        <v>1.19000351366053</v>
      </c>
      <c r="C1954" s="5" t="s">
        <v>11938</v>
      </c>
      <c r="D1954" s="5" t="s">
        <v>11939</v>
      </c>
      <c r="E1954" s="5" t="s">
        <v>16062</v>
      </c>
      <c r="F1954" s="5" t="s">
        <v>16063</v>
      </c>
      <c r="G1954" s="5" t="s">
        <v>16064</v>
      </c>
    </row>
    <row r="1955" spans="1:7" x14ac:dyDescent="0.25">
      <c r="A1955" s="5" t="s">
        <v>8335</v>
      </c>
      <c r="B1955" s="5">
        <v>1.19000351366053</v>
      </c>
      <c r="C1955" s="5" t="s">
        <v>8336</v>
      </c>
      <c r="D1955" s="5" t="s">
        <v>8337</v>
      </c>
      <c r="E1955" s="5" t="s">
        <v>8338</v>
      </c>
      <c r="F1955" s="5" t="s">
        <v>8339</v>
      </c>
      <c r="G1955" s="5" t="s">
        <v>3053</v>
      </c>
    </row>
    <row r="1956" spans="1:7" x14ac:dyDescent="0.25">
      <c r="A1956" s="5" t="s">
        <v>18294</v>
      </c>
      <c r="B1956" s="5">
        <v>1.19000351366053</v>
      </c>
      <c r="C1956" s="5" t="s">
        <v>8</v>
      </c>
      <c r="D1956" s="5" t="s">
        <v>8</v>
      </c>
      <c r="E1956" s="5" t="s">
        <v>18295</v>
      </c>
      <c r="F1956" s="5" t="s">
        <v>8</v>
      </c>
      <c r="G1956" s="5" t="s">
        <v>18296</v>
      </c>
    </row>
    <row r="1957" spans="1:7" x14ac:dyDescent="0.25">
      <c r="A1957" s="5" t="s">
        <v>18786</v>
      </c>
      <c r="B1957" s="5">
        <v>1.19000351366053</v>
      </c>
      <c r="C1957" s="5" t="s">
        <v>8</v>
      </c>
      <c r="D1957" s="5" t="s">
        <v>8</v>
      </c>
      <c r="E1957" s="5" t="s">
        <v>8</v>
      </c>
      <c r="F1957" s="5" t="s">
        <v>8</v>
      </c>
      <c r="G1957" s="5" t="s">
        <v>8</v>
      </c>
    </row>
    <row r="1958" spans="1:7" x14ac:dyDescent="0.25">
      <c r="A1958" s="5" t="s">
        <v>19014</v>
      </c>
      <c r="B1958" s="5">
        <v>1.19000351366053</v>
      </c>
      <c r="C1958" s="5" t="s">
        <v>8</v>
      </c>
      <c r="D1958" s="5" t="s">
        <v>8</v>
      </c>
      <c r="E1958" s="5" t="s">
        <v>8</v>
      </c>
      <c r="F1958" s="5" t="s">
        <v>8</v>
      </c>
      <c r="G1958" s="5" t="s">
        <v>8</v>
      </c>
    </row>
    <row r="1959" spans="1:7" x14ac:dyDescent="0.25">
      <c r="A1959" s="5" t="s">
        <v>19189</v>
      </c>
      <c r="B1959" s="5">
        <v>1.19000351366053</v>
      </c>
      <c r="C1959" s="5" t="s">
        <v>8</v>
      </c>
      <c r="D1959" s="5" t="s">
        <v>8</v>
      </c>
      <c r="E1959" s="5" t="s">
        <v>8</v>
      </c>
      <c r="F1959" s="5" t="s">
        <v>8</v>
      </c>
      <c r="G1959" s="5" t="s">
        <v>8</v>
      </c>
    </row>
    <row r="1960" spans="1:7" x14ac:dyDescent="0.25">
      <c r="A1960" s="5" t="s">
        <v>19383</v>
      </c>
      <c r="B1960" s="5">
        <v>1.19000351366053</v>
      </c>
      <c r="C1960" s="5" t="s">
        <v>8</v>
      </c>
      <c r="D1960" s="5" t="s">
        <v>8</v>
      </c>
      <c r="E1960" s="5" t="s">
        <v>8</v>
      </c>
      <c r="F1960" s="5" t="s">
        <v>8</v>
      </c>
      <c r="G1960" s="5" t="s">
        <v>8</v>
      </c>
    </row>
    <row r="1961" spans="1:7" x14ac:dyDescent="0.25">
      <c r="A1961" s="5" t="s">
        <v>19590</v>
      </c>
      <c r="B1961" s="5">
        <v>1.19000351366053</v>
      </c>
      <c r="C1961" s="5" t="s">
        <v>8</v>
      </c>
      <c r="D1961" s="5" t="s">
        <v>8</v>
      </c>
      <c r="E1961" s="5" t="s">
        <v>8</v>
      </c>
      <c r="F1961" s="5" t="s">
        <v>8</v>
      </c>
      <c r="G1961" s="5" t="s">
        <v>8</v>
      </c>
    </row>
    <row r="1962" spans="1:7" x14ac:dyDescent="0.25">
      <c r="A1962" s="5" t="s">
        <v>19914</v>
      </c>
      <c r="B1962" s="5">
        <v>1.19000351366053</v>
      </c>
      <c r="C1962" s="5" t="s">
        <v>8</v>
      </c>
      <c r="D1962" s="5" t="s">
        <v>8</v>
      </c>
      <c r="E1962" s="5" t="s">
        <v>8</v>
      </c>
      <c r="F1962" s="5" t="s">
        <v>8</v>
      </c>
      <c r="G1962" s="5" t="s">
        <v>8</v>
      </c>
    </row>
    <row r="1963" spans="1:7" x14ac:dyDescent="0.25">
      <c r="A1963" s="5" t="s">
        <v>20564</v>
      </c>
      <c r="B1963" s="5">
        <v>1.19000351366053</v>
      </c>
      <c r="C1963" s="5" t="s">
        <v>8</v>
      </c>
      <c r="D1963" s="5" t="s">
        <v>8</v>
      </c>
      <c r="E1963" s="5" t="s">
        <v>8</v>
      </c>
      <c r="F1963" s="5" t="s">
        <v>8</v>
      </c>
      <c r="G1963" s="5" t="s">
        <v>8</v>
      </c>
    </row>
    <row r="1964" spans="1:7" x14ac:dyDescent="0.25">
      <c r="A1964" s="5" t="s">
        <v>21014</v>
      </c>
      <c r="B1964" s="5">
        <v>1.19000351366053</v>
      </c>
      <c r="C1964" s="5" t="s">
        <v>8</v>
      </c>
      <c r="D1964" s="5" t="s">
        <v>8</v>
      </c>
      <c r="E1964" s="5" t="s">
        <v>8</v>
      </c>
      <c r="F1964" s="5" t="s">
        <v>8</v>
      </c>
      <c r="G1964" s="5" t="s">
        <v>8</v>
      </c>
    </row>
    <row r="1965" spans="1:7" x14ac:dyDescent="0.25">
      <c r="A1965" s="5" t="s">
        <v>15345</v>
      </c>
      <c r="B1965" s="5">
        <v>1.1888057524246001</v>
      </c>
      <c r="C1965" s="5" t="s">
        <v>8</v>
      </c>
      <c r="D1965" s="5" t="s">
        <v>8</v>
      </c>
      <c r="E1965" s="5" t="s">
        <v>8</v>
      </c>
      <c r="F1965" s="5" t="s">
        <v>8</v>
      </c>
      <c r="G1965" s="5" t="s">
        <v>8</v>
      </c>
    </row>
    <row r="1966" spans="1:7" x14ac:dyDescent="0.25">
      <c r="A1966" s="5" t="s">
        <v>1944</v>
      </c>
      <c r="B1966" s="5">
        <v>1.1875267464878001</v>
      </c>
      <c r="C1966" s="5" t="s">
        <v>8</v>
      </c>
      <c r="D1966" s="5" t="s">
        <v>8</v>
      </c>
      <c r="E1966" s="5" t="s">
        <v>8</v>
      </c>
      <c r="F1966" s="5" t="s">
        <v>8</v>
      </c>
      <c r="G1966" s="5" t="s">
        <v>1945</v>
      </c>
    </row>
    <row r="1967" spans="1:7" x14ac:dyDescent="0.25">
      <c r="A1967" s="5" t="s">
        <v>18671</v>
      </c>
      <c r="B1967" s="5">
        <v>1.1875267464878001</v>
      </c>
      <c r="C1967" s="5" t="s">
        <v>8</v>
      </c>
      <c r="D1967" s="5" t="s">
        <v>8</v>
      </c>
      <c r="E1967" s="5" t="s">
        <v>8</v>
      </c>
      <c r="F1967" s="5" t="s">
        <v>8</v>
      </c>
      <c r="G1967" s="5" t="s">
        <v>8</v>
      </c>
    </row>
    <row r="1968" spans="1:7" x14ac:dyDescent="0.25">
      <c r="A1968" s="5" t="s">
        <v>19331</v>
      </c>
      <c r="B1968" s="5">
        <v>1.1875267464878001</v>
      </c>
      <c r="C1968" s="5" t="s">
        <v>8</v>
      </c>
      <c r="D1968" s="5" t="s">
        <v>8</v>
      </c>
      <c r="E1968" s="5" t="s">
        <v>8</v>
      </c>
      <c r="F1968" s="5" t="s">
        <v>8</v>
      </c>
      <c r="G1968" s="5" t="s">
        <v>8</v>
      </c>
    </row>
    <row r="1969" spans="1:7" x14ac:dyDescent="0.25">
      <c r="A1969" s="5" t="s">
        <v>7614</v>
      </c>
      <c r="B1969" s="5">
        <v>1.1875267464878001</v>
      </c>
      <c r="C1969" s="5" t="s">
        <v>8</v>
      </c>
      <c r="D1969" s="5" t="s">
        <v>8</v>
      </c>
      <c r="E1969" s="5" t="s">
        <v>8</v>
      </c>
      <c r="F1969" s="5" t="s">
        <v>8</v>
      </c>
      <c r="G1969" s="5" t="s">
        <v>8</v>
      </c>
    </row>
    <row r="1970" spans="1:7" x14ac:dyDescent="0.25">
      <c r="A1970" s="5" t="s">
        <v>19748</v>
      </c>
      <c r="B1970" s="5">
        <v>1.1875267464878001</v>
      </c>
      <c r="C1970" s="5" t="s">
        <v>8</v>
      </c>
      <c r="D1970" s="5" t="s">
        <v>8</v>
      </c>
      <c r="E1970" s="5" t="s">
        <v>8</v>
      </c>
      <c r="F1970" s="5" t="s">
        <v>8</v>
      </c>
      <c r="G1970" s="5" t="s">
        <v>8</v>
      </c>
    </row>
    <row r="1971" spans="1:7" x14ac:dyDescent="0.25">
      <c r="A1971" s="5" t="s">
        <v>20027</v>
      </c>
      <c r="B1971" s="5">
        <v>1.1875267464878001</v>
      </c>
      <c r="C1971" s="5" t="s">
        <v>8</v>
      </c>
      <c r="D1971" s="5" t="s">
        <v>8</v>
      </c>
      <c r="E1971" s="5" t="s">
        <v>8</v>
      </c>
      <c r="F1971" s="5" t="s">
        <v>8</v>
      </c>
      <c r="G1971" s="5" t="s">
        <v>8</v>
      </c>
    </row>
    <row r="1972" spans="1:7" x14ac:dyDescent="0.25">
      <c r="A1972" s="5" t="s">
        <v>20243</v>
      </c>
      <c r="B1972" s="5">
        <v>1.1875267464878001</v>
      </c>
      <c r="C1972" s="5" t="s">
        <v>8</v>
      </c>
      <c r="D1972" s="5" t="s">
        <v>20244</v>
      </c>
      <c r="E1972" s="5" t="s">
        <v>8</v>
      </c>
      <c r="F1972" s="5" t="s">
        <v>8</v>
      </c>
      <c r="G1972" s="5" t="s">
        <v>8</v>
      </c>
    </row>
    <row r="1973" spans="1:7" x14ac:dyDescent="0.25">
      <c r="A1973" s="5" t="s">
        <v>11708</v>
      </c>
      <c r="B1973" s="5">
        <v>1.18641313520757</v>
      </c>
      <c r="C1973" s="5" t="s">
        <v>8</v>
      </c>
      <c r="D1973" s="5" t="s">
        <v>8</v>
      </c>
      <c r="E1973" s="5" t="s">
        <v>8</v>
      </c>
      <c r="F1973" s="5" t="s">
        <v>8</v>
      </c>
      <c r="G1973" s="5" t="s">
        <v>8</v>
      </c>
    </row>
    <row r="1974" spans="1:7" x14ac:dyDescent="0.25">
      <c r="A1974" s="5" t="s">
        <v>19160</v>
      </c>
      <c r="B1974" s="5">
        <v>1.1857753482645501</v>
      </c>
      <c r="C1974" s="5" t="s">
        <v>8</v>
      </c>
      <c r="D1974" s="5" t="s">
        <v>8</v>
      </c>
      <c r="E1974" s="5" t="s">
        <v>19161</v>
      </c>
      <c r="F1974" s="5" t="s">
        <v>8</v>
      </c>
      <c r="G1974" s="5" t="s">
        <v>8</v>
      </c>
    </row>
    <row r="1975" spans="1:7" x14ac:dyDescent="0.25">
      <c r="A1975" s="5" t="s">
        <v>17722</v>
      </c>
      <c r="B1975" s="5">
        <v>1.18553414553462</v>
      </c>
      <c r="C1975" s="5" t="s">
        <v>8</v>
      </c>
      <c r="D1975" s="5" t="s">
        <v>8</v>
      </c>
      <c r="E1975" s="5" t="s">
        <v>8</v>
      </c>
      <c r="F1975" s="5" t="s">
        <v>8</v>
      </c>
      <c r="G1975" s="5" t="s">
        <v>597</v>
      </c>
    </row>
    <row r="1976" spans="1:7" x14ac:dyDescent="0.25">
      <c r="A1976" s="5" t="s">
        <v>17930</v>
      </c>
      <c r="B1976" s="5">
        <v>1.18553414553462</v>
      </c>
      <c r="C1976" s="5" t="s">
        <v>17931</v>
      </c>
      <c r="D1976" s="5" t="s">
        <v>17932</v>
      </c>
      <c r="E1976" s="5" t="s">
        <v>17933</v>
      </c>
      <c r="F1976" s="5" t="s">
        <v>17934</v>
      </c>
      <c r="G1976" s="5" t="s">
        <v>17935</v>
      </c>
    </row>
    <row r="1977" spans="1:7" x14ac:dyDescent="0.25">
      <c r="A1977" s="5" t="s">
        <v>18526</v>
      </c>
      <c r="B1977" s="5">
        <v>1.18553414553462</v>
      </c>
      <c r="C1977" s="5" t="s">
        <v>8</v>
      </c>
      <c r="D1977" s="5" t="s">
        <v>8</v>
      </c>
      <c r="E1977" s="5" t="s">
        <v>8</v>
      </c>
      <c r="F1977" s="5" t="s">
        <v>8</v>
      </c>
      <c r="G1977" s="5" t="s">
        <v>8</v>
      </c>
    </row>
    <row r="1978" spans="1:7" x14ac:dyDescent="0.25">
      <c r="A1978" s="5" t="s">
        <v>19128</v>
      </c>
      <c r="B1978" s="5">
        <v>1.18553414553462</v>
      </c>
      <c r="C1978" s="5" t="s">
        <v>8</v>
      </c>
      <c r="D1978" s="5" t="s">
        <v>8</v>
      </c>
      <c r="E1978" s="5" t="s">
        <v>8</v>
      </c>
      <c r="F1978" s="5" t="s">
        <v>8</v>
      </c>
      <c r="G1978" s="5" t="s">
        <v>8</v>
      </c>
    </row>
    <row r="1979" spans="1:7" x14ac:dyDescent="0.25">
      <c r="A1979" s="5" t="s">
        <v>19152</v>
      </c>
      <c r="B1979" s="5">
        <v>1.18553414553462</v>
      </c>
      <c r="C1979" s="5" t="s">
        <v>8</v>
      </c>
      <c r="D1979" s="5" t="s">
        <v>8</v>
      </c>
      <c r="E1979" s="5" t="s">
        <v>8</v>
      </c>
      <c r="F1979" s="5" t="s">
        <v>8</v>
      </c>
      <c r="G1979" s="5" t="s">
        <v>8</v>
      </c>
    </row>
    <row r="1980" spans="1:7" x14ac:dyDescent="0.25">
      <c r="A1980" s="5" t="s">
        <v>19629</v>
      </c>
      <c r="B1980" s="5">
        <v>1.18553414553462</v>
      </c>
      <c r="C1980" s="5" t="s">
        <v>8</v>
      </c>
      <c r="D1980" s="5" t="s">
        <v>8</v>
      </c>
      <c r="E1980" s="5" t="s">
        <v>8</v>
      </c>
      <c r="F1980" s="5" t="s">
        <v>8</v>
      </c>
      <c r="G1980" s="5" t="s">
        <v>8</v>
      </c>
    </row>
    <row r="1981" spans="1:7" x14ac:dyDescent="0.25">
      <c r="A1981" s="5" t="s">
        <v>19853</v>
      </c>
      <c r="B1981" s="5">
        <v>1.18553414553462</v>
      </c>
      <c r="C1981" s="5" t="s">
        <v>8</v>
      </c>
      <c r="D1981" s="5" t="s">
        <v>8</v>
      </c>
      <c r="E1981" s="5" t="s">
        <v>8</v>
      </c>
      <c r="F1981" s="5" t="s">
        <v>8</v>
      </c>
      <c r="G1981" s="5" t="s">
        <v>8</v>
      </c>
    </row>
    <row r="1982" spans="1:7" x14ac:dyDescent="0.25">
      <c r="A1982" s="5" t="s">
        <v>10632</v>
      </c>
      <c r="B1982" s="5">
        <v>1.18553414553462</v>
      </c>
      <c r="C1982" s="5" t="s">
        <v>8</v>
      </c>
      <c r="D1982" s="5" t="s">
        <v>8</v>
      </c>
      <c r="E1982" s="5" t="s">
        <v>8</v>
      </c>
      <c r="F1982" s="5" t="s">
        <v>8</v>
      </c>
      <c r="G1982" s="5" t="s">
        <v>8</v>
      </c>
    </row>
    <row r="1983" spans="1:7" x14ac:dyDescent="0.25">
      <c r="A1983" s="5" t="s">
        <v>20398</v>
      </c>
      <c r="B1983" s="5">
        <v>1.18553414553462</v>
      </c>
      <c r="C1983" s="5" t="s">
        <v>8</v>
      </c>
      <c r="D1983" s="5" t="s">
        <v>8</v>
      </c>
      <c r="E1983" s="5" t="s">
        <v>20399</v>
      </c>
      <c r="F1983" s="5" t="s">
        <v>8</v>
      </c>
      <c r="G1983" s="5" t="s">
        <v>8</v>
      </c>
    </row>
    <row r="1984" spans="1:7" x14ac:dyDescent="0.25">
      <c r="A1984" s="5" t="s">
        <v>20204</v>
      </c>
      <c r="B1984" s="5">
        <v>1.1853406275365901</v>
      </c>
      <c r="C1984" s="5" t="s">
        <v>8</v>
      </c>
      <c r="D1984" s="5" t="s">
        <v>8</v>
      </c>
      <c r="E1984" s="5" t="s">
        <v>8</v>
      </c>
      <c r="F1984" s="5" t="s">
        <v>8</v>
      </c>
      <c r="G1984" s="5" t="s">
        <v>8</v>
      </c>
    </row>
    <row r="1985" spans="1:7" x14ac:dyDescent="0.25">
      <c r="A1985" s="5" t="s">
        <v>19822</v>
      </c>
      <c r="B1985" s="5">
        <v>1.1852883924137001</v>
      </c>
      <c r="C1985" s="5" t="s">
        <v>8</v>
      </c>
      <c r="D1985" s="5" t="s">
        <v>8</v>
      </c>
      <c r="E1985" s="5" t="s">
        <v>8</v>
      </c>
      <c r="F1985" s="5" t="s">
        <v>8</v>
      </c>
      <c r="G1985" s="5" t="s">
        <v>8</v>
      </c>
    </row>
    <row r="1986" spans="1:7" x14ac:dyDescent="0.25">
      <c r="A1986" s="5" t="s">
        <v>20628</v>
      </c>
      <c r="B1986" s="5">
        <v>1.1852075936063</v>
      </c>
      <c r="C1986" s="5" t="s">
        <v>8</v>
      </c>
      <c r="D1986" s="5" t="s">
        <v>8</v>
      </c>
      <c r="E1986" s="5" t="s">
        <v>8</v>
      </c>
      <c r="F1986" s="5" t="s">
        <v>8</v>
      </c>
      <c r="G1986" s="5" t="s">
        <v>8</v>
      </c>
    </row>
    <row r="1987" spans="1:7" x14ac:dyDescent="0.25">
      <c r="A1987" s="5" t="s">
        <v>20876</v>
      </c>
      <c r="B1987" s="5">
        <v>1.18459388619285</v>
      </c>
      <c r="C1987" s="5" t="s">
        <v>8</v>
      </c>
      <c r="D1987" s="5" t="s">
        <v>8</v>
      </c>
      <c r="E1987" s="5" t="s">
        <v>8</v>
      </c>
      <c r="F1987" s="5" t="s">
        <v>8</v>
      </c>
      <c r="G1987" s="5" t="s">
        <v>8</v>
      </c>
    </row>
    <row r="1988" spans="1:7" x14ac:dyDescent="0.25">
      <c r="A1988" s="5" t="s">
        <v>2179</v>
      </c>
      <c r="B1988" s="5">
        <v>1.1843531287534701</v>
      </c>
      <c r="C1988" s="5" t="s">
        <v>8</v>
      </c>
      <c r="D1988" s="5" t="s">
        <v>8</v>
      </c>
      <c r="E1988" s="5" t="s">
        <v>8</v>
      </c>
      <c r="F1988" s="5" t="s">
        <v>8</v>
      </c>
      <c r="G1988" s="5" t="s">
        <v>8</v>
      </c>
    </row>
    <row r="1989" spans="1:7" x14ac:dyDescent="0.25">
      <c r="A1989" s="5" t="s">
        <v>3768</v>
      </c>
      <c r="B1989" s="5">
        <v>1.1843531287534701</v>
      </c>
      <c r="C1989" s="5" t="s">
        <v>8</v>
      </c>
      <c r="D1989" s="5" t="s">
        <v>8</v>
      </c>
      <c r="E1989" s="5" t="s">
        <v>8</v>
      </c>
      <c r="F1989" s="5" t="s">
        <v>8</v>
      </c>
      <c r="G1989" s="5" t="s">
        <v>8</v>
      </c>
    </row>
    <row r="1990" spans="1:7" x14ac:dyDescent="0.25">
      <c r="A1990" s="5" t="s">
        <v>16923</v>
      </c>
      <c r="B1990" s="5">
        <v>1.1843410281975599</v>
      </c>
      <c r="C1990" s="5" t="s">
        <v>8</v>
      </c>
      <c r="D1990" s="5" t="s">
        <v>8</v>
      </c>
      <c r="E1990" s="5" t="s">
        <v>14869</v>
      </c>
      <c r="F1990" s="5" t="s">
        <v>8</v>
      </c>
      <c r="G1990" s="5" t="s">
        <v>1751</v>
      </c>
    </row>
    <row r="1991" spans="1:7" x14ac:dyDescent="0.25">
      <c r="A1991" s="5" t="s">
        <v>7549</v>
      </c>
      <c r="B1991" s="5">
        <v>1.1843375610545599</v>
      </c>
      <c r="C1991" s="5" t="s">
        <v>7550</v>
      </c>
      <c r="D1991" s="5" t="s">
        <v>7551</v>
      </c>
      <c r="E1991" s="5" t="s">
        <v>7552</v>
      </c>
      <c r="F1991" s="5" t="s">
        <v>7553</v>
      </c>
      <c r="G1991" s="5" t="s">
        <v>7554</v>
      </c>
    </row>
    <row r="1992" spans="1:7" x14ac:dyDescent="0.25">
      <c r="A1992" s="5" t="s">
        <v>1524</v>
      </c>
      <c r="B1992" s="5">
        <v>1.18372363602432</v>
      </c>
      <c r="C1992" s="5" t="s">
        <v>8</v>
      </c>
      <c r="D1992" s="5" t="s">
        <v>8</v>
      </c>
      <c r="E1992" s="5" t="s">
        <v>8</v>
      </c>
      <c r="F1992" s="5" t="s">
        <v>8</v>
      </c>
      <c r="G1992" s="5" t="s">
        <v>8</v>
      </c>
    </row>
    <row r="1993" spans="1:7" x14ac:dyDescent="0.25">
      <c r="A1993" s="5" t="s">
        <v>4014</v>
      </c>
      <c r="B1993" s="5">
        <v>1.18372363602432</v>
      </c>
      <c r="C1993" s="5" t="s">
        <v>8</v>
      </c>
      <c r="D1993" s="5" t="s">
        <v>8</v>
      </c>
      <c r="E1993" s="5" t="s">
        <v>8</v>
      </c>
      <c r="F1993" s="5" t="s">
        <v>8</v>
      </c>
      <c r="G1993" s="5" t="s">
        <v>8</v>
      </c>
    </row>
    <row r="1994" spans="1:7" x14ac:dyDescent="0.25">
      <c r="A1994" s="5" t="s">
        <v>7889</v>
      </c>
      <c r="B1994" s="5">
        <v>1.18372363602432</v>
      </c>
      <c r="C1994" s="5" t="s">
        <v>8</v>
      </c>
      <c r="D1994" s="5" t="s">
        <v>8</v>
      </c>
      <c r="E1994" s="5" t="s">
        <v>8</v>
      </c>
      <c r="F1994" s="5" t="s">
        <v>8</v>
      </c>
      <c r="G1994" s="5" t="s">
        <v>8</v>
      </c>
    </row>
    <row r="1995" spans="1:7" x14ac:dyDescent="0.25">
      <c r="A1995" s="5" t="s">
        <v>18340</v>
      </c>
      <c r="B1995" s="5">
        <v>1.1836857679391699</v>
      </c>
      <c r="C1995" s="5" t="s">
        <v>8</v>
      </c>
      <c r="D1995" s="5" t="s">
        <v>8</v>
      </c>
      <c r="E1995" s="5" t="s">
        <v>8</v>
      </c>
      <c r="F1995" s="5" t="s">
        <v>8</v>
      </c>
      <c r="G1995" s="5" t="s">
        <v>8</v>
      </c>
    </row>
    <row r="1996" spans="1:7" x14ac:dyDescent="0.25">
      <c r="A1996" s="5" t="s">
        <v>15894</v>
      </c>
      <c r="B1996" s="5">
        <v>1.18363110411008</v>
      </c>
      <c r="C1996" s="5" t="s">
        <v>8</v>
      </c>
      <c r="D1996" s="5" t="s">
        <v>8</v>
      </c>
      <c r="E1996" s="5" t="s">
        <v>8</v>
      </c>
      <c r="F1996" s="5" t="s">
        <v>8</v>
      </c>
      <c r="G1996" s="5" t="s">
        <v>8</v>
      </c>
    </row>
    <row r="1997" spans="1:7" x14ac:dyDescent="0.25">
      <c r="A1997" s="5" t="s">
        <v>18571</v>
      </c>
      <c r="B1997" s="5">
        <v>1.18339682891237</v>
      </c>
      <c r="C1997" s="5" t="s">
        <v>8</v>
      </c>
      <c r="D1997" s="5" t="s">
        <v>8</v>
      </c>
      <c r="E1997" s="5" t="s">
        <v>8</v>
      </c>
      <c r="F1997" s="5" t="s">
        <v>8</v>
      </c>
      <c r="G1997" s="5" t="s">
        <v>8</v>
      </c>
    </row>
    <row r="1998" spans="1:7" x14ac:dyDescent="0.25">
      <c r="A1998" s="5" t="s">
        <v>5758</v>
      </c>
      <c r="B1998" s="5">
        <v>1.1828723928359699</v>
      </c>
      <c r="C1998" s="5" t="s">
        <v>8</v>
      </c>
      <c r="D1998" s="5" t="s">
        <v>8</v>
      </c>
      <c r="E1998" s="5" t="s">
        <v>8</v>
      </c>
      <c r="F1998" s="5" t="s">
        <v>8</v>
      </c>
      <c r="G1998" s="5" t="s">
        <v>8</v>
      </c>
    </row>
    <row r="1999" spans="1:7" x14ac:dyDescent="0.25">
      <c r="A1999" s="5" t="s">
        <v>19519</v>
      </c>
      <c r="B1999" s="5">
        <v>1.1812569552574701</v>
      </c>
      <c r="C1999" s="5" t="s">
        <v>8</v>
      </c>
      <c r="D1999" s="5" t="s">
        <v>8</v>
      </c>
      <c r="E1999" s="5" t="s">
        <v>8</v>
      </c>
      <c r="F1999" s="5" t="s">
        <v>8</v>
      </c>
      <c r="G1999" s="5" t="s">
        <v>8</v>
      </c>
    </row>
    <row r="2000" spans="1:7" x14ac:dyDescent="0.25">
      <c r="A2000" s="5" t="s">
        <v>99</v>
      </c>
      <c r="B2000" s="5">
        <v>1.1811615654218699</v>
      </c>
      <c r="C2000" s="5" t="s">
        <v>8</v>
      </c>
      <c r="D2000" s="5" t="s">
        <v>8</v>
      </c>
      <c r="E2000" s="5" t="s">
        <v>8</v>
      </c>
      <c r="F2000" s="5" t="s">
        <v>8</v>
      </c>
      <c r="G2000" s="5" t="s">
        <v>8</v>
      </c>
    </row>
    <row r="2001" spans="1:7" x14ac:dyDescent="0.25">
      <c r="A2001" s="5" t="s">
        <v>18439</v>
      </c>
      <c r="B2001" s="5">
        <v>1.1811615654218699</v>
      </c>
      <c r="C2001" s="5" t="s">
        <v>8</v>
      </c>
      <c r="D2001" s="5" t="s">
        <v>8</v>
      </c>
      <c r="E2001" s="5" t="s">
        <v>8</v>
      </c>
      <c r="F2001" s="5" t="s">
        <v>8</v>
      </c>
      <c r="G2001" s="5" t="s">
        <v>8</v>
      </c>
    </row>
    <row r="2002" spans="1:7" x14ac:dyDescent="0.25">
      <c r="A2002" s="5" t="s">
        <v>20555</v>
      </c>
      <c r="B2002" s="5">
        <v>1.1811615654218699</v>
      </c>
      <c r="C2002" s="5" t="s">
        <v>8</v>
      </c>
      <c r="D2002" s="5" t="s">
        <v>8</v>
      </c>
      <c r="E2002" s="5" t="s">
        <v>8</v>
      </c>
      <c r="F2002" s="5" t="s">
        <v>8</v>
      </c>
      <c r="G2002" s="5" t="s">
        <v>8</v>
      </c>
    </row>
    <row r="2003" spans="1:7" x14ac:dyDescent="0.25">
      <c r="A2003" s="5" t="s">
        <v>15592</v>
      </c>
      <c r="B2003" s="5">
        <v>1.1811615654218699</v>
      </c>
      <c r="C2003" s="5" t="s">
        <v>8</v>
      </c>
      <c r="D2003" s="5" t="s">
        <v>8</v>
      </c>
      <c r="E2003" s="5" t="s">
        <v>8</v>
      </c>
      <c r="F2003" s="5" t="s">
        <v>8</v>
      </c>
      <c r="G2003" s="5" t="s">
        <v>8</v>
      </c>
    </row>
    <row r="2004" spans="1:7" x14ac:dyDescent="0.25">
      <c r="A2004" s="5" t="s">
        <v>15835</v>
      </c>
      <c r="B2004" s="5">
        <v>1.1810064752374601</v>
      </c>
      <c r="C2004" s="5" t="s">
        <v>15836</v>
      </c>
      <c r="D2004" s="5" t="s">
        <v>15837</v>
      </c>
      <c r="E2004" s="5" t="s">
        <v>15838</v>
      </c>
      <c r="F2004" s="5" t="s">
        <v>15839</v>
      </c>
      <c r="G2004" s="5" t="s">
        <v>15840</v>
      </c>
    </row>
    <row r="2005" spans="1:7" x14ac:dyDescent="0.25">
      <c r="A2005" s="5" t="s">
        <v>17134</v>
      </c>
      <c r="B2005" s="5">
        <v>1.18071011275881</v>
      </c>
      <c r="C2005" s="5" t="s">
        <v>17135</v>
      </c>
      <c r="D2005" s="5" t="s">
        <v>17136</v>
      </c>
      <c r="E2005" s="5" t="s">
        <v>17137</v>
      </c>
      <c r="F2005" s="5" t="s">
        <v>17138</v>
      </c>
      <c r="G2005" s="5" t="s">
        <v>17139</v>
      </c>
    </row>
    <row r="2006" spans="1:7" x14ac:dyDescent="0.25">
      <c r="A2006" s="5" t="s">
        <v>18049</v>
      </c>
      <c r="B2006" s="5">
        <v>1.18071011275881</v>
      </c>
      <c r="C2006" s="5" t="s">
        <v>18050</v>
      </c>
      <c r="D2006" s="5" t="s">
        <v>8</v>
      </c>
      <c r="E2006" s="5" t="s">
        <v>8</v>
      </c>
      <c r="F2006" s="5" t="s">
        <v>8</v>
      </c>
      <c r="G2006" s="5" t="s">
        <v>18051</v>
      </c>
    </row>
    <row r="2007" spans="1:7" x14ac:dyDescent="0.25">
      <c r="A2007" s="5" t="s">
        <v>18389</v>
      </c>
      <c r="B2007" s="5">
        <v>1.18071011275881</v>
      </c>
      <c r="C2007" s="5" t="s">
        <v>8</v>
      </c>
      <c r="D2007" s="5" t="s">
        <v>8</v>
      </c>
      <c r="E2007" s="5" t="s">
        <v>8</v>
      </c>
      <c r="F2007" s="5" t="s">
        <v>8</v>
      </c>
      <c r="G2007" s="5" t="s">
        <v>8</v>
      </c>
    </row>
    <row r="2008" spans="1:7" x14ac:dyDescent="0.25">
      <c r="A2008" s="5" t="s">
        <v>1151</v>
      </c>
      <c r="B2008" s="5">
        <v>1.18071011275881</v>
      </c>
      <c r="C2008" s="5" t="s">
        <v>8</v>
      </c>
      <c r="D2008" s="5" t="s">
        <v>8</v>
      </c>
      <c r="E2008" s="5" t="s">
        <v>8</v>
      </c>
      <c r="F2008" s="5" t="s">
        <v>8</v>
      </c>
      <c r="G2008" s="5" t="s">
        <v>8</v>
      </c>
    </row>
    <row r="2009" spans="1:7" x14ac:dyDescent="0.25">
      <c r="A2009" s="5" t="s">
        <v>5375</v>
      </c>
      <c r="B2009" s="5">
        <v>1.18071011275881</v>
      </c>
      <c r="C2009" s="5" t="s">
        <v>8</v>
      </c>
      <c r="D2009" s="5" t="s">
        <v>8</v>
      </c>
      <c r="E2009" s="5" t="s">
        <v>8</v>
      </c>
      <c r="F2009" s="5" t="s">
        <v>8</v>
      </c>
      <c r="G2009" s="5" t="s">
        <v>8</v>
      </c>
    </row>
    <row r="2010" spans="1:7" x14ac:dyDescent="0.25">
      <c r="A2010" s="5" t="s">
        <v>19808</v>
      </c>
      <c r="B2010" s="5">
        <v>1.18071011275881</v>
      </c>
      <c r="C2010" s="5" t="s">
        <v>8</v>
      </c>
      <c r="D2010" s="5" t="s">
        <v>8</v>
      </c>
      <c r="E2010" s="5" t="s">
        <v>8</v>
      </c>
      <c r="F2010" s="5" t="s">
        <v>8</v>
      </c>
      <c r="G2010" s="5" t="s">
        <v>8</v>
      </c>
    </row>
    <row r="2011" spans="1:7" x14ac:dyDescent="0.25">
      <c r="A2011" s="5" t="s">
        <v>19833</v>
      </c>
      <c r="B2011" s="5">
        <v>1.18071011275881</v>
      </c>
      <c r="C2011" s="5" t="s">
        <v>8</v>
      </c>
      <c r="D2011" s="5" t="s">
        <v>8</v>
      </c>
      <c r="E2011" s="5" t="s">
        <v>8</v>
      </c>
      <c r="F2011" s="5" t="s">
        <v>8</v>
      </c>
      <c r="G2011" s="5" t="s">
        <v>8</v>
      </c>
    </row>
    <row r="2012" spans="1:7" x14ac:dyDescent="0.25">
      <c r="A2012" s="5" t="s">
        <v>19985</v>
      </c>
      <c r="B2012" s="5">
        <v>1.18071011275881</v>
      </c>
      <c r="C2012" s="5" t="s">
        <v>8</v>
      </c>
      <c r="D2012" s="5" t="s">
        <v>8</v>
      </c>
      <c r="E2012" s="5" t="s">
        <v>8</v>
      </c>
      <c r="F2012" s="5" t="s">
        <v>8</v>
      </c>
      <c r="G2012" s="5" t="s">
        <v>8</v>
      </c>
    </row>
    <row r="2013" spans="1:7" x14ac:dyDescent="0.25">
      <c r="A2013" s="5" t="s">
        <v>20113</v>
      </c>
      <c r="B2013" s="5">
        <v>1.18071011275881</v>
      </c>
      <c r="C2013" s="5" t="s">
        <v>8</v>
      </c>
      <c r="D2013" s="5" t="s">
        <v>8</v>
      </c>
      <c r="E2013" s="5" t="s">
        <v>8</v>
      </c>
      <c r="F2013" s="5" t="s">
        <v>8</v>
      </c>
      <c r="G2013" s="5" t="s">
        <v>8</v>
      </c>
    </row>
    <row r="2014" spans="1:7" x14ac:dyDescent="0.25">
      <c r="A2014" s="5" t="s">
        <v>20543</v>
      </c>
      <c r="B2014" s="5">
        <v>1.18071011275881</v>
      </c>
      <c r="C2014" s="5" t="s">
        <v>8</v>
      </c>
      <c r="D2014" s="5" t="s">
        <v>8</v>
      </c>
      <c r="E2014" s="5" t="s">
        <v>8</v>
      </c>
      <c r="F2014" s="5" t="s">
        <v>8</v>
      </c>
      <c r="G2014" s="5" t="s">
        <v>8</v>
      </c>
    </row>
    <row r="2015" spans="1:7" x14ac:dyDescent="0.25">
      <c r="A2015" s="5" t="s">
        <v>20552</v>
      </c>
      <c r="B2015" s="5">
        <v>1.18071011275881</v>
      </c>
      <c r="C2015" s="5" t="s">
        <v>8</v>
      </c>
      <c r="D2015" s="5" t="s">
        <v>8</v>
      </c>
      <c r="E2015" s="5" t="s">
        <v>8</v>
      </c>
      <c r="F2015" s="5" t="s">
        <v>8</v>
      </c>
      <c r="G2015" s="5" t="s">
        <v>8</v>
      </c>
    </row>
    <row r="2016" spans="1:7" x14ac:dyDescent="0.25">
      <c r="A2016" s="5" t="s">
        <v>1229</v>
      </c>
      <c r="B2016" s="5">
        <v>1.18066477311469</v>
      </c>
      <c r="C2016" s="5" t="s">
        <v>8</v>
      </c>
      <c r="D2016" s="5" t="s">
        <v>8</v>
      </c>
      <c r="E2016" s="5" t="s">
        <v>8</v>
      </c>
      <c r="F2016" s="5" t="s">
        <v>8</v>
      </c>
      <c r="G2016" s="5" t="s">
        <v>8</v>
      </c>
    </row>
    <row r="2017" spans="1:7" x14ac:dyDescent="0.25">
      <c r="A2017" s="5" t="s">
        <v>1466</v>
      </c>
      <c r="B2017" s="5">
        <v>1.1798271263749001</v>
      </c>
      <c r="C2017" s="5" t="s">
        <v>8</v>
      </c>
      <c r="D2017" s="5" t="s">
        <v>8</v>
      </c>
      <c r="E2017" s="5" t="s">
        <v>1467</v>
      </c>
      <c r="F2017" s="5" t="s">
        <v>8</v>
      </c>
      <c r="G2017" s="5" t="s">
        <v>8</v>
      </c>
    </row>
    <row r="2018" spans="1:7" x14ac:dyDescent="0.25">
      <c r="A2018" s="5" t="s">
        <v>9381</v>
      </c>
      <c r="B2018" s="5">
        <v>1.1798271263749001</v>
      </c>
      <c r="C2018" s="5" t="s">
        <v>8</v>
      </c>
      <c r="D2018" s="5" t="s">
        <v>8</v>
      </c>
      <c r="E2018" s="5" t="s">
        <v>8</v>
      </c>
      <c r="F2018" s="5" t="s">
        <v>8</v>
      </c>
      <c r="G2018" s="5" t="s">
        <v>8</v>
      </c>
    </row>
    <row r="2019" spans="1:7" x14ac:dyDescent="0.25">
      <c r="A2019" s="5" t="s">
        <v>15570</v>
      </c>
      <c r="B2019" s="5">
        <v>1.1795275357738</v>
      </c>
      <c r="C2019" s="5" t="s">
        <v>8</v>
      </c>
      <c r="D2019" s="5" t="s">
        <v>8</v>
      </c>
      <c r="E2019" s="5" t="s">
        <v>8</v>
      </c>
      <c r="F2019" s="5" t="s">
        <v>8</v>
      </c>
      <c r="G2019" s="5" t="s">
        <v>8</v>
      </c>
    </row>
    <row r="2020" spans="1:7" x14ac:dyDescent="0.25">
      <c r="A2020" s="5" t="s">
        <v>16241</v>
      </c>
      <c r="B2020" s="5">
        <v>1.17911065406118</v>
      </c>
      <c r="C2020" s="5" t="s">
        <v>8</v>
      </c>
      <c r="D2020" s="5" t="s">
        <v>8</v>
      </c>
      <c r="E2020" s="5" t="s">
        <v>16242</v>
      </c>
      <c r="F2020" s="5" t="s">
        <v>8</v>
      </c>
      <c r="G2020" s="5" t="s">
        <v>16243</v>
      </c>
    </row>
    <row r="2021" spans="1:7" x14ac:dyDescent="0.25">
      <c r="A2021" s="5" t="s">
        <v>13492</v>
      </c>
      <c r="B2021" s="5">
        <v>1.1789387641623601</v>
      </c>
      <c r="C2021" s="5" t="s">
        <v>8</v>
      </c>
      <c r="D2021" s="5" t="s">
        <v>8</v>
      </c>
      <c r="E2021" s="5" t="s">
        <v>8</v>
      </c>
      <c r="F2021" s="5" t="s">
        <v>8</v>
      </c>
      <c r="G2021" s="5" t="s">
        <v>8</v>
      </c>
    </row>
    <row r="2022" spans="1:7" x14ac:dyDescent="0.25">
      <c r="A2022" s="5" t="s">
        <v>3301</v>
      </c>
      <c r="B2022" s="5">
        <v>1.17849083591689</v>
      </c>
      <c r="C2022" s="5" t="s">
        <v>8</v>
      </c>
      <c r="D2022" s="5" t="s">
        <v>8</v>
      </c>
      <c r="E2022" s="5" t="s">
        <v>8</v>
      </c>
      <c r="F2022" s="5" t="s">
        <v>8</v>
      </c>
      <c r="G2022" s="5" t="s">
        <v>8</v>
      </c>
    </row>
    <row r="2023" spans="1:7" x14ac:dyDescent="0.25">
      <c r="A2023" s="5" t="s">
        <v>18979</v>
      </c>
      <c r="B2023" s="5">
        <v>1.17849083591689</v>
      </c>
      <c r="C2023" s="5" t="s">
        <v>8</v>
      </c>
      <c r="D2023" s="5" t="s">
        <v>8</v>
      </c>
      <c r="E2023" s="5" t="s">
        <v>8</v>
      </c>
      <c r="F2023" s="5" t="s">
        <v>8</v>
      </c>
      <c r="G2023" s="5" t="s">
        <v>8</v>
      </c>
    </row>
    <row r="2024" spans="1:7" x14ac:dyDescent="0.25">
      <c r="A2024" s="5" t="s">
        <v>10349</v>
      </c>
      <c r="B2024" s="5">
        <v>1.17840190642881</v>
      </c>
      <c r="C2024" s="5" t="s">
        <v>8</v>
      </c>
      <c r="D2024" s="5" t="s">
        <v>8</v>
      </c>
      <c r="E2024" s="5" t="s">
        <v>8</v>
      </c>
      <c r="F2024" s="5" t="s">
        <v>8</v>
      </c>
      <c r="G2024" s="5" t="s">
        <v>8</v>
      </c>
    </row>
    <row r="2025" spans="1:7" x14ac:dyDescent="0.25">
      <c r="A2025" s="5" t="s">
        <v>10406</v>
      </c>
      <c r="B2025" s="5">
        <v>1.17822333361924</v>
      </c>
      <c r="C2025" s="5" t="s">
        <v>8</v>
      </c>
      <c r="D2025" s="5" t="s">
        <v>8</v>
      </c>
      <c r="E2025" s="5" t="s">
        <v>8</v>
      </c>
      <c r="F2025" s="5" t="s">
        <v>8</v>
      </c>
      <c r="G2025" s="5" t="s">
        <v>8</v>
      </c>
    </row>
    <row r="2026" spans="1:7" x14ac:dyDescent="0.25">
      <c r="A2026" s="5" t="s">
        <v>525</v>
      </c>
      <c r="B2026" s="5">
        <v>1.1781473069794599</v>
      </c>
      <c r="C2026" s="5" t="s">
        <v>8</v>
      </c>
      <c r="D2026" s="5" t="s">
        <v>8</v>
      </c>
      <c r="E2026" s="5" t="s">
        <v>8</v>
      </c>
      <c r="F2026" s="5" t="s">
        <v>8</v>
      </c>
      <c r="G2026" s="5" t="s">
        <v>8</v>
      </c>
    </row>
    <row r="2027" spans="1:7" x14ac:dyDescent="0.25">
      <c r="A2027" s="5" t="s">
        <v>19492</v>
      </c>
      <c r="B2027" s="5">
        <v>1.17768160339108</v>
      </c>
      <c r="C2027" s="5" t="s">
        <v>8</v>
      </c>
      <c r="D2027" s="5" t="s">
        <v>8</v>
      </c>
      <c r="E2027" s="5" t="s">
        <v>8</v>
      </c>
      <c r="F2027" s="5" t="s">
        <v>8</v>
      </c>
      <c r="G2027" s="5" t="s">
        <v>8</v>
      </c>
    </row>
    <row r="2028" spans="1:7" x14ac:dyDescent="0.25">
      <c r="A2028" s="5" t="s">
        <v>12219</v>
      </c>
      <c r="B2028" s="5">
        <v>1.17747222784417</v>
      </c>
      <c r="C2028" s="5" t="s">
        <v>8</v>
      </c>
      <c r="D2028" s="5" t="s">
        <v>8</v>
      </c>
      <c r="E2028" s="5" t="s">
        <v>8</v>
      </c>
      <c r="F2028" s="5" t="s">
        <v>8</v>
      </c>
      <c r="G2028" s="5" t="s">
        <v>8</v>
      </c>
    </row>
    <row r="2029" spans="1:7" x14ac:dyDescent="0.25">
      <c r="A2029" s="5" t="s">
        <v>12423</v>
      </c>
      <c r="B2029" s="5">
        <v>1.1768898729644901</v>
      </c>
      <c r="C2029" s="5" t="s">
        <v>8</v>
      </c>
      <c r="D2029" s="5" t="s">
        <v>8</v>
      </c>
      <c r="E2029" s="5" t="s">
        <v>709</v>
      </c>
      <c r="F2029" s="5" t="s">
        <v>8</v>
      </c>
      <c r="G2029" s="5" t="s">
        <v>8</v>
      </c>
    </row>
    <row r="2030" spans="1:7" x14ac:dyDescent="0.25">
      <c r="A2030" s="5" t="s">
        <v>20100</v>
      </c>
      <c r="B2030" s="5">
        <v>1.17584499046788</v>
      </c>
      <c r="C2030" s="5" t="s">
        <v>8</v>
      </c>
      <c r="D2030" s="5" t="s">
        <v>8</v>
      </c>
      <c r="E2030" s="5" t="s">
        <v>20101</v>
      </c>
      <c r="F2030" s="5" t="s">
        <v>8</v>
      </c>
      <c r="G2030" s="5" t="s">
        <v>8</v>
      </c>
    </row>
    <row r="2031" spans="1:7" x14ac:dyDescent="0.25">
      <c r="A2031" s="5" t="s">
        <v>20661</v>
      </c>
      <c r="B2031" s="5">
        <v>1.17582097125531</v>
      </c>
      <c r="C2031" s="5" t="s">
        <v>8</v>
      </c>
      <c r="D2031" s="5" t="s">
        <v>8</v>
      </c>
      <c r="E2031" s="5" t="s">
        <v>8</v>
      </c>
      <c r="F2031" s="5" t="s">
        <v>8</v>
      </c>
      <c r="G2031" s="5" t="s">
        <v>8</v>
      </c>
    </row>
    <row r="2032" spans="1:7" x14ac:dyDescent="0.25">
      <c r="A2032" s="5" t="s">
        <v>20537</v>
      </c>
      <c r="B2032" s="5">
        <v>1.1757814670895801</v>
      </c>
      <c r="C2032" s="5" t="s">
        <v>8</v>
      </c>
      <c r="D2032" s="5" t="s">
        <v>8</v>
      </c>
      <c r="E2032" s="5" t="s">
        <v>8</v>
      </c>
      <c r="F2032" s="5" t="s">
        <v>8</v>
      </c>
      <c r="G2032" s="5" t="s">
        <v>8</v>
      </c>
    </row>
    <row r="2033" spans="1:7" x14ac:dyDescent="0.25">
      <c r="A2033" s="5" t="s">
        <v>20840</v>
      </c>
      <c r="B2033" s="5">
        <v>1.17570438044062</v>
      </c>
      <c r="C2033" s="5" t="s">
        <v>8</v>
      </c>
      <c r="D2033" s="5" t="s">
        <v>8</v>
      </c>
      <c r="E2033" s="5" t="s">
        <v>8</v>
      </c>
      <c r="F2033" s="5" t="s">
        <v>8</v>
      </c>
      <c r="G2033" s="5" t="s">
        <v>8</v>
      </c>
    </row>
    <row r="2034" spans="1:7" x14ac:dyDescent="0.25">
      <c r="A2034" s="5" t="s">
        <v>15770</v>
      </c>
      <c r="B2034" s="5">
        <v>1.17570438044062</v>
      </c>
      <c r="C2034" s="5" t="s">
        <v>8</v>
      </c>
      <c r="D2034" s="5" t="s">
        <v>8</v>
      </c>
      <c r="E2034" s="5" t="s">
        <v>15771</v>
      </c>
      <c r="F2034" s="5" t="s">
        <v>8</v>
      </c>
      <c r="G2034" s="5" t="s">
        <v>8</v>
      </c>
    </row>
    <row r="2035" spans="1:7" x14ac:dyDescent="0.25">
      <c r="A2035" s="5" t="s">
        <v>17329</v>
      </c>
      <c r="B2035" s="5">
        <v>1.17548742422555</v>
      </c>
      <c r="C2035" s="5" t="s">
        <v>17330</v>
      </c>
      <c r="D2035" s="5" t="s">
        <v>17331</v>
      </c>
      <c r="E2035" s="5" t="s">
        <v>17332</v>
      </c>
      <c r="F2035" s="5" t="s">
        <v>17333</v>
      </c>
      <c r="G2035" s="5" t="s">
        <v>17334</v>
      </c>
    </row>
    <row r="2036" spans="1:7" x14ac:dyDescent="0.25">
      <c r="A2036" s="5" t="s">
        <v>17565</v>
      </c>
      <c r="B2036" s="5">
        <v>1.17548742422555</v>
      </c>
      <c r="C2036" s="5" t="s">
        <v>17566</v>
      </c>
      <c r="D2036" s="5" t="s">
        <v>8</v>
      </c>
      <c r="E2036" s="5" t="s">
        <v>8</v>
      </c>
      <c r="F2036" s="5" t="s">
        <v>8</v>
      </c>
      <c r="G2036" s="5" t="s">
        <v>17567</v>
      </c>
    </row>
    <row r="2037" spans="1:7" x14ac:dyDescent="0.25">
      <c r="A2037" s="5" t="s">
        <v>17847</v>
      </c>
      <c r="B2037" s="5">
        <v>1.17548742422555</v>
      </c>
      <c r="C2037" s="5" t="s">
        <v>8</v>
      </c>
      <c r="D2037" s="5" t="s">
        <v>8</v>
      </c>
      <c r="E2037" s="5" t="s">
        <v>8</v>
      </c>
      <c r="F2037" s="5" t="s">
        <v>8</v>
      </c>
      <c r="G2037" s="5" t="s">
        <v>17848</v>
      </c>
    </row>
    <row r="2038" spans="1:7" x14ac:dyDescent="0.25">
      <c r="A2038" s="5" t="s">
        <v>18956</v>
      </c>
      <c r="B2038" s="5">
        <v>1.17548742422555</v>
      </c>
      <c r="C2038" s="5" t="s">
        <v>8</v>
      </c>
      <c r="D2038" s="5" t="s">
        <v>8</v>
      </c>
      <c r="E2038" s="5" t="s">
        <v>8</v>
      </c>
      <c r="F2038" s="5" t="s">
        <v>8</v>
      </c>
      <c r="G2038" s="5" t="s">
        <v>8</v>
      </c>
    </row>
    <row r="2039" spans="1:7" x14ac:dyDescent="0.25">
      <c r="A2039" s="5" t="s">
        <v>19413</v>
      </c>
      <c r="B2039" s="5">
        <v>1.17548742422555</v>
      </c>
      <c r="C2039" s="5" t="s">
        <v>8</v>
      </c>
      <c r="D2039" s="5" t="s">
        <v>8</v>
      </c>
      <c r="E2039" s="5" t="s">
        <v>8</v>
      </c>
      <c r="F2039" s="5" t="s">
        <v>8</v>
      </c>
      <c r="G2039" s="5" t="s">
        <v>8</v>
      </c>
    </row>
    <row r="2040" spans="1:7" x14ac:dyDescent="0.25">
      <c r="A2040" s="5" t="s">
        <v>19441</v>
      </c>
      <c r="B2040" s="5">
        <v>1.17548742422555</v>
      </c>
      <c r="C2040" s="5" t="s">
        <v>8</v>
      </c>
      <c r="D2040" s="5" t="s">
        <v>8</v>
      </c>
      <c r="E2040" s="5" t="s">
        <v>8</v>
      </c>
      <c r="F2040" s="5" t="s">
        <v>8</v>
      </c>
      <c r="G2040" s="5" t="s">
        <v>8</v>
      </c>
    </row>
    <row r="2041" spans="1:7" x14ac:dyDescent="0.25">
      <c r="A2041" s="5" t="s">
        <v>19544</v>
      </c>
      <c r="B2041" s="5">
        <v>1.17548742422555</v>
      </c>
      <c r="C2041" s="5" t="s">
        <v>8</v>
      </c>
      <c r="D2041" s="5" t="s">
        <v>8</v>
      </c>
      <c r="E2041" s="5" t="s">
        <v>8</v>
      </c>
      <c r="F2041" s="5" t="s">
        <v>8</v>
      </c>
      <c r="G2041" s="5" t="s">
        <v>8</v>
      </c>
    </row>
    <row r="2042" spans="1:7" x14ac:dyDescent="0.25">
      <c r="A2042" s="5" t="s">
        <v>19780</v>
      </c>
      <c r="B2042" s="5">
        <v>1.17548742422555</v>
      </c>
      <c r="C2042" s="5" t="s">
        <v>8</v>
      </c>
      <c r="D2042" s="5" t="s">
        <v>8</v>
      </c>
      <c r="E2042" s="5" t="s">
        <v>8</v>
      </c>
      <c r="F2042" s="5" t="s">
        <v>8</v>
      </c>
      <c r="G2042" s="5" t="s">
        <v>8</v>
      </c>
    </row>
    <row r="2043" spans="1:7" x14ac:dyDescent="0.25">
      <c r="A2043" s="5" t="s">
        <v>19795</v>
      </c>
      <c r="B2043" s="5">
        <v>1.17548742422555</v>
      </c>
      <c r="C2043" s="5" t="s">
        <v>8</v>
      </c>
      <c r="D2043" s="5" t="s">
        <v>8</v>
      </c>
      <c r="E2043" s="5" t="s">
        <v>8</v>
      </c>
      <c r="F2043" s="5" t="s">
        <v>8</v>
      </c>
      <c r="G2043" s="5" t="s">
        <v>8</v>
      </c>
    </row>
    <row r="2044" spans="1:7" x14ac:dyDescent="0.25">
      <c r="A2044" s="5" t="s">
        <v>19964</v>
      </c>
      <c r="B2044" s="5">
        <v>1.17548742422555</v>
      </c>
      <c r="C2044" s="5" t="s">
        <v>8</v>
      </c>
      <c r="D2044" s="5" t="s">
        <v>8</v>
      </c>
      <c r="E2044" s="5" t="s">
        <v>8</v>
      </c>
      <c r="F2044" s="5" t="s">
        <v>8</v>
      </c>
      <c r="G2044" s="5" t="s">
        <v>8</v>
      </c>
    </row>
    <row r="2045" spans="1:7" x14ac:dyDescent="0.25">
      <c r="A2045" s="5" t="s">
        <v>20383</v>
      </c>
      <c r="B2045" s="5">
        <v>1.17548742422555</v>
      </c>
      <c r="C2045" s="5" t="s">
        <v>8</v>
      </c>
      <c r="D2045" s="5" t="s">
        <v>8</v>
      </c>
      <c r="E2045" s="5" t="s">
        <v>20384</v>
      </c>
      <c r="F2045" s="5" t="s">
        <v>8</v>
      </c>
      <c r="G2045" s="5" t="s">
        <v>8</v>
      </c>
    </row>
    <row r="2046" spans="1:7" x14ac:dyDescent="0.25">
      <c r="A2046" s="5" t="s">
        <v>2362</v>
      </c>
      <c r="B2046" s="5">
        <v>1.17475331558591</v>
      </c>
      <c r="C2046" s="5" t="s">
        <v>2363</v>
      </c>
      <c r="D2046" s="5" t="s">
        <v>8</v>
      </c>
      <c r="E2046" s="5" t="s">
        <v>8</v>
      </c>
      <c r="F2046" s="5" t="s">
        <v>8</v>
      </c>
      <c r="G2046" s="5" t="s">
        <v>391</v>
      </c>
    </row>
    <row r="2047" spans="1:7" x14ac:dyDescent="0.25">
      <c r="A2047" s="5" t="s">
        <v>17383</v>
      </c>
      <c r="B2047" s="5">
        <v>1.1737341470657701</v>
      </c>
      <c r="C2047" s="5" t="s">
        <v>17384</v>
      </c>
      <c r="D2047" s="5" t="s">
        <v>17385</v>
      </c>
      <c r="E2047" s="5" t="s">
        <v>17386</v>
      </c>
      <c r="F2047" s="5" t="s">
        <v>17387</v>
      </c>
      <c r="G2047" s="5" t="s">
        <v>17388</v>
      </c>
    </row>
    <row r="2048" spans="1:7" x14ac:dyDescent="0.25">
      <c r="A2048" s="5" t="s">
        <v>1559</v>
      </c>
      <c r="B2048" s="5">
        <v>1.1737341470657701</v>
      </c>
      <c r="C2048" s="5" t="s">
        <v>8</v>
      </c>
      <c r="D2048" s="5" t="s">
        <v>8</v>
      </c>
      <c r="E2048" s="5" t="s">
        <v>8</v>
      </c>
      <c r="F2048" s="5" t="s">
        <v>8</v>
      </c>
      <c r="G2048" s="5" t="s">
        <v>8</v>
      </c>
    </row>
    <row r="2049" spans="1:7" x14ac:dyDescent="0.25">
      <c r="A2049" s="5" t="s">
        <v>19192</v>
      </c>
      <c r="B2049" s="5">
        <v>1.1737341470657701</v>
      </c>
      <c r="C2049" s="5" t="s">
        <v>8</v>
      </c>
      <c r="D2049" s="5" t="s">
        <v>8</v>
      </c>
      <c r="E2049" s="5" t="s">
        <v>8</v>
      </c>
      <c r="F2049" s="5" t="s">
        <v>8</v>
      </c>
      <c r="G2049" s="5" t="s">
        <v>8</v>
      </c>
    </row>
    <row r="2050" spans="1:7" x14ac:dyDescent="0.25">
      <c r="A2050" s="5" t="s">
        <v>13352</v>
      </c>
      <c r="B2050" s="5">
        <v>1.1737341470657701</v>
      </c>
      <c r="C2050" s="5" t="s">
        <v>8</v>
      </c>
      <c r="D2050" s="5" t="s">
        <v>8</v>
      </c>
      <c r="E2050" s="5" t="s">
        <v>8</v>
      </c>
      <c r="F2050" s="5" t="s">
        <v>8</v>
      </c>
      <c r="G2050" s="5" t="s">
        <v>8</v>
      </c>
    </row>
    <row r="2051" spans="1:7" x14ac:dyDescent="0.25">
      <c r="A2051" s="5" t="s">
        <v>21194</v>
      </c>
      <c r="B2051" s="5">
        <v>1.1737341470657701</v>
      </c>
      <c r="C2051" s="5" t="s">
        <v>8</v>
      </c>
      <c r="D2051" s="5" t="s">
        <v>8</v>
      </c>
      <c r="E2051" s="5" t="s">
        <v>8</v>
      </c>
      <c r="F2051" s="5" t="s">
        <v>8</v>
      </c>
      <c r="G2051" s="5" t="s">
        <v>8</v>
      </c>
    </row>
    <row r="2052" spans="1:7" x14ac:dyDescent="0.25">
      <c r="A2052" s="5" t="s">
        <v>19196</v>
      </c>
      <c r="B2052" s="5">
        <v>1.1732656120388001</v>
      </c>
      <c r="C2052" s="5" t="s">
        <v>8</v>
      </c>
      <c r="D2052" s="5" t="s">
        <v>8</v>
      </c>
      <c r="E2052" s="5" t="s">
        <v>8</v>
      </c>
      <c r="F2052" s="5" t="s">
        <v>8</v>
      </c>
      <c r="G2052" s="5" t="s">
        <v>8</v>
      </c>
    </row>
    <row r="2053" spans="1:7" x14ac:dyDescent="0.25">
      <c r="A2053" s="5" t="s">
        <v>5952</v>
      </c>
      <c r="B2053" s="5">
        <v>1.1732656120388001</v>
      </c>
      <c r="C2053" s="5" t="s">
        <v>8</v>
      </c>
      <c r="D2053" s="5" t="s">
        <v>8</v>
      </c>
      <c r="E2053" s="5" t="s">
        <v>8</v>
      </c>
      <c r="F2053" s="5" t="s">
        <v>8</v>
      </c>
      <c r="G2053" s="5" t="s">
        <v>8</v>
      </c>
    </row>
    <row r="2054" spans="1:7" x14ac:dyDescent="0.25">
      <c r="A2054" s="5" t="s">
        <v>2271</v>
      </c>
      <c r="B2054" s="5">
        <v>1.17279450504495</v>
      </c>
      <c r="C2054" s="5" t="s">
        <v>8</v>
      </c>
      <c r="D2054" s="5" t="s">
        <v>8</v>
      </c>
      <c r="E2054" s="5" t="s">
        <v>8</v>
      </c>
      <c r="F2054" s="5" t="s">
        <v>8</v>
      </c>
      <c r="G2054" s="5" t="s">
        <v>8</v>
      </c>
    </row>
    <row r="2055" spans="1:7" x14ac:dyDescent="0.25">
      <c r="A2055" s="5" t="s">
        <v>20116</v>
      </c>
      <c r="B2055" s="5">
        <v>1.17279450504495</v>
      </c>
      <c r="C2055" s="5" t="s">
        <v>8</v>
      </c>
      <c r="D2055" s="5" t="s">
        <v>8</v>
      </c>
      <c r="E2055" s="5" t="s">
        <v>8</v>
      </c>
      <c r="F2055" s="5" t="s">
        <v>8</v>
      </c>
      <c r="G2055" s="5" t="s">
        <v>8</v>
      </c>
    </row>
    <row r="2056" spans="1:7" x14ac:dyDescent="0.25">
      <c r="A2056" s="5" t="s">
        <v>4040</v>
      </c>
      <c r="B2056" s="5">
        <v>1.1719937093975601</v>
      </c>
      <c r="C2056" s="5" t="s">
        <v>8</v>
      </c>
      <c r="D2056" s="5" t="s">
        <v>8</v>
      </c>
      <c r="E2056" s="5" t="s">
        <v>8</v>
      </c>
      <c r="F2056" s="5" t="s">
        <v>8</v>
      </c>
      <c r="G2056" s="5" t="s">
        <v>8</v>
      </c>
    </row>
    <row r="2057" spans="1:7" x14ac:dyDescent="0.25">
      <c r="A2057" s="5" t="s">
        <v>8464</v>
      </c>
      <c r="B2057" s="5">
        <v>1.1716897778031701</v>
      </c>
      <c r="C2057" s="5" t="s">
        <v>8</v>
      </c>
      <c r="D2057" s="5" t="s">
        <v>8</v>
      </c>
      <c r="E2057" s="5" t="s">
        <v>8</v>
      </c>
      <c r="F2057" s="5" t="s">
        <v>8</v>
      </c>
      <c r="G2057" s="5" t="s">
        <v>8</v>
      </c>
    </row>
    <row r="2058" spans="1:7" x14ac:dyDescent="0.25">
      <c r="A2058" s="5" t="s">
        <v>15064</v>
      </c>
      <c r="B2058" s="5">
        <v>1.17143200185494</v>
      </c>
      <c r="C2058" s="5" t="s">
        <v>8</v>
      </c>
      <c r="D2058" s="5" t="s">
        <v>8</v>
      </c>
      <c r="E2058" s="5" t="s">
        <v>8</v>
      </c>
      <c r="F2058" s="5" t="s">
        <v>8</v>
      </c>
      <c r="G2058" s="5" t="s">
        <v>8</v>
      </c>
    </row>
    <row r="2059" spans="1:7" x14ac:dyDescent="0.25">
      <c r="A2059" s="5" t="s">
        <v>7938</v>
      </c>
      <c r="B2059" s="5">
        <v>1.1708696333905999</v>
      </c>
      <c r="C2059" s="5" t="s">
        <v>8</v>
      </c>
      <c r="D2059" s="5" t="s">
        <v>8</v>
      </c>
      <c r="E2059" s="5" t="s">
        <v>8</v>
      </c>
      <c r="F2059" s="5" t="s">
        <v>8</v>
      </c>
      <c r="G2059" s="5" t="s">
        <v>8</v>
      </c>
    </row>
    <row r="2060" spans="1:7" x14ac:dyDescent="0.25">
      <c r="A2060" s="5" t="s">
        <v>6191</v>
      </c>
      <c r="B2060" s="5">
        <v>1.1708002777530999</v>
      </c>
      <c r="C2060" s="5" t="s">
        <v>8</v>
      </c>
      <c r="D2060" s="5" t="s">
        <v>8</v>
      </c>
      <c r="E2060" s="5" t="s">
        <v>8</v>
      </c>
      <c r="F2060" s="5" t="s">
        <v>8</v>
      </c>
      <c r="G2060" s="5" t="s">
        <v>8</v>
      </c>
    </row>
    <row r="2061" spans="1:7" x14ac:dyDescent="0.25">
      <c r="A2061" s="5" t="s">
        <v>19557</v>
      </c>
      <c r="B2061" s="5">
        <v>1.17062118025933</v>
      </c>
      <c r="C2061" s="5" t="s">
        <v>8</v>
      </c>
      <c r="D2061" s="5" t="s">
        <v>8</v>
      </c>
      <c r="E2061" s="5" t="s">
        <v>8</v>
      </c>
      <c r="F2061" s="5" t="s">
        <v>8</v>
      </c>
      <c r="G2061" s="5" t="s">
        <v>8</v>
      </c>
    </row>
    <row r="2062" spans="1:7" x14ac:dyDescent="0.25">
      <c r="A2062" s="5" t="s">
        <v>5355</v>
      </c>
      <c r="B2062" s="5">
        <v>1.1698144940425601</v>
      </c>
      <c r="C2062" s="5" t="s">
        <v>8</v>
      </c>
      <c r="D2062" s="5" t="s">
        <v>8</v>
      </c>
      <c r="E2062" s="5" t="s">
        <v>5356</v>
      </c>
      <c r="F2062" s="5" t="s">
        <v>8</v>
      </c>
      <c r="G2062" s="5" t="s">
        <v>5357</v>
      </c>
    </row>
    <row r="2063" spans="1:7" x14ac:dyDescent="0.25">
      <c r="A2063" s="5" t="s">
        <v>18018</v>
      </c>
      <c r="B2063" s="5">
        <v>1.1698144940425601</v>
      </c>
      <c r="C2063" s="5" t="s">
        <v>18019</v>
      </c>
      <c r="D2063" s="5" t="s">
        <v>18020</v>
      </c>
      <c r="E2063" s="5" t="s">
        <v>18021</v>
      </c>
      <c r="F2063" s="5" t="s">
        <v>18022</v>
      </c>
      <c r="G2063" s="5" t="s">
        <v>18023</v>
      </c>
    </row>
    <row r="2064" spans="1:7" x14ac:dyDescent="0.25">
      <c r="A2064" s="5" t="s">
        <v>18043</v>
      </c>
      <c r="B2064" s="5">
        <v>1.1698144940425601</v>
      </c>
      <c r="C2064" s="5" t="s">
        <v>18044</v>
      </c>
      <c r="D2064" s="5" t="s">
        <v>18045</v>
      </c>
      <c r="E2064" s="5" t="s">
        <v>18046</v>
      </c>
      <c r="F2064" s="5" t="s">
        <v>18047</v>
      </c>
      <c r="G2064" s="5" t="s">
        <v>18048</v>
      </c>
    </row>
    <row r="2065" spans="1:7" x14ac:dyDescent="0.25">
      <c r="A2065" s="5" t="s">
        <v>18322</v>
      </c>
      <c r="B2065" s="5">
        <v>1.1698144940425601</v>
      </c>
      <c r="C2065" s="5" t="s">
        <v>18323</v>
      </c>
      <c r="D2065" s="5" t="s">
        <v>18324</v>
      </c>
      <c r="E2065" s="5" t="s">
        <v>18325</v>
      </c>
      <c r="F2065" s="5" t="s">
        <v>18326</v>
      </c>
      <c r="G2065" s="5" t="s">
        <v>18327</v>
      </c>
    </row>
    <row r="2066" spans="1:7" x14ac:dyDescent="0.25">
      <c r="A2066" s="5" t="s">
        <v>18415</v>
      </c>
      <c r="B2066" s="5">
        <v>1.1698144940425601</v>
      </c>
      <c r="C2066" s="5" t="s">
        <v>8</v>
      </c>
      <c r="D2066" s="5" t="s">
        <v>8</v>
      </c>
      <c r="E2066" s="5" t="s">
        <v>8</v>
      </c>
      <c r="F2066" s="5" t="s">
        <v>8</v>
      </c>
      <c r="G2066" s="5" t="s">
        <v>8</v>
      </c>
    </row>
    <row r="2067" spans="1:7" x14ac:dyDescent="0.25">
      <c r="A2067" s="5" t="s">
        <v>18548</v>
      </c>
      <c r="B2067" s="5">
        <v>1.1698144940425601</v>
      </c>
      <c r="C2067" s="5" t="s">
        <v>8</v>
      </c>
      <c r="D2067" s="5" t="s">
        <v>8</v>
      </c>
      <c r="E2067" s="5" t="s">
        <v>8</v>
      </c>
      <c r="F2067" s="5" t="s">
        <v>8</v>
      </c>
      <c r="G2067" s="5" t="s">
        <v>8</v>
      </c>
    </row>
    <row r="2068" spans="1:7" x14ac:dyDescent="0.25">
      <c r="A2068" s="5" t="s">
        <v>18719</v>
      </c>
      <c r="B2068" s="5">
        <v>1.1698144940425601</v>
      </c>
      <c r="C2068" s="5" t="s">
        <v>8</v>
      </c>
      <c r="D2068" s="5" t="s">
        <v>8</v>
      </c>
      <c r="E2068" s="5" t="s">
        <v>8</v>
      </c>
      <c r="F2068" s="5" t="s">
        <v>8</v>
      </c>
      <c r="G2068" s="5" t="s">
        <v>8</v>
      </c>
    </row>
    <row r="2069" spans="1:7" x14ac:dyDescent="0.25">
      <c r="A2069" s="5" t="s">
        <v>18952</v>
      </c>
      <c r="B2069" s="5">
        <v>1.1698144940425601</v>
      </c>
      <c r="C2069" s="5" t="s">
        <v>8</v>
      </c>
      <c r="D2069" s="5" t="s">
        <v>8</v>
      </c>
      <c r="E2069" s="5" t="s">
        <v>8</v>
      </c>
      <c r="F2069" s="5" t="s">
        <v>8</v>
      </c>
      <c r="G2069" s="5" t="s">
        <v>8</v>
      </c>
    </row>
    <row r="2070" spans="1:7" x14ac:dyDescent="0.25">
      <c r="A2070" s="5" t="s">
        <v>19074</v>
      </c>
      <c r="B2070" s="5">
        <v>1.1698144940425601</v>
      </c>
      <c r="C2070" s="5" t="s">
        <v>8</v>
      </c>
      <c r="D2070" s="5" t="s">
        <v>8</v>
      </c>
      <c r="E2070" s="5" t="s">
        <v>8</v>
      </c>
      <c r="F2070" s="5" t="s">
        <v>8</v>
      </c>
      <c r="G2070" s="5" t="s">
        <v>8</v>
      </c>
    </row>
    <row r="2071" spans="1:7" x14ac:dyDescent="0.25">
      <c r="A2071" s="5" t="s">
        <v>19258</v>
      </c>
      <c r="B2071" s="5">
        <v>1.1698144940425601</v>
      </c>
      <c r="C2071" s="5" t="s">
        <v>8</v>
      </c>
      <c r="D2071" s="5" t="s">
        <v>8</v>
      </c>
      <c r="E2071" s="5" t="s">
        <v>8</v>
      </c>
      <c r="F2071" s="5" t="s">
        <v>8</v>
      </c>
      <c r="G2071" s="5" t="s">
        <v>8</v>
      </c>
    </row>
    <row r="2072" spans="1:7" x14ac:dyDescent="0.25">
      <c r="A2072" s="5" t="s">
        <v>19452</v>
      </c>
      <c r="B2072" s="5">
        <v>1.1698144940425601</v>
      </c>
      <c r="C2072" s="5" t="s">
        <v>8</v>
      </c>
      <c r="D2072" s="5" t="s">
        <v>8</v>
      </c>
      <c r="E2072" s="5" t="s">
        <v>8</v>
      </c>
      <c r="F2072" s="5" t="s">
        <v>8</v>
      </c>
      <c r="G2072" s="5" t="s">
        <v>8</v>
      </c>
    </row>
    <row r="2073" spans="1:7" x14ac:dyDescent="0.25">
      <c r="A2073" s="5" t="s">
        <v>19517</v>
      </c>
      <c r="B2073" s="5">
        <v>1.1698144940425601</v>
      </c>
      <c r="C2073" s="5" t="s">
        <v>8</v>
      </c>
      <c r="D2073" s="5" t="s">
        <v>8</v>
      </c>
      <c r="E2073" s="5" t="s">
        <v>8</v>
      </c>
      <c r="F2073" s="5" t="s">
        <v>8</v>
      </c>
      <c r="G2073" s="5" t="s">
        <v>8</v>
      </c>
    </row>
    <row r="2074" spans="1:7" x14ac:dyDescent="0.25">
      <c r="A2074" s="5" t="s">
        <v>19527</v>
      </c>
      <c r="B2074" s="5">
        <v>1.1698144940425601</v>
      </c>
      <c r="C2074" s="5" t="s">
        <v>8</v>
      </c>
      <c r="D2074" s="5" t="s">
        <v>8</v>
      </c>
      <c r="E2074" s="5" t="s">
        <v>8</v>
      </c>
      <c r="F2074" s="5" t="s">
        <v>8</v>
      </c>
      <c r="G2074" s="5" t="s">
        <v>8</v>
      </c>
    </row>
    <row r="2075" spans="1:7" x14ac:dyDescent="0.25">
      <c r="A2075" s="5" t="s">
        <v>6876</v>
      </c>
      <c r="B2075" s="5">
        <v>1.1698144940425601</v>
      </c>
      <c r="C2075" s="5" t="s">
        <v>8</v>
      </c>
      <c r="D2075" s="5" t="s">
        <v>8</v>
      </c>
      <c r="E2075" s="5" t="s">
        <v>8</v>
      </c>
      <c r="F2075" s="5" t="s">
        <v>8</v>
      </c>
      <c r="G2075" s="5" t="s">
        <v>8</v>
      </c>
    </row>
    <row r="2076" spans="1:7" x14ac:dyDescent="0.25">
      <c r="A2076" s="5" t="s">
        <v>19619</v>
      </c>
      <c r="B2076" s="5">
        <v>1.1698144940425601</v>
      </c>
      <c r="C2076" s="5" t="s">
        <v>8</v>
      </c>
      <c r="D2076" s="5" t="s">
        <v>8</v>
      </c>
      <c r="E2076" s="5" t="s">
        <v>8</v>
      </c>
      <c r="F2076" s="5" t="s">
        <v>8</v>
      </c>
      <c r="G2076" s="5" t="s">
        <v>8</v>
      </c>
    </row>
    <row r="2077" spans="1:7" x14ac:dyDescent="0.25">
      <c r="A2077" s="5" t="s">
        <v>20056</v>
      </c>
      <c r="B2077" s="5">
        <v>1.1698144940425601</v>
      </c>
      <c r="C2077" s="5" t="s">
        <v>8</v>
      </c>
      <c r="D2077" s="5" t="s">
        <v>8</v>
      </c>
      <c r="E2077" s="5" t="s">
        <v>8</v>
      </c>
      <c r="F2077" s="5" t="s">
        <v>8</v>
      </c>
      <c r="G2077" s="5" t="s">
        <v>8</v>
      </c>
    </row>
    <row r="2078" spans="1:7" x14ac:dyDescent="0.25">
      <c r="A2078" s="5" t="s">
        <v>9587</v>
      </c>
      <c r="B2078" s="5">
        <v>1.1698144940425601</v>
      </c>
      <c r="C2078" s="5" t="s">
        <v>8</v>
      </c>
      <c r="D2078" s="5" t="s">
        <v>8</v>
      </c>
      <c r="E2078" s="5" t="s">
        <v>8</v>
      </c>
      <c r="F2078" s="5" t="s">
        <v>8</v>
      </c>
      <c r="G2078" s="5" t="s">
        <v>8</v>
      </c>
    </row>
    <row r="2079" spans="1:7" x14ac:dyDescent="0.25">
      <c r="A2079" s="5" t="s">
        <v>20181</v>
      </c>
      <c r="B2079" s="5">
        <v>1.1698144940425601</v>
      </c>
      <c r="C2079" s="5" t="s">
        <v>8</v>
      </c>
      <c r="D2079" s="5" t="s">
        <v>8</v>
      </c>
      <c r="E2079" s="5" t="s">
        <v>8</v>
      </c>
      <c r="F2079" s="5" t="s">
        <v>8</v>
      </c>
      <c r="G2079" s="5" t="s">
        <v>8</v>
      </c>
    </row>
    <row r="2080" spans="1:7" x14ac:dyDescent="0.25">
      <c r="A2080" s="5" t="s">
        <v>20372</v>
      </c>
      <c r="B2080" s="5">
        <v>1.1698144940425601</v>
      </c>
      <c r="C2080" s="5" t="s">
        <v>8</v>
      </c>
      <c r="D2080" s="5" t="s">
        <v>8</v>
      </c>
      <c r="E2080" s="5" t="s">
        <v>8</v>
      </c>
      <c r="F2080" s="5" t="s">
        <v>8</v>
      </c>
      <c r="G2080" s="5" t="s">
        <v>8</v>
      </c>
    </row>
    <row r="2081" spans="1:7" x14ac:dyDescent="0.25">
      <c r="A2081" s="5" t="s">
        <v>20392</v>
      </c>
      <c r="B2081" s="5">
        <v>1.1698144940425601</v>
      </c>
      <c r="C2081" s="5" t="s">
        <v>8</v>
      </c>
      <c r="D2081" s="5" t="s">
        <v>8</v>
      </c>
      <c r="E2081" s="5" t="s">
        <v>8</v>
      </c>
      <c r="F2081" s="5" t="s">
        <v>8</v>
      </c>
      <c r="G2081" s="5" t="s">
        <v>8</v>
      </c>
    </row>
    <row r="2082" spans="1:7" x14ac:dyDescent="0.25">
      <c r="A2082" s="5" t="s">
        <v>20942</v>
      </c>
      <c r="B2082" s="5">
        <v>1.1698144940425601</v>
      </c>
      <c r="C2082" s="5" t="s">
        <v>8</v>
      </c>
      <c r="D2082" s="5" t="s">
        <v>8</v>
      </c>
      <c r="E2082" s="5" t="s">
        <v>8</v>
      </c>
      <c r="F2082" s="5" t="s">
        <v>8</v>
      </c>
      <c r="G2082" s="5" t="s">
        <v>8</v>
      </c>
    </row>
    <row r="2083" spans="1:7" x14ac:dyDescent="0.25">
      <c r="A2083" s="5" t="s">
        <v>20954</v>
      </c>
      <c r="B2083" s="5">
        <v>1.1698144940425601</v>
      </c>
      <c r="C2083" s="5" t="s">
        <v>8</v>
      </c>
      <c r="D2083" s="5" t="s">
        <v>8</v>
      </c>
      <c r="E2083" s="5" t="s">
        <v>8</v>
      </c>
      <c r="F2083" s="5" t="s">
        <v>8</v>
      </c>
      <c r="G2083" s="5" t="s">
        <v>8</v>
      </c>
    </row>
    <row r="2084" spans="1:7" x14ac:dyDescent="0.25">
      <c r="A2084" s="5" t="s">
        <v>20963</v>
      </c>
      <c r="B2084" s="5">
        <v>1.1698144940425601</v>
      </c>
      <c r="C2084" s="5" t="s">
        <v>8</v>
      </c>
      <c r="D2084" s="5" t="s">
        <v>8</v>
      </c>
      <c r="E2084" s="5" t="s">
        <v>8</v>
      </c>
      <c r="F2084" s="5" t="s">
        <v>8</v>
      </c>
      <c r="G2084" s="5" t="s">
        <v>8</v>
      </c>
    </row>
    <row r="2085" spans="1:7" x14ac:dyDescent="0.25">
      <c r="A2085" s="5" t="s">
        <v>14671</v>
      </c>
      <c r="B2085" s="5">
        <v>1.1698144940425601</v>
      </c>
      <c r="C2085" s="5" t="s">
        <v>8</v>
      </c>
      <c r="D2085" s="5" t="s">
        <v>8</v>
      </c>
      <c r="E2085" s="5" t="s">
        <v>8</v>
      </c>
      <c r="F2085" s="5" t="s">
        <v>8</v>
      </c>
      <c r="G2085" s="5" t="s">
        <v>8</v>
      </c>
    </row>
    <row r="2086" spans="1:7" x14ac:dyDescent="0.25">
      <c r="A2086" s="5" t="s">
        <v>16744</v>
      </c>
      <c r="B2086" s="5">
        <v>1.1697740618297201</v>
      </c>
      <c r="C2086" s="5" t="s">
        <v>16745</v>
      </c>
      <c r="D2086" s="5" t="s">
        <v>16746</v>
      </c>
      <c r="E2086" s="5" t="s">
        <v>16747</v>
      </c>
      <c r="F2086" s="5" t="s">
        <v>16748</v>
      </c>
      <c r="G2086" s="5" t="s">
        <v>16749</v>
      </c>
    </row>
    <row r="2087" spans="1:7" x14ac:dyDescent="0.25">
      <c r="A2087" s="5" t="s">
        <v>5358</v>
      </c>
      <c r="B2087" s="5">
        <v>1.1697740618297201</v>
      </c>
      <c r="C2087" s="5" t="s">
        <v>8</v>
      </c>
      <c r="D2087" s="5" t="s">
        <v>8</v>
      </c>
      <c r="E2087" s="5" t="s">
        <v>8</v>
      </c>
      <c r="F2087" s="5" t="s">
        <v>8</v>
      </c>
      <c r="G2087" s="5" t="s">
        <v>240</v>
      </c>
    </row>
    <row r="2088" spans="1:7" x14ac:dyDescent="0.25">
      <c r="A2088" s="5" t="s">
        <v>312</v>
      </c>
      <c r="B2088" s="5">
        <v>1.1697740618297201</v>
      </c>
      <c r="C2088" s="5" t="s">
        <v>8</v>
      </c>
      <c r="D2088" s="5" t="s">
        <v>8</v>
      </c>
      <c r="E2088" s="5" t="s">
        <v>8</v>
      </c>
      <c r="F2088" s="5" t="s">
        <v>8</v>
      </c>
      <c r="G2088" s="5" t="s">
        <v>8</v>
      </c>
    </row>
    <row r="2089" spans="1:7" x14ac:dyDescent="0.25">
      <c r="A2089" s="5" t="s">
        <v>18622</v>
      </c>
      <c r="B2089" s="5">
        <v>1.1697740618297201</v>
      </c>
      <c r="C2089" s="5" t="s">
        <v>8</v>
      </c>
      <c r="D2089" s="5" t="s">
        <v>8</v>
      </c>
      <c r="E2089" s="5" t="s">
        <v>8</v>
      </c>
      <c r="F2089" s="5" t="s">
        <v>8</v>
      </c>
      <c r="G2089" s="5" t="s">
        <v>8</v>
      </c>
    </row>
    <row r="2090" spans="1:7" x14ac:dyDescent="0.25">
      <c r="A2090" s="5" t="s">
        <v>18682</v>
      </c>
      <c r="B2090" s="5">
        <v>1.1697740618297201</v>
      </c>
      <c r="C2090" s="5" t="s">
        <v>8</v>
      </c>
      <c r="D2090" s="5" t="s">
        <v>8</v>
      </c>
      <c r="E2090" s="5" t="s">
        <v>8</v>
      </c>
      <c r="F2090" s="5" t="s">
        <v>8</v>
      </c>
      <c r="G2090" s="5" t="s">
        <v>8</v>
      </c>
    </row>
    <row r="2091" spans="1:7" x14ac:dyDescent="0.25">
      <c r="A2091" s="5" t="s">
        <v>20458</v>
      </c>
      <c r="B2091" s="5">
        <v>1.1697740618297201</v>
      </c>
      <c r="C2091" s="5" t="s">
        <v>8</v>
      </c>
      <c r="D2091" s="5" t="s">
        <v>8</v>
      </c>
      <c r="E2091" s="5" t="s">
        <v>8</v>
      </c>
      <c r="F2091" s="5" t="s">
        <v>8</v>
      </c>
      <c r="G2091" s="5" t="s">
        <v>8</v>
      </c>
    </row>
    <row r="2092" spans="1:7" x14ac:dyDescent="0.25">
      <c r="A2092" s="5" t="s">
        <v>2180</v>
      </c>
      <c r="B2092" s="5">
        <v>1.1697528177640699</v>
      </c>
      <c r="C2092" s="5" t="s">
        <v>8</v>
      </c>
      <c r="D2092" s="5" t="s">
        <v>8</v>
      </c>
      <c r="E2092" s="5" t="s">
        <v>8</v>
      </c>
      <c r="F2092" s="5" t="s">
        <v>8</v>
      </c>
      <c r="G2092" s="5" t="s">
        <v>8</v>
      </c>
    </row>
    <row r="2093" spans="1:7" x14ac:dyDescent="0.25">
      <c r="A2093" s="5" t="s">
        <v>10647</v>
      </c>
      <c r="B2093" s="5">
        <v>1.1697528177640699</v>
      </c>
      <c r="C2093" s="5" t="s">
        <v>8</v>
      </c>
      <c r="D2093" s="5" t="s">
        <v>8</v>
      </c>
      <c r="E2093" s="5" t="s">
        <v>8</v>
      </c>
      <c r="F2093" s="5" t="s">
        <v>8</v>
      </c>
      <c r="G2093" s="5" t="s">
        <v>8</v>
      </c>
    </row>
    <row r="2094" spans="1:7" x14ac:dyDescent="0.25">
      <c r="A2094" s="5" t="s">
        <v>7239</v>
      </c>
      <c r="B2094" s="5">
        <v>1.1697397220997501</v>
      </c>
      <c r="C2094" s="5" t="s">
        <v>8</v>
      </c>
      <c r="D2094" s="5" t="s">
        <v>8</v>
      </c>
      <c r="E2094" s="5" t="s">
        <v>8</v>
      </c>
      <c r="F2094" s="5" t="s">
        <v>8</v>
      </c>
      <c r="G2094" s="5" t="s">
        <v>8</v>
      </c>
    </row>
    <row r="2095" spans="1:7" x14ac:dyDescent="0.25">
      <c r="A2095" s="5" t="s">
        <v>11566</v>
      </c>
      <c r="B2095" s="5">
        <v>1.1697397220997501</v>
      </c>
      <c r="C2095" s="5" t="s">
        <v>8</v>
      </c>
      <c r="D2095" s="5" t="s">
        <v>8</v>
      </c>
      <c r="E2095" s="5" t="s">
        <v>8</v>
      </c>
      <c r="F2095" s="5" t="s">
        <v>8</v>
      </c>
      <c r="G2095" s="5" t="s">
        <v>8</v>
      </c>
    </row>
    <row r="2096" spans="1:7" x14ac:dyDescent="0.25">
      <c r="A2096" s="5" t="s">
        <v>20891</v>
      </c>
      <c r="B2096" s="5">
        <v>1.1697308411287699</v>
      </c>
      <c r="C2096" s="5" t="s">
        <v>8</v>
      </c>
      <c r="D2096" s="5" t="s">
        <v>8</v>
      </c>
      <c r="E2096" s="5" t="s">
        <v>8</v>
      </c>
      <c r="F2096" s="5" t="s">
        <v>8</v>
      </c>
      <c r="G2096" s="5" t="s">
        <v>8</v>
      </c>
    </row>
    <row r="2097" spans="1:7" x14ac:dyDescent="0.25">
      <c r="A2097" s="5" t="s">
        <v>37</v>
      </c>
      <c r="B2097" s="5">
        <v>1.16972442220754</v>
      </c>
      <c r="C2097" s="5" t="s">
        <v>38</v>
      </c>
      <c r="D2097" s="5" t="s">
        <v>39</v>
      </c>
      <c r="E2097" s="5" t="s">
        <v>40</v>
      </c>
      <c r="F2097" s="5" t="s">
        <v>41</v>
      </c>
      <c r="G2097" s="5" t="s">
        <v>42</v>
      </c>
    </row>
    <row r="2098" spans="1:7" x14ac:dyDescent="0.25">
      <c r="A2098" s="5" t="s">
        <v>12265</v>
      </c>
      <c r="B2098" s="5">
        <v>1.16924400599467</v>
      </c>
      <c r="C2098" s="5" t="s">
        <v>8</v>
      </c>
      <c r="D2098" s="5" t="s">
        <v>8</v>
      </c>
      <c r="E2098" s="5" t="s">
        <v>8</v>
      </c>
      <c r="F2098" s="5" t="s">
        <v>8</v>
      </c>
      <c r="G2098" s="5" t="s">
        <v>8</v>
      </c>
    </row>
    <row r="2099" spans="1:7" x14ac:dyDescent="0.25">
      <c r="A2099" s="5" t="s">
        <v>2041</v>
      </c>
      <c r="B2099" s="5">
        <v>1.16910459132171</v>
      </c>
      <c r="C2099" s="5" t="s">
        <v>8</v>
      </c>
      <c r="D2099" s="5" t="s">
        <v>8</v>
      </c>
      <c r="E2099" s="5" t="s">
        <v>8</v>
      </c>
      <c r="F2099" s="5" t="s">
        <v>8</v>
      </c>
      <c r="G2099" s="5" t="s">
        <v>8</v>
      </c>
    </row>
    <row r="2100" spans="1:7" x14ac:dyDescent="0.25">
      <c r="A2100" s="5" t="s">
        <v>11755</v>
      </c>
      <c r="B2100" s="5">
        <v>1.16758811470337</v>
      </c>
      <c r="C2100" s="5" t="s">
        <v>11756</v>
      </c>
      <c r="D2100" s="5" t="s">
        <v>11757</v>
      </c>
      <c r="E2100" s="5" t="s">
        <v>11758</v>
      </c>
      <c r="F2100" s="5" t="s">
        <v>11759</v>
      </c>
      <c r="G2100" s="5" t="s">
        <v>11760</v>
      </c>
    </row>
    <row r="2101" spans="1:7" x14ac:dyDescent="0.25">
      <c r="A2101" s="5" t="s">
        <v>12307</v>
      </c>
      <c r="B2101" s="5">
        <v>1.16717856466801</v>
      </c>
      <c r="C2101" s="5" t="s">
        <v>8</v>
      </c>
      <c r="D2101" s="5" t="s">
        <v>8</v>
      </c>
      <c r="E2101" s="5" t="s">
        <v>8</v>
      </c>
      <c r="F2101" s="5" t="s">
        <v>8</v>
      </c>
      <c r="G2101" s="5" t="s">
        <v>8</v>
      </c>
    </row>
    <row r="2102" spans="1:7" x14ac:dyDescent="0.25">
      <c r="A2102" s="5" t="s">
        <v>11974</v>
      </c>
      <c r="B2102" s="5">
        <v>1.1665701475558501</v>
      </c>
      <c r="C2102" s="5" t="s">
        <v>8</v>
      </c>
      <c r="D2102" s="5" t="s">
        <v>8</v>
      </c>
      <c r="E2102" s="5" t="s">
        <v>9618</v>
      </c>
      <c r="F2102" s="5" t="s">
        <v>8</v>
      </c>
      <c r="G2102" s="5" t="s">
        <v>8</v>
      </c>
    </row>
    <row r="2103" spans="1:7" x14ac:dyDescent="0.25">
      <c r="A2103" s="5" t="s">
        <v>19647</v>
      </c>
      <c r="B2103" s="5">
        <v>1.1664511010944301</v>
      </c>
      <c r="C2103" s="5" t="s">
        <v>8</v>
      </c>
      <c r="D2103" s="5" t="s">
        <v>8</v>
      </c>
      <c r="E2103" s="5" t="s">
        <v>19648</v>
      </c>
      <c r="F2103" s="5" t="s">
        <v>8</v>
      </c>
      <c r="G2103" s="5" t="s">
        <v>8</v>
      </c>
    </row>
    <row r="2104" spans="1:7" x14ac:dyDescent="0.25">
      <c r="A2104" s="5" t="s">
        <v>19761</v>
      </c>
      <c r="B2104" s="5">
        <v>1.16611034404035</v>
      </c>
      <c r="C2104" s="5" t="s">
        <v>8</v>
      </c>
      <c r="D2104" s="5" t="s">
        <v>8</v>
      </c>
      <c r="E2104" s="5" t="s">
        <v>8</v>
      </c>
      <c r="F2104" s="5" t="s">
        <v>8</v>
      </c>
      <c r="G2104" s="5" t="s">
        <v>8</v>
      </c>
    </row>
    <row r="2105" spans="1:7" x14ac:dyDescent="0.25">
      <c r="A2105" s="5" t="s">
        <v>17442</v>
      </c>
      <c r="B2105" s="5">
        <v>1.16557157328036</v>
      </c>
      <c r="C2105" s="5" t="s">
        <v>17443</v>
      </c>
      <c r="D2105" s="5" t="s">
        <v>8</v>
      </c>
      <c r="E2105" s="5" t="s">
        <v>17444</v>
      </c>
      <c r="F2105" s="5" t="s">
        <v>8</v>
      </c>
      <c r="G2105" s="5" t="s">
        <v>17445</v>
      </c>
    </row>
    <row r="2106" spans="1:7" x14ac:dyDescent="0.25">
      <c r="A2106" s="5" t="s">
        <v>17807</v>
      </c>
      <c r="B2106" s="5">
        <v>1.16557157328036</v>
      </c>
      <c r="C2106" s="5" t="s">
        <v>8</v>
      </c>
      <c r="D2106" s="5" t="s">
        <v>8</v>
      </c>
      <c r="E2106" s="5" t="s">
        <v>17808</v>
      </c>
      <c r="F2106" s="5" t="s">
        <v>17809</v>
      </c>
      <c r="G2106" s="5" t="s">
        <v>17810</v>
      </c>
    </row>
    <row r="2107" spans="1:7" x14ac:dyDescent="0.25">
      <c r="A2107" s="5" t="s">
        <v>19473</v>
      </c>
      <c r="B2107" s="5">
        <v>1.16557157328036</v>
      </c>
      <c r="C2107" s="5" t="s">
        <v>8</v>
      </c>
      <c r="D2107" s="5" t="s">
        <v>8</v>
      </c>
      <c r="E2107" s="5" t="s">
        <v>8</v>
      </c>
      <c r="F2107" s="5" t="s">
        <v>8</v>
      </c>
      <c r="G2107" s="5" t="s">
        <v>8</v>
      </c>
    </row>
    <row r="2108" spans="1:7" x14ac:dyDescent="0.25">
      <c r="A2108" s="5" t="s">
        <v>19560</v>
      </c>
      <c r="B2108" s="5">
        <v>1.16557157328036</v>
      </c>
      <c r="C2108" s="5" t="s">
        <v>8</v>
      </c>
      <c r="D2108" s="5" t="s">
        <v>8</v>
      </c>
      <c r="E2108" s="5" t="s">
        <v>8</v>
      </c>
      <c r="F2108" s="5" t="s">
        <v>8</v>
      </c>
      <c r="G2108" s="5" t="s">
        <v>8</v>
      </c>
    </row>
    <row r="2109" spans="1:7" x14ac:dyDescent="0.25">
      <c r="A2109" s="5" t="s">
        <v>13028</v>
      </c>
      <c r="B2109" s="5">
        <v>1.16519772557181</v>
      </c>
      <c r="C2109" s="5" t="s">
        <v>8</v>
      </c>
      <c r="D2109" s="5" t="s">
        <v>8</v>
      </c>
      <c r="E2109" s="5" t="s">
        <v>13029</v>
      </c>
      <c r="F2109" s="5" t="s">
        <v>8</v>
      </c>
      <c r="G2109" s="5" t="s">
        <v>8</v>
      </c>
    </row>
    <row r="2110" spans="1:7" x14ac:dyDescent="0.25">
      <c r="A2110" s="5" t="s">
        <v>20705</v>
      </c>
      <c r="B2110" s="5">
        <v>1.1646059606829999</v>
      </c>
      <c r="C2110" s="5" t="s">
        <v>8</v>
      </c>
      <c r="D2110" s="5" t="s">
        <v>8</v>
      </c>
      <c r="E2110" s="5" t="s">
        <v>8</v>
      </c>
      <c r="F2110" s="5" t="s">
        <v>8</v>
      </c>
      <c r="G2110" s="5" t="s">
        <v>8</v>
      </c>
    </row>
    <row r="2111" spans="1:7" x14ac:dyDescent="0.25">
      <c r="A2111" s="5" t="s">
        <v>19194</v>
      </c>
      <c r="B2111" s="5">
        <v>1.1645226005162199</v>
      </c>
      <c r="C2111" s="5" t="s">
        <v>8</v>
      </c>
      <c r="D2111" s="5" t="s">
        <v>8</v>
      </c>
      <c r="E2111" s="5" t="s">
        <v>8</v>
      </c>
      <c r="F2111" s="5" t="s">
        <v>8</v>
      </c>
      <c r="G2111" s="5" t="s">
        <v>8</v>
      </c>
    </row>
    <row r="2112" spans="1:7" x14ac:dyDescent="0.25">
      <c r="A2112" s="5" t="s">
        <v>2953</v>
      </c>
      <c r="B2112" s="5">
        <v>1.1645200685207699</v>
      </c>
      <c r="C2112" s="5" t="s">
        <v>8</v>
      </c>
      <c r="D2112" s="5" t="s">
        <v>8</v>
      </c>
      <c r="E2112" s="5" t="s">
        <v>8</v>
      </c>
      <c r="F2112" s="5" t="s">
        <v>8</v>
      </c>
      <c r="G2112" s="5" t="s">
        <v>8</v>
      </c>
    </row>
    <row r="2113" spans="1:7" x14ac:dyDescent="0.25">
      <c r="A2113" s="5" t="s">
        <v>16376</v>
      </c>
      <c r="B2113" s="5">
        <v>1.1640466983654001</v>
      </c>
      <c r="C2113" s="5" t="s">
        <v>16377</v>
      </c>
      <c r="D2113" s="5" t="s">
        <v>8</v>
      </c>
      <c r="E2113" s="5" t="s">
        <v>8</v>
      </c>
      <c r="F2113" s="5" t="s">
        <v>8</v>
      </c>
      <c r="G2113" s="5" t="s">
        <v>16378</v>
      </c>
    </row>
    <row r="2114" spans="1:7" x14ac:dyDescent="0.25">
      <c r="A2114" s="5" t="s">
        <v>18948</v>
      </c>
      <c r="B2114" s="5">
        <v>1.1639370401374101</v>
      </c>
      <c r="C2114" s="5" t="s">
        <v>8</v>
      </c>
      <c r="D2114" s="5" t="s">
        <v>8</v>
      </c>
      <c r="E2114" s="5" t="s">
        <v>8</v>
      </c>
      <c r="F2114" s="5" t="s">
        <v>8</v>
      </c>
      <c r="G2114" s="5" t="s">
        <v>8</v>
      </c>
    </row>
    <row r="2115" spans="1:7" x14ac:dyDescent="0.25">
      <c r="A2115" s="5" t="s">
        <v>4147</v>
      </c>
      <c r="B2115" s="5">
        <v>1.1637774736312201</v>
      </c>
      <c r="C2115" s="5" t="s">
        <v>8</v>
      </c>
      <c r="D2115" s="5" t="s">
        <v>8</v>
      </c>
      <c r="E2115" s="5" t="s">
        <v>8</v>
      </c>
      <c r="F2115" s="5" t="s">
        <v>8</v>
      </c>
      <c r="G2115" s="5" t="s">
        <v>8</v>
      </c>
    </row>
    <row r="2116" spans="1:7" x14ac:dyDescent="0.25">
      <c r="A2116" s="5" t="s">
        <v>11413</v>
      </c>
      <c r="B2116" s="5">
        <v>1.1632364516695699</v>
      </c>
      <c r="C2116" s="5" t="s">
        <v>8</v>
      </c>
      <c r="D2116" s="5" t="s">
        <v>8</v>
      </c>
      <c r="E2116" s="5" t="s">
        <v>11414</v>
      </c>
      <c r="F2116" s="5" t="s">
        <v>8</v>
      </c>
      <c r="G2116" s="5" t="s">
        <v>5749</v>
      </c>
    </row>
    <row r="2117" spans="1:7" x14ac:dyDescent="0.25">
      <c r="A2117" s="5" t="s">
        <v>18855</v>
      </c>
      <c r="B2117" s="5">
        <v>1.1632364516695699</v>
      </c>
      <c r="C2117" s="5" t="s">
        <v>8</v>
      </c>
      <c r="D2117" s="5" t="s">
        <v>8</v>
      </c>
      <c r="E2117" s="5" t="s">
        <v>8</v>
      </c>
      <c r="F2117" s="5" t="s">
        <v>8</v>
      </c>
      <c r="G2117" s="5" t="s">
        <v>8</v>
      </c>
    </row>
    <row r="2118" spans="1:7" x14ac:dyDescent="0.25">
      <c r="A2118" s="5" t="s">
        <v>3452</v>
      </c>
      <c r="B2118" s="5">
        <v>1.1632364516695699</v>
      </c>
      <c r="C2118" s="5" t="s">
        <v>8</v>
      </c>
      <c r="D2118" s="5" t="s">
        <v>8</v>
      </c>
      <c r="E2118" s="5" t="s">
        <v>8</v>
      </c>
      <c r="F2118" s="5" t="s">
        <v>8</v>
      </c>
      <c r="G2118" s="5" t="s">
        <v>8</v>
      </c>
    </row>
    <row r="2119" spans="1:7" x14ac:dyDescent="0.25">
      <c r="A2119" s="5" t="s">
        <v>8684</v>
      </c>
      <c r="B2119" s="5">
        <v>1.1632364516695699</v>
      </c>
      <c r="C2119" s="5" t="s">
        <v>8</v>
      </c>
      <c r="D2119" s="5" t="s">
        <v>8</v>
      </c>
      <c r="E2119" s="5" t="s">
        <v>8</v>
      </c>
      <c r="F2119" s="5" t="s">
        <v>8</v>
      </c>
      <c r="G2119" s="5" t="s">
        <v>8</v>
      </c>
    </row>
    <row r="2120" spans="1:7" x14ac:dyDescent="0.25">
      <c r="A2120" s="5" t="s">
        <v>19025</v>
      </c>
      <c r="B2120" s="5">
        <v>1.1630232954965001</v>
      </c>
      <c r="C2120" s="5" t="s">
        <v>8</v>
      </c>
      <c r="D2120" s="5" t="s">
        <v>8</v>
      </c>
      <c r="E2120" s="5" t="s">
        <v>8</v>
      </c>
      <c r="F2120" s="5" t="s">
        <v>8</v>
      </c>
      <c r="G2120" s="5" t="s">
        <v>8</v>
      </c>
    </row>
    <row r="2121" spans="1:7" x14ac:dyDescent="0.25">
      <c r="A2121" s="5" t="s">
        <v>10051</v>
      </c>
      <c r="B2121" s="5">
        <v>1.1620160433591</v>
      </c>
      <c r="C2121" s="5" t="s">
        <v>8</v>
      </c>
      <c r="D2121" s="5" t="s">
        <v>8</v>
      </c>
      <c r="E2121" s="5" t="s">
        <v>8</v>
      </c>
      <c r="F2121" s="5" t="s">
        <v>8</v>
      </c>
      <c r="G2121" s="5" t="s">
        <v>8</v>
      </c>
    </row>
    <row r="2122" spans="1:7" x14ac:dyDescent="0.25">
      <c r="A2122" s="5" t="s">
        <v>19781</v>
      </c>
      <c r="B2122" s="5">
        <v>1.1617585722361601</v>
      </c>
      <c r="C2122" s="5" t="s">
        <v>8</v>
      </c>
      <c r="D2122" s="5" t="s">
        <v>8</v>
      </c>
      <c r="E2122" s="5" t="s">
        <v>8</v>
      </c>
      <c r="F2122" s="5" t="s">
        <v>8</v>
      </c>
      <c r="G2122" s="5" t="s">
        <v>8</v>
      </c>
    </row>
    <row r="2123" spans="1:7" x14ac:dyDescent="0.25">
      <c r="A2123" s="5" t="s">
        <v>14097</v>
      </c>
      <c r="B2123" s="5">
        <v>1.16137707459152</v>
      </c>
      <c r="C2123" s="5" t="s">
        <v>8</v>
      </c>
      <c r="D2123" s="5" t="s">
        <v>8</v>
      </c>
      <c r="E2123" s="5" t="s">
        <v>8</v>
      </c>
      <c r="F2123" s="5" t="s">
        <v>8</v>
      </c>
      <c r="G2123" s="5" t="s">
        <v>8</v>
      </c>
    </row>
    <row r="2124" spans="1:7" x14ac:dyDescent="0.25">
      <c r="A2124" s="5" t="s">
        <v>18575</v>
      </c>
      <c r="B2124" s="5">
        <v>1.1611037022755599</v>
      </c>
      <c r="C2124" s="5" t="s">
        <v>8</v>
      </c>
      <c r="D2124" s="5" t="s">
        <v>8</v>
      </c>
      <c r="E2124" s="5" t="s">
        <v>8</v>
      </c>
      <c r="F2124" s="5" t="s">
        <v>8</v>
      </c>
      <c r="G2124" s="5" t="s">
        <v>8</v>
      </c>
    </row>
    <row r="2125" spans="1:7" x14ac:dyDescent="0.25">
      <c r="A2125" s="5" t="s">
        <v>18837</v>
      </c>
      <c r="B2125" s="5">
        <v>1.1611037022755599</v>
      </c>
      <c r="C2125" s="5" t="s">
        <v>8</v>
      </c>
      <c r="D2125" s="5" t="s">
        <v>8</v>
      </c>
      <c r="E2125" s="5" t="s">
        <v>8</v>
      </c>
      <c r="F2125" s="5" t="s">
        <v>8</v>
      </c>
      <c r="G2125" s="5" t="s">
        <v>8</v>
      </c>
    </row>
    <row r="2126" spans="1:7" x14ac:dyDescent="0.25">
      <c r="A2126" s="5" t="s">
        <v>19682</v>
      </c>
      <c r="B2126" s="5">
        <v>1.1611037022755599</v>
      </c>
      <c r="C2126" s="5" t="s">
        <v>8</v>
      </c>
      <c r="D2126" s="5" t="s">
        <v>8</v>
      </c>
      <c r="E2126" s="5" t="s">
        <v>8</v>
      </c>
      <c r="F2126" s="5" t="s">
        <v>8</v>
      </c>
      <c r="G2126" s="5" t="s">
        <v>8</v>
      </c>
    </row>
    <row r="2127" spans="1:7" x14ac:dyDescent="0.25">
      <c r="A2127" s="5" t="s">
        <v>21029</v>
      </c>
      <c r="B2127" s="5">
        <v>1.1611037022755599</v>
      </c>
      <c r="C2127" s="5" t="s">
        <v>8</v>
      </c>
      <c r="D2127" s="5" t="s">
        <v>8</v>
      </c>
      <c r="E2127" s="5" t="s">
        <v>8</v>
      </c>
      <c r="F2127" s="5" t="s">
        <v>8</v>
      </c>
      <c r="G2127" s="5" t="s">
        <v>8</v>
      </c>
    </row>
    <row r="2128" spans="1:7" x14ac:dyDescent="0.25">
      <c r="A2128" s="5" t="s">
        <v>7285</v>
      </c>
      <c r="B2128" s="5">
        <v>1.1598748603957101</v>
      </c>
      <c r="C2128" s="5" t="s">
        <v>8</v>
      </c>
      <c r="D2128" s="5" t="s">
        <v>8</v>
      </c>
      <c r="E2128" s="5" t="s">
        <v>8</v>
      </c>
      <c r="F2128" s="5" t="s">
        <v>8</v>
      </c>
      <c r="G2128" s="5" t="s">
        <v>8</v>
      </c>
    </row>
    <row r="2129" spans="1:7" x14ac:dyDescent="0.25">
      <c r="A2129" s="5" t="s">
        <v>14623</v>
      </c>
      <c r="B2129" s="5">
        <v>1.15967215274062</v>
      </c>
      <c r="C2129" s="5" t="s">
        <v>2913</v>
      </c>
      <c r="D2129" s="5" t="s">
        <v>14624</v>
      </c>
      <c r="E2129" s="5" t="s">
        <v>2915</v>
      </c>
      <c r="F2129" s="5" t="s">
        <v>2916</v>
      </c>
      <c r="G2129" s="5" t="s">
        <v>14625</v>
      </c>
    </row>
    <row r="2130" spans="1:7" x14ac:dyDescent="0.25">
      <c r="A2130" s="5" t="s">
        <v>20337</v>
      </c>
      <c r="B2130" s="5">
        <v>1.1590993932662501</v>
      </c>
      <c r="C2130" s="5" t="s">
        <v>8</v>
      </c>
      <c r="D2130" s="5" t="s">
        <v>8</v>
      </c>
      <c r="E2130" s="5" t="s">
        <v>8</v>
      </c>
      <c r="F2130" s="5" t="s">
        <v>8</v>
      </c>
      <c r="G2130" s="5" t="s">
        <v>8</v>
      </c>
    </row>
    <row r="2131" spans="1:7" x14ac:dyDescent="0.25">
      <c r="A2131" s="5" t="s">
        <v>18740</v>
      </c>
      <c r="B2131" s="5">
        <v>1.15888796627944</v>
      </c>
      <c r="C2131" s="5" t="s">
        <v>8</v>
      </c>
      <c r="D2131" s="5" t="s">
        <v>8</v>
      </c>
      <c r="E2131" s="5" t="s">
        <v>8</v>
      </c>
      <c r="F2131" s="5" t="s">
        <v>8</v>
      </c>
      <c r="G2131" s="5" t="s">
        <v>8</v>
      </c>
    </row>
    <row r="2132" spans="1:7" x14ac:dyDescent="0.25">
      <c r="A2132" s="5" t="s">
        <v>1295</v>
      </c>
      <c r="B2132" s="5">
        <v>1.15861270501346</v>
      </c>
      <c r="C2132" s="5" t="s">
        <v>8</v>
      </c>
      <c r="D2132" s="5" t="s">
        <v>8</v>
      </c>
      <c r="E2132" s="5" t="s">
        <v>8</v>
      </c>
      <c r="F2132" s="5" t="s">
        <v>8</v>
      </c>
      <c r="G2132" s="5" t="s">
        <v>8</v>
      </c>
    </row>
    <row r="2133" spans="1:7" x14ac:dyDescent="0.25">
      <c r="A2133" s="5" t="s">
        <v>9463</v>
      </c>
      <c r="B2133" s="5">
        <v>1.1584703395282101</v>
      </c>
      <c r="C2133" s="5" t="s">
        <v>8</v>
      </c>
      <c r="D2133" s="5" t="s">
        <v>8</v>
      </c>
      <c r="E2133" s="5" t="s">
        <v>8</v>
      </c>
      <c r="F2133" s="5" t="s">
        <v>8</v>
      </c>
      <c r="G2133" s="5" t="s">
        <v>8</v>
      </c>
    </row>
    <row r="2134" spans="1:7" x14ac:dyDescent="0.25">
      <c r="A2134" s="5" t="s">
        <v>17774</v>
      </c>
      <c r="B2134" s="5">
        <v>1.1583041230405999</v>
      </c>
      <c r="C2134" s="5" t="s">
        <v>8</v>
      </c>
      <c r="D2134" s="5" t="s">
        <v>8</v>
      </c>
      <c r="E2134" s="5" t="s">
        <v>8</v>
      </c>
      <c r="F2134" s="5" t="s">
        <v>8</v>
      </c>
      <c r="G2134" s="5" t="s">
        <v>17775</v>
      </c>
    </row>
    <row r="2135" spans="1:7" x14ac:dyDescent="0.25">
      <c r="A2135" s="5" t="s">
        <v>16932</v>
      </c>
      <c r="B2135" s="5">
        <v>1.15784804002772</v>
      </c>
      <c r="C2135" s="5" t="s">
        <v>8</v>
      </c>
      <c r="D2135" s="5" t="s">
        <v>8</v>
      </c>
      <c r="E2135" s="5" t="s">
        <v>16933</v>
      </c>
      <c r="F2135" s="5" t="s">
        <v>8</v>
      </c>
      <c r="G2135" s="5" t="s">
        <v>1751</v>
      </c>
    </row>
    <row r="2136" spans="1:7" x14ac:dyDescent="0.25">
      <c r="A2136" s="5" t="s">
        <v>13777</v>
      </c>
      <c r="B2136" s="5">
        <v>1.1575032608911799</v>
      </c>
      <c r="C2136" s="5" t="s">
        <v>8</v>
      </c>
      <c r="D2136" s="5" t="s">
        <v>8</v>
      </c>
      <c r="E2136" s="5" t="s">
        <v>8</v>
      </c>
      <c r="F2136" s="5" t="s">
        <v>8</v>
      </c>
      <c r="G2136" s="5" t="s">
        <v>8</v>
      </c>
    </row>
    <row r="2137" spans="1:7" x14ac:dyDescent="0.25">
      <c r="A2137" s="5" t="s">
        <v>17912</v>
      </c>
      <c r="B2137" s="5">
        <v>1.15688247456688</v>
      </c>
      <c r="C2137" s="5" t="s">
        <v>17913</v>
      </c>
      <c r="D2137" s="5" t="s">
        <v>17914</v>
      </c>
      <c r="E2137" s="5" t="s">
        <v>17915</v>
      </c>
      <c r="F2137" s="5" t="s">
        <v>17916</v>
      </c>
      <c r="G2137" s="5" t="s">
        <v>17917</v>
      </c>
    </row>
    <row r="2138" spans="1:7" x14ac:dyDescent="0.25">
      <c r="A2138" s="5" t="s">
        <v>16234</v>
      </c>
      <c r="B2138" s="5">
        <v>1.1563444677014301</v>
      </c>
      <c r="C2138" s="5" t="s">
        <v>8</v>
      </c>
      <c r="D2138" s="5" t="s">
        <v>8</v>
      </c>
      <c r="E2138" s="5" t="s">
        <v>8</v>
      </c>
      <c r="F2138" s="5" t="s">
        <v>8</v>
      </c>
      <c r="G2138" s="5" t="s">
        <v>1327</v>
      </c>
    </row>
    <row r="2139" spans="1:7" x14ac:dyDescent="0.25">
      <c r="A2139" s="5" t="s">
        <v>16591</v>
      </c>
      <c r="B2139" s="5">
        <v>1.1563444677014301</v>
      </c>
      <c r="C2139" s="5" t="s">
        <v>16592</v>
      </c>
      <c r="D2139" s="5" t="s">
        <v>16593</v>
      </c>
      <c r="E2139" s="5" t="s">
        <v>16594</v>
      </c>
      <c r="F2139" s="5" t="s">
        <v>16595</v>
      </c>
      <c r="G2139" s="5" t="s">
        <v>16596</v>
      </c>
    </row>
    <row r="2140" spans="1:7" x14ac:dyDescent="0.25">
      <c r="A2140" s="5" t="s">
        <v>18723</v>
      </c>
      <c r="B2140" s="5">
        <v>1.1563444677014301</v>
      </c>
      <c r="C2140" s="5" t="s">
        <v>8</v>
      </c>
      <c r="D2140" s="5" t="s">
        <v>8</v>
      </c>
      <c r="E2140" s="5" t="s">
        <v>8</v>
      </c>
      <c r="F2140" s="5" t="s">
        <v>8</v>
      </c>
      <c r="G2140" s="5" t="s">
        <v>8</v>
      </c>
    </row>
    <row r="2141" spans="1:7" x14ac:dyDescent="0.25">
      <c r="A2141" s="5" t="s">
        <v>19239</v>
      </c>
      <c r="B2141" s="5">
        <v>1.1563444677014301</v>
      </c>
      <c r="C2141" s="5" t="s">
        <v>8</v>
      </c>
      <c r="D2141" s="5" t="s">
        <v>8</v>
      </c>
      <c r="E2141" s="5" t="s">
        <v>8</v>
      </c>
      <c r="F2141" s="5" t="s">
        <v>8</v>
      </c>
      <c r="G2141" s="5" t="s">
        <v>8</v>
      </c>
    </row>
    <row r="2142" spans="1:7" x14ac:dyDescent="0.25">
      <c r="A2142" s="5" t="s">
        <v>5327</v>
      </c>
      <c r="B2142" s="5">
        <v>1.1563444677014301</v>
      </c>
      <c r="C2142" s="5" t="s">
        <v>8</v>
      </c>
      <c r="D2142" s="5" t="s">
        <v>8</v>
      </c>
      <c r="E2142" s="5" t="s">
        <v>8</v>
      </c>
      <c r="F2142" s="5" t="s">
        <v>8</v>
      </c>
      <c r="G2142" s="5" t="s">
        <v>8</v>
      </c>
    </row>
    <row r="2143" spans="1:7" x14ac:dyDescent="0.25">
      <c r="A2143" s="5" t="s">
        <v>6618</v>
      </c>
      <c r="B2143" s="5">
        <v>1.1563444677014301</v>
      </c>
      <c r="C2143" s="5" t="s">
        <v>8</v>
      </c>
      <c r="D2143" s="5" t="s">
        <v>8</v>
      </c>
      <c r="E2143" s="5" t="s">
        <v>6619</v>
      </c>
      <c r="F2143" s="5" t="s">
        <v>8</v>
      </c>
      <c r="G2143" s="5" t="s">
        <v>8</v>
      </c>
    </row>
    <row r="2144" spans="1:7" x14ac:dyDescent="0.25">
      <c r="A2144" s="5" t="s">
        <v>7111</v>
      </c>
      <c r="B2144" s="5">
        <v>1.1563444677014301</v>
      </c>
      <c r="C2144" s="5" t="s">
        <v>8</v>
      </c>
      <c r="D2144" s="5" t="s">
        <v>8</v>
      </c>
      <c r="E2144" s="5" t="s">
        <v>8</v>
      </c>
      <c r="F2144" s="5" t="s">
        <v>8</v>
      </c>
      <c r="G2144" s="5" t="s">
        <v>8</v>
      </c>
    </row>
    <row r="2145" spans="1:7" x14ac:dyDescent="0.25">
      <c r="A2145" s="5" t="s">
        <v>8599</v>
      </c>
      <c r="B2145" s="5">
        <v>1.1563444677014301</v>
      </c>
      <c r="C2145" s="5" t="s">
        <v>8</v>
      </c>
      <c r="D2145" s="5" t="s">
        <v>8</v>
      </c>
      <c r="E2145" s="5" t="s">
        <v>8</v>
      </c>
      <c r="F2145" s="5" t="s">
        <v>8</v>
      </c>
      <c r="G2145" s="5" t="s">
        <v>8</v>
      </c>
    </row>
    <row r="2146" spans="1:7" x14ac:dyDescent="0.25">
      <c r="A2146" s="5" t="s">
        <v>807</v>
      </c>
      <c r="B2146" s="5">
        <v>1.1560708002978</v>
      </c>
      <c r="C2146" s="5" t="s">
        <v>8</v>
      </c>
      <c r="D2146" s="5" t="s">
        <v>8</v>
      </c>
      <c r="E2146" s="5" t="s">
        <v>8</v>
      </c>
      <c r="F2146" s="5" t="s">
        <v>8</v>
      </c>
      <c r="G2146" s="5" t="s">
        <v>8</v>
      </c>
    </row>
    <row r="2147" spans="1:7" x14ac:dyDescent="0.25">
      <c r="A2147" s="5" t="s">
        <v>18527</v>
      </c>
      <c r="B2147" s="5">
        <v>1.1560708002978</v>
      </c>
      <c r="C2147" s="5" t="s">
        <v>8</v>
      </c>
      <c r="D2147" s="5" t="s">
        <v>8</v>
      </c>
      <c r="E2147" s="5" t="s">
        <v>8</v>
      </c>
      <c r="F2147" s="5" t="s">
        <v>8</v>
      </c>
      <c r="G2147" s="5" t="s">
        <v>8</v>
      </c>
    </row>
    <row r="2148" spans="1:7" x14ac:dyDescent="0.25">
      <c r="A2148" s="5" t="s">
        <v>8951</v>
      </c>
      <c r="B2148" s="5">
        <v>1.1560708002978</v>
      </c>
      <c r="C2148" s="5" t="s">
        <v>8</v>
      </c>
      <c r="D2148" s="5" t="s">
        <v>8</v>
      </c>
      <c r="E2148" s="5" t="s">
        <v>8</v>
      </c>
      <c r="F2148" s="5" t="s">
        <v>8</v>
      </c>
      <c r="G2148" s="5" t="s">
        <v>8</v>
      </c>
    </row>
    <row r="2149" spans="1:7" x14ac:dyDescent="0.25">
      <c r="A2149" s="5" t="s">
        <v>21081</v>
      </c>
      <c r="B2149" s="5">
        <v>1.15590164773048</v>
      </c>
      <c r="C2149" s="5" t="s">
        <v>8</v>
      </c>
      <c r="D2149" s="5" t="s">
        <v>8</v>
      </c>
      <c r="E2149" s="5" t="s">
        <v>8</v>
      </c>
      <c r="F2149" s="5" t="s">
        <v>8</v>
      </c>
      <c r="G2149" s="5" t="s">
        <v>8</v>
      </c>
    </row>
    <row r="2150" spans="1:7" x14ac:dyDescent="0.25">
      <c r="A2150" s="5" t="s">
        <v>16210</v>
      </c>
      <c r="B2150" s="5">
        <v>1.15570358413114</v>
      </c>
      <c r="C2150" s="5" t="s">
        <v>16211</v>
      </c>
      <c r="D2150" s="5" t="s">
        <v>8</v>
      </c>
      <c r="E2150" s="5" t="s">
        <v>8</v>
      </c>
      <c r="F2150" s="5" t="s">
        <v>8</v>
      </c>
      <c r="G2150" s="5" t="s">
        <v>6244</v>
      </c>
    </row>
    <row r="2151" spans="1:7" x14ac:dyDescent="0.25">
      <c r="A2151" s="5" t="s">
        <v>20677</v>
      </c>
      <c r="B2151" s="5">
        <v>1.1556406211227599</v>
      </c>
      <c r="C2151" s="5" t="s">
        <v>8</v>
      </c>
      <c r="D2151" s="5" t="s">
        <v>8</v>
      </c>
      <c r="E2151" s="5" t="s">
        <v>12683</v>
      </c>
      <c r="F2151" s="5" t="s">
        <v>8</v>
      </c>
      <c r="G2151" s="5" t="s">
        <v>8</v>
      </c>
    </row>
    <row r="2152" spans="1:7" x14ac:dyDescent="0.25">
      <c r="A2152" s="5" t="s">
        <v>18624</v>
      </c>
      <c r="B2152" s="5">
        <v>1.1554312871132399</v>
      </c>
      <c r="C2152" s="5" t="s">
        <v>8</v>
      </c>
      <c r="D2152" s="5" t="s">
        <v>8</v>
      </c>
      <c r="E2152" s="5" t="s">
        <v>343</v>
      </c>
      <c r="F2152" s="5" t="s">
        <v>8</v>
      </c>
      <c r="G2152" s="5" t="s">
        <v>8</v>
      </c>
    </row>
    <row r="2153" spans="1:7" x14ac:dyDescent="0.25">
      <c r="A2153" s="5" t="s">
        <v>4584</v>
      </c>
      <c r="B2153" s="5">
        <v>1.1546542235411399</v>
      </c>
      <c r="C2153" s="5" t="s">
        <v>8</v>
      </c>
      <c r="D2153" s="5" t="s">
        <v>8</v>
      </c>
      <c r="E2153" s="5" t="s">
        <v>8</v>
      </c>
      <c r="F2153" s="5" t="s">
        <v>8</v>
      </c>
      <c r="G2153" s="5" t="s">
        <v>8</v>
      </c>
    </row>
    <row r="2154" spans="1:7" x14ac:dyDescent="0.25">
      <c r="A2154" s="5" t="s">
        <v>6660</v>
      </c>
      <c r="B2154" s="5">
        <v>1.1540820668166301</v>
      </c>
      <c r="C2154" s="5" t="s">
        <v>8</v>
      </c>
      <c r="D2154" s="5" t="s">
        <v>8</v>
      </c>
      <c r="E2154" s="5" t="s">
        <v>8</v>
      </c>
      <c r="F2154" s="5" t="s">
        <v>8</v>
      </c>
      <c r="G2154" s="5" t="s">
        <v>8</v>
      </c>
    </row>
    <row r="2155" spans="1:7" x14ac:dyDescent="0.25">
      <c r="A2155" s="5" t="s">
        <v>10694</v>
      </c>
      <c r="B2155" s="5">
        <v>1.1540820668166301</v>
      </c>
      <c r="C2155" s="5" t="s">
        <v>8</v>
      </c>
      <c r="D2155" s="5" t="s">
        <v>8</v>
      </c>
      <c r="E2155" s="5" t="s">
        <v>10043</v>
      </c>
      <c r="F2155" s="5" t="s">
        <v>8</v>
      </c>
      <c r="G2155" s="5" t="s">
        <v>8</v>
      </c>
    </row>
    <row r="2156" spans="1:7" x14ac:dyDescent="0.25">
      <c r="A2156" s="5" t="s">
        <v>19248</v>
      </c>
      <c r="B2156" s="5">
        <v>1.15318267595822</v>
      </c>
      <c r="C2156" s="5" t="s">
        <v>8</v>
      </c>
      <c r="D2156" s="5" t="s">
        <v>8</v>
      </c>
      <c r="E2156" s="5" t="s">
        <v>8</v>
      </c>
      <c r="F2156" s="5" t="s">
        <v>8</v>
      </c>
      <c r="G2156" s="5" t="s">
        <v>8</v>
      </c>
    </row>
    <row r="2157" spans="1:7" x14ac:dyDescent="0.25">
      <c r="A2157" s="5" t="s">
        <v>18328</v>
      </c>
      <c r="B2157" s="5">
        <v>1.15301183897685</v>
      </c>
      <c r="C2157" s="5" t="s">
        <v>8</v>
      </c>
      <c r="D2157" s="5" t="s">
        <v>8</v>
      </c>
      <c r="E2157" s="5" t="s">
        <v>18329</v>
      </c>
      <c r="F2157" s="5" t="s">
        <v>8</v>
      </c>
      <c r="G2157" s="5" t="s">
        <v>8</v>
      </c>
    </row>
    <row r="2158" spans="1:7" x14ac:dyDescent="0.25">
      <c r="A2158" s="5" t="s">
        <v>7625</v>
      </c>
      <c r="B2158" s="5">
        <v>1.15298391372217</v>
      </c>
      <c r="C2158" s="5" t="s">
        <v>8</v>
      </c>
      <c r="D2158" s="5" t="s">
        <v>8</v>
      </c>
      <c r="E2158" s="5" t="s">
        <v>8</v>
      </c>
      <c r="F2158" s="5" t="s">
        <v>8</v>
      </c>
      <c r="G2158" s="5" t="s">
        <v>8</v>
      </c>
    </row>
    <row r="2159" spans="1:7" x14ac:dyDescent="0.25">
      <c r="A2159" s="5" t="s">
        <v>6924</v>
      </c>
      <c r="B2159" s="5">
        <v>1.15279246940424</v>
      </c>
      <c r="C2159" s="5" t="s">
        <v>8</v>
      </c>
      <c r="D2159" s="5" t="s">
        <v>8</v>
      </c>
      <c r="E2159" s="5" t="s">
        <v>6925</v>
      </c>
      <c r="F2159" s="5" t="s">
        <v>8</v>
      </c>
      <c r="G2159" s="5" t="s">
        <v>5749</v>
      </c>
    </row>
    <row r="2160" spans="1:7" x14ac:dyDescent="0.25">
      <c r="A2160" s="5" t="s">
        <v>8374</v>
      </c>
      <c r="B2160" s="5">
        <v>1.15279246940424</v>
      </c>
      <c r="C2160" s="5" t="s">
        <v>8</v>
      </c>
      <c r="D2160" s="5" t="s">
        <v>8</v>
      </c>
      <c r="E2160" s="5" t="s">
        <v>8</v>
      </c>
      <c r="F2160" s="5" t="s">
        <v>8</v>
      </c>
      <c r="G2160" s="5" t="s">
        <v>8</v>
      </c>
    </row>
    <row r="2161" spans="1:7" x14ac:dyDescent="0.25">
      <c r="A2161" s="5" t="s">
        <v>21183</v>
      </c>
      <c r="B2161" s="5">
        <v>1.15279246940424</v>
      </c>
      <c r="C2161" s="5" t="s">
        <v>8</v>
      </c>
      <c r="D2161" s="5" t="s">
        <v>8</v>
      </c>
      <c r="E2161" s="5" t="s">
        <v>8</v>
      </c>
      <c r="F2161" s="5" t="s">
        <v>8</v>
      </c>
      <c r="G2161" s="5" t="s">
        <v>8</v>
      </c>
    </row>
    <row r="2162" spans="1:7" x14ac:dyDescent="0.25">
      <c r="A2162" s="5" t="s">
        <v>579</v>
      </c>
      <c r="B2162" s="5">
        <v>1.1522133626492601</v>
      </c>
      <c r="C2162" s="5" t="s">
        <v>8</v>
      </c>
      <c r="D2162" s="5" t="s">
        <v>8</v>
      </c>
      <c r="E2162" s="5" t="s">
        <v>8</v>
      </c>
      <c r="F2162" s="5" t="s">
        <v>8</v>
      </c>
      <c r="G2162" s="5" t="s">
        <v>580</v>
      </c>
    </row>
    <row r="2163" spans="1:7" x14ac:dyDescent="0.25">
      <c r="A2163" s="5" t="s">
        <v>18367</v>
      </c>
      <c r="B2163" s="5">
        <v>1.1522133626492601</v>
      </c>
      <c r="C2163" s="5" t="s">
        <v>8</v>
      </c>
      <c r="D2163" s="5" t="s">
        <v>8</v>
      </c>
      <c r="E2163" s="5" t="s">
        <v>8</v>
      </c>
      <c r="F2163" s="5" t="s">
        <v>8</v>
      </c>
      <c r="G2163" s="5" t="s">
        <v>8</v>
      </c>
    </row>
    <row r="2164" spans="1:7" x14ac:dyDescent="0.25">
      <c r="A2164" s="5" t="s">
        <v>10643</v>
      </c>
      <c r="B2164" s="5">
        <v>1.1522133626492601</v>
      </c>
      <c r="C2164" s="5" t="s">
        <v>8</v>
      </c>
      <c r="D2164" s="5" t="s">
        <v>8</v>
      </c>
      <c r="E2164" s="5" t="s">
        <v>8</v>
      </c>
      <c r="F2164" s="5" t="s">
        <v>8</v>
      </c>
      <c r="G2164" s="5" t="s">
        <v>8</v>
      </c>
    </row>
    <row r="2165" spans="1:7" x14ac:dyDescent="0.25">
      <c r="A2165" s="5" t="s">
        <v>1197</v>
      </c>
      <c r="B2165" s="5">
        <v>1.1516580011094799</v>
      </c>
      <c r="C2165" s="5" t="s">
        <v>8</v>
      </c>
      <c r="D2165" s="5" t="s">
        <v>8</v>
      </c>
      <c r="E2165" s="5" t="s">
        <v>8</v>
      </c>
      <c r="F2165" s="5" t="s">
        <v>8</v>
      </c>
      <c r="G2165" s="5" t="s">
        <v>8</v>
      </c>
    </row>
    <row r="2166" spans="1:7" x14ac:dyDescent="0.25">
      <c r="A2166" s="5" t="s">
        <v>15869</v>
      </c>
      <c r="B2166" s="5">
        <v>1.151648503141</v>
      </c>
      <c r="C2166" s="5" t="s">
        <v>15870</v>
      </c>
      <c r="D2166" s="5" t="s">
        <v>8</v>
      </c>
      <c r="E2166" s="5" t="s">
        <v>15871</v>
      </c>
      <c r="F2166" s="5" t="s">
        <v>15872</v>
      </c>
      <c r="G2166" s="5" t="s">
        <v>15873</v>
      </c>
    </row>
    <row r="2167" spans="1:7" x14ac:dyDescent="0.25">
      <c r="A2167" s="5" t="s">
        <v>17221</v>
      </c>
      <c r="B2167" s="5">
        <v>1.15126437921346</v>
      </c>
      <c r="C2167" s="5" t="s">
        <v>17222</v>
      </c>
      <c r="D2167" s="5" t="s">
        <v>17223</v>
      </c>
      <c r="E2167" s="5" t="s">
        <v>17224</v>
      </c>
      <c r="F2167" s="5" t="s">
        <v>17225</v>
      </c>
      <c r="G2167" s="5" t="s">
        <v>17226</v>
      </c>
    </row>
    <row r="2168" spans="1:7" x14ac:dyDescent="0.25">
      <c r="A2168" s="5" t="s">
        <v>18770</v>
      </c>
      <c r="B2168" s="5">
        <v>1.15126437921346</v>
      </c>
      <c r="C2168" s="5" t="s">
        <v>8</v>
      </c>
      <c r="D2168" s="5" t="s">
        <v>8</v>
      </c>
      <c r="E2168" s="5" t="s">
        <v>8</v>
      </c>
      <c r="F2168" s="5" t="s">
        <v>8</v>
      </c>
      <c r="G2168" s="5" t="s">
        <v>8</v>
      </c>
    </row>
    <row r="2169" spans="1:7" x14ac:dyDescent="0.25">
      <c r="A2169" s="5" t="s">
        <v>18777</v>
      </c>
      <c r="B2169" s="5">
        <v>1.15126437921346</v>
      </c>
      <c r="C2169" s="5" t="s">
        <v>8</v>
      </c>
      <c r="D2169" s="5" t="s">
        <v>8</v>
      </c>
      <c r="E2169" s="5" t="s">
        <v>8</v>
      </c>
      <c r="F2169" s="5" t="s">
        <v>8</v>
      </c>
      <c r="G2169" s="5" t="s">
        <v>8</v>
      </c>
    </row>
    <row r="2170" spans="1:7" x14ac:dyDescent="0.25">
      <c r="A2170" s="5" t="s">
        <v>18897</v>
      </c>
      <c r="B2170" s="5">
        <v>1.15126437921346</v>
      </c>
      <c r="C2170" s="5" t="s">
        <v>8</v>
      </c>
      <c r="D2170" s="5" t="s">
        <v>8</v>
      </c>
      <c r="E2170" s="5" t="s">
        <v>8</v>
      </c>
      <c r="F2170" s="5" t="s">
        <v>8</v>
      </c>
      <c r="G2170" s="5" t="s">
        <v>8</v>
      </c>
    </row>
    <row r="2171" spans="1:7" x14ac:dyDescent="0.25">
      <c r="A2171" s="5" t="s">
        <v>19024</v>
      </c>
      <c r="B2171" s="5">
        <v>1.15126437921346</v>
      </c>
      <c r="C2171" s="5" t="s">
        <v>8</v>
      </c>
      <c r="D2171" s="5" t="s">
        <v>8</v>
      </c>
      <c r="E2171" s="5" t="s">
        <v>8</v>
      </c>
      <c r="F2171" s="5" t="s">
        <v>8</v>
      </c>
      <c r="G2171" s="5" t="s">
        <v>8</v>
      </c>
    </row>
    <row r="2172" spans="1:7" x14ac:dyDescent="0.25">
      <c r="A2172" s="5" t="s">
        <v>19124</v>
      </c>
      <c r="B2172" s="5">
        <v>1.15126437921346</v>
      </c>
      <c r="C2172" s="5" t="s">
        <v>8</v>
      </c>
      <c r="D2172" s="5" t="s">
        <v>8</v>
      </c>
      <c r="E2172" s="5" t="s">
        <v>8</v>
      </c>
      <c r="F2172" s="5" t="s">
        <v>8</v>
      </c>
      <c r="G2172" s="5" t="s">
        <v>8</v>
      </c>
    </row>
    <row r="2173" spans="1:7" x14ac:dyDescent="0.25">
      <c r="A2173" s="5" t="s">
        <v>19485</v>
      </c>
      <c r="B2173" s="5">
        <v>1.15126437921346</v>
      </c>
      <c r="C2173" s="5" t="s">
        <v>8</v>
      </c>
      <c r="D2173" s="5" t="s">
        <v>8</v>
      </c>
      <c r="E2173" s="5" t="s">
        <v>8</v>
      </c>
      <c r="F2173" s="5" t="s">
        <v>8</v>
      </c>
      <c r="G2173" s="5" t="s">
        <v>8</v>
      </c>
    </row>
    <row r="2174" spans="1:7" x14ac:dyDescent="0.25">
      <c r="A2174" s="5" t="s">
        <v>19800</v>
      </c>
      <c r="B2174" s="5">
        <v>1.15126437921346</v>
      </c>
      <c r="C2174" s="5" t="s">
        <v>8</v>
      </c>
      <c r="D2174" s="5" t="s">
        <v>8</v>
      </c>
      <c r="E2174" s="5" t="s">
        <v>8</v>
      </c>
      <c r="F2174" s="5" t="s">
        <v>8</v>
      </c>
      <c r="G2174" s="5" t="s">
        <v>8</v>
      </c>
    </row>
    <row r="2175" spans="1:7" x14ac:dyDescent="0.25">
      <c r="A2175" s="5" t="s">
        <v>20584</v>
      </c>
      <c r="B2175" s="5">
        <v>1.15126437921346</v>
      </c>
      <c r="C2175" s="5" t="s">
        <v>8</v>
      </c>
      <c r="D2175" s="5" t="s">
        <v>8</v>
      </c>
      <c r="E2175" s="5" t="s">
        <v>13891</v>
      </c>
      <c r="F2175" s="5" t="s">
        <v>8</v>
      </c>
      <c r="G2175" s="5" t="s">
        <v>8</v>
      </c>
    </row>
    <row r="2176" spans="1:7" x14ac:dyDescent="0.25">
      <c r="A2176" s="5" t="s">
        <v>20748</v>
      </c>
      <c r="B2176" s="5">
        <v>1.15126437921346</v>
      </c>
      <c r="C2176" s="5" t="s">
        <v>8</v>
      </c>
      <c r="D2176" s="5" t="s">
        <v>8</v>
      </c>
      <c r="E2176" s="5" t="s">
        <v>8</v>
      </c>
      <c r="F2176" s="5" t="s">
        <v>8</v>
      </c>
      <c r="G2176" s="5" t="s">
        <v>8</v>
      </c>
    </row>
    <row r="2177" spans="1:7" x14ac:dyDescent="0.25">
      <c r="A2177" s="5" t="s">
        <v>14885</v>
      </c>
      <c r="B2177" s="5">
        <v>1.15126437921346</v>
      </c>
      <c r="C2177" s="5" t="s">
        <v>8</v>
      </c>
      <c r="D2177" s="5" t="s">
        <v>8</v>
      </c>
      <c r="E2177" s="5" t="s">
        <v>8</v>
      </c>
      <c r="F2177" s="5" t="s">
        <v>8</v>
      </c>
      <c r="G2177" s="5" t="s">
        <v>8</v>
      </c>
    </row>
    <row r="2178" spans="1:7" x14ac:dyDescent="0.25">
      <c r="A2178" s="5" t="s">
        <v>21121</v>
      </c>
      <c r="B2178" s="5">
        <v>1.15126437921346</v>
      </c>
      <c r="C2178" s="5" t="s">
        <v>8</v>
      </c>
      <c r="D2178" s="5" t="s">
        <v>8</v>
      </c>
      <c r="E2178" s="5" t="s">
        <v>8</v>
      </c>
      <c r="F2178" s="5" t="s">
        <v>8</v>
      </c>
      <c r="G2178" s="5" t="s">
        <v>8</v>
      </c>
    </row>
    <row r="2179" spans="1:7" x14ac:dyDescent="0.25">
      <c r="A2179" s="5" t="s">
        <v>2662</v>
      </c>
      <c r="B2179" s="5">
        <v>1.15112492112508</v>
      </c>
      <c r="C2179" s="5" t="s">
        <v>2663</v>
      </c>
      <c r="D2179" s="5" t="s">
        <v>2664</v>
      </c>
      <c r="E2179" s="5" t="s">
        <v>2665</v>
      </c>
      <c r="F2179" s="5" t="s">
        <v>2666</v>
      </c>
      <c r="G2179" s="5" t="s">
        <v>2667</v>
      </c>
    </row>
    <row r="2180" spans="1:7" x14ac:dyDescent="0.25">
      <c r="A2180" s="5" t="s">
        <v>11815</v>
      </c>
      <c r="B2180" s="5">
        <v>1.1503032159491</v>
      </c>
      <c r="C2180" s="5" t="s">
        <v>8</v>
      </c>
      <c r="D2180" s="5" t="s">
        <v>8</v>
      </c>
      <c r="E2180" s="5" t="s">
        <v>8</v>
      </c>
      <c r="F2180" s="5" t="s">
        <v>8</v>
      </c>
      <c r="G2180" s="5" t="s">
        <v>1327</v>
      </c>
    </row>
    <row r="2181" spans="1:7" x14ac:dyDescent="0.25">
      <c r="A2181" s="5" t="s">
        <v>4004</v>
      </c>
      <c r="B2181" s="5">
        <v>1.1495526825360101</v>
      </c>
      <c r="C2181" s="5" t="s">
        <v>8</v>
      </c>
      <c r="D2181" s="5" t="s">
        <v>8</v>
      </c>
      <c r="E2181" s="5" t="s">
        <v>8</v>
      </c>
      <c r="F2181" s="5" t="s">
        <v>8</v>
      </c>
      <c r="G2181" s="5" t="s">
        <v>8</v>
      </c>
    </row>
    <row r="2182" spans="1:7" x14ac:dyDescent="0.25">
      <c r="A2182" s="5" t="s">
        <v>19633</v>
      </c>
      <c r="B2182" s="5">
        <v>1.1495526825360101</v>
      </c>
      <c r="C2182" s="5" t="s">
        <v>8</v>
      </c>
      <c r="D2182" s="5" t="s">
        <v>8</v>
      </c>
      <c r="E2182" s="5" t="s">
        <v>8</v>
      </c>
      <c r="F2182" s="5" t="s">
        <v>8</v>
      </c>
      <c r="G2182" s="5" t="s">
        <v>8</v>
      </c>
    </row>
    <row r="2183" spans="1:7" x14ac:dyDescent="0.25">
      <c r="A2183" s="5" t="s">
        <v>20428</v>
      </c>
      <c r="B2183" s="5">
        <v>1.1495526825360101</v>
      </c>
      <c r="C2183" s="5" t="s">
        <v>8</v>
      </c>
      <c r="D2183" s="5" t="s">
        <v>8</v>
      </c>
      <c r="E2183" s="5" t="s">
        <v>8</v>
      </c>
      <c r="F2183" s="5" t="s">
        <v>8</v>
      </c>
      <c r="G2183" s="5" t="s">
        <v>8</v>
      </c>
    </row>
    <row r="2184" spans="1:7" x14ac:dyDescent="0.25">
      <c r="A2184" s="5" t="s">
        <v>20609</v>
      </c>
      <c r="B2184" s="5">
        <v>1.14954266062538</v>
      </c>
      <c r="C2184" s="5" t="s">
        <v>8</v>
      </c>
      <c r="D2184" s="5" t="s">
        <v>8</v>
      </c>
      <c r="E2184" s="5" t="s">
        <v>8</v>
      </c>
      <c r="F2184" s="5" t="s">
        <v>8</v>
      </c>
      <c r="G2184" s="5" t="s">
        <v>8</v>
      </c>
    </row>
    <row r="2185" spans="1:7" x14ac:dyDescent="0.25">
      <c r="A2185" s="5" t="s">
        <v>18867</v>
      </c>
      <c r="B2185" s="5">
        <v>1.14877815225053</v>
      </c>
      <c r="C2185" s="5" t="s">
        <v>8</v>
      </c>
      <c r="D2185" s="5" t="s">
        <v>8</v>
      </c>
      <c r="E2185" s="5" t="s">
        <v>8</v>
      </c>
      <c r="F2185" s="5" t="s">
        <v>8</v>
      </c>
      <c r="G2185" s="5" t="s">
        <v>8</v>
      </c>
    </row>
    <row r="2186" spans="1:7" x14ac:dyDescent="0.25">
      <c r="A2186" s="5" t="s">
        <v>5336</v>
      </c>
      <c r="B2186" s="5">
        <v>1.14815363097442</v>
      </c>
      <c r="C2186" s="5" t="s">
        <v>8</v>
      </c>
      <c r="D2186" s="5" t="s">
        <v>8</v>
      </c>
      <c r="E2186" s="5" t="s">
        <v>8</v>
      </c>
      <c r="F2186" s="5" t="s">
        <v>8</v>
      </c>
      <c r="G2186" s="5" t="s">
        <v>8</v>
      </c>
    </row>
    <row r="2187" spans="1:7" x14ac:dyDescent="0.25">
      <c r="A2187" s="5" t="s">
        <v>6830</v>
      </c>
      <c r="B2187" s="5">
        <v>1.14800711344672</v>
      </c>
      <c r="C2187" s="5" t="s">
        <v>8</v>
      </c>
      <c r="D2187" s="5" t="s">
        <v>8</v>
      </c>
      <c r="E2187" s="5" t="s">
        <v>8</v>
      </c>
      <c r="F2187" s="5" t="s">
        <v>8</v>
      </c>
      <c r="G2187" s="5" t="s">
        <v>8</v>
      </c>
    </row>
    <row r="2188" spans="1:7" x14ac:dyDescent="0.25">
      <c r="A2188" s="5" t="s">
        <v>4660</v>
      </c>
      <c r="B2188" s="5">
        <v>1.1478101487066401</v>
      </c>
      <c r="C2188" s="5" t="s">
        <v>8</v>
      </c>
      <c r="D2188" s="5" t="s">
        <v>8</v>
      </c>
      <c r="E2188" s="5" t="s">
        <v>8</v>
      </c>
      <c r="F2188" s="5" t="s">
        <v>8</v>
      </c>
      <c r="G2188" s="5" t="s">
        <v>8</v>
      </c>
    </row>
    <row r="2189" spans="1:7" x14ac:dyDescent="0.25">
      <c r="A2189" s="5" t="s">
        <v>20211</v>
      </c>
      <c r="B2189" s="5">
        <v>1.1476959607017301</v>
      </c>
      <c r="C2189" s="5" t="s">
        <v>8</v>
      </c>
      <c r="D2189" s="5" t="s">
        <v>8</v>
      </c>
      <c r="E2189" s="5" t="s">
        <v>8</v>
      </c>
      <c r="F2189" s="5" t="s">
        <v>8</v>
      </c>
      <c r="G2189" s="5" t="s">
        <v>8</v>
      </c>
    </row>
    <row r="2190" spans="1:7" x14ac:dyDescent="0.25">
      <c r="A2190" s="5" t="s">
        <v>20577</v>
      </c>
      <c r="B2190" s="5">
        <v>1.1476959607017301</v>
      </c>
      <c r="C2190" s="5" t="s">
        <v>8</v>
      </c>
      <c r="D2190" s="5" t="s">
        <v>8</v>
      </c>
      <c r="E2190" s="5" t="s">
        <v>8</v>
      </c>
      <c r="F2190" s="5" t="s">
        <v>8</v>
      </c>
      <c r="G2190" s="5" t="s">
        <v>8</v>
      </c>
    </row>
    <row r="2191" spans="1:7" x14ac:dyDescent="0.25">
      <c r="A2191" s="5" t="s">
        <v>5924</v>
      </c>
      <c r="B2191" s="5">
        <v>1.1473164231761099</v>
      </c>
      <c r="C2191" s="5" t="s">
        <v>8</v>
      </c>
      <c r="D2191" s="5" t="s">
        <v>8</v>
      </c>
      <c r="E2191" s="5" t="s">
        <v>8</v>
      </c>
      <c r="F2191" s="5" t="s">
        <v>8</v>
      </c>
      <c r="G2191" s="5" t="s">
        <v>8</v>
      </c>
    </row>
    <row r="2192" spans="1:7" x14ac:dyDescent="0.25">
      <c r="A2192" s="5" t="s">
        <v>17185</v>
      </c>
      <c r="B2192" s="5">
        <v>1.14641293640275</v>
      </c>
      <c r="C2192" s="5" t="s">
        <v>17186</v>
      </c>
      <c r="D2192" s="5" t="s">
        <v>17187</v>
      </c>
      <c r="E2192" s="5" t="s">
        <v>17188</v>
      </c>
      <c r="F2192" s="5" t="s">
        <v>17189</v>
      </c>
      <c r="G2192" s="5" t="s">
        <v>17190</v>
      </c>
    </row>
    <row r="2193" spans="1:7" x14ac:dyDescent="0.25">
      <c r="A2193" s="5" t="s">
        <v>20750</v>
      </c>
      <c r="B2193" s="5">
        <v>1.1463266335067099</v>
      </c>
      <c r="C2193" s="5" t="s">
        <v>8</v>
      </c>
      <c r="D2193" s="5" t="s">
        <v>8</v>
      </c>
      <c r="E2193" s="5" t="s">
        <v>8</v>
      </c>
      <c r="F2193" s="5" t="s">
        <v>8</v>
      </c>
      <c r="G2193" s="5" t="s">
        <v>8</v>
      </c>
    </row>
    <row r="2194" spans="1:7" x14ac:dyDescent="0.25">
      <c r="A2194" s="5" t="s">
        <v>6508</v>
      </c>
      <c r="B2194" s="5">
        <v>1.1461738720606101</v>
      </c>
      <c r="C2194" s="5" t="s">
        <v>8</v>
      </c>
      <c r="D2194" s="5" t="s">
        <v>8</v>
      </c>
      <c r="E2194" s="5" t="s">
        <v>6509</v>
      </c>
      <c r="F2194" s="5" t="s">
        <v>8</v>
      </c>
      <c r="G2194" s="5" t="s">
        <v>8</v>
      </c>
    </row>
    <row r="2195" spans="1:7" x14ac:dyDescent="0.25">
      <c r="A2195" s="5" t="s">
        <v>10652</v>
      </c>
      <c r="B2195" s="5">
        <v>1.1461738720606101</v>
      </c>
      <c r="C2195" s="5" t="s">
        <v>8</v>
      </c>
      <c r="D2195" s="5" t="s">
        <v>8</v>
      </c>
      <c r="E2195" s="5" t="s">
        <v>8</v>
      </c>
      <c r="F2195" s="5" t="s">
        <v>8</v>
      </c>
      <c r="G2195" s="5" t="s">
        <v>8</v>
      </c>
    </row>
    <row r="2196" spans="1:7" x14ac:dyDescent="0.25">
      <c r="A2196" s="5" t="s">
        <v>16779</v>
      </c>
      <c r="B2196" s="5">
        <v>1.1458298234132001</v>
      </c>
      <c r="C2196" s="5" t="s">
        <v>16780</v>
      </c>
      <c r="D2196" s="5" t="s">
        <v>16781</v>
      </c>
      <c r="E2196" s="5" t="s">
        <v>16782</v>
      </c>
      <c r="F2196" s="5" t="s">
        <v>16783</v>
      </c>
      <c r="G2196" s="5" t="s">
        <v>16778</v>
      </c>
    </row>
    <row r="2197" spans="1:7" x14ac:dyDescent="0.25">
      <c r="A2197" s="5" t="s">
        <v>17768</v>
      </c>
      <c r="B2197" s="5">
        <v>1.1458298234132001</v>
      </c>
      <c r="C2197" s="5" t="s">
        <v>17769</v>
      </c>
      <c r="D2197" s="5" t="s">
        <v>17770</v>
      </c>
      <c r="E2197" s="5" t="s">
        <v>17771</v>
      </c>
      <c r="F2197" s="5" t="s">
        <v>17772</v>
      </c>
      <c r="G2197" s="5" t="s">
        <v>17773</v>
      </c>
    </row>
    <row r="2198" spans="1:7" x14ac:dyDescent="0.25">
      <c r="A2198" s="5" t="s">
        <v>18597</v>
      </c>
      <c r="B2198" s="5">
        <v>1.1458298234132001</v>
      </c>
      <c r="C2198" s="5" t="s">
        <v>8</v>
      </c>
      <c r="D2198" s="5" t="s">
        <v>8</v>
      </c>
      <c r="E2198" s="5" t="s">
        <v>8</v>
      </c>
      <c r="F2198" s="5" t="s">
        <v>8</v>
      </c>
      <c r="G2198" s="5" t="s">
        <v>8</v>
      </c>
    </row>
    <row r="2199" spans="1:7" x14ac:dyDescent="0.25">
      <c r="A2199" s="5" t="s">
        <v>18610</v>
      </c>
      <c r="B2199" s="5">
        <v>1.1458298234132001</v>
      </c>
      <c r="C2199" s="5" t="s">
        <v>8</v>
      </c>
      <c r="D2199" s="5" t="s">
        <v>8</v>
      </c>
      <c r="E2199" s="5" t="s">
        <v>8</v>
      </c>
      <c r="F2199" s="5" t="s">
        <v>8</v>
      </c>
      <c r="G2199" s="5" t="s">
        <v>8</v>
      </c>
    </row>
    <row r="2200" spans="1:7" x14ac:dyDescent="0.25">
      <c r="A2200" s="5" t="s">
        <v>18764</v>
      </c>
      <c r="B2200" s="5">
        <v>1.1458298234132001</v>
      </c>
      <c r="C2200" s="5" t="s">
        <v>8</v>
      </c>
      <c r="D2200" s="5" t="s">
        <v>8</v>
      </c>
      <c r="E2200" s="5" t="s">
        <v>8</v>
      </c>
      <c r="F2200" s="5" t="s">
        <v>8</v>
      </c>
      <c r="G2200" s="5" t="s">
        <v>8</v>
      </c>
    </row>
    <row r="2201" spans="1:7" x14ac:dyDescent="0.25">
      <c r="A2201" s="5" t="s">
        <v>18884</v>
      </c>
      <c r="B2201" s="5">
        <v>1.1458298234132001</v>
      </c>
      <c r="C2201" s="5" t="s">
        <v>8</v>
      </c>
      <c r="D2201" s="5" t="s">
        <v>8</v>
      </c>
      <c r="E2201" s="5" t="s">
        <v>8</v>
      </c>
      <c r="F2201" s="5" t="s">
        <v>8</v>
      </c>
      <c r="G2201" s="5" t="s">
        <v>8</v>
      </c>
    </row>
    <row r="2202" spans="1:7" x14ac:dyDescent="0.25">
      <c r="A2202" s="5" t="s">
        <v>4173</v>
      </c>
      <c r="B2202" s="5">
        <v>1.1458298234132001</v>
      </c>
      <c r="C2202" s="5" t="s">
        <v>8</v>
      </c>
      <c r="D2202" s="5" t="s">
        <v>8</v>
      </c>
      <c r="E2202" s="5" t="s">
        <v>8</v>
      </c>
      <c r="F2202" s="5" t="s">
        <v>8</v>
      </c>
      <c r="G2202" s="5" t="s">
        <v>8</v>
      </c>
    </row>
    <row r="2203" spans="1:7" x14ac:dyDescent="0.25">
      <c r="A2203" s="5" t="s">
        <v>19269</v>
      </c>
      <c r="B2203" s="5">
        <v>1.1458298234132001</v>
      </c>
      <c r="C2203" s="5" t="s">
        <v>8</v>
      </c>
      <c r="D2203" s="5" t="s">
        <v>8</v>
      </c>
      <c r="E2203" s="5" t="s">
        <v>8</v>
      </c>
      <c r="F2203" s="5" t="s">
        <v>8</v>
      </c>
      <c r="G2203" s="5" t="s">
        <v>8</v>
      </c>
    </row>
    <row r="2204" spans="1:7" x14ac:dyDescent="0.25">
      <c r="A2204" s="5" t="s">
        <v>5226</v>
      </c>
      <c r="B2204" s="5">
        <v>1.1458298234132001</v>
      </c>
      <c r="C2204" s="5" t="s">
        <v>8</v>
      </c>
      <c r="D2204" s="5" t="s">
        <v>8</v>
      </c>
      <c r="E2204" s="5" t="s">
        <v>8</v>
      </c>
      <c r="F2204" s="5" t="s">
        <v>8</v>
      </c>
      <c r="G2204" s="5" t="s">
        <v>8</v>
      </c>
    </row>
    <row r="2205" spans="1:7" x14ac:dyDescent="0.25">
      <c r="A2205" s="5" t="s">
        <v>19313</v>
      </c>
      <c r="B2205" s="5">
        <v>1.1458298234132001</v>
      </c>
      <c r="C2205" s="5" t="s">
        <v>8</v>
      </c>
      <c r="D2205" s="5" t="s">
        <v>8</v>
      </c>
      <c r="E2205" s="5" t="s">
        <v>8</v>
      </c>
      <c r="F2205" s="5" t="s">
        <v>8</v>
      </c>
      <c r="G2205" s="5" t="s">
        <v>8</v>
      </c>
    </row>
    <row r="2206" spans="1:7" x14ac:dyDescent="0.25">
      <c r="A2206" s="5" t="s">
        <v>8435</v>
      </c>
      <c r="B2206" s="5">
        <v>1.1458298234132001</v>
      </c>
      <c r="C2206" s="5" t="s">
        <v>8</v>
      </c>
      <c r="D2206" s="5" t="s">
        <v>8</v>
      </c>
      <c r="E2206" s="5" t="s">
        <v>8</v>
      </c>
      <c r="F2206" s="5" t="s">
        <v>8</v>
      </c>
      <c r="G2206" s="5" t="s">
        <v>8</v>
      </c>
    </row>
    <row r="2207" spans="1:7" x14ac:dyDescent="0.25">
      <c r="A2207" s="5" t="s">
        <v>20547</v>
      </c>
      <c r="B2207" s="5">
        <v>1.1458298234132001</v>
      </c>
      <c r="C2207" s="5" t="s">
        <v>8</v>
      </c>
      <c r="D2207" s="5" t="s">
        <v>8</v>
      </c>
      <c r="E2207" s="5" t="s">
        <v>8</v>
      </c>
      <c r="F2207" s="5" t="s">
        <v>8</v>
      </c>
      <c r="G2207" s="5" t="s">
        <v>8</v>
      </c>
    </row>
    <row r="2208" spans="1:7" x14ac:dyDescent="0.25">
      <c r="A2208" s="5" t="s">
        <v>20562</v>
      </c>
      <c r="B2208" s="5">
        <v>1.1458298234132001</v>
      </c>
      <c r="C2208" s="5" t="s">
        <v>8</v>
      </c>
      <c r="D2208" s="5" t="s">
        <v>8</v>
      </c>
      <c r="E2208" s="5" t="s">
        <v>20563</v>
      </c>
      <c r="F2208" s="5" t="s">
        <v>8</v>
      </c>
      <c r="G2208" s="5" t="s">
        <v>8</v>
      </c>
    </row>
    <row r="2209" spans="1:7" x14ac:dyDescent="0.25">
      <c r="A2209" s="5" t="s">
        <v>14681</v>
      </c>
      <c r="B2209" s="5">
        <v>1.1458298234132001</v>
      </c>
      <c r="C2209" s="5" t="s">
        <v>8</v>
      </c>
      <c r="D2209" s="5" t="s">
        <v>8</v>
      </c>
      <c r="E2209" s="5" t="s">
        <v>8</v>
      </c>
      <c r="F2209" s="5" t="s">
        <v>8</v>
      </c>
      <c r="G2209" s="5" t="s">
        <v>8</v>
      </c>
    </row>
    <row r="2210" spans="1:7" x14ac:dyDescent="0.25">
      <c r="A2210" s="5" t="s">
        <v>3944</v>
      </c>
      <c r="B2210" s="5">
        <v>1.14534960848932</v>
      </c>
      <c r="C2210" s="5" t="s">
        <v>8</v>
      </c>
      <c r="D2210" s="5" t="s">
        <v>8</v>
      </c>
      <c r="E2210" s="5" t="s">
        <v>8</v>
      </c>
      <c r="F2210" s="5" t="s">
        <v>8</v>
      </c>
      <c r="G2210" s="5" t="s">
        <v>8</v>
      </c>
    </row>
    <row r="2211" spans="1:7" x14ac:dyDescent="0.25">
      <c r="A2211" s="5" t="s">
        <v>18640</v>
      </c>
      <c r="B2211" s="5">
        <v>1.1448031811247501</v>
      </c>
      <c r="C2211" s="5" t="s">
        <v>8</v>
      </c>
      <c r="D2211" s="5" t="s">
        <v>8</v>
      </c>
      <c r="E2211" s="5" t="s">
        <v>8</v>
      </c>
      <c r="F2211" s="5" t="s">
        <v>8</v>
      </c>
      <c r="G2211" s="5" t="s">
        <v>8</v>
      </c>
    </row>
    <row r="2212" spans="1:7" x14ac:dyDescent="0.25">
      <c r="A2212" s="5" t="s">
        <v>2985</v>
      </c>
      <c r="B2212" s="5">
        <v>1.1448031811247501</v>
      </c>
      <c r="C2212" s="5" t="s">
        <v>8</v>
      </c>
      <c r="D2212" s="5" t="s">
        <v>8</v>
      </c>
      <c r="E2212" s="5" t="s">
        <v>8</v>
      </c>
      <c r="F2212" s="5" t="s">
        <v>8</v>
      </c>
      <c r="G2212" s="5" t="s">
        <v>8</v>
      </c>
    </row>
    <row r="2213" spans="1:7" x14ac:dyDescent="0.25">
      <c r="A2213" s="5" t="s">
        <v>12479</v>
      </c>
      <c r="B2213" s="5">
        <v>1.14452953764725</v>
      </c>
      <c r="C2213" s="5" t="s">
        <v>8</v>
      </c>
      <c r="D2213" s="5" t="s">
        <v>8</v>
      </c>
      <c r="E2213" s="5" t="s">
        <v>8</v>
      </c>
      <c r="F2213" s="5" t="s">
        <v>8</v>
      </c>
      <c r="G2213" s="5" t="s">
        <v>8</v>
      </c>
    </row>
    <row r="2214" spans="1:7" x14ac:dyDescent="0.25">
      <c r="A2214" s="5" t="s">
        <v>19561</v>
      </c>
      <c r="B2214" s="5">
        <v>1.14450496906698</v>
      </c>
      <c r="C2214" s="5" t="s">
        <v>8</v>
      </c>
      <c r="D2214" s="5" t="s">
        <v>8</v>
      </c>
      <c r="E2214" s="5" t="s">
        <v>8</v>
      </c>
      <c r="F2214" s="5" t="s">
        <v>8</v>
      </c>
      <c r="G2214" s="5" t="s">
        <v>8</v>
      </c>
    </row>
    <row r="2215" spans="1:7" x14ac:dyDescent="0.25">
      <c r="A2215" s="5" t="s">
        <v>9877</v>
      </c>
      <c r="B2215" s="5">
        <v>1.1444421198064501</v>
      </c>
      <c r="C2215" s="5" t="s">
        <v>8</v>
      </c>
      <c r="D2215" s="5" t="s">
        <v>8</v>
      </c>
      <c r="E2215" s="5" t="s">
        <v>8</v>
      </c>
      <c r="F2215" s="5" t="s">
        <v>8</v>
      </c>
      <c r="G2215" s="5" t="s">
        <v>8</v>
      </c>
    </row>
    <row r="2216" spans="1:7" x14ac:dyDescent="0.25">
      <c r="A2216" s="5" t="s">
        <v>4659</v>
      </c>
      <c r="B2216" s="5">
        <v>1.14425783481618</v>
      </c>
      <c r="C2216" s="5" t="s">
        <v>8</v>
      </c>
      <c r="D2216" s="5" t="s">
        <v>8</v>
      </c>
      <c r="E2216" s="5" t="s">
        <v>8</v>
      </c>
      <c r="F2216" s="5" t="s">
        <v>8</v>
      </c>
      <c r="G2216" s="5" t="s">
        <v>8</v>
      </c>
    </row>
    <row r="2217" spans="1:7" x14ac:dyDescent="0.25">
      <c r="A2217" s="5" t="s">
        <v>15347</v>
      </c>
      <c r="B2217" s="5">
        <v>1.1441460407406101</v>
      </c>
      <c r="C2217" s="5" t="s">
        <v>8</v>
      </c>
      <c r="D2217" s="5" t="s">
        <v>8</v>
      </c>
      <c r="E2217" s="5" t="s">
        <v>8</v>
      </c>
      <c r="F2217" s="5" t="s">
        <v>8</v>
      </c>
      <c r="G2217" s="5" t="s">
        <v>8</v>
      </c>
    </row>
    <row r="2218" spans="1:7" x14ac:dyDescent="0.25">
      <c r="A2218" s="5" t="s">
        <v>11028</v>
      </c>
      <c r="B2218" s="5">
        <v>1.1420179606324801</v>
      </c>
      <c r="C2218" s="5" t="s">
        <v>8</v>
      </c>
      <c r="D2218" s="5" t="s">
        <v>8</v>
      </c>
      <c r="E2218" s="5" t="s">
        <v>8</v>
      </c>
      <c r="F2218" s="5" t="s">
        <v>8</v>
      </c>
      <c r="G2218" s="5" t="s">
        <v>8</v>
      </c>
    </row>
    <row r="2219" spans="1:7" x14ac:dyDescent="0.25">
      <c r="A2219" s="5" t="s">
        <v>11254</v>
      </c>
      <c r="B2219" s="5">
        <v>1.1419867351886701</v>
      </c>
      <c r="C2219" s="5" t="s">
        <v>8</v>
      </c>
      <c r="D2219" s="5" t="s">
        <v>8</v>
      </c>
      <c r="E2219" s="5" t="s">
        <v>8</v>
      </c>
      <c r="F2219" s="5" t="s">
        <v>8</v>
      </c>
      <c r="G2219" s="5" t="s">
        <v>8</v>
      </c>
    </row>
    <row r="2220" spans="1:7" x14ac:dyDescent="0.25">
      <c r="A2220" s="5" t="s">
        <v>16934</v>
      </c>
      <c r="B2220" s="5">
        <v>1.14180341083549</v>
      </c>
      <c r="C2220" s="5" t="s">
        <v>8</v>
      </c>
      <c r="D2220" s="5" t="s">
        <v>8</v>
      </c>
      <c r="E2220" s="5" t="s">
        <v>3704</v>
      </c>
      <c r="F2220" s="5" t="s">
        <v>8</v>
      </c>
      <c r="G2220" s="5" t="s">
        <v>1751</v>
      </c>
    </row>
    <row r="2221" spans="1:7" x14ac:dyDescent="0.25">
      <c r="A2221" s="5" t="s">
        <v>945</v>
      </c>
      <c r="B2221" s="5">
        <v>1.14180341083549</v>
      </c>
      <c r="C2221" s="5" t="s">
        <v>8</v>
      </c>
      <c r="D2221" s="5" t="s">
        <v>8</v>
      </c>
      <c r="E2221" s="5" t="s">
        <v>8</v>
      </c>
      <c r="F2221" s="5" t="s">
        <v>8</v>
      </c>
      <c r="G2221" s="5" t="s">
        <v>8</v>
      </c>
    </row>
    <row r="2222" spans="1:7" x14ac:dyDescent="0.25">
      <c r="A2222" s="5" t="s">
        <v>4322</v>
      </c>
      <c r="B2222" s="5">
        <v>1.1415725041765601</v>
      </c>
      <c r="C2222" s="5" t="s">
        <v>8</v>
      </c>
      <c r="D2222" s="5" t="s">
        <v>8</v>
      </c>
      <c r="E2222" s="5" t="s">
        <v>8</v>
      </c>
      <c r="F2222" s="5" t="s">
        <v>8</v>
      </c>
      <c r="G2222" s="5" t="s">
        <v>8</v>
      </c>
    </row>
    <row r="2223" spans="1:7" x14ac:dyDescent="0.25">
      <c r="A2223" s="5" t="s">
        <v>20912</v>
      </c>
      <c r="B2223" s="5">
        <v>1.1408937693830801</v>
      </c>
      <c r="C2223" s="5" t="s">
        <v>8</v>
      </c>
      <c r="D2223" s="5" t="s">
        <v>8</v>
      </c>
      <c r="E2223" s="5" t="s">
        <v>8</v>
      </c>
      <c r="F2223" s="5" t="s">
        <v>8</v>
      </c>
      <c r="G2223" s="5" t="s">
        <v>8</v>
      </c>
    </row>
    <row r="2224" spans="1:7" x14ac:dyDescent="0.25">
      <c r="A2224" s="5" t="s">
        <v>15312</v>
      </c>
      <c r="B2224" s="5">
        <v>1.1401616081068</v>
      </c>
      <c r="C2224" s="5" t="s">
        <v>8</v>
      </c>
      <c r="D2224" s="5" t="s">
        <v>8</v>
      </c>
      <c r="E2224" s="5" t="s">
        <v>8</v>
      </c>
      <c r="F2224" s="5" t="s">
        <v>8</v>
      </c>
      <c r="G2224" s="5" t="s">
        <v>8</v>
      </c>
    </row>
    <row r="2225" spans="1:7" x14ac:dyDescent="0.25">
      <c r="A2225" s="5" t="s">
        <v>14259</v>
      </c>
      <c r="B2225" s="5">
        <v>1.14005425021796</v>
      </c>
      <c r="C2225" s="5" t="s">
        <v>8</v>
      </c>
      <c r="D2225" s="5" t="s">
        <v>8</v>
      </c>
      <c r="E2225" s="5" t="s">
        <v>8</v>
      </c>
      <c r="F2225" s="5" t="s">
        <v>8</v>
      </c>
      <c r="G2225" s="5" t="s">
        <v>8</v>
      </c>
    </row>
    <row r="2226" spans="1:7" x14ac:dyDescent="0.25">
      <c r="A2226" s="5" t="s">
        <v>4623</v>
      </c>
      <c r="B2226" s="5">
        <v>1.14000231636518</v>
      </c>
      <c r="C2226" s="5" t="s">
        <v>4624</v>
      </c>
      <c r="D2226" s="5" t="s">
        <v>8</v>
      </c>
      <c r="E2226" s="5" t="s">
        <v>8</v>
      </c>
      <c r="F2226" s="5" t="s">
        <v>8</v>
      </c>
      <c r="G2226" s="5" t="s">
        <v>4625</v>
      </c>
    </row>
    <row r="2227" spans="1:7" x14ac:dyDescent="0.25">
      <c r="A2227" s="5" t="s">
        <v>18417</v>
      </c>
      <c r="B2227" s="5">
        <v>1.14000231636518</v>
      </c>
      <c r="C2227" s="5" t="s">
        <v>8</v>
      </c>
      <c r="D2227" s="5" t="s">
        <v>8</v>
      </c>
      <c r="E2227" s="5" t="s">
        <v>8</v>
      </c>
      <c r="F2227" s="5" t="s">
        <v>8</v>
      </c>
      <c r="G2227" s="5" t="s">
        <v>8</v>
      </c>
    </row>
    <row r="2228" spans="1:7" x14ac:dyDescent="0.25">
      <c r="A2228" s="5" t="s">
        <v>18589</v>
      </c>
      <c r="B2228" s="5">
        <v>1.14000231636518</v>
      </c>
      <c r="C2228" s="5" t="s">
        <v>8</v>
      </c>
      <c r="D2228" s="5" t="s">
        <v>8</v>
      </c>
      <c r="E2228" s="5" t="s">
        <v>8</v>
      </c>
      <c r="F2228" s="5" t="s">
        <v>8</v>
      </c>
      <c r="G2228" s="5" t="s">
        <v>8</v>
      </c>
    </row>
    <row r="2229" spans="1:7" x14ac:dyDescent="0.25">
      <c r="A2229" s="5" t="s">
        <v>18748</v>
      </c>
      <c r="B2229" s="5">
        <v>1.14000231636518</v>
      </c>
      <c r="C2229" s="5" t="s">
        <v>8</v>
      </c>
      <c r="D2229" s="5" t="s">
        <v>8</v>
      </c>
      <c r="E2229" s="5" t="s">
        <v>8</v>
      </c>
      <c r="F2229" s="5" t="s">
        <v>8</v>
      </c>
      <c r="G2229" s="5" t="s">
        <v>8</v>
      </c>
    </row>
    <row r="2230" spans="1:7" x14ac:dyDescent="0.25">
      <c r="A2230" s="5" t="s">
        <v>3014</v>
      </c>
      <c r="B2230" s="5">
        <v>1.14000231636518</v>
      </c>
      <c r="C2230" s="5" t="s">
        <v>8</v>
      </c>
      <c r="D2230" s="5" t="s">
        <v>8</v>
      </c>
      <c r="E2230" s="5" t="s">
        <v>8</v>
      </c>
      <c r="F2230" s="5" t="s">
        <v>8</v>
      </c>
      <c r="G2230" s="5" t="s">
        <v>8</v>
      </c>
    </row>
    <row r="2231" spans="1:7" x14ac:dyDescent="0.25">
      <c r="A2231" s="5" t="s">
        <v>19195</v>
      </c>
      <c r="B2231" s="5">
        <v>1.14000231636518</v>
      </c>
      <c r="C2231" s="5" t="s">
        <v>8</v>
      </c>
      <c r="D2231" s="5" t="s">
        <v>8</v>
      </c>
      <c r="E2231" s="5" t="s">
        <v>8</v>
      </c>
      <c r="F2231" s="5" t="s">
        <v>8</v>
      </c>
      <c r="G2231" s="5" t="s">
        <v>8</v>
      </c>
    </row>
    <row r="2232" spans="1:7" x14ac:dyDescent="0.25">
      <c r="A2232" s="5" t="s">
        <v>19357</v>
      </c>
      <c r="B2232" s="5">
        <v>1.14000231636518</v>
      </c>
      <c r="C2232" s="5" t="s">
        <v>8</v>
      </c>
      <c r="D2232" s="5" t="s">
        <v>8</v>
      </c>
      <c r="E2232" s="5" t="s">
        <v>8</v>
      </c>
      <c r="F2232" s="5" t="s">
        <v>8</v>
      </c>
      <c r="G2232" s="5" t="s">
        <v>8</v>
      </c>
    </row>
    <row r="2233" spans="1:7" x14ac:dyDescent="0.25">
      <c r="A2233" s="5" t="s">
        <v>19462</v>
      </c>
      <c r="B2233" s="5">
        <v>1.14000231636518</v>
      </c>
      <c r="C2233" s="5" t="s">
        <v>8</v>
      </c>
      <c r="D2233" s="5" t="s">
        <v>8</v>
      </c>
      <c r="E2233" s="5" t="s">
        <v>8</v>
      </c>
      <c r="F2233" s="5" t="s">
        <v>8</v>
      </c>
      <c r="G2233" s="5" t="s">
        <v>8</v>
      </c>
    </row>
    <row r="2234" spans="1:7" x14ac:dyDescent="0.25">
      <c r="A2234" s="5" t="s">
        <v>19636</v>
      </c>
      <c r="B2234" s="5">
        <v>1.14000231636518</v>
      </c>
      <c r="C2234" s="5" t="s">
        <v>8</v>
      </c>
      <c r="D2234" s="5" t="s">
        <v>8</v>
      </c>
      <c r="E2234" s="5" t="s">
        <v>8</v>
      </c>
      <c r="F2234" s="5" t="s">
        <v>8</v>
      </c>
      <c r="G2234" s="5" t="s">
        <v>8</v>
      </c>
    </row>
    <row r="2235" spans="1:7" x14ac:dyDescent="0.25">
      <c r="A2235" s="5" t="s">
        <v>19965</v>
      </c>
      <c r="B2235" s="5">
        <v>1.14000231636518</v>
      </c>
      <c r="C2235" s="5" t="s">
        <v>8</v>
      </c>
      <c r="D2235" s="5" t="s">
        <v>8</v>
      </c>
      <c r="E2235" s="5" t="s">
        <v>8</v>
      </c>
      <c r="F2235" s="5" t="s">
        <v>8</v>
      </c>
      <c r="G2235" s="5" t="s">
        <v>8</v>
      </c>
    </row>
    <row r="2236" spans="1:7" x14ac:dyDescent="0.25">
      <c r="A2236" s="5" t="s">
        <v>20362</v>
      </c>
      <c r="B2236" s="5">
        <v>1.14000231636518</v>
      </c>
      <c r="C2236" s="5" t="s">
        <v>8</v>
      </c>
      <c r="D2236" s="5" t="s">
        <v>8</v>
      </c>
      <c r="E2236" s="5" t="s">
        <v>8</v>
      </c>
      <c r="F2236" s="5" t="s">
        <v>8</v>
      </c>
      <c r="G2236" s="5" t="s">
        <v>8</v>
      </c>
    </row>
    <row r="2237" spans="1:7" x14ac:dyDescent="0.25">
      <c r="A2237" s="5" t="s">
        <v>21069</v>
      </c>
      <c r="B2237" s="5">
        <v>1.14000231636518</v>
      </c>
      <c r="C2237" s="5" t="s">
        <v>8</v>
      </c>
      <c r="D2237" s="5" t="s">
        <v>8</v>
      </c>
      <c r="E2237" s="5" t="s">
        <v>8</v>
      </c>
      <c r="F2237" s="5" t="s">
        <v>8</v>
      </c>
      <c r="G2237" s="5" t="s">
        <v>8</v>
      </c>
    </row>
    <row r="2238" spans="1:7" x14ac:dyDescent="0.25">
      <c r="A2238" s="5" t="s">
        <v>21168</v>
      </c>
      <c r="B2238" s="5">
        <v>1.14000231636518</v>
      </c>
      <c r="C2238" s="5" t="s">
        <v>8</v>
      </c>
      <c r="D2238" s="5" t="s">
        <v>8</v>
      </c>
      <c r="E2238" s="5" t="s">
        <v>8</v>
      </c>
      <c r="F2238" s="5" t="s">
        <v>8</v>
      </c>
      <c r="G2238" s="5" t="s">
        <v>8</v>
      </c>
    </row>
    <row r="2239" spans="1:7" x14ac:dyDescent="0.25">
      <c r="A2239" s="5" t="s">
        <v>21173</v>
      </c>
      <c r="B2239" s="5">
        <v>1.14000231636518</v>
      </c>
      <c r="C2239" s="5" t="s">
        <v>8</v>
      </c>
      <c r="D2239" s="5" t="s">
        <v>8</v>
      </c>
      <c r="E2239" s="5" t="s">
        <v>8</v>
      </c>
      <c r="F2239" s="5" t="s">
        <v>8</v>
      </c>
      <c r="G2239" s="5" t="s">
        <v>8</v>
      </c>
    </row>
    <row r="2240" spans="1:7" x14ac:dyDescent="0.25">
      <c r="A2240" s="5" t="s">
        <v>18483</v>
      </c>
      <c r="B2240" s="5">
        <v>1.13991254770281</v>
      </c>
      <c r="C2240" s="5" t="s">
        <v>8</v>
      </c>
      <c r="D2240" s="5" t="s">
        <v>8</v>
      </c>
      <c r="E2240" s="5" t="s">
        <v>8</v>
      </c>
      <c r="F2240" s="5" t="s">
        <v>8</v>
      </c>
      <c r="G2240" s="5" t="s">
        <v>8</v>
      </c>
    </row>
    <row r="2241" spans="1:7" x14ac:dyDescent="0.25">
      <c r="A2241" s="5" t="s">
        <v>19843</v>
      </c>
      <c r="B2241" s="5">
        <v>1.1398090415689199</v>
      </c>
      <c r="C2241" s="5" t="s">
        <v>8</v>
      </c>
      <c r="D2241" s="5" t="s">
        <v>8</v>
      </c>
      <c r="E2241" s="5" t="s">
        <v>8</v>
      </c>
      <c r="F2241" s="5" t="s">
        <v>8</v>
      </c>
      <c r="G2241" s="5" t="s">
        <v>8</v>
      </c>
    </row>
    <row r="2242" spans="1:7" x14ac:dyDescent="0.25">
      <c r="A2242" s="5" t="s">
        <v>18676</v>
      </c>
      <c r="B2242" s="5">
        <v>1.13942855919079</v>
      </c>
      <c r="C2242" s="5" t="s">
        <v>8</v>
      </c>
      <c r="D2242" s="5" t="s">
        <v>8</v>
      </c>
      <c r="E2242" s="5" t="s">
        <v>8</v>
      </c>
      <c r="F2242" s="5" t="s">
        <v>8</v>
      </c>
      <c r="G2242" s="5" t="s">
        <v>8</v>
      </c>
    </row>
    <row r="2243" spans="1:7" x14ac:dyDescent="0.25">
      <c r="A2243" s="5" t="s">
        <v>16790</v>
      </c>
      <c r="B2243" s="5">
        <v>1.1393600341130701</v>
      </c>
      <c r="C2243" s="5" t="s">
        <v>16791</v>
      </c>
      <c r="D2243" s="5" t="s">
        <v>16792</v>
      </c>
      <c r="E2243" s="5" t="s">
        <v>16793</v>
      </c>
      <c r="F2243" s="5" t="s">
        <v>16794</v>
      </c>
      <c r="G2243" s="5" t="s">
        <v>16795</v>
      </c>
    </row>
    <row r="2244" spans="1:7" x14ac:dyDescent="0.25">
      <c r="A2244" s="5" t="s">
        <v>16929</v>
      </c>
      <c r="B2244" s="5">
        <v>1.1393600341130701</v>
      </c>
      <c r="C2244" s="5" t="s">
        <v>8</v>
      </c>
      <c r="D2244" s="5" t="s">
        <v>8</v>
      </c>
      <c r="E2244" s="5" t="s">
        <v>8</v>
      </c>
      <c r="F2244" s="5" t="s">
        <v>8</v>
      </c>
      <c r="G2244" s="5" t="s">
        <v>1751</v>
      </c>
    </row>
    <row r="2245" spans="1:7" x14ac:dyDescent="0.25">
      <c r="A2245" s="5" t="s">
        <v>10439</v>
      </c>
      <c r="B2245" s="5">
        <v>1.1393600341130701</v>
      </c>
      <c r="C2245" s="5" t="s">
        <v>5324</v>
      </c>
      <c r="D2245" s="5" t="s">
        <v>8</v>
      </c>
      <c r="E2245" s="5" t="s">
        <v>5325</v>
      </c>
      <c r="F2245" s="5" t="s">
        <v>8</v>
      </c>
      <c r="G2245" s="5" t="s">
        <v>10440</v>
      </c>
    </row>
    <row r="2246" spans="1:7" x14ac:dyDescent="0.25">
      <c r="A2246" s="5" t="s">
        <v>19197</v>
      </c>
      <c r="B2246" s="5">
        <v>1.1393600341130701</v>
      </c>
      <c r="C2246" s="5" t="s">
        <v>8</v>
      </c>
      <c r="D2246" s="5" t="s">
        <v>8</v>
      </c>
      <c r="E2246" s="5" t="s">
        <v>8</v>
      </c>
      <c r="F2246" s="5" t="s">
        <v>8</v>
      </c>
      <c r="G2246" s="5" t="s">
        <v>8</v>
      </c>
    </row>
    <row r="2247" spans="1:7" x14ac:dyDescent="0.25">
      <c r="A2247" s="5" t="s">
        <v>15410</v>
      </c>
      <c r="B2247" s="5">
        <v>1.1393600341130701</v>
      </c>
      <c r="C2247" s="5" t="s">
        <v>8</v>
      </c>
      <c r="D2247" s="5" t="s">
        <v>8</v>
      </c>
      <c r="E2247" s="5" t="s">
        <v>8</v>
      </c>
      <c r="F2247" s="5" t="s">
        <v>8</v>
      </c>
      <c r="G2247" s="5" t="s">
        <v>8</v>
      </c>
    </row>
    <row r="2248" spans="1:7" x14ac:dyDescent="0.25">
      <c r="A2248" s="5" t="s">
        <v>18550</v>
      </c>
      <c r="B2248" s="5">
        <v>1.13896173901214</v>
      </c>
      <c r="C2248" s="5" t="s">
        <v>8</v>
      </c>
      <c r="D2248" s="5" t="s">
        <v>8</v>
      </c>
      <c r="E2248" s="5" t="s">
        <v>8</v>
      </c>
      <c r="F2248" s="5" t="s">
        <v>8</v>
      </c>
      <c r="G2248" s="5" t="s">
        <v>8</v>
      </c>
    </row>
    <row r="2249" spans="1:7" x14ac:dyDescent="0.25">
      <c r="A2249" s="5" t="s">
        <v>1608</v>
      </c>
      <c r="B2249" s="5">
        <v>1.13896173901214</v>
      </c>
      <c r="C2249" s="5" t="s">
        <v>8</v>
      </c>
      <c r="D2249" s="5" t="s">
        <v>8</v>
      </c>
      <c r="E2249" s="5" t="s">
        <v>8</v>
      </c>
      <c r="F2249" s="5" t="s">
        <v>8</v>
      </c>
      <c r="G2249" s="5" t="s">
        <v>8</v>
      </c>
    </row>
    <row r="2250" spans="1:7" x14ac:dyDescent="0.25">
      <c r="A2250" s="5" t="s">
        <v>20064</v>
      </c>
      <c r="B2250" s="5">
        <v>1.13896173901214</v>
      </c>
      <c r="C2250" s="5" t="s">
        <v>8</v>
      </c>
      <c r="D2250" s="5" t="s">
        <v>8</v>
      </c>
      <c r="E2250" s="5" t="s">
        <v>8</v>
      </c>
      <c r="F2250" s="5" t="s">
        <v>8</v>
      </c>
      <c r="G2250" s="5" t="s">
        <v>8</v>
      </c>
    </row>
    <row r="2251" spans="1:7" x14ac:dyDescent="0.25">
      <c r="A2251" s="5" t="s">
        <v>10082</v>
      </c>
      <c r="B2251" s="5">
        <v>1.13896173901214</v>
      </c>
      <c r="C2251" s="5" t="s">
        <v>8</v>
      </c>
      <c r="D2251" s="5" t="s">
        <v>8</v>
      </c>
      <c r="E2251" s="5" t="s">
        <v>8</v>
      </c>
      <c r="F2251" s="5" t="s">
        <v>8</v>
      </c>
      <c r="G2251" s="5" t="s">
        <v>8</v>
      </c>
    </row>
    <row r="2252" spans="1:7" x14ac:dyDescent="0.25">
      <c r="A2252" s="5" t="s">
        <v>20490</v>
      </c>
      <c r="B2252" s="5">
        <v>1.13896173901214</v>
      </c>
      <c r="C2252" s="5" t="s">
        <v>8</v>
      </c>
      <c r="D2252" s="5" t="s">
        <v>8</v>
      </c>
      <c r="E2252" s="5" t="s">
        <v>8</v>
      </c>
      <c r="F2252" s="5" t="s">
        <v>8</v>
      </c>
      <c r="G2252" s="5" t="s">
        <v>8</v>
      </c>
    </row>
    <row r="2253" spans="1:7" x14ac:dyDescent="0.25">
      <c r="A2253" s="5" t="s">
        <v>9821</v>
      </c>
      <c r="B2253" s="5">
        <v>1.1384940969137001</v>
      </c>
      <c r="C2253" s="5" t="s">
        <v>9822</v>
      </c>
      <c r="D2253" s="5" t="s">
        <v>8</v>
      </c>
      <c r="E2253" s="5" t="s">
        <v>8</v>
      </c>
      <c r="F2253" s="5" t="s">
        <v>8</v>
      </c>
      <c r="G2253" s="5" t="s">
        <v>9823</v>
      </c>
    </row>
    <row r="2254" spans="1:7" x14ac:dyDescent="0.25">
      <c r="A2254" s="5" t="s">
        <v>440</v>
      </c>
      <c r="B2254" s="5">
        <v>1.1384940969137001</v>
      </c>
      <c r="C2254" s="5" t="s">
        <v>8</v>
      </c>
      <c r="D2254" s="5" t="s">
        <v>8</v>
      </c>
      <c r="E2254" s="5" t="s">
        <v>8</v>
      </c>
      <c r="F2254" s="5" t="s">
        <v>8</v>
      </c>
      <c r="G2254" s="5" t="s">
        <v>8</v>
      </c>
    </row>
    <row r="2255" spans="1:7" x14ac:dyDescent="0.25">
      <c r="A2255" s="5" t="s">
        <v>8508</v>
      </c>
      <c r="B2255" s="5">
        <v>1.1382283534926401</v>
      </c>
      <c r="C2255" s="5" t="s">
        <v>8</v>
      </c>
      <c r="D2255" s="5" t="s">
        <v>8</v>
      </c>
      <c r="E2255" s="5" t="s">
        <v>8</v>
      </c>
      <c r="F2255" s="5" t="s">
        <v>8</v>
      </c>
      <c r="G2255" s="5" t="s">
        <v>8</v>
      </c>
    </row>
    <row r="2256" spans="1:7" x14ac:dyDescent="0.25">
      <c r="A2256" s="5" t="s">
        <v>10140</v>
      </c>
      <c r="B2256" s="5">
        <v>1.13789000592097</v>
      </c>
      <c r="C2256" s="5" t="s">
        <v>8</v>
      </c>
      <c r="D2256" s="5" t="s">
        <v>8</v>
      </c>
      <c r="E2256" s="5" t="s">
        <v>8</v>
      </c>
      <c r="F2256" s="5" t="s">
        <v>8</v>
      </c>
      <c r="G2256" s="5" t="s">
        <v>10141</v>
      </c>
    </row>
    <row r="2257" spans="1:7" x14ac:dyDescent="0.25">
      <c r="A2257" s="5" t="s">
        <v>7684</v>
      </c>
      <c r="B2257" s="5">
        <v>1.1376035624607199</v>
      </c>
      <c r="C2257" s="5" t="s">
        <v>8</v>
      </c>
      <c r="D2257" s="5" t="s">
        <v>8</v>
      </c>
      <c r="E2257" s="5" t="s">
        <v>8</v>
      </c>
      <c r="F2257" s="5" t="s">
        <v>8</v>
      </c>
      <c r="G2257" s="5" t="s">
        <v>8</v>
      </c>
    </row>
    <row r="2258" spans="1:7" x14ac:dyDescent="0.25">
      <c r="A2258" s="5" t="s">
        <v>1607</v>
      </c>
      <c r="B2258" s="5">
        <v>1.1367837651324799</v>
      </c>
      <c r="C2258" s="5" t="s">
        <v>8</v>
      </c>
      <c r="D2258" s="5" t="s">
        <v>8</v>
      </c>
      <c r="E2258" s="5" t="s">
        <v>8</v>
      </c>
      <c r="F2258" s="5" t="s">
        <v>8</v>
      </c>
      <c r="G2258" s="5" t="s">
        <v>8</v>
      </c>
    </row>
    <row r="2259" spans="1:7" x14ac:dyDescent="0.25">
      <c r="A2259" s="5" t="s">
        <v>20230</v>
      </c>
      <c r="B2259" s="5">
        <v>1.1366517061766299</v>
      </c>
      <c r="C2259" s="5" t="s">
        <v>8</v>
      </c>
      <c r="D2259" s="5" t="s">
        <v>8</v>
      </c>
      <c r="E2259" s="5" t="s">
        <v>8</v>
      </c>
      <c r="F2259" s="5" t="s">
        <v>8</v>
      </c>
      <c r="G2259" s="5" t="s">
        <v>8</v>
      </c>
    </row>
    <row r="2260" spans="1:7" x14ac:dyDescent="0.25">
      <c r="A2260" s="5" t="s">
        <v>16918</v>
      </c>
      <c r="B2260" s="5">
        <v>1.1359012926240999</v>
      </c>
      <c r="C2260" s="5" t="s">
        <v>8</v>
      </c>
      <c r="D2260" s="5" t="s">
        <v>8</v>
      </c>
      <c r="E2260" s="5" t="s">
        <v>5146</v>
      </c>
      <c r="F2260" s="5" t="s">
        <v>8</v>
      </c>
      <c r="G2260" s="5" t="s">
        <v>1751</v>
      </c>
    </row>
    <row r="2261" spans="1:7" x14ac:dyDescent="0.25">
      <c r="A2261" s="5" t="s">
        <v>3885</v>
      </c>
      <c r="B2261" s="5">
        <v>1.13556727551658</v>
      </c>
      <c r="C2261" s="5" t="s">
        <v>8</v>
      </c>
      <c r="D2261" s="5" t="s">
        <v>8</v>
      </c>
      <c r="E2261" s="5" t="s">
        <v>8</v>
      </c>
      <c r="F2261" s="5" t="s">
        <v>8</v>
      </c>
      <c r="G2261" s="5" t="s">
        <v>8</v>
      </c>
    </row>
    <row r="2262" spans="1:7" x14ac:dyDescent="0.25">
      <c r="A2262" s="5" t="s">
        <v>8440</v>
      </c>
      <c r="B2262" s="5">
        <v>1.1354582146232499</v>
      </c>
      <c r="C2262" s="5" t="s">
        <v>8</v>
      </c>
      <c r="D2262" s="5" t="s">
        <v>8</v>
      </c>
      <c r="E2262" s="5" t="s">
        <v>8</v>
      </c>
      <c r="F2262" s="5" t="s">
        <v>8</v>
      </c>
      <c r="G2262" s="5" t="s">
        <v>8</v>
      </c>
    </row>
    <row r="2263" spans="1:7" x14ac:dyDescent="0.25">
      <c r="A2263" s="5" t="s">
        <v>2619</v>
      </c>
      <c r="B2263" s="5">
        <v>1.1354348861146999</v>
      </c>
      <c r="C2263" s="5" t="s">
        <v>2620</v>
      </c>
      <c r="D2263" s="5" t="s">
        <v>2621</v>
      </c>
      <c r="E2263" s="5" t="s">
        <v>2622</v>
      </c>
      <c r="F2263" s="5" t="s">
        <v>2623</v>
      </c>
      <c r="G2263" s="5" t="s">
        <v>2624</v>
      </c>
    </row>
    <row r="2264" spans="1:7" x14ac:dyDescent="0.25">
      <c r="A2264" s="5" t="s">
        <v>14466</v>
      </c>
      <c r="B2264" s="5">
        <v>1.1351075443004399</v>
      </c>
      <c r="C2264" s="5" t="s">
        <v>8</v>
      </c>
      <c r="D2264" s="5" t="s">
        <v>8</v>
      </c>
      <c r="E2264" s="5" t="s">
        <v>8</v>
      </c>
      <c r="F2264" s="5" t="s">
        <v>8</v>
      </c>
      <c r="G2264" s="5" t="s">
        <v>8</v>
      </c>
    </row>
    <row r="2265" spans="1:7" x14ac:dyDescent="0.25">
      <c r="A2265" s="5" t="s">
        <v>16916</v>
      </c>
      <c r="B2265" s="5">
        <v>1.13469313710634</v>
      </c>
      <c r="C2265" s="5" t="s">
        <v>8</v>
      </c>
      <c r="D2265" s="5" t="s">
        <v>8</v>
      </c>
      <c r="E2265" s="5" t="s">
        <v>9541</v>
      </c>
      <c r="F2265" s="5" t="s">
        <v>8</v>
      </c>
      <c r="G2265" s="5" t="s">
        <v>1751</v>
      </c>
    </row>
    <row r="2266" spans="1:7" x14ac:dyDescent="0.25">
      <c r="A2266" s="5" t="s">
        <v>16181</v>
      </c>
      <c r="B2266" s="5">
        <v>1.1345877470311401</v>
      </c>
      <c r="C2266" s="5" t="s">
        <v>16182</v>
      </c>
      <c r="D2266" s="5" t="s">
        <v>16183</v>
      </c>
      <c r="E2266" s="5" t="s">
        <v>16184</v>
      </c>
      <c r="F2266" s="5" t="s">
        <v>16185</v>
      </c>
      <c r="G2266" s="5" t="s">
        <v>16186</v>
      </c>
    </row>
    <row r="2267" spans="1:7" x14ac:dyDescent="0.25">
      <c r="A2267" s="5" t="s">
        <v>16300</v>
      </c>
      <c r="B2267" s="5">
        <v>1.1345877470311401</v>
      </c>
      <c r="C2267" s="5" t="s">
        <v>16301</v>
      </c>
      <c r="D2267" s="5" t="s">
        <v>8</v>
      </c>
      <c r="E2267" s="5" t="s">
        <v>16302</v>
      </c>
      <c r="F2267" s="5" t="s">
        <v>16303</v>
      </c>
      <c r="G2267" s="5" t="s">
        <v>16304</v>
      </c>
    </row>
    <row r="2268" spans="1:7" x14ac:dyDescent="0.25">
      <c r="A2268" s="5" t="s">
        <v>551</v>
      </c>
      <c r="B2268" s="5">
        <v>1.1345877470311401</v>
      </c>
      <c r="C2268" s="5" t="s">
        <v>8</v>
      </c>
      <c r="D2268" s="5" t="s">
        <v>8</v>
      </c>
      <c r="E2268" s="5" t="s">
        <v>8</v>
      </c>
      <c r="F2268" s="5" t="s">
        <v>8</v>
      </c>
      <c r="G2268" s="5" t="s">
        <v>8</v>
      </c>
    </row>
    <row r="2269" spans="1:7" x14ac:dyDescent="0.25">
      <c r="A2269" s="5" t="s">
        <v>18642</v>
      </c>
      <c r="B2269" s="5">
        <v>1.1345877470311401</v>
      </c>
      <c r="C2269" s="5" t="s">
        <v>8</v>
      </c>
      <c r="D2269" s="5" t="s">
        <v>8</v>
      </c>
      <c r="E2269" s="5" t="s">
        <v>8</v>
      </c>
      <c r="F2269" s="5" t="s">
        <v>8</v>
      </c>
      <c r="G2269" s="5" t="s">
        <v>8</v>
      </c>
    </row>
    <row r="2270" spans="1:7" x14ac:dyDescent="0.25">
      <c r="A2270" s="5" t="s">
        <v>19253</v>
      </c>
      <c r="B2270" s="5">
        <v>1.1345877470311401</v>
      </c>
      <c r="C2270" s="5" t="s">
        <v>8</v>
      </c>
      <c r="D2270" s="5" t="s">
        <v>8</v>
      </c>
      <c r="E2270" s="5" t="s">
        <v>8</v>
      </c>
      <c r="F2270" s="5" t="s">
        <v>8</v>
      </c>
      <c r="G2270" s="5" t="s">
        <v>8</v>
      </c>
    </row>
    <row r="2271" spans="1:7" x14ac:dyDescent="0.25">
      <c r="A2271" s="5" t="s">
        <v>19356</v>
      </c>
      <c r="B2271" s="5">
        <v>1.1345877470311401</v>
      </c>
      <c r="C2271" s="5" t="s">
        <v>8</v>
      </c>
      <c r="D2271" s="5" t="s">
        <v>8</v>
      </c>
      <c r="E2271" s="5" t="s">
        <v>8</v>
      </c>
      <c r="F2271" s="5" t="s">
        <v>8</v>
      </c>
      <c r="G2271" s="5" t="s">
        <v>8</v>
      </c>
    </row>
    <row r="2272" spans="1:7" x14ac:dyDescent="0.25">
      <c r="A2272" s="5" t="s">
        <v>9789</v>
      </c>
      <c r="B2272" s="5">
        <v>1.1345877470311401</v>
      </c>
      <c r="C2272" s="5" t="s">
        <v>8</v>
      </c>
      <c r="D2272" s="5" t="s">
        <v>8</v>
      </c>
      <c r="E2272" s="5" t="s">
        <v>8</v>
      </c>
      <c r="F2272" s="5" t="s">
        <v>8</v>
      </c>
      <c r="G2272" s="5" t="s">
        <v>8</v>
      </c>
    </row>
    <row r="2273" spans="1:7" x14ac:dyDescent="0.25">
      <c r="A2273" s="5" t="s">
        <v>20911</v>
      </c>
      <c r="B2273" s="5">
        <v>1.1345877470311401</v>
      </c>
      <c r="C2273" s="5" t="s">
        <v>8</v>
      </c>
      <c r="D2273" s="5" t="s">
        <v>8</v>
      </c>
      <c r="E2273" s="5" t="s">
        <v>8</v>
      </c>
      <c r="F2273" s="5" t="s">
        <v>8</v>
      </c>
      <c r="G2273" s="5" t="s">
        <v>8</v>
      </c>
    </row>
    <row r="2274" spans="1:7" x14ac:dyDescent="0.25">
      <c r="A2274" s="5" t="s">
        <v>15913</v>
      </c>
      <c r="B2274" s="5">
        <v>1.1345023339432101</v>
      </c>
      <c r="C2274" s="5" t="s">
        <v>15914</v>
      </c>
      <c r="D2274" s="5" t="s">
        <v>8</v>
      </c>
      <c r="E2274" s="5" t="s">
        <v>8</v>
      </c>
      <c r="F2274" s="5" t="s">
        <v>8</v>
      </c>
      <c r="G2274" s="5" t="s">
        <v>8</v>
      </c>
    </row>
    <row r="2275" spans="1:7" x14ac:dyDescent="0.25">
      <c r="A2275" s="5" t="s">
        <v>10503</v>
      </c>
      <c r="B2275" s="5">
        <v>1.1338313677815599</v>
      </c>
      <c r="C2275" s="5" t="s">
        <v>8</v>
      </c>
      <c r="D2275" s="5" t="s">
        <v>8</v>
      </c>
      <c r="E2275" s="5" t="s">
        <v>869</v>
      </c>
      <c r="F2275" s="5" t="s">
        <v>8</v>
      </c>
      <c r="G2275" s="5" t="s">
        <v>8</v>
      </c>
    </row>
    <row r="2276" spans="1:7" x14ac:dyDescent="0.25">
      <c r="A2276" s="5" t="s">
        <v>19423</v>
      </c>
      <c r="B2276" s="5">
        <v>1.13381502493404</v>
      </c>
      <c r="C2276" s="5" t="s">
        <v>8</v>
      </c>
      <c r="D2276" s="5" t="s">
        <v>8</v>
      </c>
      <c r="E2276" s="5" t="s">
        <v>8</v>
      </c>
      <c r="F2276" s="5" t="s">
        <v>8</v>
      </c>
      <c r="G2276" s="5" t="s">
        <v>8</v>
      </c>
    </row>
    <row r="2277" spans="1:7" x14ac:dyDescent="0.25">
      <c r="A2277" s="5" t="s">
        <v>6430</v>
      </c>
      <c r="B2277" s="5">
        <v>1.1337375871783899</v>
      </c>
      <c r="C2277" s="5" t="s">
        <v>6431</v>
      </c>
      <c r="D2277" s="5" t="s">
        <v>6432</v>
      </c>
      <c r="E2277" s="5" t="s">
        <v>6433</v>
      </c>
      <c r="F2277" s="5" t="s">
        <v>6434</v>
      </c>
      <c r="G2277" s="5" t="s">
        <v>6435</v>
      </c>
    </row>
    <row r="2278" spans="1:7" x14ac:dyDescent="0.25">
      <c r="A2278" s="5" t="s">
        <v>18926</v>
      </c>
      <c r="B2278" s="5">
        <v>1.1337375871783899</v>
      </c>
      <c r="C2278" s="5" t="s">
        <v>8</v>
      </c>
      <c r="D2278" s="5" t="s">
        <v>8</v>
      </c>
      <c r="E2278" s="5" t="s">
        <v>8</v>
      </c>
      <c r="F2278" s="5" t="s">
        <v>8</v>
      </c>
      <c r="G2278" s="5" t="s">
        <v>8</v>
      </c>
    </row>
    <row r="2279" spans="1:7" x14ac:dyDescent="0.25">
      <c r="A2279" s="5" t="s">
        <v>4889</v>
      </c>
      <c r="B2279" s="5">
        <v>1.1337375871783899</v>
      </c>
      <c r="C2279" s="5" t="s">
        <v>8</v>
      </c>
      <c r="D2279" s="5" t="s">
        <v>8</v>
      </c>
      <c r="E2279" s="5" t="s">
        <v>8</v>
      </c>
      <c r="F2279" s="5" t="s">
        <v>8</v>
      </c>
      <c r="G2279" s="5" t="s">
        <v>8</v>
      </c>
    </row>
    <row r="2280" spans="1:7" x14ac:dyDescent="0.25">
      <c r="A2280" s="5" t="s">
        <v>20417</v>
      </c>
      <c r="B2280" s="5">
        <v>1.1337375871783899</v>
      </c>
      <c r="C2280" s="5" t="s">
        <v>8</v>
      </c>
      <c r="D2280" s="5" t="s">
        <v>8</v>
      </c>
      <c r="E2280" s="5" t="s">
        <v>8</v>
      </c>
      <c r="F2280" s="5" t="s">
        <v>8</v>
      </c>
      <c r="G2280" s="5" t="s">
        <v>8</v>
      </c>
    </row>
    <row r="2281" spans="1:7" x14ac:dyDescent="0.25">
      <c r="A2281" s="5" t="s">
        <v>12049</v>
      </c>
      <c r="B2281" s="5">
        <v>1.1337375871783899</v>
      </c>
      <c r="C2281" s="5" t="s">
        <v>8</v>
      </c>
      <c r="D2281" s="5" t="s">
        <v>8</v>
      </c>
      <c r="E2281" s="5" t="s">
        <v>8</v>
      </c>
      <c r="F2281" s="5" t="s">
        <v>8</v>
      </c>
      <c r="G2281" s="5" t="s">
        <v>8</v>
      </c>
    </row>
    <row r="2282" spans="1:7" x14ac:dyDescent="0.25">
      <c r="A2282" s="5" t="s">
        <v>19010</v>
      </c>
      <c r="B2282" s="5">
        <v>1.1333855654510201</v>
      </c>
      <c r="C2282" s="5" t="s">
        <v>8</v>
      </c>
      <c r="D2282" s="5" t="s">
        <v>8</v>
      </c>
      <c r="E2282" s="5" t="s">
        <v>8</v>
      </c>
      <c r="F2282" s="5" t="s">
        <v>8</v>
      </c>
      <c r="G2282" s="5" t="s">
        <v>8</v>
      </c>
    </row>
    <row r="2283" spans="1:7" x14ac:dyDescent="0.25">
      <c r="A2283" s="5" t="s">
        <v>7520</v>
      </c>
      <c r="B2283" s="5">
        <v>1.1332390023527601</v>
      </c>
      <c r="C2283" s="5" t="s">
        <v>8</v>
      </c>
      <c r="D2283" s="5" t="s">
        <v>8</v>
      </c>
      <c r="E2283" s="5" t="s">
        <v>8</v>
      </c>
      <c r="F2283" s="5" t="s">
        <v>8</v>
      </c>
      <c r="G2283" s="5" t="s">
        <v>8</v>
      </c>
    </row>
    <row r="2284" spans="1:7" x14ac:dyDescent="0.25">
      <c r="A2284" s="5" t="s">
        <v>20844</v>
      </c>
      <c r="B2284" s="5">
        <v>1.1325732684293901</v>
      </c>
      <c r="C2284" s="5" t="s">
        <v>8</v>
      </c>
      <c r="D2284" s="5" t="s">
        <v>8</v>
      </c>
      <c r="E2284" s="5" t="s">
        <v>8</v>
      </c>
      <c r="F2284" s="5" t="s">
        <v>8</v>
      </c>
      <c r="G2284" s="5" t="s">
        <v>8</v>
      </c>
    </row>
    <row r="2285" spans="1:7" x14ac:dyDescent="0.25">
      <c r="A2285" s="5" t="s">
        <v>5170</v>
      </c>
      <c r="B2285" s="5">
        <v>1.13210096640994</v>
      </c>
      <c r="C2285" s="5" t="s">
        <v>8</v>
      </c>
      <c r="D2285" s="5" t="s">
        <v>8</v>
      </c>
      <c r="E2285" s="5" t="s">
        <v>8</v>
      </c>
      <c r="F2285" s="5" t="s">
        <v>8</v>
      </c>
      <c r="G2285" s="5" t="s">
        <v>8</v>
      </c>
    </row>
    <row r="2286" spans="1:7" x14ac:dyDescent="0.25">
      <c r="A2286" s="5" t="s">
        <v>20350</v>
      </c>
      <c r="B2286" s="5">
        <v>1.13209923583267</v>
      </c>
      <c r="C2286" s="5" t="s">
        <v>8</v>
      </c>
      <c r="D2286" s="5" t="s">
        <v>8</v>
      </c>
      <c r="E2286" s="5" t="s">
        <v>8</v>
      </c>
      <c r="F2286" s="5" t="s">
        <v>8</v>
      </c>
      <c r="G2286" s="5" t="s">
        <v>8</v>
      </c>
    </row>
    <row r="2287" spans="1:7" x14ac:dyDescent="0.25">
      <c r="A2287" s="5" t="s">
        <v>20917</v>
      </c>
      <c r="B2287" s="5">
        <v>1.13192428818334</v>
      </c>
      <c r="C2287" s="5" t="s">
        <v>8</v>
      </c>
      <c r="D2287" s="5" t="s">
        <v>8</v>
      </c>
      <c r="E2287" s="5" t="s">
        <v>8</v>
      </c>
      <c r="F2287" s="5" t="s">
        <v>8</v>
      </c>
      <c r="G2287" s="5" t="s">
        <v>8</v>
      </c>
    </row>
    <row r="2288" spans="1:7" x14ac:dyDescent="0.25">
      <c r="A2288" s="5" t="s">
        <v>20517</v>
      </c>
      <c r="B2288" s="5">
        <v>1.13169686348522</v>
      </c>
      <c r="C2288" s="5" t="s">
        <v>8</v>
      </c>
      <c r="D2288" s="5" t="s">
        <v>8</v>
      </c>
      <c r="E2288" s="5" t="s">
        <v>8</v>
      </c>
      <c r="F2288" s="5" t="s">
        <v>8</v>
      </c>
      <c r="G2288" s="5" t="s">
        <v>8</v>
      </c>
    </row>
    <row r="2289" spans="1:7" x14ac:dyDescent="0.25">
      <c r="A2289" s="5" t="s">
        <v>16374</v>
      </c>
      <c r="B2289" s="5">
        <v>1.13152064922872</v>
      </c>
      <c r="C2289" s="5" t="s">
        <v>8</v>
      </c>
      <c r="D2289" s="5" t="s">
        <v>8</v>
      </c>
      <c r="E2289" s="5" t="s">
        <v>8</v>
      </c>
      <c r="F2289" s="5" t="s">
        <v>8</v>
      </c>
      <c r="G2289" s="5" t="s">
        <v>16375</v>
      </c>
    </row>
    <row r="2290" spans="1:7" x14ac:dyDescent="0.25">
      <c r="A2290" s="5" t="s">
        <v>5943</v>
      </c>
      <c r="B2290" s="5">
        <v>1.13152064922872</v>
      </c>
      <c r="C2290" s="5" t="s">
        <v>8</v>
      </c>
      <c r="D2290" s="5" t="s">
        <v>8</v>
      </c>
      <c r="E2290" s="5" t="s">
        <v>8</v>
      </c>
      <c r="F2290" s="5" t="s">
        <v>8</v>
      </c>
      <c r="G2290" s="5" t="s">
        <v>8</v>
      </c>
    </row>
    <row r="2291" spans="1:7" x14ac:dyDescent="0.25">
      <c r="A2291" s="5" t="s">
        <v>12875</v>
      </c>
      <c r="B2291" s="5">
        <v>1.13113768096525</v>
      </c>
      <c r="C2291" s="5" t="s">
        <v>8</v>
      </c>
      <c r="D2291" s="5" t="s">
        <v>8</v>
      </c>
      <c r="E2291" s="5" t="s">
        <v>3559</v>
      </c>
      <c r="F2291" s="5" t="s">
        <v>8</v>
      </c>
      <c r="G2291" s="5" t="s">
        <v>8</v>
      </c>
    </row>
    <row r="2292" spans="1:7" x14ac:dyDescent="0.25">
      <c r="A2292" s="5" t="s">
        <v>18475</v>
      </c>
      <c r="B2292" s="5">
        <v>1.13107237898963</v>
      </c>
      <c r="C2292" s="5" t="s">
        <v>8</v>
      </c>
      <c r="D2292" s="5" t="s">
        <v>8</v>
      </c>
      <c r="E2292" s="5" t="s">
        <v>8</v>
      </c>
      <c r="F2292" s="5" t="s">
        <v>8</v>
      </c>
      <c r="G2292" s="5" t="s">
        <v>8</v>
      </c>
    </row>
    <row r="2293" spans="1:7" x14ac:dyDescent="0.25">
      <c r="A2293" s="5" t="s">
        <v>5320</v>
      </c>
      <c r="B2293" s="5">
        <v>1.13107237898963</v>
      </c>
      <c r="C2293" s="5" t="s">
        <v>8</v>
      </c>
      <c r="D2293" s="5" t="s">
        <v>8</v>
      </c>
      <c r="E2293" s="5" t="s">
        <v>8</v>
      </c>
      <c r="F2293" s="5" t="s">
        <v>8</v>
      </c>
      <c r="G2293" s="5" t="s">
        <v>8</v>
      </c>
    </row>
    <row r="2294" spans="1:7" x14ac:dyDescent="0.25">
      <c r="A2294" s="5" t="s">
        <v>11731</v>
      </c>
      <c r="B2294" s="5">
        <v>1.1305961440577801</v>
      </c>
      <c r="C2294" s="5" t="s">
        <v>8</v>
      </c>
      <c r="D2294" s="5" t="s">
        <v>8</v>
      </c>
      <c r="E2294" s="5" t="s">
        <v>8</v>
      </c>
      <c r="F2294" s="5" t="s">
        <v>8</v>
      </c>
      <c r="G2294" s="5" t="s">
        <v>8</v>
      </c>
    </row>
    <row r="2295" spans="1:7" x14ac:dyDescent="0.25">
      <c r="A2295" s="5" t="s">
        <v>20525</v>
      </c>
      <c r="B2295" s="5">
        <v>1.1302707753246899</v>
      </c>
      <c r="C2295" s="5" t="s">
        <v>8</v>
      </c>
      <c r="D2295" s="5" t="s">
        <v>8</v>
      </c>
      <c r="E2295" s="5" t="s">
        <v>8</v>
      </c>
      <c r="F2295" s="5" t="s">
        <v>8</v>
      </c>
      <c r="G2295" s="5" t="s">
        <v>8</v>
      </c>
    </row>
    <row r="2296" spans="1:7" x14ac:dyDescent="0.25">
      <c r="A2296" s="5" t="s">
        <v>8976</v>
      </c>
      <c r="B2296" s="5">
        <v>1.12985875948503</v>
      </c>
      <c r="C2296" s="5" t="s">
        <v>8</v>
      </c>
      <c r="D2296" s="5" t="s">
        <v>8</v>
      </c>
      <c r="E2296" s="5" t="s">
        <v>8977</v>
      </c>
      <c r="F2296" s="5" t="s">
        <v>8</v>
      </c>
      <c r="G2296" s="5" t="s">
        <v>4863</v>
      </c>
    </row>
    <row r="2297" spans="1:7" x14ac:dyDescent="0.25">
      <c r="A2297" s="5" t="s">
        <v>3285</v>
      </c>
      <c r="B2297" s="5">
        <v>1.1295357580765299</v>
      </c>
      <c r="C2297" s="5" t="s">
        <v>3286</v>
      </c>
      <c r="D2297" s="5" t="s">
        <v>3287</v>
      </c>
      <c r="E2297" s="5" t="s">
        <v>3288</v>
      </c>
      <c r="F2297" s="5" t="s">
        <v>3289</v>
      </c>
      <c r="G2297" s="5" t="s">
        <v>3290</v>
      </c>
    </row>
    <row r="2298" spans="1:7" x14ac:dyDescent="0.25">
      <c r="A2298" s="5" t="s">
        <v>17413</v>
      </c>
      <c r="B2298" s="5">
        <v>1.1295357580765299</v>
      </c>
      <c r="C2298" s="5" t="s">
        <v>8</v>
      </c>
      <c r="D2298" s="5" t="s">
        <v>8</v>
      </c>
      <c r="E2298" s="5" t="s">
        <v>8</v>
      </c>
      <c r="F2298" s="5" t="s">
        <v>8</v>
      </c>
      <c r="G2298" s="5" t="s">
        <v>17414</v>
      </c>
    </row>
    <row r="2299" spans="1:7" x14ac:dyDescent="0.25">
      <c r="A2299" s="5" t="s">
        <v>18333</v>
      </c>
      <c r="B2299" s="5">
        <v>1.1295357580765299</v>
      </c>
      <c r="C2299" s="5" t="s">
        <v>8</v>
      </c>
      <c r="D2299" s="5" t="s">
        <v>8</v>
      </c>
      <c r="E2299" s="5" t="s">
        <v>8</v>
      </c>
      <c r="F2299" s="5" t="s">
        <v>8</v>
      </c>
      <c r="G2299" s="5" t="s">
        <v>8</v>
      </c>
    </row>
    <row r="2300" spans="1:7" x14ac:dyDescent="0.25">
      <c r="A2300" s="5" t="s">
        <v>19042</v>
      </c>
      <c r="B2300" s="5">
        <v>1.1295357580765299</v>
      </c>
      <c r="C2300" s="5" t="s">
        <v>8</v>
      </c>
      <c r="D2300" s="5" t="s">
        <v>8</v>
      </c>
      <c r="E2300" s="5" t="s">
        <v>8</v>
      </c>
      <c r="F2300" s="5" t="s">
        <v>8</v>
      </c>
      <c r="G2300" s="5" t="s">
        <v>8</v>
      </c>
    </row>
    <row r="2301" spans="1:7" x14ac:dyDescent="0.25">
      <c r="A2301" s="5" t="s">
        <v>6267</v>
      </c>
      <c r="B2301" s="5">
        <v>1.1295357580765299</v>
      </c>
      <c r="C2301" s="5" t="s">
        <v>8</v>
      </c>
      <c r="D2301" s="5" t="s">
        <v>8</v>
      </c>
      <c r="E2301" s="5" t="s">
        <v>8</v>
      </c>
      <c r="F2301" s="5" t="s">
        <v>8</v>
      </c>
      <c r="G2301" s="5" t="s">
        <v>8</v>
      </c>
    </row>
    <row r="2302" spans="1:7" x14ac:dyDescent="0.25">
      <c r="A2302" s="5" t="s">
        <v>19650</v>
      </c>
      <c r="B2302" s="5">
        <v>1.1295357580765299</v>
      </c>
      <c r="C2302" s="5" t="s">
        <v>8</v>
      </c>
      <c r="D2302" s="5" t="s">
        <v>8</v>
      </c>
      <c r="E2302" s="5" t="s">
        <v>8</v>
      </c>
      <c r="F2302" s="5" t="s">
        <v>8</v>
      </c>
      <c r="G2302" s="5" t="s">
        <v>8</v>
      </c>
    </row>
    <row r="2303" spans="1:7" x14ac:dyDescent="0.25">
      <c r="A2303" s="5" t="s">
        <v>19821</v>
      </c>
      <c r="B2303" s="5">
        <v>1.1295357580765299</v>
      </c>
      <c r="C2303" s="5" t="s">
        <v>8</v>
      </c>
      <c r="D2303" s="5" t="s">
        <v>8</v>
      </c>
      <c r="E2303" s="5" t="s">
        <v>8</v>
      </c>
      <c r="F2303" s="5" t="s">
        <v>8</v>
      </c>
      <c r="G2303" s="5" t="s">
        <v>8</v>
      </c>
    </row>
    <row r="2304" spans="1:7" x14ac:dyDescent="0.25">
      <c r="A2304" s="5" t="s">
        <v>20271</v>
      </c>
      <c r="B2304" s="5">
        <v>1.1295357580765299</v>
      </c>
      <c r="C2304" s="5" t="s">
        <v>8</v>
      </c>
      <c r="D2304" s="5" t="s">
        <v>8</v>
      </c>
      <c r="E2304" s="5" t="s">
        <v>8</v>
      </c>
      <c r="F2304" s="5" t="s">
        <v>8</v>
      </c>
      <c r="G2304" s="5" t="s">
        <v>8</v>
      </c>
    </row>
    <row r="2305" spans="1:7" x14ac:dyDescent="0.25">
      <c r="A2305" s="5" t="s">
        <v>12457</v>
      </c>
      <c r="B2305" s="5">
        <v>1.1295357580765299</v>
      </c>
      <c r="C2305" s="5" t="s">
        <v>8</v>
      </c>
      <c r="D2305" s="5" t="s">
        <v>8</v>
      </c>
      <c r="E2305" s="5" t="s">
        <v>8</v>
      </c>
      <c r="F2305" s="5" t="s">
        <v>8</v>
      </c>
      <c r="G2305" s="5" t="s">
        <v>8</v>
      </c>
    </row>
    <row r="2306" spans="1:7" x14ac:dyDescent="0.25">
      <c r="A2306" s="5" t="s">
        <v>4575</v>
      </c>
      <c r="B2306" s="5">
        <v>1.12875711084483</v>
      </c>
      <c r="C2306" s="5" t="s">
        <v>8</v>
      </c>
      <c r="D2306" s="5" t="s">
        <v>8</v>
      </c>
      <c r="E2306" s="5" t="s">
        <v>8</v>
      </c>
      <c r="F2306" s="5" t="s">
        <v>8</v>
      </c>
      <c r="G2306" s="5" t="s">
        <v>8</v>
      </c>
    </row>
    <row r="2307" spans="1:7" x14ac:dyDescent="0.25">
      <c r="A2307" s="5" t="s">
        <v>4688</v>
      </c>
      <c r="B2307" s="5">
        <v>1.12860606348904</v>
      </c>
      <c r="C2307" s="5" t="s">
        <v>8</v>
      </c>
      <c r="D2307" s="5" t="s">
        <v>8</v>
      </c>
      <c r="E2307" s="5" t="s">
        <v>4689</v>
      </c>
      <c r="F2307" s="5" t="s">
        <v>8</v>
      </c>
      <c r="G2307" s="5" t="s">
        <v>1751</v>
      </c>
    </row>
    <row r="2308" spans="1:7" x14ac:dyDescent="0.25">
      <c r="A2308" s="5" t="s">
        <v>11497</v>
      </c>
      <c r="B2308" s="5">
        <v>1.12783176071269</v>
      </c>
      <c r="C2308" s="5" t="s">
        <v>8</v>
      </c>
      <c r="D2308" s="5" t="s">
        <v>8</v>
      </c>
      <c r="E2308" s="5" t="s">
        <v>8</v>
      </c>
      <c r="F2308" s="5" t="s">
        <v>8</v>
      </c>
      <c r="G2308" s="5" t="s">
        <v>8</v>
      </c>
    </row>
    <row r="2309" spans="1:7" x14ac:dyDescent="0.25">
      <c r="A2309" s="5" t="s">
        <v>20736</v>
      </c>
      <c r="B2309" s="5">
        <v>1.12783176071269</v>
      </c>
      <c r="C2309" s="5" t="s">
        <v>8</v>
      </c>
      <c r="D2309" s="5" t="s">
        <v>8</v>
      </c>
      <c r="E2309" s="5" t="s">
        <v>8</v>
      </c>
      <c r="F2309" s="5" t="s">
        <v>8</v>
      </c>
      <c r="G2309" s="5" t="s">
        <v>8</v>
      </c>
    </row>
    <row r="2310" spans="1:7" x14ac:dyDescent="0.25">
      <c r="A2310" s="5" t="s">
        <v>18351</v>
      </c>
      <c r="B2310" s="5">
        <v>1.1269844463062999</v>
      </c>
      <c r="C2310" s="5" t="s">
        <v>8</v>
      </c>
      <c r="D2310" s="5" t="s">
        <v>8</v>
      </c>
      <c r="E2310" s="5" t="s">
        <v>8</v>
      </c>
      <c r="F2310" s="5" t="s">
        <v>8</v>
      </c>
      <c r="G2310" s="5" t="s">
        <v>8</v>
      </c>
    </row>
    <row r="2311" spans="1:7" x14ac:dyDescent="0.25">
      <c r="A2311" s="5" t="s">
        <v>18510</v>
      </c>
      <c r="B2311" s="5">
        <v>1.1269844463062999</v>
      </c>
      <c r="C2311" s="5" t="s">
        <v>8</v>
      </c>
      <c r="D2311" s="5" t="s">
        <v>8</v>
      </c>
      <c r="E2311" s="5" t="s">
        <v>8</v>
      </c>
      <c r="F2311" s="5" t="s">
        <v>8</v>
      </c>
      <c r="G2311" s="5" t="s">
        <v>8</v>
      </c>
    </row>
    <row r="2312" spans="1:7" x14ac:dyDescent="0.25">
      <c r="A2312" s="5" t="s">
        <v>18729</v>
      </c>
      <c r="B2312" s="5">
        <v>1.1269844463062999</v>
      </c>
      <c r="C2312" s="5" t="s">
        <v>8</v>
      </c>
      <c r="D2312" s="5" t="s">
        <v>8</v>
      </c>
      <c r="E2312" s="5" t="s">
        <v>15554</v>
      </c>
      <c r="F2312" s="5" t="s">
        <v>8</v>
      </c>
      <c r="G2312" s="5" t="s">
        <v>8</v>
      </c>
    </row>
    <row r="2313" spans="1:7" x14ac:dyDescent="0.25">
      <c r="A2313" s="5" t="s">
        <v>19318</v>
      </c>
      <c r="B2313" s="5">
        <v>1.1269844463062999</v>
      </c>
      <c r="C2313" s="5" t="s">
        <v>8</v>
      </c>
      <c r="D2313" s="5" t="s">
        <v>8</v>
      </c>
      <c r="E2313" s="5" t="s">
        <v>8</v>
      </c>
      <c r="F2313" s="5" t="s">
        <v>8</v>
      </c>
      <c r="G2313" s="5" t="s">
        <v>8</v>
      </c>
    </row>
    <row r="2314" spans="1:7" x14ac:dyDescent="0.25">
      <c r="A2314" s="5" t="s">
        <v>19573</v>
      </c>
      <c r="B2314" s="5">
        <v>1.1269844463062999</v>
      </c>
      <c r="C2314" s="5" t="s">
        <v>8</v>
      </c>
      <c r="D2314" s="5" t="s">
        <v>8</v>
      </c>
      <c r="E2314" s="5" t="s">
        <v>8</v>
      </c>
      <c r="F2314" s="5" t="s">
        <v>8</v>
      </c>
      <c r="G2314" s="5" t="s">
        <v>8</v>
      </c>
    </row>
    <row r="2315" spans="1:7" x14ac:dyDescent="0.25">
      <c r="A2315" s="5" t="s">
        <v>19657</v>
      </c>
      <c r="B2315" s="5">
        <v>1.1269844463062999</v>
      </c>
      <c r="C2315" s="5" t="s">
        <v>8</v>
      </c>
      <c r="D2315" s="5" t="s">
        <v>8</v>
      </c>
      <c r="E2315" s="5" t="s">
        <v>8</v>
      </c>
      <c r="F2315" s="5" t="s">
        <v>8</v>
      </c>
      <c r="G2315" s="5" t="s">
        <v>8</v>
      </c>
    </row>
    <row r="2316" spans="1:7" x14ac:dyDescent="0.25">
      <c r="A2316" s="5" t="s">
        <v>19709</v>
      </c>
      <c r="B2316" s="5">
        <v>1.1269844463062999</v>
      </c>
      <c r="C2316" s="5" t="s">
        <v>8</v>
      </c>
      <c r="D2316" s="5" t="s">
        <v>8</v>
      </c>
      <c r="E2316" s="5" t="s">
        <v>8</v>
      </c>
      <c r="F2316" s="5" t="s">
        <v>8</v>
      </c>
      <c r="G2316" s="5" t="s">
        <v>8</v>
      </c>
    </row>
    <row r="2317" spans="1:7" x14ac:dyDescent="0.25">
      <c r="A2317" s="5" t="s">
        <v>7762</v>
      </c>
      <c r="B2317" s="5">
        <v>1.1269844463062999</v>
      </c>
      <c r="C2317" s="5" t="s">
        <v>8</v>
      </c>
      <c r="D2317" s="5" t="s">
        <v>8</v>
      </c>
      <c r="E2317" s="5" t="s">
        <v>8</v>
      </c>
      <c r="F2317" s="5" t="s">
        <v>8</v>
      </c>
      <c r="G2317" s="5" t="s">
        <v>8</v>
      </c>
    </row>
    <row r="2318" spans="1:7" x14ac:dyDescent="0.25">
      <c r="A2318" s="5" t="s">
        <v>9679</v>
      </c>
      <c r="B2318" s="5">
        <v>1.1269844463062999</v>
      </c>
      <c r="C2318" s="5" t="s">
        <v>8</v>
      </c>
      <c r="D2318" s="5" t="s">
        <v>8</v>
      </c>
      <c r="E2318" s="5" t="s">
        <v>8</v>
      </c>
      <c r="F2318" s="5" t="s">
        <v>8</v>
      </c>
      <c r="G2318" s="5" t="s">
        <v>8</v>
      </c>
    </row>
    <row r="2319" spans="1:7" x14ac:dyDescent="0.25">
      <c r="A2319" s="5" t="s">
        <v>20147</v>
      </c>
      <c r="B2319" s="5">
        <v>1.1269844463062999</v>
      </c>
      <c r="C2319" s="5" t="s">
        <v>8</v>
      </c>
      <c r="D2319" s="5" t="s">
        <v>8</v>
      </c>
      <c r="E2319" s="5" t="s">
        <v>8</v>
      </c>
      <c r="F2319" s="5" t="s">
        <v>8</v>
      </c>
      <c r="G2319" s="5" t="s">
        <v>8</v>
      </c>
    </row>
    <row r="2320" spans="1:7" x14ac:dyDescent="0.25">
      <c r="A2320" s="5" t="s">
        <v>20149</v>
      </c>
      <c r="B2320" s="5">
        <v>1.1269844463062999</v>
      </c>
      <c r="C2320" s="5" t="s">
        <v>8</v>
      </c>
      <c r="D2320" s="5" t="s">
        <v>8</v>
      </c>
      <c r="E2320" s="5" t="s">
        <v>8</v>
      </c>
      <c r="F2320" s="5" t="s">
        <v>8</v>
      </c>
      <c r="G2320" s="5" t="s">
        <v>8</v>
      </c>
    </row>
    <row r="2321" spans="1:7" x14ac:dyDescent="0.25">
      <c r="A2321" s="5" t="s">
        <v>20199</v>
      </c>
      <c r="B2321" s="5">
        <v>1.1269844463062999</v>
      </c>
      <c r="C2321" s="5" t="s">
        <v>8</v>
      </c>
      <c r="D2321" s="5" t="s">
        <v>8</v>
      </c>
      <c r="E2321" s="5" t="s">
        <v>8</v>
      </c>
      <c r="F2321" s="5" t="s">
        <v>8</v>
      </c>
      <c r="G2321" s="5" t="s">
        <v>8</v>
      </c>
    </row>
    <row r="2322" spans="1:7" x14ac:dyDescent="0.25">
      <c r="A2322" s="5" t="s">
        <v>10359</v>
      </c>
      <c r="B2322" s="5">
        <v>1.1269844463062999</v>
      </c>
      <c r="C2322" s="5" t="s">
        <v>8</v>
      </c>
      <c r="D2322" s="5" t="s">
        <v>8</v>
      </c>
      <c r="E2322" s="5" t="s">
        <v>8</v>
      </c>
      <c r="F2322" s="5" t="s">
        <v>8</v>
      </c>
      <c r="G2322" s="5" t="s">
        <v>8</v>
      </c>
    </row>
    <row r="2323" spans="1:7" x14ac:dyDescent="0.25">
      <c r="A2323" s="5" t="s">
        <v>11490</v>
      </c>
      <c r="B2323" s="5">
        <v>1.1269844463062999</v>
      </c>
      <c r="C2323" s="5" t="s">
        <v>8</v>
      </c>
      <c r="D2323" s="5" t="s">
        <v>8</v>
      </c>
      <c r="E2323" s="5" t="s">
        <v>8</v>
      </c>
      <c r="F2323" s="5" t="s">
        <v>8</v>
      </c>
      <c r="G2323" s="5" t="s">
        <v>8</v>
      </c>
    </row>
    <row r="2324" spans="1:7" x14ac:dyDescent="0.25">
      <c r="A2324" s="5" t="s">
        <v>20457</v>
      </c>
      <c r="B2324" s="5">
        <v>1.1269844463062999</v>
      </c>
      <c r="C2324" s="5" t="s">
        <v>8</v>
      </c>
      <c r="D2324" s="5" t="s">
        <v>8</v>
      </c>
      <c r="E2324" s="5" t="s">
        <v>8</v>
      </c>
      <c r="F2324" s="5" t="s">
        <v>8</v>
      </c>
      <c r="G2324" s="5" t="s">
        <v>8</v>
      </c>
    </row>
    <row r="2325" spans="1:7" x14ac:dyDescent="0.25">
      <c r="A2325" s="5" t="s">
        <v>11934</v>
      </c>
      <c r="B2325" s="5">
        <v>1.1269844463062999</v>
      </c>
      <c r="C2325" s="5" t="s">
        <v>8</v>
      </c>
      <c r="D2325" s="5" t="s">
        <v>8</v>
      </c>
      <c r="E2325" s="5" t="s">
        <v>8</v>
      </c>
      <c r="F2325" s="5" t="s">
        <v>8</v>
      </c>
      <c r="G2325" s="5" t="s">
        <v>8</v>
      </c>
    </row>
    <row r="2326" spans="1:7" x14ac:dyDescent="0.25">
      <c r="A2326" s="5" t="s">
        <v>20604</v>
      </c>
      <c r="B2326" s="5">
        <v>1.1269844463062999</v>
      </c>
      <c r="C2326" s="5" t="s">
        <v>8</v>
      </c>
      <c r="D2326" s="5" t="s">
        <v>8</v>
      </c>
      <c r="E2326" s="5" t="s">
        <v>8</v>
      </c>
      <c r="F2326" s="5" t="s">
        <v>8</v>
      </c>
      <c r="G2326" s="5" t="s">
        <v>8</v>
      </c>
    </row>
    <row r="2327" spans="1:7" x14ac:dyDescent="0.25">
      <c r="A2327" s="5" t="s">
        <v>20743</v>
      </c>
      <c r="B2327" s="5">
        <v>1.1269844463062999</v>
      </c>
      <c r="C2327" s="5" t="s">
        <v>8</v>
      </c>
      <c r="D2327" s="5" t="s">
        <v>8</v>
      </c>
      <c r="E2327" s="5" t="s">
        <v>8</v>
      </c>
      <c r="F2327" s="5" t="s">
        <v>8</v>
      </c>
      <c r="G2327" s="5" t="s">
        <v>8</v>
      </c>
    </row>
    <row r="2328" spans="1:7" x14ac:dyDescent="0.25">
      <c r="A2328" s="5" t="s">
        <v>21216</v>
      </c>
      <c r="B2328" s="5">
        <v>1.1269844463062999</v>
      </c>
      <c r="C2328" s="5" t="s">
        <v>8</v>
      </c>
      <c r="D2328" s="5" t="s">
        <v>8</v>
      </c>
      <c r="E2328" s="5" t="s">
        <v>8</v>
      </c>
      <c r="F2328" s="5" t="s">
        <v>8</v>
      </c>
      <c r="G2328" s="5" t="s">
        <v>8</v>
      </c>
    </row>
    <row r="2329" spans="1:7" x14ac:dyDescent="0.25">
      <c r="A2329" s="5" t="s">
        <v>20331</v>
      </c>
      <c r="B2329" s="5">
        <v>1.1268431736957301</v>
      </c>
      <c r="C2329" s="5" t="s">
        <v>8</v>
      </c>
      <c r="D2329" s="5" t="s">
        <v>8</v>
      </c>
      <c r="E2329" s="5" t="s">
        <v>8</v>
      </c>
      <c r="F2329" s="5" t="s">
        <v>8</v>
      </c>
      <c r="G2329" s="5" t="s">
        <v>8</v>
      </c>
    </row>
    <row r="2330" spans="1:7" x14ac:dyDescent="0.25">
      <c r="A2330" s="5" t="s">
        <v>17108</v>
      </c>
      <c r="B2330" s="5">
        <v>1.12674452180143</v>
      </c>
      <c r="C2330" s="5" t="s">
        <v>17109</v>
      </c>
      <c r="D2330" s="5" t="s">
        <v>17110</v>
      </c>
      <c r="E2330" s="5" t="s">
        <v>17111</v>
      </c>
      <c r="F2330" s="5" t="s">
        <v>17112</v>
      </c>
      <c r="G2330" s="5" t="s">
        <v>7714</v>
      </c>
    </row>
    <row r="2331" spans="1:7" x14ac:dyDescent="0.25">
      <c r="A2331" s="5" t="s">
        <v>3206</v>
      </c>
      <c r="B2331" s="5">
        <v>1.12674452180143</v>
      </c>
      <c r="C2331" s="5" t="s">
        <v>8</v>
      </c>
      <c r="D2331" s="5" t="s">
        <v>8</v>
      </c>
      <c r="E2331" s="5" t="s">
        <v>8</v>
      </c>
      <c r="F2331" s="5" t="s">
        <v>8</v>
      </c>
      <c r="G2331" s="5" t="s">
        <v>8</v>
      </c>
    </row>
    <row r="2332" spans="1:7" x14ac:dyDescent="0.25">
      <c r="A2332" s="5" t="s">
        <v>18814</v>
      </c>
      <c r="B2332" s="5">
        <v>1.12667755055994</v>
      </c>
      <c r="C2332" s="5" t="s">
        <v>8</v>
      </c>
      <c r="D2332" s="5" t="s">
        <v>8</v>
      </c>
      <c r="E2332" s="5" t="s">
        <v>374</v>
      </c>
      <c r="F2332" s="5" t="s">
        <v>8</v>
      </c>
      <c r="G2332" s="5" t="s">
        <v>8</v>
      </c>
    </row>
    <row r="2333" spans="1:7" x14ac:dyDescent="0.25">
      <c r="A2333" s="5" t="s">
        <v>2065</v>
      </c>
      <c r="B2333" s="5">
        <v>1.12619610921577</v>
      </c>
      <c r="C2333" s="5" t="s">
        <v>8</v>
      </c>
      <c r="D2333" s="5" t="s">
        <v>8</v>
      </c>
      <c r="E2333" s="5" t="s">
        <v>8</v>
      </c>
      <c r="F2333" s="5" t="s">
        <v>8</v>
      </c>
      <c r="G2333" s="5" t="s">
        <v>8</v>
      </c>
    </row>
    <row r="2334" spans="1:7" x14ac:dyDescent="0.25">
      <c r="A2334" s="5" t="s">
        <v>19752</v>
      </c>
      <c r="B2334" s="5">
        <v>1.12611329656585</v>
      </c>
      <c r="C2334" s="5" t="s">
        <v>8</v>
      </c>
      <c r="D2334" s="5" t="s">
        <v>8</v>
      </c>
      <c r="E2334" s="5" t="s">
        <v>19753</v>
      </c>
      <c r="F2334" s="5" t="s">
        <v>8</v>
      </c>
      <c r="G2334" s="5" t="s">
        <v>8</v>
      </c>
    </row>
    <row r="2335" spans="1:7" x14ac:dyDescent="0.25">
      <c r="A2335" s="5" t="s">
        <v>3777</v>
      </c>
      <c r="B2335" s="5">
        <v>1.1253612860218201</v>
      </c>
      <c r="C2335" s="5" t="s">
        <v>3778</v>
      </c>
      <c r="D2335" s="5" t="s">
        <v>3779</v>
      </c>
      <c r="E2335" s="5" t="s">
        <v>3780</v>
      </c>
      <c r="F2335" s="5" t="s">
        <v>3781</v>
      </c>
      <c r="G2335" s="5" t="s">
        <v>3782</v>
      </c>
    </row>
    <row r="2336" spans="1:7" x14ac:dyDescent="0.25">
      <c r="A2336" s="5" t="s">
        <v>2309</v>
      </c>
      <c r="B2336" s="5">
        <v>1.12505916727769</v>
      </c>
      <c r="C2336" s="5" t="s">
        <v>8</v>
      </c>
      <c r="D2336" s="5" t="s">
        <v>8</v>
      </c>
      <c r="E2336" s="5" t="s">
        <v>8</v>
      </c>
      <c r="F2336" s="5" t="s">
        <v>8</v>
      </c>
      <c r="G2336" s="5" t="s">
        <v>8</v>
      </c>
    </row>
    <row r="2337" spans="1:7" x14ac:dyDescent="0.25">
      <c r="A2337" s="5" t="s">
        <v>15489</v>
      </c>
      <c r="B2337" s="5">
        <v>1.1249704811104</v>
      </c>
      <c r="C2337" s="5" t="s">
        <v>8</v>
      </c>
      <c r="D2337" s="5" t="s">
        <v>8</v>
      </c>
      <c r="E2337" s="5" t="s">
        <v>8</v>
      </c>
      <c r="F2337" s="5" t="s">
        <v>8</v>
      </c>
      <c r="G2337" s="5" t="s">
        <v>8</v>
      </c>
    </row>
    <row r="2338" spans="1:7" x14ac:dyDescent="0.25">
      <c r="A2338" s="5" t="s">
        <v>16816</v>
      </c>
      <c r="B2338" s="5">
        <v>1.1246827536456401</v>
      </c>
      <c r="C2338" s="5" t="s">
        <v>16817</v>
      </c>
      <c r="D2338" s="5" t="s">
        <v>8</v>
      </c>
      <c r="E2338" s="5" t="s">
        <v>8</v>
      </c>
      <c r="F2338" s="5" t="s">
        <v>8</v>
      </c>
      <c r="G2338" s="5" t="s">
        <v>16818</v>
      </c>
    </row>
    <row r="2339" spans="1:7" x14ac:dyDescent="0.25">
      <c r="A2339" s="5" t="s">
        <v>21204</v>
      </c>
      <c r="B2339" s="5">
        <v>1.12425759193462</v>
      </c>
      <c r="C2339" s="5" t="s">
        <v>8</v>
      </c>
      <c r="D2339" s="5" t="s">
        <v>8</v>
      </c>
      <c r="E2339" s="5" t="s">
        <v>8</v>
      </c>
      <c r="F2339" s="5" t="s">
        <v>8</v>
      </c>
      <c r="G2339" s="5" t="s">
        <v>8</v>
      </c>
    </row>
    <row r="2340" spans="1:7" x14ac:dyDescent="0.25">
      <c r="A2340" s="5" t="s">
        <v>10072</v>
      </c>
      <c r="B2340" s="5">
        <v>1.1241787011758799</v>
      </c>
      <c r="C2340" s="5" t="s">
        <v>8</v>
      </c>
      <c r="D2340" s="5" t="s">
        <v>8</v>
      </c>
      <c r="E2340" s="5" t="s">
        <v>8</v>
      </c>
      <c r="F2340" s="5" t="s">
        <v>8</v>
      </c>
      <c r="G2340" s="5" t="s">
        <v>3200</v>
      </c>
    </row>
    <row r="2341" spans="1:7" x14ac:dyDescent="0.25">
      <c r="A2341" s="5" t="s">
        <v>16671</v>
      </c>
      <c r="B2341" s="5">
        <v>1.1241787011758799</v>
      </c>
      <c r="C2341" s="5" t="s">
        <v>16672</v>
      </c>
      <c r="D2341" s="5" t="s">
        <v>16673</v>
      </c>
      <c r="E2341" s="5" t="s">
        <v>16674</v>
      </c>
      <c r="F2341" s="5" t="s">
        <v>16675</v>
      </c>
      <c r="G2341" s="5" t="s">
        <v>16676</v>
      </c>
    </row>
    <row r="2342" spans="1:7" x14ac:dyDescent="0.25">
      <c r="A2342" s="5" t="s">
        <v>16819</v>
      </c>
      <c r="B2342" s="5">
        <v>1.1241787011758799</v>
      </c>
      <c r="C2342" s="5" t="s">
        <v>3763</v>
      </c>
      <c r="D2342" s="5" t="s">
        <v>16820</v>
      </c>
      <c r="E2342" s="5" t="s">
        <v>3765</v>
      </c>
      <c r="F2342" s="5" t="s">
        <v>3766</v>
      </c>
      <c r="G2342" s="5" t="s">
        <v>3767</v>
      </c>
    </row>
    <row r="2343" spans="1:7" x14ac:dyDescent="0.25">
      <c r="A2343" s="5" t="s">
        <v>14122</v>
      </c>
      <c r="B2343" s="5">
        <v>1.1241787011758799</v>
      </c>
      <c r="C2343" s="5" t="s">
        <v>14123</v>
      </c>
      <c r="D2343" s="5" t="s">
        <v>14124</v>
      </c>
      <c r="E2343" s="5" t="s">
        <v>14125</v>
      </c>
      <c r="F2343" s="5" t="s">
        <v>14126</v>
      </c>
      <c r="G2343" s="5" t="s">
        <v>14127</v>
      </c>
    </row>
    <row r="2344" spans="1:7" x14ac:dyDescent="0.25">
      <c r="A2344" s="5" t="s">
        <v>18839</v>
      </c>
      <c r="B2344" s="5">
        <v>1.1241787011758799</v>
      </c>
      <c r="C2344" s="5" t="s">
        <v>8</v>
      </c>
      <c r="D2344" s="5" t="s">
        <v>8</v>
      </c>
      <c r="E2344" s="5" t="s">
        <v>8</v>
      </c>
      <c r="F2344" s="5" t="s">
        <v>8</v>
      </c>
      <c r="G2344" s="5" t="s">
        <v>8</v>
      </c>
    </row>
    <row r="2345" spans="1:7" x14ac:dyDescent="0.25">
      <c r="A2345" s="5" t="s">
        <v>18998</v>
      </c>
      <c r="B2345" s="5">
        <v>1.1241787011758799</v>
      </c>
      <c r="C2345" s="5" t="s">
        <v>8</v>
      </c>
      <c r="D2345" s="5" t="s">
        <v>8</v>
      </c>
      <c r="E2345" s="5" t="s">
        <v>8</v>
      </c>
      <c r="F2345" s="5" t="s">
        <v>8</v>
      </c>
      <c r="G2345" s="5" t="s">
        <v>8</v>
      </c>
    </row>
    <row r="2346" spans="1:7" x14ac:dyDescent="0.25">
      <c r="A2346" s="5" t="s">
        <v>19117</v>
      </c>
      <c r="B2346" s="5">
        <v>1.1241787011758799</v>
      </c>
      <c r="C2346" s="5" t="s">
        <v>8</v>
      </c>
      <c r="D2346" s="5" t="s">
        <v>8</v>
      </c>
      <c r="E2346" s="5" t="s">
        <v>8</v>
      </c>
      <c r="F2346" s="5" t="s">
        <v>8</v>
      </c>
      <c r="G2346" s="5" t="s">
        <v>8</v>
      </c>
    </row>
    <row r="2347" spans="1:7" x14ac:dyDescent="0.25">
      <c r="A2347" s="5" t="s">
        <v>19173</v>
      </c>
      <c r="B2347" s="5">
        <v>1.1241787011758799</v>
      </c>
      <c r="C2347" s="5" t="s">
        <v>8</v>
      </c>
      <c r="D2347" s="5" t="s">
        <v>8</v>
      </c>
      <c r="E2347" s="5" t="s">
        <v>8</v>
      </c>
      <c r="F2347" s="5" t="s">
        <v>8</v>
      </c>
      <c r="G2347" s="5" t="s">
        <v>8</v>
      </c>
    </row>
    <row r="2348" spans="1:7" x14ac:dyDescent="0.25">
      <c r="A2348" s="5" t="s">
        <v>19790</v>
      </c>
      <c r="B2348" s="5">
        <v>1.1241787011758799</v>
      </c>
      <c r="C2348" s="5" t="s">
        <v>8</v>
      </c>
      <c r="D2348" s="5" t="s">
        <v>8</v>
      </c>
      <c r="E2348" s="5" t="s">
        <v>8</v>
      </c>
      <c r="F2348" s="5" t="s">
        <v>8</v>
      </c>
      <c r="G2348" s="5" t="s">
        <v>8</v>
      </c>
    </row>
    <row r="2349" spans="1:7" x14ac:dyDescent="0.25">
      <c r="A2349" s="5" t="s">
        <v>20270</v>
      </c>
      <c r="B2349" s="5">
        <v>1.1241787011758799</v>
      </c>
      <c r="C2349" s="5" t="s">
        <v>8</v>
      </c>
      <c r="D2349" s="5" t="s">
        <v>8</v>
      </c>
      <c r="E2349" s="5" t="s">
        <v>8</v>
      </c>
      <c r="F2349" s="5" t="s">
        <v>8</v>
      </c>
      <c r="G2349" s="5" t="s">
        <v>8</v>
      </c>
    </row>
    <row r="2350" spans="1:7" x14ac:dyDescent="0.25">
      <c r="A2350" s="5" t="s">
        <v>10826</v>
      </c>
      <c r="B2350" s="5">
        <v>1.1241787011758799</v>
      </c>
      <c r="C2350" s="5" t="s">
        <v>8</v>
      </c>
      <c r="D2350" s="5" t="s">
        <v>8</v>
      </c>
      <c r="E2350" s="5" t="s">
        <v>5555</v>
      </c>
      <c r="F2350" s="5" t="s">
        <v>8</v>
      </c>
      <c r="G2350" s="5" t="s">
        <v>8</v>
      </c>
    </row>
    <row r="2351" spans="1:7" x14ac:dyDescent="0.25">
      <c r="A2351" s="5" t="s">
        <v>20313</v>
      </c>
      <c r="B2351" s="5">
        <v>1.1241787011758799</v>
      </c>
      <c r="C2351" s="5" t="s">
        <v>8</v>
      </c>
      <c r="D2351" s="5" t="s">
        <v>8</v>
      </c>
      <c r="E2351" s="5" t="s">
        <v>8</v>
      </c>
      <c r="F2351" s="5" t="s">
        <v>8</v>
      </c>
      <c r="G2351" s="5" t="s">
        <v>8</v>
      </c>
    </row>
    <row r="2352" spans="1:7" x14ac:dyDescent="0.25">
      <c r="A2352" s="5" t="s">
        <v>21053</v>
      </c>
      <c r="B2352" s="5">
        <v>1.1241787011758799</v>
      </c>
      <c r="C2352" s="5" t="s">
        <v>8</v>
      </c>
      <c r="D2352" s="5" t="s">
        <v>8</v>
      </c>
      <c r="E2352" s="5" t="s">
        <v>21054</v>
      </c>
      <c r="F2352" s="5" t="s">
        <v>8</v>
      </c>
      <c r="G2352" s="5" t="s">
        <v>8</v>
      </c>
    </row>
    <row r="2353" spans="1:7" x14ac:dyDescent="0.25">
      <c r="A2353" s="5" t="s">
        <v>6109</v>
      </c>
      <c r="B2353" s="5">
        <v>1.1240937357010199</v>
      </c>
      <c r="C2353" s="5" t="s">
        <v>8</v>
      </c>
      <c r="D2353" s="5" t="s">
        <v>8</v>
      </c>
      <c r="E2353" s="5" t="s">
        <v>8</v>
      </c>
      <c r="F2353" s="5" t="s">
        <v>8</v>
      </c>
      <c r="G2353" s="5" t="s">
        <v>8</v>
      </c>
    </row>
    <row r="2354" spans="1:7" x14ac:dyDescent="0.25">
      <c r="A2354" s="5" t="s">
        <v>12591</v>
      </c>
      <c r="B2354" s="5">
        <v>1.12383311345569</v>
      </c>
      <c r="C2354" s="5" t="s">
        <v>8</v>
      </c>
      <c r="D2354" s="5" t="s">
        <v>8</v>
      </c>
      <c r="E2354" s="5" t="s">
        <v>8</v>
      </c>
      <c r="F2354" s="5" t="s">
        <v>8</v>
      </c>
      <c r="G2354" s="5" t="s">
        <v>8</v>
      </c>
    </row>
    <row r="2355" spans="1:7" x14ac:dyDescent="0.25">
      <c r="A2355" s="5" t="s">
        <v>16266</v>
      </c>
      <c r="B2355" s="5">
        <v>1.1235926755501999</v>
      </c>
      <c r="C2355" s="5" t="s">
        <v>7099</v>
      </c>
      <c r="D2355" s="5" t="s">
        <v>16267</v>
      </c>
      <c r="E2355" s="5" t="s">
        <v>7101</v>
      </c>
      <c r="F2355" s="5" t="s">
        <v>7102</v>
      </c>
      <c r="G2355" s="5" t="s">
        <v>7103</v>
      </c>
    </row>
    <row r="2356" spans="1:7" x14ac:dyDescent="0.25">
      <c r="A2356" s="5" t="s">
        <v>4645</v>
      </c>
      <c r="B2356" s="5">
        <v>1.1235926755501999</v>
      </c>
      <c r="C2356" s="5" t="s">
        <v>8</v>
      </c>
      <c r="D2356" s="5" t="s">
        <v>8</v>
      </c>
      <c r="E2356" s="5" t="s">
        <v>8</v>
      </c>
      <c r="F2356" s="5" t="s">
        <v>8</v>
      </c>
      <c r="G2356" s="5" t="s">
        <v>4646</v>
      </c>
    </row>
    <row r="2357" spans="1:7" x14ac:dyDescent="0.25">
      <c r="A2357" s="5" t="s">
        <v>10912</v>
      </c>
      <c r="B2357" s="5">
        <v>1.1235926755501999</v>
      </c>
      <c r="C2357" s="5" t="s">
        <v>8</v>
      </c>
      <c r="D2357" s="5" t="s">
        <v>8</v>
      </c>
      <c r="E2357" s="5" t="s">
        <v>8</v>
      </c>
      <c r="F2357" s="5" t="s">
        <v>8</v>
      </c>
      <c r="G2357" s="5" t="s">
        <v>8</v>
      </c>
    </row>
    <row r="2358" spans="1:7" x14ac:dyDescent="0.25">
      <c r="A2358" s="5" t="s">
        <v>18235</v>
      </c>
      <c r="B2358" s="5">
        <v>1.1227182958249999</v>
      </c>
      <c r="C2358" s="5" t="s">
        <v>8</v>
      </c>
      <c r="D2358" s="5" t="s">
        <v>8</v>
      </c>
      <c r="E2358" s="5" t="s">
        <v>8</v>
      </c>
      <c r="F2358" s="5" t="s">
        <v>8</v>
      </c>
      <c r="G2358" s="5" t="s">
        <v>18236</v>
      </c>
    </row>
    <row r="2359" spans="1:7" x14ac:dyDescent="0.25">
      <c r="A2359" s="5" t="s">
        <v>4159</v>
      </c>
      <c r="B2359" s="5">
        <v>1.1224055677757701</v>
      </c>
      <c r="C2359" s="5" t="s">
        <v>4160</v>
      </c>
      <c r="D2359" s="5" t="s">
        <v>4161</v>
      </c>
      <c r="E2359" s="5" t="s">
        <v>4162</v>
      </c>
      <c r="F2359" s="5" t="s">
        <v>4163</v>
      </c>
      <c r="G2359" s="5" t="s">
        <v>4164</v>
      </c>
    </row>
    <row r="2360" spans="1:7" x14ac:dyDescent="0.25">
      <c r="A2360" s="5" t="s">
        <v>17175</v>
      </c>
      <c r="B2360" s="5">
        <v>1.1224055677757701</v>
      </c>
      <c r="C2360" s="5" t="s">
        <v>17176</v>
      </c>
      <c r="D2360" s="5" t="s">
        <v>17177</v>
      </c>
      <c r="E2360" s="5" t="s">
        <v>17178</v>
      </c>
      <c r="F2360" s="5" t="s">
        <v>9331</v>
      </c>
      <c r="G2360" s="5" t="s">
        <v>9332</v>
      </c>
    </row>
    <row r="2361" spans="1:7" x14ac:dyDescent="0.25">
      <c r="A2361" s="5" t="s">
        <v>18561</v>
      </c>
      <c r="B2361" s="5">
        <v>1.1224055677757701</v>
      </c>
      <c r="C2361" s="5" t="s">
        <v>8</v>
      </c>
      <c r="D2361" s="5" t="s">
        <v>8</v>
      </c>
      <c r="E2361" s="5" t="s">
        <v>8</v>
      </c>
      <c r="F2361" s="5" t="s">
        <v>8</v>
      </c>
      <c r="G2361" s="5" t="s">
        <v>8</v>
      </c>
    </row>
    <row r="2362" spans="1:7" x14ac:dyDescent="0.25">
      <c r="A2362" s="5" t="s">
        <v>9642</v>
      </c>
      <c r="B2362" s="5">
        <v>1.1224055677757701</v>
      </c>
      <c r="C2362" s="5" t="s">
        <v>8</v>
      </c>
      <c r="D2362" s="5" t="s">
        <v>8</v>
      </c>
      <c r="E2362" s="5" t="s">
        <v>8</v>
      </c>
      <c r="F2362" s="5" t="s">
        <v>8</v>
      </c>
      <c r="G2362" s="5" t="s">
        <v>8</v>
      </c>
    </row>
    <row r="2363" spans="1:7" x14ac:dyDescent="0.25">
      <c r="A2363" s="5" t="s">
        <v>20152</v>
      </c>
      <c r="B2363" s="5">
        <v>1.1224055677757701</v>
      </c>
      <c r="C2363" s="5" t="s">
        <v>8</v>
      </c>
      <c r="D2363" s="5" t="s">
        <v>8</v>
      </c>
      <c r="E2363" s="5" t="s">
        <v>8</v>
      </c>
      <c r="F2363" s="5" t="s">
        <v>8</v>
      </c>
      <c r="G2363" s="5" t="s">
        <v>8</v>
      </c>
    </row>
    <row r="2364" spans="1:7" x14ac:dyDescent="0.25">
      <c r="A2364" s="5" t="s">
        <v>20715</v>
      </c>
      <c r="B2364" s="5">
        <v>1.1224055677757701</v>
      </c>
      <c r="C2364" s="5" t="s">
        <v>8</v>
      </c>
      <c r="D2364" s="5" t="s">
        <v>8</v>
      </c>
      <c r="E2364" s="5" t="s">
        <v>8</v>
      </c>
      <c r="F2364" s="5" t="s">
        <v>8</v>
      </c>
      <c r="G2364" s="5" t="s">
        <v>8</v>
      </c>
    </row>
    <row r="2365" spans="1:7" x14ac:dyDescent="0.25">
      <c r="A2365" s="5" t="s">
        <v>1898</v>
      </c>
      <c r="B2365" s="5">
        <v>1.1216714205962901</v>
      </c>
      <c r="C2365" s="5" t="s">
        <v>1899</v>
      </c>
      <c r="D2365" s="5" t="s">
        <v>8</v>
      </c>
      <c r="E2365" s="5" t="s">
        <v>1900</v>
      </c>
      <c r="F2365" s="5" t="s">
        <v>8</v>
      </c>
      <c r="G2365" s="5" t="s">
        <v>1901</v>
      </c>
    </row>
    <row r="2366" spans="1:7" x14ac:dyDescent="0.25">
      <c r="A2366" s="5" t="s">
        <v>10939</v>
      </c>
      <c r="B2366" s="5">
        <v>1.1211835865183799</v>
      </c>
      <c r="C2366" s="5" t="s">
        <v>10940</v>
      </c>
      <c r="D2366" s="5" t="s">
        <v>8</v>
      </c>
      <c r="E2366" s="5" t="s">
        <v>10941</v>
      </c>
      <c r="F2366" s="5" t="s">
        <v>8</v>
      </c>
      <c r="G2366" s="5" t="s">
        <v>10942</v>
      </c>
    </row>
    <row r="2367" spans="1:7" x14ac:dyDescent="0.25">
      <c r="A2367" s="5" t="s">
        <v>18557</v>
      </c>
      <c r="B2367" s="5">
        <v>1.1211835865183799</v>
      </c>
      <c r="C2367" s="5" t="s">
        <v>8</v>
      </c>
      <c r="D2367" s="5" t="s">
        <v>8</v>
      </c>
      <c r="E2367" s="5" t="s">
        <v>8</v>
      </c>
      <c r="F2367" s="5" t="s">
        <v>8</v>
      </c>
      <c r="G2367" s="5" t="s">
        <v>8</v>
      </c>
    </row>
    <row r="2368" spans="1:7" x14ac:dyDescent="0.25">
      <c r="A2368" s="5" t="s">
        <v>19670</v>
      </c>
      <c r="B2368" s="5">
        <v>1.1211835865183799</v>
      </c>
      <c r="C2368" s="5" t="s">
        <v>8</v>
      </c>
      <c r="D2368" s="5" t="s">
        <v>8</v>
      </c>
      <c r="E2368" s="5" t="s">
        <v>8</v>
      </c>
      <c r="F2368" s="5" t="s">
        <v>8</v>
      </c>
      <c r="G2368" s="5" t="s">
        <v>8</v>
      </c>
    </row>
    <row r="2369" spans="1:7" x14ac:dyDescent="0.25">
      <c r="A2369" s="5" t="s">
        <v>20664</v>
      </c>
      <c r="B2369" s="5">
        <v>1.1211835865183799</v>
      </c>
      <c r="C2369" s="5" t="s">
        <v>8</v>
      </c>
      <c r="D2369" s="5" t="s">
        <v>8</v>
      </c>
      <c r="E2369" s="5" t="s">
        <v>8</v>
      </c>
      <c r="F2369" s="5" t="s">
        <v>8</v>
      </c>
      <c r="G2369" s="5" t="s">
        <v>8</v>
      </c>
    </row>
    <row r="2370" spans="1:7" x14ac:dyDescent="0.25">
      <c r="A2370" s="5" t="s">
        <v>21130</v>
      </c>
      <c r="B2370" s="5">
        <v>1.1211835865183799</v>
      </c>
      <c r="C2370" s="5" t="s">
        <v>8</v>
      </c>
      <c r="D2370" s="5" t="s">
        <v>8</v>
      </c>
      <c r="E2370" s="5" t="s">
        <v>8</v>
      </c>
      <c r="F2370" s="5" t="s">
        <v>8</v>
      </c>
      <c r="G2370" s="5" t="s">
        <v>8</v>
      </c>
    </row>
    <row r="2371" spans="1:7" x14ac:dyDescent="0.25">
      <c r="A2371" s="5" t="s">
        <v>20899</v>
      </c>
      <c r="B2371" s="5">
        <v>1.1206859931153099</v>
      </c>
      <c r="C2371" s="5" t="s">
        <v>8</v>
      </c>
      <c r="D2371" s="5" t="s">
        <v>8</v>
      </c>
      <c r="E2371" s="5" t="s">
        <v>8</v>
      </c>
      <c r="F2371" s="5" t="s">
        <v>8</v>
      </c>
      <c r="G2371" s="5" t="s">
        <v>8</v>
      </c>
    </row>
    <row r="2372" spans="1:7" x14ac:dyDescent="0.25">
      <c r="A2372" s="5" t="s">
        <v>18411</v>
      </c>
      <c r="B2372" s="5">
        <v>1.1202903473277199</v>
      </c>
      <c r="C2372" s="5" t="s">
        <v>8</v>
      </c>
      <c r="D2372" s="5" t="s">
        <v>8</v>
      </c>
      <c r="E2372" s="5" t="s">
        <v>8</v>
      </c>
      <c r="F2372" s="5" t="s">
        <v>8</v>
      </c>
      <c r="G2372" s="5" t="s">
        <v>8</v>
      </c>
    </row>
    <row r="2373" spans="1:7" x14ac:dyDescent="0.25">
      <c r="A2373" s="5" t="s">
        <v>16271</v>
      </c>
      <c r="B2373" s="5">
        <v>1.1196833770744099</v>
      </c>
      <c r="C2373" s="5" t="s">
        <v>16272</v>
      </c>
      <c r="D2373" s="5" t="s">
        <v>16273</v>
      </c>
      <c r="E2373" s="5" t="s">
        <v>16274</v>
      </c>
      <c r="F2373" s="5" t="s">
        <v>16275</v>
      </c>
      <c r="G2373" s="5" t="s">
        <v>16276</v>
      </c>
    </row>
    <row r="2374" spans="1:7" x14ac:dyDescent="0.25">
      <c r="A2374" s="5" t="s">
        <v>17119</v>
      </c>
      <c r="B2374" s="5">
        <v>1.1196833770744099</v>
      </c>
      <c r="C2374" s="5" t="s">
        <v>17120</v>
      </c>
      <c r="D2374" s="5" t="s">
        <v>17121</v>
      </c>
      <c r="E2374" s="5" t="s">
        <v>17122</v>
      </c>
      <c r="F2374" s="5" t="s">
        <v>17123</v>
      </c>
      <c r="G2374" s="5" t="s">
        <v>17124</v>
      </c>
    </row>
    <row r="2375" spans="1:7" x14ac:dyDescent="0.25">
      <c r="A2375" s="5" t="s">
        <v>17608</v>
      </c>
      <c r="B2375" s="5">
        <v>1.1196833770744099</v>
      </c>
      <c r="C2375" s="5" t="s">
        <v>17609</v>
      </c>
      <c r="D2375" s="5" t="s">
        <v>17610</v>
      </c>
      <c r="E2375" s="5" t="s">
        <v>17611</v>
      </c>
      <c r="F2375" s="5" t="s">
        <v>17612</v>
      </c>
      <c r="G2375" s="5" t="s">
        <v>17613</v>
      </c>
    </row>
    <row r="2376" spans="1:7" x14ac:dyDescent="0.25">
      <c r="A2376" s="5" t="s">
        <v>14474</v>
      </c>
      <c r="B2376" s="5">
        <v>1.1196833770744099</v>
      </c>
      <c r="C2376" s="5" t="s">
        <v>14475</v>
      </c>
      <c r="D2376" s="5" t="s">
        <v>8</v>
      </c>
      <c r="E2376" s="5" t="s">
        <v>8</v>
      </c>
      <c r="F2376" s="5" t="s">
        <v>8</v>
      </c>
      <c r="G2376" s="5" t="s">
        <v>14476</v>
      </c>
    </row>
    <row r="2377" spans="1:7" x14ac:dyDescent="0.25">
      <c r="A2377" s="5" t="s">
        <v>17733</v>
      </c>
      <c r="B2377" s="5">
        <v>1.1196833770744099</v>
      </c>
      <c r="C2377" s="5" t="s">
        <v>17734</v>
      </c>
      <c r="D2377" s="5" t="s">
        <v>17735</v>
      </c>
      <c r="E2377" s="5" t="s">
        <v>17736</v>
      </c>
      <c r="F2377" s="5" t="s">
        <v>17737</v>
      </c>
      <c r="G2377" s="5" t="s">
        <v>17738</v>
      </c>
    </row>
    <row r="2378" spans="1:7" x14ac:dyDescent="0.25">
      <c r="A2378" s="5" t="s">
        <v>18392</v>
      </c>
      <c r="B2378" s="5">
        <v>1.1196833770744099</v>
      </c>
      <c r="C2378" s="5" t="s">
        <v>8</v>
      </c>
      <c r="D2378" s="5" t="s">
        <v>8</v>
      </c>
      <c r="E2378" s="5" t="s">
        <v>8</v>
      </c>
      <c r="F2378" s="5" t="s">
        <v>8</v>
      </c>
      <c r="G2378" s="5" t="s">
        <v>8</v>
      </c>
    </row>
    <row r="2379" spans="1:7" x14ac:dyDescent="0.25">
      <c r="A2379" s="5" t="s">
        <v>18399</v>
      </c>
      <c r="B2379" s="5">
        <v>1.1196833770744099</v>
      </c>
      <c r="C2379" s="5" t="s">
        <v>8</v>
      </c>
      <c r="D2379" s="5" t="s">
        <v>8</v>
      </c>
      <c r="E2379" s="5" t="s">
        <v>8</v>
      </c>
      <c r="F2379" s="5" t="s">
        <v>8</v>
      </c>
      <c r="G2379" s="5" t="s">
        <v>8</v>
      </c>
    </row>
    <row r="2380" spans="1:7" x14ac:dyDescent="0.25">
      <c r="A2380" s="5" t="s">
        <v>18603</v>
      </c>
      <c r="B2380" s="5">
        <v>1.1196833770744099</v>
      </c>
      <c r="C2380" s="5" t="s">
        <v>8</v>
      </c>
      <c r="D2380" s="5" t="s">
        <v>8</v>
      </c>
      <c r="E2380" s="5" t="s">
        <v>8</v>
      </c>
      <c r="F2380" s="5" t="s">
        <v>8</v>
      </c>
      <c r="G2380" s="5" t="s">
        <v>8</v>
      </c>
    </row>
    <row r="2381" spans="1:7" x14ac:dyDescent="0.25">
      <c r="A2381" s="5" t="s">
        <v>18713</v>
      </c>
      <c r="B2381" s="5">
        <v>1.1196833770744099</v>
      </c>
      <c r="C2381" s="5" t="s">
        <v>8</v>
      </c>
      <c r="D2381" s="5" t="s">
        <v>8</v>
      </c>
      <c r="E2381" s="5" t="s">
        <v>8</v>
      </c>
      <c r="F2381" s="5" t="s">
        <v>8</v>
      </c>
      <c r="G2381" s="5" t="s">
        <v>8</v>
      </c>
    </row>
    <row r="2382" spans="1:7" x14ac:dyDescent="0.25">
      <c r="A2382" s="5" t="s">
        <v>18714</v>
      </c>
      <c r="B2382" s="5">
        <v>1.1196833770744099</v>
      </c>
      <c r="C2382" s="5" t="s">
        <v>8</v>
      </c>
      <c r="D2382" s="5" t="s">
        <v>8</v>
      </c>
      <c r="E2382" s="5" t="s">
        <v>8</v>
      </c>
      <c r="F2382" s="5" t="s">
        <v>8</v>
      </c>
      <c r="G2382" s="5" t="s">
        <v>8</v>
      </c>
    </row>
    <row r="2383" spans="1:7" x14ac:dyDescent="0.25">
      <c r="A2383" s="5" t="s">
        <v>18870</v>
      </c>
      <c r="B2383" s="5">
        <v>1.1196833770744099</v>
      </c>
      <c r="C2383" s="5" t="s">
        <v>8</v>
      </c>
      <c r="D2383" s="5" t="s">
        <v>8</v>
      </c>
      <c r="E2383" s="5" t="s">
        <v>18871</v>
      </c>
      <c r="F2383" s="5" t="s">
        <v>8</v>
      </c>
      <c r="G2383" s="5" t="s">
        <v>8</v>
      </c>
    </row>
    <row r="2384" spans="1:7" x14ac:dyDescent="0.25">
      <c r="A2384" s="5" t="s">
        <v>19076</v>
      </c>
      <c r="B2384" s="5">
        <v>1.1196833770744099</v>
      </c>
      <c r="C2384" s="5" t="s">
        <v>8</v>
      </c>
      <c r="D2384" s="5" t="s">
        <v>8</v>
      </c>
      <c r="E2384" s="5" t="s">
        <v>15554</v>
      </c>
      <c r="F2384" s="5" t="s">
        <v>8</v>
      </c>
      <c r="G2384" s="5" t="s">
        <v>8</v>
      </c>
    </row>
    <row r="2385" spans="1:7" x14ac:dyDescent="0.25">
      <c r="A2385" s="5" t="s">
        <v>19297</v>
      </c>
      <c r="B2385" s="5">
        <v>1.1196833770744099</v>
      </c>
      <c r="C2385" s="5" t="s">
        <v>8</v>
      </c>
      <c r="D2385" s="5" t="s">
        <v>8</v>
      </c>
      <c r="E2385" s="5" t="s">
        <v>8</v>
      </c>
      <c r="F2385" s="5" t="s">
        <v>8</v>
      </c>
      <c r="G2385" s="5" t="s">
        <v>8</v>
      </c>
    </row>
    <row r="2386" spans="1:7" x14ac:dyDescent="0.25">
      <c r="A2386" s="5" t="s">
        <v>19401</v>
      </c>
      <c r="B2386" s="5">
        <v>1.1196833770744099</v>
      </c>
      <c r="C2386" s="5" t="s">
        <v>8</v>
      </c>
      <c r="D2386" s="5" t="s">
        <v>8</v>
      </c>
      <c r="E2386" s="5" t="s">
        <v>8</v>
      </c>
      <c r="F2386" s="5" t="s">
        <v>8</v>
      </c>
      <c r="G2386" s="5" t="s">
        <v>8</v>
      </c>
    </row>
    <row r="2387" spans="1:7" x14ac:dyDescent="0.25">
      <c r="A2387" s="5" t="s">
        <v>19414</v>
      </c>
      <c r="B2387" s="5">
        <v>1.1196833770744099</v>
      </c>
      <c r="C2387" s="5" t="s">
        <v>8</v>
      </c>
      <c r="D2387" s="5" t="s">
        <v>8</v>
      </c>
      <c r="E2387" s="5" t="s">
        <v>8</v>
      </c>
      <c r="F2387" s="5" t="s">
        <v>8</v>
      </c>
      <c r="G2387" s="5" t="s">
        <v>8</v>
      </c>
    </row>
    <row r="2388" spans="1:7" x14ac:dyDescent="0.25">
      <c r="A2388" s="5" t="s">
        <v>20000</v>
      </c>
      <c r="B2388" s="5">
        <v>1.1196833770744099</v>
      </c>
      <c r="C2388" s="5" t="s">
        <v>8</v>
      </c>
      <c r="D2388" s="5" t="s">
        <v>8</v>
      </c>
      <c r="E2388" s="5" t="s">
        <v>8</v>
      </c>
      <c r="F2388" s="5" t="s">
        <v>8</v>
      </c>
      <c r="G2388" s="5" t="s">
        <v>8</v>
      </c>
    </row>
    <row r="2389" spans="1:7" x14ac:dyDescent="0.25">
      <c r="A2389" s="5" t="s">
        <v>20358</v>
      </c>
      <c r="B2389" s="5">
        <v>1.1196833770744099</v>
      </c>
      <c r="C2389" s="5" t="s">
        <v>8</v>
      </c>
      <c r="D2389" s="5" t="s">
        <v>8</v>
      </c>
      <c r="E2389" s="5" t="s">
        <v>8</v>
      </c>
      <c r="F2389" s="5" t="s">
        <v>8</v>
      </c>
      <c r="G2389" s="5" t="s">
        <v>8</v>
      </c>
    </row>
    <row r="2390" spans="1:7" x14ac:dyDescent="0.25">
      <c r="A2390" s="5" t="s">
        <v>20380</v>
      </c>
      <c r="B2390" s="5">
        <v>1.1196833770744099</v>
      </c>
      <c r="C2390" s="5" t="s">
        <v>8</v>
      </c>
      <c r="D2390" s="5" t="s">
        <v>8</v>
      </c>
      <c r="E2390" s="5" t="s">
        <v>8</v>
      </c>
      <c r="F2390" s="5" t="s">
        <v>8</v>
      </c>
      <c r="G2390" s="5" t="s">
        <v>8</v>
      </c>
    </row>
    <row r="2391" spans="1:7" x14ac:dyDescent="0.25">
      <c r="A2391" s="5" t="s">
        <v>20391</v>
      </c>
      <c r="B2391" s="5">
        <v>1.1196833770744099</v>
      </c>
      <c r="C2391" s="5" t="s">
        <v>8</v>
      </c>
      <c r="D2391" s="5" t="s">
        <v>8</v>
      </c>
      <c r="E2391" s="5" t="s">
        <v>8</v>
      </c>
      <c r="F2391" s="5" t="s">
        <v>8</v>
      </c>
      <c r="G2391" s="5" t="s">
        <v>8</v>
      </c>
    </row>
    <row r="2392" spans="1:7" x14ac:dyDescent="0.25">
      <c r="A2392" s="5" t="s">
        <v>20875</v>
      </c>
      <c r="B2392" s="5">
        <v>1.1196833770744099</v>
      </c>
      <c r="C2392" s="5" t="s">
        <v>8</v>
      </c>
      <c r="D2392" s="5" t="s">
        <v>8</v>
      </c>
      <c r="E2392" s="5" t="s">
        <v>8</v>
      </c>
      <c r="F2392" s="5" t="s">
        <v>8</v>
      </c>
      <c r="G2392" s="5" t="s">
        <v>8</v>
      </c>
    </row>
    <row r="2393" spans="1:7" x14ac:dyDescent="0.25">
      <c r="A2393" s="5" t="s">
        <v>21019</v>
      </c>
      <c r="B2393" s="5">
        <v>1.1196833770744099</v>
      </c>
      <c r="C2393" s="5" t="s">
        <v>8</v>
      </c>
      <c r="D2393" s="5" t="s">
        <v>8</v>
      </c>
      <c r="E2393" s="5" t="s">
        <v>8</v>
      </c>
      <c r="F2393" s="5" t="s">
        <v>8</v>
      </c>
      <c r="G2393" s="5" t="s">
        <v>8</v>
      </c>
    </row>
    <row r="2394" spans="1:7" x14ac:dyDescent="0.25">
      <c r="A2394" s="5" t="s">
        <v>2454</v>
      </c>
      <c r="B2394" s="5">
        <v>1.11960891947318</v>
      </c>
      <c r="C2394" s="5" t="s">
        <v>2455</v>
      </c>
      <c r="D2394" s="5" t="s">
        <v>2456</v>
      </c>
      <c r="E2394" s="5" t="s">
        <v>2457</v>
      </c>
      <c r="F2394" s="5" t="s">
        <v>2458</v>
      </c>
      <c r="G2394" s="5" t="s">
        <v>2459</v>
      </c>
    </row>
    <row r="2395" spans="1:7" x14ac:dyDescent="0.25">
      <c r="A2395" s="5" t="s">
        <v>14408</v>
      </c>
      <c r="B2395" s="5">
        <v>1.11848804290516</v>
      </c>
      <c r="C2395" s="5" t="s">
        <v>14409</v>
      </c>
      <c r="D2395" s="5" t="s">
        <v>14410</v>
      </c>
      <c r="E2395" s="5" t="s">
        <v>14411</v>
      </c>
      <c r="F2395" s="5" t="s">
        <v>14412</v>
      </c>
      <c r="G2395" s="5" t="s">
        <v>14413</v>
      </c>
    </row>
    <row r="2396" spans="1:7" x14ac:dyDescent="0.25">
      <c r="A2396" s="5" t="s">
        <v>19311</v>
      </c>
      <c r="B2396" s="5">
        <v>1.11848804290516</v>
      </c>
      <c r="C2396" s="5" t="s">
        <v>8</v>
      </c>
      <c r="D2396" s="5" t="s">
        <v>8</v>
      </c>
      <c r="E2396" s="5" t="s">
        <v>8</v>
      </c>
      <c r="F2396" s="5" t="s">
        <v>8</v>
      </c>
      <c r="G2396" s="5" t="s">
        <v>8</v>
      </c>
    </row>
    <row r="2397" spans="1:7" x14ac:dyDescent="0.25">
      <c r="A2397" s="5" t="s">
        <v>19479</v>
      </c>
      <c r="B2397" s="5">
        <v>1.11848804290516</v>
      </c>
      <c r="C2397" s="5" t="s">
        <v>8</v>
      </c>
      <c r="D2397" s="5" t="s">
        <v>8</v>
      </c>
      <c r="E2397" s="5" t="s">
        <v>8</v>
      </c>
      <c r="F2397" s="5" t="s">
        <v>8</v>
      </c>
      <c r="G2397" s="5" t="s">
        <v>8</v>
      </c>
    </row>
    <row r="2398" spans="1:7" x14ac:dyDescent="0.25">
      <c r="A2398" s="5" t="s">
        <v>21180</v>
      </c>
      <c r="B2398" s="5">
        <v>1.11848804290516</v>
      </c>
      <c r="C2398" s="5" t="s">
        <v>8</v>
      </c>
      <c r="D2398" s="5" t="s">
        <v>8</v>
      </c>
      <c r="E2398" s="5" t="s">
        <v>8</v>
      </c>
      <c r="F2398" s="5" t="s">
        <v>8</v>
      </c>
      <c r="G2398" s="5" t="s">
        <v>8</v>
      </c>
    </row>
    <row r="2399" spans="1:7" x14ac:dyDescent="0.25">
      <c r="A2399" s="5" t="s">
        <v>18880</v>
      </c>
      <c r="B2399" s="5">
        <v>1.11804304516654</v>
      </c>
      <c r="C2399" s="5" t="s">
        <v>8</v>
      </c>
      <c r="D2399" s="5" t="s">
        <v>8</v>
      </c>
      <c r="E2399" s="5" t="s">
        <v>8</v>
      </c>
      <c r="F2399" s="5" t="s">
        <v>8</v>
      </c>
      <c r="G2399" s="5" t="s">
        <v>8</v>
      </c>
    </row>
    <row r="2400" spans="1:7" x14ac:dyDescent="0.25">
      <c r="A2400" s="5" t="s">
        <v>12364</v>
      </c>
      <c r="B2400" s="5">
        <v>1.11797925377388</v>
      </c>
      <c r="C2400" s="5" t="s">
        <v>8</v>
      </c>
      <c r="D2400" s="5" t="s">
        <v>8</v>
      </c>
      <c r="E2400" s="5" t="s">
        <v>8</v>
      </c>
      <c r="F2400" s="5" t="s">
        <v>8</v>
      </c>
      <c r="G2400" s="5" t="s">
        <v>8</v>
      </c>
    </row>
    <row r="2401" spans="1:7" x14ac:dyDescent="0.25">
      <c r="A2401" s="5" t="s">
        <v>20266</v>
      </c>
      <c r="B2401" s="5">
        <v>1.1177437455857799</v>
      </c>
      <c r="C2401" s="5" t="s">
        <v>8</v>
      </c>
      <c r="D2401" s="5" t="s">
        <v>8</v>
      </c>
      <c r="E2401" s="5" t="s">
        <v>8</v>
      </c>
      <c r="F2401" s="5" t="s">
        <v>8</v>
      </c>
      <c r="G2401" s="5" t="s">
        <v>8</v>
      </c>
    </row>
    <row r="2402" spans="1:7" x14ac:dyDescent="0.25">
      <c r="A2402" s="5" t="s">
        <v>20407</v>
      </c>
      <c r="B2402" s="5">
        <v>1.1177437455857799</v>
      </c>
      <c r="C2402" s="5" t="s">
        <v>8</v>
      </c>
      <c r="D2402" s="5" t="s">
        <v>8</v>
      </c>
      <c r="E2402" s="5" t="s">
        <v>8</v>
      </c>
      <c r="F2402" s="5" t="s">
        <v>8</v>
      </c>
      <c r="G2402" s="5" t="s">
        <v>8</v>
      </c>
    </row>
    <row r="2403" spans="1:7" x14ac:dyDescent="0.25">
      <c r="A2403" s="5" t="s">
        <v>20595</v>
      </c>
      <c r="B2403" s="5">
        <v>1.1177437455857799</v>
      </c>
      <c r="C2403" s="5" t="s">
        <v>8</v>
      </c>
      <c r="D2403" s="5" t="s">
        <v>8</v>
      </c>
      <c r="E2403" s="5" t="s">
        <v>8</v>
      </c>
      <c r="F2403" s="5" t="s">
        <v>8</v>
      </c>
      <c r="G2403" s="5" t="s">
        <v>8</v>
      </c>
    </row>
    <row r="2404" spans="1:7" x14ac:dyDescent="0.25">
      <c r="A2404" s="5" t="s">
        <v>14011</v>
      </c>
      <c r="B2404" s="5">
        <v>1.11750312780839</v>
      </c>
      <c r="C2404" s="5" t="s">
        <v>8</v>
      </c>
      <c r="D2404" s="5" t="s">
        <v>8</v>
      </c>
      <c r="E2404" s="5" t="s">
        <v>8</v>
      </c>
      <c r="F2404" s="5" t="s">
        <v>8</v>
      </c>
      <c r="G2404" s="5" t="s">
        <v>8</v>
      </c>
    </row>
    <row r="2405" spans="1:7" x14ac:dyDescent="0.25">
      <c r="A2405" s="5" t="s">
        <v>7320</v>
      </c>
      <c r="B2405" s="5">
        <v>1.1169937617455801</v>
      </c>
      <c r="C2405" s="5" t="s">
        <v>8</v>
      </c>
      <c r="D2405" s="5" t="s">
        <v>8</v>
      </c>
      <c r="E2405" s="5" t="s">
        <v>8</v>
      </c>
      <c r="F2405" s="5" t="s">
        <v>8</v>
      </c>
      <c r="G2405" s="5" t="s">
        <v>8</v>
      </c>
    </row>
    <row r="2406" spans="1:7" x14ac:dyDescent="0.25">
      <c r="A2406" s="5" t="s">
        <v>19280</v>
      </c>
      <c r="B2406" s="5">
        <v>1.1165868961288601</v>
      </c>
      <c r="C2406" s="5" t="s">
        <v>8</v>
      </c>
      <c r="D2406" s="5" t="s">
        <v>8</v>
      </c>
      <c r="E2406" s="5" t="s">
        <v>8</v>
      </c>
      <c r="F2406" s="5" t="s">
        <v>8</v>
      </c>
      <c r="G2406" s="5" t="s">
        <v>8</v>
      </c>
    </row>
    <row r="2407" spans="1:7" x14ac:dyDescent="0.25">
      <c r="A2407" s="5" t="s">
        <v>12715</v>
      </c>
      <c r="B2407" s="5">
        <v>1.1165868961288601</v>
      </c>
      <c r="C2407" s="5" t="s">
        <v>8</v>
      </c>
      <c r="D2407" s="5" t="s">
        <v>8</v>
      </c>
      <c r="E2407" s="5" t="s">
        <v>8</v>
      </c>
      <c r="F2407" s="5" t="s">
        <v>8</v>
      </c>
      <c r="G2407" s="5" t="s">
        <v>8</v>
      </c>
    </row>
    <row r="2408" spans="1:7" x14ac:dyDescent="0.25">
      <c r="A2408" s="5" t="s">
        <v>4050</v>
      </c>
      <c r="B2408" s="5">
        <v>1.1163671292914901</v>
      </c>
      <c r="C2408" s="5" t="s">
        <v>8</v>
      </c>
      <c r="D2408" s="5" t="s">
        <v>8</v>
      </c>
      <c r="E2408" s="5" t="s">
        <v>8</v>
      </c>
      <c r="F2408" s="5" t="s">
        <v>8</v>
      </c>
      <c r="G2408" s="5" t="s">
        <v>8</v>
      </c>
    </row>
    <row r="2409" spans="1:7" x14ac:dyDescent="0.25">
      <c r="A2409" s="5" t="s">
        <v>13124</v>
      </c>
      <c r="B2409" s="5">
        <v>1.11619003401801</v>
      </c>
      <c r="C2409" s="5" t="s">
        <v>8</v>
      </c>
      <c r="D2409" s="5" t="s">
        <v>8</v>
      </c>
      <c r="E2409" s="5" t="s">
        <v>8</v>
      </c>
      <c r="F2409" s="5" t="s">
        <v>8</v>
      </c>
      <c r="G2409" s="5" t="s">
        <v>8</v>
      </c>
    </row>
    <row r="2410" spans="1:7" x14ac:dyDescent="0.25">
      <c r="A2410" s="5" t="s">
        <v>20832</v>
      </c>
      <c r="B2410" s="5">
        <v>1.11619003401801</v>
      </c>
      <c r="C2410" s="5" t="s">
        <v>8</v>
      </c>
      <c r="D2410" s="5" t="s">
        <v>8</v>
      </c>
      <c r="E2410" s="5" t="s">
        <v>8</v>
      </c>
      <c r="F2410" s="5" t="s">
        <v>8</v>
      </c>
      <c r="G2410" s="5" t="s">
        <v>8</v>
      </c>
    </row>
    <row r="2411" spans="1:7" x14ac:dyDescent="0.25">
      <c r="A2411" s="5" t="s">
        <v>6853</v>
      </c>
      <c r="B2411" s="5">
        <v>1.11547002530871</v>
      </c>
      <c r="C2411" s="5" t="s">
        <v>8</v>
      </c>
      <c r="D2411" s="5" t="s">
        <v>8</v>
      </c>
      <c r="E2411" s="5" t="s">
        <v>8</v>
      </c>
      <c r="F2411" s="5" t="s">
        <v>8</v>
      </c>
      <c r="G2411" s="5" t="s">
        <v>8</v>
      </c>
    </row>
    <row r="2412" spans="1:7" x14ac:dyDescent="0.25">
      <c r="A2412" s="5" t="s">
        <v>18314</v>
      </c>
      <c r="B2412" s="5">
        <v>1.1137551645502901</v>
      </c>
      <c r="C2412" s="5" t="s">
        <v>8</v>
      </c>
      <c r="D2412" s="5" t="s">
        <v>8</v>
      </c>
      <c r="E2412" s="5" t="s">
        <v>8</v>
      </c>
      <c r="F2412" s="5" t="s">
        <v>8</v>
      </c>
      <c r="G2412" s="5" t="s">
        <v>240</v>
      </c>
    </row>
    <row r="2413" spans="1:7" x14ac:dyDescent="0.25">
      <c r="A2413" s="5" t="s">
        <v>11512</v>
      </c>
      <c r="B2413" s="5">
        <v>1.1134657561071699</v>
      </c>
      <c r="C2413" s="5" t="s">
        <v>8</v>
      </c>
      <c r="D2413" s="5" t="s">
        <v>8</v>
      </c>
      <c r="E2413" s="5" t="s">
        <v>8</v>
      </c>
      <c r="F2413" s="5" t="s">
        <v>8</v>
      </c>
      <c r="G2413" s="5" t="s">
        <v>8</v>
      </c>
    </row>
    <row r="2414" spans="1:7" x14ac:dyDescent="0.25">
      <c r="A2414" s="5" t="s">
        <v>18902</v>
      </c>
      <c r="B2414" s="5">
        <v>1.1133154416595601</v>
      </c>
      <c r="C2414" s="5" t="s">
        <v>8</v>
      </c>
      <c r="D2414" s="5" t="s">
        <v>8</v>
      </c>
      <c r="E2414" s="5" t="s">
        <v>8</v>
      </c>
      <c r="F2414" s="5" t="s">
        <v>8</v>
      </c>
      <c r="G2414" s="5" t="s">
        <v>8</v>
      </c>
    </row>
    <row r="2415" spans="1:7" x14ac:dyDescent="0.25">
      <c r="A2415" s="5" t="s">
        <v>8512</v>
      </c>
      <c r="B2415" s="5">
        <v>1.113116374963</v>
      </c>
      <c r="C2415" s="5" t="s">
        <v>8</v>
      </c>
      <c r="D2415" s="5" t="s">
        <v>8</v>
      </c>
      <c r="E2415" s="5" t="s">
        <v>8</v>
      </c>
      <c r="F2415" s="5" t="s">
        <v>8</v>
      </c>
      <c r="G2415" s="5" t="s">
        <v>8</v>
      </c>
    </row>
    <row r="2416" spans="1:7" x14ac:dyDescent="0.25">
      <c r="A2416" s="5" t="s">
        <v>21175</v>
      </c>
      <c r="B2416" s="5">
        <v>1.113116374963</v>
      </c>
      <c r="C2416" s="5" t="s">
        <v>8</v>
      </c>
      <c r="D2416" s="5" t="s">
        <v>8</v>
      </c>
      <c r="E2416" s="5" t="s">
        <v>8</v>
      </c>
      <c r="F2416" s="5" t="s">
        <v>8</v>
      </c>
      <c r="G2416" s="5" t="s">
        <v>8</v>
      </c>
    </row>
    <row r="2417" spans="1:7" x14ac:dyDescent="0.25">
      <c r="A2417" s="5" t="s">
        <v>11966</v>
      </c>
      <c r="B2417" s="5">
        <v>1.11310494860164</v>
      </c>
      <c r="C2417" s="5" t="s">
        <v>8</v>
      </c>
      <c r="D2417" s="5" t="s">
        <v>8</v>
      </c>
      <c r="E2417" s="5" t="s">
        <v>8</v>
      </c>
      <c r="F2417" s="5" t="s">
        <v>8</v>
      </c>
      <c r="G2417" s="5" t="s">
        <v>8</v>
      </c>
    </row>
    <row r="2418" spans="1:7" x14ac:dyDescent="0.25">
      <c r="A2418" s="5" t="s">
        <v>13505</v>
      </c>
      <c r="B2418" s="5">
        <v>1.11284024713588</v>
      </c>
      <c r="C2418" s="5" t="s">
        <v>8</v>
      </c>
      <c r="D2418" s="5" t="s">
        <v>8</v>
      </c>
      <c r="E2418" s="5" t="s">
        <v>2882</v>
      </c>
      <c r="F2418" s="5" t="s">
        <v>8</v>
      </c>
      <c r="G2418" s="5" t="s">
        <v>1327</v>
      </c>
    </row>
    <row r="2419" spans="1:7" x14ac:dyDescent="0.25">
      <c r="A2419" s="5" t="s">
        <v>19759</v>
      </c>
      <c r="B2419" s="5">
        <v>1.11284024713588</v>
      </c>
      <c r="C2419" s="5" t="s">
        <v>8</v>
      </c>
      <c r="D2419" s="5" t="s">
        <v>8</v>
      </c>
      <c r="E2419" s="5" t="s">
        <v>8</v>
      </c>
      <c r="F2419" s="5" t="s">
        <v>8</v>
      </c>
      <c r="G2419" s="5" t="s">
        <v>8</v>
      </c>
    </row>
    <row r="2420" spans="1:7" x14ac:dyDescent="0.25">
      <c r="A2420" s="5" t="s">
        <v>12735</v>
      </c>
      <c r="B2420" s="5">
        <v>1.11284024713588</v>
      </c>
      <c r="C2420" s="5" t="s">
        <v>8</v>
      </c>
      <c r="D2420" s="5" t="s">
        <v>8</v>
      </c>
      <c r="E2420" s="5" t="s">
        <v>8</v>
      </c>
      <c r="F2420" s="5" t="s">
        <v>8</v>
      </c>
      <c r="G2420" s="5" t="s">
        <v>8</v>
      </c>
    </row>
    <row r="2421" spans="1:7" x14ac:dyDescent="0.25">
      <c r="A2421" s="5" t="s">
        <v>16145</v>
      </c>
      <c r="B2421" s="5">
        <v>1.11243157142715</v>
      </c>
      <c r="C2421" s="5" t="s">
        <v>8</v>
      </c>
      <c r="D2421" s="5" t="s">
        <v>8</v>
      </c>
      <c r="E2421" s="5" t="s">
        <v>8</v>
      </c>
      <c r="F2421" s="5" t="s">
        <v>8</v>
      </c>
      <c r="G2421" s="5" t="s">
        <v>5365</v>
      </c>
    </row>
    <row r="2422" spans="1:7" x14ac:dyDescent="0.25">
      <c r="A2422" s="5" t="s">
        <v>16397</v>
      </c>
      <c r="B2422" s="5">
        <v>1.11243157142715</v>
      </c>
      <c r="C2422" s="5" t="s">
        <v>8</v>
      </c>
      <c r="D2422" s="5" t="s">
        <v>8</v>
      </c>
      <c r="E2422" s="5" t="s">
        <v>16398</v>
      </c>
      <c r="F2422" s="5" t="s">
        <v>8</v>
      </c>
      <c r="G2422" s="5" t="s">
        <v>16399</v>
      </c>
    </row>
    <row r="2423" spans="1:7" x14ac:dyDescent="0.25">
      <c r="A2423" s="5" t="s">
        <v>17147</v>
      </c>
      <c r="B2423" s="5">
        <v>1.11243157142715</v>
      </c>
      <c r="C2423" s="5" t="s">
        <v>17148</v>
      </c>
      <c r="D2423" s="5" t="s">
        <v>17149</v>
      </c>
      <c r="E2423" s="5" t="s">
        <v>17150</v>
      </c>
      <c r="F2423" s="5" t="s">
        <v>17151</v>
      </c>
      <c r="G2423" s="5" t="s">
        <v>17152</v>
      </c>
    </row>
    <row r="2424" spans="1:7" x14ac:dyDescent="0.25">
      <c r="A2424" s="5" t="s">
        <v>18583</v>
      </c>
      <c r="B2424" s="5">
        <v>1.11243157142715</v>
      </c>
      <c r="C2424" s="5" t="s">
        <v>8</v>
      </c>
      <c r="D2424" s="5" t="s">
        <v>8</v>
      </c>
      <c r="E2424" s="5" t="s">
        <v>8</v>
      </c>
      <c r="F2424" s="5" t="s">
        <v>8</v>
      </c>
      <c r="G2424" s="5" t="s">
        <v>8</v>
      </c>
    </row>
    <row r="2425" spans="1:7" x14ac:dyDescent="0.25">
      <c r="A2425" s="5" t="s">
        <v>19276</v>
      </c>
      <c r="B2425" s="5">
        <v>1.11243157142715</v>
      </c>
      <c r="C2425" s="5" t="s">
        <v>8</v>
      </c>
      <c r="D2425" s="5" t="s">
        <v>8</v>
      </c>
      <c r="E2425" s="5" t="s">
        <v>8</v>
      </c>
      <c r="F2425" s="5" t="s">
        <v>8</v>
      </c>
      <c r="G2425" s="5" t="s">
        <v>8</v>
      </c>
    </row>
    <row r="2426" spans="1:7" x14ac:dyDescent="0.25">
      <c r="A2426" s="5" t="s">
        <v>7799</v>
      </c>
      <c r="B2426" s="5">
        <v>1.11243157142715</v>
      </c>
      <c r="C2426" s="5" t="s">
        <v>8</v>
      </c>
      <c r="D2426" s="5" t="s">
        <v>8</v>
      </c>
      <c r="E2426" s="5" t="s">
        <v>8</v>
      </c>
      <c r="F2426" s="5" t="s">
        <v>8</v>
      </c>
      <c r="G2426" s="5" t="s">
        <v>8</v>
      </c>
    </row>
    <row r="2427" spans="1:7" x14ac:dyDescent="0.25">
      <c r="A2427" s="5" t="s">
        <v>19855</v>
      </c>
      <c r="B2427" s="5">
        <v>1.11243157142715</v>
      </c>
      <c r="C2427" s="5" t="s">
        <v>8</v>
      </c>
      <c r="D2427" s="5" t="s">
        <v>8</v>
      </c>
      <c r="E2427" s="5" t="s">
        <v>8</v>
      </c>
      <c r="F2427" s="5" t="s">
        <v>8</v>
      </c>
      <c r="G2427" s="5" t="s">
        <v>8</v>
      </c>
    </row>
    <row r="2428" spans="1:7" x14ac:dyDescent="0.25">
      <c r="A2428" s="5" t="s">
        <v>19901</v>
      </c>
      <c r="B2428" s="5">
        <v>1.11243157142715</v>
      </c>
      <c r="C2428" s="5" t="s">
        <v>8</v>
      </c>
      <c r="D2428" s="5" t="s">
        <v>8</v>
      </c>
      <c r="E2428" s="5" t="s">
        <v>19902</v>
      </c>
      <c r="F2428" s="5" t="s">
        <v>8</v>
      </c>
      <c r="G2428" s="5" t="s">
        <v>8</v>
      </c>
    </row>
    <row r="2429" spans="1:7" x14ac:dyDescent="0.25">
      <c r="A2429" s="5" t="s">
        <v>20237</v>
      </c>
      <c r="B2429" s="5">
        <v>1.11243157142715</v>
      </c>
      <c r="C2429" s="5" t="s">
        <v>8</v>
      </c>
      <c r="D2429" s="5" t="s">
        <v>8</v>
      </c>
      <c r="E2429" s="5" t="s">
        <v>8</v>
      </c>
      <c r="F2429" s="5" t="s">
        <v>8</v>
      </c>
      <c r="G2429" s="5" t="s">
        <v>8</v>
      </c>
    </row>
    <row r="2430" spans="1:7" x14ac:dyDescent="0.25">
      <c r="A2430" s="5" t="s">
        <v>20402</v>
      </c>
      <c r="B2430" s="5">
        <v>1.11243157142715</v>
      </c>
      <c r="C2430" s="5" t="s">
        <v>8</v>
      </c>
      <c r="D2430" s="5" t="s">
        <v>8</v>
      </c>
      <c r="E2430" s="5" t="s">
        <v>8</v>
      </c>
      <c r="F2430" s="5" t="s">
        <v>8</v>
      </c>
      <c r="G2430" s="5" t="s">
        <v>8</v>
      </c>
    </row>
    <row r="2431" spans="1:7" x14ac:dyDescent="0.25">
      <c r="A2431" s="5" t="s">
        <v>21136</v>
      </c>
      <c r="B2431" s="5">
        <v>1.11243157142715</v>
      </c>
      <c r="C2431" s="5" t="s">
        <v>8</v>
      </c>
      <c r="D2431" s="5" t="s">
        <v>8</v>
      </c>
      <c r="E2431" s="5" t="s">
        <v>8</v>
      </c>
      <c r="F2431" s="5" t="s">
        <v>8</v>
      </c>
      <c r="G2431" s="5" t="s">
        <v>8</v>
      </c>
    </row>
    <row r="2432" spans="1:7" x14ac:dyDescent="0.25">
      <c r="A2432" s="5" t="s">
        <v>9455</v>
      </c>
      <c r="B2432" s="5">
        <v>1.1122439974751701</v>
      </c>
      <c r="C2432" s="5" t="s">
        <v>8</v>
      </c>
      <c r="D2432" s="5" t="s">
        <v>8</v>
      </c>
      <c r="E2432" s="5" t="s">
        <v>8</v>
      </c>
      <c r="F2432" s="5" t="s">
        <v>8</v>
      </c>
      <c r="G2432" s="5" t="s">
        <v>8</v>
      </c>
    </row>
    <row r="2433" spans="1:7" x14ac:dyDescent="0.25">
      <c r="A2433" s="5" t="s">
        <v>16139</v>
      </c>
      <c r="B2433" s="5">
        <v>1.11176476798699</v>
      </c>
      <c r="C2433" s="5" t="s">
        <v>8</v>
      </c>
      <c r="D2433" s="5" t="s">
        <v>8</v>
      </c>
      <c r="E2433" s="5" t="s">
        <v>1756</v>
      </c>
      <c r="F2433" s="5" t="s">
        <v>8</v>
      </c>
      <c r="G2433" s="5" t="s">
        <v>165</v>
      </c>
    </row>
    <row r="2434" spans="1:7" x14ac:dyDescent="0.25">
      <c r="A2434" s="5" t="s">
        <v>16621</v>
      </c>
      <c r="B2434" s="5">
        <v>1.11176476798699</v>
      </c>
      <c r="C2434" s="5" t="s">
        <v>16622</v>
      </c>
      <c r="D2434" s="5" t="s">
        <v>8</v>
      </c>
      <c r="E2434" s="5" t="s">
        <v>16623</v>
      </c>
      <c r="F2434" s="5" t="s">
        <v>8</v>
      </c>
      <c r="G2434" s="5" t="s">
        <v>16624</v>
      </c>
    </row>
    <row r="2435" spans="1:7" x14ac:dyDescent="0.25">
      <c r="A2435" s="5" t="s">
        <v>18681</v>
      </c>
      <c r="B2435" s="5">
        <v>1.11176476798699</v>
      </c>
      <c r="C2435" s="5" t="s">
        <v>8</v>
      </c>
      <c r="D2435" s="5" t="s">
        <v>8</v>
      </c>
      <c r="E2435" s="5" t="s">
        <v>8</v>
      </c>
      <c r="F2435" s="5" t="s">
        <v>8</v>
      </c>
      <c r="G2435" s="5" t="s">
        <v>8</v>
      </c>
    </row>
    <row r="2436" spans="1:7" x14ac:dyDescent="0.25">
      <c r="A2436" s="5" t="s">
        <v>18686</v>
      </c>
      <c r="B2436" s="5">
        <v>1.11176476798699</v>
      </c>
      <c r="C2436" s="5" t="s">
        <v>8</v>
      </c>
      <c r="D2436" s="5" t="s">
        <v>8</v>
      </c>
      <c r="E2436" s="5" t="s">
        <v>8</v>
      </c>
      <c r="F2436" s="5" t="s">
        <v>8</v>
      </c>
      <c r="G2436" s="5" t="s">
        <v>8</v>
      </c>
    </row>
    <row r="2437" spans="1:7" x14ac:dyDescent="0.25">
      <c r="A2437" s="5" t="s">
        <v>18739</v>
      </c>
      <c r="B2437" s="5">
        <v>1.11176476798699</v>
      </c>
      <c r="C2437" s="5" t="s">
        <v>8</v>
      </c>
      <c r="D2437" s="5" t="s">
        <v>8</v>
      </c>
      <c r="E2437" s="5" t="s">
        <v>8</v>
      </c>
      <c r="F2437" s="5" t="s">
        <v>8</v>
      </c>
      <c r="G2437" s="5" t="s">
        <v>8</v>
      </c>
    </row>
    <row r="2438" spans="1:7" x14ac:dyDescent="0.25">
      <c r="A2438" s="5" t="s">
        <v>3416</v>
      </c>
      <c r="B2438" s="5">
        <v>1.11176476798699</v>
      </c>
      <c r="C2438" s="5" t="s">
        <v>8</v>
      </c>
      <c r="D2438" s="5" t="s">
        <v>8</v>
      </c>
      <c r="E2438" s="5" t="s">
        <v>8</v>
      </c>
      <c r="F2438" s="5" t="s">
        <v>8</v>
      </c>
      <c r="G2438" s="5" t="s">
        <v>8</v>
      </c>
    </row>
    <row r="2439" spans="1:7" x14ac:dyDescent="0.25">
      <c r="A2439" s="5" t="s">
        <v>18968</v>
      </c>
      <c r="B2439" s="5">
        <v>1.11176476798699</v>
      </c>
      <c r="C2439" s="5" t="s">
        <v>8</v>
      </c>
      <c r="D2439" s="5" t="s">
        <v>8</v>
      </c>
      <c r="E2439" s="5" t="s">
        <v>8</v>
      </c>
      <c r="F2439" s="5" t="s">
        <v>8</v>
      </c>
      <c r="G2439" s="5" t="s">
        <v>8</v>
      </c>
    </row>
    <row r="2440" spans="1:7" x14ac:dyDescent="0.25">
      <c r="A2440" s="5" t="s">
        <v>19175</v>
      </c>
      <c r="B2440" s="5">
        <v>1.11176476798699</v>
      </c>
      <c r="C2440" s="5" t="s">
        <v>8</v>
      </c>
      <c r="D2440" s="5" t="s">
        <v>8</v>
      </c>
      <c r="E2440" s="5" t="s">
        <v>8</v>
      </c>
      <c r="F2440" s="5" t="s">
        <v>8</v>
      </c>
      <c r="G2440" s="5" t="s">
        <v>8</v>
      </c>
    </row>
    <row r="2441" spans="1:7" x14ac:dyDescent="0.25">
      <c r="A2441" s="5" t="s">
        <v>19307</v>
      </c>
      <c r="B2441" s="5">
        <v>1.11176476798699</v>
      </c>
      <c r="C2441" s="5" t="s">
        <v>8</v>
      </c>
      <c r="D2441" s="5" t="s">
        <v>8</v>
      </c>
      <c r="E2441" s="5" t="s">
        <v>8</v>
      </c>
      <c r="F2441" s="5" t="s">
        <v>8</v>
      </c>
      <c r="G2441" s="5" t="s">
        <v>8</v>
      </c>
    </row>
    <row r="2442" spans="1:7" x14ac:dyDescent="0.25">
      <c r="A2442" s="5" t="s">
        <v>5465</v>
      </c>
      <c r="B2442" s="5">
        <v>1.11176476798699</v>
      </c>
      <c r="C2442" s="5" t="s">
        <v>8</v>
      </c>
      <c r="D2442" s="5" t="s">
        <v>8</v>
      </c>
      <c r="E2442" s="5" t="s">
        <v>8</v>
      </c>
      <c r="F2442" s="5" t="s">
        <v>8</v>
      </c>
      <c r="G2442" s="5" t="s">
        <v>8</v>
      </c>
    </row>
    <row r="2443" spans="1:7" x14ac:dyDescent="0.25">
      <c r="A2443" s="5" t="s">
        <v>19763</v>
      </c>
      <c r="B2443" s="5">
        <v>1.11176476798699</v>
      </c>
      <c r="C2443" s="5" t="s">
        <v>8</v>
      </c>
      <c r="D2443" s="5" t="s">
        <v>8</v>
      </c>
      <c r="E2443" s="5" t="s">
        <v>8</v>
      </c>
      <c r="F2443" s="5" t="s">
        <v>8</v>
      </c>
      <c r="G2443" s="5" t="s">
        <v>8</v>
      </c>
    </row>
    <row r="2444" spans="1:7" x14ac:dyDescent="0.25">
      <c r="A2444" s="5" t="s">
        <v>9518</v>
      </c>
      <c r="B2444" s="5">
        <v>1.11176476798699</v>
      </c>
      <c r="C2444" s="5" t="s">
        <v>8</v>
      </c>
      <c r="D2444" s="5" t="s">
        <v>8</v>
      </c>
      <c r="E2444" s="5" t="s">
        <v>8</v>
      </c>
      <c r="F2444" s="5" t="s">
        <v>8</v>
      </c>
      <c r="G2444" s="5" t="s">
        <v>8</v>
      </c>
    </row>
    <row r="2445" spans="1:7" x14ac:dyDescent="0.25">
      <c r="A2445" s="5" t="s">
        <v>20081</v>
      </c>
      <c r="B2445" s="5">
        <v>1.11176476798699</v>
      </c>
      <c r="C2445" s="5" t="s">
        <v>8</v>
      </c>
      <c r="D2445" s="5" t="s">
        <v>8</v>
      </c>
      <c r="E2445" s="5" t="s">
        <v>8</v>
      </c>
      <c r="F2445" s="5" t="s">
        <v>8</v>
      </c>
      <c r="G2445" s="5" t="s">
        <v>8</v>
      </c>
    </row>
    <row r="2446" spans="1:7" x14ac:dyDescent="0.25">
      <c r="A2446" s="5" t="s">
        <v>20167</v>
      </c>
      <c r="B2446" s="5">
        <v>1.11176476798699</v>
      </c>
      <c r="C2446" s="5" t="s">
        <v>8</v>
      </c>
      <c r="D2446" s="5" t="s">
        <v>8</v>
      </c>
      <c r="E2446" s="5" t="s">
        <v>8</v>
      </c>
      <c r="F2446" s="5" t="s">
        <v>8</v>
      </c>
      <c r="G2446" s="5" t="s">
        <v>8</v>
      </c>
    </row>
    <row r="2447" spans="1:7" x14ac:dyDescent="0.25">
      <c r="A2447" s="5" t="s">
        <v>20197</v>
      </c>
      <c r="B2447" s="5">
        <v>1.11176476798699</v>
      </c>
      <c r="C2447" s="5" t="s">
        <v>8</v>
      </c>
      <c r="D2447" s="5" t="s">
        <v>8</v>
      </c>
      <c r="E2447" s="5" t="s">
        <v>8</v>
      </c>
      <c r="F2447" s="5" t="s">
        <v>8</v>
      </c>
      <c r="G2447" s="5" t="s">
        <v>8</v>
      </c>
    </row>
    <row r="2448" spans="1:7" x14ac:dyDescent="0.25">
      <c r="A2448" s="5" t="s">
        <v>20229</v>
      </c>
      <c r="B2448" s="5">
        <v>1.11176476798699</v>
      </c>
      <c r="C2448" s="5" t="s">
        <v>8</v>
      </c>
      <c r="D2448" s="5" t="s">
        <v>8</v>
      </c>
      <c r="E2448" s="5" t="s">
        <v>8</v>
      </c>
      <c r="F2448" s="5" t="s">
        <v>8</v>
      </c>
      <c r="G2448" s="5" t="s">
        <v>8</v>
      </c>
    </row>
    <row r="2449" spans="1:7" x14ac:dyDescent="0.25">
      <c r="A2449" s="5" t="s">
        <v>20283</v>
      </c>
      <c r="B2449" s="5">
        <v>1.11176476798699</v>
      </c>
      <c r="C2449" s="5" t="s">
        <v>8</v>
      </c>
      <c r="D2449" s="5" t="s">
        <v>8</v>
      </c>
      <c r="E2449" s="5" t="s">
        <v>8</v>
      </c>
      <c r="F2449" s="5" t="s">
        <v>8</v>
      </c>
      <c r="G2449" s="5" t="s">
        <v>8</v>
      </c>
    </row>
    <row r="2450" spans="1:7" x14ac:dyDescent="0.25">
      <c r="A2450" s="5" t="s">
        <v>20344</v>
      </c>
      <c r="B2450" s="5">
        <v>1.11176476798699</v>
      </c>
      <c r="C2450" s="5" t="s">
        <v>8</v>
      </c>
      <c r="D2450" s="5" t="s">
        <v>8</v>
      </c>
      <c r="E2450" s="5" t="s">
        <v>8</v>
      </c>
      <c r="F2450" s="5" t="s">
        <v>8</v>
      </c>
      <c r="G2450" s="5" t="s">
        <v>8</v>
      </c>
    </row>
    <row r="2451" spans="1:7" x14ac:dyDescent="0.25">
      <c r="A2451" s="5" t="s">
        <v>20521</v>
      </c>
      <c r="B2451" s="5">
        <v>1.11176476798699</v>
      </c>
      <c r="C2451" s="5" t="s">
        <v>8</v>
      </c>
      <c r="D2451" s="5" t="s">
        <v>8</v>
      </c>
      <c r="E2451" s="5" t="s">
        <v>8</v>
      </c>
      <c r="F2451" s="5" t="s">
        <v>8</v>
      </c>
      <c r="G2451" s="5" t="s">
        <v>8</v>
      </c>
    </row>
    <row r="2452" spans="1:7" x14ac:dyDescent="0.25">
      <c r="A2452" s="5" t="s">
        <v>20574</v>
      </c>
      <c r="B2452" s="5">
        <v>1.11176476798699</v>
      </c>
      <c r="C2452" s="5" t="s">
        <v>8</v>
      </c>
      <c r="D2452" s="5" t="s">
        <v>8</v>
      </c>
      <c r="E2452" s="5" t="s">
        <v>8</v>
      </c>
      <c r="F2452" s="5" t="s">
        <v>8</v>
      </c>
      <c r="G2452" s="5" t="s">
        <v>8</v>
      </c>
    </row>
    <row r="2453" spans="1:7" x14ac:dyDescent="0.25">
      <c r="A2453" s="5" t="s">
        <v>20610</v>
      </c>
      <c r="B2453" s="5">
        <v>1.11176476798699</v>
      </c>
      <c r="C2453" s="5" t="s">
        <v>8</v>
      </c>
      <c r="D2453" s="5" t="s">
        <v>8</v>
      </c>
      <c r="E2453" s="5" t="s">
        <v>8</v>
      </c>
      <c r="F2453" s="5" t="s">
        <v>8</v>
      </c>
      <c r="G2453" s="5" t="s">
        <v>8</v>
      </c>
    </row>
    <row r="2454" spans="1:7" x14ac:dyDescent="0.25">
      <c r="A2454" s="5" t="s">
        <v>14085</v>
      </c>
      <c r="B2454" s="5">
        <v>1.11176476798699</v>
      </c>
      <c r="C2454" s="5" t="s">
        <v>8</v>
      </c>
      <c r="D2454" s="5" t="s">
        <v>8</v>
      </c>
      <c r="E2454" s="5" t="s">
        <v>8</v>
      </c>
      <c r="F2454" s="5" t="s">
        <v>8</v>
      </c>
      <c r="G2454" s="5" t="s">
        <v>8</v>
      </c>
    </row>
    <row r="2455" spans="1:7" x14ac:dyDescent="0.25">
      <c r="A2455" s="5" t="s">
        <v>20672</v>
      </c>
      <c r="B2455" s="5">
        <v>1.1104941463439599</v>
      </c>
      <c r="C2455" s="5" t="s">
        <v>8</v>
      </c>
      <c r="D2455" s="5" t="s">
        <v>8</v>
      </c>
      <c r="E2455" s="5" t="s">
        <v>20673</v>
      </c>
      <c r="F2455" s="5" t="s">
        <v>8</v>
      </c>
      <c r="G2455" s="5" t="s">
        <v>8</v>
      </c>
    </row>
    <row r="2456" spans="1:7" x14ac:dyDescent="0.25">
      <c r="A2456" s="5" t="s">
        <v>18514</v>
      </c>
      <c r="B2456" s="5">
        <v>1.11000203552694</v>
      </c>
      <c r="C2456" s="5" t="s">
        <v>8</v>
      </c>
      <c r="D2456" s="5" t="s">
        <v>8</v>
      </c>
      <c r="E2456" s="5" t="s">
        <v>8</v>
      </c>
      <c r="F2456" s="5" t="s">
        <v>8</v>
      </c>
      <c r="G2456" s="5" t="s">
        <v>8</v>
      </c>
    </row>
    <row r="2457" spans="1:7" x14ac:dyDescent="0.25">
      <c r="A2457" s="5" t="s">
        <v>11317</v>
      </c>
      <c r="B2457" s="5">
        <v>1.10962874159456</v>
      </c>
      <c r="C2457" s="5" t="s">
        <v>8</v>
      </c>
      <c r="D2457" s="5" t="s">
        <v>8</v>
      </c>
      <c r="E2457" s="5" t="s">
        <v>8</v>
      </c>
      <c r="F2457" s="5" t="s">
        <v>8</v>
      </c>
      <c r="G2457" s="5" t="s">
        <v>8</v>
      </c>
    </row>
    <row r="2458" spans="1:7" x14ac:dyDescent="0.25">
      <c r="A2458" s="5" t="s">
        <v>160</v>
      </c>
      <c r="B2458" s="5">
        <v>1.10900814304063</v>
      </c>
      <c r="C2458" s="5" t="s">
        <v>8</v>
      </c>
      <c r="D2458" s="5" t="s">
        <v>8</v>
      </c>
      <c r="E2458" s="5" t="s">
        <v>8</v>
      </c>
      <c r="F2458" s="5" t="s">
        <v>8</v>
      </c>
      <c r="G2458" s="5" t="s">
        <v>8</v>
      </c>
    </row>
    <row r="2459" spans="1:7" x14ac:dyDescent="0.25">
      <c r="A2459" s="5" t="s">
        <v>19593</v>
      </c>
      <c r="B2459" s="5">
        <v>1.10881411731019</v>
      </c>
      <c r="C2459" s="5" t="s">
        <v>8</v>
      </c>
      <c r="D2459" s="5" t="s">
        <v>8</v>
      </c>
      <c r="E2459" s="5" t="s">
        <v>8</v>
      </c>
      <c r="F2459" s="5" t="s">
        <v>8</v>
      </c>
      <c r="G2459" s="5" t="s">
        <v>8</v>
      </c>
    </row>
    <row r="2460" spans="1:7" x14ac:dyDescent="0.25">
      <c r="A2460" s="5" t="s">
        <v>20540</v>
      </c>
      <c r="B2460" s="5">
        <v>1.10881411731019</v>
      </c>
      <c r="C2460" s="5" t="s">
        <v>8</v>
      </c>
      <c r="D2460" s="5" t="s">
        <v>8</v>
      </c>
      <c r="E2460" s="5" t="s">
        <v>8</v>
      </c>
      <c r="F2460" s="5" t="s">
        <v>8</v>
      </c>
      <c r="G2460" s="5" t="s">
        <v>8</v>
      </c>
    </row>
    <row r="2461" spans="1:7" x14ac:dyDescent="0.25">
      <c r="A2461" s="5" t="s">
        <v>21030</v>
      </c>
      <c r="B2461" s="5">
        <v>1.10881411731019</v>
      </c>
      <c r="C2461" s="5" t="s">
        <v>8</v>
      </c>
      <c r="D2461" s="5" t="s">
        <v>8</v>
      </c>
      <c r="E2461" s="5" t="s">
        <v>8</v>
      </c>
      <c r="F2461" s="5" t="s">
        <v>8</v>
      </c>
      <c r="G2461" s="5" t="s">
        <v>8</v>
      </c>
    </row>
    <row r="2462" spans="1:7" x14ac:dyDescent="0.25">
      <c r="A2462" s="5" t="s">
        <v>20826</v>
      </c>
      <c r="B2462" s="5">
        <v>1.1086154247678599</v>
      </c>
      <c r="C2462" s="5" t="s">
        <v>8</v>
      </c>
      <c r="D2462" s="5" t="s">
        <v>8</v>
      </c>
      <c r="E2462" s="5" t="s">
        <v>8</v>
      </c>
      <c r="F2462" s="5" t="s">
        <v>8</v>
      </c>
      <c r="G2462" s="5" t="s">
        <v>8</v>
      </c>
    </row>
    <row r="2463" spans="1:7" x14ac:dyDescent="0.25">
      <c r="A2463" s="5" t="s">
        <v>1399</v>
      </c>
      <c r="B2463" s="5">
        <v>1.1084489883992701</v>
      </c>
      <c r="C2463" s="5" t="s">
        <v>8</v>
      </c>
      <c r="D2463" s="5" t="s">
        <v>8</v>
      </c>
      <c r="E2463" s="5" t="s">
        <v>8</v>
      </c>
      <c r="F2463" s="5" t="s">
        <v>8</v>
      </c>
      <c r="G2463" s="5" t="s">
        <v>8</v>
      </c>
    </row>
    <row r="2464" spans="1:7" x14ac:dyDescent="0.25">
      <c r="A2464" s="5" t="s">
        <v>18898</v>
      </c>
      <c r="B2464" s="5">
        <v>1.1076757483395401</v>
      </c>
      <c r="C2464" s="5" t="s">
        <v>8</v>
      </c>
      <c r="D2464" s="5" t="s">
        <v>8</v>
      </c>
      <c r="E2464" s="5" t="s">
        <v>8</v>
      </c>
      <c r="F2464" s="5" t="s">
        <v>8</v>
      </c>
      <c r="G2464" s="5" t="s">
        <v>8</v>
      </c>
    </row>
    <row r="2465" spans="1:7" x14ac:dyDescent="0.25">
      <c r="A2465" s="5" t="s">
        <v>19075</v>
      </c>
      <c r="B2465" s="5">
        <v>1.1076757483395401</v>
      </c>
      <c r="C2465" s="5" t="s">
        <v>8</v>
      </c>
      <c r="D2465" s="5" t="s">
        <v>8</v>
      </c>
      <c r="E2465" s="5" t="s">
        <v>8</v>
      </c>
      <c r="F2465" s="5" t="s">
        <v>8</v>
      </c>
      <c r="G2465" s="5" t="s">
        <v>8</v>
      </c>
    </row>
    <row r="2466" spans="1:7" x14ac:dyDescent="0.25">
      <c r="A2466" s="5" t="s">
        <v>4886</v>
      </c>
      <c r="B2466" s="5">
        <v>1.1076757483395401</v>
      </c>
      <c r="C2466" s="5" t="s">
        <v>8</v>
      </c>
      <c r="D2466" s="5" t="s">
        <v>8</v>
      </c>
      <c r="E2466" s="5" t="s">
        <v>8</v>
      </c>
      <c r="F2466" s="5" t="s">
        <v>8</v>
      </c>
      <c r="G2466" s="5" t="s">
        <v>8</v>
      </c>
    </row>
    <row r="2467" spans="1:7" x14ac:dyDescent="0.25">
      <c r="A2467" s="5" t="s">
        <v>19244</v>
      </c>
      <c r="B2467" s="5">
        <v>1.1076757483395401</v>
      </c>
      <c r="C2467" s="5" t="s">
        <v>8</v>
      </c>
      <c r="D2467" s="5" t="s">
        <v>8</v>
      </c>
      <c r="E2467" s="5" t="s">
        <v>8</v>
      </c>
      <c r="F2467" s="5" t="s">
        <v>8</v>
      </c>
      <c r="G2467" s="5" t="s">
        <v>8</v>
      </c>
    </row>
    <row r="2468" spans="1:7" x14ac:dyDescent="0.25">
      <c r="A2468" s="5" t="s">
        <v>15831</v>
      </c>
      <c r="B2468" s="5">
        <v>1.10723748742074</v>
      </c>
      <c r="C2468" s="5" t="s">
        <v>8</v>
      </c>
      <c r="D2468" s="5" t="s">
        <v>8</v>
      </c>
      <c r="E2468" s="5" t="s">
        <v>8</v>
      </c>
      <c r="F2468" s="5" t="s">
        <v>8</v>
      </c>
      <c r="G2468" s="5" t="s">
        <v>1751</v>
      </c>
    </row>
    <row r="2469" spans="1:7" x14ac:dyDescent="0.25">
      <c r="A2469" s="5" t="s">
        <v>16952</v>
      </c>
      <c r="B2469" s="5">
        <v>1.10654603211722</v>
      </c>
      <c r="C2469" s="5" t="s">
        <v>16953</v>
      </c>
      <c r="D2469" s="5" t="s">
        <v>16954</v>
      </c>
      <c r="E2469" s="5" t="s">
        <v>16955</v>
      </c>
      <c r="F2469" s="5" t="s">
        <v>16956</v>
      </c>
      <c r="G2469" s="5" t="s">
        <v>16957</v>
      </c>
    </row>
    <row r="2470" spans="1:7" x14ac:dyDescent="0.25">
      <c r="A2470" s="5" t="s">
        <v>17883</v>
      </c>
      <c r="B2470" s="5">
        <v>1.1065028220250901</v>
      </c>
      <c r="C2470" s="5" t="s">
        <v>17884</v>
      </c>
      <c r="D2470" s="5" t="s">
        <v>17885</v>
      </c>
      <c r="E2470" s="5" t="s">
        <v>17886</v>
      </c>
      <c r="F2470" s="5" t="s">
        <v>17887</v>
      </c>
      <c r="G2470" s="5" t="s">
        <v>17888</v>
      </c>
    </row>
    <row r="2471" spans="1:7" x14ac:dyDescent="0.25">
      <c r="A2471" s="5" t="s">
        <v>16899</v>
      </c>
      <c r="B2471" s="5">
        <v>1.1059727830125601</v>
      </c>
      <c r="C2471" s="5" t="s">
        <v>16900</v>
      </c>
      <c r="D2471" s="5" t="s">
        <v>16901</v>
      </c>
      <c r="E2471" s="5" t="s">
        <v>16902</v>
      </c>
      <c r="F2471" s="5" t="s">
        <v>16903</v>
      </c>
      <c r="G2471" s="5" t="s">
        <v>16904</v>
      </c>
    </row>
    <row r="2472" spans="1:7" x14ac:dyDescent="0.25">
      <c r="A2472" s="5" t="s">
        <v>17550</v>
      </c>
      <c r="B2472" s="5">
        <v>1.1059727830125601</v>
      </c>
      <c r="C2472" s="5" t="s">
        <v>17551</v>
      </c>
      <c r="D2472" s="5" t="s">
        <v>17552</v>
      </c>
      <c r="E2472" s="5" t="s">
        <v>17553</v>
      </c>
      <c r="F2472" s="5" t="s">
        <v>17554</v>
      </c>
      <c r="G2472" s="5" t="s">
        <v>17555</v>
      </c>
    </row>
    <row r="2473" spans="1:7" x14ac:dyDescent="0.25">
      <c r="A2473" s="5" t="s">
        <v>18033</v>
      </c>
      <c r="B2473" s="5">
        <v>1.1059727830125601</v>
      </c>
      <c r="C2473" s="5" t="s">
        <v>8</v>
      </c>
      <c r="D2473" s="5" t="s">
        <v>18034</v>
      </c>
      <c r="E2473" s="5" t="s">
        <v>18035</v>
      </c>
      <c r="F2473" s="5" t="s">
        <v>18036</v>
      </c>
      <c r="G2473" s="5" t="s">
        <v>18037</v>
      </c>
    </row>
    <row r="2474" spans="1:7" x14ac:dyDescent="0.25">
      <c r="A2474" s="5" t="s">
        <v>18547</v>
      </c>
      <c r="B2474" s="5">
        <v>1.1059727830125601</v>
      </c>
      <c r="C2474" s="5" t="s">
        <v>8</v>
      </c>
      <c r="D2474" s="5" t="s">
        <v>8</v>
      </c>
      <c r="E2474" s="5" t="s">
        <v>8</v>
      </c>
      <c r="F2474" s="5" t="s">
        <v>8</v>
      </c>
      <c r="G2474" s="5" t="s">
        <v>8</v>
      </c>
    </row>
    <row r="2475" spans="1:7" x14ac:dyDescent="0.25">
      <c r="A2475" s="5" t="s">
        <v>18922</v>
      </c>
      <c r="B2475" s="5">
        <v>1.1059727830125601</v>
      </c>
      <c r="C2475" s="5" t="s">
        <v>8</v>
      </c>
      <c r="D2475" s="5" t="s">
        <v>8</v>
      </c>
      <c r="E2475" s="5" t="s">
        <v>8</v>
      </c>
      <c r="F2475" s="5" t="s">
        <v>8</v>
      </c>
      <c r="G2475" s="5" t="s">
        <v>8</v>
      </c>
    </row>
    <row r="2476" spans="1:7" x14ac:dyDescent="0.25">
      <c r="A2476" s="5" t="s">
        <v>19476</v>
      </c>
      <c r="B2476" s="5">
        <v>1.1059727830125601</v>
      </c>
      <c r="C2476" s="5" t="s">
        <v>8</v>
      </c>
      <c r="D2476" s="5" t="s">
        <v>8</v>
      </c>
      <c r="E2476" s="5" t="s">
        <v>8</v>
      </c>
      <c r="F2476" s="5" t="s">
        <v>8</v>
      </c>
      <c r="G2476" s="5" t="s">
        <v>8</v>
      </c>
    </row>
    <row r="2477" spans="1:7" x14ac:dyDescent="0.25">
      <c r="A2477" s="5" t="s">
        <v>8172</v>
      </c>
      <c r="B2477" s="5">
        <v>1.1059727830125601</v>
      </c>
      <c r="C2477" s="5" t="s">
        <v>8</v>
      </c>
      <c r="D2477" s="5" t="s">
        <v>8</v>
      </c>
      <c r="E2477" s="5" t="s">
        <v>8</v>
      </c>
      <c r="F2477" s="5" t="s">
        <v>8</v>
      </c>
      <c r="G2477" s="5" t="s">
        <v>8</v>
      </c>
    </row>
    <row r="2478" spans="1:7" x14ac:dyDescent="0.25">
      <c r="A2478" s="5" t="s">
        <v>8870</v>
      </c>
      <c r="B2478" s="5">
        <v>1.1059727830125601</v>
      </c>
      <c r="C2478" s="5" t="s">
        <v>8</v>
      </c>
      <c r="D2478" s="5" t="s">
        <v>8</v>
      </c>
      <c r="E2478" s="5" t="s">
        <v>8</v>
      </c>
      <c r="F2478" s="5" t="s">
        <v>8</v>
      </c>
      <c r="G2478" s="5" t="s">
        <v>8</v>
      </c>
    </row>
    <row r="2479" spans="1:7" x14ac:dyDescent="0.25">
      <c r="A2479" s="5" t="s">
        <v>20242</v>
      </c>
      <c r="B2479" s="5">
        <v>1.1059727830125601</v>
      </c>
      <c r="C2479" s="5" t="s">
        <v>8</v>
      </c>
      <c r="D2479" s="5" t="s">
        <v>8</v>
      </c>
      <c r="E2479" s="5" t="s">
        <v>8</v>
      </c>
      <c r="F2479" s="5" t="s">
        <v>8</v>
      </c>
      <c r="G2479" s="5" t="s">
        <v>8</v>
      </c>
    </row>
    <row r="2480" spans="1:7" x14ac:dyDescent="0.25">
      <c r="A2480" s="5" t="s">
        <v>20536</v>
      </c>
      <c r="B2480" s="5">
        <v>1.1059727830125601</v>
      </c>
      <c r="C2480" s="5" t="s">
        <v>8</v>
      </c>
      <c r="D2480" s="5" t="s">
        <v>8</v>
      </c>
      <c r="E2480" s="5" t="s">
        <v>8</v>
      </c>
      <c r="F2480" s="5" t="s">
        <v>8</v>
      </c>
      <c r="G2480" s="5" t="s">
        <v>8</v>
      </c>
    </row>
    <row r="2481" spans="1:7" x14ac:dyDescent="0.25">
      <c r="A2481" s="5" t="s">
        <v>15207</v>
      </c>
      <c r="B2481" s="5">
        <v>1.1059727830125601</v>
      </c>
      <c r="C2481" s="5" t="s">
        <v>8</v>
      </c>
      <c r="D2481" s="5" t="s">
        <v>8</v>
      </c>
      <c r="E2481" s="5" t="s">
        <v>8</v>
      </c>
      <c r="F2481" s="5" t="s">
        <v>8</v>
      </c>
      <c r="G2481" s="5" t="s">
        <v>8</v>
      </c>
    </row>
    <row r="2482" spans="1:7" x14ac:dyDescent="0.25">
      <c r="A2482" s="5" t="s">
        <v>15322</v>
      </c>
      <c r="B2482" s="5">
        <v>1.1059727830125601</v>
      </c>
      <c r="C2482" s="5" t="s">
        <v>8</v>
      </c>
      <c r="D2482" s="5" t="s">
        <v>8</v>
      </c>
      <c r="E2482" s="5" t="s">
        <v>8</v>
      </c>
      <c r="F2482" s="5" t="s">
        <v>8</v>
      </c>
      <c r="G2482" s="5" t="s">
        <v>8</v>
      </c>
    </row>
    <row r="2483" spans="1:7" x14ac:dyDescent="0.25">
      <c r="A2483" s="5" t="s">
        <v>16924</v>
      </c>
      <c r="B2483" s="5">
        <v>1.1057988782197501</v>
      </c>
      <c r="C2483" s="5" t="s">
        <v>8</v>
      </c>
      <c r="D2483" s="5" t="s">
        <v>8</v>
      </c>
      <c r="E2483" s="5" t="s">
        <v>8</v>
      </c>
      <c r="F2483" s="5" t="s">
        <v>8</v>
      </c>
      <c r="G2483" s="5" t="s">
        <v>1751</v>
      </c>
    </row>
    <row r="2484" spans="1:7" x14ac:dyDescent="0.25">
      <c r="A2484" s="5" t="s">
        <v>20728</v>
      </c>
      <c r="B2484" s="5">
        <v>1.1057270604559899</v>
      </c>
      <c r="C2484" s="5" t="s">
        <v>8</v>
      </c>
      <c r="D2484" s="5" t="s">
        <v>8</v>
      </c>
      <c r="E2484" s="5" t="s">
        <v>8</v>
      </c>
      <c r="F2484" s="5" t="s">
        <v>8</v>
      </c>
      <c r="G2484" s="5" t="s">
        <v>8</v>
      </c>
    </row>
    <row r="2485" spans="1:7" x14ac:dyDescent="0.25">
      <c r="A2485" s="5" t="s">
        <v>2786</v>
      </c>
      <c r="B2485" s="5">
        <v>1.10505057656229</v>
      </c>
      <c r="C2485" s="5" t="s">
        <v>2787</v>
      </c>
      <c r="D2485" s="5" t="s">
        <v>2788</v>
      </c>
      <c r="E2485" s="5" t="s">
        <v>2789</v>
      </c>
      <c r="F2485" s="5" t="s">
        <v>2790</v>
      </c>
      <c r="G2485" s="5" t="s">
        <v>2791</v>
      </c>
    </row>
    <row r="2486" spans="1:7" x14ac:dyDescent="0.25">
      <c r="A2486" s="5" t="s">
        <v>18449</v>
      </c>
      <c r="B2486" s="5">
        <v>1.10505057656229</v>
      </c>
      <c r="C2486" s="5" t="s">
        <v>8</v>
      </c>
      <c r="D2486" s="5" t="s">
        <v>8</v>
      </c>
      <c r="E2486" s="5" t="s">
        <v>8</v>
      </c>
      <c r="F2486" s="5" t="s">
        <v>8</v>
      </c>
      <c r="G2486" s="5" t="s">
        <v>8</v>
      </c>
    </row>
    <row r="2487" spans="1:7" x14ac:dyDescent="0.25">
      <c r="A2487" s="5" t="s">
        <v>9454</v>
      </c>
      <c r="B2487" s="5">
        <v>1.10502346914509</v>
      </c>
      <c r="C2487" s="5" t="s">
        <v>8</v>
      </c>
      <c r="D2487" s="5" t="s">
        <v>8</v>
      </c>
      <c r="E2487" s="5" t="s">
        <v>8</v>
      </c>
      <c r="F2487" s="5" t="s">
        <v>8</v>
      </c>
      <c r="G2487" s="5" t="s">
        <v>8</v>
      </c>
    </row>
    <row r="2488" spans="1:7" x14ac:dyDescent="0.25">
      <c r="A2488" s="5" t="s">
        <v>20586</v>
      </c>
      <c r="B2488" s="5">
        <v>1.1049264736726701</v>
      </c>
      <c r="C2488" s="5" t="s">
        <v>8</v>
      </c>
      <c r="D2488" s="5" t="s">
        <v>8</v>
      </c>
      <c r="E2488" s="5" t="s">
        <v>8</v>
      </c>
      <c r="F2488" s="5" t="s">
        <v>8</v>
      </c>
      <c r="G2488" s="5" t="s">
        <v>8</v>
      </c>
    </row>
    <row r="2489" spans="1:7" x14ac:dyDescent="0.25">
      <c r="A2489" s="5" t="s">
        <v>7244</v>
      </c>
      <c r="B2489" s="5">
        <v>1.1047212067969501</v>
      </c>
      <c r="C2489" s="5" t="s">
        <v>6202</v>
      </c>
      <c r="D2489" s="5" t="s">
        <v>6203</v>
      </c>
      <c r="E2489" s="5" t="s">
        <v>6204</v>
      </c>
      <c r="F2489" s="5" t="s">
        <v>6205</v>
      </c>
      <c r="G2489" s="5" t="s">
        <v>7245</v>
      </c>
    </row>
    <row r="2490" spans="1:7" x14ac:dyDescent="0.25">
      <c r="A2490" s="5" t="s">
        <v>12681</v>
      </c>
      <c r="B2490" s="5">
        <v>1.1047212067969501</v>
      </c>
      <c r="C2490" s="5" t="s">
        <v>8</v>
      </c>
      <c r="D2490" s="5" t="s">
        <v>8</v>
      </c>
      <c r="E2490" s="5" t="s">
        <v>8</v>
      </c>
      <c r="F2490" s="5" t="s">
        <v>8</v>
      </c>
      <c r="G2490" s="5" t="s">
        <v>8</v>
      </c>
    </row>
    <row r="2491" spans="1:7" x14ac:dyDescent="0.25">
      <c r="A2491" s="5" t="s">
        <v>5651</v>
      </c>
      <c r="B2491" s="5">
        <v>1.1043164655485</v>
      </c>
      <c r="C2491" s="5" t="s">
        <v>5652</v>
      </c>
      <c r="D2491" s="5" t="s">
        <v>5653</v>
      </c>
      <c r="E2491" s="5" t="s">
        <v>5654</v>
      </c>
      <c r="F2491" s="5" t="s">
        <v>5655</v>
      </c>
      <c r="G2491" s="5" t="s">
        <v>5656</v>
      </c>
    </row>
    <row r="2492" spans="1:7" x14ac:dyDescent="0.25">
      <c r="A2492" s="5" t="s">
        <v>9211</v>
      </c>
      <c r="B2492" s="5">
        <v>1.1043164655485</v>
      </c>
      <c r="C2492" s="5" t="s">
        <v>8</v>
      </c>
      <c r="D2492" s="5" t="s">
        <v>8</v>
      </c>
      <c r="E2492" s="5" t="s">
        <v>8</v>
      </c>
      <c r="F2492" s="5" t="s">
        <v>8</v>
      </c>
      <c r="G2492" s="5" t="s">
        <v>8</v>
      </c>
    </row>
    <row r="2493" spans="1:7" x14ac:dyDescent="0.25">
      <c r="A2493" s="5" t="s">
        <v>20118</v>
      </c>
      <c r="B2493" s="5">
        <v>1.1043164655485</v>
      </c>
      <c r="C2493" s="5" t="s">
        <v>8</v>
      </c>
      <c r="D2493" s="5" t="s">
        <v>8</v>
      </c>
      <c r="E2493" s="5" t="s">
        <v>8</v>
      </c>
      <c r="F2493" s="5" t="s">
        <v>8</v>
      </c>
      <c r="G2493" s="5" t="s">
        <v>8</v>
      </c>
    </row>
    <row r="2494" spans="1:7" x14ac:dyDescent="0.25">
      <c r="A2494" s="5" t="s">
        <v>20886</v>
      </c>
      <c r="B2494" s="5">
        <v>1.1043164655485</v>
      </c>
      <c r="C2494" s="5" t="s">
        <v>8</v>
      </c>
      <c r="D2494" s="5" t="s">
        <v>8</v>
      </c>
      <c r="E2494" s="5" t="s">
        <v>8</v>
      </c>
      <c r="F2494" s="5" t="s">
        <v>8</v>
      </c>
      <c r="G2494" s="5" t="s">
        <v>8</v>
      </c>
    </row>
    <row r="2495" spans="1:7" x14ac:dyDescent="0.25">
      <c r="A2495" s="5" t="s">
        <v>20549</v>
      </c>
      <c r="B2495" s="5">
        <v>1.10402187261741</v>
      </c>
      <c r="C2495" s="5" t="s">
        <v>8</v>
      </c>
      <c r="D2495" s="5" t="s">
        <v>8</v>
      </c>
      <c r="E2495" s="5" t="s">
        <v>8</v>
      </c>
      <c r="F2495" s="5" t="s">
        <v>8</v>
      </c>
      <c r="G2495" s="5" t="s">
        <v>8</v>
      </c>
    </row>
    <row r="2496" spans="1:7" x14ac:dyDescent="0.25">
      <c r="A2496" s="5" t="s">
        <v>20292</v>
      </c>
      <c r="B2496" s="5">
        <v>1.1039087631454501</v>
      </c>
      <c r="C2496" s="5" t="s">
        <v>8</v>
      </c>
      <c r="D2496" s="5" t="s">
        <v>8</v>
      </c>
      <c r="E2496" s="5" t="s">
        <v>8</v>
      </c>
      <c r="F2496" s="5" t="s">
        <v>8</v>
      </c>
      <c r="G2496" s="5" t="s">
        <v>8</v>
      </c>
    </row>
    <row r="2497" spans="1:7" x14ac:dyDescent="0.25">
      <c r="A2497" s="5" t="s">
        <v>14118</v>
      </c>
      <c r="B2497" s="5">
        <v>1.1038896893819601</v>
      </c>
      <c r="C2497" s="5" t="s">
        <v>8</v>
      </c>
      <c r="D2497" s="5" t="s">
        <v>8</v>
      </c>
      <c r="E2497" s="5" t="s">
        <v>8</v>
      </c>
      <c r="F2497" s="5" t="s">
        <v>8</v>
      </c>
      <c r="G2497" s="5" t="s">
        <v>8</v>
      </c>
    </row>
    <row r="2498" spans="1:7" x14ac:dyDescent="0.25">
      <c r="A2498" s="5" t="s">
        <v>19931</v>
      </c>
      <c r="B2498" s="5">
        <v>1.1034912999108399</v>
      </c>
      <c r="C2498" s="5" t="s">
        <v>8</v>
      </c>
      <c r="D2498" s="5" t="s">
        <v>8</v>
      </c>
      <c r="E2498" s="5" t="s">
        <v>8</v>
      </c>
      <c r="F2498" s="5" t="s">
        <v>8</v>
      </c>
      <c r="G2498" s="5" t="s">
        <v>8</v>
      </c>
    </row>
    <row r="2499" spans="1:7" x14ac:dyDescent="0.25">
      <c r="A2499" s="5" t="s">
        <v>19012</v>
      </c>
      <c r="B2499" s="5">
        <v>1.10345626526073</v>
      </c>
      <c r="C2499" s="5" t="s">
        <v>8</v>
      </c>
      <c r="D2499" s="5" t="s">
        <v>8</v>
      </c>
      <c r="E2499" s="5" t="s">
        <v>8</v>
      </c>
      <c r="F2499" s="5" t="s">
        <v>8</v>
      </c>
      <c r="G2499" s="5" t="s">
        <v>8</v>
      </c>
    </row>
    <row r="2500" spans="1:7" x14ac:dyDescent="0.25">
      <c r="A2500" s="5" t="s">
        <v>19033</v>
      </c>
      <c r="B2500" s="5">
        <v>1.10345626526073</v>
      </c>
      <c r="C2500" s="5" t="s">
        <v>8</v>
      </c>
      <c r="D2500" s="5" t="s">
        <v>8</v>
      </c>
      <c r="E2500" s="5" t="s">
        <v>8</v>
      </c>
      <c r="F2500" s="5" t="s">
        <v>8</v>
      </c>
      <c r="G2500" s="5" t="s">
        <v>8</v>
      </c>
    </row>
    <row r="2501" spans="1:7" x14ac:dyDescent="0.25">
      <c r="A2501" s="5" t="s">
        <v>13359</v>
      </c>
      <c r="B2501" s="5">
        <v>1.10345626526073</v>
      </c>
      <c r="C2501" s="5" t="s">
        <v>8</v>
      </c>
      <c r="D2501" s="5" t="s">
        <v>8</v>
      </c>
      <c r="E2501" s="5" t="s">
        <v>8</v>
      </c>
      <c r="F2501" s="5" t="s">
        <v>8</v>
      </c>
      <c r="G2501" s="5" t="s">
        <v>8</v>
      </c>
    </row>
    <row r="2502" spans="1:7" x14ac:dyDescent="0.25">
      <c r="A2502" s="5" t="s">
        <v>5322</v>
      </c>
      <c r="B2502" s="5">
        <v>1.1031011687086001</v>
      </c>
      <c r="C2502" s="5" t="s">
        <v>8</v>
      </c>
      <c r="D2502" s="5" t="s">
        <v>8</v>
      </c>
      <c r="E2502" s="5" t="s">
        <v>8</v>
      </c>
      <c r="F2502" s="5" t="s">
        <v>8</v>
      </c>
      <c r="G2502" s="5" t="s">
        <v>8</v>
      </c>
    </row>
    <row r="2503" spans="1:7" x14ac:dyDescent="0.25">
      <c r="A2503" s="5" t="s">
        <v>19871</v>
      </c>
      <c r="B2503" s="5">
        <v>1.1028888144696201</v>
      </c>
      <c r="C2503" s="5" t="s">
        <v>8</v>
      </c>
      <c r="D2503" s="5" t="s">
        <v>8</v>
      </c>
      <c r="E2503" s="5" t="s">
        <v>8</v>
      </c>
      <c r="F2503" s="5" t="s">
        <v>8</v>
      </c>
      <c r="G2503" s="5" t="s">
        <v>8</v>
      </c>
    </row>
    <row r="2504" spans="1:7" x14ac:dyDescent="0.25">
      <c r="A2504" s="5" t="s">
        <v>20499</v>
      </c>
      <c r="B2504" s="5">
        <v>1.1027837784465899</v>
      </c>
      <c r="C2504" s="5" t="s">
        <v>8</v>
      </c>
      <c r="D2504" s="5" t="s">
        <v>8</v>
      </c>
      <c r="E2504" s="5" t="s">
        <v>8</v>
      </c>
      <c r="F2504" s="5" t="s">
        <v>8</v>
      </c>
      <c r="G2504" s="5" t="s">
        <v>8</v>
      </c>
    </row>
    <row r="2505" spans="1:7" x14ac:dyDescent="0.25">
      <c r="A2505" s="5" t="s">
        <v>18850</v>
      </c>
      <c r="B2505" s="5">
        <v>1.1022288049942</v>
      </c>
      <c r="C2505" s="5" t="s">
        <v>8</v>
      </c>
      <c r="D2505" s="5" t="s">
        <v>8</v>
      </c>
      <c r="E2505" s="5" t="s">
        <v>8</v>
      </c>
      <c r="F2505" s="5" t="s">
        <v>8</v>
      </c>
      <c r="G2505" s="5" t="s">
        <v>8</v>
      </c>
    </row>
    <row r="2506" spans="1:7" x14ac:dyDescent="0.25">
      <c r="A2506" s="5" t="s">
        <v>3628</v>
      </c>
      <c r="B2506" s="5">
        <v>1.1022288049942</v>
      </c>
      <c r="C2506" s="5" t="s">
        <v>8</v>
      </c>
      <c r="D2506" s="5" t="s">
        <v>8</v>
      </c>
      <c r="E2506" s="5" t="s">
        <v>8</v>
      </c>
      <c r="F2506" s="5" t="s">
        <v>8</v>
      </c>
      <c r="G2506" s="5" t="s">
        <v>8</v>
      </c>
    </row>
    <row r="2507" spans="1:7" x14ac:dyDescent="0.25">
      <c r="A2507" s="5" t="s">
        <v>19048</v>
      </c>
      <c r="B2507" s="5">
        <v>1.1022288049942</v>
      </c>
      <c r="C2507" s="5" t="s">
        <v>8</v>
      </c>
      <c r="D2507" s="5" t="s">
        <v>8</v>
      </c>
      <c r="E2507" s="5" t="s">
        <v>8</v>
      </c>
      <c r="F2507" s="5" t="s">
        <v>8</v>
      </c>
      <c r="G2507" s="5" t="s">
        <v>8</v>
      </c>
    </row>
    <row r="2508" spans="1:7" x14ac:dyDescent="0.25">
      <c r="A2508" s="5" t="s">
        <v>4574</v>
      </c>
      <c r="B2508" s="5">
        <v>1.1022288049942</v>
      </c>
      <c r="C2508" s="5" t="s">
        <v>8</v>
      </c>
      <c r="D2508" s="5" t="s">
        <v>8</v>
      </c>
      <c r="E2508" s="5" t="s">
        <v>8</v>
      </c>
      <c r="F2508" s="5" t="s">
        <v>8</v>
      </c>
      <c r="G2508" s="5" t="s">
        <v>8</v>
      </c>
    </row>
    <row r="2509" spans="1:7" x14ac:dyDescent="0.25">
      <c r="A2509" s="5" t="s">
        <v>18484</v>
      </c>
      <c r="B2509" s="5">
        <v>1.10158379119884</v>
      </c>
      <c r="C2509" s="5" t="s">
        <v>8</v>
      </c>
      <c r="D2509" s="5" t="s">
        <v>8</v>
      </c>
      <c r="E2509" s="5" t="s">
        <v>1367</v>
      </c>
      <c r="F2509" s="5" t="s">
        <v>8</v>
      </c>
      <c r="G2509" s="5" t="s">
        <v>8</v>
      </c>
    </row>
    <row r="2510" spans="1:7" x14ac:dyDescent="0.25">
      <c r="A2510" s="5" t="s">
        <v>20435</v>
      </c>
      <c r="B2510" s="5">
        <v>1.10158379119884</v>
      </c>
      <c r="C2510" s="5" t="s">
        <v>8</v>
      </c>
      <c r="D2510" s="5" t="s">
        <v>8</v>
      </c>
      <c r="E2510" s="5" t="s">
        <v>3927</v>
      </c>
      <c r="F2510" s="5" t="s">
        <v>8</v>
      </c>
      <c r="G2510" s="5" t="s">
        <v>8</v>
      </c>
    </row>
    <row r="2511" spans="1:7" x14ac:dyDescent="0.25">
      <c r="A2511" s="5" t="s">
        <v>4227</v>
      </c>
      <c r="B2511" s="5">
        <v>1.10143328503045</v>
      </c>
      <c r="C2511" s="5" t="s">
        <v>8</v>
      </c>
      <c r="D2511" s="5" t="s">
        <v>8</v>
      </c>
      <c r="E2511" s="5" t="s">
        <v>8</v>
      </c>
      <c r="F2511" s="5" t="s">
        <v>8</v>
      </c>
      <c r="G2511" s="5" t="s">
        <v>8</v>
      </c>
    </row>
    <row r="2512" spans="1:7" x14ac:dyDescent="0.25">
      <c r="A2512" s="5" t="s">
        <v>14198</v>
      </c>
      <c r="B2512" s="5">
        <v>1.10129836692509</v>
      </c>
      <c r="C2512" s="5" t="s">
        <v>8</v>
      </c>
      <c r="D2512" s="5" t="s">
        <v>8</v>
      </c>
      <c r="E2512" s="5" t="s">
        <v>8</v>
      </c>
      <c r="F2512" s="5" t="s">
        <v>8</v>
      </c>
      <c r="G2512" s="5" t="s">
        <v>8</v>
      </c>
    </row>
    <row r="2513" spans="1:7" x14ac:dyDescent="0.25">
      <c r="A2513" s="5" t="s">
        <v>18741</v>
      </c>
      <c r="B2513" s="5">
        <v>1.10016522005453</v>
      </c>
      <c r="C2513" s="5" t="s">
        <v>8</v>
      </c>
      <c r="D2513" s="5" t="s">
        <v>8</v>
      </c>
      <c r="E2513" s="5" t="s">
        <v>8</v>
      </c>
      <c r="F2513" s="5" t="s">
        <v>8</v>
      </c>
      <c r="G2513" s="5" t="s">
        <v>8</v>
      </c>
    </row>
    <row r="2514" spans="1:7" x14ac:dyDescent="0.25">
      <c r="A2514" s="5" t="s">
        <v>10611</v>
      </c>
      <c r="B2514" s="5">
        <v>1.1000528331429</v>
      </c>
      <c r="C2514" s="5" t="s">
        <v>8</v>
      </c>
      <c r="D2514" s="5" t="s">
        <v>8</v>
      </c>
      <c r="E2514" s="5" t="s">
        <v>8</v>
      </c>
      <c r="F2514" s="5" t="s">
        <v>8</v>
      </c>
      <c r="G2514" s="5" t="s">
        <v>8</v>
      </c>
    </row>
    <row r="2515" spans="1:7" x14ac:dyDescent="0.25">
      <c r="A2515" s="5" t="s">
        <v>19266</v>
      </c>
      <c r="B2515" s="5">
        <v>1.09988547854393</v>
      </c>
      <c r="C2515" s="5" t="s">
        <v>8</v>
      </c>
      <c r="D2515" s="5" t="s">
        <v>8</v>
      </c>
      <c r="E2515" s="5" t="s">
        <v>8</v>
      </c>
      <c r="F2515" s="5" t="s">
        <v>8</v>
      </c>
      <c r="G2515" s="5" t="s">
        <v>8</v>
      </c>
    </row>
    <row r="2516" spans="1:7" x14ac:dyDescent="0.25">
      <c r="A2516" s="5" t="s">
        <v>2864</v>
      </c>
      <c r="B2516" s="5">
        <v>1.09960977573422</v>
      </c>
      <c r="C2516" s="5" t="s">
        <v>2865</v>
      </c>
      <c r="D2516" s="5" t="s">
        <v>2866</v>
      </c>
      <c r="E2516" s="5" t="s">
        <v>2867</v>
      </c>
      <c r="F2516" s="5" t="s">
        <v>2868</v>
      </c>
      <c r="G2516" s="5" t="s">
        <v>2869</v>
      </c>
    </row>
    <row r="2517" spans="1:7" x14ac:dyDescent="0.25">
      <c r="A2517" s="5" t="s">
        <v>18655</v>
      </c>
      <c r="B2517" s="5">
        <v>1.09960977573422</v>
      </c>
      <c r="C2517" s="5" t="s">
        <v>18656</v>
      </c>
      <c r="D2517" s="5" t="s">
        <v>8</v>
      </c>
      <c r="E2517" s="5" t="s">
        <v>18657</v>
      </c>
      <c r="F2517" s="5" t="s">
        <v>8</v>
      </c>
      <c r="G2517" s="5" t="s">
        <v>8</v>
      </c>
    </row>
    <row r="2518" spans="1:7" x14ac:dyDescent="0.25">
      <c r="A2518" s="5" t="s">
        <v>20019</v>
      </c>
      <c r="B2518" s="5">
        <v>1.09960977573422</v>
      </c>
      <c r="C2518" s="5" t="s">
        <v>8</v>
      </c>
      <c r="D2518" s="5" t="s">
        <v>8</v>
      </c>
      <c r="E2518" s="5" t="s">
        <v>8</v>
      </c>
      <c r="F2518" s="5" t="s">
        <v>8</v>
      </c>
      <c r="G2518" s="5" t="s">
        <v>8</v>
      </c>
    </row>
    <row r="2519" spans="1:7" x14ac:dyDescent="0.25">
      <c r="A2519" s="5" t="s">
        <v>20030</v>
      </c>
      <c r="B2519" s="5">
        <v>1.09960977573422</v>
      </c>
      <c r="C2519" s="5" t="s">
        <v>8</v>
      </c>
      <c r="D2519" s="5" t="s">
        <v>8</v>
      </c>
      <c r="E2519" s="5" t="s">
        <v>8</v>
      </c>
      <c r="F2519" s="5" t="s">
        <v>8</v>
      </c>
      <c r="G2519" s="5" t="s">
        <v>8</v>
      </c>
    </row>
    <row r="2520" spans="1:7" x14ac:dyDescent="0.25">
      <c r="A2520" s="5" t="s">
        <v>20418</v>
      </c>
      <c r="B2520" s="5">
        <v>1.09960977573422</v>
      </c>
      <c r="C2520" s="5" t="s">
        <v>8</v>
      </c>
      <c r="D2520" s="5" t="s">
        <v>8</v>
      </c>
      <c r="E2520" s="5" t="s">
        <v>8</v>
      </c>
      <c r="F2520" s="5" t="s">
        <v>8</v>
      </c>
      <c r="G2520" s="5" t="s">
        <v>8</v>
      </c>
    </row>
    <row r="2521" spans="1:7" x14ac:dyDescent="0.25">
      <c r="A2521" s="5" t="s">
        <v>21113</v>
      </c>
      <c r="B2521" s="5">
        <v>1.09960977573422</v>
      </c>
      <c r="C2521" s="5" t="s">
        <v>8</v>
      </c>
      <c r="D2521" s="5" t="s">
        <v>8</v>
      </c>
      <c r="E2521" s="5" t="s">
        <v>8</v>
      </c>
      <c r="F2521" s="5" t="s">
        <v>8</v>
      </c>
      <c r="G2521" s="5" t="s">
        <v>8</v>
      </c>
    </row>
    <row r="2522" spans="1:7" x14ac:dyDescent="0.25">
      <c r="A2522" s="5" t="s">
        <v>16261</v>
      </c>
      <c r="B2522" s="5">
        <v>1.09907014133045</v>
      </c>
      <c r="C2522" s="5" t="s">
        <v>16262</v>
      </c>
      <c r="D2522" s="5" t="s">
        <v>16263</v>
      </c>
      <c r="E2522" s="5" t="s">
        <v>8</v>
      </c>
      <c r="F2522" s="5" t="s">
        <v>16264</v>
      </c>
      <c r="G2522" s="5" t="s">
        <v>16265</v>
      </c>
    </row>
    <row r="2523" spans="1:7" x14ac:dyDescent="0.25">
      <c r="A2523" s="5" t="s">
        <v>3492</v>
      </c>
      <c r="B2523" s="5">
        <v>1.09907014133045</v>
      </c>
      <c r="C2523" s="5" t="s">
        <v>3493</v>
      </c>
      <c r="D2523" s="5" t="s">
        <v>3494</v>
      </c>
      <c r="E2523" s="5" t="s">
        <v>3495</v>
      </c>
      <c r="F2523" s="5" t="s">
        <v>3496</v>
      </c>
      <c r="G2523" s="5" t="s">
        <v>3497</v>
      </c>
    </row>
    <row r="2524" spans="1:7" x14ac:dyDescent="0.25">
      <c r="A2524" s="5" t="s">
        <v>2706</v>
      </c>
      <c r="B2524" s="5">
        <v>1.09907014133045</v>
      </c>
      <c r="C2524" s="5" t="s">
        <v>8</v>
      </c>
      <c r="D2524" s="5" t="s">
        <v>8</v>
      </c>
      <c r="E2524" s="5" t="s">
        <v>2707</v>
      </c>
      <c r="F2524" s="5" t="s">
        <v>8</v>
      </c>
      <c r="G2524" s="5" t="s">
        <v>8</v>
      </c>
    </row>
    <row r="2525" spans="1:7" x14ac:dyDescent="0.25">
      <c r="A2525" s="5" t="s">
        <v>19155</v>
      </c>
      <c r="B2525" s="5">
        <v>1.09907014133045</v>
      </c>
      <c r="C2525" s="5" t="s">
        <v>8</v>
      </c>
      <c r="D2525" s="5" t="s">
        <v>8</v>
      </c>
      <c r="E2525" s="5" t="s">
        <v>19156</v>
      </c>
      <c r="F2525" s="5" t="s">
        <v>8</v>
      </c>
      <c r="G2525" s="5" t="s">
        <v>8</v>
      </c>
    </row>
    <row r="2526" spans="1:7" x14ac:dyDescent="0.25">
      <c r="A2526" s="5" t="s">
        <v>19610</v>
      </c>
      <c r="B2526" s="5">
        <v>1.09907014133045</v>
      </c>
      <c r="C2526" s="5" t="s">
        <v>8</v>
      </c>
      <c r="D2526" s="5" t="s">
        <v>8</v>
      </c>
      <c r="E2526" s="5" t="s">
        <v>8</v>
      </c>
      <c r="F2526" s="5" t="s">
        <v>8</v>
      </c>
      <c r="G2526" s="5" t="s">
        <v>8</v>
      </c>
    </row>
    <row r="2527" spans="1:7" x14ac:dyDescent="0.25">
      <c r="A2527" s="5" t="s">
        <v>20164</v>
      </c>
      <c r="B2527" s="5">
        <v>1.09907014133045</v>
      </c>
      <c r="C2527" s="5" t="s">
        <v>8</v>
      </c>
      <c r="D2527" s="5" t="s">
        <v>8</v>
      </c>
      <c r="E2527" s="5" t="s">
        <v>8</v>
      </c>
      <c r="F2527" s="5" t="s">
        <v>8</v>
      </c>
      <c r="G2527" s="5" t="s">
        <v>8</v>
      </c>
    </row>
    <row r="2528" spans="1:7" x14ac:dyDescent="0.25">
      <c r="A2528" s="5" t="s">
        <v>20707</v>
      </c>
      <c r="B2528" s="5">
        <v>1.09907014133045</v>
      </c>
      <c r="C2528" s="5" t="s">
        <v>8</v>
      </c>
      <c r="D2528" s="5" t="s">
        <v>8</v>
      </c>
      <c r="E2528" s="5" t="s">
        <v>8</v>
      </c>
      <c r="F2528" s="5" t="s">
        <v>8</v>
      </c>
      <c r="G2528" s="5" t="s">
        <v>8</v>
      </c>
    </row>
    <row r="2529" spans="1:7" x14ac:dyDescent="0.25">
      <c r="A2529" s="5" t="s">
        <v>16212</v>
      </c>
      <c r="B2529" s="5">
        <v>1.0983474382765299</v>
      </c>
      <c r="C2529" s="5" t="s">
        <v>7904</v>
      </c>
      <c r="D2529" s="5" t="s">
        <v>16213</v>
      </c>
      <c r="E2529" s="5" t="s">
        <v>16214</v>
      </c>
      <c r="F2529" s="5" t="s">
        <v>16215</v>
      </c>
      <c r="G2529" s="5" t="s">
        <v>16216</v>
      </c>
    </row>
    <row r="2530" spans="1:7" x14ac:dyDescent="0.25">
      <c r="A2530" s="5" t="s">
        <v>20345</v>
      </c>
      <c r="B2530" s="5">
        <v>1.09828733241471</v>
      </c>
      <c r="C2530" s="5" t="s">
        <v>8</v>
      </c>
      <c r="D2530" s="5" t="s">
        <v>8</v>
      </c>
      <c r="E2530" s="5" t="s">
        <v>8</v>
      </c>
      <c r="F2530" s="5" t="s">
        <v>8</v>
      </c>
      <c r="G2530" s="5" t="s">
        <v>8</v>
      </c>
    </row>
    <row r="2531" spans="1:7" x14ac:dyDescent="0.25">
      <c r="A2531" s="5" t="s">
        <v>16913</v>
      </c>
      <c r="B2531" s="5">
        <v>1.0976993824389101</v>
      </c>
      <c r="C2531" s="5" t="s">
        <v>8</v>
      </c>
      <c r="D2531" s="5" t="s">
        <v>8</v>
      </c>
      <c r="E2531" s="5" t="s">
        <v>8</v>
      </c>
      <c r="F2531" s="5" t="s">
        <v>8</v>
      </c>
      <c r="G2531" s="5" t="s">
        <v>1751</v>
      </c>
    </row>
    <row r="2532" spans="1:7" x14ac:dyDescent="0.25">
      <c r="A2532" s="5" t="s">
        <v>18489</v>
      </c>
      <c r="B2532" s="5">
        <v>1.0976993824389101</v>
      </c>
      <c r="C2532" s="5" t="s">
        <v>8</v>
      </c>
      <c r="D2532" s="5" t="s">
        <v>8</v>
      </c>
      <c r="E2532" s="5" t="s">
        <v>8</v>
      </c>
      <c r="F2532" s="5" t="s">
        <v>8</v>
      </c>
      <c r="G2532" s="5" t="s">
        <v>8</v>
      </c>
    </row>
    <row r="2533" spans="1:7" x14ac:dyDescent="0.25">
      <c r="A2533" s="5" t="s">
        <v>19555</v>
      </c>
      <c r="B2533" s="5">
        <v>1.09767489686896</v>
      </c>
      <c r="C2533" s="5" t="s">
        <v>8</v>
      </c>
      <c r="D2533" s="5" t="s">
        <v>8</v>
      </c>
      <c r="E2533" s="5" t="s">
        <v>8</v>
      </c>
      <c r="F2533" s="5" t="s">
        <v>8</v>
      </c>
      <c r="G2533" s="5" t="s">
        <v>8</v>
      </c>
    </row>
    <row r="2534" spans="1:7" x14ac:dyDescent="0.25">
      <c r="A2534" s="5" t="s">
        <v>2425</v>
      </c>
      <c r="B2534" s="5">
        <v>1.0974040114430199</v>
      </c>
      <c r="C2534" s="5" t="s">
        <v>8</v>
      </c>
      <c r="D2534" s="5" t="s">
        <v>8</v>
      </c>
      <c r="E2534" s="5" t="s">
        <v>8</v>
      </c>
      <c r="F2534" s="5" t="s">
        <v>8</v>
      </c>
      <c r="G2534" s="5" t="s">
        <v>8</v>
      </c>
    </row>
    <row r="2535" spans="1:7" x14ac:dyDescent="0.25">
      <c r="A2535" s="5" t="s">
        <v>17450</v>
      </c>
      <c r="B2535" s="5">
        <v>1.0964755533000401</v>
      </c>
      <c r="C2535" s="5" t="s">
        <v>17443</v>
      </c>
      <c r="D2535" s="5" t="s">
        <v>17451</v>
      </c>
      <c r="E2535" s="5" t="s">
        <v>17452</v>
      </c>
      <c r="F2535" s="5" t="s">
        <v>17453</v>
      </c>
      <c r="G2535" s="5" t="s">
        <v>17445</v>
      </c>
    </row>
    <row r="2536" spans="1:7" x14ac:dyDescent="0.25">
      <c r="A2536" s="5" t="s">
        <v>19053</v>
      </c>
      <c r="B2536" s="5">
        <v>1.0964755533000401</v>
      </c>
      <c r="C2536" s="5" t="s">
        <v>8</v>
      </c>
      <c r="D2536" s="5" t="s">
        <v>8</v>
      </c>
      <c r="E2536" s="5" t="s">
        <v>8</v>
      </c>
      <c r="F2536" s="5" t="s">
        <v>8</v>
      </c>
      <c r="G2536" s="5" t="s">
        <v>8</v>
      </c>
    </row>
    <row r="2537" spans="1:7" x14ac:dyDescent="0.25">
      <c r="A2537" s="5" t="s">
        <v>4169</v>
      </c>
      <c r="B2537" s="5">
        <v>1.0964755533000401</v>
      </c>
      <c r="C2537" s="5" t="s">
        <v>8</v>
      </c>
      <c r="D2537" s="5" t="s">
        <v>8</v>
      </c>
      <c r="E2537" s="5" t="s">
        <v>8</v>
      </c>
      <c r="F2537" s="5" t="s">
        <v>8</v>
      </c>
      <c r="G2537" s="5" t="s">
        <v>8</v>
      </c>
    </row>
    <row r="2538" spans="1:7" x14ac:dyDescent="0.25">
      <c r="A2538" s="5" t="s">
        <v>19206</v>
      </c>
      <c r="B2538" s="5">
        <v>1.0964755533000401</v>
      </c>
      <c r="C2538" s="5" t="s">
        <v>8</v>
      </c>
      <c r="D2538" s="5" t="s">
        <v>8</v>
      </c>
      <c r="E2538" s="5" t="s">
        <v>8</v>
      </c>
      <c r="F2538" s="5" t="s">
        <v>8</v>
      </c>
      <c r="G2538" s="5" t="s">
        <v>8</v>
      </c>
    </row>
    <row r="2539" spans="1:7" x14ac:dyDescent="0.25">
      <c r="A2539" s="5" t="s">
        <v>5685</v>
      </c>
      <c r="B2539" s="5">
        <v>1.0964755533000401</v>
      </c>
      <c r="C2539" s="5" t="s">
        <v>8</v>
      </c>
      <c r="D2539" s="5" t="s">
        <v>8</v>
      </c>
      <c r="E2539" s="5" t="s">
        <v>8</v>
      </c>
      <c r="F2539" s="5" t="s">
        <v>8</v>
      </c>
      <c r="G2539" s="5" t="s">
        <v>8</v>
      </c>
    </row>
    <row r="2540" spans="1:7" x14ac:dyDescent="0.25">
      <c r="A2540" s="5" t="s">
        <v>8082</v>
      </c>
      <c r="B2540" s="5">
        <v>1.0964755533000401</v>
      </c>
      <c r="C2540" s="5" t="s">
        <v>8</v>
      </c>
      <c r="D2540" s="5" t="s">
        <v>8</v>
      </c>
      <c r="E2540" s="5" t="s">
        <v>8</v>
      </c>
      <c r="F2540" s="5" t="s">
        <v>8</v>
      </c>
      <c r="G2540" s="5" t="s">
        <v>8</v>
      </c>
    </row>
    <row r="2541" spans="1:7" x14ac:dyDescent="0.25">
      <c r="A2541" s="5" t="s">
        <v>11432</v>
      </c>
      <c r="B2541" s="5">
        <v>1.0964755533000401</v>
      </c>
      <c r="C2541" s="5" t="s">
        <v>8</v>
      </c>
      <c r="D2541" s="5" t="s">
        <v>8</v>
      </c>
      <c r="E2541" s="5" t="s">
        <v>8</v>
      </c>
      <c r="F2541" s="5" t="s">
        <v>8</v>
      </c>
      <c r="G2541" s="5" t="s">
        <v>8</v>
      </c>
    </row>
    <row r="2542" spans="1:7" x14ac:dyDescent="0.25">
      <c r="A2542" s="5" t="s">
        <v>21097</v>
      </c>
      <c r="B2542" s="5">
        <v>1.0964755533000401</v>
      </c>
      <c r="C2542" s="5" t="s">
        <v>8</v>
      </c>
      <c r="D2542" s="5" t="s">
        <v>8</v>
      </c>
      <c r="E2542" s="5" t="s">
        <v>8</v>
      </c>
      <c r="F2542" s="5" t="s">
        <v>8</v>
      </c>
      <c r="G2542" s="5" t="s">
        <v>8</v>
      </c>
    </row>
    <row r="2543" spans="1:7" x14ac:dyDescent="0.25">
      <c r="A2543" s="5" t="s">
        <v>1401</v>
      </c>
      <c r="B2543" s="5">
        <v>1.0963679627871601</v>
      </c>
      <c r="C2543" s="5" t="s">
        <v>8</v>
      </c>
      <c r="D2543" s="5" t="s">
        <v>8</v>
      </c>
      <c r="E2543" s="5" t="s">
        <v>8</v>
      </c>
      <c r="F2543" s="5" t="s">
        <v>8</v>
      </c>
      <c r="G2543" s="5" t="s">
        <v>8</v>
      </c>
    </row>
    <row r="2544" spans="1:7" x14ac:dyDescent="0.25">
      <c r="A2544" s="5" t="s">
        <v>19926</v>
      </c>
      <c r="B2544" s="5">
        <v>1.09618706217619</v>
      </c>
      <c r="C2544" s="5" t="s">
        <v>8</v>
      </c>
      <c r="D2544" s="5" t="s">
        <v>8</v>
      </c>
      <c r="E2544" s="5" t="s">
        <v>8</v>
      </c>
      <c r="F2544" s="5" t="s">
        <v>8</v>
      </c>
      <c r="G2544" s="5" t="s">
        <v>8</v>
      </c>
    </row>
    <row r="2545" spans="1:7" x14ac:dyDescent="0.25">
      <c r="A2545" s="5" t="s">
        <v>16563</v>
      </c>
      <c r="B2545" s="5">
        <v>1.0959749554763401</v>
      </c>
      <c r="C2545" s="5" t="s">
        <v>16558</v>
      </c>
      <c r="D2545" s="5" t="s">
        <v>16564</v>
      </c>
      <c r="E2545" s="5" t="s">
        <v>16565</v>
      </c>
      <c r="F2545" s="5" t="s">
        <v>16566</v>
      </c>
      <c r="G2545" s="5" t="s">
        <v>16567</v>
      </c>
    </row>
    <row r="2546" spans="1:7" x14ac:dyDescent="0.25">
      <c r="A2546" s="5" t="s">
        <v>13977</v>
      </c>
      <c r="B2546" s="5">
        <v>1.09522831246272</v>
      </c>
      <c r="C2546" s="5" t="s">
        <v>8</v>
      </c>
      <c r="D2546" s="5" t="s">
        <v>8</v>
      </c>
      <c r="E2546" s="5" t="s">
        <v>8</v>
      </c>
      <c r="F2546" s="5" t="s">
        <v>8</v>
      </c>
      <c r="G2546" s="5" t="s">
        <v>8</v>
      </c>
    </row>
    <row r="2547" spans="1:7" x14ac:dyDescent="0.25">
      <c r="A2547" s="5" t="s">
        <v>19644</v>
      </c>
      <c r="B2547" s="5">
        <v>1.09500738458323</v>
      </c>
      <c r="C2547" s="5" t="s">
        <v>8</v>
      </c>
      <c r="D2547" s="5" t="s">
        <v>8</v>
      </c>
      <c r="E2547" s="5" t="s">
        <v>8</v>
      </c>
      <c r="F2547" s="5" t="s">
        <v>8</v>
      </c>
      <c r="G2547" s="5" t="s">
        <v>8</v>
      </c>
    </row>
    <row r="2548" spans="1:7" x14ac:dyDescent="0.25">
      <c r="A2548" s="5" t="s">
        <v>2701</v>
      </c>
      <c r="B2548" s="5">
        <v>1.0944429069539601</v>
      </c>
      <c r="C2548" s="5" t="s">
        <v>8</v>
      </c>
      <c r="D2548" s="5" t="s">
        <v>8</v>
      </c>
      <c r="E2548" s="5" t="s">
        <v>8</v>
      </c>
      <c r="F2548" s="5" t="s">
        <v>8</v>
      </c>
      <c r="G2548" s="5" t="s">
        <v>8</v>
      </c>
    </row>
    <row r="2549" spans="1:7" x14ac:dyDescent="0.25">
      <c r="A2549" s="5" t="s">
        <v>5769</v>
      </c>
      <c r="B2549" s="5">
        <v>1.0941331057639501</v>
      </c>
      <c r="C2549" s="5" t="s">
        <v>8</v>
      </c>
      <c r="D2549" s="5" t="s">
        <v>8</v>
      </c>
      <c r="E2549" s="5" t="s">
        <v>8</v>
      </c>
      <c r="F2549" s="5" t="s">
        <v>8</v>
      </c>
      <c r="G2549" s="5" t="s">
        <v>8</v>
      </c>
    </row>
    <row r="2550" spans="1:7" x14ac:dyDescent="0.25">
      <c r="A2550" s="5" t="s">
        <v>18630</v>
      </c>
      <c r="B2550" s="5">
        <v>1.0940491106113699</v>
      </c>
      <c r="C2550" s="5" t="s">
        <v>8</v>
      </c>
      <c r="D2550" s="5" t="s">
        <v>8</v>
      </c>
      <c r="E2550" s="5" t="s">
        <v>374</v>
      </c>
      <c r="F2550" s="5" t="s">
        <v>8</v>
      </c>
      <c r="G2550" s="5" t="s">
        <v>8</v>
      </c>
    </row>
    <row r="2551" spans="1:7" x14ac:dyDescent="0.25">
      <c r="A2551" s="5" t="s">
        <v>16930</v>
      </c>
      <c r="B2551" s="5">
        <v>1.09361717849493</v>
      </c>
      <c r="C2551" s="5" t="s">
        <v>8</v>
      </c>
      <c r="D2551" s="5" t="s">
        <v>8</v>
      </c>
      <c r="E2551" s="5" t="s">
        <v>16931</v>
      </c>
      <c r="F2551" s="5" t="s">
        <v>8</v>
      </c>
      <c r="G2551" s="5" t="s">
        <v>1751</v>
      </c>
    </row>
    <row r="2552" spans="1:7" x14ac:dyDescent="0.25">
      <c r="A2552" s="5" t="s">
        <v>16217</v>
      </c>
      <c r="B2552" s="5">
        <v>1.0933615982245499</v>
      </c>
      <c r="C2552" s="5" t="s">
        <v>14261</v>
      </c>
      <c r="D2552" s="5" t="s">
        <v>16218</v>
      </c>
      <c r="E2552" s="5" t="s">
        <v>16214</v>
      </c>
      <c r="F2552" s="5" t="s">
        <v>16215</v>
      </c>
      <c r="G2552" s="5" t="s">
        <v>16219</v>
      </c>
    </row>
    <row r="2553" spans="1:7" x14ac:dyDescent="0.25">
      <c r="A2553" s="5" t="s">
        <v>20918</v>
      </c>
      <c r="B2553" s="5">
        <v>1.0923540360634501</v>
      </c>
      <c r="C2553" s="5" t="s">
        <v>8</v>
      </c>
      <c r="D2553" s="5" t="s">
        <v>8</v>
      </c>
      <c r="E2553" s="5" t="s">
        <v>8</v>
      </c>
      <c r="F2553" s="5" t="s">
        <v>8</v>
      </c>
      <c r="G2553" s="5" t="s">
        <v>8</v>
      </c>
    </row>
    <row r="2554" spans="1:7" x14ac:dyDescent="0.25">
      <c r="A2554" s="5" t="s">
        <v>19996</v>
      </c>
      <c r="B2554" s="5">
        <v>1.0923417653751899</v>
      </c>
      <c r="C2554" s="5" t="s">
        <v>8</v>
      </c>
      <c r="D2554" s="5" t="s">
        <v>8</v>
      </c>
      <c r="E2554" s="5" t="s">
        <v>8</v>
      </c>
      <c r="F2554" s="5" t="s">
        <v>8</v>
      </c>
      <c r="G2554" s="5" t="s">
        <v>8</v>
      </c>
    </row>
    <row r="2555" spans="1:7" x14ac:dyDescent="0.25">
      <c r="A2555" s="5" t="s">
        <v>20901</v>
      </c>
      <c r="B2555" s="5">
        <v>1.09208071854432</v>
      </c>
      <c r="C2555" s="5" t="s">
        <v>8</v>
      </c>
      <c r="D2555" s="5" t="s">
        <v>8</v>
      </c>
      <c r="E2555" s="5" t="s">
        <v>8</v>
      </c>
      <c r="F2555" s="5" t="s">
        <v>8</v>
      </c>
      <c r="G2555" s="5" t="s">
        <v>8</v>
      </c>
    </row>
    <row r="2556" spans="1:7" x14ac:dyDescent="0.25">
      <c r="A2556" s="5" t="s">
        <v>2087</v>
      </c>
      <c r="B2556" s="5">
        <v>1.09201633441832</v>
      </c>
      <c r="C2556" s="5" t="s">
        <v>8</v>
      </c>
      <c r="D2556" s="5" t="s">
        <v>8</v>
      </c>
      <c r="E2556" s="5" t="s">
        <v>8</v>
      </c>
      <c r="F2556" s="5" t="s">
        <v>8</v>
      </c>
      <c r="G2556" s="5" t="s">
        <v>8</v>
      </c>
    </row>
    <row r="2557" spans="1:7" x14ac:dyDescent="0.25">
      <c r="A2557" s="5" t="s">
        <v>20778</v>
      </c>
      <c r="B2557" s="5">
        <v>1.09201633441832</v>
      </c>
      <c r="C2557" s="5" t="s">
        <v>8</v>
      </c>
      <c r="D2557" s="5" t="s">
        <v>8</v>
      </c>
      <c r="E2557" s="5" t="s">
        <v>8</v>
      </c>
      <c r="F2557" s="5" t="s">
        <v>8</v>
      </c>
      <c r="G2557" s="5" t="s">
        <v>8</v>
      </c>
    </row>
    <row r="2558" spans="1:7" x14ac:dyDescent="0.25">
      <c r="A2558" s="5" t="s">
        <v>19028</v>
      </c>
      <c r="B2558" s="5">
        <v>1.0916761775641399</v>
      </c>
      <c r="C2558" s="5" t="s">
        <v>8</v>
      </c>
      <c r="D2558" s="5" t="s">
        <v>8</v>
      </c>
      <c r="E2558" s="5" t="s">
        <v>8</v>
      </c>
      <c r="F2558" s="5" t="s">
        <v>8</v>
      </c>
      <c r="G2558" s="5" t="s">
        <v>8</v>
      </c>
    </row>
    <row r="2559" spans="1:7" x14ac:dyDescent="0.25">
      <c r="A2559" s="5" t="s">
        <v>4658</v>
      </c>
      <c r="B2559" s="5">
        <v>1.0916761775641399</v>
      </c>
      <c r="C2559" s="5" t="s">
        <v>8</v>
      </c>
      <c r="D2559" s="5" t="s">
        <v>8</v>
      </c>
      <c r="E2559" s="5" t="s">
        <v>8</v>
      </c>
      <c r="F2559" s="5" t="s">
        <v>8</v>
      </c>
      <c r="G2559" s="5" t="s">
        <v>8</v>
      </c>
    </row>
    <row r="2560" spans="1:7" x14ac:dyDescent="0.25">
      <c r="A2560" s="5" t="s">
        <v>19292</v>
      </c>
      <c r="B2560" s="5">
        <v>1.0916761775641399</v>
      </c>
      <c r="C2560" s="5" t="s">
        <v>8</v>
      </c>
      <c r="D2560" s="5" t="s">
        <v>8</v>
      </c>
      <c r="E2560" s="5" t="s">
        <v>8</v>
      </c>
      <c r="F2560" s="5" t="s">
        <v>8</v>
      </c>
      <c r="G2560" s="5" t="s">
        <v>8</v>
      </c>
    </row>
    <row r="2561" spans="1:7" x14ac:dyDescent="0.25">
      <c r="A2561" s="5" t="s">
        <v>19582</v>
      </c>
      <c r="B2561" s="5">
        <v>1.0916761775641399</v>
      </c>
      <c r="C2561" s="5" t="s">
        <v>8</v>
      </c>
      <c r="D2561" s="5" t="s">
        <v>8</v>
      </c>
      <c r="E2561" s="5" t="s">
        <v>8</v>
      </c>
      <c r="F2561" s="5" t="s">
        <v>8</v>
      </c>
      <c r="G2561" s="5" t="s">
        <v>8</v>
      </c>
    </row>
    <row r="2562" spans="1:7" x14ac:dyDescent="0.25">
      <c r="A2562" s="5" t="s">
        <v>19891</v>
      </c>
      <c r="B2562" s="5">
        <v>1.0916761775641399</v>
      </c>
      <c r="C2562" s="5" t="s">
        <v>8</v>
      </c>
      <c r="D2562" s="5" t="s">
        <v>8</v>
      </c>
      <c r="E2562" s="5" t="s">
        <v>8</v>
      </c>
      <c r="F2562" s="5" t="s">
        <v>8</v>
      </c>
      <c r="G2562" s="5" t="s">
        <v>8</v>
      </c>
    </row>
    <row r="2563" spans="1:7" x14ac:dyDescent="0.25">
      <c r="A2563" s="5" t="s">
        <v>20501</v>
      </c>
      <c r="B2563" s="5">
        <v>1.0916761775641399</v>
      </c>
      <c r="C2563" s="5" t="s">
        <v>8</v>
      </c>
      <c r="D2563" s="5" t="s">
        <v>8</v>
      </c>
      <c r="E2563" s="5" t="s">
        <v>8</v>
      </c>
      <c r="F2563" s="5" t="s">
        <v>8</v>
      </c>
      <c r="G2563" s="5" t="s">
        <v>8</v>
      </c>
    </row>
    <row r="2564" spans="1:7" x14ac:dyDescent="0.25">
      <c r="A2564" s="5" t="s">
        <v>20993</v>
      </c>
      <c r="B2564" s="5">
        <v>1.0916761775641399</v>
      </c>
      <c r="C2564" s="5" t="s">
        <v>8</v>
      </c>
      <c r="D2564" s="5" t="s">
        <v>8</v>
      </c>
      <c r="E2564" s="5" t="s">
        <v>8</v>
      </c>
      <c r="F2564" s="5" t="s">
        <v>8</v>
      </c>
      <c r="G2564" s="5" t="s">
        <v>8</v>
      </c>
    </row>
    <row r="2565" spans="1:7" x14ac:dyDescent="0.25">
      <c r="A2565" s="5" t="s">
        <v>15499</v>
      </c>
      <c r="B2565" s="5">
        <v>1.0916761775641399</v>
      </c>
      <c r="C2565" s="5" t="s">
        <v>8</v>
      </c>
      <c r="D2565" s="5" t="s">
        <v>8</v>
      </c>
      <c r="E2565" s="5" t="s">
        <v>8</v>
      </c>
      <c r="F2565" s="5" t="s">
        <v>8</v>
      </c>
      <c r="G2565" s="5" t="s">
        <v>8</v>
      </c>
    </row>
    <row r="2566" spans="1:7" x14ac:dyDescent="0.25">
      <c r="A2566" s="5" t="s">
        <v>20998</v>
      </c>
      <c r="B2566" s="5">
        <v>1.09152366984801</v>
      </c>
      <c r="C2566" s="5" t="s">
        <v>8</v>
      </c>
      <c r="D2566" s="5" t="s">
        <v>8</v>
      </c>
      <c r="E2566" s="5" t="s">
        <v>8</v>
      </c>
      <c r="F2566" s="5" t="s">
        <v>8</v>
      </c>
      <c r="G2566" s="5" t="s">
        <v>8</v>
      </c>
    </row>
    <row r="2567" spans="1:7" x14ac:dyDescent="0.25">
      <c r="A2567" s="5" t="s">
        <v>19617</v>
      </c>
      <c r="B2567" s="5">
        <v>1.0906554959660899</v>
      </c>
      <c r="C2567" s="5" t="s">
        <v>8</v>
      </c>
      <c r="D2567" s="5" t="s">
        <v>8</v>
      </c>
      <c r="E2567" s="5" t="s">
        <v>8</v>
      </c>
      <c r="F2567" s="5" t="s">
        <v>8</v>
      </c>
      <c r="G2567" s="5" t="s">
        <v>8</v>
      </c>
    </row>
    <row r="2568" spans="1:7" x14ac:dyDescent="0.25">
      <c r="A2568" s="5" t="s">
        <v>13904</v>
      </c>
      <c r="B2568" s="5">
        <v>1.0903893580419</v>
      </c>
      <c r="C2568" s="5" t="s">
        <v>13905</v>
      </c>
      <c r="D2568" s="5" t="s">
        <v>8</v>
      </c>
      <c r="E2568" s="5" t="s">
        <v>13906</v>
      </c>
      <c r="F2568" s="5" t="s">
        <v>8</v>
      </c>
      <c r="G2568" s="5" t="s">
        <v>13907</v>
      </c>
    </row>
    <row r="2569" spans="1:7" x14ac:dyDescent="0.25">
      <c r="A2569" s="5" t="s">
        <v>14351</v>
      </c>
      <c r="B2569" s="5">
        <v>1.0903893580419</v>
      </c>
      <c r="C2569" s="5" t="s">
        <v>14352</v>
      </c>
      <c r="D2569" s="5" t="s">
        <v>14353</v>
      </c>
      <c r="E2569" s="5" t="s">
        <v>14354</v>
      </c>
      <c r="F2569" s="5" t="s">
        <v>14355</v>
      </c>
      <c r="G2569" s="5" t="s">
        <v>14356</v>
      </c>
    </row>
    <row r="2570" spans="1:7" x14ac:dyDescent="0.25">
      <c r="A2570" s="5" t="s">
        <v>18928</v>
      </c>
      <c r="B2570" s="5">
        <v>1.0903893580419</v>
      </c>
      <c r="C2570" s="5" t="s">
        <v>8</v>
      </c>
      <c r="D2570" s="5" t="s">
        <v>8</v>
      </c>
      <c r="E2570" s="5" t="s">
        <v>8</v>
      </c>
      <c r="F2570" s="5" t="s">
        <v>8</v>
      </c>
      <c r="G2570" s="5" t="s">
        <v>8</v>
      </c>
    </row>
    <row r="2571" spans="1:7" x14ac:dyDescent="0.25">
      <c r="A2571" s="5" t="s">
        <v>19032</v>
      </c>
      <c r="B2571" s="5">
        <v>1.0903893580419</v>
      </c>
      <c r="C2571" s="5" t="s">
        <v>8</v>
      </c>
      <c r="D2571" s="5" t="s">
        <v>8</v>
      </c>
      <c r="E2571" s="5" t="s">
        <v>8</v>
      </c>
      <c r="F2571" s="5" t="s">
        <v>8</v>
      </c>
      <c r="G2571" s="5" t="s">
        <v>8</v>
      </c>
    </row>
    <row r="2572" spans="1:7" x14ac:dyDescent="0.25">
      <c r="A2572" s="5" t="s">
        <v>5126</v>
      </c>
      <c r="B2572" s="5">
        <v>1.0903893580419</v>
      </c>
      <c r="C2572" s="5" t="s">
        <v>8</v>
      </c>
      <c r="D2572" s="5" t="s">
        <v>8</v>
      </c>
      <c r="E2572" s="5" t="s">
        <v>8</v>
      </c>
      <c r="F2572" s="5" t="s">
        <v>8</v>
      </c>
      <c r="G2572" s="5" t="s">
        <v>8</v>
      </c>
    </row>
    <row r="2573" spans="1:7" x14ac:dyDescent="0.25">
      <c r="A2573" s="5" t="s">
        <v>10137</v>
      </c>
      <c r="B2573" s="5">
        <v>1.0903893580419</v>
      </c>
      <c r="C2573" s="5" t="s">
        <v>8</v>
      </c>
      <c r="D2573" s="5" t="s">
        <v>8</v>
      </c>
      <c r="E2573" s="5" t="s">
        <v>8</v>
      </c>
      <c r="F2573" s="5" t="s">
        <v>8</v>
      </c>
      <c r="G2573" s="5" t="s">
        <v>8</v>
      </c>
    </row>
    <row r="2574" spans="1:7" x14ac:dyDescent="0.25">
      <c r="A2574" s="5" t="s">
        <v>20414</v>
      </c>
      <c r="B2574" s="5">
        <v>1.0903795175008999</v>
      </c>
      <c r="C2574" s="5" t="s">
        <v>8</v>
      </c>
      <c r="D2574" s="5" t="s">
        <v>8</v>
      </c>
      <c r="E2574" s="5" t="s">
        <v>8</v>
      </c>
      <c r="F2574" s="5" t="s">
        <v>8</v>
      </c>
      <c r="G2574" s="5" t="s">
        <v>8</v>
      </c>
    </row>
    <row r="2575" spans="1:7" x14ac:dyDescent="0.25">
      <c r="A2575" s="5" t="s">
        <v>20763</v>
      </c>
      <c r="B2575" s="5">
        <v>1.0899356730234699</v>
      </c>
      <c r="C2575" s="5" t="s">
        <v>8</v>
      </c>
      <c r="D2575" s="5" t="s">
        <v>8</v>
      </c>
      <c r="E2575" s="5" t="s">
        <v>8</v>
      </c>
      <c r="F2575" s="5" t="s">
        <v>8</v>
      </c>
      <c r="G2575" s="5" t="s">
        <v>8</v>
      </c>
    </row>
    <row r="2576" spans="1:7" x14ac:dyDescent="0.25">
      <c r="A2576" s="5" t="s">
        <v>18393</v>
      </c>
      <c r="B2576" s="5">
        <v>1.0895080320082999</v>
      </c>
      <c r="C2576" s="5" t="s">
        <v>8</v>
      </c>
      <c r="D2576" s="5" t="s">
        <v>8</v>
      </c>
      <c r="E2576" s="5" t="s">
        <v>18394</v>
      </c>
      <c r="F2576" s="5" t="s">
        <v>8</v>
      </c>
      <c r="G2576" s="5" t="s">
        <v>8</v>
      </c>
    </row>
    <row r="2577" spans="1:7" x14ac:dyDescent="0.25">
      <c r="A2577" s="5" t="s">
        <v>19180</v>
      </c>
      <c r="B2577" s="5">
        <v>1.0895080320082999</v>
      </c>
      <c r="C2577" s="5" t="s">
        <v>8</v>
      </c>
      <c r="D2577" s="5" t="s">
        <v>8</v>
      </c>
      <c r="E2577" s="5" t="s">
        <v>19181</v>
      </c>
      <c r="F2577" s="5" t="s">
        <v>8</v>
      </c>
      <c r="G2577" s="5" t="s">
        <v>8</v>
      </c>
    </row>
    <row r="2578" spans="1:7" x14ac:dyDescent="0.25">
      <c r="A2578" s="5" t="s">
        <v>8724</v>
      </c>
      <c r="B2578" s="5">
        <v>1.0895080320082999</v>
      </c>
      <c r="C2578" s="5" t="s">
        <v>8</v>
      </c>
      <c r="D2578" s="5" t="s">
        <v>8</v>
      </c>
      <c r="E2578" s="5" t="s">
        <v>8</v>
      </c>
      <c r="F2578" s="5" t="s">
        <v>8</v>
      </c>
      <c r="G2578" s="5" t="s">
        <v>8</v>
      </c>
    </row>
    <row r="2579" spans="1:7" x14ac:dyDescent="0.25">
      <c r="A2579" s="5" t="s">
        <v>1161</v>
      </c>
      <c r="B2579" s="5">
        <v>1.08899177858346</v>
      </c>
      <c r="C2579" s="5" t="s">
        <v>8</v>
      </c>
      <c r="D2579" s="5" t="s">
        <v>8</v>
      </c>
      <c r="E2579" s="5" t="s">
        <v>8</v>
      </c>
      <c r="F2579" s="5" t="s">
        <v>8</v>
      </c>
      <c r="G2579" s="5" t="s">
        <v>8</v>
      </c>
    </row>
    <row r="2580" spans="1:7" x14ac:dyDescent="0.25">
      <c r="A2580" s="5" t="s">
        <v>18332</v>
      </c>
      <c r="B2580" s="5">
        <v>1.0888666226621</v>
      </c>
      <c r="C2580" s="5" t="s">
        <v>8</v>
      </c>
      <c r="D2580" s="5" t="s">
        <v>8</v>
      </c>
      <c r="E2580" s="5" t="s">
        <v>8</v>
      </c>
      <c r="F2580" s="5" t="s">
        <v>8</v>
      </c>
      <c r="G2580" s="5" t="s">
        <v>8</v>
      </c>
    </row>
    <row r="2581" spans="1:7" x14ac:dyDescent="0.25">
      <c r="A2581" s="5" t="s">
        <v>999</v>
      </c>
      <c r="B2581" s="5">
        <v>1.0888666226621</v>
      </c>
      <c r="C2581" s="5" t="s">
        <v>8</v>
      </c>
      <c r="D2581" s="5" t="s">
        <v>8</v>
      </c>
      <c r="E2581" s="5" t="s">
        <v>8</v>
      </c>
      <c r="F2581" s="5" t="s">
        <v>8</v>
      </c>
      <c r="G2581" s="5" t="s">
        <v>8</v>
      </c>
    </row>
    <row r="2582" spans="1:7" x14ac:dyDescent="0.25">
      <c r="A2582" s="5" t="s">
        <v>19938</v>
      </c>
      <c r="B2582" s="5">
        <v>1.0888666226621</v>
      </c>
      <c r="C2582" s="5" t="s">
        <v>8</v>
      </c>
      <c r="D2582" s="5" t="s">
        <v>8</v>
      </c>
      <c r="E2582" s="5" t="s">
        <v>8</v>
      </c>
      <c r="F2582" s="5" t="s">
        <v>8</v>
      </c>
      <c r="G2582" s="5" t="s">
        <v>8</v>
      </c>
    </row>
    <row r="2583" spans="1:7" x14ac:dyDescent="0.25">
      <c r="A2583" s="5" t="s">
        <v>14170</v>
      </c>
      <c r="B2583" s="5">
        <v>1.0888666226621</v>
      </c>
      <c r="C2583" s="5" t="s">
        <v>8</v>
      </c>
      <c r="D2583" s="5" t="s">
        <v>8</v>
      </c>
      <c r="E2583" s="5" t="s">
        <v>8</v>
      </c>
      <c r="F2583" s="5" t="s">
        <v>8</v>
      </c>
      <c r="G2583" s="5" t="s">
        <v>8</v>
      </c>
    </row>
    <row r="2584" spans="1:7" x14ac:dyDescent="0.25">
      <c r="A2584" s="5" t="s">
        <v>8905</v>
      </c>
      <c r="B2584" s="5">
        <v>1.08840755003764</v>
      </c>
      <c r="C2584" s="5" t="s">
        <v>8</v>
      </c>
      <c r="D2584" s="5" t="s">
        <v>8</v>
      </c>
      <c r="E2584" s="5" t="s">
        <v>8</v>
      </c>
      <c r="F2584" s="5" t="s">
        <v>8</v>
      </c>
      <c r="G2584" s="5" t="s">
        <v>8</v>
      </c>
    </row>
    <row r="2585" spans="1:7" x14ac:dyDescent="0.25">
      <c r="A2585" s="5" t="s">
        <v>20837</v>
      </c>
      <c r="B2585" s="5">
        <v>1.08826878621136</v>
      </c>
      <c r="C2585" s="5" t="s">
        <v>8</v>
      </c>
      <c r="D2585" s="5" t="s">
        <v>8</v>
      </c>
      <c r="E2585" s="5" t="s">
        <v>8</v>
      </c>
      <c r="F2585" s="5" t="s">
        <v>8</v>
      </c>
      <c r="G2585" s="5" t="s">
        <v>8</v>
      </c>
    </row>
    <row r="2586" spans="1:7" x14ac:dyDescent="0.25">
      <c r="A2586" s="5" t="s">
        <v>15025</v>
      </c>
      <c r="B2586" s="5">
        <v>1.08721804173901</v>
      </c>
      <c r="C2586" s="5" t="s">
        <v>8</v>
      </c>
      <c r="D2586" s="5" t="s">
        <v>8</v>
      </c>
      <c r="E2586" s="5" t="s">
        <v>8</v>
      </c>
      <c r="F2586" s="5" t="s">
        <v>8</v>
      </c>
      <c r="G2586" s="5" t="s">
        <v>8</v>
      </c>
    </row>
    <row r="2587" spans="1:7" x14ac:dyDescent="0.25">
      <c r="A2587" s="5" t="s">
        <v>3082</v>
      </c>
      <c r="B2587" s="5">
        <v>1.08697378765924</v>
      </c>
      <c r="C2587" s="5" t="s">
        <v>3083</v>
      </c>
      <c r="D2587" s="5" t="s">
        <v>3084</v>
      </c>
      <c r="E2587" s="5" t="s">
        <v>8</v>
      </c>
      <c r="F2587" s="5" t="s">
        <v>8</v>
      </c>
      <c r="G2587" s="5" t="s">
        <v>3085</v>
      </c>
    </row>
    <row r="2588" spans="1:7" x14ac:dyDescent="0.25">
      <c r="A2588" s="5" t="s">
        <v>1484</v>
      </c>
      <c r="B2588" s="5">
        <v>1.0866252934321601</v>
      </c>
      <c r="C2588" s="5" t="s">
        <v>8</v>
      </c>
      <c r="D2588" s="5" t="s">
        <v>8</v>
      </c>
      <c r="E2588" s="5" t="s">
        <v>8</v>
      </c>
      <c r="F2588" s="5" t="s">
        <v>8</v>
      </c>
      <c r="G2588" s="5" t="s">
        <v>8</v>
      </c>
    </row>
    <row r="2589" spans="1:7" x14ac:dyDescent="0.25">
      <c r="A2589" s="5" t="s">
        <v>14642</v>
      </c>
      <c r="B2589" s="5">
        <v>1.08658189073137</v>
      </c>
      <c r="C2589" s="5" t="s">
        <v>8</v>
      </c>
      <c r="D2589" s="5" t="s">
        <v>8</v>
      </c>
      <c r="E2589" s="5" t="s">
        <v>8</v>
      </c>
      <c r="F2589" s="5" t="s">
        <v>8</v>
      </c>
      <c r="G2589" s="5" t="s">
        <v>8</v>
      </c>
    </row>
    <row r="2590" spans="1:7" x14ac:dyDescent="0.25">
      <c r="A2590" s="5" t="s">
        <v>20223</v>
      </c>
      <c r="B2590" s="5">
        <v>1.08642139574358</v>
      </c>
      <c r="C2590" s="5" t="s">
        <v>8</v>
      </c>
      <c r="D2590" s="5" t="s">
        <v>8</v>
      </c>
      <c r="E2590" s="5" t="s">
        <v>8</v>
      </c>
      <c r="F2590" s="5" t="s">
        <v>8</v>
      </c>
      <c r="G2590" s="5" t="s">
        <v>8</v>
      </c>
    </row>
    <row r="2591" spans="1:7" x14ac:dyDescent="0.25">
      <c r="A2591" s="5" t="s">
        <v>6477</v>
      </c>
      <c r="B2591" s="5">
        <v>1.0855962866742901</v>
      </c>
      <c r="C2591" s="5" t="s">
        <v>8</v>
      </c>
      <c r="D2591" s="5" t="s">
        <v>8</v>
      </c>
      <c r="E2591" s="5" t="s">
        <v>8</v>
      </c>
      <c r="F2591" s="5" t="s">
        <v>8</v>
      </c>
      <c r="G2591" s="5" t="s">
        <v>8</v>
      </c>
    </row>
    <row r="2592" spans="1:7" x14ac:dyDescent="0.25">
      <c r="A2592" s="5" t="s">
        <v>20187</v>
      </c>
      <c r="B2592" s="5">
        <v>1.08544097089017</v>
      </c>
      <c r="C2592" s="5" t="s">
        <v>8</v>
      </c>
      <c r="D2592" s="5" t="s">
        <v>8</v>
      </c>
      <c r="E2592" s="5" t="s">
        <v>8</v>
      </c>
      <c r="F2592" s="5" t="s">
        <v>8</v>
      </c>
      <c r="G2592" s="5" t="s">
        <v>8</v>
      </c>
    </row>
    <row r="2593" spans="1:7" x14ac:dyDescent="0.25">
      <c r="A2593" s="5" t="s">
        <v>18950</v>
      </c>
      <c r="B2593" s="5">
        <v>1.0843988804686899</v>
      </c>
      <c r="C2593" s="5" t="s">
        <v>8</v>
      </c>
      <c r="D2593" s="5" t="s">
        <v>8</v>
      </c>
      <c r="E2593" s="5" t="s">
        <v>8</v>
      </c>
      <c r="F2593" s="5" t="s">
        <v>8</v>
      </c>
      <c r="G2593" s="5" t="s">
        <v>8</v>
      </c>
    </row>
    <row r="2594" spans="1:7" x14ac:dyDescent="0.25">
      <c r="A2594" s="5" t="s">
        <v>18365</v>
      </c>
      <c r="B2594" s="5">
        <v>1.0843599530994099</v>
      </c>
      <c r="C2594" s="5" t="s">
        <v>8</v>
      </c>
      <c r="D2594" s="5" t="s">
        <v>8</v>
      </c>
      <c r="E2594" s="5" t="s">
        <v>8</v>
      </c>
      <c r="F2594" s="5" t="s">
        <v>8</v>
      </c>
      <c r="G2594" s="5" t="s">
        <v>8</v>
      </c>
    </row>
    <row r="2595" spans="1:7" x14ac:dyDescent="0.25">
      <c r="A2595" s="5" t="s">
        <v>15966</v>
      </c>
      <c r="B2595" s="5">
        <v>1.0843599530994099</v>
      </c>
      <c r="C2595" s="5" t="s">
        <v>8</v>
      </c>
      <c r="D2595" s="5" t="s">
        <v>8</v>
      </c>
      <c r="E2595" s="5" t="s">
        <v>8</v>
      </c>
      <c r="F2595" s="5" t="s">
        <v>8</v>
      </c>
      <c r="G2595" s="5" t="s">
        <v>8</v>
      </c>
    </row>
    <row r="2596" spans="1:7" x14ac:dyDescent="0.25">
      <c r="A2596" s="5" t="s">
        <v>6216</v>
      </c>
      <c r="B2596" s="5">
        <v>1.0843125560676801</v>
      </c>
      <c r="C2596" s="5" t="s">
        <v>8</v>
      </c>
      <c r="D2596" s="5" t="s">
        <v>8</v>
      </c>
      <c r="E2596" s="5" t="s">
        <v>8</v>
      </c>
      <c r="F2596" s="5" t="s">
        <v>8</v>
      </c>
      <c r="G2596" s="5" t="s">
        <v>8</v>
      </c>
    </row>
    <row r="2597" spans="1:7" x14ac:dyDescent="0.25">
      <c r="A2597" s="5" t="s">
        <v>6277</v>
      </c>
      <c r="B2597" s="5">
        <v>1.0843125560676801</v>
      </c>
      <c r="C2597" s="5" t="s">
        <v>8</v>
      </c>
      <c r="D2597" s="5" t="s">
        <v>8</v>
      </c>
      <c r="E2597" s="5" t="s">
        <v>8</v>
      </c>
      <c r="F2597" s="5" t="s">
        <v>8</v>
      </c>
      <c r="G2597" s="5" t="s">
        <v>8</v>
      </c>
    </row>
    <row r="2598" spans="1:7" x14ac:dyDescent="0.25">
      <c r="A2598" s="5" t="s">
        <v>3599</v>
      </c>
      <c r="B2598" s="5">
        <v>1.0841782215821201</v>
      </c>
      <c r="C2598" s="5" t="s">
        <v>8</v>
      </c>
      <c r="D2598" s="5" t="s">
        <v>8</v>
      </c>
      <c r="E2598" s="5" t="s">
        <v>8</v>
      </c>
      <c r="F2598" s="5" t="s">
        <v>8</v>
      </c>
      <c r="G2598" s="5" t="s">
        <v>8</v>
      </c>
    </row>
    <row r="2599" spans="1:7" x14ac:dyDescent="0.25">
      <c r="A2599" s="5" t="s">
        <v>19438</v>
      </c>
      <c r="B2599" s="5">
        <v>1.0841782215821201</v>
      </c>
      <c r="C2599" s="5" t="s">
        <v>8</v>
      </c>
      <c r="D2599" s="5" t="s">
        <v>8</v>
      </c>
      <c r="E2599" s="5" t="s">
        <v>8</v>
      </c>
      <c r="F2599" s="5" t="s">
        <v>8</v>
      </c>
      <c r="G2599" s="5" t="s">
        <v>8</v>
      </c>
    </row>
    <row r="2600" spans="1:7" x14ac:dyDescent="0.25">
      <c r="A2600" s="5" t="s">
        <v>12531</v>
      </c>
      <c r="B2600" s="5">
        <v>1.08407851306374</v>
      </c>
      <c r="C2600" s="5" t="s">
        <v>12532</v>
      </c>
      <c r="D2600" s="5" t="s">
        <v>12533</v>
      </c>
      <c r="E2600" s="5" t="s">
        <v>12534</v>
      </c>
      <c r="F2600" s="5" t="s">
        <v>12535</v>
      </c>
      <c r="G2600" s="5" t="s">
        <v>12536</v>
      </c>
    </row>
    <row r="2601" spans="1:7" x14ac:dyDescent="0.25">
      <c r="A2601" s="5" t="s">
        <v>19230</v>
      </c>
      <c r="B2601" s="5">
        <v>1.08407851306374</v>
      </c>
      <c r="C2601" s="5" t="s">
        <v>8</v>
      </c>
      <c r="D2601" s="5" t="s">
        <v>8</v>
      </c>
      <c r="E2601" s="5" t="s">
        <v>8</v>
      </c>
      <c r="F2601" s="5" t="s">
        <v>8</v>
      </c>
      <c r="G2601" s="5" t="s">
        <v>8</v>
      </c>
    </row>
    <row r="2602" spans="1:7" x14ac:dyDescent="0.25">
      <c r="A2602" s="5" t="s">
        <v>19282</v>
      </c>
      <c r="B2602" s="5">
        <v>1.08407851306374</v>
      </c>
      <c r="C2602" s="5" t="s">
        <v>8</v>
      </c>
      <c r="D2602" s="5" t="s">
        <v>8</v>
      </c>
      <c r="E2602" s="5" t="s">
        <v>8</v>
      </c>
      <c r="F2602" s="5" t="s">
        <v>8</v>
      </c>
      <c r="G2602" s="5" t="s">
        <v>8</v>
      </c>
    </row>
    <row r="2603" spans="1:7" x14ac:dyDescent="0.25">
      <c r="A2603" s="5" t="s">
        <v>5664</v>
      </c>
      <c r="B2603" s="5">
        <v>1.08407851306374</v>
      </c>
      <c r="C2603" s="5" t="s">
        <v>8</v>
      </c>
      <c r="D2603" s="5" t="s">
        <v>8</v>
      </c>
      <c r="E2603" s="5" t="s">
        <v>8</v>
      </c>
      <c r="F2603" s="5" t="s">
        <v>8</v>
      </c>
      <c r="G2603" s="5" t="s">
        <v>8</v>
      </c>
    </row>
    <row r="2604" spans="1:7" x14ac:dyDescent="0.25">
      <c r="A2604" s="5" t="s">
        <v>18380</v>
      </c>
      <c r="B2604" s="5">
        <v>1.0839403974227</v>
      </c>
      <c r="C2604" s="5" t="s">
        <v>8</v>
      </c>
      <c r="D2604" s="5" t="s">
        <v>8</v>
      </c>
      <c r="E2604" s="5" t="s">
        <v>8</v>
      </c>
      <c r="F2604" s="5" t="s">
        <v>8</v>
      </c>
      <c r="G2604" s="5" t="s">
        <v>8</v>
      </c>
    </row>
    <row r="2605" spans="1:7" x14ac:dyDescent="0.25">
      <c r="A2605" s="5" t="s">
        <v>18403</v>
      </c>
      <c r="B2605" s="5">
        <v>1.0839403974227</v>
      </c>
      <c r="C2605" s="5" t="s">
        <v>8</v>
      </c>
      <c r="D2605" s="5" t="s">
        <v>8</v>
      </c>
      <c r="E2605" s="5" t="s">
        <v>8</v>
      </c>
      <c r="F2605" s="5" t="s">
        <v>8</v>
      </c>
      <c r="G2605" s="5" t="s">
        <v>8</v>
      </c>
    </row>
    <row r="2606" spans="1:7" x14ac:dyDescent="0.25">
      <c r="A2606" s="5" t="s">
        <v>8199</v>
      </c>
      <c r="B2606" s="5">
        <v>1.0839403974227</v>
      </c>
      <c r="C2606" s="5" t="s">
        <v>8</v>
      </c>
      <c r="D2606" s="5" t="s">
        <v>8</v>
      </c>
      <c r="E2606" s="5" t="s">
        <v>8</v>
      </c>
      <c r="F2606" s="5" t="s">
        <v>8</v>
      </c>
      <c r="G2606" s="5" t="s">
        <v>8</v>
      </c>
    </row>
    <row r="2607" spans="1:7" x14ac:dyDescent="0.25">
      <c r="A2607" s="5" t="s">
        <v>20186</v>
      </c>
      <c r="B2607" s="5">
        <v>1.0839403974227</v>
      </c>
      <c r="C2607" s="5" t="s">
        <v>8</v>
      </c>
      <c r="D2607" s="5" t="s">
        <v>8</v>
      </c>
      <c r="E2607" s="5" t="s">
        <v>8</v>
      </c>
      <c r="F2607" s="5" t="s">
        <v>8</v>
      </c>
      <c r="G2607" s="5" t="s">
        <v>8</v>
      </c>
    </row>
    <row r="2608" spans="1:7" x14ac:dyDescent="0.25">
      <c r="A2608" s="5" t="s">
        <v>20209</v>
      </c>
      <c r="B2608" s="5">
        <v>1.0839403974227</v>
      </c>
      <c r="C2608" s="5" t="s">
        <v>8</v>
      </c>
      <c r="D2608" s="5" t="s">
        <v>8</v>
      </c>
      <c r="E2608" s="5" t="s">
        <v>8</v>
      </c>
      <c r="F2608" s="5" t="s">
        <v>8</v>
      </c>
      <c r="G2608" s="5" t="s">
        <v>8</v>
      </c>
    </row>
    <row r="2609" spans="1:7" x14ac:dyDescent="0.25">
      <c r="A2609" s="5" t="s">
        <v>20746</v>
      </c>
      <c r="B2609" s="5">
        <v>1.0839403974227</v>
      </c>
      <c r="C2609" s="5" t="s">
        <v>8</v>
      </c>
      <c r="D2609" s="5" t="s">
        <v>8</v>
      </c>
      <c r="E2609" s="5" t="s">
        <v>8</v>
      </c>
      <c r="F2609" s="5" t="s">
        <v>8</v>
      </c>
      <c r="G2609" s="5" t="s">
        <v>8</v>
      </c>
    </row>
    <row r="2610" spans="1:7" x14ac:dyDescent="0.25">
      <c r="A2610" s="5" t="s">
        <v>21170</v>
      </c>
      <c r="B2610" s="5">
        <v>1.0839403974227</v>
      </c>
      <c r="C2610" s="5" t="s">
        <v>8</v>
      </c>
      <c r="D2610" s="5" t="s">
        <v>8</v>
      </c>
      <c r="E2610" s="5" t="s">
        <v>8</v>
      </c>
      <c r="F2610" s="5" t="s">
        <v>8</v>
      </c>
      <c r="G2610" s="5" t="s">
        <v>8</v>
      </c>
    </row>
    <row r="2611" spans="1:7" x14ac:dyDescent="0.25">
      <c r="A2611" s="5" t="s">
        <v>16321</v>
      </c>
      <c r="B2611" s="5">
        <v>1.0837363898830401</v>
      </c>
      <c r="C2611" s="5" t="s">
        <v>8</v>
      </c>
      <c r="D2611" s="5" t="s">
        <v>8</v>
      </c>
      <c r="E2611" s="5" t="s">
        <v>8</v>
      </c>
      <c r="F2611" s="5" t="s">
        <v>8</v>
      </c>
      <c r="G2611" s="5" t="s">
        <v>16322</v>
      </c>
    </row>
    <row r="2612" spans="1:7" x14ac:dyDescent="0.25">
      <c r="A2612" s="5" t="s">
        <v>17016</v>
      </c>
      <c r="B2612" s="5">
        <v>1.0837363898830401</v>
      </c>
      <c r="C2612" s="5" t="s">
        <v>17017</v>
      </c>
      <c r="D2612" s="5" t="s">
        <v>17018</v>
      </c>
      <c r="E2612" s="5" t="s">
        <v>17019</v>
      </c>
      <c r="F2612" s="5" t="s">
        <v>17020</v>
      </c>
      <c r="G2612" s="5" t="s">
        <v>17021</v>
      </c>
    </row>
    <row r="2613" spans="1:7" x14ac:dyDescent="0.25">
      <c r="A2613" s="5" t="s">
        <v>2100</v>
      </c>
      <c r="B2613" s="5">
        <v>1.0837363898830401</v>
      </c>
      <c r="C2613" s="5" t="s">
        <v>8</v>
      </c>
      <c r="D2613" s="5" t="s">
        <v>8</v>
      </c>
      <c r="E2613" s="5" t="s">
        <v>8</v>
      </c>
      <c r="F2613" s="5" t="s">
        <v>8</v>
      </c>
      <c r="G2613" s="5" t="s">
        <v>597</v>
      </c>
    </row>
    <row r="2614" spans="1:7" x14ac:dyDescent="0.25">
      <c r="A2614" s="5" t="s">
        <v>18574</v>
      </c>
      <c r="B2614" s="5">
        <v>1.0837363898830401</v>
      </c>
      <c r="C2614" s="5" t="s">
        <v>8</v>
      </c>
      <c r="D2614" s="5" t="s">
        <v>8</v>
      </c>
      <c r="E2614" s="5" t="s">
        <v>8</v>
      </c>
      <c r="F2614" s="5" t="s">
        <v>8</v>
      </c>
      <c r="G2614" s="5" t="s">
        <v>8</v>
      </c>
    </row>
    <row r="2615" spans="1:7" x14ac:dyDescent="0.25">
      <c r="A2615" s="5" t="s">
        <v>8085</v>
      </c>
      <c r="B2615" s="5">
        <v>1.0837363898830401</v>
      </c>
      <c r="C2615" s="5" t="s">
        <v>8</v>
      </c>
      <c r="D2615" s="5" t="s">
        <v>8</v>
      </c>
      <c r="E2615" s="5" t="s">
        <v>8</v>
      </c>
      <c r="F2615" s="5" t="s">
        <v>8</v>
      </c>
      <c r="G2615" s="5" t="s">
        <v>8</v>
      </c>
    </row>
    <row r="2616" spans="1:7" x14ac:dyDescent="0.25">
      <c r="A2616" s="5" t="s">
        <v>19913</v>
      </c>
      <c r="B2616" s="5">
        <v>1.0837363898830401</v>
      </c>
      <c r="C2616" s="5" t="s">
        <v>8</v>
      </c>
      <c r="D2616" s="5" t="s">
        <v>8</v>
      </c>
      <c r="E2616" s="5" t="s">
        <v>8</v>
      </c>
      <c r="F2616" s="5" t="s">
        <v>8</v>
      </c>
      <c r="G2616" s="5" t="s">
        <v>8</v>
      </c>
    </row>
    <row r="2617" spans="1:7" x14ac:dyDescent="0.25">
      <c r="A2617" s="5" t="s">
        <v>20046</v>
      </c>
      <c r="B2617" s="5">
        <v>1.0837363898830401</v>
      </c>
      <c r="C2617" s="5" t="s">
        <v>8</v>
      </c>
      <c r="D2617" s="5" t="s">
        <v>8</v>
      </c>
      <c r="E2617" s="5" t="s">
        <v>8</v>
      </c>
      <c r="F2617" s="5" t="s">
        <v>8</v>
      </c>
      <c r="G2617" s="5" t="s">
        <v>8</v>
      </c>
    </row>
    <row r="2618" spans="1:7" x14ac:dyDescent="0.25">
      <c r="A2618" s="5" t="s">
        <v>20087</v>
      </c>
      <c r="B2618" s="5">
        <v>1.0837363898830401</v>
      </c>
      <c r="C2618" s="5" t="s">
        <v>8</v>
      </c>
      <c r="D2618" s="5" t="s">
        <v>8</v>
      </c>
      <c r="E2618" s="5" t="s">
        <v>8</v>
      </c>
      <c r="F2618" s="5" t="s">
        <v>8</v>
      </c>
      <c r="G2618" s="5" t="s">
        <v>8</v>
      </c>
    </row>
    <row r="2619" spans="1:7" x14ac:dyDescent="0.25">
      <c r="A2619" s="5" t="s">
        <v>11604</v>
      </c>
      <c r="B2619" s="5">
        <v>1.0837363898830401</v>
      </c>
      <c r="C2619" s="5" t="s">
        <v>8</v>
      </c>
      <c r="D2619" s="5" t="s">
        <v>8</v>
      </c>
      <c r="E2619" s="5" t="s">
        <v>8</v>
      </c>
      <c r="F2619" s="5" t="s">
        <v>8</v>
      </c>
      <c r="G2619" s="5" t="s">
        <v>8</v>
      </c>
    </row>
    <row r="2620" spans="1:7" x14ac:dyDescent="0.25">
      <c r="A2620" s="5" t="s">
        <v>20678</v>
      </c>
      <c r="B2620" s="5">
        <v>1.0837363898830401</v>
      </c>
      <c r="C2620" s="5" t="s">
        <v>8</v>
      </c>
      <c r="D2620" s="5" t="s">
        <v>8</v>
      </c>
      <c r="E2620" s="5" t="s">
        <v>8</v>
      </c>
      <c r="F2620" s="5" t="s">
        <v>8</v>
      </c>
      <c r="G2620" s="5" t="s">
        <v>8</v>
      </c>
    </row>
    <row r="2621" spans="1:7" x14ac:dyDescent="0.25">
      <c r="A2621" s="5" t="s">
        <v>21090</v>
      </c>
      <c r="B2621" s="5">
        <v>1.0837363898830401</v>
      </c>
      <c r="C2621" s="5" t="s">
        <v>8</v>
      </c>
      <c r="D2621" s="5" t="s">
        <v>8</v>
      </c>
      <c r="E2621" s="5" t="s">
        <v>8</v>
      </c>
      <c r="F2621" s="5" t="s">
        <v>8</v>
      </c>
      <c r="G2621" s="5" t="s">
        <v>8</v>
      </c>
    </row>
    <row r="2622" spans="1:7" x14ac:dyDescent="0.25">
      <c r="A2622" s="5" t="s">
        <v>19689</v>
      </c>
      <c r="B2622" s="5">
        <v>1.0822160420428499</v>
      </c>
      <c r="C2622" s="5" t="s">
        <v>8</v>
      </c>
      <c r="D2622" s="5" t="s">
        <v>8</v>
      </c>
      <c r="E2622" s="5" t="s">
        <v>8</v>
      </c>
      <c r="F2622" s="5" t="s">
        <v>8</v>
      </c>
      <c r="G2622" s="5" t="s">
        <v>8</v>
      </c>
    </row>
    <row r="2623" spans="1:7" x14ac:dyDescent="0.25">
      <c r="A2623" s="5" t="s">
        <v>18934</v>
      </c>
      <c r="B2623" s="5">
        <v>1.0820322765288699</v>
      </c>
      <c r="C2623" s="5" t="s">
        <v>8</v>
      </c>
      <c r="D2623" s="5" t="s">
        <v>8</v>
      </c>
      <c r="E2623" s="5" t="s">
        <v>8</v>
      </c>
      <c r="F2623" s="5" t="s">
        <v>8</v>
      </c>
      <c r="G2623" s="5" t="s">
        <v>8</v>
      </c>
    </row>
    <row r="2624" spans="1:7" x14ac:dyDescent="0.25">
      <c r="A2624" s="5" t="s">
        <v>15479</v>
      </c>
      <c r="B2624" s="5">
        <v>1.08157314832939</v>
      </c>
      <c r="C2624" s="5" t="s">
        <v>8291</v>
      </c>
      <c r="D2624" s="5" t="s">
        <v>8292</v>
      </c>
      <c r="E2624" s="5" t="s">
        <v>8293</v>
      </c>
      <c r="F2624" s="5" t="s">
        <v>8294</v>
      </c>
      <c r="G2624" s="5" t="s">
        <v>8295</v>
      </c>
    </row>
    <row r="2625" spans="1:7" x14ac:dyDescent="0.25">
      <c r="A2625" s="5" t="s">
        <v>6706</v>
      </c>
      <c r="B2625" s="5">
        <v>1.08093105336731</v>
      </c>
      <c r="C2625" s="5" t="s">
        <v>8</v>
      </c>
      <c r="D2625" s="5" t="s">
        <v>8</v>
      </c>
      <c r="E2625" s="5" t="s">
        <v>8</v>
      </c>
      <c r="F2625" s="5" t="s">
        <v>8</v>
      </c>
      <c r="G2625" s="5" t="s">
        <v>8</v>
      </c>
    </row>
    <row r="2626" spans="1:7" x14ac:dyDescent="0.25">
      <c r="A2626" s="5" t="s">
        <v>20838</v>
      </c>
      <c r="B2626" s="5">
        <v>1.0805034330438601</v>
      </c>
      <c r="C2626" s="5" t="s">
        <v>8</v>
      </c>
      <c r="D2626" s="5" t="s">
        <v>8</v>
      </c>
      <c r="E2626" s="5" t="s">
        <v>8</v>
      </c>
      <c r="F2626" s="5" t="s">
        <v>8</v>
      </c>
      <c r="G2626" s="5" t="s">
        <v>8</v>
      </c>
    </row>
    <row r="2627" spans="1:7" x14ac:dyDescent="0.25">
      <c r="A2627" s="5" t="s">
        <v>8796</v>
      </c>
      <c r="B2627" s="5">
        <v>1.0798811669408499</v>
      </c>
      <c r="C2627" s="5" t="s">
        <v>8</v>
      </c>
      <c r="D2627" s="5" t="s">
        <v>8</v>
      </c>
      <c r="E2627" s="5" t="s">
        <v>8</v>
      </c>
      <c r="F2627" s="5" t="s">
        <v>8</v>
      </c>
      <c r="G2627" s="5" t="s">
        <v>8</v>
      </c>
    </row>
    <row r="2628" spans="1:7" x14ac:dyDescent="0.25">
      <c r="A2628" s="5" t="s">
        <v>18511</v>
      </c>
      <c r="B2628" s="5">
        <v>1.0798315253161701</v>
      </c>
      <c r="C2628" s="5" t="s">
        <v>8</v>
      </c>
      <c r="D2628" s="5" t="s">
        <v>8</v>
      </c>
      <c r="E2628" s="5" t="s">
        <v>18512</v>
      </c>
      <c r="F2628" s="5" t="s">
        <v>8</v>
      </c>
      <c r="G2628" s="5" t="s">
        <v>8</v>
      </c>
    </row>
    <row r="2629" spans="1:7" x14ac:dyDescent="0.25">
      <c r="A2629" s="5" t="s">
        <v>7247</v>
      </c>
      <c r="B2629" s="5">
        <v>1.07965149067759</v>
      </c>
      <c r="C2629" s="5" t="s">
        <v>8</v>
      </c>
      <c r="D2629" s="5" t="s">
        <v>8</v>
      </c>
      <c r="E2629" s="5" t="s">
        <v>8</v>
      </c>
      <c r="F2629" s="5" t="s">
        <v>8</v>
      </c>
      <c r="G2629" s="5" t="s">
        <v>8</v>
      </c>
    </row>
    <row r="2630" spans="1:7" x14ac:dyDescent="0.25">
      <c r="A2630" s="5" t="s">
        <v>5267</v>
      </c>
      <c r="B2630" s="5">
        <v>1.07928360893018</v>
      </c>
      <c r="C2630" s="5" t="s">
        <v>8</v>
      </c>
      <c r="D2630" s="5" t="s">
        <v>8</v>
      </c>
      <c r="E2630" s="5" t="s">
        <v>8</v>
      </c>
      <c r="F2630" s="5" t="s">
        <v>8</v>
      </c>
      <c r="G2630" s="5" t="s">
        <v>5199</v>
      </c>
    </row>
    <row r="2631" spans="1:7" x14ac:dyDescent="0.25">
      <c r="A2631" s="5" t="s">
        <v>19449</v>
      </c>
      <c r="B2631" s="5">
        <v>1.0786531244522499</v>
      </c>
      <c r="C2631" s="5" t="s">
        <v>8</v>
      </c>
      <c r="D2631" s="5" t="s">
        <v>8</v>
      </c>
      <c r="E2631" s="5" t="s">
        <v>18685</v>
      </c>
      <c r="F2631" s="5" t="s">
        <v>8</v>
      </c>
      <c r="G2631" s="5" t="s">
        <v>8</v>
      </c>
    </row>
    <row r="2632" spans="1:7" x14ac:dyDescent="0.25">
      <c r="A2632" s="5" t="s">
        <v>19634</v>
      </c>
      <c r="B2632" s="5">
        <v>1.07864041450713</v>
      </c>
      <c r="C2632" s="5" t="s">
        <v>8</v>
      </c>
      <c r="D2632" s="5" t="s">
        <v>8</v>
      </c>
      <c r="E2632" s="5" t="s">
        <v>8</v>
      </c>
      <c r="F2632" s="5" t="s">
        <v>8</v>
      </c>
      <c r="G2632" s="5" t="s">
        <v>8</v>
      </c>
    </row>
    <row r="2633" spans="1:7" x14ac:dyDescent="0.25">
      <c r="A2633" s="5" t="s">
        <v>10981</v>
      </c>
      <c r="B2633" s="5">
        <v>1.0783706300724001</v>
      </c>
      <c r="C2633" s="5" t="s">
        <v>10982</v>
      </c>
      <c r="D2633" s="5" t="s">
        <v>10983</v>
      </c>
      <c r="E2633" s="5" t="s">
        <v>10984</v>
      </c>
      <c r="F2633" s="5" t="s">
        <v>10985</v>
      </c>
      <c r="G2633" s="5" t="s">
        <v>10986</v>
      </c>
    </row>
    <row r="2634" spans="1:7" x14ac:dyDescent="0.25">
      <c r="A2634" s="5" t="s">
        <v>499</v>
      </c>
      <c r="B2634" s="5">
        <v>1.0783706300724001</v>
      </c>
      <c r="C2634" s="5" t="s">
        <v>8</v>
      </c>
      <c r="D2634" s="5" t="s">
        <v>8</v>
      </c>
      <c r="E2634" s="5" t="s">
        <v>8</v>
      </c>
      <c r="F2634" s="5" t="s">
        <v>8</v>
      </c>
      <c r="G2634" s="5" t="s">
        <v>8</v>
      </c>
    </row>
    <row r="2635" spans="1:7" x14ac:dyDescent="0.25">
      <c r="A2635" s="5" t="s">
        <v>18810</v>
      </c>
      <c r="B2635" s="5">
        <v>1.0783706300724001</v>
      </c>
      <c r="C2635" s="5" t="s">
        <v>8</v>
      </c>
      <c r="D2635" s="5" t="s">
        <v>8</v>
      </c>
      <c r="E2635" s="5" t="s">
        <v>8</v>
      </c>
      <c r="F2635" s="5" t="s">
        <v>8</v>
      </c>
      <c r="G2635" s="5" t="s">
        <v>8</v>
      </c>
    </row>
    <row r="2636" spans="1:7" x14ac:dyDescent="0.25">
      <c r="A2636" s="5" t="s">
        <v>19453</v>
      </c>
      <c r="B2636" s="5">
        <v>1.0783706300724001</v>
      </c>
      <c r="C2636" s="5" t="s">
        <v>8</v>
      </c>
      <c r="D2636" s="5" t="s">
        <v>8</v>
      </c>
      <c r="E2636" s="5" t="s">
        <v>8</v>
      </c>
      <c r="F2636" s="5" t="s">
        <v>8</v>
      </c>
      <c r="G2636" s="5" t="s">
        <v>8</v>
      </c>
    </row>
    <row r="2637" spans="1:7" x14ac:dyDescent="0.25">
      <c r="A2637" s="5" t="s">
        <v>19798</v>
      </c>
      <c r="B2637" s="5">
        <v>1.0783706300724001</v>
      </c>
      <c r="C2637" s="5" t="s">
        <v>8</v>
      </c>
      <c r="D2637" s="5" t="s">
        <v>8</v>
      </c>
      <c r="E2637" s="5" t="s">
        <v>8</v>
      </c>
      <c r="F2637" s="5" t="s">
        <v>8</v>
      </c>
      <c r="G2637" s="5" t="s">
        <v>8</v>
      </c>
    </row>
    <row r="2638" spans="1:7" x14ac:dyDescent="0.25">
      <c r="A2638" s="5" t="s">
        <v>20727</v>
      </c>
      <c r="B2638" s="5">
        <v>1.0778640251334899</v>
      </c>
      <c r="C2638" s="5" t="s">
        <v>8</v>
      </c>
      <c r="D2638" s="5" t="s">
        <v>8</v>
      </c>
      <c r="E2638" s="5" t="s">
        <v>8</v>
      </c>
      <c r="F2638" s="5" t="s">
        <v>8</v>
      </c>
      <c r="G2638" s="5" t="s">
        <v>8</v>
      </c>
    </row>
    <row r="2639" spans="1:7" x14ac:dyDescent="0.25">
      <c r="A2639" s="5" t="s">
        <v>19531</v>
      </c>
      <c r="B2639" s="5">
        <v>1.0773947493982901</v>
      </c>
      <c r="C2639" s="5" t="s">
        <v>8</v>
      </c>
      <c r="D2639" s="5" t="s">
        <v>8</v>
      </c>
      <c r="E2639" s="5" t="s">
        <v>19532</v>
      </c>
      <c r="F2639" s="5" t="s">
        <v>8</v>
      </c>
      <c r="G2639" s="5" t="s">
        <v>8</v>
      </c>
    </row>
    <row r="2640" spans="1:7" x14ac:dyDescent="0.25">
      <c r="A2640" s="5" t="s">
        <v>16140</v>
      </c>
      <c r="B2640" s="5">
        <v>1.07709517080068</v>
      </c>
      <c r="C2640" s="5" t="s">
        <v>16141</v>
      </c>
      <c r="D2640" s="5" t="s">
        <v>16142</v>
      </c>
      <c r="E2640" s="5" t="s">
        <v>621</v>
      </c>
      <c r="F2640" s="5" t="s">
        <v>8</v>
      </c>
      <c r="G2640" s="5" t="s">
        <v>165</v>
      </c>
    </row>
    <row r="2641" spans="1:7" x14ac:dyDescent="0.25">
      <c r="A2641" s="5" t="s">
        <v>16419</v>
      </c>
      <c r="B2641" s="5">
        <v>1.07709517080068</v>
      </c>
      <c r="C2641" s="5" t="s">
        <v>8</v>
      </c>
      <c r="D2641" s="5" t="s">
        <v>8</v>
      </c>
      <c r="E2641" s="5" t="s">
        <v>16420</v>
      </c>
      <c r="F2641" s="5" t="s">
        <v>8</v>
      </c>
      <c r="G2641" s="5" t="s">
        <v>5749</v>
      </c>
    </row>
    <row r="2642" spans="1:7" x14ac:dyDescent="0.25">
      <c r="A2642" s="5" t="s">
        <v>16441</v>
      </c>
      <c r="B2642" s="5">
        <v>1.07709517080068</v>
      </c>
      <c r="C2642" s="5" t="s">
        <v>8</v>
      </c>
      <c r="D2642" s="5" t="s">
        <v>8</v>
      </c>
      <c r="E2642" s="5" t="s">
        <v>8</v>
      </c>
      <c r="F2642" s="5" t="s">
        <v>8</v>
      </c>
      <c r="G2642" s="5" t="s">
        <v>14667</v>
      </c>
    </row>
    <row r="2643" spans="1:7" x14ac:dyDescent="0.25">
      <c r="A2643" s="5" t="s">
        <v>16447</v>
      </c>
      <c r="B2643" s="5">
        <v>1.07709517080068</v>
      </c>
      <c r="C2643" s="5" t="s">
        <v>8</v>
      </c>
      <c r="D2643" s="5" t="s">
        <v>8</v>
      </c>
      <c r="E2643" s="5" t="s">
        <v>8</v>
      </c>
      <c r="F2643" s="5" t="s">
        <v>8</v>
      </c>
      <c r="G2643" s="5" t="s">
        <v>14205</v>
      </c>
    </row>
    <row r="2644" spans="1:7" x14ac:dyDescent="0.25">
      <c r="A2644" s="5" t="s">
        <v>17529</v>
      </c>
      <c r="B2644" s="5">
        <v>1.07709517080068</v>
      </c>
      <c r="C2644" s="5" t="s">
        <v>17530</v>
      </c>
      <c r="D2644" s="5" t="s">
        <v>8</v>
      </c>
      <c r="E2644" s="5" t="s">
        <v>8</v>
      </c>
      <c r="F2644" s="5" t="s">
        <v>8</v>
      </c>
      <c r="G2644" s="5" t="s">
        <v>17531</v>
      </c>
    </row>
    <row r="2645" spans="1:7" x14ac:dyDescent="0.25">
      <c r="A2645" s="5" t="s">
        <v>17587</v>
      </c>
      <c r="B2645" s="5">
        <v>1.07709517080068</v>
      </c>
      <c r="C2645" s="5" t="s">
        <v>8</v>
      </c>
      <c r="D2645" s="5" t="s">
        <v>8</v>
      </c>
      <c r="E2645" s="5" t="s">
        <v>8</v>
      </c>
      <c r="F2645" s="5" t="s">
        <v>8</v>
      </c>
      <c r="G2645" s="5" t="s">
        <v>17588</v>
      </c>
    </row>
    <row r="2646" spans="1:7" x14ac:dyDescent="0.25">
      <c r="A2646" s="5" t="s">
        <v>18497</v>
      </c>
      <c r="B2646" s="5">
        <v>1.07709517080068</v>
      </c>
      <c r="C2646" s="5" t="s">
        <v>8</v>
      </c>
      <c r="D2646" s="5" t="s">
        <v>8</v>
      </c>
      <c r="E2646" s="5" t="s">
        <v>8</v>
      </c>
      <c r="F2646" s="5" t="s">
        <v>8</v>
      </c>
      <c r="G2646" s="5" t="s">
        <v>8</v>
      </c>
    </row>
    <row r="2647" spans="1:7" x14ac:dyDescent="0.25">
      <c r="A2647" s="5" t="s">
        <v>19881</v>
      </c>
      <c r="B2647" s="5">
        <v>1.07709517080068</v>
      </c>
      <c r="C2647" s="5" t="s">
        <v>8</v>
      </c>
      <c r="D2647" s="5" t="s">
        <v>8</v>
      </c>
      <c r="E2647" s="5" t="s">
        <v>8</v>
      </c>
      <c r="F2647" s="5" t="s">
        <v>8</v>
      </c>
      <c r="G2647" s="5" t="s">
        <v>8</v>
      </c>
    </row>
    <row r="2648" spans="1:7" x14ac:dyDescent="0.25">
      <c r="A2648" s="5" t="s">
        <v>11173</v>
      </c>
      <c r="B2648" s="5">
        <v>1.07709517080068</v>
      </c>
      <c r="C2648" s="5" t="s">
        <v>8</v>
      </c>
      <c r="D2648" s="5" t="s">
        <v>8</v>
      </c>
      <c r="E2648" s="5" t="s">
        <v>8</v>
      </c>
      <c r="F2648" s="5" t="s">
        <v>8</v>
      </c>
      <c r="G2648" s="5" t="s">
        <v>8</v>
      </c>
    </row>
    <row r="2649" spans="1:7" x14ac:dyDescent="0.25">
      <c r="A2649" s="5" t="s">
        <v>20665</v>
      </c>
      <c r="B2649" s="5">
        <v>1.07709517080068</v>
      </c>
      <c r="C2649" s="5" t="s">
        <v>8</v>
      </c>
      <c r="D2649" s="5" t="s">
        <v>8</v>
      </c>
      <c r="E2649" s="5" t="s">
        <v>8</v>
      </c>
      <c r="F2649" s="5" t="s">
        <v>8</v>
      </c>
      <c r="G2649" s="5" t="s">
        <v>8</v>
      </c>
    </row>
    <row r="2650" spans="1:7" x14ac:dyDescent="0.25">
      <c r="A2650" s="5" t="s">
        <v>21083</v>
      </c>
      <c r="B2650" s="5">
        <v>1.07709517080068</v>
      </c>
      <c r="C2650" s="5" t="s">
        <v>8</v>
      </c>
      <c r="D2650" s="5" t="s">
        <v>8</v>
      </c>
      <c r="E2650" s="5" t="s">
        <v>8</v>
      </c>
      <c r="F2650" s="5" t="s">
        <v>8</v>
      </c>
      <c r="G2650" s="5" t="s">
        <v>8</v>
      </c>
    </row>
    <row r="2651" spans="1:7" x14ac:dyDescent="0.25">
      <c r="A2651" s="5" t="s">
        <v>18233</v>
      </c>
      <c r="B2651" s="5">
        <v>1.0770732432891801</v>
      </c>
      <c r="C2651" s="5" t="s">
        <v>8</v>
      </c>
      <c r="D2651" s="5" t="s">
        <v>8</v>
      </c>
      <c r="E2651" s="5" t="s">
        <v>18234</v>
      </c>
      <c r="F2651" s="5" t="s">
        <v>8</v>
      </c>
      <c r="G2651" s="5" t="s">
        <v>1374</v>
      </c>
    </row>
    <row r="2652" spans="1:7" x14ac:dyDescent="0.25">
      <c r="A2652" s="5" t="s">
        <v>20900</v>
      </c>
      <c r="B2652" s="5">
        <v>1.0768214449740099</v>
      </c>
      <c r="C2652" s="5" t="s">
        <v>8</v>
      </c>
      <c r="D2652" s="5" t="s">
        <v>8</v>
      </c>
      <c r="E2652" s="5" t="s">
        <v>8</v>
      </c>
      <c r="F2652" s="5" t="s">
        <v>8</v>
      </c>
      <c r="G2652" s="5" t="s">
        <v>8</v>
      </c>
    </row>
    <row r="2653" spans="1:7" x14ac:dyDescent="0.25">
      <c r="A2653" s="5" t="s">
        <v>3988</v>
      </c>
      <c r="B2653" s="5">
        <v>1.0765615620707401</v>
      </c>
      <c r="C2653" s="5" t="s">
        <v>8</v>
      </c>
      <c r="D2653" s="5" t="s">
        <v>8</v>
      </c>
      <c r="E2653" s="5" t="s">
        <v>8</v>
      </c>
      <c r="F2653" s="5" t="s">
        <v>8</v>
      </c>
      <c r="G2653" s="5" t="s">
        <v>8</v>
      </c>
    </row>
    <row r="2654" spans="1:7" x14ac:dyDescent="0.25">
      <c r="A2654" s="5" t="s">
        <v>13017</v>
      </c>
      <c r="B2654" s="5">
        <v>1.0765615620707401</v>
      </c>
      <c r="C2654" s="5" t="s">
        <v>8</v>
      </c>
      <c r="D2654" s="5" t="s">
        <v>8</v>
      </c>
      <c r="E2654" s="5" t="s">
        <v>8</v>
      </c>
      <c r="F2654" s="5" t="s">
        <v>8</v>
      </c>
      <c r="G2654" s="5" t="s">
        <v>8</v>
      </c>
    </row>
    <row r="2655" spans="1:7" x14ac:dyDescent="0.25">
      <c r="A2655" s="5" t="s">
        <v>18702</v>
      </c>
      <c r="B2655" s="5">
        <v>1.0763503711881599</v>
      </c>
      <c r="C2655" s="5" t="s">
        <v>8</v>
      </c>
      <c r="D2655" s="5" t="s">
        <v>8</v>
      </c>
      <c r="E2655" s="5" t="s">
        <v>8</v>
      </c>
      <c r="F2655" s="5" t="s">
        <v>8</v>
      </c>
      <c r="G2655" s="5" t="s">
        <v>8</v>
      </c>
    </row>
    <row r="2656" spans="1:7" x14ac:dyDescent="0.25">
      <c r="A2656" s="5" t="s">
        <v>4140</v>
      </c>
      <c r="B2656" s="5">
        <v>1.0762371796993999</v>
      </c>
      <c r="C2656" s="5" t="s">
        <v>8</v>
      </c>
      <c r="D2656" s="5" t="s">
        <v>8</v>
      </c>
      <c r="E2656" s="5" t="s">
        <v>8</v>
      </c>
      <c r="F2656" s="5" t="s">
        <v>8</v>
      </c>
      <c r="G2656" s="5" t="s">
        <v>8</v>
      </c>
    </row>
    <row r="2657" spans="1:7" x14ac:dyDescent="0.25">
      <c r="A2657" s="5" t="s">
        <v>10582</v>
      </c>
      <c r="B2657" s="5">
        <v>1.0759753573947299</v>
      </c>
      <c r="C2657" s="5" t="s">
        <v>8</v>
      </c>
      <c r="D2657" s="5" t="s">
        <v>8</v>
      </c>
      <c r="E2657" s="5" t="s">
        <v>8</v>
      </c>
      <c r="F2657" s="5" t="s">
        <v>8</v>
      </c>
      <c r="G2657" s="5" t="s">
        <v>8</v>
      </c>
    </row>
    <row r="2658" spans="1:7" x14ac:dyDescent="0.25">
      <c r="A2658" s="5" t="s">
        <v>1086</v>
      </c>
      <c r="B2658" s="5">
        <v>1.0758082317443201</v>
      </c>
      <c r="C2658" s="5" t="s">
        <v>8</v>
      </c>
      <c r="D2658" s="5" t="s">
        <v>8</v>
      </c>
      <c r="E2658" s="5" t="s">
        <v>8</v>
      </c>
      <c r="F2658" s="5" t="s">
        <v>8</v>
      </c>
      <c r="G2658" s="5" t="s">
        <v>8</v>
      </c>
    </row>
    <row r="2659" spans="1:7" x14ac:dyDescent="0.25">
      <c r="A2659" s="5" t="s">
        <v>18804</v>
      </c>
      <c r="B2659" s="5">
        <v>1.07564267472265</v>
      </c>
      <c r="C2659" s="5" t="s">
        <v>8</v>
      </c>
      <c r="D2659" s="5" t="s">
        <v>8</v>
      </c>
      <c r="E2659" s="5" t="s">
        <v>8</v>
      </c>
      <c r="F2659" s="5" t="s">
        <v>8</v>
      </c>
      <c r="G2659" s="5" t="s">
        <v>8</v>
      </c>
    </row>
    <row r="2660" spans="1:7" x14ac:dyDescent="0.25">
      <c r="A2660" s="5" t="s">
        <v>17436</v>
      </c>
      <c r="B2660" s="5">
        <v>1.0755169754293501</v>
      </c>
      <c r="C2660" s="5" t="s">
        <v>17437</v>
      </c>
      <c r="D2660" s="5" t="s">
        <v>17438</v>
      </c>
      <c r="E2660" s="5" t="s">
        <v>17439</v>
      </c>
      <c r="F2660" s="5" t="s">
        <v>17440</v>
      </c>
      <c r="G2660" s="5" t="s">
        <v>17441</v>
      </c>
    </row>
    <row r="2661" spans="1:7" x14ac:dyDescent="0.25">
      <c r="A2661" s="5" t="s">
        <v>20756</v>
      </c>
      <c r="B2661" s="5">
        <v>1.07522961427438</v>
      </c>
      <c r="C2661" s="5" t="s">
        <v>8</v>
      </c>
      <c r="D2661" s="5" t="s">
        <v>8</v>
      </c>
      <c r="E2661" s="5" t="s">
        <v>8</v>
      </c>
      <c r="F2661" s="5" t="s">
        <v>8</v>
      </c>
      <c r="G2661" s="5" t="s">
        <v>8</v>
      </c>
    </row>
    <row r="2662" spans="1:7" x14ac:dyDescent="0.25">
      <c r="A2662" s="5" t="s">
        <v>16586</v>
      </c>
      <c r="B2662" s="5">
        <v>1.07518788795007</v>
      </c>
      <c r="C2662" s="5" t="s">
        <v>16587</v>
      </c>
      <c r="D2662" s="5" t="s">
        <v>16588</v>
      </c>
      <c r="E2662" s="5" t="s">
        <v>16589</v>
      </c>
      <c r="F2662" s="5" t="s">
        <v>8</v>
      </c>
      <c r="G2662" s="5" t="s">
        <v>16590</v>
      </c>
    </row>
    <row r="2663" spans="1:7" x14ac:dyDescent="0.25">
      <c r="A2663" s="5" t="s">
        <v>16686</v>
      </c>
      <c r="B2663" s="5">
        <v>1.07518788795007</v>
      </c>
      <c r="C2663" s="5" t="s">
        <v>16687</v>
      </c>
      <c r="D2663" s="5" t="s">
        <v>16688</v>
      </c>
      <c r="E2663" s="5" t="s">
        <v>16689</v>
      </c>
      <c r="F2663" s="5" t="s">
        <v>16690</v>
      </c>
      <c r="G2663" s="5" t="s">
        <v>16691</v>
      </c>
    </row>
    <row r="2664" spans="1:7" x14ac:dyDescent="0.25">
      <c r="A2664" s="5" t="s">
        <v>11225</v>
      </c>
      <c r="B2664" s="5">
        <v>1.07518788795007</v>
      </c>
      <c r="C2664" s="5" t="s">
        <v>9328</v>
      </c>
      <c r="D2664" s="5" t="s">
        <v>11226</v>
      </c>
      <c r="E2664" s="5" t="s">
        <v>11227</v>
      </c>
      <c r="F2664" s="5" t="s">
        <v>11228</v>
      </c>
      <c r="G2664" s="5" t="s">
        <v>9332</v>
      </c>
    </row>
    <row r="2665" spans="1:7" x14ac:dyDescent="0.25">
      <c r="A2665" s="5" t="s">
        <v>18362</v>
      </c>
      <c r="B2665" s="5">
        <v>1.07518788795007</v>
      </c>
      <c r="C2665" s="5" t="s">
        <v>8</v>
      </c>
      <c r="D2665" s="5" t="s">
        <v>8</v>
      </c>
      <c r="E2665" s="5" t="s">
        <v>8</v>
      </c>
      <c r="F2665" s="5" t="s">
        <v>8</v>
      </c>
      <c r="G2665" s="5" t="s">
        <v>8</v>
      </c>
    </row>
    <row r="2666" spans="1:7" x14ac:dyDescent="0.25">
      <c r="A2666" s="5" t="s">
        <v>18718</v>
      </c>
      <c r="B2666" s="5">
        <v>1.07518788795007</v>
      </c>
      <c r="C2666" s="5" t="s">
        <v>8</v>
      </c>
      <c r="D2666" s="5" t="s">
        <v>8</v>
      </c>
      <c r="E2666" s="5" t="s">
        <v>8</v>
      </c>
      <c r="F2666" s="5" t="s">
        <v>8</v>
      </c>
      <c r="G2666" s="5" t="s">
        <v>8</v>
      </c>
    </row>
    <row r="2667" spans="1:7" x14ac:dyDescent="0.25">
      <c r="A2667" s="5" t="s">
        <v>18755</v>
      </c>
      <c r="B2667" s="5">
        <v>1.07518788795007</v>
      </c>
      <c r="C2667" s="5" t="s">
        <v>8</v>
      </c>
      <c r="D2667" s="5" t="s">
        <v>8</v>
      </c>
      <c r="E2667" s="5" t="s">
        <v>8</v>
      </c>
      <c r="F2667" s="5" t="s">
        <v>8</v>
      </c>
      <c r="G2667" s="5" t="s">
        <v>8</v>
      </c>
    </row>
    <row r="2668" spans="1:7" x14ac:dyDescent="0.25">
      <c r="A2668" s="5" t="s">
        <v>19060</v>
      </c>
      <c r="B2668" s="5">
        <v>1.07518788795007</v>
      </c>
      <c r="C2668" s="5" t="s">
        <v>8</v>
      </c>
      <c r="D2668" s="5" t="s">
        <v>8</v>
      </c>
      <c r="E2668" s="5" t="s">
        <v>8</v>
      </c>
      <c r="F2668" s="5" t="s">
        <v>8</v>
      </c>
      <c r="G2668" s="5" t="s">
        <v>8</v>
      </c>
    </row>
    <row r="2669" spans="1:7" x14ac:dyDescent="0.25">
      <c r="A2669" s="5" t="s">
        <v>19172</v>
      </c>
      <c r="B2669" s="5">
        <v>1.07518788795007</v>
      </c>
      <c r="C2669" s="5" t="s">
        <v>8</v>
      </c>
      <c r="D2669" s="5" t="s">
        <v>8</v>
      </c>
      <c r="E2669" s="5" t="s">
        <v>8</v>
      </c>
      <c r="F2669" s="5" t="s">
        <v>8</v>
      </c>
      <c r="G2669" s="5" t="s">
        <v>8</v>
      </c>
    </row>
    <row r="2670" spans="1:7" x14ac:dyDescent="0.25">
      <c r="A2670" s="5" t="s">
        <v>19402</v>
      </c>
      <c r="B2670" s="5">
        <v>1.07518788795007</v>
      </c>
      <c r="C2670" s="5" t="s">
        <v>8</v>
      </c>
      <c r="D2670" s="5" t="s">
        <v>8</v>
      </c>
      <c r="E2670" s="5" t="s">
        <v>8</v>
      </c>
      <c r="F2670" s="5" t="s">
        <v>8</v>
      </c>
      <c r="G2670" s="5" t="s">
        <v>8</v>
      </c>
    </row>
    <row r="2671" spans="1:7" x14ac:dyDescent="0.25">
      <c r="A2671" s="5" t="s">
        <v>19607</v>
      </c>
      <c r="B2671" s="5">
        <v>1.07518788795007</v>
      </c>
      <c r="C2671" s="5" t="s">
        <v>8</v>
      </c>
      <c r="D2671" s="5" t="s">
        <v>8</v>
      </c>
      <c r="E2671" s="5" t="s">
        <v>8</v>
      </c>
      <c r="F2671" s="5" t="s">
        <v>8</v>
      </c>
      <c r="G2671" s="5" t="s">
        <v>8</v>
      </c>
    </row>
    <row r="2672" spans="1:7" x14ac:dyDescent="0.25">
      <c r="A2672" s="5" t="s">
        <v>19812</v>
      </c>
      <c r="B2672" s="5">
        <v>1.07518788795007</v>
      </c>
      <c r="C2672" s="5" t="s">
        <v>8</v>
      </c>
      <c r="D2672" s="5" t="s">
        <v>8</v>
      </c>
      <c r="E2672" s="5" t="s">
        <v>8</v>
      </c>
      <c r="F2672" s="5" t="s">
        <v>8</v>
      </c>
      <c r="G2672" s="5" t="s">
        <v>8</v>
      </c>
    </row>
    <row r="2673" spans="1:7" x14ac:dyDescent="0.25">
      <c r="A2673" s="5" t="s">
        <v>20142</v>
      </c>
      <c r="B2673" s="5">
        <v>1.07518788795007</v>
      </c>
      <c r="C2673" s="5" t="s">
        <v>8</v>
      </c>
      <c r="D2673" s="5" t="s">
        <v>8</v>
      </c>
      <c r="E2673" s="5" t="s">
        <v>8</v>
      </c>
      <c r="F2673" s="5" t="s">
        <v>8</v>
      </c>
      <c r="G2673" s="5" t="s">
        <v>8</v>
      </c>
    </row>
    <row r="2674" spans="1:7" x14ac:dyDescent="0.25">
      <c r="A2674" s="5" t="s">
        <v>20551</v>
      </c>
      <c r="B2674" s="5">
        <v>1.07518788795007</v>
      </c>
      <c r="C2674" s="5" t="s">
        <v>8</v>
      </c>
      <c r="D2674" s="5" t="s">
        <v>8</v>
      </c>
      <c r="E2674" s="5" t="s">
        <v>8</v>
      </c>
      <c r="F2674" s="5" t="s">
        <v>8</v>
      </c>
      <c r="G2674" s="5" t="s">
        <v>8</v>
      </c>
    </row>
    <row r="2675" spans="1:7" x14ac:dyDescent="0.25">
      <c r="A2675" s="5" t="s">
        <v>20573</v>
      </c>
      <c r="B2675" s="5">
        <v>1.07518788795007</v>
      </c>
      <c r="C2675" s="5" t="s">
        <v>8</v>
      </c>
      <c r="D2675" s="5" t="s">
        <v>8</v>
      </c>
      <c r="E2675" s="5" t="s">
        <v>8</v>
      </c>
      <c r="F2675" s="5" t="s">
        <v>8</v>
      </c>
      <c r="G2675" s="5" t="s">
        <v>8</v>
      </c>
    </row>
    <row r="2676" spans="1:7" x14ac:dyDescent="0.25">
      <c r="A2676" s="5" t="s">
        <v>20601</v>
      </c>
      <c r="B2676" s="5">
        <v>1.07518788795007</v>
      </c>
      <c r="C2676" s="5" t="s">
        <v>8</v>
      </c>
      <c r="D2676" s="5" t="s">
        <v>8</v>
      </c>
      <c r="E2676" s="5" t="s">
        <v>8</v>
      </c>
      <c r="F2676" s="5" t="s">
        <v>8</v>
      </c>
      <c r="G2676" s="5" t="s">
        <v>8</v>
      </c>
    </row>
    <row r="2677" spans="1:7" x14ac:dyDescent="0.25">
      <c r="A2677" s="5" t="s">
        <v>20906</v>
      </c>
      <c r="B2677" s="5">
        <v>1.07518788795007</v>
      </c>
      <c r="C2677" s="5" t="s">
        <v>8</v>
      </c>
      <c r="D2677" s="5" t="s">
        <v>8</v>
      </c>
      <c r="E2677" s="5" t="s">
        <v>20907</v>
      </c>
      <c r="F2677" s="5" t="s">
        <v>8</v>
      </c>
      <c r="G2677" s="5" t="s">
        <v>8</v>
      </c>
    </row>
    <row r="2678" spans="1:7" x14ac:dyDescent="0.25">
      <c r="A2678" s="5" t="s">
        <v>20967</v>
      </c>
      <c r="B2678" s="5">
        <v>1.07518788795007</v>
      </c>
      <c r="C2678" s="5" t="s">
        <v>8</v>
      </c>
      <c r="D2678" s="5" t="s">
        <v>8</v>
      </c>
      <c r="E2678" s="5" t="s">
        <v>8</v>
      </c>
      <c r="F2678" s="5" t="s">
        <v>8</v>
      </c>
      <c r="G2678" s="5" t="s">
        <v>8</v>
      </c>
    </row>
    <row r="2679" spans="1:7" x14ac:dyDescent="0.25">
      <c r="A2679" s="5" t="s">
        <v>21225</v>
      </c>
      <c r="B2679" s="5">
        <v>1.07518788795007</v>
      </c>
      <c r="C2679" s="5" t="s">
        <v>8</v>
      </c>
      <c r="D2679" s="5" t="s">
        <v>8</v>
      </c>
      <c r="E2679" s="5" t="s">
        <v>8</v>
      </c>
      <c r="F2679" s="5" t="s">
        <v>8</v>
      </c>
      <c r="G2679" s="5" t="s">
        <v>8</v>
      </c>
    </row>
    <row r="2680" spans="1:7" x14ac:dyDescent="0.25">
      <c r="A2680" s="5" t="s">
        <v>19847</v>
      </c>
      <c r="B2680" s="5">
        <v>1.0750424765878299</v>
      </c>
      <c r="C2680" s="5" t="s">
        <v>8</v>
      </c>
      <c r="D2680" s="5" t="s">
        <v>8</v>
      </c>
      <c r="E2680" s="5" t="s">
        <v>8</v>
      </c>
      <c r="F2680" s="5" t="s">
        <v>8</v>
      </c>
      <c r="G2680" s="5" t="s">
        <v>8</v>
      </c>
    </row>
    <row r="2681" spans="1:7" x14ac:dyDescent="0.25">
      <c r="A2681" s="5" t="s">
        <v>18341</v>
      </c>
      <c r="B2681" s="5">
        <v>1.07434553424041</v>
      </c>
      <c r="C2681" s="5" t="s">
        <v>8</v>
      </c>
      <c r="D2681" s="5" t="s">
        <v>8</v>
      </c>
      <c r="E2681" s="5" t="s">
        <v>8</v>
      </c>
      <c r="F2681" s="5" t="s">
        <v>8</v>
      </c>
      <c r="G2681" s="5" t="s">
        <v>8</v>
      </c>
    </row>
    <row r="2682" spans="1:7" x14ac:dyDescent="0.25">
      <c r="A2682" s="5" t="s">
        <v>7226</v>
      </c>
      <c r="B2682" s="5">
        <v>1.07416884384655</v>
      </c>
      <c r="C2682" s="5" t="s">
        <v>8</v>
      </c>
      <c r="D2682" s="5" t="s">
        <v>8</v>
      </c>
      <c r="E2682" s="5" t="s">
        <v>8</v>
      </c>
      <c r="F2682" s="5" t="s">
        <v>8</v>
      </c>
      <c r="G2682" s="5" t="s">
        <v>8</v>
      </c>
    </row>
    <row r="2683" spans="1:7" x14ac:dyDescent="0.25">
      <c r="A2683" s="5" t="s">
        <v>19642</v>
      </c>
      <c r="B2683" s="5">
        <v>1.07416884384655</v>
      </c>
      <c r="C2683" s="5" t="s">
        <v>8</v>
      </c>
      <c r="D2683" s="5" t="s">
        <v>8</v>
      </c>
      <c r="E2683" s="5" t="s">
        <v>8</v>
      </c>
      <c r="F2683" s="5" t="s">
        <v>8</v>
      </c>
      <c r="G2683" s="5" t="s">
        <v>8</v>
      </c>
    </row>
    <row r="2684" spans="1:7" x14ac:dyDescent="0.25">
      <c r="A2684" s="5" t="s">
        <v>20692</v>
      </c>
      <c r="B2684" s="5">
        <v>1.07416884384655</v>
      </c>
      <c r="C2684" s="5" t="s">
        <v>8</v>
      </c>
      <c r="D2684" s="5" t="s">
        <v>8</v>
      </c>
      <c r="E2684" s="5" t="s">
        <v>8</v>
      </c>
      <c r="F2684" s="5" t="s">
        <v>8</v>
      </c>
      <c r="G2684" s="5" t="s">
        <v>8</v>
      </c>
    </row>
    <row r="2685" spans="1:7" x14ac:dyDescent="0.25">
      <c r="A2685" s="5" t="s">
        <v>3942</v>
      </c>
      <c r="B2685" s="5">
        <v>1.0737553875994601</v>
      </c>
      <c r="C2685" s="5" t="s">
        <v>8</v>
      </c>
      <c r="D2685" s="5" t="s">
        <v>8</v>
      </c>
      <c r="E2685" s="5" t="s">
        <v>8</v>
      </c>
      <c r="F2685" s="5" t="s">
        <v>8</v>
      </c>
      <c r="G2685" s="5" t="s">
        <v>8</v>
      </c>
    </row>
    <row r="2686" spans="1:7" x14ac:dyDescent="0.25">
      <c r="A2686" s="5" t="s">
        <v>11550</v>
      </c>
      <c r="B2686" s="5">
        <v>1.0737459033865799</v>
      </c>
      <c r="C2686" s="5" t="s">
        <v>8</v>
      </c>
      <c r="D2686" s="5" t="s">
        <v>8</v>
      </c>
      <c r="E2686" s="5" t="s">
        <v>8</v>
      </c>
      <c r="F2686" s="5" t="s">
        <v>8</v>
      </c>
      <c r="G2686" s="5" t="s">
        <v>8</v>
      </c>
    </row>
    <row r="2687" spans="1:7" x14ac:dyDescent="0.25">
      <c r="A2687" s="5" t="s">
        <v>21123</v>
      </c>
      <c r="B2687" s="5">
        <v>1.0737190364561</v>
      </c>
      <c r="C2687" s="5" t="s">
        <v>8</v>
      </c>
      <c r="D2687" s="5" t="s">
        <v>8</v>
      </c>
      <c r="E2687" s="5" t="s">
        <v>8</v>
      </c>
      <c r="F2687" s="5" t="s">
        <v>8</v>
      </c>
      <c r="G2687" s="5" t="s">
        <v>8</v>
      </c>
    </row>
    <row r="2688" spans="1:7" x14ac:dyDescent="0.25">
      <c r="A2688" s="5" t="s">
        <v>6982</v>
      </c>
      <c r="B2688" s="5">
        <v>1.07263043021841</v>
      </c>
      <c r="C2688" s="5" t="s">
        <v>8</v>
      </c>
      <c r="D2688" s="5" t="s">
        <v>8</v>
      </c>
      <c r="E2688" s="5" t="s">
        <v>8</v>
      </c>
      <c r="F2688" s="5" t="s">
        <v>8</v>
      </c>
      <c r="G2688" s="5" t="s">
        <v>8</v>
      </c>
    </row>
    <row r="2689" spans="1:7" x14ac:dyDescent="0.25">
      <c r="A2689" s="5" t="s">
        <v>17747</v>
      </c>
      <c r="B2689" s="5">
        <v>1.0723623645010001</v>
      </c>
      <c r="C2689" s="5" t="s">
        <v>8</v>
      </c>
      <c r="D2689" s="5" t="s">
        <v>8</v>
      </c>
      <c r="E2689" s="5" t="s">
        <v>8</v>
      </c>
      <c r="F2689" s="5" t="s">
        <v>8</v>
      </c>
      <c r="G2689" s="5" t="s">
        <v>17748</v>
      </c>
    </row>
    <row r="2690" spans="1:7" x14ac:dyDescent="0.25">
      <c r="A2690" s="5" t="s">
        <v>11818</v>
      </c>
      <c r="B2690" s="5">
        <v>1.0723623645010001</v>
      </c>
      <c r="C2690" s="5" t="s">
        <v>11819</v>
      </c>
      <c r="D2690" s="5" t="s">
        <v>11820</v>
      </c>
      <c r="E2690" s="5" t="s">
        <v>11821</v>
      </c>
      <c r="F2690" s="5" t="s">
        <v>11822</v>
      </c>
      <c r="G2690" s="5" t="s">
        <v>11823</v>
      </c>
    </row>
    <row r="2691" spans="1:7" x14ac:dyDescent="0.25">
      <c r="A2691" s="5" t="s">
        <v>3678</v>
      </c>
      <c r="B2691" s="5">
        <v>1.0723623645010001</v>
      </c>
      <c r="C2691" s="5" t="s">
        <v>8</v>
      </c>
      <c r="D2691" s="5" t="s">
        <v>8</v>
      </c>
      <c r="E2691" s="5" t="s">
        <v>8</v>
      </c>
      <c r="F2691" s="5" t="s">
        <v>8</v>
      </c>
      <c r="G2691" s="5" t="s">
        <v>8</v>
      </c>
    </row>
    <row r="2692" spans="1:7" x14ac:dyDescent="0.25">
      <c r="A2692" s="5" t="s">
        <v>15498</v>
      </c>
      <c r="B2692" s="5">
        <v>1.0723623645010001</v>
      </c>
      <c r="C2692" s="5" t="s">
        <v>8</v>
      </c>
      <c r="D2692" s="5" t="s">
        <v>8</v>
      </c>
      <c r="E2692" s="5" t="s">
        <v>8</v>
      </c>
      <c r="F2692" s="5" t="s">
        <v>8</v>
      </c>
      <c r="G2692" s="5" t="s">
        <v>8</v>
      </c>
    </row>
    <row r="2693" spans="1:7" x14ac:dyDescent="0.25">
      <c r="A2693" s="5" t="s">
        <v>1214</v>
      </c>
      <c r="B2693" s="5">
        <v>1.07166504999722</v>
      </c>
      <c r="C2693" s="5" t="s">
        <v>8</v>
      </c>
      <c r="D2693" s="5" t="s">
        <v>8</v>
      </c>
      <c r="E2693" s="5" t="s">
        <v>8</v>
      </c>
      <c r="F2693" s="5" t="s">
        <v>8</v>
      </c>
      <c r="G2693" s="5" t="s">
        <v>8</v>
      </c>
    </row>
    <row r="2694" spans="1:7" x14ac:dyDescent="0.25">
      <c r="A2694" s="5" t="s">
        <v>17169</v>
      </c>
      <c r="B2694" s="5">
        <v>1.0713804074313</v>
      </c>
      <c r="C2694" s="5" t="s">
        <v>17170</v>
      </c>
      <c r="D2694" s="5" t="s">
        <v>17171</v>
      </c>
      <c r="E2694" s="5" t="s">
        <v>17172</v>
      </c>
      <c r="F2694" s="5" t="s">
        <v>17173</v>
      </c>
      <c r="G2694" s="5" t="s">
        <v>17174</v>
      </c>
    </row>
    <row r="2695" spans="1:7" x14ac:dyDescent="0.25">
      <c r="A2695" s="5" t="s">
        <v>1413</v>
      </c>
      <c r="B2695" s="5">
        <v>1.0713804074313</v>
      </c>
      <c r="C2695" s="5" t="s">
        <v>1414</v>
      </c>
      <c r="D2695" s="5" t="s">
        <v>1415</v>
      </c>
      <c r="E2695" s="5" t="s">
        <v>1416</v>
      </c>
      <c r="F2695" s="5" t="s">
        <v>1417</v>
      </c>
      <c r="G2695" s="5" t="s">
        <v>1418</v>
      </c>
    </row>
    <row r="2696" spans="1:7" x14ac:dyDescent="0.25">
      <c r="A2696" s="5" t="s">
        <v>11849</v>
      </c>
      <c r="B2696" s="5">
        <v>1.07088616642218</v>
      </c>
      <c r="C2696" s="5" t="s">
        <v>8</v>
      </c>
      <c r="D2696" s="5" t="s">
        <v>8</v>
      </c>
      <c r="E2696" s="5" t="s">
        <v>8</v>
      </c>
      <c r="F2696" s="5" t="s">
        <v>8</v>
      </c>
      <c r="G2696" s="5" t="s">
        <v>8</v>
      </c>
    </row>
    <row r="2697" spans="1:7" x14ac:dyDescent="0.25">
      <c r="A2697" s="5" t="s">
        <v>2460</v>
      </c>
      <c r="B2697" s="5">
        <v>1.06997904377671</v>
      </c>
      <c r="C2697" s="5" t="s">
        <v>8</v>
      </c>
      <c r="D2697" s="5" t="s">
        <v>8</v>
      </c>
      <c r="E2697" s="5" t="s">
        <v>2461</v>
      </c>
      <c r="F2697" s="5" t="s">
        <v>8</v>
      </c>
      <c r="G2697" s="5" t="s">
        <v>2462</v>
      </c>
    </row>
    <row r="2698" spans="1:7" x14ac:dyDescent="0.25">
      <c r="A2698" s="5" t="s">
        <v>8032</v>
      </c>
      <c r="B2698" s="5">
        <v>1.0698664655949499</v>
      </c>
      <c r="C2698" s="5" t="s">
        <v>8</v>
      </c>
      <c r="D2698" s="5" t="s">
        <v>8</v>
      </c>
      <c r="E2698" s="5" t="s">
        <v>8</v>
      </c>
      <c r="F2698" s="5" t="s">
        <v>8</v>
      </c>
      <c r="G2698" s="5" t="s">
        <v>8</v>
      </c>
    </row>
    <row r="2699" spans="1:7" x14ac:dyDescent="0.25">
      <c r="A2699" s="5" t="s">
        <v>16152</v>
      </c>
      <c r="B2699" s="5">
        <v>1.0698159120567501</v>
      </c>
      <c r="C2699" s="5" t="s">
        <v>16153</v>
      </c>
      <c r="D2699" s="5" t="s">
        <v>16154</v>
      </c>
      <c r="E2699" s="5" t="s">
        <v>16155</v>
      </c>
      <c r="F2699" s="5" t="s">
        <v>16156</v>
      </c>
      <c r="G2699" s="5" t="s">
        <v>16157</v>
      </c>
    </row>
    <row r="2700" spans="1:7" x14ac:dyDescent="0.25">
      <c r="A2700" s="5" t="s">
        <v>18503</v>
      </c>
      <c r="B2700" s="5">
        <v>1.0698159120567501</v>
      </c>
      <c r="C2700" s="5" t="s">
        <v>8</v>
      </c>
      <c r="D2700" s="5" t="s">
        <v>8</v>
      </c>
      <c r="E2700" s="5" t="s">
        <v>8</v>
      </c>
      <c r="F2700" s="5" t="s">
        <v>8</v>
      </c>
      <c r="G2700" s="5" t="s">
        <v>8</v>
      </c>
    </row>
    <row r="2701" spans="1:7" x14ac:dyDescent="0.25">
      <c r="A2701" s="5" t="s">
        <v>18636</v>
      </c>
      <c r="B2701" s="5">
        <v>1.0698159120567501</v>
      </c>
      <c r="C2701" s="5" t="s">
        <v>18637</v>
      </c>
      <c r="D2701" s="5" t="s">
        <v>8</v>
      </c>
      <c r="E2701" s="5" t="s">
        <v>8</v>
      </c>
      <c r="F2701" s="5" t="s">
        <v>8</v>
      </c>
      <c r="G2701" s="5" t="s">
        <v>8</v>
      </c>
    </row>
    <row r="2702" spans="1:7" x14ac:dyDescent="0.25">
      <c r="A2702" s="5" t="s">
        <v>18778</v>
      </c>
      <c r="B2702" s="5">
        <v>1.0698159120567501</v>
      </c>
      <c r="C2702" s="5" t="s">
        <v>8</v>
      </c>
      <c r="D2702" s="5" t="s">
        <v>8</v>
      </c>
      <c r="E2702" s="5" t="s">
        <v>8</v>
      </c>
      <c r="F2702" s="5" t="s">
        <v>8</v>
      </c>
      <c r="G2702" s="5" t="s">
        <v>8</v>
      </c>
    </row>
    <row r="2703" spans="1:7" x14ac:dyDescent="0.25">
      <c r="A2703" s="5" t="s">
        <v>3747</v>
      </c>
      <c r="B2703" s="5">
        <v>1.0698159120567501</v>
      </c>
      <c r="C2703" s="5" t="s">
        <v>8</v>
      </c>
      <c r="D2703" s="5" t="s">
        <v>8</v>
      </c>
      <c r="E2703" s="5" t="s">
        <v>8</v>
      </c>
      <c r="F2703" s="5" t="s">
        <v>8</v>
      </c>
      <c r="G2703" s="5" t="s">
        <v>8</v>
      </c>
    </row>
    <row r="2704" spans="1:7" x14ac:dyDescent="0.25">
      <c r="A2704" s="5" t="s">
        <v>19289</v>
      </c>
      <c r="B2704" s="5">
        <v>1.0698159120567501</v>
      </c>
      <c r="C2704" s="5" t="s">
        <v>8</v>
      </c>
      <c r="D2704" s="5" t="s">
        <v>8</v>
      </c>
      <c r="E2704" s="5" t="s">
        <v>19290</v>
      </c>
      <c r="F2704" s="5" t="s">
        <v>8</v>
      </c>
      <c r="G2704" s="5" t="s">
        <v>8</v>
      </c>
    </row>
    <row r="2705" spans="1:7" x14ac:dyDescent="0.25">
      <c r="A2705" s="5" t="s">
        <v>20022</v>
      </c>
      <c r="B2705" s="5">
        <v>1.0698159120567501</v>
      </c>
      <c r="C2705" s="5" t="s">
        <v>8</v>
      </c>
      <c r="D2705" s="5" t="s">
        <v>8</v>
      </c>
      <c r="E2705" s="5" t="s">
        <v>8</v>
      </c>
      <c r="F2705" s="5" t="s">
        <v>8</v>
      </c>
      <c r="G2705" s="5" t="s">
        <v>8</v>
      </c>
    </row>
    <row r="2706" spans="1:7" x14ac:dyDescent="0.25">
      <c r="A2706" s="5" t="s">
        <v>20871</v>
      </c>
      <c r="B2706" s="5">
        <v>1.0698159120567501</v>
      </c>
      <c r="C2706" s="5" t="s">
        <v>8</v>
      </c>
      <c r="D2706" s="5" t="s">
        <v>8</v>
      </c>
      <c r="E2706" s="5" t="s">
        <v>8</v>
      </c>
      <c r="F2706" s="5" t="s">
        <v>8</v>
      </c>
      <c r="G2706" s="5" t="s">
        <v>8</v>
      </c>
    </row>
    <row r="2707" spans="1:7" x14ac:dyDescent="0.25">
      <c r="A2707" s="5" t="s">
        <v>21179</v>
      </c>
      <c r="B2707" s="5">
        <v>1.0698159120567501</v>
      </c>
      <c r="C2707" s="5" t="s">
        <v>8</v>
      </c>
      <c r="D2707" s="5" t="s">
        <v>8</v>
      </c>
      <c r="E2707" s="5" t="s">
        <v>8</v>
      </c>
      <c r="F2707" s="5" t="s">
        <v>8</v>
      </c>
      <c r="G2707" s="5" t="s">
        <v>8</v>
      </c>
    </row>
    <row r="2708" spans="1:7" x14ac:dyDescent="0.25">
      <c r="A2708" s="5" t="s">
        <v>11711</v>
      </c>
      <c r="B2708" s="5">
        <v>1.0696978012382401</v>
      </c>
      <c r="C2708" s="5" t="s">
        <v>8</v>
      </c>
      <c r="D2708" s="5" t="s">
        <v>8</v>
      </c>
      <c r="E2708" s="5" t="s">
        <v>8</v>
      </c>
      <c r="F2708" s="5" t="s">
        <v>8</v>
      </c>
      <c r="G2708" s="5" t="s">
        <v>8</v>
      </c>
    </row>
    <row r="2709" spans="1:7" x14ac:dyDescent="0.25">
      <c r="A2709" s="5" t="s">
        <v>5149</v>
      </c>
      <c r="B2709" s="5">
        <v>1.0696390437992001</v>
      </c>
      <c r="C2709" s="5" t="s">
        <v>8</v>
      </c>
      <c r="D2709" s="5" t="s">
        <v>8</v>
      </c>
      <c r="E2709" s="5" t="s">
        <v>8</v>
      </c>
      <c r="F2709" s="5" t="s">
        <v>8</v>
      </c>
      <c r="G2709" s="5" t="s">
        <v>5150</v>
      </c>
    </row>
    <row r="2710" spans="1:7" x14ac:dyDescent="0.25">
      <c r="A2710" s="5" t="s">
        <v>16336</v>
      </c>
      <c r="B2710" s="5">
        <v>1.0693651059557701</v>
      </c>
      <c r="C2710" s="5" t="s">
        <v>16337</v>
      </c>
      <c r="D2710" s="5" t="s">
        <v>16338</v>
      </c>
      <c r="E2710" s="5" t="s">
        <v>16339</v>
      </c>
      <c r="F2710" s="5" t="s">
        <v>16340</v>
      </c>
      <c r="G2710" s="5" t="s">
        <v>16341</v>
      </c>
    </row>
    <row r="2711" spans="1:7" x14ac:dyDescent="0.25">
      <c r="A2711" s="5" t="s">
        <v>15572</v>
      </c>
      <c r="B2711" s="5">
        <v>1.0693651059557701</v>
      </c>
      <c r="C2711" s="5" t="s">
        <v>8</v>
      </c>
      <c r="D2711" s="5" t="s">
        <v>8</v>
      </c>
      <c r="E2711" s="5" t="s">
        <v>8</v>
      </c>
      <c r="F2711" s="5" t="s">
        <v>8</v>
      </c>
      <c r="G2711" s="5" t="s">
        <v>8</v>
      </c>
    </row>
    <row r="2712" spans="1:7" x14ac:dyDescent="0.25">
      <c r="A2712" s="5" t="s">
        <v>8958</v>
      </c>
      <c r="B2712" s="5">
        <v>1.0688812923006601</v>
      </c>
      <c r="C2712" s="5" t="s">
        <v>8</v>
      </c>
      <c r="D2712" s="5" t="s">
        <v>8</v>
      </c>
      <c r="E2712" s="5" t="s">
        <v>8</v>
      </c>
      <c r="F2712" s="5" t="s">
        <v>8</v>
      </c>
      <c r="G2712" s="5" t="s">
        <v>8</v>
      </c>
    </row>
    <row r="2713" spans="1:7" x14ac:dyDescent="0.25">
      <c r="A2713" s="5" t="s">
        <v>4973</v>
      </c>
      <c r="B2713" s="5">
        <v>1.0688186969822799</v>
      </c>
      <c r="C2713" s="5" t="s">
        <v>4974</v>
      </c>
      <c r="D2713" s="5" t="s">
        <v>4975</v>
      </c>
      <c r="E2713" s="5" t="s">
        <v>4976</v>
      </c>
      <c r="F2713" s="5" t="s">
        <v>4977</v>
      </c>
      <c r="G2713" s="5" t="s">
        <v>4978</v>
      </c>
    </row>
    <row r="2714" spans="1:7" x14ac:dyDescent="0.25">
      <c r="A2714" s="5" t="s">
        <v>5256</v>
      </c>
      <c r="B2714" s="5">
        <v>1.0688186969822799</v>
      </c>
      <c r="C2714" s="5" t="s">
        <v>8</v>
      </c>
      <c r="D2714" s="5" t="s">
        <v>8</v>
      </c>
      <c r="E2714" s="5" t="s">
        <v>8</v>
      </c>
      <c r="F2714" s="5" t="s">
        <v>8</v>
      </c>
      <c r="G2714" s="5" t="s">
        <v>8</v>
      </c>
    </row>
    <row r="2715" spans="1:7" x14ac:dyDescent="0.25">
      <c r="A2715" s="5" t="s">
        <v>20740</v>
      </c>
      <c r="B2715" s="5">
        <v>1.0688186969822799</v>
      </c>
      <c r="C2715" s="5" t="s">
        <v>8</v>
      </c>
      <c r="D2715" s="5" t="s">
        <v>8</v>
      </c>
      <c r="E2715" s="5" t="s">
        <v>8</v>
      </c>
      <c r="F2715" s="5" t="s">
        <v>8</v>
      </c>
      <c r="G2715" s="5" t="s">
        <v>8</v>
      </c>
    </row>
    <row r="2716" spans="1:7" x14ac:dyDescent="0.25">
      <c r="A2716" s="5" t="s">
        <v>535</v>
      </c>
      <c r="B2716" s="5">
        <v>1.06832512141173</v>
      </c>
      <c r="C2716" s="5" t="s">
        <v>8</v>
      </c>
      <c r="D2716" s="5" t="s">
        <v>8</v>
      </c>
      <c r="E2716" s="5" t="s">
        <v>8</v>
      </c>
      <c r="F2716" s="5" t="s">
        <v>8</v>
      </c>
      <c r="G2716" s="5" t="s">
        <v>8</v>
      </c>
    </row>
    <row r="2717" spans="1:7" x14ac:dyDescent="0.25">
      <c r="A2717" s="5" t="s">
        <v>20971</v>
      </c>
      <c r="B2717" s="5">
        <v>1.0682507509119199</v>
      </c>
      <c r="C2717" s="5" t="s">
        <v>8</v>
      </c>
      <c r="D2717" s="5" t="s">
        <v>20972</v>
      </c>
      <c r="E2717" s="5" t="s">
        <v>8</v>
      </c>
      <c r="F2717" s="5" t="s">
        <v>8</v>
      </c>
      <c r="G2717" s="5" t="s">
        <v>8</v>
      </c>
    </row>
    <row r="2718" spans="1:7" x14ac:dyDescent="0.25">
      <c r="A2718" s="5" t="s">
        <v>5505</v>
      </c>
      <c r="B2718" s="5">
        <v>1.0678839862559899</v>
      </c>
      <c r="C2718" s="5" t="s">
        <v>8</v>
      </c>
      <c r="D2718" s="5" t="s">
        <v>8</v>
      </c>
      <c r="E2718" s="5" t="s">
        <v>8</v>
      </c>
      <c r="F2718" s="5" t="s">
        <v>8</v>
      </c>
      <c r="G2718" s="5" t="s">
        <v>8</v>
      </c>
    </row>
    <row r="2719" spans="1:7" x14ac:dyDescent="0.25">
      <c r="A2719" s="5" t="s">
        <v>4881</v>
      </c>
      <c r="B2719" s="5">
        <v>1.0676275913353099</v>
      </c>
      <c r="C2719" s="5" t="s">
        <v>8</v>
      </c>
      <c r="D2719" s="5" t="s">
        <v>8</v>
      </c>
      <c r="E2719" s="5" t="s">
        <v>8</v>
      </c>
      <c r="F2719" s="5" t="s">
        <v>8</v>
      </c>
      <c r="G2719" s="5" t="s">
        <v>8</v>
      </c>
    </row>
    <row r="2720" spans="1:7" x14ac:dyDescent="0.25">
      <c r="A2720" s="5" t="s">
        <v>21172</v>
      </c>
      <c r="B2720" s="5">
        <v>1.06662443148974</v>
      </c>
      <c r="C2720" s="5" t="s">
        <v>8</v>
      </c>
      <c r="D2720" s="5" t="s">
        <v>8</v>
      </c>
      <c r="E2720" s="5" t="s">
        <v>8</v>
      </c>
      <c r="F2720" s="5" t="s">
        <v>8</v>
      </c>
      <c r="G2720" s="5" t="s">
        <v>8</v>
      </c>
    </row>
    <row r="2721" spans="1:7" x14ac:dyDescent="0.25">
      <c r="A2721" s="5" t="s">
        <v>18666</v>
      </c>
      <c r="B2721" s="5">
        <v>1.0661141309480699</v>
      </c>
      <c r="C2721" s="5" t="s">
        <v>8</v>
      </c>
      <c r="D2721" s="5" t="s">
        <v>8</v>
      </c>
      <c r="E2721" s="5" t="s">
        <v>8</v>
      </c>
      <c r="F2721" s="5" t="s">
        <v>8</v>
      </c>
      <c r="G2721" s="5" t="s">
        <v>8</v>
      </c>
    </row>
    <row r="2722" spans="1:7" x14ac:dyDescent="0.25">
      <c r="A2722" s="5" t="s">
        <v>15221</v>
      </c>
      <c r="B2722" s="5">
        <v>1.06610334706653</v>
      </c>
      <c r="C2722" s="5" t="s">
        <v>8</v>
      </c>
      <c r="D2722" s="5" t="s">
        <v>8</v>
      </c>
      <c r="E2722" s="5" t="s">
        <v>8</v>
      </c>
      <c r="F2722" s="5" t="s">
        <v>8</v>
      </c>
      <c r="G2722" s="5" t="s">
        <v>8</v>
      </c>
    </row>
    <row r="2723" spans="1:7" x14ac:dyDescent="0.25">
      <c r="A2723" s="5" t="s">
        <v>169</v>
      </c>
      <c r="B2723" s="5">
        <v>1.06608833765287</v>
      </c>
      <c r="C2723" s="5" t="s">
        <v>170</v>
      </c>
      <c r="D2723" s="5" t="s">
        <v>171</v>
      </c>
      <c r="E2723" s="5" t="s">
        <v>172</v>
      </c>
      <c r="F2723" s="5" t="s">
        <v>173</v>
      </c>
      <c r="G2723" s="5" t="s">
        <v>174</v>
      </c>
    </row>
    <row r="2724" spans="1:7" x14ac:dyDescent="0.25">
      <c r="A2724" s="5" t="s">
        <v>3644</v>
      </c>
      <c r="B2724" s="5">
        <v>1.0660660139831</v>
      </c>
      <c r="C2724" s="5" t="s">
        <v>8</v>
      </c>
      <c r="D2724" s="5" t="s">
        <v>8</v>
      </c>
      <c r="E2724" s="5" t="s">
        <v>8</v>
      </c>
      <c r="F2724" s="5" t="s">
        <v>8</v>
      </c>
      <c r="G2724" s="5" t="s">
        <v>3645</v>
      </c>
    </row>
    <row r="2725" spans="1:7" x14ac:dyDescent="0.25">
      <c r="A2725" s="5" t="s">
        <v>834</v>
      </c>
      <c r="B2725" s="5">
        <v>1.0660293072151501</v>
      </c>
      <c r="C2725" s="5" t="s">
        <v>8</v>
      </c>
      <c r="D2725" s="5" t="s">
        <v>8</v>
      </c>
      <c r="E2725" s="5" t="s">
        <v>8</v>
      </c>
      <c r="F2725" s="5" t="s">
        <v>8</v>
      </c>
      <c r="G2725" s="5" t="s">
        <v>8</v>
      </c>
    </row>
    <row r="2726" spans="1:7" x14ac:dyDescent="0.25">
      <c r="A2726" s="5" t="s">
        <v>7146</v>
      </c>
      <c r="B2726" s="5">
        <v>1.0660293072151501</v>
      </c>
      <c r="C2726" s="5" t="s">
        <v>8</v>
      </c>
      <c r="D2726" s="5" t="s">
        <v>8</v>
      </c>
      <c r="E2726" s="5" t="s">
        <v>8</v>
      </c>
      <c r="F2726" s="5" t="s">
        <v>8</v>
      </c>
      <c r="G2726" s="5" t="s">
        <v>8</v>
      </c>
    </row>
    <row r="2727" spans="1:7" x14ac:dyDescent="0.25">
      <c r="A2727" s="5" t="s">
        <v>16368</v>
      </c>
      <c r="B2727" s="5">
        <v>1.0659577106219</v>
      </c>
      <c r="C2727" s="5" t="s">
        <v>16369</v>
      </c>
      <c r="D2727" s="5" t="s">
        <v>16370</v>
      </c>
      <c r="E2727" s="5" t="s">
        <v>16371</v>
      </c>
      <c r="F2727" s="5" t="s">
        <v>16372</v>
      </c>
      <c r="G2727" s="5" t="s">
        <v>16373</v>
      </c>
    </row>
    <row r="2728" spans="1:7" x14ac:dyDescent="0.25">
      <c r="A2728" s="5" t="s">
        <v>4023</v>
      </c>
      <c r="B2728" s="5">
        <v>1.0659577106219</v>
      </c>
      <c r="C2728" s="5" t="s">
        <v>4024</v>
      </c>
      <c r="D2728" s="5" t="s">
        <v>4025</v>
      </c>
      <c r="E2728" s="5" t="s">
        <v>4026</v>
      </c>
      <c r="F2728" s="5" t="s">
        <v>4027</v>
      </c>
      <c r="G2728" s="5" t="s">
        <v>4028</v>
      </c>
    </row>
    <row r="2729" spans="1:7" x14ac:dyDescent="0.25">
      <c r="A2729" s="5" t="s">
        <v>16871</v>
      </c>
      <c r="B2729" s="5">
        <v>1.0659577106219</v>
      </c>
      <c r="C2729" s="5" t="s">
        <v>16872</v>
      </c>
      <c r="D2729" s="5" t="s">
        <v>8</v>
      </c>
      <c r="E2729" s="5" t="s">
        <v>8</v>
      </c>
      <c r="F2729" s="5" t="s">
        <v>8</v>
      </c>
      <c r="G2729" s="5" t="s">
        <v>16873</v>
      </c>
    </row>
    <row r="2730" spans="1:7" x14ac:dyDescent="0.25">
      <c r="A2730" s="5" t="s">
        <v>1891</v>
      </c>
      <c r="B2730" s="5">
        <v>1.0659577106219</v>
      </c>
      <c r="C2730" s="5" t="s">
        <v>8</v>
      </c>
      <c r="D2730" s="5" t="s">
        <v>8</v>
      </c>
      <c r="E2730" s="5" t="s">
        <v>8</v>
      </c>
      <c r="F2730" s="5" t="s">
        <v>8</v>
      </c>
      <c r="G2730" s="5" t="s">
        <v>1892</v>
      </c>
    </row>
    <row r="2731" spans="1:7" x14ac:dyDescent="0.25">
      <c r="A2731" s="5" t="s">
        <v>102</v>
      </c>
      <c r="B2731" s="5">
        <v>1.0659577106219</v>
      </c>
      <c r="C2731" s="5" t="s">
        <v>8</v>
      </c>
      <c r="D2731" s="5" t="s">
        <v>8</v>
      </c>
      <c r="E2731" s="5" t="s">
        <v>8</v>
      </c>
      <c r="F2731" s="5" t="s">
        <v>8</v>
      </c>
      <c r="G2731" s="5" t="s">
        <v>8</v>
      </c>
    </row>
    <row r="2732" spans="1:7" x14ac:dyDescent="0.25">
      <c r="A2732" s="5" t="s">
        <v>18556</v>
      </c>
      <c r="B2732" s="5">
        <v>1.0659577106219</v>
      </c>
      <c r="C2732" s="5" t="s">
        <v>8</v>
      </c>
      <c r="D2732" s="5" t="s">
        <v>8</v>
      </c>
      <c r="E2732" s="5" t="s">
        <v>8</v>
      </c>
      <c r="F2732" s="5" t="s">
        <v>8</v>
      </c>
      <c r="G2732" s="5" t="s">
        <v>8</v>
      </c>
    </row>
    <row r="2733" spans="1:7" x14ac:dyDescent="0.25">
      <c r="A2733" s="5" t="s">
        <v>18877</v>
      </c>
      <c r="B2733" s="5">
        <v>1.0659577106219</v>
      </c>
      <c r="C2733" s="5" t="s">
        <v>8</v>
      </c>
      <c r="D2733" s="5" t="s">
        <v>8</v>
      </c>
      <c r="E2733" s="5" t="s">
        <v>8</v>
      </c>
      <c r="F2733" s="5" t="s">
        <v>8</v>
      </c>
      <c r="G2733" s="5" t="s">
        <v>8</v>
      </c>
    </row>
    <row r="2734" spans="1:7" x14ac:dyDescent="0.25">
      <c r="A2734" s="5" t="s">
        <v>4429</v>
      </c>
      <c r="B2734" s="5">
        <v>1.0659577106219</v>
      </c>
      <c r="C2734" s="5" t="s">
        <v>8</v>
      </c>
      <c r="D2734" s="5" t="s">
        <v>8</v>
      </c>
      <c r="E2734" s="5" t="s">
        <v>8</v>
      </c>
      <c r="F2734" s="5" t="s">
        <v>8</v>
      </c>
      <c r="G2734" s="5" t="s">
        <v>8</v>
      </c>
    </row>
    <row r="2735" spans="1:7" x14ac:dyDescent="0.25">
      <c r="A2735" s="5" t="s">
        <v>19336</v>
      </c>
      <c r="B2735" s="5">
        <v>1.0659577106219</v>
      </c>
      <c r="C2735" s="5" t="s">
        <v>8</v>
      </c>
      <c r="D2735" s="5" t="s">
        <v>8</v>
      </c>
      <c r="E2735" s="5" t="s">
        <v>8</v>
      </c>
      <c r="F2735" s="5" t="s">
        <v>8</v>
      </c>
      <c r="G2735" s="5" t="s">
        <v>8</v>
      </c>
    </row>
    <row r="2736" spans="1:7" x14ac:dyDescent="0.25">
      <c r="A2736" s="5" t="s">
        <v>19474</v>
      </c>
      <c r="B2736" s="5">
        <v>1.0659577106219</v>
      </c>
      <c r="C2736" s="5" t="s">
        <v>8</v>
      </c>
      <c r="D2736" s="5" t="s">
        <v>8</v>
      </c>
      <c r="E2736" s="5" t="s">
        <v>8</v>
      </c>
      <c r="F2736" s="5" t="s">
        <v>8</v>
      </c>
      <c r="G2736" s="5" t="s">
        <v>8</v>
      </c>
    </row>
    <row r="2737" spans="1:7" x14ac:dyDescent="0.25">
      <c r="A2737" s="5" t="s">
        <v>19553</v>
      </c>
      <c r="B2737" s="5">
        <v>1.0659577106219</v>
      </c>
      <c r="C2737" s="5" t="s">
        <v>8</v>
      </c>
      <c r="D2737" s="5" t="s">
        <v>8</v>
      </c>
      <c r="E2737" s="5" t="s">
        <v>19554</v>
      </c>
      <c r="F2737" s="5" t="s">
        <v>8</v>
      </c>
      <c r="G2737" s="5" t="s">
        <v>8</v>
      </c>
    </row>
    <row r="2738" spans="1:7" x14ac:dyDescent="0.25">
      <c r="A2738" s="5" t="s">
        <v>19615</v>
      </c>
      <c r="B2738" s="5">
        <v>1.0659577106219</v>
      </c>
      <c r="C2738" s="5" t="s">
        <v>8</v>
      </c>
      <c r="D2738" s="5" t="s">
        <v>8</v>
      </c>
      <c r="E2738" s="5" t="s">
        <v>8</v>
      </c>
      <c r="F2738" s="5" t="s">
        <v>8</v>
      </c>
      <c r="G2738" s="5" t="s">
        <v>8</v>
      </c>
    </row>
    <row r="2739" spans="1:7" x14ac:dyDescent="0.25">
      <c r="A2739" s="5" t="s">
        <v>19662</v>
      </c>
      <c r="B2739" s="5">
        <v>1.0659577106219</v>
      </c>
      <c r="C2739" s="5" t="s">
        <v>8</v>
      </c>
      <c r="D2739" s="5" t="s">
        <v>8</v>
      </c>
      <c r="E2739" s="5" t="s">
        <v>8</v>
      </c>
      <c r="F2739" s="5" t="s">
        <v>8</v>
      </c>
      <c r="G2739" s="5" t="s">
        <v>8</v>
      </c>
    </row>
    <row r="2740" spans="1:7" x14ac:dyDescent="0.25">
      <c r="A2740" s="5" t="s">
        <v>19666</v>
      </c>
      <c r="B2740" s="5">
        <v>1.0659577106219</v>
      </c>
      <c r="C2740" s="5" t="s">
        <v>8</v>
      </c>
      <c r="D2740" s="5" t="s">
        <v>8</v>
      </c>
      <c r="E2740" s="5" t="s">
        <v>8</v>
      </c>
      <c r="F2740" s="5" t="s">
        <v>8</v>
      </c>
      <c r="G2740" s="5" t="s">
        <v>8</v>
      </c>
    </row>
    <row r="2741" spans="1:7" x14ac:dyDescent="0.25">
      <c r="A2741" s="5" t="s">
        <v>19727</v>
      </c>
      <c r="B2741" s="5">
        <v>1.0659577106219</v>
      </c>
      <c r="C2741" s="5" t="s">
        <v>8</v>
      </c>
      <c r="D2741" s="5" t="s">
        <v>8</v>
      </c>
      <c r="E2741" s="5" t="s">
        <v>8</v>
      </c>
      <c r="F2741" s="5" t="s">
        <v>8</v>
      </c>
      <c r="G2741" s="5" t="s">
        <v>8</v>
      </c>
    </row>
    <row r="2742" spans="1:7" x14ac:dyDescent="0.25">
      <c r="A2742" s="5" t="s">
        <v>19786</v>
      </c>
      <c r="B2742" s="5">
        <v>1.0659577106219</v>
      </c>
      <c r="C2742" s="5" t="s">
        <v>8</v>
      </c>
      <c r="D2742" s="5" t="s">
        <v>8</v>
      </c>
      <c r="E2742" s="5" t="s">
        <v>8</v>
      </c>
      <c r="F2742" s="5" t="s">
        <v>8</v>
      </c>
      <c r="G2742" s="5" t="s">
        <v>8</v>
      </c>
    </row>
    <row r="2743" spans="1:7" x14ac:dyDescent="0.25">
      <c r="A2743" s="5" t="s">
        <v>19874</v>
      </c>
      <c r="B2743" s="5">
        <v>1.0659577106219</v>
      </c>
      <c r="C2743" s="5" t="s">
        <v>8</v>
      </c>
      <c r="D2743" s="5" t="s">
        <v>8</v>
      </c>
      <c r="E2743" s="5" t="s">
        <v>8</v>
      </c>
      <c r="F2743" s="5" t="s">
        <v>8</v>
      </c>
      <c r="G2743" s="5" t="s">
        <v>8</v>
      </c>
    </row>
    <row r="2744" spans="1:7" x14ac:dyDescent="0.25">
      <c r="A2744" s="5" t="s">
        <v>20021</v>
      </c>
      <c r="B2744" s="5">
        <v>1.0659577106219</v>
      </c>
      <c r="C2744" s="5" t="s">
        <v>8</v>
      </c>
      <c r="D2744" s="5" t="s">
        <v>8</v>
      </c>
      <c r="E2744" s="5" t="s">
        <v>8</v>
      </c>
      <c r="F2744" s="5" t="s">
        <v>8</v>
      </c>
      <c r="G2744" s="5" t="s">
        <v>8</v>
      </c>
    </row>
    <row r="2745" spans="1:7" x14ac:dyDescent="0.25">
      <c r="A2745" s="5" t="s">
        <v>20067</v>
      </c>
      <c r="B2745" s="5">
        <v>1.0659577106219</v>
      </c>
      <c r="C2745" s="5" t="s">
        <v>8</v>
      </c>
      <c r="D2745" s="5" t="s">
        <v>8</v>
      </c>
      <c r="E2745" s="5" t="s">
        <v>8</v>
      </c>
      <c r="F2745" s="5" t="s">
        <v>8</v>
      </c>
      <c r="G2745" s="5" t="s">
        <v>8</v>
      </c>
    </row>
    <row r="2746" spans="1:7" x14ac:dyDescent="0.25">
      <c r="A2746" s="5" t="s">
        <v>20329</v>
      </c>
      <c r="B2746" s="5">
        <v>1.0659577106219</v>
      </c>
      <c r="C2746" s="5" t="s">
        <v>8</v>
      </c>
      <c r="D2746" s="5" t="s">
        <v>8</v>
      </c>
      <c r="E2746" s="5" t="s">
        <v>8</v>
      </c>
      <c r="F2746" s="5" t="s">
        <v>8</v>
      </c>
      <c r="G2746" s="5" t="s">
        <v>8</v>
      </c>
    </row>
    <row r="2747" spans="1:7" x14ac:dyDescent="0.25">
      <c r="A2747" s="5" t="s">
        <v>20386</v>
      </c>
      <c r="B2747" s="5">
        <v>1.0659577106219</v>
      </c>
      <c r="C2747" s="5" t="s">
        <v>8</v>
      </c>
      <c r="D2747" s="5" t="s">
        <v>8</v>
      </c>
      <c r="E2747" s="5" t="s">
        <v>20387</v>
      </c>
      <c r="F2747" s="5" t="s">
        <v>8</v>
      </c>
      <c r="G2747" s="5" t="s">
        <v>8</v>
      </c>
    </row>
    <row r="2748" spans="1:7" x14ac:dyDescent="0.25">
      <c r="A2748" s="5" t="s">
        <v>20430</v>
      </c>
      <c r="B2748" s="5">
        <v>1.0659577106219</v>
      </c>
      <c r="C2748" s="5" t="s">
        <v>8</v>
      </c>
      <c r="D2748" s="5" t="s">
        <v>8</v>
      </c>
      <c r="E2748" s="5" t="s">
        <v>8</v>
      </c>
      <c r="F2748" s="5" t="s">
        <v>8</v>
      </c>
      <c r="G2748" s="5" t="s">
        <v>8</v>
      </c>
    </row>
    <row r="2749" spans="1:7" x14ac:dyDescent="0.25">
      <c r="A2749" s="5" t="s">
        <v>20461</v>
      </c>
      <c r="B2749" s="5">
        <v>1.0659577106219</v>
      </c>
      <c r="C2749" s="5" t="s">
        <v>8</v>
      </c>
      <c r="D2749" s="5" t="s">
        <v>8</v>
      </c>
      <c r="E2749" s="5" t="s">
        <v>8</v>
      </c>
      <c r="F2749" s="5" t="s">
        <v>8</v>
      </c>
      <c r="G2749" s="5" t="s">
        <v>8</v>
      </c>
    </row>
    <row r="2750" spans="1:7" x14ac:dyDescent="0.25">
      <c r="A2750" s="5" t="s">
        <v>20558</v>
      </c>
      <c r="B2750" s="5">
        <v>1.0659577106219</v>
      </c>
      <c r="C2750" s="5" t="s">
        <v>8</v>
      </c>
      <c r="D2750" s="5" t="s">
        <v>8</v>
      </c>
      <c r="E2750" s="5" t="s">
        <v>8</v>
      </c>
      <c r="F2750" s="5" t="s">
        <v>8</v>
      </c>
      <c r="G2750" s="5" t="s">
        <v>8</v>
      </c>
    </row>
    <row r="2751" spans="1:7" x14ac:dyDescent="0.25">
      <c r="A2751" s="5" t="s">
        <v>20593</v>
      </c>
      <c r="B2751" s="5">
        <v>1.0659577106219</v>
      </c>
      <c r="C2751" s="5" t="s">
        <v>8</v>
      </c>
      <c r="D2751" s="5" t="s">
        <v>8</v>
      </c>
      <c r="E2751" s="5" t="s">
        <v>8</v>
      </c>
      <c r="F2751" s="5" t="s">
        <v>8</v>
      </c>
      <c r="G2751" s="5" t="s">
        <v>8</v>
      </c>
    </row>
    <row r="2752" spans="1:7" x14ac:dyDescent="0.25">
      <c r="A2752" s="5" t="s">
        <v>21127</v>
      </c>
      <c r="B2752" s="5">
        <v>1.0659577106219</v>
      </c>
      <c r="C2752" s="5" t="s">
        <v>8</v>
      </c>
      <c r="D2752" s="5" t="s">
        <v>8</v>
      </c>
      <c r="E2752" s="5" t="s">
        <v>8</v>
      </c>
      <c r="F2752" s="5" t="s">
        <v>8</v>
      </c>
      <c r="G2752" s="5" t="s">
        <v>8</v>
      </c>
    </row>
    <row r="2753" spans="1:7" x14ac:dyDescent="0.25">
      <c r="A2753" s="5" t="s">
        <v>21200</v>
      </c>
      <c r="B2753" s="5">
        <v>1.0659577106219</v>
      </c>
      <c r="C2753" s="5" t="s">
        <v>8</v>
      </c>
      <c r="D2753" s="5" t="s">
        <v>8</v>
      </c>
      <c r="E2753" s="5" t="s">
        <v>8</v>
      </c>
      <c r="F2753" s="5" t="s">
        <v>8</v>
      </c>
      <c r="G2753" s="5" t="s">
        <v>8</v>
      </c>
    </row>
    <row r="2754" spans="1:7" x14ac:dyDescent="0.25">
      <c r="A2754" s="5" t="s">
        <v>3404</v>
      </c>
      <c r="B2754" s="5">
        <v>1.0654685505874899</v>
      </c>
      <c r="C2754" s="5" t="s">
        <v>8</v>
      </c>
      <c r="D2754" s="5" t="s">
        <v>8</v>
      </c>
      <c r="E2754" s="5" t="s">
        <v>3405</v>
      </c>
      <c r="F2754" s="5" t="s">
        <v>8</v>
      </c>
      <c r="G2754" s="5" t="s">
        <v>8</v>
      </c>
    </row>
    <row r="2755" spans="1:7" x14ac:dyDescent="0.25">
      <c r="A2755" s="5" t="s">
        <v>12427</v>
      </c>
      <c r="B2755" s="5">
        <v>1.0651977993605</v>
      </c>
      <c r="C2755" s="5" t="s">
        <v>8</v>
      </c>
      <c r="D2755" s="5" t="s">
        <v>8</v>
      </c>
      <c r="E2755" s="5" t="s">
        <v>8</v>
      </c>
      <c r="F2755" s="5" t="s">
        <v>8</v>
      </c>
      <c r="G2755" s="5" t="s">
        <v>8</v>
      </c>
    </row>
    <row r="2756" spans="1:7" x14ac:dyDescent="0.25">
      <c r="A2756" s="5" t="s">
        <v>19133</v>
      </c>
      <c r="B2756" s="5">
        <v>1.0647747300744701</v>
      </c>
      <c r="C2756" s="5" t="s">
        <v>8</v>
      </c>
      <c r="D2756" s="5" t="s">
        <v>8</v>
      </c>
      <c r="E2756" s="5" t="s">
        <v>19134</v>
      </c>
      <c r="F2756" s="5" t="s">
        <v>8</v>
      </c>
      <c r="G2756" s="5" t="s">
        <v>8</v>
      </c>
    </row>
    <row r="2757" spans="1:7" x14ac:dyDescent="0.25">
      <c r="A2757" s="5" t="s">
        <v>8871</v>
      </c>
      <c r="B2757" s="5">
        <v>1.06460990514669</v>
      </c>
      <c r="C2757" s="5" t="s">
        <v>8</v>
      </c>
      <c r="D2757" s="5" t="s">
        <v>8</v>
      </c>
      <c r="E2757" s="5" t="s">
        <v>8872</v>
      </c>
      <c r="F2757" s="5" t="s">
        <v>8</v>
      </c>
      <c r="G2757" s="5" t="s">
        <v>8</v>
      </c>
    </row>
    <row r="2758" spans="1:7" x14ac:dyDescent="0.25">
      <c r="A2758" s="5" t="s">
        <v>10340</v>
      </c>
      <c r="B2758" s="5">
        <v>1.06459433372068</v>
      </c>
      <c r="C2758" s="5" t="s">
        <v>8</v>
      </c>
      <c r="D2758" s="5" t="s">
        <v>8</v>
      </c>
      <c r="E2758" s="5" t="s">
        <v>10341</v>
      </c>
      <c r="F2758" s="5" t="s">
        <v>8</v>
      </c>
      <c r="G2758" s="5" t="s">
        <v>1751</v>
      </c>
    </row>
    <row r="2759" spans="1:7" x14ac:dyDescent="0.25">
      <c r="A2759" s="5" t="s">
        <v>19591</v>
      </c>
      <c r="B2759" s="5">
        <v>1.0645712855126499</v>
      </c>
      <c r="C2759" s="5" t="s">
        <v>8</v>
      </c>
      <c r="D2759" s="5" t="s">
        <v>8</v>
      </c>
      <c r="E2759" s="5" t="s">
        <v>8</v>
      </c>
      <c r="F2759" s="5" t="s">
        <v>8</v>
      </c>
      <c r="G2759" s="5" t="s">
        <v>8</v>
      </c>
    </row>
    <row r="2760" spans="1:7" x14ac:dyDescent="0.25">
      <c r="A2760" s="5" t="s">
        <v>19118</v>
      </c>
      <c r="B2760" s="5">
        <v>1.0642820701409701</v>
      </c>
      <c r="C2760" s="5" t="s">
        <v>8</v>
      </c>
      <c r="D2760" s="5" t="s">
        <v>8</v>
      </c>
      <c r="E2760" s="5" t="s">
        <v>19119</v>
      </c>
      <c r="F2760" s="5" t="s">
        <v>8</v>
      </c>
      <c r="G2760" s="5" t="s">
        <v>8</v>
      </c>
    </row>
    <row r="2761" spans="1:7" x14ac:dyDescent="0.25">
      <c r="A2761" s="5" t="s">
        <v>10148</v>
      </c>
      <c r="B2761" s="5">
        <v>1.0641196071777701</v>
      </c>
      <c r="C2761" s="5" t="s">
        <v>8</v>
      </c>
      <c r="D2761" s="5" t="s">
        <v>8</v>
      </c>
      <c r="E2761" s="5" t="s">
        <v>8</v>
      </c>
      <c r="F2761" s="5" t="s">
        <v>8</v>
      </c>
      <c r="G2761" s="5" t="s">
        <v>8</v>
      </c>
    </row>
    <row r="2762" spans="1:7" x14ac:dyDescent="0.25">
      <c r="A2762" s="5" t="s">
        <v>10217</v>
      </c>
      <c r="B2762" s="5">
        <v>1.0638660668875199</v>
      </c>
      <c r="C2762" s="5" t="s">
        <v>8</v>
      </c>
      <c r="D2762" s="5" t="s">
        <v>10218</v>
      </c>
      <c r="E2762" s="5" t="s">
        <v>8</v>
      </c>
      <c r="F2762" s="5" t="s">
        <v>10219</v>
      </c>
      <c r="G2762" s="5" t="s">
        <v>10220</v>
      </c>
    </row>
    <row r="2763" spans="1:7" x14ac:dyDescent="0.25">
      <c r="A2763" s="5" t="s">
        <v>17596</v>
      </c>
      <c r="B2763" s="5">
        <v>1.0638660668875199</v>
      </c>
      <c r="C2763" s="5" t="s">
        <v>17597</v>
      </c>
      <c r="D2763" s="5" t="s">
        <v>17598</v>
      </c>
      <c r="E2763" s="5" t="s">
        <v>17599</v>
      </c>
      <c r="F2763" s="5" t="s">
        <v>17600</v>
      </c>
      <c r="G2763" s="5" t="s">
        <v>17601</v>
      </c>
    </row>
    <row r="2764" spans="1:7" x14ac:dyDescent="0.25">
      <c r="A2764" s="5" t="s">
        <v>11366</v>
      </c>
      <c r="B2764" s="5">
        <v>1.0638660668875199</v>
      </c>
      <c r="C2764" s="5" t="s">
        <v>8</v>
      </c>
      <c r="D2764" s="5" t="s">
        <v>8</v>
      </c>
      <c r="E2764" s="5" t="s">
        <v>8</v>
      </c>
      <c r="F2764" s="5" t="s">
        <v>8</v>
      </c>
      <c r="G2764" s="5" t="s">
        <v>8</v>
      </c>
    </row>
    <row r="2765" spans="1:7" x14ac:dyDescent="0.25">
      <c r="A2765" s="5" t="s">
        <v>4329</v>
      </c>
      <c r="B2765" s="5">
        <v>1.0635023800907899</v>
      </c>
      <c r="C2765" s="5" t="s">
        <v>8</v>
      </c>
      <c r="D2765" s="5" t="s">
        <v>8</v>
      </c>
      <c r="E2765" s="5" t="s">
        <v>8</v>
      </c>
      <c r="F2765" s="5" t="s">
        <v>8</v>
      </c>
      <c r="G2765" s="5" t="s">
        <v>8</v>
      </c>
    </row>
    <row r="2766" spans="1:7" x14ac:dyDescent="0.25">
      <c r="A2766" s="5" t="s">
        <v>13133</v>
      </c>
      <c r="B2766" s="5">
        <v>1.06341217798011</v>
      </c>
      <c r="C2766" s="5" t="s">
        <v>8</v>
      </c>
      <c r="D2766" s="5" t="s">
        <v>8</v>
      </c>
      <c r="E2766" s="5" t="s">
        <v>8</v>
      </c>
      <c r="F2766" s="5" t="s">
        <v>8</v>
      </c>
      <c r="G2766" s="5" t="s">
        <v>8</v>
      </c>
    </row>
    <row r="2767" spans="1:7" x14ac:dyDescent="0.25">
      <c r="A2767" s="5" t="s">
        <v>20894</v>
      </c>
      <c r="B2767" s="5">
        <v>1.0632468439405101</v>
      </c>
      <c r="C2767" s="5" t="s">
        <v>8</v>
      </c>
      <c r="D2767" s="5" t="s">
        <v>8</v>
      </c>
      <c r="E2767" s="5" t="s">
        <v>3682</v>
      </c>
      <c r="F2767" s="5" t="s">
        <v>8</v>
      </c>
      <c r="G2767" s="5" t="s">
        <v>8</v>
      </c>
    </row>
    <row r="2768" spans="1:7" x14ac:dyDescent="0.25">
      <c r="A2768" s="5" t="s">
        <v>7351</v>
      </c>
      <c r="B2768" s="5">
        <v>1.06321649776037</v>
      </c>
      <c r="C2768" s="5" t="s">
        <v>7352</v>
      </c>
      <c r="D2768" s="5" t="s">
        <v>7353</v>
      </c>
      <c r="E2768" s="5" t="s">
        <v>7354</v>
      </c>
      <c r="F2768" s="5" t="s">
        <v>7355</v>
      </c>
      <c r="G2768" s="5" t="s">
        <v>7356</v>
      </c>
    </row>
    <row r="2769" spans="1:7" x14ac:dyDescent="0.25">
      <c r="A2769" s="5" t="s">
        <v>5181</v>
      </c>
      <c r="B2769" s="5">
        <v>1.06321649776037</v>
      </c>
      <c r="C2769" s="5" t="s">
        <v>8</v>
      </c>
      <c r="D2769" s="5" t="s">
        <v>8</v>
      </c>
      <c r="E2769" s="5" t="s">
        <v>8</v>
      </c>
      <c r="F2769" s="5" t="s">
        <v>8</v>
      </c>
      <c r="G2769" s="5" t="s">
        <v>8</v>
      </c>
    </row>
    <row r="2770" spans="1:7" x14ac:dyDescent="0.25">
      <c r="A2770" s="5" t="s">
        <v>14453</v>
      </c>
      <c r="B2770" s="5">
        <v>1.06294427866453</v>
      </c>
      <c r="C2770" s="5" t="s">
        <v>8</v>
      </c>
      <c r="D2770" s="5" t="s">
        <v>8</v>
      </c>
      <c r="E2770" s="5" t="s">
        <v>1465</v>
      </c>
      <c r="F2770" s="5" t="s">
        <v>8</v>
      </c>
      <c r="G2770" s="5" t="s">
        <v>8</v>
      </c>
    </row>
    <row r="2771" spans="1:7" x14ac:dyDescent="0.25">
      <c r="A2771" s="5" t="s">
        <v>2013</v>
      </c>
      <c r="B2771" s="5">
        <v>1.06275065657893</v>
      </c>
      <c r="C2771" s="5" t="s">
        <v>8</v>
      </c>
      <c r="D2771" s="5" t="s">
        <v>8</v>
      </c>
      <c r="E2771" s="5" t="s">
        <v>8</v>
      </c>
      <c r="F2771" s="5" t="s">
        <v>8</v>
      </c>
      <c r="G2771" s="5" t="s">
        <v>8</v>
      </c>
    </row>
    <row r="2772" spans="1:7" x14ac:dyDescent="0.25">
      <c r="A2772" s="5" t="s">
        <v>16252</v>
      </c>
      <c r="B2772" s="5">
        <v>1.06205988673828</v>
      </c>
      <c r="C2772" s="5" t="s">
        <v>8</v>
      </c>
      <c r="D2772" s="5" t="s">
        <v>8</v>
      </c>
      <c r="E2772" s="5" t="s">
        <v>16253</v>
      </c>
      <c r="F2772" s="5" t="s">
        <v>8</v>
      </c>
      <c r="G2772" s="5" t="s">
        <v>3369</v>
      </c>
    </row>
    <row r="2773" spans="1:7" x14ac:dyDescent="0.25">
      <c r="A2773" s="5" t="s">
        <v>18901</v>
      </c>
      <c r="B2773" s="5">
        <v>1.06205988673828</v>
      </c>
      <c r="C2773" s="5" t="s">
        <v>8</v>
      </c>
      <c r="D2773" s="5" t="s">
        <v>8</v>
      </c>
      <c r="E2773" s="5" t="s">
        <v>8</v>
      </c>
      <c r="F2773" s="5" t="s">
        <v>8</v>
      </c>
      <c r="G2773" s="5" t="s">
        <v>8</v>
      </c>
    </row>
    <row r="2774" spans="1:7" x14ac:dyDescent="0.25">
      <c r="A2774" s="5" t="s">
        <v>18963</v>
      </c>
      <c r="B2774" s="5">
        <v>1.06205988673828</v>
      </c>
      <c r="C2774" s="5" t="s">
        <v>8</v>
      </c>
      <c r="D2774" s="5" t="s">
        <v>8</v>
      </c>
      <c r="E2774" s="5" t="s">
        <v>8</v>
      </c>
      <c r="F2774" s="5" t="s">
        <v>8</v>
      </c>
      <c r="G2774" s="5" t="s">
        <v>8</v>
      </c>
    </row>
    <row r="2775" spans="1:7" x14ac:dyDescent="0.25">
      <c r="A2775" s="5" t="s">
        <v>19131</v>
      </c>
      <c r="B2775" s="5">
        <v>1.06205988673828</v>
      </c>
      <c r="C2775" s="5" t="s">
        <v>8</v>
      </c>
      <c r="D2775" s="5" t="s">
        <v>8</v>
      </c>
      <c r="E2775" s="5" t="s">
        <v>8</v>
      </c>
      <c r="F2775" s="5" t="s">
        <v>8</v>
      </c>
      <c r="G2775" s="5" t="s">
        <v>8</v>
      </c>
    </row>
    <row r="2776" spans="1:7" x14ac:dyDescent="0.25">
      <c r="A2776" s="5" t="s">
        <v>5554</v>
      </c>
      <c r="B2776" s="5">
        <v>1.06205988673828</v>
      </c>
      <c r="C2776" s="5" t="s">
        <v>8</v>
      </c>
      <c r="D2776" s="5" t="s">
        <v>8</v>
      </c>
      <c r="E2776" s="5" t="s">
        <v>5555</v>
      </c>
      <c r="F2776" s="5" t="s">
        <v>8</v>
      </c>
      <c r="G2776" s="5" t="s">
        <v>8</v>
      </c>
    </row>
    <row r="2777" spans="1:7" x14ac:dyDescent="0.25">
      <c r="A2777" s="5" t="s">
        <v>19568</v>
      </c>
      <c r="B2777" s="5">
        <v>1.06205988673828</v>
      </c>
      <c r="C2777" s="5" t="s">
        <v>8</v>
      </c>
      <c r="D2777" s="5" t="s">
        <v>8</v>
      </c>
      <c r="E2777" s="5" t="s">
        <v>8</v>
      </c>
      <c r="F2777" s="5" t="s">
        <v>8</v>
      </c>
      <c r="G2777" s="5" t="s">
        <v>8</v>
      </c>
    </row>
    <row r="2778" spans="1:7" x14ac:dyDescent="0.25">
      <c r="A2778" s="5" t="s">
        <v>19667</v>
      </c>
      <c r="B2778" s="5">
        <v>1.06205988673828</v>
      </c>
      <c r="C2778" s="5" t="s">
        <v>8</v>
      </c>
      <c r="D2778" s="5" t="s">
        <v>8</v>
      </c>
      <c r="E2778" s="5" t="s">
        <v>8</v>
      </c>
      <c r="F2778" s="5" t="s">
        <v>8</v>
      </c>
      <c r="G2778" s="5" t="s">
        <v>8</v>
      </c>
    </row>
    <row r="2779" spans="1:7" x14ac:dyDescent="0.25">
      <c r="A2779" s="5" t="s">
        <v>7987</v>
      </c>
      <c r="B2779" s="5">
        <v>1.06205988673828</v>
      </c>
      <c r="C2779" s="5" t="s">
        <v>8</v>
      </c>
      <c r="D2779" s="5" t="s">
        <v>8</v>
      </c>
      <c r="E2779" s="5" t="s">
        <v>8</v>
      </c>
      <c r="F2779" s="5" t="s">
        <v>8</v>
      </c>
      <c r="G2779" s="5" t="s">
        <v>8</v>
      </c>
    </row>
    <row r="2780" spans="1:7" x14ac:dyDescent="0.25">
      <c r="A2780" s="5" t="s">
        <v>8775</v>
      </c>
      <c r="B2780" s="5">
        <v>1.06205988673828</v>
      </c>
      <c r="C2780" s="5" t="s">
        <v>8</v>
      </c>
      <c r="D2780" s="5" t="s">
        <v>8</v>
      </c>
      <c r="E2780" s="5" t="s">
        <v>8</v>
      </c>
      <c r="F2780" s="5" t="s">
        <v>8</v>
      </c>
      <c r="G2780" s="5" t="s">
        <v>8</v>
      </c>
    </row>
    <row r="2781" spans="1:7" x14ac:dyDescent="0.25">
      <c r="A2781" s="5" t="s">
        <v>20795</v>
      </c>
      <c r="B2781" s="5">
        <v>1.06205988673828</v>
      </c>
      <c r="C2781" s="5" t="s">
        <v>8</v>
      </c>
      <c r="D2781" s="5" t="s">
        <v>8</v>
      </c>
      <c r="E2781" s="5" t="s">
        <v>8</v>
      </c>
      <c r="F2781" s="5" t="s">
        <v>8</v>
      </c>
      <c r="G2781" s="5" t="s">
        <v>8</v>
      </c>
    </row>
    <row r="2782" spans="1:7" x14ac:dyDescent="0.25">
      <c r="A2782" s="5" t="s">
        <v>21129</v>
      </c>
      <c r="B2782" s="5">
        <v>1.06205988673828</v>
      </c>
      <c r="C2782" s="5" t="s">
        <v>8</v>
      </c>
      <c r="D2782" s="5" t="s">
        <v>8</v>
      </c>
      <c r="E2782" s="5" t="s">
        <v>8</v>
      </c>
      <c r="F2782" s="5" t="s">
        <v>8</v>
      </c>
      <c r="G2782" s="5" t="s">
        <v>8</v>
      </c>
    </row>
    <row r="2783" spans="1:7" x14ac:dyDescent="0.25">
      <c r="A2783" s="5" t="s">
        <v>18796</v>
      </c>
      <c r="B2783" s="5">
        <v>1.06193108667694</v>
      </c>
      <c r="C2783" s="5" t="s">
        <v>8</v>
      </c>
      <c r="D2783" s="5" t="s">
        <v>8</v>
      </c>
      <c r="E2783" s="5" t="s">
        <v>8</v>
      </c>
      <c r="F2783" s="5" t="s">
        <v>8</v>
      </c>
      <c r="G2783" s="5" t="s">
        <v>8</v>
      </c>
    </row>
    <row r="2784" spans="1:7" x14ac:dyDescent="0.25">
      <c r="A2784" s="5" t="s">
        <v>21082</v>
      </c>
      <c r="B2784" s="5">
        <v>1.0612819590478499</v>
      </c>
      <c r="C2784" s="5" t="s">
        <v>8</v>
      </c>
      <c r="D2784" s="5" t="s">
        <v>8</v>
      </c>
      <c r="E2784" s="5" t="s">
        <v>8</v>
      </c>
      <c r="F2784" s="5" t="s">
        <v>8</v>
      </c>
      <c r="G2784" s="5" t="s">
        <v>8</v>
      </c>
    </row>
    <row r="2785" spans="1:7" x14ac:dyDescent="0.25">
      <c r="A2785" s="5" t="s">
        <v>1929</v>
      </c>
      <c r="B2785" s="5">
        <v>1.06104463436826</v>
      </c>
      <c r="C2785" s="5" t="s">
        <v>8</v>
      </c>
      <c r="D2785" s="5" t="s">
        <v>8</v>
      </c>
      <c r="E2785" s="5" t="s">
        <v>1930</v>
      </c>
      <c r="F2785" s="5" t="s">
        <v>8</v>
      </c>
      <c r="G2785" s="5" t="s">
        <v>8</v>
      </c>
    </row>
    <row r="2786" spans="1:7" x14ac:dyDescent="0.25">
      <c r="A2786" s="5" t="s">
        <v>16915</v>
      </c>
      <c r="B2786" s="5">
        <v>1.0610361646392299</v>
      </c>
      <c r="C2786" s="5" t="s">
        <v>8</v>
      </c>
      <c r="D2786" s="5" t="s">
        <v>8</v>
      </c>
      <c r="E2786" s="5" t="s">
        <v>10341</v>
      </c>
      <c r="F2786" s="5" t="s">
        <v>8</v>
      </c>
      <c r="G2786" s="5" t="s">
        <v>1751</v>
      </c>
    </row>
    <row r="2787" spans="1:7" x14ac:dyDescent="0.25">
      <c r="A2787" s="5" t="s">
        <v>15648</v>
      </c>
      <c r="B2787" s="5">
        <v>1.0609088824556701</v>
      </c>
      <c r="C2787" s="5" t="s">
        <v>8</v>
      </c>
      <c r="D2787" s="5" t="s">
        <v>8</v>
      </c>
      <c r="E2787" s="5" t="s">
        <v>8</v>
      </c>
      <c r="F2787" s="5" t="s">
        <v>8</v>
      </c>
      <c r="G2787" s="5" t="s">
        <v>8</v>
      </c>
    </row>
    <row r="2788" spans="1:7" x14ac:dyDescent="0.25">
      <c r="A2788" s="5" t="s">
        <v>18407</v>
      </c>
      <c r="B2788" s="5">
        <v>1.0607605815627199</v>
      </c>
      <c r="C2788" s="5" t="s">
        <v>8</v>
      </c>
      <c r="D2788" s="5" t="s">
        <v>8</v>
      </c>
      <c r="E2788" s="5" t="s">
        <v>8</v>
      </c>
      <c r="F2788" s="5" t="s">
        <v>8</v>
      </c>
      <c r="G2788" s="5" t="s">
        <v>8</v>
      </c>
    </row>
    <row r="2789" spans="1:7" x14ac:dyDescent="0.25">
      <c r="A2789" s="5" t="s">
        <v>18859</v>
      </c>
      <c r="B2789" s="5">
        <v>1.0607605815627199</v>
      </c>
      <c r="C2789" s="5" t="s">
        <v>8</v>
      </c>
      <c r="D2789" s="5" t="s">
        <v>8</v>
      </c>
      <c r="E2789" s="5" t="s">
        <v>8</v>
      </c>
      <c r="F2789" s="5" t="s">
        <v>8</v>
      </c>
      <c r="G2789" s="5" t="s">
        <v>8</v>
      </c>
    </row>
    <row r="2790" spans="1:7" x14ac:dyDescent="0.25">
      <c r="A2790" s="5" t="s">
        <v>5420</v>
      </c>
      <c r="B2790" s="5">
        <v>1.0605590486813099</v>
      </c>
      <c r="C2790" s="5" t="s">
        <v>8</v>
      </c>
      <c r="D2790" s="5" t="s">
        <v>8</v>
      </c>
      <c r="E2790" s="5" t="s">
        <v>8</v>
      </c>
      <c r="F2790" s="5" t="s">
        <v>8</v>
      </c>
      <c r="G2790" s="5" t="s">
        <v>8</v>
      </c>
    </row>
    <row r="2791" spans="1:7" x14ac:dyDescent="0.25">
      <c r="A2791" s="5" t="s">
        <v>5186</v>
      </c>
      <c r="B2791" s="5">
        <v>1.0602945890767901</v>
      </c>
      <c r="C2791" s="5" t="s">
        <v>8</v>
      </c>
      <c r="D2791" s="5" t="s">
        <v>8</v>
      </c>
      <c r="E2791" s="5" t="s">
        <v>8</v>
      </c>
      <c r="F2791" s="5" t="s">
        <v>8</v>
      </c>
      <c r="G2791" s="5" t="s">
        <v>5187</v>
      </c>
    </row>
    <row r="2792" spans="1:7" x14ac:dyDescent="0.25">
      <c r="A2792" s="5" t="s">
        <v>19624</v>
      </c>
      <c r="B2792" s="5">
        <v>1.0602945890767901</v>
      </c>
      <c r="C2792" s="5" t="s">
        <v>8</v>
      </c>
      <c r="D2792" s="5" t="s">
        <v>8</v>
      </c>
      <c r="E2792" s="5" t="s">
        <v>8</v>
      </c>
      <c r="F2792" s="5" t="s">
        <v>8</v>
      </c>
      <c r="G2792" s="5" t="s">
        <v>8</v>
      </c>
    </row>
    <row r="2793" spans="1:7" x14ac:dyDescent="0.25">
      <c r="A2793" s="5" t="s">
        <v>14386</v>
      </c>
      <c r="B2793" s="5">
        <v>1.05934432418117</v>
      </c>
      <c r="C2793" s="5" t="s">
        <v>8</v>
      </c>
      <c r="D2793" s="5" t="s">
        <v>14387</v>
      </c>
      <c r="E2793" s="5" t="s">
        <v>14388</v>
      </c>
      <c r="F2793" s="5" t="s">
        <v>14389</v>
      </c>
      <c r="G2793" s="5" t="s">
        <v>14390</v>
      </c>
    </row>
    <row r="2794" spans="1:7" x14ac:dyDescent="0.25">
      <c r="A2794" s="5" t="s">
        <v>10496</v>
      </c>
      <c r="B2794" s="5">
        <v>1.05934432418117</v>
      </c>
      <c r="C2794" s="5" t="s">
        <v>10497</v>
      </c>
      <c r="D2794" s="5" t="s">
        <v>10498</v>
      </c>
      <c r="E2794" s="5" t="s">
        <v>10499</v>
      </c>
      <c r="F2794" s="5" t="s">
        <v>10500</v>
      </c>
      <c r="G2794" s="5" t="s">
        <v>10501</v>
      </c>
    </row>
    <row r="2795" spans="1:7" x14ac:dyDescent="0.25">
      <c r="A2795" s="5" t="s">
        <v>18848</v>
      </c>
      <c r="B2795" s="5">
        <v>1.05934432418117</v>
      </c>
      <c r="C2795" s="5" t="s">
        <v>8</v>
      </c>
      <c r="D2795" s="5" t="s">
        <v>8</v>
      </c>
      <c r="E2795" s="5" t="s">
        <v>8</v>
      </c>
      <c r="F2795" s="5" t="s">
        <v>8</v>
      </c>
      <c r="G2795" s="5" t="s">
        <v>8</v>
      </c>
    </row>
    <row r="2796" spans="1:7" x14ac:dyDescent="0.25">
      <c r="A2796" s="5" t="s">
        <v>20251</v>
      </c>
      <c r="B2796" s="5">
        <v>1.05934432418117</v>
      </c>
      <c r="C2796" s="5" t="s">
        <v>8</v>
      </c>
      <c r="D2796" s="5" t="s">
        <v>8</v>
      </c>
      <c r="E2796" s="5" t="s">
        <v>8</v>
      </c>
      <c r="F2796" s="5" t="s">
        <v>8</v>
      </c>
      <c r="G2796" s="5" t="s">
        <v>8</v>
      </c>
    </row>
    <row r="2797" spans="1:7" x14ac:dyDescent="0.25">
      <c r="A2797" s="5" t="s">
        <v>11181</v>
      </c>
      <c r="B2797" s="5">
        <v>1.05934432418117</v>
      </c>
      <c r="C2797" s="5" t="s">
        <v>8</v>
      </c>
      <c r="D2797" s="5" t="s">
        <v>8</v>
      </c>
      <c r="E2797" s="5" t="s">
        <v>11182</v>
      </c>
      <c r="F2797" s="5" t="s">
        <v>8</v>
      </c>
      <c r="G2797" s="5" t="s">
        <v>8</v>
      </c>
    </row>
    <row r="2798" spans="1:7" x14ac:dyDescent="0.25">
      <c r="A2798" s="5" t="s">
        <v>21055</v>
      </c>
      <c r="B2798" s="5">
        <v>1.05934432418117</v>
      </c>
      <c r="C2798" s="5" t="s">
        <v>8</v>
      </c>
      <c r="D2798" s="5" t="s">
        <v>8</v>
      </c>
      <c r="E2798" s="5" t="s">
        <v>8</v>
      </c>
      <c r="F2798" s="5" t="s">
        <v>8</v>
      </c>
      <c r="G2798" s="5" t="s">
        <v>8</v>
      </c>
    </row>
    <row r="2799" spans="1:7" x14ac:dyDescent="0.25">
      <c r="A2799" s="5" t="s">
        <v>18175</v>
      </c>
      <c r="B2799" s="5">
        <v>1.0593170467870301</v>
      </c>
      <c r="C2799" s="5" t="s">
        <v>18176</v>
      </c>
      <c r="D2799" s="5" t="s">
        <v>8</v>
      </c>
      <c r="E2799" s="5" t="s">
        <v>8</v>
      </c>
      <c r="F2799" s="5" t="s">
        <v>8</v>
      </c>
      <c r="G2799" s="5" t="s">
        <v>18177</v>
      </c>
    </row>
    <row r="2800" spans="1:7" x14ac:dyDescent="0.25">
      <c r="A2800" s="5" t="s">
        <v>11108</v>
      </c>
      <c r="B2800" s="5">
        <v>1.0593170467870301</v>
      </c>
      <c r="C2800" s="5" t="s">
        <v>8</v>
      </c>
      <c r="D2800" s="5" t="s">
        <v>8</v>
      </c>
      <c r="E2800" s="5" t="s">
        <v>8</v>
      </c>
      <c r="F2800" s="5" t="s">
        <v>8</v>
      </c>
      <c r="G2800" s="5" t="s">
        <v>8</v>
      </c>
    </row>
    <row r="2801" spans="1:7" x14ac:dyDescent="0.25">
      <c r="A2801" s="5" t="s">
        <v>11160</v>
      </c>
      <c r="B2801" s="5">
        <v>1.0593170467870301</v>
      </c>
      <c r="C2801" s="5" t="s">
        <v>8</v>
      </c>
      <c r="D2801" s="5" t="s">
        <v>8</v>
      </c>
      <c r="E2801" s="5" t="s">
        <v>8</v>
      </c>
      <c r="F2801" s="5" t="s">
        <v>8</v>
      </c>
      <c r="G2801" s="5" t="s">
        <v>8</v>
      </c>
    </row>
    <row r="2802" spans="1:7" x14ac:dyDescent="0.25">
      <c r="A2802" s="5" t="s">
        <v>14346</v>
      </c>
      <c r="B2802" s="5">
        <v>1.0593170467870301</v>
      </c>
      <c r="C2802" s="5" t="s">
        <v>8</v>
      </c>
      <c r="D2802" s="5" t="s">
        <v>8</v>
      </c>
      <c r="E2802" s="5" t="s">
        <v>8</v>
      </c>
      <c r="F2802" s="5" t="s">
        <v>8</v>
      </c>
      <c r="G2802" s="5" t="s">
        <v>8</v>
      </c>
    </row>
    <row r="2803" spans="1:7" x14ac:dyDescent="0.25">
      <c r="A2803" s="5" t="s">
        <v>14018</v>
      </c>
      <c r="B2803" s="5">
        <v>1.0592947638125401</v>
      </c>
      <c r="C2803" s="5" t="s">
        <v>8</v>
      </c>
      <c r="D2803" s="5" t="s">
        <v>8</v>
      </c>
      <c r="E2803" s="5" t="s">
        <v>8</v>
      </c>
      <c r="F2803" s="5" t="s">
        <v>8</v>
      </c>
      <c r="G2803" s="5" t="s">
        <v>8</v>
      </c>
    </row>
    <row r="2804" spans="1:7" x14ac:dyDescent="0.25">
      <c r="A2804" s="5" t="s">
        <v>6826</v>
      </c>
      <c r="B2804" s="5">
        <v>1.05841157964301</v>
      </c>
      <c r="C2804" s="5" t="s">
        <v>8</v>
      </c>
      <c r="D2804" s="5" t="s">
        <v>8</v>
      </c>
      <c r="E2804" s="5" t="s">
        <v>8</v>
      </c>
      <c r="F2804" s="5" t="s">
        <v>8</v>
      </c>
      <c r="G2804" s="5" t="s">
        <v>8</v>
      </c>
    </row>
    <row r="2805" spans="1:7" x14ac:dyDescent="0.25">
      <c r="A2805" s="5" t="s">
        <v>21142</v>
      </c>
      <c r="B2805" s="5">
        <v>1.0579100618433701</v>
      </c>
      <c r="C2805" s="5" t="s">
        <v>8</v>
      </c>
      <c r="D2805" s="5" t="s">
        <v>8</v>
      </c>
      <c r="E2805" s="5" t="s">
        <v>8</v>
      </c>
      <c r="F2805" s="5" t="s">
        <v>8</v>
      </c>
      <c r="G2805" s="5" t="s">
        <v>8</v>
      </c>
    </row>
    <row r="2806" spans="1:7" x14ac:dyDescent="0.25">
      <c r="A2806" s="5" t="s">
        <v>16925</v>
      </c>
      <c r="B2806" s="5">
        <v>1.0576257501281501</v>
      </c>
      <c r="C2806" s="5" t="s">
        <v>8</v>
      </c>
      <c r="D2806" s="5" t="s">
        <v>8</v>
      </c>
      <c r="E2806" s="5" t="s">
        <v>16926</v>
      </c>
      <c r="F2806" s="5" t="s">
        <v>8</v>
      </c>
      <c r="G2806" s="5" t="s">
        <v>1751</v>
      </c>
    </row>
    <row r="2807" spans="1:7" x14ac:dyDescent="0.25">
      <c r="A2807" s="5" t="s">
        <v>14214</v>
      </c>
      <c r="B2807" s="5">
        <v>1.05734395932836</v>
      </c>
      <c r="C2807" s="5" t="s">
        <v>8</v>
      </c>
      <c r="D2807" s="5" t="s">
        <v>8</v>
      </c>
      <c r="E2807" s="5" t="s">
        <v>14215</v>
      </c>
      <c r="F2807" s="5" t="s">
        <v>8</v>
      </c>
      <c r="G2807" s="5" t="s">
        <v>1327</v>
      </c>
    </row>
    <row r="2808" spans="1:7" x14ac:dyDescent="0.25">
      <c r="A2808" s="5" t="s">
        <v>17372</v>
      </c>
      <c r="B2808" s="5">
        <v>1.05734395932836</v>
      </c>
      <c r="C2808" s="5" t="s">
        <v>17373</v>
      </c>
      <c r="D2808" s="5" t="s">
        <v>17374</v>
      </c>
      <c r="E2808" s="5" t="s">
        <v>17375</v>
      </c>
      <c r="F2808" s="5" t="s">
        <v>17376</v>
      </c>
      <c r="G2808" s="5" t="s">
        <v>17377</v>
      </c>
    </row>
    <row r="2809" spans="1:7" x14ac:dyDescent="0.25">
      <c r="A2809" s="5" t="s">
        <v>17713</v>
      </c>
      <c r="B2809" s="5">
        <v>1.05734395932836</v>
      </c>
      <c r="C2809" s="5" t="s">
        <v>8</v>
      </c>
      <c r="D2809" s="5" t="s">
        <v>8</v>
      </c>
      <c r="E2809" s="5" t="s">
        <v>8</v>
      </c>
      <c r="F2809" s="5" t="s">
        <v>8</v>
      </c>
      <c r="G2809" s="5" t="s">
        <v>5199</v>
      </c>
    </row>
    <row r="2810" spans="1:7" x14ac:dyDescent="0.25">
      <c r="A2810" s="5" t="s">
        <v>2280</v>
      </c>
      <c r="B2810" s="5">
        <v>1.05734395932836</v>
      </c>
      <c r="C2810" s="5" t="s">
        <v>8</v>
      </c>
      <c r="D2810" s="5" t="s">
        <v>8</v>
      </c>
      <c r="E2810" s="5" t="s">
        <v>8</v>
      </c>
      <c r="F2810" s="5" t="s">
        <v>8</v>
      </c>
      <c r="G2810" s="5" t="s">
        <v>8</v>
      </c>
    </row>
    <row r="2811" spans="1:7" x14ac:dyDescent="0.25">
      <c r="A2811" s="5" t="s">
        <v>6874</v>
      </c>
      <c r="B2811" s="5">
        <v>1.05734395932836</v>
      </c>
      <c r="C2811" s="5" t="s">
        <v>8</v>
      </c>
      <c r="D2811" s="5" t="s">
        <v>8</v>
      </c>
      <c r="E2811" s="5" t="s">
        <v>8</v>
      </c>
      <c r="F2811" s="5" t="s">
        <v>8</v>
      </c>
      <c r="G2811" s="5" t="s">
        <v>8</v>
      </c>
    </row>
    <row r="2812" spans="1:7" x14ac:dyDescent="0.25">
      <c r="A2812" s="5" t="s">
        <v>19903</v>
      </c>
      <c r="B2812" s="5">
        <v>1.05734395932836</v>
      </c>
      <c r="C2812" s="5" t="s">
        <v>8</v>
      </c>
      <c r="D2812" s="5" t="s">
        <v>8</v>
      </c>
      <c r="E2812" s="5" t="s">
        <v>8</v>
      </c>
      <c r="F2812" s="5" t="s">
        <v>8</v>
      </c>
      <c r="G2812" s="5" t="s">
        <v>8</v>
      </c>
    </row>
    <row r="2813" spans="1:7" x14ac:dyDescent="0.25">
      <c r="A2813" s="5" t="s">
        <v>16435</v>
      </c>
      <c r="B2813" s="5">
        <v>1.0559607208358499</v>
      </c>
      <c r="C2813" s="5" t="s">
        <v>8</v>
      </c>
      <c r="D2813" s="5" t="s">
        <v>8</v>
      </c>
      <c r="E2813" s="5" t="s">
        <v>16436</v>
      </c>
      <c r="F2813" s="5" t="s">
        <v>8</v>
      </c>
      <c r="G2813" s="5" t="s">
        <v>2711</v>
      </c>
    </row>
    <row r="2814" spans="1:7" x14ac:dyDescent="0.25">
      <c r="A2814" s="5" t="s">
        <v>18521</v>
      </c>
      <c r="B2814" s="5">
        <v>1.0559607208358499</v>
      </c>
      <c r="C2814" s="5" t="s">
        <v>8</v>
      </c>
      <c r="D2814" s="5" t="s">
        <v>8</v>
      </c>
      <c r="E2814" s="5" t="s">
        <v>8</v>
      </c>
      <c r="F2814" s="5" t="s">
        <v>8</v>
      </c>
      <c r="G2814" s="5" t="s">
        <v>8</v>
      </c>
    </row>
    <row r="2815" spans="1:7" x14ac:dyDescent="0.25">
      <c r="A2815" s="5" t="s">
        <v>1061</v>
      </c>
      <c r="B2815" s="5">
        <v>1.0559607208358499</v>
      </c>
      <c r="C2815" s="5" t="s">
        <v>8</v>
      </c>
      <c r="D2815" s="5" t="s">
        <v>8</v>
      </c>
      <c r="E2815" s="5" t="s">
        <v>8</v>
      </c>
      <c r="F2815" s="5" t="s">
        <v>8</v>
      </c>
      <c r="G2815" s="5" t="s">
        <v>8</v>
      </c>
    </row>
    <row r="2816" spans="1:7" x14ac:dyDescent="0.25">
      <c r="A2816" s="5" t="s">
        <v>18658</v>
      </c>
      <c r="B2816" s="5">
        <v>1.0559607208358499</v>
      </c>
      <c r="C2816" s="5" t="s">
        <v>8</v>
      </c>
      <c r="D2816" s="5" t="s">
        <v>8</v>
      </c>
      <c r="E2816" s="5" t="s">
        <v>8</v>
      </c>
      <c r="F2816" s="5" t="s">
        <v>8</v>
      </c>
      <c r="G2816" s="5" t="s">
        <v>8</v>
      </c>
    </row>
    <row r="2817" spans="1:7" x14ac:dyDescent="0.25">
      <c r="A2817" s="5" t="s">
        <v>18697</v>
      </c>
      <c r="B2817" s="5">
        <v>1.0559607208358499</v>
      </c>
      <c r="C2817" s="5" t="s">
        <v>8</v>
      </c>
      <c r="D2817" s="5" t="s">
        <v>8</v>
      </c>
      <c r="E2817" s="5" t="s">
        <v>8</v>
      </c>
      <c r="F2817" s="5" t="s">
        <v>8</v>
      </c>
      <c r="G2817" s="5" t="s">
        <v>8</v>
      </c>
    </row>
    <row r="2818" spans="1:7" x14ac:dyDescent="0.25">
      <c r="A2818" s="5" t="s">
        <v>18789</v>
      </c>
      <c r="B2818" s="5">
        <v>1.0559607208358499</v>
      </c>
      <c r="C2818" s="5" t="s">
        <v>8</v>
      </c>
      <c r="D2818" s="5" t="s">
        <v>8</v>
      </c>
      <c r="E2818" s="5" t="s">
        <v>8</v>
      </c>
      <c r="F2818" s="5" t="s">
        <v>8</v>
      </c>
      <c r="G2818" s="5" t="s">
        <v>8</v>
      </c>
    </row>
    <row r="2819" spans="1:7" x14ac:dyDescent="0.25">
      <c r="A2819" s="5" t="s">
        <v>19218</v>
      </c>
      <c r="B2819" s="5">
        <v>1.0559607208358499</v>
      </c>
      <c r="C2819" s="5" t="s">
        <v>8</v>
      </c>
      <c r="D2819" s="5" t="s">
        <v>8</v>
      </c>
      <c r="E2819" s="5" t="s">
        <v>8</v>
      </c>
      <c r="F2819" s="5" t="s">
        <v>8</v>
      </c>
      <c r="G2819" s="5" t="s">
        <v>8</v>
      </c>
    </row>
    <row r="2820" spans="1:7" x14ac:dyDescent="0.25">
      <c r="A2820" s="5" t="s">
        <v>19505</v>
      </c>
      <c r="B2820" s="5">
        <v>1.0559607208358499</v>
      </c>
      <c r="C2820" s="5" t="s">
        <v>8</v>
      </c>
      <c r="D2820" s="5" t="s">
        <v>8</v>
      </c>
      <c r="E2820" s="5" t="s">
        <v>8</v>
      </c>
      <c r="F2820" s="5" t="s">
        <v>8</v>
      </c>
      <c r="G2820" s="5" t="s">
        <v>8</v>
      </c>
    </row>
    <row r="2821" spans="1:7" x14ac:dyDescent="0.25">
      <c r="A2821" s="5" t="s">
        <v>7074</v>
      </c>
      <c r="B2821" s="5">
        <v>1.0559607208358499</v>
      </c>
      <c r="C2821" s="5" t="s">
        <v>8</v>
      </c>
      <c r="D2821" s="5" t="s">
        <v>8</v>
      </c>
      <c r="E2821" s="5" t="s">
        <v>8</v>
      </c>
      <c r="F2821" s="5" t="s">
        <v>8</v>
      </c>
      <c r="G2821" s="5" t="s">
        <v>8</v>
      </c>
    </row>
    <row r="2822" spans="1:7" x14ac:dyDescent="0.25">
      <c r="A2822" s="5" t="s">
        <v>19623</v>
      </c>
      <c r="B2822" s="5">
        <v>1.0559607208358499</v>
      </c>
      <c r="C2822" s="5" t="s">
        <v>8</v>
      </c>
      <c r="D2822" s="5" t="s">
        <v>8</v>
      </c>
      <c r="E2822" s="5" t="s">
        <v>8</v>
      </c>
      <c r="F2822" s="5" t="s">
        <v>8</v>
      </c>
      <c r="G2822" s="5" t="s">
        <v>8</v>
      </c>
    </row>
    <row r="2823" spans="1:7" x14ac:dyDescent="0.25">
      <c r="A2823" s="5" t="s">
        <v>19750</v>
      </c>
      <c r="B2823" s="5">
        <v>1.0559607208358499</v>
      </c>
      <c r="C2823" s="5" t="s">
        <v>8</v>
      </c>
      <c r="D2823" s="5" t="s">
        <v>8</v>
      </c>
      <c r="E2823" s="5" t="s">
        <v>8</v>
      </c>
      <c r="F2823" s="5" t="s">
        <v>8</v>
      </c>
      <c r="G2823" s="5" t="s">
        <v>8</v>
      </c>
    </row>
    <row r="2824" spans="1:7" x14ac:dyDescent="0.25">
      <c r="A2824" s="5" t="s">
        <v>8114</v>
      </c>
      <c r="B2824" s="5">
        <v>1.0559607208358499</v>
      </c>
      <c r="C2824" s="5" t="s">
        <v>8</v>
      </c>
      <c r="D2824" s="5" t="s">
        <v>8</v>
      </c>
      <c r="E2824" s="5" t="s">
        <v>8</v>
      </c>
      <c r="F2824" s="5" t="s">
        <v>8</v>
      </c>
      <c r="G2824" s="5" t="s">
        <v>8</v>
      </c>
    </row>
    <row r="2825" spans="1:7" x14ac:dyDescent="0.25">
      <c r="A2825" s="5" t="s">
        <v>19819</v>
      </c>
      <c r="B2825" s="5">
        <v>1.0559607208358499</v>
      </c>
      <c r="C2825" s="5" t="s">
        <v>8</v>
      </c>
      <c r="D2825" s="5" t="s">
        <v>8</v>
      </c>
      <c r="E2825" s="5" t="s">
        <v>8</v>
      </c>
      <c r="F2825" s="5" t="s">
        <v>8</v>
      </c>
      <c r="G2825" s="5" t="s">
        <v>8</v>
      </c>
    </row>
    <row r="2826" spans="1:7" x14ac:dyDescent="0.25">
      <c r="A2826" s="5" t="s">
        <v>19830</v>
      </c>
      <c r="B2826" s="5">
        <v>1.0559607208358499</v>
      </c>
      <c r="C2826" s="5" t="s">
        <v>8</v>
      </c>
      <c r="D2826" s="5" t="s">
        <v>8</v>
      </c>
      <c r="E2826" s="5" t="s">
        <v>8</v>
      </c>
      <c r="F2826" s="5" t="s">
        <v>8</v>
      </c>
      <c r="G2826" s="5" t="s">
        <v>8</v>
      </c>
    </row>
    <row r="2827" spans="1:7" x14ac:dyDescent="0.25">
      <c r="A2827" s="5" t="s">
        <v>19917</v>
      </c>
      <c r="B2827" s="5">
        <v>1.0559607208358499</v>
      </c>
      <c r="C2827" s="5" t="s">
        <v>8</v>
      </c>
      <c r="D2827" s="5" t="s">
        <v>8</v>
      </c>
      <c r="E2827" s="5" t="s">
        <v>8</v>
      </c>
      <c r="F2827" s="5" t="s">
        <v>8</v>
      </c>
      <c r="G2827" s="5" t="s">
        <v>8</v>
      </c>
    </row>
    <row r="2828" spans="1:7" x14ac:dyDescent="0.25">
      <c r="A2828" s="5" t="s">
        <v>20144</v>
      </c>
      <c r="B2828" s="5">
        <v>1.0559607208358499</v>
      </c>
      <c r="C2828" s="5" t="s">
        <v>8</v>
      </c>
      <c r="D2828" s="5" t="s">
        <v>8</v>
      </c>
      <c r="E2828" s="5" t="s">
        <v>8</v>
      </c>
      <c r="F2828" s="5" t="s">
        <v>8</v>
      </c>
      <c r="G2828" s="5" t="s">
        <v>8</v>
      </c>
    </row>
    <row r="2829" spans="1:7" x14ac:dyDescent="0.25">
      <c r="A2829" s="5" t="s">
        <v>20259</v>
      </c>
      <c r="B2829" s="5">
        <v>1.0559607208358499</v>
      </c>
      <c r="C2829" s="5" t="s">
        <v>8</v>
      </c>
      <c r="D2829" s="5" t="s">
        <v>8</v>
      </c>
      <c r="E2829" s="5" t="s">
        <v>8</v>
      </c>
      <c r="F2829" s="5" t="s">
        <v>8</v>
      </c>
      <c r="G2829" s="5" t="s">
        <v>8</v>
      </c>
    </row>
    <row r="2830" spans="1:7" x14ac:dyDescent="0.25">
      <c r="A2830" s="5" t="s">
        <v>20406</v>
      </c>
      <c r="B2830" s="5">
        <v>1.0559607208358499</v>
      </c>
      <c r="C2830" s="5" t="s">
        <v>8</v>
      </c>
      <c r="D2830" s="5" t="s">
        <v>8</v>
      </c>
      <c r="E2830" s="5" t="s">
        <v>8</v>
      </c>
      <c r="F2830" s="5" t="s">
        <v>8</v>
      </c>
      <c r="G2830" s="5" t="s">
        <v>8</v>
      </c>
    </row>
    <row r="2831" spans="1:7" x14ac:dyDescent="0.25">
      <c r="A2831" s="5" t="s">
        <v>12002</v>
      </c>
      <c r="B2831" s="5">
        <v>1.0559607208358499</v>
      </c>
      <c r="C2831" s="5" t="s">
        <v>8</v>
      </c>
      <c r="D2831" s="5" t="s">
        <v>8</v>
      </c>
      <c r="E2831" s="5" t="s">
        <v>8</v>
      </c>
      <c r="F2831" s="5" t="s">
        <v>8</v>
      </c>
      <c r="G2831" s="5" t="s">
        <v>8</v>
      </c>
    </row>
    <row r="2832" spans="1:7" x14ac:dyDescent="0.25">
      <c r="A2832" s="5" t="s">
        <v>20504</v>
      </c>
      <c r="B2832" s="5">
        <v>1.0559607208358499</v>
      </c>
      <c r="C2832" s="5" t="s">
        <v>8</v>
      </c>
      <c r="D2832" s="5" t="s">
        <v>8</v>
      </c>
      <c r="E2832" s="5" t="s">
        <v>8</v>
      </c>
      <c r="F2832" s="5" t="s">
        <v>8</v>
      </c>
      <c r="G2832" s="5" t="s">
        <v>8</v>
      </c>
    </row>
    <row r="2833" spans="1:7" x14ac:dyDescent="0.25">
      <c r="A2833" s="5" t="s">
        <v>20582</v>
      </c>
      <c r="B2833" s="5">
        <v>1.0559607208358499</v>
      </c>
      <c r="C2833" s="5" t="s">
        <v>8</v>
      </c>
      <c r="D2833" s="5" t="s">
        <v>8</v>
      </c>
      <c r="E2833" s="5" t="s">
        <v>8</v>
      </c>
      <c r="F2833" s="5" t="s">
        <v>8</v>
      </c>
      <c r="G2833" s="5" t="s">
        <v>8</v>
      </c>
    </row>
    <row r="2834" spans="1:7" x14ac:dyDescent="0.25">
      <c r="A2834" s="5" t="s">
        <v>13823</v>
      </c>
      <c r="B2834" s="5">
        <v>1.0559607208358499</v>
      </c>
      <c r="C2834" s="5" t="s">
        <v>8</v>
      </c>
      <c r="D2834" s="5" t="s">
        <v>8</v>
      </c>
      <c r="E2834" s="5" t="s">
        <v>8</v>
      </c>
      <c r="F2834" s="5" t="s">
        <v>8</v>
      </c>
      <c r="G2834" s="5" t="s">
        <v>8</v>
      </c>
    </row>
    <row r="2835" spans="1:7" x14ac:dyDescent="0.25">
      <c r="A2835" s="5" t="s">
        <v>13841</v>
      </c>
      <c r="B2835" s="5">
        <v>1.0559607208358499</v>
      </c>
      <c r="C2835" s="5" t="s">
        <v>8</v>
      </c>
      <c r="D2835" s="5" t="s">
        <v>8</v>
      </c>
      <c r="E2835" s="5" t="s">
        <v>8</v>
      </c>
      <c r="F2835" s="5" t="s">
        <v>8</v>
      </c>
      <c r="G2835" s="5" t="s">
        <v>8</v>
      </c>
    </row>
    <row r="2836" spans="1:7" x14ac:dyDescent="0.25">
      <c r="A2836" s="5" t="s">
        <v>20925</v>
      </c>
      <c r="B2836" s="5">
        <v>1.0559607208358499</v>
      </c>
      <c r="C2836" s="5" t="s">
        <v>8</v>
      </c>
      <c r="D2836" s="5" t="s">
        <v>8</v>
      </c>
      <c r="E2836" s="5" t="s">
        <v>8</v>
      </c>
      <c r="F2836" s="5" t="s">
        <v>8</v>
      </c>
      <c r="G2836" s="5" t="s">
        <v>8</v>
      </c>
    </row>
    <row r="2837" spans="1:7" x14ac:dyDescent="0.25">
      <c r="A2837" s="5" t="s">
        <v>18515</v>
      </c>
      <c r="B2837" s="5">
        <v>1.0558091255644899</v>
      </c>
      <c r="C2837" s="5" t="s">
        <v>8</v>
      </c>
      <c r="D2837" s="5" t="s">
        <v>8</v>
      </c>
      <c r="E2837" s="5" t="s">
        <v>8</v>
      </c>
      <c r="F2837" s="5" t="s">
        <v>8</v>
      </c>
      <c r="G2837" s="5" t="s">
        <v>8</v>
      </c>
    </row>
    <row r="2838" spans="1:7" x14ac:dyDescent="0.25">
      <c r="A2838" s="5" t="s">
        <v>12471</v>
      </c>
      <c r="B2838" s="5">
        <v>1.05571425556147</v>
      </c>
      <c r="C2838" s="5" t="s">
        <v>8</v>
      </c>
      <c r="D2838" s="5" t="s">
        <v>8</v>
      </c>
      <c r="E2838" s="5" t="s">
        <v>8</v>
      </c>
      <c r="F2838" s="5" t="s">
        <v>8</v>
      </c>
      <c r="G2838" s="5" t="s">
        <v>8</v>
      </c>
    </row>
    <row r="2839" spans="1:7" x14ac:dyDescent="0.25">
      <c r="A2839" s="5" t="s">
        <v>17983</v>
      </c>
      <c r="B2839" s="5">
        <v>1.0550745078092301</v>
      </c>
      <c r="C2839" s="5" t="s">
        <v>8</v>
      </c>
      <c r="D2839" s="5" t="s">
        <v>8</v>
      </c>
      <c r="E2839" s="5" t="s">
        <v>8</v>
      </c>
      <c r="F2839" s="5" t="s">
        <v>8</v>
      </c>
      <c r="G2839" s="5" t="s">
        <v>391</v>
      </c>
    </row>
    <row r="2840" spans="1:7" x14ac:dyDescent="0.25">
      <c r="A2840" s="5" t="s">
        <v>7926</v>
      </c>
      <c r="B2840" s="5">
        <v>1.05450915193478</v>
      </c>
      <c r="C2840" s="5" t="s">
        <v>8</v>
      </c>
      <c r="D2840" s="5" t="s">
        <v>8</v>
      </c>
      <c r="E2840" s="5" t="s">
        <v>8</v>
      </c>
      <c r="F2840" s="5" t="s">
        <v>8</v>
      </c>
      <c r="G2840" s="5" t="s">
        <v>8</v>
      </c>
    </row>
    <row r="2841" spans="1:7" x14ac:dyDescent="0.25">
      <c r="A2841" s="5" t="s">
        <v>4576</v>
      </c>
      <c r="B2841" s="5">
        <v>1.05377854512955</v>
      </c>
      <c r="C2841" s="5" t="s">
        <v>8</v>
      </c>
      <c r="D2841" s="5" t="s">
        <v>8</v>
      </c>
      <c r="E2841" s="5" t="s">
        <v>4577</v>
      </c>
      <c r="F2841" s="5" t="s">
        <v>8</v>
      </c>
      <c r="G2841" s="5" t="s">
        <v>4578</v>
      </c>
    </row>
    <row r="2842" spans="1:7" x14ac:dyDescent="0.25">
      <c r="A2842" s="5" t="s">
        <v>19084</v>
      </c>
      <c r="B2842" s="5">
        <v>1.05377854512955</v>
      </c>
      <c r="C2842" s="5" t="s">
        <v>8</v>
      </c>
      <c r="D2842" s="5" t="s">
        <v>8</v>
      </c>
      <c r="E2842" s="5" t="s">
        <v>8</v>
      </c>
      <c r="F2842" s="5" t="s">
        <v>8</v>
      </c>
      <c r="G2842" s="5" t="s">
        <v>8</v>
      </c>
    </row>
    <row r="2843" spans="1:7" x14ac:dyDescent="0.25">
      <c r="A2843" s="5" t="s">
        <v>19597</v>
      </c>
      <c r="B2843" s="5">
        <v>1.05377854512955</v>
      </c>
      <c r="C2843" s="5" t="s">
        <v>8</v>
      </c>
      <c r="D2843" s="5" t="s">
        <v>8</v>
      </c>
      <c r="E2843" s="5" t="s">
        <v>8</v>
      </c>
      <c r="F2843" s="5" t="s">
        <v>8</v>
      </c>
      <c r="G2843" s="5" t="s">
        <v>8</v>
      </c>
    </row>
    <row r="2844" spans="1:7" x14ac:dyDescent="0.25">
      <c r="A2844" s="5" t="s">
        <v>19764</v>
      </c>
      <c r="B2844" s="5">
        <v>1.05377854512955</v>
      </c>
      <c r="C2844" s="5" t="s">
        <v>8</v>
      </c>
      <c r="D2844" s="5" t="s">
        <v>8</v>
      </c>
      <c r="E2844" s="5" t="s">
        <v>8</v>
      </c>
      <c r="F2844" s="5" t="s">
        <v>8</v>
      </c>
      <c r="G2844" s="5" t="s">
        <v>8</v>
      </c>
    </row>
    <row r="2845" spans="1:7" x14ac:dyDescent="0.25">
      <c r="A2845" s="5" t="s">
        <v>8998</v>
      </c>
      <c r="B2845" s="5">
        <v>1.05377854512955</v>
      </c>
      <c r="C2845" s="5" t="s">
        <v>8</v>
      </c>
      <c r="D2845" s="5" t="s">
        <v>8</v>
      </c>
      <c r="E2845" s="5" t="s">
        <v>8</v>
      </c>
      <c r="F2845" s="5" t="s">
        <v>8</v>
      </c>
      <c r="G2845" s="5" t="s">
        <v>8</v>
      </c>
    </row>
    <row r="2846" spans="1:7" x14ac:dyDescent="0.25">
      <c r="A2846" s="5" t="s">
        <v>11670</v>
      </c>
      <c r="B2846" s="5">
        <v>1.05377854512955</v>
      </c>
      <c r="C2846" s="5" t="s">
        <v>8</v>
      </c>
      <c r="D2846" s="5" t="s">
        <v>8</v>
      </c>
      <c r="E2846" s="5" t="s">
        <v>8</v>
      </c>
      <c r="F2846" s="5" t="s">
        <v>8</v>
      </c>
      <c r="G2846" s="5" t="s">
        <v>8</v>
      </c>
    </row>
    <row r="2847" spans="1:7" x14ac:dyDescent="0.25">
      <c r="A2847" s="5" t="s">
        <v>20762</v>
      </c>
      <c r="B2847" s="5">
        <v>1.05377854512955</v>
      </c>
      <c r="C2847" s="5" t="s">
        <v>8</v>
      </c>
      <c r="D2847" s="5" t="s">
        <v>8</v>
      </c>
      <c r="E2847" s="5" t="s">
        <v>8</v>
      </c>
      <c r="F2847" s="5" t="s">
        <v>8</v>
      </c>
      <c r="G2847" s="5" t="s">
        <v>8</v>
      </c>
    </row>
    <row r="2848" spans="1:7" x14ac:dyDescent="0.25">
      <c r="A2848" s="5" t="s">
        <v>15324</v>
      </c>
      <c r="B2848" s="5">
        <v>1.05377854512955</v>
      </c>
      <c r="C2848" s="5" t="s">
        <v>8</v>
      </c>
      <c r="D2848" s="5" t="s">
        <v>8</v>
      </c>
      <c r="E2848" s="5" t="s">
        <v>8</v>
      </c>
      <c r="F2848" s="5" t="s">
        <v>8</v>
      </c>
      <c r="G2848" s="5" t="s">
        <v>8</v>
      </c>
    </row>
    <row r="2849" spans="1:7" x14ac:dyDescent="0.25">
      <c r="A2849" s="5" t="s">
        <v>21196</v>
      </c>
      <c r="B2849" s="5">
        <v>1.05377854512955</v>
      </c>
      <c r="C2849" s="5" t="s">
        <v>8</v>
      </c>
      <c r="D2849" s="5" t="s">
        <v>8</v>
      </c>
      <c r="E2849" s="5" t="s">
        <v>8</v>
      </c>
      <c r="F2849" s="5" t="s">
        <v>8</v>
      </c>
      <c r="G2849" s="5" t="s">
        <v>8</v>
      </c>
    </row>
    <row r="2850" spans="1:7" x14ac:dyDescent="0.25">
      <c r="A2850" s="5" t="s">
        <v>18730</v>
      </c>
      <c r="B2850" s="5">
        <v>1.0536087298538801</v>
      </c>
      <c r="C2850" s="5" t="s">
        <v>8</v>
      </c>
      <c r="D2850" s="5" t="s">
        <v>8</v>
      </c>
      <c r="E2850" s="5" t="s">
        <v>8</v>
      </c>
      <c r="F2850" s="5" t="s">
        <v>8</v>
      </c>
      <c r="G2850" s="5" t="s">
        <v>8</v>
      </c>
    </row>
    <row r="2851" spans="1:7" x14ac:dyDescent="0.25">
      <c r="A2851" s="5" t="s">
        <v>18769</v>
      </c>
      <c r="B2851" s="5">
        <v>1.0536087298538801</v>
      </c>
      <c r="C2851" s="5" t="s">
        <v>8</v>
      </c>
      <c r="D2851" s="5" t="s">
        <v>8</v>
      </c>
      <c r="E2851" s="5" t="s">
        <v>3927</v>
      </c>
      <c r="F2851" s="5" t="s">
        <v>8</v>
      </c>
      <c r="G2851" s="5" t="s">
        <v>8</v>
      </c>
    </row>
    <row r="2852" spans="1:7" x14ac:dyDescent="0.25">
      <c r="A2852" s="5" t="s">
        <v>19065</v>
      </c>
      <c r="B2852" s="5">
        <v>1.0536087298538801</v>
      </c>
      <c r="C2852" s="5" t="s">
        <v>8</v>
      </c>
      <c r="D2852" s="5" t="s">
        <v>8</v>
      </c>
      <c r="E2852" s="5" t="s">
        <v>8</v>
      </c>
      <c r="F2852" s="5" t="s">
        <v>8</v>
      </c>
      <c r="G2852" s="5" t="s">
        <v>8</v>
      </c>
    </row>
    <row r="2853" spans="1:7" x14ac:dyDescent="0.25">
      <c r="A2853" s="5" t="s">
        <v>8010</v>
      </c>
      <c r="B2853" s="5">
        <v>1.05355049308792</v>
      </c>
      <c r="C2853" s="5" t="s">
        <v>8</v>
      </c>
      <c r="D2853" s="5" t="s">
        <v>8</v>
      </c>
      <c r="E2853" s="5" t="s">
        <v>8</v>
      </c>
      <c r="F2853" s="5" t="s">
        <v>8</v>
      </c>
      <c r="G2853" s="5" t="s">
        <v>8</v>
      </c>
    </row>
    <row r="2854" spans="1:7" x14ac:dyDescent="0.25">
      <c r="A2854" s="5" t="s">
        <v>2403</v>
      </c>
      <c r="B2854" s="5">
        <v>1.0532920033844999</v>
      </c>
      <c r="C2854" s="5" t="s">
        <v>8</v>
      </c>
      <c r="D2854" s="5" t="s">
        <v>8</v>
      </c>
      <c r="E2854" s="5" t="s">
        <v>8</v>
      </c>
      <c r="F2854" s="5" t="s">
        <v>8</v>
      </c>
      <c r="G2854" s="5" t="s">
        <v>8</v>
      </c>
    </row>
    <row r="2855" spans="1:7" x14ac:dyDescent="0.25">
      <c r="A2855" s="5" t="s">
        <v>6517</v>
      </c>
      <c r="B2855" s="5">
        <v>1.05313789948173</v>
      </c>
      <c r="C2855" s="5" t="s">
        <v>8</v>
      </c>
      <c r="D2855" s="5" t="s">
        <v>8</v>
      </c>
      <c r="E2855" s="5" t="s">
        <v>8</v>
      </c>
      <c r="F2855" s="5" t="s">
        <v>8</v>
      </c>
      <c r="G2855" s="5" t="s">
        <v>8</v>
      </c>
    </row>
    <row r="2856" spans="1:7" x14ac:dyDescent="0.25">
      <c r="A2856" s="5" t="s">
        <v>15121</v>
      </c>
      <c r="B2856" s="5">
        <v>1.0529659116296799</v>
      </c>
      <c r="C2856" s="5" t="s">
        <v>8</v>
      </c>
      <c r="D2856" s="5" t="s">
        <v>8</v>
      </c>
      <c r="E2856" s="5" t="s">
        <v>8</v>
      </c>
      <c r="F2856" s="5" t="s">
        <v>8</v>
      </c>
      <c r="G2856" s="5" t="s">
        <v>8</v>
      </c>
    </row>
    <row r="2857" spans="1:7" x14ac:dyDescent="0.25">
      <c r="A2857" s="5" t="s">
        <v>1345</v>
      </c>
      <c r="B2857" s="5">
        <v>1.0527745379462601</v>
      </c>
      <c r="C2857" s="5" t="s">
        <v>8</v>
      </c>
      <c r="D2857" s="5" t="s">
        <v>8</v>
      </c>
      <c r="E2857" s="5" t="s">
        <v>8</v>
      </c>
      <c r="F2857" s="5" t="s">
        <v>8</v>
      </c>
      <c r="G2857" s="5" t="s">
        <v>8</v>
      </c>
    </row>
    <row r="2858" spans="1:7" x14ac:dyDescent="0.25">
      <c r="A2858" s="5" t="s">
        <v>20959</v>
      </c>
      <c r="B2858" s="5">
        <v>1.0526868326780501</v>
      </c>
      <c r="C2858" s="5" t="s">
        <v>8</v>
      </c>
      <c r="D2858" s="5" t="s">
        <v>8</v>
      </c>
      <c r="E2858" s="5" t="s">
        <v>8</v>
      </c>
      <c r="F2858" s="5" t="s">
        <v>8</v>
      </c>
      <c r="G2858" s="5" t="s">
        <v>8</v>
      </c>
    </row>
    <row r="2859" spans="1:7" x14ac:dyDescent="0.25">
      <c r="A2859" s="5" t="s">
        <v>146</v>
      </c>
      <c r="B2859" s="5">
        <v>1.0525408665628899</v>
      </c>
      <c r="C2859" s="5" t="s">
        <v>147</v>
      </c>
      <c r="D2859" s="5" t="s">
        <v>148</v>
      </c>
      <c r="E2859" s="5" t="s">
        <v>149</v>
      </c>
      <c r="F2859" s="5" t="s">
        <v>150</v>
      </c>
      <c r="G2859" s="5" t="s">
        <v>151</v>
      </c>
    </row>
    <row r="2860" spans="1:7" x14ac:dyDescent="0.25">
      <c r="A2860" s="5" t="s">
        <v>18213</v>
      </c>
      <c r="B2860" s="5">
        <v>1.0522771643108</v>
      </c>
      <c r="C2860" s="5" t="s">
        <v>18214</v>
      </c>
      <c r="D2860" s="5" t="s">
        <v>18215</v>
      </c>
      <c r="E2860" s="5" t="s">
        <v>18216</v>
      </c>
      <c r="F2860" s="5" t="s">
        <v>18217</v>
      </c>
      <c r="G2860" s="5" t="s">
        <v>18218</v>
      </c>
    </row>
    <row r="2861" spans="1:7" x14ac:dyDescent="0.25">
      <c r="A2861" s="5" t="s">
        <v>18429</v>
      </c>
      <c r="B2861" s="5">
        <v>1.0522771643108</v>
      </c>
      <c r="C2861" s="5" t="s">
        <v>8</v>
      </c>
      <c r="D2861" s="5" t="s">
        <v>8</v>
      </c>
      <c r="E2861" s="5" t="s">
        <v>8</v>
      </c>
      <c r="F2861" s="5" t="s">
        <v>8</v>
      </c>
      <c r="G2861" s="5" t="s">
        <v>8</v>
      </c>
    </row>
    <row r="2862" spans="1:7" x14ac:dyDescent="0.25">
      <c r="A2862" s="5" t="s">
        <v>3259</v>
      </c>
      <c r="B2862" s="5">
        <v>1.0522771643108</v>
      </c>
      <c r="C2862" s="5" t="s">
        <v>8</v>
      </c>
      <c r="D2862" s="5" t="s">
        <v>8</v>
      </c>
      <c r="E2862" s="5" t="s">
        <v>8</v>
      </c>
      <c r="F2862" s="5" t="s">
        <v>8</v>
      </c>
      <c r="G2862" s="5" t="s">
        <v>8</v>
      </c>
    </row>
    <row r="2863" spans="1:7" x14ac:dyDescent="0.25">
      <c r="A2863" s="5" t="s">
        <v>4526</v>
      </c>
      <c r="B2863" s="5">
        <v>1.0522771643108</v>
      </c>
      <c r="C2863" s="5" t="s">
        <v>8</v>
      </c>
      <c r="D2863" s="5" t="s">
        <v>8</v>
      </c>
      <c r="E2863" s="5" t="s">
        <v>2461</v>
      </c>
      <c r="F2863" s="5" t="s">
        <v>8</v>
      </c>
      <c r="G2863" s="5" t="s">
        <v>8</v>
      </c>
    </row>
    <row r="2864" spans="1:7" x14ac:dyDescent="0.25">
      <c r="A2864" s="5" t="s">
        <v>10925</v>
      </c>
      <c r="B2864" s="5">
        <v>1.0522771643108</v>
      </c>
      <c r="C2864" s="5" t="s">
        <v>8</v>
      </c>
      <c r="D2864" s="5" t="s">
        <v>8</v>
      </c>
      <c r="E2864" s="5" t="s">
        <v>8</v>
      </c>
      <c r="F2864" s="5" t="s">
        <v>8</v>
      </c>
      <c r="G2864" s="5" t="s">
        <v>8</v>
      </c>
    </row>
    <row r="2865" spans="1:7" x14ac:dyDescent="0.25">
      <c r="A2865" s="5" t="s">
        <v>20429</v>
      </c>
      <c r="B2865" s="5">
        <v>1.0522771643108</v>
      </c>
      <c r="C2865" s="5" t="s">
        <v>8</v>
      </c>
      <c r="D2865" s="5" t="s">
        <v>8</v>
      </c>
      <c r="E2865" s="5" t="s">
        <v>8</v>
      </c>
      <c r="F2865" s="5" t="s">
        <v>8</v>
      </c>
      <c r="G2865" s="5" t="s">
        <v>8</v>
      </c>
    </row>
    <row r="2866" spans="1:7" x14ac:dyDescent="0.25">
      <c r="A2866" s="5" t="s">
        <v>19299</v>
      </c>
      <c r="B2866" s="5">
        <v>1.05224095726141</v>
      </c>
      <c r="C2866" s="5" t="s">
        <v>8</v>
      </c>
      <c r="D2866" s="5" t="s">
        <v>8</v>
      </c>
      <c r="E2866" s="5" t="s">
        <v>3927</v>
      </c>
      <c r="F2866" s="5" t="s">
        <v>8</v>
      </c>
      <c r="G2866" s="5" t="s">
        <v>8</v>
      </c>
    </row>
    <row r="2867" spans="1:7" x14ac:dyDescent="0.25">
      <c r="A2867" s="5" t="s">
        <v>21139</v>
      </c>
      <c r="B2867" s="5">
        <v>1.0516499620927799</v>
      </c>
      <c r="C2867" s="5" t="s">
        <v>8</v>
      </c>
      <c r="D2867" s="5" t="s">
        <v>8</v>
      </c>
      <c r="E2867" s="5" t="s">
        <v>8</v>
      </c>
      <c r="F2867" s="5" t="s">
        <v>8</v>
      </c>
      <c r="G2867" s="5" t="s">
        <v>8</v>
      </c>
    </row>
    <row r="2868" spans="1:7" x14ac:dyDescent="0.25">
      <c r="A2868" s="5" t="s">
        <v>16921</v>
      </c>
      <c r="B2868" s="5">
        <v>1.0513929462340801</v>
      </c>
      <c r="C2868" s="5" t="s">
        <v>8</v>
      </c>
      <c r="D2868" s="5" t="s">
        <v>8</v>
      </c>
      <c r="E2868" s="5" t="s">
        <v>16922</v>
      </c>
      <c r="F2868" s="5" t="s">
        <v>8</v>
      </c>
      <c r="G2868" s="5" t="s">
        <v>1751</v>
      </c>
    </row>
    <row r="2869" spans="1:7" x14ac:dyDescent="0.25">
      <c r="A2869" s="5" t="s">
        <v>18600</v>
      </c>
      <c r="B2869" s="5">
        <v>1.0511809772962699</v>
      </c>
      <c r="C2869" s="5" t="s">
        <v>8</v>
      </c>
      <c r="D2869" s="5" t="s">
        <v>8</v>
      </c>
      <c r="E2869" s="5" t="s">
        <v>8</v>
      </c>
      <c r="F2869" s="5" t="s">
        <v>8</v>
      </c>
      <c r="G2869" s="5" t="s">
        <v>8</v>
      </c>
    </row>
    <row r="2870" spans="1:7" x14ac:dyDescent="0.25">
      <c r="A2870" s="5" t="s">
        <v>15547</v>
      </c>
      <c r="B2870" s="5">
        <v>1.0510172322415601</v>
      </c>
      <c r="C2870" s="5" t="s">
        <v>8</v>
      </c>
      <c r="D2870" s="5" t="s">
        <v>8</v>
      </c>
      <c r="E2870" s="5" t="s">
        <v>15548</v>
      </c>
      <c r="F2870" s="5" t="s">
        <v>8</v>
      </c>
      <c r="G2870" s="5" t="s">
        <v>8</v>
      </c>
    </row>
    <row r="2871" spans="1:7" x14ac:dyDescent="0.25">
      <c r="A2871" s="5" t="s">
        <v>19387</v>
      </c>
      <c r="B2871" s="5">
        <v>1.0507323634222401</v>
      </c>
      <c r="C2871" s="5" t="s">
        <v>8</v>
      </c>
      <c r="D2871" s="5" t="s">
        <v>8</v>
      </c>
      <c r="E2871" s="5" t="s">
        <v>8</v>
      </c>
      <c r="F2871" s="5" t="s">
        <v>8</v>
      </c>
      <c r="G2871" s="5" t="s">
        <v>8</v>
      </c>
    </row>
    <row r="2872" spans="1:7" x14ac:dyDescent="0.25">
      <c r="A2872" s="5" t="s">
        <v>16424</v>
      </c>
      <c r="B2872" s="5">
        <v>1.05057384148738</v>
      </c>
      <c r="C2872" s="5" t="s">
        <v>8</v>
      </c>
      <c r="D2872" s="5" t="s">
        <v>8</v>
      </c>
      <c r="E2872" s="5" t="s">
        <v>8</v>
      </c>
      <c r="F2872" s="5" t="s">
        <v>8</v>
      </c>
      <c r="G2872" s="5" t="s">
        <v>16425</v>
      </c>
    </row>
    <row r="2873" spans="1:7" x14ac:dyDescent="0.25">
      <c r="A2873" s="5" t="s">
        <v>17496</v>
      </c>
      <c r="B2873" s="5">
        <v>1.0503454555492999</v>
      </c>
      <c r="C2873" s="5" t="s">
        <v>17497</v>
      </c>
      <c r="D2873" s="5" t="s">
        <v>17498</v>
      </c>
      <c r="E2873" s="5" t="s">
        <v>17499</v>
      </c>
      <c r="F2873" s="5" t="s">
        <v>17500</v>
      </c>
      <c r="G2873" s="5" t="s">
        <v>17501</v>
      </c>
    </row>
    <row r="2874" spans="1:7" x14ac:dyDescent="0.25">
      <c r="A2874" s="5" t="s">
        <v>1691</v>
      </c>
      <c r="B2874" s="5">
        <v>1.0503454555492999</v>
      </c>
      <c r="C2874" s="5" t="s">
        <v>8</v>
      </c>
      <c r="D2874" s="5" t="s">
        <v>8</v>
      </c>
      <c r="E2874" s="5" t="s">
        <v>8</v>
      </c>
      <c r="F2874" s="5" t="s">
        <v>8</v>
      </c>
      <c r="G2874" s="5" t="s">
        <v>8</v>
      </c>
    </row>
    <row r="2875" spans="1:7" x14ac:dyDescent="0.25">
      <c r="A2875" s="5" t="s">
        <v>18704</v>
      </c>
      <c r="B2875" s="5">
        <v>1.0503454555492999</v>
      </c>
      <c r="C2875" s="5" t="s">
        <v>8</v>
      </c>
      <c r="D2875" s="5" t="s">
        <v>8</v>
      </c>
      <c r="E2875" s="5" t="s">
        <v>8</v>
      </c>
      <c r="F2875" s="5" t="s">
        <v>8</v>
      </c>
      <c r="G2875" s="5" t="s">
        <v>8</v>
      </c>
    </row>
    <row r="2876" spans="1:7" x14ac:dyDescent="0.25">
      <c r="A2876" s="5" t="s">
        <v>10392</v>
      </c>
      <c r="B2876" s="5">
        <v>1.04990510007712</v>
      </c>
      <c r="C2876" s="5" t="s">
        <v>8</v>
      </c>
      <c r="D2876" s="5" t="s">
        <v>8</v>
      </c>
      <c r="E2876" s="5" t="s">
        <v>6215</v>
      </c>
      <c r="F2876" s="5" t="s">
        <v>8</v>
      </c>
      <c r="G2876" s="5" t="s">
        <v>8</v>
      </c>
    </row>
    <row r="2877" spans="1:7" x14ac:dyDescent="0.25">
      <c r="A2877" s="5" t="s">
        <v>20524</v>
      </c>
      <c r="B2877" s="5">
        <v>1.04990510007712</v>
      </c>
      <c r="C2877" s="5" t="s">
        <v>8</v>
      </c>
      <c r="D2877" s="5" t="s">
        <v>8</v>
      </c>
      <c r="E2877" s="5" t="s">
        <v>8</v>
      </c>
      <c r="F2877" s="5" t="s">
        <v>8</v>
      </c>
      <c r="G2877" s="5" t="s">
        <v>8</v>
      </c>
    </row>
    <row r="2878" spans="1:7" x14ac:dyDescent="0.25">
      <c r="A2878" s="5" t="s">
        <v>19506</v>
      </c>
      <c r="B2878" s="5">
        <v>1.04984690563571</v>
      </c>
      <c r="C2878" s="5" t="s">
        <v>8</v>
      </c>
      <c r="D2878" s="5" t="s">
        <v>8</v>
      </c>
      <c r="E2878" s="5" t="s">
        <v>8</v>
      </c>
      <c r="F2878" s="5" t="s">
        <v>8</v>
      </c>
      <c r="G2878" s="5" t="s">
        <v>8</v>
      </c>
    </row>
    <row r="2879" spans="1:7" x14ac:dyDescent="0.25">
      <c r="A2879" s="5" t="s">
        <v>5277</v>
      </c>
      <c r="B2879" s="5">
        <v>1.04968750240066</v>
      </c>
      <c r="C2879" s="5" t="s">
        <v>8</v>
      </c>
      <c r="D2879" s="5" t="s">
        <v>8</v>
      </c>
      <c r="E2879" s="5" t="s">
        <v>8</v>
      </c>
      <c r="F2879" s="5" t="s">
        <v>8</v>
      </c>
      <c r="G2879" s="5" t="s">
        <v>8</v>
      </c>
    </row>
    <row r="2880" spans="1:7" x14ac:dyDescent="0.25">
      <c r="A2880" s="5" t="s">
        <v>19477</v>
      </c>
      <c r="B2880" s="5">
        <v>1.04968750240066</v>
      </c>
      <c r="C2880" s="5" t="s">
        <v>8</v>
      </c>
      <c r="D2880" s="5" t="s">
        <v>8</v>
      </c>
      <c r="E2880" s="5" t="s">
        <v>8</v>
      </c>
      <c r="F2880" s="5" t="s">
        <v>8</v>
      </c>
      <c r="G2880" s="5" t="s">
        <v>8</v>
      </c>
    </row>
    <row r="2881" spans="1:7" x14ac:dyDescent="0.25">
      <c r="A2881" s="5" t="s">
        <v>9459</v>
      </c>
      <c r="B2881" s="5">
        <v>1.04968750240066</v>
      </c>
      <c r="C2881" s="5" t="s">
        <v>8</v>
      </c>
      <c r="D2881" s="5" t="s">
        <v>8</v>
      </c>
      <c r="E2881" s="5" t="s">
        <v>8</v>
      </c>
      <c r="F2881" s="5" t="s">
        <v>8</v>
      </c>
      <c r="G2881" s="5" t="s">
        <v>8</v>
      </c>
    </row>
    <row r="2882" spans="1:7" x14ac:dyDescent="0.25">
      <c r="A2882" s="5" t="s">
        <v>14984</v>
      </c>
      <c r="B2882" s="5">
        <v>1.04916499568051</v>
      </c>
      <c r="C2882" s="5" t="s">
        <v>8</v>
      </c>
      <c r="D2882" s="5" t="s">
        <v>8</v>
      </c>
      <c r="E2882" s="5" t="s">
        <v>8</v>
      </c>
      <c r="F2882" s="5" t="s">
        <v>8</v>
      </c>
      <c r="G2882" s="5" t="s">
        <v>8</v>
      </c>
    </row>
    <row r="2883" spans="1:7" x14ac:dyDescent="0.25">
      <c r="A2883" s="5" t="s">
        <v>16917</v>
      </c>
      <c r="B2883" s="5">
        <v>1.0491559486967299</v>
      </c>
      <c r="C2883" s="5" t="s">
        <v>8</v>
      </c>
      <c r="D2883" s="5" t="s">
        <v>8</v>
      </c>
      <c r="E2883" s="5" t="s">
        <v>10341</v>
      </c>
      <c r="F2883" s="5" t="s">
        <v>8</v>
      </c>
      <c r="G2883" s="5" t="s">
        <v>1751</v>
      </c>
    </row>
    <row r="2884" spans="1:7" x14ac:dyDescent="0.25">
      <c r="A2884" s="5" t="s">
        <v>19451</v>
      </c>
      <c r="B2884" s="5">
        <v>1.0490175502487999</v>
      </c>
      <c r="C2884" s="5" t="s">
        <v>8</v>
      </c>
      <c r="D2884" s="5" t="s">
        <v>8</v>
      </c>
      <c r="E2884" s="5" t="s">
        <v>8</v>
      </c>
      <c r="F2884" s="5" t="s">
        <v>8</v>
      </c>
      <c r="G2884" s="5" t="s">
        <v>8</v>
      </c>
    </row>
    <row r="2885" spans="1:7" x14ac:dyDescent="0.25">
      <c r="A2885" s="5" t="s">
        <v>20010</v>
      </c>
      <c r="B2885" s="5">
        <v>1.0489707357346201</v>
      </c>
      <c r="C2885" s="5" t="s">
        <v>20011</v>
      </c>
      <c r="D2885" s="5" t="s">
        <v>20012</v>
      </c>
      <c r="E2885" s="5" t="s">
        <v>20013</v>
      </c>
      <c r="F2885" s="5" t="s">
        <v>20014</v>
      </c>
      <c r="G2885" s="5" t="s">
        <v>8</v>
      </c>
    </row>
    <row r="2886" spans="1:7" x14ac:dyDescent="0.25">
      <c r="A2886" s="5" t="s">
        <v>19799</v>
      </c>
      <c r="B2886" s="5">
        <v>1.04871756258005</v>
      </c>
      <c r="C2886" s="5" t="s">
        <v>8</v>
      </c>
      <c r="D2886" s="5" t="s">
        <v>8</v>
      </c>
      <c r="E2886" s="5" t="s">
        <v>8</v>
      </c>
      <c r="F2886" s="5" t="s">
        <v>8</v>
      </c>
      <c r="G2886" s="5" t="s">
        <v>8</v>
      </c>
    </row>
    <row r="2887" spans="1:7" x14ac:dyDescent="0.25">
      <c r="A2887" s="5" t="s">
        <v>7394</v>
      </c>
      <c r="B2887" s="5">
        <v>1.0483498229233801</v>
      </c>
      <c r="C2887" s="5" t="s">
        <v>8</v>
      </c>
      <c r="D2887" s="5" t="s">
        <v>8</v>
      </c>
      <c r="E2887" s="5" t="s">
        <v>8</v>
      </c>
      <c r="F2887" s="5" t="s">
        <v>8</v>
      </c>
      <c r="G2887" s="5" t="s">
        <v>8</v>
      </c>
    </row>
    <row r="2888" spans="1:7" x14ac:dyDescent="0.25">
      <c r="A2888" s="5" t="s">
        <v>20415</v>
      </c>
      <c r="B2888" s="5">
        <v>1.0483498229233801</v>
      </c>
      <c r="C2888" s="5" t="s">
        <v>8</v>
      </c>
      <c r="D2888" s="5" t="s">
        <v>8</v>
      </c>
      <c r="E2888" s="5" t="s">
        <v>20416</v>
      </c>
      <c r="F2888" s="5" t="s">
        <v>8</v>
      </c>
      <c r="G2888" s="5" t="s">
        <v>8</v>
      </c>
    </row>
    <row r="2889" spans="1:7" x14ac:dyDescent="0.25">
      <c r="A2889" s="5" t="s">
        <v>13123</v>
      </c>
      <c r="B2889" s="5">
        <v>1.0482475661472099</v>
      </c>
      <c r="C2889" s="5" t="s">
        <v>8</v>
      </c>
      <c r="D2889" s="5" t="s">
        <v>8</v>
      </c>
      <c r="E2889" s="5" t="s">
        <v>8</v>
      </c>
      <c r="F2889" s="5" t="s">
        <v>8</v>
      </c>
      <c r="G2889" s="5" t="s">
        <v>8</v>
      </c>
    </row>
    <row r="2890" spans="1:7" x14ac:dyDescent="0.25">
      <c r="A2890" s="5" t="s">
        <v>690</v>
      </c>
      <c r="B2890" s="5">
        <v>1.0480673483465699</v>
      </c>
      <c r="C2890" s="5" t="s">
        <v>8</v>
      </c>
      <c r="D2890" s="5" t="s">
        <v>8</v>
      </c>
      <c r="E2890" s="5" t="s">
        <v>311</v>
      </c>
      <c r="F2890" s="5" t="s">
        <v>8</v>
      </c>
      <c r="G2890" s="5" t="s">
        <v>8</v>
      </c>
    </row>
    <row r="2891" spans="1:7" x14ac:dyDescent="0.25">
      <c r="A2891" s="5" t="s">
        <v>6852</v>
      </c>
      <c r="B2891" s="5">
        <v>1.0475329552580199</v>
      </c>
      <c r="C2891" s="5" t="s">
        <v>8</v>
      </c>
      <c r="D2891" s="5" t="s">
        <v>8</v>
      </c>
      <c r="E2891" s="5" t="s">
        <v>8</v>
      </c>
      <c r="F2891" s="5" t="s">
        <v>8</v>
      </c>
      <c r="G2891" s="5" t="s">
        <v>8</v>
      </c>
    </row>
    <row r="2892" spans="1:7" x14ac:dyDescent="0.25">
      <c r="A2892" s="5" t="s">
        <v>5273</v>
      </c>
      <c r="B2892" s="5">
        <v>1.04714476861408</v>
      </c>
      <c r="C2892" s="5" t="s">
        <v>8</v>
      </c>
      <c r="D2892" s="5" t="s">
        <v>8</v>
      </c>
      <c r="E2892" s="5" t="s">
        <v>8</v>
      </c>
      <c r="F2892" s="5" t="s">
        <v>8</v>
      </c>
      <c r="G2892" s="5" t="s">
        <v>8</v>
      </c>
    </row>
    <row r="2893" spans="1:7" x14ac:dyDescent="0.25">
      <c r="A2893" s="5" t="s">
        <v>20206</v>
      </c>
      <c r="B2893" s="5">
        <v>1.0455725716235</v>
      </c>
      <c r="C2893" s="5" t="s">
        <v>8</v>
      </c>
      <c r="D2893" s="5" t="s">
        <v>8</v>
      </c>
      <c r="E2893" s="5" t="s">
        <v>8</v>
      </c>
      <c r="F2893" s="5" t="s">
        <v>8</v>
      </c>
      <c r="G2893" s="5" t="s">
        <v>8</v>
      </c>
    </row>
    <row r="2894" spans="1:7" x14ac:dyDescent="0.25">
      <c r="A2894" s="5" t="s">
        <v>15420</v>
      </c>
      <c r="B2894" s="5">
        <v>1.04492619168706</v>
      </c>
      <c r="C2894" s="5" t="s">
        <v>8</v>
      </c>
      <c r="D2894" s="5" t="s">
        <v>8</v>
      </c>
      <c r="E2894" s="5" t="s">
        <v>8</v>
      </c>
      <c r="F2894" s="5" t="s">
        <v>8</v>
      </c>
      <c r="G2894" s="5" t="s">
        <v>8</v>
      </c>
    </row>
    <row r="2895" spans="1:7" x14ac:dyDescent="0.25">
      <c r="A2895" s="5" t="s">
        <v>15466</v>
      </c>
      <c r="B2895" s="5">
        <v>1.0449164954813801</v>
      </c>
      <c r="C2895" s="5" t="s">
        <v>8</v>
      </c>
      <c r="D2895" s="5" t="s">
        <v>8</v>
      </c>
      <c r="E2895" s="5" t="s">
        <v>8</v>
      </c>
      <c r="F2895" s="5" t="s">
        <v>8</v>
      </c>
      <c r="G2895" s="5" t="s">
        <v>1327</v>
      </c>
    </row>
    <row r="2896" spans="1:7" x14ac:dyDescent="0.25">
      <c r="A2896" s="5" t="s">
        <v>16713</v>
      </c>
      <c r="B2896" s="5">
        <v>1.0449164954813801</v>
      </c>
      <c r="C2896" s="5" t="s">
        <v>8</v>
      </c>
      <c r="D2896" s="5" t="s">
        <v>8</v>
      </c>
      <c r="E2896" s="5" t="s">
        <v>8</v>
      </c>
      <c r="F2896" s="5" t="s">
        <v>8</v>
      </c>
      <c r="G2896" s="5" t="s">
        <v>16712</v>
      </c>
    </row>
    <row r="2897" spans="1:7" x14ac:dyDescent="0.25">
      <c r="A2897" s="5" t="s">
        <v>17645</v>
      </c>
      <c r="B2897" s="5">
        <v>1.0449164954813801</v>
      </c>
      <c r="C2897" s="5" t="s">
        <v>17646</v>
      </c>
      <c r="D2897" s="5" t="s">
        <v>17647</v>
      </c>
      <c r="E2897" s="5" t="s">
        <v>17648</v>
      </c>
      <c r="F2897" s="5" t="s">
        <v>17649</v>
      </c>
      <c r="G2897" s="5" t="s">
        <v>17650</v>
      </c>
    </row>
    <row r="2898" spans="1:7" x14ac:dyDescent="0.25">
      <c r="A2898" s="5" t="s">
        <v>17988</v>
      </c>
      <c r="B2898" s="5">
        <v>1.0449164954813801</v>
      </c>
      <c r="C2898" s="5" t="s">
        <v>8</v>
      </c>
      <c r="D2898" s="5" t="s">
        <v>8</v>
      </c>
      <c r="E2898" s="5" t="s">
        <v>17989</v>
      </c>
      <c r="F2898" s="5" t="s">
        <v>8</v>
      </c>
      <c r="G2898" s="5" t="s">
        <v>15116</v>
      </c>
    </row>
    <row r="2899" spans="1:7" x14ac:dyDescent="0.25">
      <c r="A2899" s="5" t="s">
        <v>18598</v>
      </c>
      <c r="B2899" s="5">
        <v>1.0449164954813801</v>
      </c>
      <c r="C2899" s="5" t="s">
        <v>8</v>
      </c>
      <c r="D2899" s="5" t="s">
        <v>8</v>
      </c>
      <c r="E2899" s="5" t="s">
        <v>8</v>
      </c>
      <c r="F2899" s="5" t="s">
        <v>8</v>
      </c>
      <c r="G2899" s="5" t="s">
        <v>8</v>
      </c>
    </row>
    <row r="2900" spans="1:7" x14ac:dyDescent="0.25">
      <c r="A2900" s="5" t="s">
        <v>2741</v>
      </c>
      <c r="B2900" s="5">
        <v>1.0449164954813801</v>
      </c>
      <c r="C2900" s="5" t="s">
        <v>8</v>
      </c>
      <c r="D2900" s="5" t="s">
        <v>8</v>
      </c>
      <c r="E2900" s="5" t="s">
        <v>8</v>
      </c>
      <c r="F2900" s="5" t="s">
        <v>8</v>
      </c>
      <c r="G2900" s="5" t="s">
        <v>8</v>
      </c>
    </row>
    <row r="2901" spans="1:7" x14ac:dyDescent="0.25">
      <c r="A2901" s="5" t="s">
        <v>19210</v>
      </c>
      <c r="B2901" s="5">
        <v>1.0449164954813801</v>
      </c>
      <c r="C2901" s="5" t="s">
        <v>8</v>
      </c>
      <c r="D2901" s="5" t="s">
        <v>8</v>
      </c>
      <c r="E2901" s="5" t="s">
        <v>8</v>
      </c>
      <c r="F2901" s="5" t="s">
        <v>8</v>
      </c>
      <c r="G2901" s="5" t="s">
        <v>8</v>
      </c>
    </row>
    <row r="2902" spans="1:7" x14ac:dyDescent="0.25">
      <c r="A2902" s="5" t="s">
        <v>5361</v>
      </c>
      <c r="B2902" s="5">
        <v>1.0449164954813801</v>
      </c>
      <c r="C2902" s="5" t="s">
        <v>8</v>
      </c>
      <c r="D2902" s="5" t="s">
        <v>8</v>
      </c>
      <c r="E2902" s="5" t="s">
        <v>8</v>
      </c>
      <c r="F2902" s="5" t="s">
        <v>8</v>
      </c>
      <c r="G2902" s="5" t="s">
        <v>8</v>
      </c>
    </row>
    <row r="2903" spans="1:7" x14ac:dyDescent="0.25">
      <c r="A2903" s="5" t="s">
        <v>19344</v>
      </c>
      <c r="B2903" s="5">
        <v>1.0449164954813801</v>
      </c>
      <c r="C2903" s="5" t="s">
        <v>8</v>
      </c>
      <c r="D2903" s="5" t="s">
        <v>8</v>
      </c>
      <c r="E2903" s="5" t="s">
        <v>8</v>
      </c>
      <c r="F2903" s="5" t="s">
        <v>8</v>
      </c>
      <c r="G2903" s="5" t="s">
        <v>8</v>
      </c>
    </row>
    <row r="2904" spans="1:7" x14ac:dyDescent="0.25">
      <c r="A2904" s="5" t="s">
        <v>19424</v>
      </c>
      <c r="B2904" s="5">
        <v>1.0449164954813801</v>
      </c>
      <c r="C2904" s="5" t="s">
        <v>8</v>
      </c>
      <c r="D2904" s="5" t="s">
        <v>8</v>
      </c>
      <c r="E2904" s="5" t="s">
        <v>8</v>
      </c>
      <c r="F2904" s="5" t="s">
        <v>8</v>
      </c>
      <c r="G2904" s="5" t="s">
        <v>8</v>
      </c>
    </row>
    <row r="2905" spans="1:7" x14ac:dyDescent="0.25">
      <c r="A2905" s="5" t="s">
        <v>19674</v>
      </c>
      <c r="B2905" s="5">
        <v>1.0449164954813801</v>
      </c>
      <c r="C2905" s="5" t="s">
        <v>8</v>
      </c>
      <c r="D2905" s="5" t="s">
        <v>8</v>
      </c>
      <c r="E2905" s="5" t="s">
        <v>8</v>
      </c>
      <c r="F2905" s="5" t="s">
        <v>8</v>
      </c>
      <c r="G2905" s="5" t="s">
        <v>8</v>
      </c>
    </row>
    <row r="2906" spans="1:7" x14ac:dyDescent="0.25">
      <c r="A2906" s="5" t="s">
        <v>20106</v>
      </c>
      <c r="B2906" s="5">
        <v>1.0449164954813801</v>
      </c>
      <c r="C2906" s="5" t="s">
        <v>8</v>
      </c>
      <c r="D2906" s="5" t="s">
        <v>8</v>
      </c>
      <c r="E2906" s="5" t="s">
        <v>8</v>
      </c>
      <c r="F2906" s="5" t="s">
        <v>8</v>
      </c>
      <c r="G2906" s="5" t="s">
        <v>8</v>
      </c>
    </row>
    <row r="2907" spans="1:7" x14ac:dyDescent="0.25">
      <c r="A2907" s="5" t="s">
        <v>20215</v>
      </c>
      <c r="B2907" s="5">
        <v>1.0449164954813801</v>
      </c>
      <c r="C2907" s="5" t="s">
        <v>8</v>
      </c>
      <c r="D2907" s="5" t="s">
        <v>8</v>
      </c>
      <c r="E2907" s="5" t="s">
        <v>8</v>
      </c>
      <c r="F2907" s="5" t="s">
        <v>8</v>
      </c>
      <c r="G2907" s="5" t="s">
        <v>8</v>
      </c>
    </row>
    <row r="2908" spans="1:7" x14ac:dyDescent="0.25">
      <c r="A2908" s="5" t="s">
        <v>20298</v>
      </c>
      <c r="B2908" s="5">
        <v>1.0449164954813801</v>
      </c>
      <c r="C2908" s="5" t="s">
        <v>8</v>
      </c>
      <c r="D2908" s="5" t="s">
        <v>8</v>
      </c>
      <c r="E2908" s="5" t="s">
        <v>8</v>
      </c>
      <c r="F2908" s="5" t="s">
        <v>8</v>
      </c>
      <c r="G2908" s="5" t="s">
        <v>8</v>
      </c>
    </row>
    <row r="2909" spans="1:7" x14ac:dyDescent="0.25">
      <c r="A2909" s="5" t="s">
        <v>20348</v>
      </c>
      <c r="B2909" s="5">
        <v>1.0449164954813801</v>
      </c>
      <c r="C2909" s="5" t="s">
        <v>8</v>
      </c>
      <c r="D2909" s="5" t="s">
        <v>8</v>
      </c>
      <c r="E2909" s="5" t="s">
        <v>8</v>
      </c>
      <c r="F2909" s="5" t="s">
        <v>8</v>
      </c>
      <c r="G2909" s="5" t="s">
        <v>8</v>
      </c>
    </row>
    <row r="2910" spans="1:7" x14ac:dyDescent="0.25">
      <c r="A2910" s="5" t="s">
        <v>20557</v>
      </c>
      <c r="B2910" s="5">
        <v>1.0449164954813801</v>
      </c>
      <c r="C2910" s="5" t="s">
        <v>8</v>
      </c>
      <c r="D2910" s="5" t="s">
        <v>8</v>
      </c>
      <c r="E2910" s="5" t="s">
        <v>8</v>
      </c>
      <c r="F2910" s="5" t="s">
        <v>8</v>
      </c>
      <c r="G2910" s="5" t="s">
        <v>8</v>
      </c>
    </row>
    <row r="2911" spans="1:7" x14ac:dyDescent="0.25">
      <c r="A2911" s="5" t="s">
        <v>20794</v>
      </c>
      <c r="B2911" s="5">
        <v>1.0449164954813801</v>
      </c>
      <c r="C2911" s="5" t="s">
        <v>8</v>
      </c>
      <c r="D2911" s="5" t="s">
        <v>8</v>
      </c>
      <c r="E2911" s="5" t="s">
        <v>8</v>
      </c>
      <c r="F2911" s="5" t="s">
        <v>8</v>
      </c>
      <c r="G2911" s="5" t="s">
        <v>8</v>
      </c>
    </row>
    <row r="2912" spans="1:7" x14ac:dyDescent="0.25">
      <c r="A2912" s="5" t="s">
        <v>15250</v>
      </c>
      <c r="B2912" s="5">
        <v>1.0449164954813801</v>
      </c>
      <c r="C2912" s="5" t="s">
        <v>8</v>
      </c>
      <c r="D2912" s="5" t="s">
        <v>8</v>
      </c>
      <c r="E2912" s="5" t="s">
        <v>8</v>
      </c>
      <c r="F2912" s="5" t="s">
        <v>8</v>
      </c>
      <c r="G2912" s="5" t="s">
        <v>8</v>
      </c>
    </row>
    <row r="2913" spans="1:7" x14ac:dyDescent="0.25">
      <c r="A2913" s="5" t="s">
        <v>18412</v>
      </c>
      <c r="B2913" s="5">
        <v>1.04479399738807</v>
      </c>
      <c r="C2913" s="5" t="s">
        <v>8</v>
      </c>
      <c r="D2913" s="5" t="s">
        <v>8</v>
      </c>
      <c r="E2913" s="5" t="s">
        <v>8</v>
      </c>
      <c r="F2913" s="5" t="s">
        <v>8</v>
      </c>
      <c r="G2913" s="5" t="s">
        <v>8</v>
      </c>
    </row>
    <row r="2914" spans="1:7" x14ac:dyDescent="0.25">
      <c r="A2914" s="5" t="s">
        <v>18532</v>
      </c>
      <c r="B2914" s="5">
        <v>1.04479399738807</v>
      </c>
      <c r="C2914" s="5" t="s">
        <v>8</v>
      </c>
      <c r="D2914" s="5" t="s">
        <v>8</v>
      </c>
      <c r="E2914" s="5" t="s">
        <v>8</v>
      </c>
      <c r="F2914" s="5" t="s">
        <v>8</v>
      </c>
      <c r="G2914" s="5" t="s">
        <v>8</v>
      </c>
    </row>
    <row r="2915" spans="1:7" x14ac:dyDescent="0.25">
      <c r="A2915" s="5" t="s">
        <v>18970</v>
      </c>
      <c r="B2915" s="5">
        <v>1.04479399738807</v>
      </c>
      <c r="C2915" s="5" t="s">
        <v>8</v>
      </c>
      <c r="D2915" s="5" t="s">
        <v>8</v>
      </c>
      <c r="E2915" s="5" t="s">
        <v>8</v>
      </c>
      <c r="F2915" s="5" t="s">
        <v>8</v>
      </c>
      <c r="G2915" s="5" t="s">
        <v>8</v>
      </c>
    </row>
    <row r="2916" spans="1:7" x14ac:dyDescent="0.25">
      <c r="A2916" s="5" t="s">
        <v>4274</v>
      </c>
      <c r="B2916" s="5">
        <v>1.04479399738807</v>
      </c>
      <c r="C2916" s="5" t="s">
        <v>8</v>
      </c>
      <c r="D2916" s="5" t="s">
        <v>8</v>
      </c>
      <c r="E2916" s="5" t="s">
        <v>8</v>
      </c>
      <c r="F2916" s="5" t="s">
        <v>8</v>
      </c>
      <c r="G2916" s="5" t="s">
        <v>8</v>
      </c>
    </row>
    <row r="2917" spans="1:7" x14ac:dyDescent="0.25">
      <c r="A2917" s="5" t="s">
        <v>19361</v>
      </c>
      <c r="B2917" s="5">
        <v>1.04479399738807</v>
      </c>
      <c r="C2917" s="5" t="s">
        <v>8</v>
      </c>
      <c r="D2917" s="5" t="s">
        <v>8</v>
      </c>
      <c r="E2917" s="5" t="s">
        <v>8</v>
      </c>
      <c r="F2917" s="5" t="s">
        <v>8</v>
      </c>
      <c r="G2917" s="5" t="s">
        <v>8</v>
      </c>
    </row>
    <row r="2918" spans="1:7" x14ac:dyDescent="0.25">
      <c r="A2918" s="5" t="s">
        <v>19386</v>
      </c>
      <c r="B2918" s="5">
        <v>1.04479399738807</v>
      </c>
      <c r="C2918" s="5" t="s">
        <v>8</v>
      </c>
      <c r="D2918" s="5" t="s">
        <v>8</v>
      </c>
      <c r="E2918" s="5" t="s">
        <v>8</v>
      </c>
      <c r="F2918" s="5" t="s">
        <v>8</v>
      </c>
      <c r="G2918" s="5" t="s">
        <v>8</v>
      </c>
    </row>
    <row r="2919" spans="1:7" x14ac:dyDescent="0.25">
      <c r="A2919" s="5" t="s">
        <v>19937</v>
      </c>
      <c r="B2919" s="5">
        <v>1.04479399738807</v>
      </c>
      <c r="C2919" s="5" t="s">
        <v>8</v>
      </c>
      <c r="D2919" s="5" t="s">
        <v>8</v>
      </c>
      <c r="E2919" s="5" t="s">
        <v>8</v>
      </c>
      <c r="F2919" s="5" t="s">
        <v>8</v>
      </c>
      <c r="G2919" s="5" t="s">
        <v>8</v>
      </c>
    </row>
    <row r="2920" spans="1:7" x14ac:dyDescent="0.25">
      <c r="A2920" s="5" t="s">
        <v>19984</v>
      </c>
      <c r="B2920" s="5">
        <v>1.04479399738807</v>
      </c>
      <c r="C2920" s="5" t="s">
        <v>8</v>
      </c>
      <c r="D2920" s="5" t="s">
        <v>8</v>
      </c>
      <c r="E2920" s="5" t="s">
        <v>8</v>
      </c>
      <c r="F2920" s="5" t="s">
        <v>8</v>
      </c>
      <c r="G2920" s="5" t="s">
        <v>8</v>
      </c>
    </row>
    <row r="2921" spans="1:7" x14ac:dyDescent="0.25">
      <c r="A2921" s="5" t="s">
        <v>20216</v>
      </c>
      <c r="B2921" s="5">
        <v>1.04479399738807</v>
      </c>
      <c r="C2921" s="5" t="s">
        <v>8</v>
      </c>
      <c r="D2921" s="5" t="s">
        <v>8</v>
      </c>
      <c r="E2921" s="5" t="s">
        <v>8</v>
      </c>
      <c r="F2921" s="5" t="s">
        <v>8</v>
      </c>
      <c r="G2921" s="5" t="s">
        <v>8</v>
      </c>
    </row>
    <row r="2922" spans="1:7" x14ac:dyDescent="0.25">
      <c r="A2922" s="5" t="s">
        <v>10413</v>
      </c>
      <c r="B2922" s="5">
        <v>1.04479399738807</v>
      </c>
      <c r="C2922" s="5" t="s">
        <v>8</v>
      </c>
      <c r="D2922" s="5" t="s">
        <v>8</v>
      </c>
      <c r="E2922" s="5" t="s">
        <v>8</v>
      </c>
      <c r="F2922" s="5" t="s">
        <v>8</v>
      </c>
      <c r="G2922" s="5" t="s">
        <v>8</v>
      </c>
    </row>
    <row r="2923" spans="1:7" x14ac:dyDescent="0.25">
      <c r="A2923" s="5" t="s">
        <v>20644</v>
      </c>
      <c r="B2923" s="5">
        <v>1.04479399738807</v>
      </c>
      <c r="C2923" s="5" t="s">
        <v>8</v>
      </c>
      <c r="D2923" s="5" t="s">
        <v>8</v>
      </c>
      <c r="E2923" s="5" t="s">
        <v>8</v>
      </c>
      <c r="F2923" s="5" t="s">
        <v>8</v>
      </c>
      <c r="G2923" s="5" t="s">
        <v>8</v>
      </c>
    </row>
    <row r="2924" spans="1:7" x14ac:dyDescent="0.25">
      <c r="A2924" s="5" t="s">
        <v>20697</v>
      </c>
      <c r="B2924" s="5">
        <v>1.04479399738807</v>
      </c>
      <c r="C2924" s="5" t="s">
        <v>8</v>
      </c>
      <c r="D2924" s="5" t="s">
        <v>8</v>
      </c>
      <c r="E2924" s="5" t="s">
        <v>8</v>
      </c>
      <c r="F2924" s="5" t="s">
        <v>8</v>
      </c>
      <c r="G2924" s="5" t="s">
        <v>8</v>
      </c>
    </row>
    <row r="2925" spans="1:7" x14ac:dyDescent="0.25">
      <c r="A2925" s="5" t="s">
        <v>16167</v>
      </c>
      <c r="B2925" s="5">
        <v>1.04470539755036</v>
      </c>
      <c r="C2925" s="5" t="s">
        <v>16168</v>
      </c>
      <c r="D2925" s="5" t="s">
        <v>16169</v>
      </c>
      <c r="E2925" s="5" t="s">
        <v>16170</v>
      </c>
      <c r="F2925" s="5" t="s">
        <v>16171</v>
      </c>
      <c r="G2925" s="5" t="s">
        <v>16172</v>
      </c>
    </row>
    <row r="2926" spans="1:7" x14ac:dyDescent="0.25">
      <c r="A2926" s="5" t="s">
        <v>16426</v>
      </c>
      <c r="B2926" s="5">
        <v>1.04470539755036</v>
      </c>
      <c r="C2926" s="5" t="s">
        <v>15105</v>
      </c>
      <c r="D2926" s="5" t="s">
        <v>16427</v>
      </c>
      <c r="E2926" s="5" t="s">
        <v>16428</v>
      </c>
      <c r="F2926" s="5" t="s">
        <v>16429</v>
      </c>
      <c r="G2926" s="5" t="s">
        <v>16430</v>
      </c>
    </row>
    <row r="2927" spans="1:7" x14ac:dyDescent="0.25">
      <c r="A2927" s="5" t="s">
        <v>18433</v>
      </c>
      <c r="B2927" s="5">
        <v>1.04470539755036</v>
      </c>
      <c r="C2927" s="5" t="s">
        <v>8</v>
      </c>
      <c r="D2927" s="5" t="s">
        <v>8</v>
      </c>
      <c r="E2927" s="5" t="s">
        <v>8</v>
      </c>
      <c r="F2927" s="5" t="s">
        <v>8</v>
      </c>
      <c r="G2927" s="5" t="s">
        <v>8</v>
      </c>
    </row>
    <row r="2928" spans="1:7" x14ac:dyDescent="0.25">
      <c r="A2928" s="5" t="s">
        <v>18728</v>
      </c>
      <c r="B2928" s="5">
        <v>1.04470539755036</v>
      </c>
      <c r="C2928" s="5" t="s">
        <v>8</v>
      </c>
      <c r="D2928" s="5" t="s">
        <v>8</v>
      </c>
      <c r="E2928" s="5" t="s">
        <v>8</v>
      </c>
      <c r="F2928" s="5" t="s">
        <v>8</v>
      </c>
      <c r="G2928" s="5" t="s">
        <v>8</v>
      </c>
    </row>
    <row r="2929" spans="1:7" x14ac:dyDescent="0.25">
      <c r="A2929" s="5" t="s">
        <v>18738</v>
      </c>
      <c r="B2929" s="5">
        <v>1.04470539755036</v>
      </c>
      <c r="C2929" s="5" t="s">
        <v>8</v>
      </c>
      <c r="D2929" s="5" t="s">
        <v>8</v>
      </c>
      <c r="E2929" s="5" t="s">
        <v>8</v>
      </c>
      <c r="F2929" s="5" t="s">
        <v>8</v>
      </c>
      <c r="G2929" s="5" t="s">
        <v>8</v>
      </c>
    </row>
    <row r="2930" spans="1:7" x14ac:dyDescent="0.25">
      <c r="A2930" s="5" t="s">
        <v>3456</v>
      </c>
      <c r="B2930" s="5">
        <v>1.04470539755036</v>
      </c>
      <c r="C2930" s="5" t="s">
        <v>8</v>
      </c>
      <c r="D2930" s="5" t="s">
        <v>8</v>
      </c>
      <c r="E2930" s="5" t="s">
        <v>8</v>
      </c>
      <c r="F2930" s="5" t="s">
        <v>8</v>
      </c>
      <c r="G2930" s="5" t="s">
        <v>8</v>
      </c>
    </row>
    <row r="2931" spans="1:7" x14ac:dyDescent="0.25">
      <c r="A2931" s="5" t="s">
        <v>20531</v>
      </c>
      <c r="B2931" s="5">
        <v>1.04470539755036</v>
      </c>
      <c r="C2931" s="5" t="s">
        <v>8</v>
      </c>
      <c r="D2931" s="5" t="s">
        <v>8</v>
      </c>
      <c r="E2931" s="5" t="s">
        <v>8</v>
      </c>
      <c r="F2931" s="5" t="s">
        <v>8</v>
      </c>
      <c r="G2931" s="5" t="s">
        <v>8</v>
      </c>
    </row>
    <row r="2932" spans="1:7" x14ac:dyDescent="0.25">
      <c r="A2932" s="5" t="s">
        <v>19300</v>
      </c>
      <c r="B2932" s="5">
        <v>1.04463833546655</v>
      </c>
      <c r="C2932" s="5" t="s">
        <v>8</v>
      </c>
      <c r="D2932" s="5" t="s">
        <v>8</v>
      </c>
      <c r="E2932" s="5" t="s">
        <v>8</v>
      </c>
      <c r="F2932" s="5" t="s">
        <v>8</v>
      </c>
      <c r="G2932" s="5" t="s">
        <v>8</v>
      </c>
    </row>
    <row r="2933" spans="1:7" x14ac:dyDescent="0.25">
      <c r="A2933" s="5" t="s">
        <v>19740</v>
      </c>
      <c r="B2933" s="5">
        <v>1.0445858088092601</v>
      </c>
      <c r="C2933" s="5" t="s">
        <v>8</v>
      </c>
      <c r="D2933" s="5" t="s">
        <v>8</v>
      </c>
      <c r="E2933" s="5" t="s">
        <v>8</v>
      </c>
      <c r="F2933" s="5" t="s">
        <v>8</v>
      </c>
      <c r="G2933" s="5" t="s">
        <v>8</v>
      </c>
    </row>
    <row r="2934" spans="1:7" x14ac:dyDescent="0.25">
      <c r="A2934" s="5" t="s">
        <v>20023</v>
      </c>
      <c r="B2934" s="5">
        <v>1.0445858088092601</v>
      </c>
      <c r="C2934" s="5" t="s">
        <v>8</v>
      </c>
      <c r="D2934" s="5" t="s">
        <v>8</v>
      </c>
      <c r="E2934" s="5" t="s">
        <v>8</v>
      </c>
      <c r="F2934" s="5" t="s">
        <v>8</v>
      </c>
      <c r="G2934" s="5" t="s">
        <v>8</v>
      </c>
    </row>
    <row r="2935" spans="1:7" x14ac:dyDescent="0.25">
      <c r="A2935" s="5" t="s">
        <v>9862</v>
      </c>
      <c r="B2935" s="5">
        <v>1.0445858088092601</v>
      </c>
      <c r="C2935" s="5" t="s">
        <v>8</v>
      </c>
      <c r="D2935" s="5" t="s">
        <v>8</v>
      </c>
      <c r="E2935" s="5" t="s">
        <v>8</v>
      </c>
      <c r="F2935" s="5" t="s">
        <v>8</v>
      </c>
      <c r="G2935" s="5" t="s">
        <v>8</v>
      </c>
    </row>
    <row r="2936" spans="1:7" x14ac:dyDescent="0.25">
      <c r="A2936" s="5" t="s">
        <v>20513</v>
      </c>
      <c r="B2936" s="5">
        <v>1.04454355390565</v>
      </c>
      <c r="C2936" s="5" t="s">
        <v>8</v>
      </c>
      <c r="D2936" s="5" t="s">
        <v>8</v>
      </c>
      <c r="E2936" s="5" t="s">
        <v>8</v>
      </c>
      <c r="F2936" s="5" t="s">
        <v>8</v>
      </c>
      <c r="G2936" s="5" t="s">
        <v>8</v>
      </c>
    </row>
    <row r="2937" spans="1:7" x14ac:dyDescent="0.25">
      <c r="A2937" s="5" t="s">
        <v>5903</v>
      </c>
      <c r="B2937" s="5">
        <v>1.0445088261072399</v>
      </c>
      <c r="C2937" s="5" t="s">
        <v>8</v>
      </c>
      <c r="D2937" s="5" t="s">
        <v>8</v>
      </c>
      <c r="E2937" s="5" t="s">
        <v>8</v>
      </c>
      <c r="F2937" s="5" t="s">
        <v>8</v>
      </c>
      <c r="G2937" s="5" t="s">
        <v>8</v>
      </c>
    </row>
    <row r="2938" spans="1:7" x14ac:dyDescent="0.25">
      <c r="A2938" s="5" t="s">
        <v>7676</v>
      </c>
      <c r="B2938" s="5">
        <v>1.0443253315873899</v>
      </c>
      <c r="C2938" s="5" t="s">
        <v>8</v>
      </c>
      <c r="D2938" s="5" t="s">
        <v>8</v>
      </c>
      <c r="E2938" s="5" t="s">
        <v>8</v>
      </c>
      <c r="F2938" s="5" t="s">
        <v>8</v>
      </c>
      <c r="G2938" s="5" t="s">
        <v>8</v>
      </c>
    </row>
    <row r="2939" spans="1:7" x14ac:dyDescent="0.25">
      <c r="A2939" s="5" t="s">
        <v>19749</v>
      </c>
      <c r="B2939" s="5">
        <v>1.0442773871480899</v>
      </c>
      <c r="C2939" s="5" t="s">
        <v>8</v>
      </c>
      <c r="D2939" s="5" t="s">
        <v>8</v>
      </c>
      <c r="E2939" s="5" t="s">
        <v>8</v>
      </c>
      <c r="F2939" s="5" t="s">
        <v>8</v>
      </c>
      <c r="G2939" s="5" t="s">
        <v>8</v>
      </c>
    </row>
    <row r="2940" spans="1:7" x14ac:dyDescent="0.25">
      <c r="A2940" s="5" t="s">
        <v>20476</v>
      </c>
      <c r="B2940" s="5">
        <v>1.04327238485122</v>
      </c>
      <c r="C2940" s="5" t="s">
        <v>8</v>
      </c>
      <c r="D2940" s="5" t="s">
        <v>8</v>
      </c>
      <c r="E2940" s="5" t="s">
        <v>8</v>
      </c>
      <c r="F2940" s="5" t="s">
        <v>8</v>
      </c>
      <c r="G2940" s="5" t="s">
        <v>8</v>
      </c>
    </row>
    <row r="2941" spans="1:7" x14ac:dyDescent="0.25">
      <c r="A2941" s="5" t="s">
        <v>1363</v>
      </c>
      <c r="B2941" s="5">
        <v>1.0418378559717301</v>
      </c>
      <c r="C2941" s="5" t="s">
        <v>8</v>
      </c>
      <c r="D2941" s="5" t="s">
        <v>8</v>
      </c>
      <c r="E2941" s="5" t="s">
        <v>8</v>
      </c>
      <c r="F2941" s="5" t="s">
        <v>8</v>
      </c>
      <c r="G2941" s="5" t="s">
        <v>8</v>
      </c>
    </row>
    <row r="2942" spans="1:7" x14ac:dyDescent="0.25">
      <c r="A2942" s="5" t="s">
        <v>9576</v>
      </c>
      <c r="B2942" s="5">
        <v>1.04170951481438</v>
      </c>
      <c r="C2942" s="5" t="s">
        <v>8</v>
      </c>
      <c r="D2942" s="5" t="s">
        <v>8</v>
      </c>
      <c r="E2942" s="5" t="s">
        <v>8</v>
      </c>
      <c r="F2942" s="5" t="s">
        <v>8</v>
      </c>
      <c r="G2942" s="5" t="s">
        <v>8</v>
      </c>
    </row>
    <row r="2943" spans="1:7" x14ac:dyDescent="0.25">
      <c r="A2943" s="5" t="s">
        <v>7253</v>
      </c>
      <c r="B2943" s="5">
        <v>1.04140483670941</v>
      </c>
      <c r="C2943" s="5" t="s">
        <v>8</v>
      </c>
      <c r="D2943" s="5" t="s">
        <v>8</v>
      </c>
      <c r="E2943" s="5" t="s">
        <v>8</v>
      </c>
      <c r="F2943" s="5" t="s">
        <v>8</v>
      </c>
      <c r="G2943" s="5" t="s">
        <v>8</v>
      </c>
    </row>
    <row r="2944" spans="1:7" x14ac:dyDescent="0.25">
      <c r="A2944" s="5" t="s">
        <v>14045</v>
      </c>
      <c r="B2944" s="5">
        <v>1.04140483670941</v>
      </c>
      <c r="C2944" s="5" t="s">
        <v>8</v>
      </c>
      <c r="D2944" s="5" t="s">
        <v>8</v>
      </c>
      <c r="E2944" s="5" t="s">
        <v>8</v>
      </c>
      <c r="F2944" s="5" t="s">
        <v>8</v>
      </c>
      <c r="G2944" s="5" t="s">
        <v>8</v>
      </c>
    </row>
    <row r="2945" spans="1:7" x14ac:dyDescent="0.25">
      <c r="A2945" s="5" t="s">
        <v>1139</v>
      </c>
      <c r="B2945" s="5">
        <v>1.04122211905963</v>
      </c>
      <c r="C2945" s="5" t="s">
        <v>8</v>
      </c>
      <c r="D2945" s="5" t="s">
        <v>8</v>
      </c>
      <c r="E2945" s="5" t="s">
        <v>8</v>
      </c>
      <c r="F2945" s="5" t="s">
        <v>8</v>
      </c>
      <c r="G2945" s="5" t="s">
        <v>8</v>
      </c>
    </row>
    <row r="2946" spans="1:7" x14ac:dyDescent="0.25">
      <c r="A2946" s="5" t="s">
        <v>11462</v>
      </c>
      <c r="B2946" s="5">
        <v>1.0410133807595701</v>
      </c>
      <c r="C2946" s="5" t="s">
        <v>8</v>
      </c>
      <c r="D2946" s="5" t="s">
        <v>8</v>
      </c>
      <c r="E2946" s="5" t="s">
        <v>8</v>
      </c>
      <c r="F2946" s="5" t="s">
        <v>8</v>
      </c>
      <c r="G2946" s="5" t="s">
        <v>8</v>
      </c>
    </row>
    <row r="2947" spans="1:7" x14ac:dyDescent="0.25">
      <c r="A2947" s="5" t="s">
        <v>8641</v>
      </c>
      <c r="B2947" s="5">
        <v>1.04016035954991</v>
      </c>
      <c r="C2947" s="5" t="s">
        <v>8</v>
      </c>
      <c r="D2947" s="5" t="s">
        <v>8</v>
      </c>
      <c r="E2947" s="5" t="s">
        <v>8642</v>
      </c>
      <c r="F2947" s="5" t="s">
        <v>8</v>
      </c>
      <c r="G2947" s="5" t="s">
        <v>5357</v>
      </c>
    </row>
    <row r="2948" spans="1:7" x14ac:dyDescent="0.25">
      <c r="A2948" s="5" t="s">
        <v>16927</v>
      </c>
      <c r="B2948" s="5">
        <v>1.03976278173599</v>
      </c>
      <c r="C2948" s="5" t="s">
        <v>8</v>
      </c>
      <c r="D2948" s="5" t="s">
        <v>8</v>
      </c>
      <c r="E2948" s="5" t="s">
        <v>8386</v>
      </c>
      <c r="F2948" s="5" t="s">
        <v>8</v>
      </c>
      <c r="G2948" s="5" t="s">
        <v>1751</v>
      </c>
    </row>
    <row r="2949" spans="1:7" x14ac:dyDescent="0.25">
      <c r="A2949" s="5" t="s">
        <v>19037</v>
      </c>
      <c r="B2949" s="5">
        <v>1.03976278173599</v>
      </c>
      <c r="C2949" s="5" t="s">
        <v>8</v>
      </c>
      <c r="D2949" s="5" t="s">
        <v>8</v>
      </c>
      <c r="E2949" s="5" t="s">
        <v>8</v>
      </c>
      <c r="F2949" s="5" t="s">
        <v>8</v>
      </c>
      <c r="G2949" s="5" t="s">
        <v>8</v>
      </c>
    </row>
    <row r="2950" spans="1:7" x14ac:dyDescent="0.25">
      <c r="A2950" s="5" t="s">
        <v>21109</v>
      </c>
      <c r="B2950" s="5">
        <v>1.03976278173599</v>
      </c>
      <c r="C2950" s="5" t="s">
        <v>8</v>
      </c>
      <c r="D2950" s="5" t="s">
        <v>8</v>
      </c>
      <c r="E2950" s="5" t="s">
        <v>8</v>
      </c>
      <c r="F2950" s="5" t="s">
        <v>8</v>
      </c>
      <c r="G2950" s="5" t="s">
        <v>8</v>
      </c>
    </row>
    <row r="2951" spans="1:7" x14ac:dyDescent="0.25">
      <c r="A2951" s="5" t="s">
        <v>11460</v>
      </c>
      <c r="B2951" s="5">
        <v>1.03965385368299</v>
      </c>
      <c r="C2951" s="5" t="s">
        <v>8</v>
      </c>
      <c r="D2951" s="5" t="s">
        <v>8</v>
      </c>
      <c r="E2951" s="5" t="s">
        <v>8</v>
      </c>
      <c r="F2951" s="5" t="s">
        <v>8</v>
      </c>
      <c r="G2951" s="5" t="s">
        <v>8</v>
      </c>
    </row>
    <row r="2952" spans="1:7" x14ac:dyDescent="0.25">
      <c r="A2952" s="5" t="s">
        <v>19989</v>
      </c>
      <c r="B2952" s="5">
        <v>1.0395329719235999</v>
      </c>
      <c r="C2952" s="5" t="s">
        <v>8</v>
      </c>
      <c r="D2952" s="5" t="s">
        <v>8</v>
      </c>
      <c r="E2952" s="5" t="s">
        <v>8</v>
      </c>
      <c r="F2952" s="5" t="s">
        <v>8</v>
      </c>
      <c r="G2952" s="5" t="s">
        <v>8</v>
      </c>
    </row>
    <row r="2953" spans="1:7" x14ac:dyDescent="0.25">
      <c r="A2953" s="5" t="s">
        <v>20330</v>
      </c>
      <c r="B2953" s="5">
        <v>1.0395117245488401</v>
      </c>
      <c r="C2953" s="5" t="s">
        <v>8</v>
      </c>
      <c r="D2953" s="5" t="s">
        <v>8</v>
      </c>
      <c r="E2953" s="5" t="s">
        <v>8</v>
      </c>
      <c r="F2953" s="5" t="s">
        <v>8</v>
      </c>
      <c r="G2953" s="5" t="s">
        <v>8</v>
      </c>
    </row>
    <row r="2954" spans="1:7" x14ac:dyDescent="0.25">
      <c r="A2954" s="5" t="s">
        <v>19751</v>
      </c>
      <c r="B2954" s="5">
        <v>1.0394267563467601</v>
      </c>
      <c r="C2954" s="5" t="s">
        <v>8</v>
      </c>
      <c r="D2954" s="5" t="s">
        <v>8</v>
      </c>
      <c r="E2954" s="5" t="s">
        <v>8</v>
      </c>
      <c r="F2954" s="5" t="s">
        <v>8</v>
      </c>
      <c r="G2954" s="5" t="s">
        <v>8</v>
      </c>
    </row>
    <row r="2955" spans="1:7" x14ac:dyDescent="0.25">
      <c r="A2955" s="5" t="s">
        <v>18782</v>
      </c>
      <c r="B2955" s="5">
        <v>1.03927728353632</v>
      </c>
      <c r="C2955" s="5" t="s">
        <v>8</v>
      </c>
      <c r="D2955" s="5" t="s">
        <v>8</v>
      </c>
      <c r="E2955" s="5" t="s">
        <v>8</v>
      </c>
      <c r="F2955" s="5" t="s">
        <v>8</v>
      </c>
      <c r="G2955" s="5" t="s">
        <v>8</v>
      </c>
    </row>
    <row r="2956" spans="1:7" x14ac:dyDescent="0.25">
      <c r="A2956" s="5" t="s">
        <v>18933</v>
      </c>
      <c r="B2956" s="5">
        <v>1.03927728353632</v>
      </c>
      <c r="C2956" s="5" t="s">
        <v>8</v>
      </c>
      <c r="D2956" s="5" t="s">
        <v>8</v>
      </c>
      <c r="E2956" s="5" t="s">
        <v>8</v>
      </c>
      <c r="F2956" s="5" t="s">
        <v>8</v>
      </c>
      <c r="G2956" s="5" t="s">
        <v>8</v>
      </c>
    </row>
    <row r="2957" spans="1:7" x14ac:dyDescent="0.25">
      <c r="A2957" s="5" t="s">
        <v>20108</v>
      </c>
      <c r="B2957" s="5">
        <v>1.03927728353632</v>
      </c>
      <c r="C2957" s="5" t="s">
        <v>8</v>
      </c>
      <c r="D2957" s="5" t="s">
        <v>8</v>
      </c>
      <c r="E2957" s="5" t="s">
        <v>8</v>
      </c>
      <c r="F2957" s="5" t="s">
        <v>8</v>
      </c>
      <c r="G2957" s="5" t="s">
        <v>8</v>
      </c>
    </row>
    <row r="2958" spans="1:7" x14ac:dyDescent="0.25">
      <c r="A2958" s="5" t="s">
        <v>20168</v>
      </c>
      <c r="B2958" s="5">
        <v>1.03927728353632</v>
      </c>
      <c r="C2958" s="5" t="s">
        <v>8</v>
      </c>
      <c r="D2958" s="5" t="s">
        <v>8</v>
      </c>
      <c r="E2958" s="5" t="s">
        <v>8</v>
      </c>
      <c r="F2958" s="5" t="s">
        <v>8</v>
      </c>
      <c r="G2958" s="5" t="s">
        <v>8</v>
      </c>
    </row>
    <row r="2959" spans="1:7" x14ac:dyDescent="0.25">
      <c r="A2959" s="5" t="s">
        <v>14874</v>
      </c>
      <c r="B2959" s="5">
        <v>1.03927728353632</v>
      </c>
      <c r="C2959" s="5" t="s">
        <v>8</v>
      </c>
      <c r="D2959" s="5" t="s">
        <v>8</v>
      </c>
      <c r="E2959" s="5" t="s">
        <v>8</v>
      </c>
      <c r="F2959" s="5" t="s">
        <v>8</v>
      </c>
      <c r="G2959" s="5" t="s">
        <v>8</v>
      </c>
    </row>
    <row r="2960" spans="1:7" x14ac:dyDescent="0.25">
      <c r="A2960" s="5" t="s">
        <v>4883</v>
      </c>
      <c r="B2960" s="5">
        <v>1.0388951934925099</v>
      </c>
      <c r="C2960" s="5" t="s">
        <v>8</v>
      </c>
      <c r="D2960" s="5" t="s">
        <v>8</v>
      </c>
      <c r="E2960" s="5" t="s">
        <v>3104</v>
      </c>
      <c r="F2960" s="5" t="s">
        <v>8</v>
      </c>
      <c r="G2960" s="5" t="s">
        <v>8</v>
      </c>
    </row>
    <row r="2961" spans="1:7" x14ac:dyDescent="0.25">
      <c r="A2961" s="5" t="s">
        <v>14829</v>
      </c>
      <c r="B2961" s="5">
        <v>1.0386710752803301</v>
      </c>
      <c r="C2961" s="5" t="s">
        <v>8</v>
      </c>
      <c r="D2961" s="5" t="s">
        <v>8</v>
      </c>
      <c r="E2961" s="5" t="s">
        <v>8</v>
      </c>
      <c r="F2961" s="5" t="s">
        <v>8</v>
      </c>
      <c r="G2961" s="5" t="s">
        <v>8</v>
      </c>
    </row>
    <row r="2962" spans="1:7" x14ac:dyDescent="0.25">
      <c r="A2962" s="5" t="s">
        <v>12736</v>
      </c>
      <c r="B2962" s="5">
        <v>1.0382019802978599</v>
      </c>
      <c r="C2962" s="5" t="s">
        <v>8</v>
      </c>
      <c r="D2962" s="5" t="s">
        <v>8</v>
      </c>
      <c r="E2962" s="5" t="s">
        <v>8</v>
      </c>
      <c r="F2962" s="5" t="s">
        <v>8</v>
      </c>
      <c r="G2962" s="5" t="s">
        <v>8</v>
      </c>
    </row>
    <row r="2963" spans="1:7" x14ac:dyDescent="0.25">
      <c r="A2963" s="5" t="s">
        <v>17025</v>
      </c>
      <c r="B2963" s="5">
        <v>1.0378927474375099</v>
      </c>
      <c r="C2963" s="5" t="s">
        <v>17026</v>
      </c>
      <c r="D2963" s="5" t="s">
        <v>17027</v>
      </c>
      <c r="E2963" s="5" t="s">
        <v>8</v>
      </c>
      <c r="F2963" s="5" t="s">
        <v>17028</v>
      </c>
      <c r="G2963" s="5" t="s">
        <v>17029</v>
      </c>
    </row>
    <row r="2964" spans="1:7" x14ac:dyDescent="0.25">
      <c r="A2964" s="5" t="s">
        <v>12473</v>
      </c>
      <c r="B2964" s="5">
        <v>1.0378927474375099</v>
      </c>
      <c r="C2964" s="5" t="s">
        <v>8</v>
      </c>
      <c r="D2964" s="5" t="s">
        <v>8</v>
      </c>
      <c r="E2964" s="5" t="s">
        <v>8</v>
      </c>
      <c r="F2964" s="5" t="s">
        <v>8</v>
      </c>
      <c r="G2964" s="5" t="s">
        <v>12474</v>
      </c>
    </row>
    <row r="2965" spans="1:7" x14ac:dyDescent="0.25">
      <c r="A2965" s="5" t="s">
        <v>18733</v>
      </c>
      <c r="B2965" s="5">
        <v>1.0378927474375099</v>
      </c>
      <c r="C2965" s="5" t="s">
        <v>8</v>
      </c>
      <c r="D2965" s="5" t="s">
        <v>8</v>
      </c>
      <c r="E2965" s="5" t="s">
        <v>8</v>
      </c>
      <c r="F2965" s="5" t="s">
        <v>8</v>
      </c>
      <c r="G2965" s="5" t="s">
        <v>8</v>
      </c>
    </row>
    <row r="2966" spans="1:7" x14ac:dyDescent="0.25">
      <c r="A2966" s="5" t="s">
        <v>6717</v>
      </c>
      <c r="B2966" s="5">
        <v>1.0378927474375099</v>
      </c>
      <c r="C2966" s="5" t="s">
        <v>8</v>
      </c>
      <c r="D2966" s="5" t="s">
        <v>8</v>
      </c>
      <c r="E2966" s="5" t="s">
        <v>8</v>
      </c>
      <c r="F2966" s="5" t="s">
        <v>8</v>
      </c>
      <c r="G2966" s="5" t="s">
        <v>8</v>
      </c>
    </row>
    <row r="2967" spans="1:7" x14ac:dyDescent="0.25">
      <c r="A2967" s="5" t="s">
        <v>20410</v>
      </c>
      <c r="B2967" s="5">
        <v>1.0378927474375099</v>
      </c>
      <c r="C2967" s="5" t="s">
        <v>8</v>
      </c>
      <c r="D2967" s="5" t="s">
        <v>8</v>
      </c>
      <c r="E2967" s="5" t="s">
        <v>20411</v>
      </c>
      <c r="F2967" s="5" t="s">
        <v>8</v>
      </c>
      <c r="G2967" s="5" t="s">
        <v>8</v>
      </c>
    </row>
    <row r="2968" spans="1:7" x14ac:dyDescent="0.25">
      <c r="A2968" s="5" t="s">
        <v>12459</v>
      </c>
      <c r="B2968" s="5">
        <v>1.0373693318638</v>
      </c>
      <c r="C2968" s="5" t="s">
        <v>8</v>
      </c>
      <c r="D2968" s="5" t="s">
        <v>8</v>
      </c>
      <c r="E2968" s="5" t="s">
        <v>12460</v>
      </c>
      <c r="F2968" s="5" t="s">
        <v>8</v>
      </c>
      <c r="G2968" s="5" t="s">
        <v>8</v>
      </c>
    </row>
    <row r="2969" spans="1:7" x14ac:dyDescent="0.25">
      <c r="A2969" s="5" t="s">
        <v>7569</v>
      </c>
      <c r="B2969" s="5">
        <v>1.0371670654257701</v>
      </c>
      <c r="C2969" s="5" t="s">
        <v>8</v>
      </c>
      <c r="D2969" s="5" t="s">
        <v>8</v>
      </c>
      <c r="E2969" s="5" t="s">
        <v>8</v>
      </c>
      <c r="F2969" s="5" t="s">
        <v>8</v>
      </c>
      <c r="G2969" s="5" t="s">
        <v>8</v>
      </c>
    </row>
    <row r="2970" spans="1:7" x14ac:dyDescent="0.25">
      <c r="A2970" s="5" t="s">
        <v>13719</v>
      </c>
      <c r="B2970" s="5">
        <v>1.03698515011749</v>
      </c>
      <c r="C2970" s="5" t="s">
        <v>8</v>
      </c>
      <c r="D2970" s="5" t="s">
        <v>8</v>
      </c>
      <c r="E2970" s="5" t="s">
        <v>8</v>
      </c>
      <c r="F2970" s="5" t="s">
        <v>8</v>
      </c>
      <c r="G2970" s="5" t="s">
        <v>8</v>
      </c>
    </row>
    <row r="2971" spans="1:7" x14ac:dyDescent="0.25">
      <c r="A2971" s="5" t="s">
        <v>16297</v>
      </c>
      <c r="B2971" s="5">
        <v>1.03685686704749</v>
      </c>
      <c r="C2971" s="5" t="s">
        <v>16298</v>
      </c>
      <c r="D2971" s="5" t="s">
        <v>8</v>
      </c>
      <c r="E2971" s="5" t="s">
        <v>8</v>
      </c>
      <c r="F2971" s="5" t="s">
        <v>8</v>
      </c>
      <c r="G2971" s="5" t="s">
        <v>16299</v>
      </c>
    </row>
    <row r="2972" spans="1:7" x14ac:dyDescent="0.25">
      <c r="A2972" s="5" t="s">
        <v>17712</v>
      </c>
      <c r="B2972" s="5">
        <v>1.03685686704749</v>
      </c>
      <c r="C2972" s="5" t="s">
        <v>8</v>
      </c>
      <c r="D2972" s="5" t="s">
        <v>8</v>
      </c>
      <c r="E2972" s="5" t="s">
        <v>8</v>
      </c>
      <c r="F2972" s="5" t="s">
        <v>8</v>
      </c>
      <c r="G2972" s="5" t="s">
        <v>5199</v>
      </c>
    </row>
    <row r="2973" spans="1:7" x14ac:dyDescent="0.25">
      <c r="A2973" s="5" t="s">
        <v>18385</v>
      </c>
      <c r="B2973" s="5">
        <v>1.03685686704749</v>
      </c>
      <c r="C2973" s="5" t="s">
        <v>8</v>
      </c>
      <c r="D2973" s="5" t="s">
        <v>8</v>
      </c>
      <c r="E2973" s="5" t="s">
        <v>8</v>
      </c>
      <c r="F2973" s="5" t="s">
        <v>8</v>
      </c>
      <c r="G2973" s="5" t="s">
        <v>8</v>
      </c>
    </row>
    <row r="2974" spans="1:7" x14ac:dyDescent="0.25">
      <c r="A2974" s="5" t="s">
        <v>18416</v>
      </c>
      <c r="B2974" s="5">
        <v>1.03685686704749</v>
      </c>
      <c r="C2974" s="5" t="s">
        <v>8</v>
      </c>
      <c r="D2974" s="5" t="s">
        <v>8</v>
      </c>
      <c r="E2974" s="5" t="s">
        <v>8</v>
      </c>
      <c r="F2974" s="5" t="s">
        <v>8</v>
      </c>
      <c r="G2974" s="5" t="s">
        <v>8</v>
      </c>
    </row>
    <row r="2975" spans="1:7" x14ac:dyDescent="0.25">
      <c r="A2975" s="5" t="s">
        <v>19110</v>
      </c>
      <c r="B2975" s="5">
        <v>1.03685686704749</v>
      </c>
      <c r="C2975" s="5" t="s">
        <v>8</v>
      </c>
      <c r="D2975" s="5" t="s">
        <v>8</v>
      </c>
      <c r="E2975" s="5" t="s">
        <v>8</v>
      </c>
      <c r="F2975" s="5" t="s">
        <v>8</v>
      </c>
      <c r="G2975" s="5" t="s">
        <v>8</v>
      </c>
    </row>
    <row r="2976" spans="1:7" x14ac:dyDescent="0.25">
      <c r="A2976" s="5" t="s">
        <v>19177</v>
      </c>
      <c r="B2976" s="5">
        <v>1.03685686704749</v>
      </c>
      <c r="C2976" s="5" t="s">
        <v>8</v>
      </c>
      <c r="D2976" s="5" t="s">
        <v>8</v>
      </c>
      <c r="E2976" s="5" t="s">
        <v>8</v>
      </c>
      <c r="F2976" s="5" t="s">
        <v>8</v>
      </c>
      <c r="G2976" s="5" t="s">
        <v>8</v>
      </c>
    </row>
    <row r="2977" spans="1:7" x14ac:dyDescent="0.25">
      <c r="A2977" s="5" t="s">
        <v>19365</v>
      </c>
      <c r="B2977" s="5">
        <v>1.03685686704749</v>
      </c>
      <c r="C2977" s="5" t="s">
        <v>8</v>
      </c>
      <c r="D2977" s="5" t="s">
        <v>8</v>
      </c>
      <c r="E2977" s="5" t="s">
        <v>8</v>
      </c>
      <c r="F2977" s="5" t="s">
        <v>8</v>
      </c>
      <c r="G2977" s="5" t="s">
        <v>8</v>
      </c>
    </row>
    <row r="2978" spans="1:7" x14ac:dyDescent="0.25">
      <c r="A2978" s="5" t="s">
        <v>19465</v>
      </c>
      <c r="B2978" s="5">
        <v>1.03685686704749</v>
      </c>
      <c r="C2978" s="5" t="s">
        <v>8</v>
      </c>
      <c r="D2978" s="5" t="s">
        <v>8</v>
      </c>
      <c r="E2978" s="5" t="s">
        <v>8</v>
      </c>
      <c r="F2978" s="5" t="s">
        <v>8</v>
      </c>
      <c r="G2978" s="5" t="s">
        <v>8</v>
      </c>
    </row>
    <row r="2979" spans="1:7" x14ac:dyDescent="0.25">
      <c r="A2979" s="5" t="s">
        <v>19580</v>
      </c>
      <c r="B2979" s="5">
        <v>1.03685686704749</v>
      </c>
      <c r="C2979" s="5" t="s">
        <v>8</v>
      </c>
      <c r="D2979" s="5" t="s">
        <v>8</v>
      </c>
      <c r="E2979" s="5" t="s">
        <v>8</v>
      </c>
      <c r="F2979" s="5" t="s">
        <v>8</v>
      </c>
      <c r="G2979" s="5" t="s">
        <v>8</v>
      </c>
    </row>
    <row r="2980" spans="1:7" x14ac:dyDescent="0.25">
      <c r="A2980" s="5" t="s">
        <v>19655</v>
      </c>
      <c r="B2980" s="5">
        <v>1.03685686704749</v>
      </c>
      <c r="C2980" s="5" t="s">
        <v>8</v>
      </c>
      <c r="D2980" s="5" t="s">
        <v>8</v>
      </c>
      <c r="E2980" s="5" t="s">
        <v>8</v>
      </c>
      <c r="F2980" s="5" t="s">
        <v>8</v>
      </c>
      <c r="G2980" s="5" t="s">
        <v>8</v>
      </c>
    </row>
    <row r="2981" spans="1:7" x14ac:dyDescent="0.25">
      <c r="A2981" s="5" t="s">
        <v>8975</v>
      </c>
      <c r="B2981" s="5">
        <v>1.03685686704749</v>
      </c>
      <c r="C2981" s="5" t="s">
        <v>8</v>
      </c>
      <c r="D2981" s="5" t="s">
        <v>8</v>
      </c>
      <c r="E2981" s="5" t="s">
        <v>8</v>
      </c>
      <c r="F2981" s="5" t="s">
        <v>8</v>
      </c>
      <c r="G2981" s="5" t="s">
        <v>8</v>
      </c>
    </row>
    <row r="2982" spans="1:7" x14ac:dyDescent="0.25">
      <c r="A2982" s="5" t="s">
        <v>20495</v>
      </c>
      <c r="B2982" s="5">
        <v>1.03685686704749</v>
      </c>
      <c r="C2982" s="5" t="s">
        <v>8</v>
      </c>
      <c r="D2982" s="5" t="s">
        <v>8</v>
      </c>
      <c r="E2982" s="5" t="s">
        <v>8</v>
      </c>
      <c r="F2982" s="5" t="s">
        <v>8</v>
      </c>
      <c r="G2982" s="5" t="s">
        <v>8</v>
      </c>
    </row>
    <row r="2983" spans="1:7" x14ac:dyDescent="0.25">
      <c r="A2983" s="5" t="s">
        <v>15699</v>
      </c>
      <c r="B2983" s="5">
        <v>1.03685686704749</v>
      </c>
      <c r="C2983" s="5" t="s">
        <v>8</v>
      </c>
      <c r="D2983" s="5" t="s">
        <v>8</v>
      </c>
      <c r="E2983" s="5" t="s">
        <v>8</v>
      </c>
      <c r="F2983" s="5" t="s">
        <v>8</v>
      </c>
      <c r="G2983" s="5" t="s">
        <v>8</v>
      </c>
    </row>
    <row r="2984" spans="1:7" x14ac:dyDescent="0.25">
      <c r="A2984" s="5" t="s">
        <v>19912</v>
      </c>
      <c r="B2984" s="5">
        <v>1.03641475879737</v>
      </c>
      <c r="C2984" s="5" t="s">
        <v>8</v>
      </c>
      <c r="D2984" s="5" t="s">
        <v>8</v>
      </c>
      <c r="E2984" s="5" t="s">
        <v>8</v>
      </c>
      <c r="F2984" s="5" t="s">
        <v>8</v>
      </c>
      <c r="G2984" s="5" t="s">
        <v>8</v>
      </c>
    </row>
    <row r="2985" spans="1:7" x14ac:dyDescent="0.25">
      <c r="A2985" s="5" t="s">
        <v>19994</v>
      </c>
      <c r="B2985" s="5">
        <v>1.0363807578692299</v>
      </c>
      <c r="C2985" s="5" t="s">
        <v>8</v>
      </c>
      <c r="D2985" s="5" t="s">
        <v>8</v>
      </c>
      <c r="E2985" s="5" t="s">
        <v>19995</v>
      </c>
      <c r="F2985" s="5" t="s">
        <v>8</v>
      </c>
      <c r="G2985" s="5" t="s">
        <v>8</v>
      </c>
    </row>
    <row r="2986" spans="1:7" x14ac:dyDescent="0.25">
      <c r="A2986" s="5" t="s">
        <v>8209</v>
      </c>
      <c r="B2986" s="5">
        <v>1.0360530778114101</v>
      </c>
      <c r="C2986" s="5" t="s">
        <v>8</v>
      </c>
      <c r="D2986" s="5" t="s">
        <v>8</v>
      </c>
      <c r="E2986" s="5" t="s">
        <v>8</v>
      </c>
      <c r="F2986" s="5" t="s">
        <v>8</v>
      </c>
      <c r="G2986" s="5" t="s">
        <v>8</v>
      </c>
    </row>
    <row r="2987" spans="1:7" x14ac:dyDescent="0.25">
      <c r="A2987" s="5" t="s">
        <v>3908</v>
      </c>
      <c r="B2987" s="5">
        <v>1.0357421346740401</v>
      </c>
      <c r="C2987" s="5" t="s">
        <v>8</v>
      </c>
      <c r="D2987" s="5" t="s">
        <v>8</v>
      </c>
      <c r="E2987" s="5" t="s">
        <v>8</v>
      </c>
      <c r="F2987" s="5" t="s">
        <v>8</v>
      </c>
      <c r="G2987" s="5" t="s">
        <v>8</v>
      </c>
    </row>
    <row r="2988" spans="1:7" x14ac:dyDescent="0.25">
      <c r="A2988" s="5" t="s">
        <v>1250</v>
      </c>
      <c r="B2988" s="5">
        <v>1.0356650661104301</v>
      </c>
      <c r="C2988" s="5" t="s">
        <v>8</v>
      </c>
      <c r="D2988" s="5" t="s">
        <v>8</v>
      </c>
      <c r="E2988" s="5" t="s">
        <v>8</v>
      </c>
      <c r="F2988" s="5" t="s">
        <v>8</v>
      </c>
      <c r="G2988" s="5" t="s">
        <v>8</v>
      </c>
    </row>
    <row r="2989" spans="1:7" x14ac:dyDescent="0.25">
      <c r="A2989" s="5" t="s">
        <v>19668</v>
      </c>
      <c r="B2989" s="5">
        <v>1.0356650661104301</v>
      </c>
      <c r="C2989" s="5" t="s">
        <v>8</v>
      </c>
      <c r="D2989" s="5" t="s">
        <v>8</v>
      </c>
      <c r="E2989" s="5" t="s">
        <v>8</v>
      </c>
      <c r="F2989" s="5" t="s">
        <v>8</v>
      </c>
      <c r="G2989" s="5" t="s">
        <v>8</v>
      </c>
    </row>
    <row r="2990" spans="1:7" x14ac:dyDescent="0.25">
      <c r="A2990" s="5" t="s">
        <v>20122</v>
      </c>
      <c r="B2990" s="5">
        <v>1.0356650661104301</v>
      </c>
      <c r="C2990" s="5" t="s">
        <v>8</v>
      </c>
      <c r="D2990" s="5" t="s">
        <v>8</v>
      </c>
      <c r="E2990" s="5" t="s">
        <v>8</v>
      </c>
      <c r="F2990" s="5" t="s">
        <v>8</v>
      </c>
      <c r="G2990" s="5" t="s">
        <v>8</v>
      </c>
    </row>
    <row r="2991" spans="1:7" x14ac:dyDescent="0.25">
      <c r="A2991" s="5" t="s">
        <v>17006</v>
      </c>
      <c r="B2991" s="5">
        <v>1.035410251082</v>
      </c>
      <c r="C2991" s="5" t="s">
        <v>8</v>
      </c>
      <c r="D2991" s="5" t="s">
        <v>8</v>
      </c>
      <c r="E2991" s="5" t="s">
        <v>8</v>
      </c>
      <c r="F2991" s="5" t="s">
        <v>8</v>
      </c>
      <c r="G2991" s="5" t="s">
        <v>17007</v>
      </c>
    </row>
    <row r="2992" spans="1:7" x14ac:dyDescent="0.25">
      <c r="A2992" s="5" t="s">
        <v>17749</v>
      </c>
      <c r="B2992" s="5">
        <v>1.035410251082</v>
      </c>
      <c r="C2992" s="5" t="s">
        <v>17750</v>
      </c>
      <c r="D2992" s="5" t="s">
        <v>17751</v>
      </c>
      <c r="E2992" s="5" t="s">
        <v>17752</v>
      </c>
      <c r="F2992" s="5" t="s">
        <v>8</v>
      </c>
      <c r="G2992" s="5" t="s">
        <v>17753</v>
      </c>
    </row>
    <row r="2993" spans="1:7" x14ac:dyDescent="0.25">
      <c r="A2993" s="5" t="s">
        <v>18644</v>
      </c>
      <c r="B2993" s="5">
        <v>1.035410251082</v>
      </c>
      <c r="C2993" s="5" t="s">
        <v>8</v>
      </c>
      <c r="D2993" s="5" t="s">
        <v>8</v>
      </c>
      <c r="E2993" s="5" t="s">
        <v>8</v>
      </c>
      <c r="F2993" s="5" t="s">
        <v>8</v>
      </c>
      <c r="G2993" s="5" t="s">
        <v>8</v>
      </c>
    </row>
    <row r="2994" spans="1:7" x14ac:dyDescent="0.25">
      <c r="A2994" s="5" t="s">
        <v>18906</v>
      </c>
      <c r="B2994" s="5">
        <v>1.035410251082</v>
      </c>
      <c r="C2994" s="5" t="s">
        <v>8</v>
      </c>
      <c r="D2994" s="5" t="s">
        <v>8</v>
      </c>
      <c r="E2994" s="5" t="s">
        <v>8</v>
      </c>
      <c r="F2994" s="5" t="s">
        <v>8</v>
      </c>
      <c r="G2994" s="5" t="s">
        <v>8</v>
      </c>
    </row>
    <row r="2995" spans="1:7" x14ac:dyDescent="0.25">
      <c r="A2995" s="5" t="s">
        <v>19038</v>
      </c>
      <c r="B2995" s="5">
        <v>1.035410251082</v>
      </c>
      <c r="C2995" s="5" t="s">
        <v>8</v>
      </c>
      <c r="D2995" s="5" t="s">
        <v>8</v>
      </c>
      <c r="E2995" s="5" t="s">
        <v>8</v>
      </c>
      <c r="F2995" s="5" t="s">
        <v>8</v>
      </c>
      <c r="G2995" s="5" t="s">
        <v>8</v>
      </c>
    </row>
    <row r="2996" spans="1:7" x14ac:dyDescent="0.25">
      <c r="A2996" s="5" t="s">
        <v>19063</v>
      </c>
      <c r="B2996" s="5">
        <v>1.035410251082</v>
      </c>
      <c r="C2996" s="5" t="s">
        <v>8</v>
      </c>
      <c r="D2996" s="5" t="s">
        <v>8</v>
      </c>
      <c r="E2996" s="5" t="s">
        <v>8</v>
      </c>
      <c r="F2996" s="5" t="s">
        <v>8</v>
      </c>
      <c r="G2996" s="5" t="s">
        <v>8</v>
      </c>
    </row>
    <row r="2997" spans="1:7" x14ac:dyDescent="0.25">
      <c r="A2997" s="5" t="s">
        <v>19130</v>
      </c>
      <c r="B2997" s="5">
        <v>1.035410251082</v>
      </c>
      <c r="C2997" s="5" t="s">
        <v>8</v>
      </c>
      <c r="D2997" s="5" t="s">
        <v>8</v>
      </c>
      <c r="E2997" s="5" t="s">
        <v>8</v>
      </c>
      <c r="F2997" s="5" t="s">
        <v>8</v>
      </c>
      <c r="G2997" s="5" t="s">
        <v>8</v>
      </c>
    </row>
    <row r="2998" spans="1:7" x14ac:dyDescent="0.25">
      <c r="A2998" s="5" t="s">
        <v>4941</v>
      </c>
      <c r="B2998" s="5">
        <v>1.035410251082</v>
      </c>
      <c r="C2998" s="5" t="s">
        <v>8</v>
      </c>
      <c r="D2998" s="5" t="s">
        <v>8</v>
      </c>
      <c r="E2998" s="5" t="s">
        <v>8</v>
      </c>
      <c r="F2998" s="5" t="s">
        <v>8</v>
      </c>
      <c r="G2998" s="5" t="s">
        <v>8</v>
      </c>
    </row>
    <row r="2999" spans="1:7" x14ac:dyDescent="0.25">
      <c r="A2999" s="5" t="s">
        <v>19240</v>
      </c>
      <c r="B2999" s="5">
        <v>1.035410251082</v>
      </c>
      <c r="C2999" s="5" t="s">
        <v>8</v>
      </c>
      <c r="D2999" s="5" t="s">
        <v>8</v>
      </c>
      <c r="E2999" s="5" t="s">
        <v>8</v>
      </c>
      <c r="F2999" s="5" t="s">
        <v>8</v>
      </c>
      <c r="G2999" s="5" t="s">
        <v>8</v>
      </c>
    </row>
    <row r="3000" spans="1:7" x14ac:dyDescent="0.25">
      <c r="A3000" s="5" t="s">
        <v>19723</v>
      </c>
      <c r="B3000" s="5">
        <v>1.035410251082</v>
      </c>
      <c r="C3000" s="5" t="s">
        <v>8</v>
      </c>
      <c r="D3000" s="5" t="s">
        <v>8</v>
      </c>
      <c r="E3000" s="5" t="s">
        <v>8</v>
      </c>
      <c r="F3000" s="5" t="s">
        <v>8</v>
      </c>
      <c r="G3000" s="5" t="s">
        <v>8</v>
      </c>
    </row>
    <row r="3001" spans="1:7" x14ac:dyDescent="0.25">
      <c r="A3001" s="5" t="s">
        <v>20295</v>
      </c>
      <c r="B3001" s="5">
        <v>1.035410251082</v>
      </c>
      <c r="C3001" s="5" t="s">
        <v>8</v>
      </c>
      <c r="D3001" s="5" t="s">
        <v>8</v>
      </c>
      <c r="E3001" s="5" t="s">
        <v>8</v>
      </c>
      <c r="F3001" s="5" t="s">
        <v>8</v>
      </c>
      <c r="G3001" s="5" t="s">
        <v>8</v>
      </c>
    </row>
    <row r="3002" spans="1:7" x14ac:dyDescent="0.25">
      <c r="A3002" s="5" t="s">
        <v>20376</v>
      </c>
      <c r="B3002" s="5">
        <v>1.035410251082</v>
      </c>
      <c r="C3002" s="5" t="s">
        <v>8</v>
      </c>
      <c r="D3002" s="5" t="s">
        <v>8</v>
      </c>
      <c r="E3002" s="5" t="s">
        <v>8</v>
      </c>
      <c r="F3002" s="5" t="s">
        <v>8</v>
      </c>
      <c r="G3002" s="5" t="s">
        <v>8</v>
      </c>
    </row>
    <row r="3003" spans="1:7" x14ac:dyDescent="0.25">
      <c r="A3003" s="5" t="s">
        <v>20390</v>
      </c>
      <c r="B3003" s="5">
        <v>1.035410251082</v>
      </c>
      <c r="C3003" s="5" t="s">
        <v>8</v>
      </c>
      <c r="D3003" s="5" t="s">
        <v>8</v>
      </c>
      <c r="E3003" s="5" t="s">
        <v>8</v>
      </c>
      <c r="F3003" s="5" t="s">
        <v>8</v>
      </c>
      <c r="G3003" s="5" t="s">
        <v>8</v>
      </c>
    </row>
    <row r="3004" spans="1:7" x14ac:dyDescent="0.25">
      <c r="A3004" s="5" t="s">
        <v>20623</v>
      </c>
      <c r="B3004" s="5">
        <v>1.035410251082</v>
      </c>
      <c r="C3004" s="5" t="s">
        <v>8</v>
      </c>
      <c r="D3004" s="5" t="s">
        <v>8</v>
      </c>
      <c r="E3004" s="5" t="s">
        <v>8</v>
      </c>
      <c r="F3004" s="5" t="s">
        <v>8</v>
      </c>
      <c r="G3004" s="5" t="s">
        <v>8</v>
      </c>
    </row>
    <row r="3005" spans="1:7" x14ac:dyDescent="0.25">
      <c r="A3005" s="5" t="s">
        <v>20928</v>
      </c>
      <c r="B3005" s="5">
        <v>1.035410251082</v>
      </c>
      <c r="C3005" s="5" t="s">
        <v>8</v>
      </c>
      <c r="D3005" s="5" t="s">
        <v>8</v>
      </c>
      <c r="E3005" s="5" t="s">
        <v>8</v>
      </c>
      <c r="F3005" s="5" t="s">
        <v>8</v>
      </c>
      <c r="G3005" s="5" t="s">
        <v>8</v>
      </c>
    </row>
    <row r="3006" spans="1:7" x14ac:dyDescent="0.25">
      <c r="A3006" s="5" t="s">
        <v>15143</v>
      </c>
      <c r="B3006" s="5">
        <v>1.035410251082</v>
      </c>
      <c r="C3006" s="5" t="s">
        <v>8</v>
      </c>
      <c r="D3006" s="5" t="s">
        <v>8</v>
      </c>
      <c r="E3006" s="5" t="s">
        <v>8</v>
      </c>
      <c r="F3006" s="5" t="s">
        <v>8</v>
      </c>
      <c r="G3006" s="5" t="s">
        <v>8</v>
      </c>
    </row>
    <row r="3007" spans="1:7" x14ac:dyDescent="0.25">
      <c r="A3007" s="5" t="s">
        <v>21145</v>
      </c>
      <c r="B3007" s="5">
        <v>1.035410251082</v>
      </c>
      <c r="C3007" s="5" t="s">
        <v>8</v>
      </c>
      <c r="D3007" s="5" t="s">
        <v>8</v>
      </c>
      <c r="E3007" s="5" t="s">
        <v>8</v>
      </c>
      <c r="F3007" s="5" t="s">
        <v>8</v>
      </c>
      <c r="G3007" s="5" t="s">
        <v>8</v>
      </c>
    </row>
    <row r="3008" spans="1:7" x14ac:dyDescent="0.25">
      <c r="A3008" s="5" t="s">
        <v>11955</v>
      </c>
      <c r="B3008" s="5">
        <v>1.0351663583914099</v>
      </c>
      <c r="C3008" s="5" t="s">
        <v>8</v>
      </c>
      <c r="D3008" s="5" t="s">
        <v>8</v>
      </c>
      <c r="E3008" s="5" t="s">
        <v>11956</v>
      </c>
      <c r="F3008" s="5" t="s">
        <v>8</v>
      </c>
      <c r="G3008" s="5" t="s">
        <v>8</v>
      </c>
    </row>
    <row r="3009" spans="1:7" x14ac:dyDescent="0.25">
      <c r="A3009" s="5" t="s">
        <v>20810</v>
      </c>
      <c r="B3009" s="5">
        <v>1.0348042129899999</v>
      </c>
      <c r="C3009" s="5" t="s">
        <v>8</v>
      </c>
      <c r="D3009" s="5" t="s">
        <v>8</v>
      </c>
      <c r="E3009" s="5" t="s">
        <v>8</v>
      </c>
      <c r="F3009" s="5" t="s">
        <v>8</v>
      </c>
      <c r="G3009" s="5" t="s">
        <v>8</v>
      </c>
    </row>
    <row r="3010" spans="1:7" x14ac:dyDescent="0.25">
      <c r="A3010" s="5" t="s">
        <v>13770</v>
      </c>
      <c r="B3010" s="5">
        <v>1.0348042129899999</v>
      </c>
      <c r="C3010" s="5" t="s">
        <v>8</v>
      </c>
      <c r="D3010" s="5" t="s">
        <v>8</v>
      </c>
      <c r="E3010" s="5" t="s">
        <v>8</v>
      </c>
      <c r="F3010" s="5" t="s">
        <v>8</v>
      </c>
      <c r="G3010" s="5" t="s">
        <v>8</v>
      </c>
    </row>
    <row r="3011" spans="1:7" x14ac:dyDescent="0.25">
      <c r="A3011" s="5" t="s">
        <v>125</v>
      </c>
      <c r="B3011" s="5">
        <v>1.0337490501268201</v>
      </c>
      <c r="C3011" s="5" t="s">
        <v>8</v>
      </c>
      <c r="D3011" s="5" t="s">
        <v>8</v>
      </c>
      <c r="E3011" s="5" t="s">
        <v>8</v>
      </c>
      <c r="F3011" s="5" t="s">
        <v>8</v>
      </c>
      <c r="G3011" s="5" t="s">
        <v>8</v>
      </c>
    </row>
    <row r="3012" spans="1:7" x14ac:dyDescent="0.25">
      <c r="A3012" s="5" t="s">
        <v>18756</v>
      </c>
      <c r="B3012" s="5">
        <v>1.0337490501268201</v>
      </c>
      <c r="C3012" s="5" t="s">
        <v>8</v>
      </c>
      <c r="D3012" s="5" t="s">
        <v>8</v>
      </c>
      <c r="E3012" s="5" t="s">
        <v>8</v>
      </c>
      <c r="F3012" s="5" t="s">
        <v>8</v>
      </c>
      <c r="G3012" s="5" t="s">
        <v>8</v>
      </c>
    </row>
    <row r="3013" spans="1:7" x14ac:dyDescent="0.25">
      <c r="A3013" s="5" t="s">
        <v>9430</v>
      </c>
      <c r="B3013" s="5">
        <v>1.0337490501268201</v>
      </c>
      <c r="C3013" s="5" t="s">
        <v>8</v>
      </c>
      <c r="D3013" s="5" t="s">
        <v>8</v>
      </c>
      <c r="E3013" s="5" t="s">
        <v>8</v>
      </c>
      <c r="F3013" s="5" t="s">
        <v>8</v>
      </c>
      <c r="G3013" s="5" t="s">
        <v>8</v>
      </c>
    </row>
    <row r="3014" spans="1:7" x14ac:dyDescent="0.25">
      <c r="A3014" s="5" t="s">
        <v>20342</v>
      </c>
      <c r="B3014" s="5">
        <v>1.0337490501268201</v>
      </c>
      <c r="C3014" s="5" t="s">
        <v>8</v>
      </c>
      <c r="D3014" s="5" t="s">
        <v>8</v>
      </c>
      <c r="E3014" s="5" t="s">
        <v>8</v>
      </c>
      <c r="F3014" s="5" t="s">
        <v>8</v>
      </c>
      <c r="G3014" s="5" t="s">
        <v>8</v>
      </c>
    </row>
    <row r="3015" spans="1:7" x14ac:dyDescent="0.25">
      <c r="A3015" s="5" t="s">
        <v>20462</v>
      </c>
      <c r="B3015" s="5">
        <v>1.0337490501268201</v>
      </c>
      <c r="C3015" s="5" t="s">
        <v>8</v>
      </c>
      <c r="D3015" s="5" t="s">
        <v>8</v>
      </c>
      <c r="E3015" s="5" t="s">
        <v>8</v>
      </c>
      <c r="F3015" s="5" t="s">
        <v>8</v>
      </c>
      <c r="G3015" s="5" t="s">
        <v>8</v>
      </c>
    </row>
    <row r="3016" spans="1:7" x14ac:dyDescent="0.25">
      <c r="A3016" s="5" t="s">
        <v>19818</v>
      </c>
      <c r="B3016" s="5">
        <v>1.03366416121684</v>
      </c>
      <c r="C3016" s="5" t="s">
        <v>8</v>
      </c>
      <c r="D3016" s="5" t="s">
        <v>8</v>
      </c>
      <c r="E3016" s="5" t="s">
        <v>8</v>
      </c>
      <c r="F3016" s="5" t="s">
        <v>8</v>
      </c>
      <c r="G3016" s="5" t="s">
        <v>8</v>
      </c>
    </row>
    <row r="3017" spans="1:7" x14ac:dyDescent="0.25">
      <c r="A3017" s="5" t="s">
        <v>19003</v>
      </c>
      <c r="B3017" s="5">
        <v>1.0335903436812901</v>
      </c>
      <c r="C3017" s="5" t="s">
        <v>8</v>
      </c>
      <c r="D3017" s="5" t="s">
        <v>8</v>
      </c>
      <c r="E3017" s="5" t="s">
        <v>19004</v>
      </c>
      <c r="F3017" s="5" t="s">
        <v>8</v>
      </c>
      <c r="G3017" s="5" t="s">
        <v>8</v>
      </c>
    </row>
    <row r="3018" spans="1:7" x14ac:dyDescent="0.25">
      <c r="A3018" s="5" t="s">
        <v>19390</v>
      </c>
      <c r="B3018" s="5">
        <v>1.03273302004694</v>
      </c>
      <c r="C3018" s="5" t="s">
        <v>8</v>
      </c>
      <c r="D3018" s="5" t="s">
        <v>8</v>
      </c>
      <c r="E3018" s="5" t="s">
        <v>8</v>
      </c>
      <c r="F3018" s="5" t="s">
        <v>8</v>
      </c>
      <c r="G3018" s="5" t="s">
        <v>8</v>
      </c>
    </row>
    <row r="3019" spans="1:7" x14ac:dyDescent="0.25">
      <c r="A3019" s="5" t="s">
        <v>18453</v>
      </c>
      <c r="B3019" s="5">
        <v>1.0324254190084401</v>
      </c>
      <c r="C3019" s="5" t="s">
        <v>8</v>
      </c>
      <c r="D3019" s="5" t="s">
        <v>8</v>
      </c>
      <c r="E3019" s="5" t="s">
        <v>8</v>
      </c>
      <c r="F3019" s="5" t="s">
        <v>8</v>
      </c>
      <c r="G3019" s="5" t="s">
        <v>8</v>
      </c>
    </row>
    <row r="3020" spans="1:7" x14ac:dyDescent="0.25">
      <c r="A3020" s="5" t="s">
        <v>18616</v>
      </c>
      <c r="B3020" s="5">
        <v>1.0324254190084401</v>
      </c>
      <c r="C3020" s="5" t="s">
        <v>8</v>
      </c>
      <c r="D3020" s="5" t="s">
        <v>8</v>
      </c>
      <c r="E3020" s="5" t="s">
        <v>8</v>
      </c>
      <c r="F3020" s="5" t="s">
        <v>8</v>
      </c>
      <c r="G3020" s="5" t="s">
        <v>8</v>
      </c>
    </row>
    <row r="3021" spans="1:7" x14ac:dyDescent="0.25">
      <c r="A3021" s="5" t="s">
        <v>4871</v>
      </c>
      <c r="B3021" s="5">
        <v>1.0324254190084401</v>
      </c>
      <c r="C3021" s="5" t="s">
        <v>8</v>
      </c>
      <c r="D3021" s="5" t="s">
        <v>8</v>
      </c>
      <c r="E3021" s="5" t="s">
        <v>8</v>
      </c>
      <c r="F3021" s="5" t="s">
        <v>8</v>
      </c>
      <c r="G3021" s="5" t="s">
        <v>8</v>
      </c>
    </row>
    <row r="3022" spans="1:7" x14ac:dyDescent="0.25">
      <c r="A3022" s="5" t="s">
        <v>19539</v>
      </c>
      <c r="B3022" s="5">
        <v>1.0324254190084401</v>
      </c>
      <c r="C3022" s="5" t="s">
        <v>8</v>
      </c>
      <c r="D3022" s="5" t="s">
        <v>8</v>
      </c>
      <c r="E3022" s="5" t="s">
        <v>8</v>
      </c>
      <c r="F3022" s="5" t="s">
        <v>8</v>
      </c>
      <c r="G3022" s="5" t="s">
        <v>8</v>
      </c>
    </row>
    <row r="3023" spans="1:7" x14ac:dyDescent="0.25">
      <c r="A3023" s="5" t="s">
        <v>20919</v>
      </c>
      <c r="B3023" s="5">
        <v>1.0324254190084401</v>
      </c>
      <c r="C3023" s="5" t="s">
        <v>8</v>
      </c>
      <c r="D3023" s="5" t="s">
        <v>8</v>
      </c>
      <c r="E3023" s="5" t="s">
        <v>8</v>
      </c>
      <c r="F3023" s="5" t="s">
        <v>8</v>
      </c>
      <c r="G3023" s="5" t="s">
        <v>8</v>
      </c>
    </row>
    <row r="3024" spans="1:7" x14ac:dyDescent="0.25">
      <c r="A3024" s="5" t="s">
        <v>19237</v>
      </c>
      <c r="B3024" s="5">
        <v>1.03199591444626</v>
      </c>
      <c r="C3024" s="5" t="s">
        <v>8</v>
      </c>
      <c r="D3024" s="5" t="s">
        <v>8</v>
      </c>
      <c r="E3024" s="5" t="s">
        <v>8</v>
      </c>
      <c r="F3024" s="5" t="s">
        <v>8</v>
      </c>
      <c r="G3024" s="5" t="s">
        <v>8</v>
      </c>
    </row>
    <row r="3025" spans="1:7" x14ac:dyDescent="0.25">
      <c r="A3025" s="5" t="s">
        <v>19358</v>
      </c>
      <c r="B3025" s="5">
        <v>1.0318499307567499</v>
      </c>
      <c r="C3025" s="5" t="s">
        <v>8</v>
      </c>
      <c r="D3025" s="5" t="s">
        <v>8</v>
      </c>
      <c r="E3025" s="5" t="s">
        <v>8</v>
      </c>
      <c r="F3025" s="5" t="s">
        <v>8</v>
      </c>
      <c r="G3025" s="5" t="s">
        <v>8</v>
      </c>
    </row>
    <row r="3026" spans="1:7" x14ac:dyDescent="0.25">
      <c r="A3026" s="5" t="s">
        <v>11417</v>
      </c>
      <c r="B3026" s="5">
        <v>1.0313462051864299</v>
      </c>
      <c r="C3026" s="5" t="s">
        <v>8</v>
      </c>
      <c r="D3026" s="5" t="s">
        <v>8</v>
      </c>
      <c r="E3026" s="5" t="s">
        <v>8</v>
      </c>
      <c r="F3026" s="5" t="s">
        <v>8</v>
      </c>
      <c r="G3026" s="5" t="s">
        <v>8</v>
      </c>
    </row>
    <row r="3027" spans="1:7" x14ac:dyDescent="0.25">
      <c r="A3027" s="5" t="s">
        <v>4527</v>
      </c>
      <c r="B3027" s="5">
        <v>1.0307159233766101</v>
      </c>
      <c r="C3027" s="5" t="s">
        <v>8</v>
      </c>
      <c r="D3027" s="5" t="s">
        <v>8</v>
      </c>
      <c r="E3027" s="5" t="s">
        <v>4528</v>
      </c>
      <c r="F3027" s="5" t="s">
        <v>8</v>
      </c>
      <c r="G3027" s="5" t="s">
        <v>4529</v>
      </c>
    </row>
    <row r="3028" spans="1:7" x14ac:dyDescent="0.25">
      <c r="A3028" s="5" t="s">
        <v>19675</v>
      </c>
      <c r="B3028" s="5">
        <v>1.0307159233766101</v>
      </c>
      <c r="C3028" s="5" t="s">
        <v>8</v>
      </c>
      <c r="D3028" s="5" t="s">
        <v>8</v>
      </c>
      <c r="E3028" s="5" t="s">
        <v>8</v>
      </c>
      <c r="F3028" s="5" t="s">
        <v>8</v>
      </c>
      <c r="G3028" s="5" t="s">
        <v>8</v>
      </c>
    </row>
    <row r="3029" spans="1:7" x14ac:dyDescent="0.25">
      <c r="A3029" s="5" t="s">
        <v>20701</v>
      </c>
      <c r="B3029" s="5">
        <v>1.0307159233766101</v>
      </c>
      <c r="C3029" s="5" t="s">
        <v>8</v>
      </c>
      <c r="D3029" s="5" t="s">
        <v>8</v>
      </c>
      <c r="E3029" s="5" t="s">
        <v>8</v>
      </c>
      <c r="F3029" s="5" t="s">
        <v>8</v>
      </c>
      <c r="G3029" s="5" t="s">
        <v>8</v>
      </c>
    </row>
    <row r="3030" spans="1:7" x14ac:dyDescent="0.25">
      <c r="A3030" s="5" t="s">
        <v>21067</v>
      </c>
      <c r="B3030" s="5">
        <v>1.0307159233766101</v>
      </c>
      <c r="C3030" s="5" t="s">
        <v>8</v>
      </c>
      <c r="D3030" s="5" t="s">
        <v>8</v>
      </c>
      <c r="E3030" s="5" t="s">
        <v>8</v>
      </c>
      <c r="F3030" s="5" t="s">
        <v>8</v>
      </c>
      <c r="G3030" s="5" t="s">
        <v>8</v>
      </c>
    </row>
    <row r="3031" spans="1:7" x14ac:dyDescent="0.25">
      <c r="A3031" s="5" t="s">
        <v>21185</v>
      </c>
      <c r="B3031" s="5">
        <v>1.0307159233766101</v>
      </c>
      <c r="C3031" s="5" t="s">
        <v>8</v>
      </c>
      <c r="D3031" s="5" t="s">
        <v>8</v>
      </c>
      <c r="E3031" s="5" t="s">
        <v>8</v>
      </c>
      <c r="F3031" s="5" t="s">
        <v>8</v>
      </c>
      <c r="G3031" s="5" t="s">
        <v>8</v>
      </c>
    </row>
    <row r="3032" spans="1:7" x14ac:dyDescent="0.25">
      <c r="A3032" s="5" t="s">
        <v>21215</v>
      </c>
      <c r="B3032" s="5">
        <v>1.0307159233766101</v>
      </c>
      <c r="C3032" s="5" t="s">
        <v>8</v>
      </c>
      <c r="D3032" s="5" t="s">
        <v>8</v>
      </c>
      <c r="E3032" s="5" t="s">
        <v>8</v>
      </c>
      <c r="F3032" s="5" t="s">
        <v>8</v>
      </c>
      <c r="G3032" s="5" t="s">
        <v>8</v>
      </c>
    </row>
    <row r="3033" spans="1:7" x14ac:dyDescent="0.25">
      <c r="A3033" s="5" t="s">
        <v>20205</v>
      </c>
      <c r="B3033" s="5">
        <v>1.03068519754114</v>
      </c>
      <c r="C3033" s="5" t="s">
        <v>8</v>
      </c>
      <c r="D3033" s="5" t="s">
        <v>8</v>
      </c>
      <c r="E3033" s="5" t="s">
        <v>8</v>
      </c>
      <c r="F3033" s="5" t="s">
        <v>8</v>
      </c>
      <c r="G3033" s="5" t="s">
        <v>8</v>
      </c>
    </row>
    <row r="3034" spans="1:7" x14ac:dyDescent="0.25">
      <c r="A3034" s="5" t="s">
        <v>19883</v>
      </c>
      <c r="B3034" s="5">
        <v>1.0302874702071101</v>
      </c>
      <c r="C3034" s="5" t="s">
        <v>8</v>
      </c>
      <c r="D3034" s="5" t="s">
        <v>8</v>
      </c>
      <c r="E3034" s="5" t="s">
        <v>18394</v>
      </c>
      <c r="F3034" s="5" t="s">
        <v>8</v>
      </c>
      <c r="G3034" s="5" t="s">
        <v>8</v>
      </c>
    </row>
    <row r="3035" spans="1:7" x14ac:dyDescent="0.25">
      <c r="A3035" s="5" t="s">
        <v>12465</v>
      </c>
      <c r="B3035" s="5">
        <v>1.02965771038353</v>
      </c>
      <c r="C3035" s="5" t="s">
        <v>12466</v>
      </c>
      <c r="D3035" s="5" t="s">
        <v>12467</v>
      </c>
      <c r="E3035" s="5" t="s">
        <v>12468</v>
      </c>
      <c r="F3035" s="5" t="s">
        <v>12469</v>
      </c>
      <c r="G3035" s="5" t="s">
        <v>8</v>
      </c>
    </row>
    <row r="3036" spans="1:7" x14ac:dyDescent="0.25">
      <c r="A3036" s="5" t="s">
        <v>9371</v>
      </c>
      <c r="B3036" s="5">
        <v>1.0292768846407701</v>
      </c>
      <c r="C3036" s="5" t="s">
        <v>8</v>
      </c>
      <c r="D3036" s="5" t="s">
        <v>8</v>
      </c>
      <c r="E3036" s="5" t="s">
        <v>8</v>
      </c>
      <c r="F3036" s="5" t="s">
        <v>8</v>
      </c>
      <c r="G3036" s="5" t="s">
        <v>8</v>
      </c>
    </row>
    <row r="3037" spans="1:7" x14ac:dyDescent="0.25">
      <c r="A3037" s="5" t="s">
        <v>18478</v>
      </c>
      <c r="B3037" s="5">
        <v>1.02907662361135</v>
      </c>
      <c r="C3037" s="5" t="s">
        <v>8</v>
      </c>
      <c r="D3037" s="5" t="s">
        <v>8</v>
      </c>
      <c r="E3037" s="5" t="s">
        <v>8</v>
      </c>
      <c r="F3037" s="5" t="s">
        <v>8</v>
      </c>
      <c r="G3037" s="5" t="s">
        <v>8</v>
      </c>
    </row>
    <row r="3038" spans="1:7" x14ac:dyDescent="0.25">
      <c r="A3038" s="5" t="s">
        <v>20605</v>
      </c>
      <c r="B3038" s="5">
        <v>1.02907662361135</v>
      </c>
      <c r="C3038" s="5" t="s">
        <v>8</v>
      </c>
      <c r="D3038" s="5" t="s">
        <v>8</v>
      </c>
      <c r="E3038" s="5" t="s">
        <v>8</v>
      </c>
      <c r="F3038" s="5" t="s">
        <v>8</v>
      </c>
      <c r="G3038" s="5" t="s">
        <v>8</v>
      </c>
    </row>
    <row r="3039" spans="1:7" x14ac:dyDescent="0.25">
      <c r="A3039" s="5" t="s">
        <v>18659</v>
      </c>
      <c r="B3039" s="5">
        <v>1.02870933758595</v>
      </c>
      <c r="C3039" s="5" t="s">
        <v>8</v>
      </c>
      <c r="D3039" s="5" t="s">
        <v>8</v>
      </c>
      <c r="E3039" s="5" t="s">
        <v>8</v>
      </c>
      <c r="F3039" s="5" t="s">
        <v>8</v>
      </c>
      <c r="G3039" s="5" t="s">
        <v>8</v>
      </c>
    </row>
    <row r="3040" spans="1:7" x14ac:dyDescent="0.25">
      <c r="A3040" s="5" t="s">
        <v>18465</v>
      </c>
      <c r="B3040" s="5">
        <v>1.02842303995227</v>
      </c>
      <c r="C3040" s="5" t="s">
        <v>8</v>
      </c>
      <c r="D3040" s="5" t="s">
        <v>8</v>
      </c>
      <c r="E3040" s="5" t="s">
        <v>8</v>
      </c>
      <c r="F3040" s="5" t="s">
        <v>8</v>
      </c>
      <c r="G3040" s="5" t="s">
        <v>8</v>
      </c>
    </row>
    <row r="3041" spans="1:7" x14ac:dyDescent="0.25">
      <c r="A3041" s="5" t="s">
        <v>19095</v>
      </c>
      <c r="B3041" s="5">
        <v>1.02842303995227</v>
      </c>
      <c r="C3041" s="5" t="s">
        <v>8</v>
      </c>
      <c r="D3041" s="5" t="s">
        <v>8</v>
      </c>
      <c r="E3041" s="5" t="s">
        <v>8</v>
      </c>
      <c r="F3041" s="5" t="s">
        <v>8</v>
      </c>
      <c r="G3041" s="5" t="s">
        <v>8</v>
      </c>
    </row>
    <row r="3042" spans="1:7" x14ac:dyDescent="0.25">
      <c r="A3042" s="5" t="s">
        <v>5929</v>
      </c>
      <c r="B3042" s="5">
        <v>1.02842303995227</v>
      </c>
      <c r="C3042" s="5" t="s">
        <v>8</v>
      </c>
      <c r="D3042" s="5" t="s">
        <v>8</v>
      </c>
      <c r="E3042" s="5" t="s">
        <v>8</v>
      </c>
      <c r="F3042" s="5" t="s">
        <v>8</v>
      </c>
      <c r="G3042" s="5" t="s">
        <v>8</v>
      </c>
    </row>
    <row r="3043" spans="1:7" x14ac:dyDescent="0.25">
      <c r="A3043" s="5" t="s">
        <v>19733</v>
      </c>
      <c r="B3043" s="5">
        <v>1.02842303995227</v>
      </c>
      <c r="C3043" s="5" t="s">
        <v>8</v>
      </c>
      <c r="D3043" s="5" t="s">
        <v>8</v>
      </c>
      <c r="E3043" s="5" t="s">
        <v>8</v>
      </c>
      <c r="F3043" s="5" t="s">
        <v>8</v>
      </c>
      <c r="G3043" s="5" t="s">
        <v>8</v>
      </c>
    </row>
    <row r="3044" spans="1:7" x14ac:dyDescent="0.25">
      <c r="A3044" s="5" t="s">
        <v>19861</v>
      </c>
      <c r="B3044" s="5">
        <v>1.02842303995227</v>
      </c>
      <c r="C3044" s="5" t="s">
        <v>8</v>
      </c>
      <c r="D3044" s="5" t="s">
        <v>8</v>
      </c>
      <c r="E3044" s="5" t="s">
        <v>8</v>
      </c>
      <c r="F3044" s="5" t="s">
        <v>8</v>
      </c>
      <c r="G3044" s="5" t="s">
        <v>8</v>
      </c>
    </row>
    <row r="3045" spans="1:7" x14ac:dyDescent="0.25">
      <c r="A3045" s="5" t="s">
        <v>8619</v>
      </c>
      <c r="B3045" s="5">
        <v>1.02842303995227</v>
      </c>
      <c r="C3045" s="5" t="s">
        <v>8</v>
      </c>
      <c r="D3045" s="5" t="s">
        <v>8</v>
      </c>
      <c r="E3045" s="5" t="s">
        <v>8</v>
      </c>
      <c r="F3045" s="5" t="s">
        <v>8</v>
      </c>
      <c r="G3045" s="5" t="s">
        <v>8</v>
      </c>
    </row>
    <row r="3046" spans="1:7" x14ac:dyDescent="0.25">
      <c r="A3046" s="5" t="s">
        <v>9132</v>
      </c>
      <c r="B3046" s="5">
        <v>1.02842303995227</v>
      </c>
      <c r="C3046" s="5" t="s">
        <v>8</v>
      </c>
      <c r="D3046" s="5" t="s">
        <v>8</v>
      </c>
      <c r="E3046" s="5" t="s">
        <v>8</v>
      </c>
      <c r="F3046" s="5" t="s">
        <v>8</v>
      </c>
      <c r="G3046" s="5" t="s">
        <v>8</v>
      </c>
    </row>
    <row r="3047" spans="1:7" x14ac:dyDescent="0.25">
      <c r="A3047" s="5" t="s">
        <v>20085</v>
      </c>
      <c r="B3047" s="5">
        <v>1.02842303995227</v>
      </c>
      <c r="C3047" s="5" t="s">
        <v>8</v>
      </c>
      <c r="D3047" s="5" t="s">
        <v>8</v>
      </c>
      <c r="E3047" s="5" t="s">
        <v>8</v>
      </c>
      <c r="F3047" s="5" t="s">
        <v>8</v>
      </c>
      <c r="G3047" s="5" t="s">
        <v>8</v>
      </c>
    </row>
    <row r="3048" spans="1:7" x14ac:dyDescent="0.25">
      <c r="A3048" s="5" t="s">
        <v>12052</v>
      </c>
      <c r="B3048" s="5">
        <v>1.02842303995227</v>
      </c>
      <c r="C3048" s="5" t="s">
        <v>8</v>
      </c>
      <c r="D3048" s="5" t="s">
        <v>8</v>
      </c>
      <c r="E3048" s="5" t="s">
        <v>8</v>
      </c>
      <c r="F3048" s="5" t="s">
        <v>8</v>
      </c>
      <c r="G3048" s="5" t="s">
        <v>8</v>
      </c>
    </row>
    <row r="3049" spans="1:7" x14ac:dyDescent="0.25">
      <c r="A3049" s="5" t="s">
        <v>20652</v>
      </c>
      <c r="B3049" s="5">
        <v>1.02842303995227</v>
      </c>
      <c r="C3049" s="5" t="s">
        <v>8</v>
      </c>
      <c r="D3049" s="5" t="s">
        <v>8</v>
      </c>
      <c r="E3049" s="5" t="s">
        <v>8</v>
      </c>
      <c r="F3049" s="5" t="s">
        <v>8</v>
      </c>
      <c r="G3049" s="5" t="s">
        <v>8</v>
      </c>
    </row>
    <row r="3050" spans="1:7" x14ac:dyDescent="0.25">
      <c r="A3050" s="5" t="s">
        <v>20956</v>
      </c>
      <c r="B3050" s="5">
        <v>1.02842303995227</v>
      </c>
      <c r="C3050" s="5" t="s">
        <v>8</v>
      </c>
      <c r="D3050" s="5" t="s">
        <v>8</v>
      </c>
      <c r="E3050" s="5" t="s">
        <v>8</v>
      </c>
      <c r="F3050" s="5" t="s">
        <v>8</v>
      </c>
      <c r="G3050" s="5" t="s">
        <v>8</v>
      </c>
    </row>
    <row r="3051" spans="1:7" x14ac:dyDescent="0.25">
      <c r="A3051" s="5" t="s">
        <v>21041</v>
      </c>
      <c r="B3051" s="5">
        <v>1.02842303995227</v>
      </c>
      <c r="C3051" s="5" t="s">
        <v>8</v>
      </c>
      <c r="D3051" s="5" t="s">
        <v>8</v>
      </c>
      <c r="E3051" s="5" t="s">
        <v>21042</v>
      </c>
      <c r="F3051" s="5" t="s">
        <v>8</v>
      </c>
      <c r="G3051" s="5" t="s">
        <v>8</v>
      </c>
    </row>
    <row r="3052" spans="1:7" x14ac:dyDescent="0.25">
      <c r="A3052" s="5" t="s">
        <v>2803</v>
      </c>
      <c r="B3052" s="5">
        <v>1.02827113207549</v>
      </c>
      <c r="C3052" s="5" t="s">
        <v>8</v>
      </c>
      <c r="D3052" s="5" t="s">
        <v>8</v>
      </c>
      <c r="E3052" s="5" t="s">
        <v>8</v>
      </c>
      <c r="F3052" s="5" t="s">
        <v>8</v>
      </c>
      <c r="G3052" s="5" t="s">
        <v>8</v>
      </c>
    </row>
    <row r="3053" spans="1:7" x14ac:dyDescent="0.25">
      <c r="A3053" s="5" t="s">
        <v>20314</v>
      </c>
      <c r="B3053" s="5">
        <v>1.0273573226321699</v>
      </c>
      <c r="C3053" s="5" t="s">
        <v>8</v>
      </c>
      <c r="D3053" s="5" t="s">
        <v>8</v>
      </c>
      <c r="E3053" s="5" t="s">
        <v>8</v>
      </c>
      <c r="F3053" s="5" t="s">
        <v>8</v>
      </c>
      <c r="G3053" s="5" t="s">
        <v>8</v>
      </c>
    </row>
    <row r="3054" spans="1:7" x14ac:dyDescent="0.25">
      <c r="A3054" s="5" t="s">
        <v>4265</v>
      </c>
      <c r="B3054" s="5">
        <v>1.0273475242879699</v>
      </c>
      <c r="C3054" s="5" t="s">
        <v>8</v>
      </c>
      <c r="D3054" s="5" t="s">
        <v>8</v>
      </c>
      <c r="E3054" s="5" t="s">
        <v>8</v>
      </c>
      <c r="F3054" s="5" t="s">
        <v>8</v>
      </c>
      <c r="G3054" s="5" t="s">
        <v>8</v>
      </c>
    </row>
    <row r="3055" spans="1:7" x14ac:dyDescent="0.25">
      <c r="A3055" s="5" t="s">
        <v>21015</v>
      </c>
      <c r="B3055" s="5">
        <v>1.02731054731489</v>
      </c>
      <c r="C3055" s="5" t="s">
        <v>8</v>
      </c>
      <c r="D3055" s="5" t="s">
        <v>8</v>
      </c>
      <c r="E3055" s="5" t="s">
        <v>8</v>
      </c>
      <c r="F3055" s="5" t="s">
        <v>8</v>
      </c>
      <c r="G3055" s="5" t="s">
        <v>8</v>
      </c>
    </row>
    <row r="3056" spans="1:7" x14ac:dyDescent="0.25">
      <c r="A3056" s="5" t="s">
        <v>17517</v>
      </c>
      <c r="B3056" s="5">
        <v>1.0262031164798699</v>
      </c>
      <c r="C3056" s="5" t="s">
        <v>17518</v>
      </c>
      <c r="D3056" s="5" t="s">
        <v>17519</v>
      </c>
      <c r="E3056" s="5" t="s">
        <v>17520</v>
      </c>
      <c r="F3056" s="5" t="s">
        <v>17521</v>
      </c>
      <c r="G3056" s="5" t="s">
        <v>17522</v>
      </c>
    </row>
    <row r="3057" spans="1:7" x14ac:dyDescent="0.25">
      <c r="A3057" s="5" t="s">
        <v>20617</v>
      </c>
      <c r="B3057" s="5">
        <v>1.0262031164798699</v>
      </c>
      <c r="C3057" s="5" t="s">
        <v>8</v>
      </c>
      <c r="D3057" s="5" t="s">
        <v>8</v>
      </c>
      <c r="E3057" s="5" t="s">
        <v>8</v>
      </c>
      <c r="F3057" s="5" t="s">
        <v>8</v>
      </c>
      <c r="G3057" s="5" t="s">
        <v>8</v>
      </c>
    </row>
    <row r="3058" spans="1:7" x14ac:dyDescent="0.25">
      <c r="A3058" s="5" t="s">
        <v>16136</v>
      </c>
      <c r="B3058" s="5">
        <v>1.0258813560729401</v>
      </c>
      <c r="C3058" s="5" t="s">
        <v>8</v>
      </c>
      <c r="D3058" s="5" t="s">
        <v>8</v>
      </c>
      <c r="E3058" s="5" t="s">
        <v>16137</v>
      </c>
      <c r="F3058" s="5" t="s">
        <v>8</v>
      </c>
      <c r="G3058" s="5" t="s">
        <v>165</v>
      </c>
    </row>
    <row r="3059" spans="1:7" x14ac:dyDescent="0.25">
      <c r="A3059" s="5" t="s">
        <v>2237</v>
      </c>
      <c r="B3059" s="5">
        <v>1.0258813560729401</v>
      </c>
      <c r="C3059" s="5" t="s">
        <v>8</v>
      </c>
      <c r="D3059" s="5" t="s">
        <v>8</v>
      </c>
      <c r="E3059" s="5" t="s">
        <v>8</v>
      </c>
      <c r="F3059" s="5" t="s">
        <v>8</v>
      </c>
      <c r="G3059" s="5" t="s">
        <v>8</v>
      </c>
    </row>
    <row r="3060" spans="1:7" x14ac:dyDescent="0.25">
      <c r="A3060" s="5" t="s">
        <v>2359</v>
      </c>
      <c r="B3060" s="5">
        <v>1.0258813560729401</v>
      </c>
      <c r="C3060" s="5" t="s">
        <v>8</v>
      </c>
      <c r="D3060" s="5" t="s">
        <v>8</v>
      </c>
      <c r="E3060" s="5" t="s">
        <v>8</v>
      </c>
      <c r="F3060" s="5" t="s">
        <v>8</v>
      </c>
      <c r="G3060" s="5" t="s">
        <v>8</v>
      </c>
    </row>
    <row r="3061" spans="1:7" x14ac:dyDescent="0.25">
      <c r="A3061" s="5" t="s">
        <v>12807</v>
      </c>
      <c r="B3061" s="5">
        <v>1.0258813560729401</v>
      </c>
      <c r="C3061" s="5" t="s">
        <v>8</v>
      </c>
      <c r="D3061" s="5" t="s">
        <v>8</v>
      </c>
      <c r="E3061" s="5" t="s">
        <v>8</v>
      </c>
      <c r="F3061" s="5" t="s">
        <v>8</v>
      </c>
      <c r="G3061" s="5" t="s">
        <v>8</v>
      </c>
    </row>
    <row r="3062" spans="1:7" x14ac:dyDescent="0.25">
      <c r="A3062" s="5" t="s">
        <v>21104</v>
      </c>
      <c r="B3062" s="5">
        <v>1.0258813560729401</v>
      </c>
      <c r="C3062" s="5" t="s">
        <v>8</v>
      </c>
      <c r="D3062" s="5" t="s">
        <v>8</v>
      </c>
      <c r="E3062" s="5" t="s">
        <v>21105</v>
      </c>
      <c r="F3062" s="5" t="s">
        <v>8</v>
      </c>
      <c r="G3062" s="5" t="s">
        <v>8</v>
      </c>
    </row>
    <row r="3063" spans="1:7" x14ac:dyDescent="0.25">
      <c r="A3063" s="5" t="s">
        <v>21125</v>
      </c>
      <c r="B3063" s="5">
        <v>1.0258813560729401</v>
      </c>
      <c r="C3063" s="5" t="s">
        <v>8</v>
      </c>
      <c r="D3063" s="5" t="s">
        <v>8</v>
      </c>
      <c r="E3063" s="5" t="s">
        <v>8</v>
      </c>
      <c r="F3063" s="5" t="s">
        <v>8</v>
      </c>
      <c r="G3063" s="5" t="s">
        <v>8</v>
      </c>
    </row>
    <row r="3064" spans="1:7" x14ac:dyDescent="0.25">
      <c r="A3064" s="5" t="s">
        <v>18288</v>
      </c>
      <c r="B3064" s="5">
        <v>1.0258144076278899</v>
      </c>
      <c r="C3064" s="5" t="s">
        <v>18289</v>
      </c>
      <c r="D3064" s="5" t="s">
        <v>18290</v>
      </c>
      <c r="E3064" s="5" t="s">
        <v>18291</v>
      </c>
      <c r="F3064" s="5" t="s">
        <v>18292</v>
      </c>
      <c r="G3064" s="5" t="s">
        <v>18293</v>
      </c>
    </row>
    <row r="3065" spans="1:7" x14ac:dyDescent="0.25">
      <c r="A3065" s="5" t="s">
        <v>7091</v>
      </c>
      <c r="B3065" s="5">
        <v>1.02518669065473</v>
      </c>
      <c r="C3065" s="5" t="s">
        <v>8</v>
      </c>
      <c r="D3065" s="5" t="s">
        <v>8</v>
      </c>
      <c r="E3065" s="5" t="s">
        <v>7092</v>
      </c>
      <c r="F3065" s="5" t="s">
        <v>8</v>
      </c>
      <c r="G3065" s="5" t="s">
        <v>7093</v>
      </c>
    </row>
    <row r="3066" spans="1:7" x14ac:dyDescent="0.25">
      <c r="A3066" s="5" t="s">
        <v>18319</v>
      </c>
      <c r="B3066" s="5">
        <v>1.02518669065473</v>
      </c>
      <c r="C3066" s="5" t="s">
        <v>8</v>
      </c>
      <c r="D3066" s="5" t="s">
        <v>8</v>
      </c>
      <c r="E3066" s="5" t="s">
        <v>8</v>
      </c>
      <c r="F3066" s="5" t="s">
        <v>8</v>
      </c>
      <c r="G3066" s="5" t="s">
        <v>15356</v>
      </c>
    </row>
    <row r="3067" spans="1:7" x14ac:dyDescent="0.25">
      <c r="A3067" s="5" t="s">
        <v>18372</v>
      </c>
      <c r="B3067" s="5">
        <v>1.02518669065473</v>
      </c>
      <c r="C3067" s="5" t="s">
        <v>8</v>
      </c>
      <c r="D3067" s="5" t="s">
        <v>8</v>
      </c>
      <c r="E3067" s="5" t="s">
        <v>8</v>
      </c>
      <c r="F3067" s="5" t="s">
        <v>8</v>
      </c>
      <c r="G3067" s="5" t="s">
        <v>8</v>
      </c>
    </row>
    <row r="3068" spans="1:7" x14ac:dyDescent="0.25">
      <c r="A3068" s="5" t="s">
        <v>18570</v>
      </c>
      <c r="B3068" s="5">
        <v>1.02518669065473</v>
      </c>
      <c r="C3068" s="5" t="s">
        <v>8</v>
      </c>
      <c r="D3068" s="5" t="s">
        <v>8</v>
      </c>
      <c r="E3068" s="5" t="s">
        <v>8</v>
      </c>
      <c r="F3068" s="5" t="s">
        <v>8</v>
      </c>
      <c r="G3068" s="5" t="s">
        <v>8</v>
      </c>
    </row>
    <row r="3069" spans="1:7" x14ac:dyDescent="0.25">
      <c r="A3069" s="5" t="s">
        <v>18717</v>
      </c>
      <c r="B3069" s="5">
        <v>1.02518669065473</v>
      </c>
      <c r="C3069" s="5" t="s">
        <v>8</v>
      </c>
      <c r="D3069" s="5" t="s">
        <v>8</v>
      </c>
      <c r="E3069" s="5" t="s">
        <v>8</v>
      </c>
      <c r="F3069" s="5" t="s">
        <v>8</v>
      </c>
      <c r="G3069" s="5" t="s">
        <v>8</v>
      </c>
    </row>
    <row r="3070" spans="1:7" x14ac:dyDescent="0.25">
      <c r="A3070" s="5" t="s">
        <v>18765</v>
      </c>
      <c r="B3070" s="5">
        <v>1.02518669065473</v>
      </c>
      <c r="C3070" s="5" t="s">
        <v>8</v>
      </c>
      <c r="D3070" s="5" t="s">
        <v>8</v>
      </c>
      <c r="E3070" s="5" t="s">
        <v>8</v>
      </c>
      <c r="F3070" s="5" t="s">
        <v>8</v>
      </c>
      <c r="G3070" s="5" t="s">
        <v>8</v>
      </c>
    </row>
    <row r="3071" spans="1:7" x14ac:dyDescent="0.25">
      <c r="A3071" s="5" t="s">
        <v>18824</v>
      </c>
      <c r="B3071" s="5">
        <v>1.02518669065473</v>
      </c>
      <c r="C3071" s="5" t="s">
        <v>8</v>
      </c>
      <c r="D3071" s="5" t="s">
        <v>8</v>
      </c>
      <c r="E3071" s="5" t="s">
        <v>8</v>
      </c>
      <c r="F3071" s="5" t="s">
        <v>8</v>
      </c>
      <c r="G3071" s="5" t="s">
        <v>8</v>
      </c>
    </row>
    <row r="3072" spans="1:7" x14ac:dyDescent="0.25">
      <c r="A3072" s="5" t="s">
        <v>18853</v>
      </c>
      <c r="B3072" s="5">
        <v>1.02518669065473</v>
      </c>
      <c r="C3072" s="5" t="s">
        <v>8</v>
      </c>
      <c r="D3072" s="5" t="s">
        <v>8</v>
      </c>
      <c r="E3072" s="5" t="s">
        <v>8</v>
      </c>
      <c r="F3072" s="5" t="s">
        <v>8</v>
      </c>
      <c r="G3072" s="5" t="s">
        <v>8</v>
      </c>
    </row>
    <row r="3073" spans="1:7" x14ac:dyDescent="0.25">
      <c r="A3073" s="5" t="s">
        <v>3291</v>
      </c>
      <c r="B3073" s="5">
        <v>1.02518669065473</v>
      </c>
      <c r="C3073" s="5" t="s">
        <v>8</v>
      </c>
      <c r="D3073" s="5" t="s">
        <v>8</v>
      </c>
      <c r="E3073" s="5" t="s">
        <v>8</v>
      </c>
      <c r="F3073" s="5" t="s">
        <v>8</v>
      </c>
      <c r="G3073" s="5" t="s">
        <v>8</v>
      </c>
    </row>
    <row r="3074" spans="1:7" x14ac:dyDescent="0.25">
      <c r="A3074" s="5" t="s">
        <v>18935</v>
      </c>
      <c r="B3074" s="5">
        <v>1.02518669065473</v>
      </c>
      <c r="C3074" s="5" t="s">
        <v>8</v>
      </c>
      <c r="D3074" s="5" t="s">
        <v>8</v>
      </c>
      <c r="E3074" s="5" t="s">
        <v>8</v>
      </c>
      <c r="F3074" s="5" t="s">
        <v>8</v>
      </c>
      <c r="G3074" s="5" t="s">
        <v>8</v>
      </c>
    </row>
    <row r="3075" spans="1:7" x14ac:dyDescent="0.25">
      <c r="A3075" s="5" t="s">
        <v>19287</v>
      </c>
      <c r="B3075" s="5">
        <v>1.02518669065473</v>
      </c>
      <c r="C3075" s="5" t="s">
        <v>8</v>
      </c>
      <c r="D3075" s="5" t="s">
        <v>8</v>
      </c>
      <c r="E3075" s="5" t="s">
        <v>8</v>
      </c>
      <c r="F3075" s="5" t="s">
        <v>8</v>
      </c>
      <c r="G3075" s="5" t="s">
        <v>8</v>
      </c>
    </row>
    <row r="3076" spans="1:7" x14ac:dyDescent="0.25">
      <c r="A3076" s="5" t="s">
        <v>6632</v>
      </c>
      <c r="B3076" s="5">
        <v>1.02518669065473</v>
      </c>
      <c r="C3076" s="5" t="s">
        <v>8</v>
      </c>
      <c r="D3076" s="5" t="s">
        <v>8</v>
      </c>
      <c r="E3076" s="5" t="s">
        <v>8</v>
      </c>
      <c r="F3076" s="5" t="s">
        <v>8</v>
      </c>
      <c r="G3076" s="5" t="s">
        <v>8</v>
      </c>
    </row>
    <row r="3077" spans="1:7" x14ac:dyDescent="0.25">
      <c r="A3077" s="5" t="s">
        <v>6908</v>
      </c>
      <c r="B3077" s="5">
        <v>1.02518669065473</v>
      </c>
      <c r="C3077" s="5" t="s">
        <v>8</v>
      </c>
      <c r="D3077" s="5" t="s">
        <v>8</v>
      </c>
      <c r="E3077" s="5" t="s">
        <v>8</v>
      </c>
      <c r="F3077" s="5" t="s">
        <v>8</v>
      </c>
      <c r="G3077" s="5" t="s">
        <v>8</v>
      </c>
    </row>
    <row r="3078" spans="1:7" x14ac:dyDescent="0.25">
      <c r="A3078" s="5" t="s">
        <v>20058</v>
      </c>
      <c r="B3078" s="5">
        <v>1.02518669065473</v>
      </c>
      <c r="C3078" s="5" t="s">
        <v>8</v>
      </c>
      <c r="D3078" s="5" t="s">
        <v>8</v>
      </c>
      <c r="E3078" s="5" t="s">
        <v>8</v>
      </c>
      <c r="F3078" s="5" t="s">
        <v>8</v>
      </c>
      <c r="G3078" s="5" t="s">
        <v>8</v>
      </c>
    </row>
    <row r="3079" spans="1:7" x14ac:dyDescent="0.25">
      <c r="A3079" s="5" t="s">
        <v>9683</v>
      </c>
      <c r="B3079" s="5">
        <v>1.02518669065473</v>
      </c>
      <c r="C3079" s="5" t="s">
        <v>8</v>
      </c>
      <c r="D3079" s="5" t="s">
        <v>8</v>
      </c>
      <c r="E3079" s="5" t="s">
        <v>8</v>
      </c>
      <c r="F3079" s="5" t="s">
        <v>8</v>
      </c>
      <c r="G3079" s="5" t="s">
        <v>8</v>
      </c>
    </row>
    <row r="3080" spans="1:7" x14ac:dyDescent="0.25">
      <c r="A3080" s="5" t="s">
        <v>20103</v>
      </c>
      <c r="B3080" s="5">
        <v>1.02518669065473</v>
      </c>
      <c r="C3080" s="5" t="s">
        <v>8</v>
      </c>
      <c r="D3080" s="5" t="s">
        <v>8</v>
      </c>
      <c r="E3080" s="5" t="s">
        <v>8</v>
      </c>
      <c r="F3080" s="5" t="s">
        <v>8</v>
      </c>
      <c r="G3080" s="5" t="s">
        <v>8</v>
      </c>
    </row>
    <row r="3081" spans="1:7" x14ac:dyDescent="0.25">
      <c r="A3081" s="5" t="s">
        <v>20130</v>
      </c>
      <c r="B3081" s="5">
        <v>1.02518669065473</v>
      </c>
      <c r="C3081" s="5" t="s">
        <v>8</v>
      </c>
      <c r="D3081" s="5" t="s">
        <v>8</v>
      </c>
      <c r="E3081" s="5" t="s">
        <v>8</v>
      </c>
      <c r="F3081" s="5" t="s">
        <v>8</v>
      </c>
      <c r="G3081" s="5" t="s">
        <v>8</v>
      </c>
    </row>
    <row r="3082" spans="1:7" x14ac:dyDescent="0.25">
      <c r="A3082" s="5" t="s">
        <v>20159</v>
      </c>
      <c r="B3082" s="5">
        <v>1.02518669065473</v>
      </c>
      <c r="C3082" s="5" t="s">
        <v>8</v>
      </c>
      <c r="D3082" s="5" t="s">
        <v>8</v>
      </c>
      <c r="E3082" s="5" t="s">
        <v>8</v>
      </c>
      <c r="F3082" s="5" t="s">
        <v>8</v>
      </c>
      <c r="G3082" s="5" t="s">
        <v>8</v>
      </c>
    </row>
    <row r="3083" spans="1:7" x14ac:dyDescent="0.25">
      <c r="A3083" s="5" t="s">
        <v>20603</v>
      </c>
      <c r="B3083" s="5">
        <v>1.02518669065473</v>
      </c>
      <c r="C3083" s="5" t="s">
        <v>8</v>
      </c>
      <c r="D3083" s="5" t="s">
        <v>8</v>
      </c>
      <c r="E3083" s="5" t="s">
        <v>8</v>
      </c>
      <c r="F3083" s="5" t="s">
        <v>8</v>
      </c>
      <c r="G3083" s="5" t="s">
        <v>8</v>
      </c>
    </row>
    <row r="3084" spans="1:7" x14ac:dyDescent="0.25">
      <c r="A3084" s="5" t="s">
        <v>21106</v>
      </c>
      <c r="B3084" s="5">
        <v>1.02518669065473</v>
      </c>
      <c r="C3084" s="5" t="s">
        <v>8</v>
      </c>
      <c r="D3084" s="5" t="s">
        <v>8</v>
      </c>
      <c r="E3084" s="5" t="s">
        <v>8</v>
      </c>
      <c r="F3084" s="5" t="s">
        <v>8</v>
      </c>
      <c r="G3084" s="5" t="s">
        <v>8</v>
      </c>
    </row>
    <row r="3085" spans="1:7" x14ac:dyDescent="0.25">
      <c r="A3085" s="5" t="s">
        <v>21158</v>
      </c>
      <c r="B3085" s="5">
        <v>1.02518669065473</v>
      </c>
      <c r="C3085" s="5" t="s">
        <v>8</v>
      </c>
      <c r="D3085" s="5" t="s">
        <v>8</v>
      </c>
      <c r="E3085" s="5" t="s">
        <v>8</v>
      </c>
      <c r="F3085" s="5" t="s">
        <v>8</v>
      </c>
      <c r="G3085" s="5" t="s">
        <v>8</v>
      </c>
    </row>
    <row r="3086" spans="1:7" x14ac:dyDescent="0.25">
      <c r="A3086" s="5" t="s">
        <v>21224</v>
      </c>
      <c r="B3086" s="5">
        <v>1.02518669065473</v>
      </c>
      <c r="C3086" s="5" t="s">
        <v>8</v>
      </c>
      <c r="D3086" s="5" t="s">
        <v>8</v>
      </c>
      <c r="E3086" s="5" t="s">
        <v>8</v>
      </c>
      <c r="F3086" s="5" t="s">
        <v>8</v>
      </c>
      <c r="G3086" s="5" t="s">
        <v>8</v>
      </c>
    </row>
    <row r="3087" spans="1:7" x14ac:dyDescent="0.25">
      <c r="A3087" s="5" t="s">
        <v>12401</v>
      </c>
      <c r="B3087" s="5">
        <v>1.02518290420199</v>
      </c>
      <c r="C3087" s="5" t="s">
        <v>8</v>
      </c>
      <c r="D3087" s="5" t="s">
        <v>8</v>
      </c>
      <c r="E3087" s="5" t="s">
        <v>8</v>
      </c>
      <c r="F3087" s="5" t="s">
        <v>8</v>
      </c>
      <c r="G3087" s="5" t="s">
        <v>8</v>
      </c>
    </row>
    <row r="3088" spans="1:7" x14ac:dyDescent="0.25">
      <c r="A3088" s="5" t="s">
        <v>5745</v>
      </c>
      <c r="B3088" s="5">
        <v>1.02431234856813</v>
      </c>
      <c r="C3088" s="5" t="s">
        <v>8</v>
      </c>
      <c r="D3088" s="5" t="s">
        <v>8</v>
      </c>
      <c r="E3088" s="5" t="s">
        <v>8</v>
      </c>
      <c r="F3088" s="5" t="s">
        <v>8</v>
      </c>
      <c r="G3088" s="5" t="s">
        <v>8</v>
      </c>
    </row>
    <row r="3089" spans="1:7" x14ac:dyDescent="0.25">
      <c r="A3089" s="5" t="s">
        <v>18947</v>
      </c>
      <c r="B3089" s="5">
        <v>1.0241860678585399</v>
      </c>
      <c r="C3089" s="5" t="s">
        <v>8</v>
      </c>
      <c r="D3089" s="5" t="s">
        <v>8</v>
      </c>
      <c r="E3089" s="5" t="s">
        <v>8</v>
      </c>
      <c r="F3089" s="5" t="s">
        <v>8</v>
      </c>
      <c r="G3089" s="5" t="s">
        <v>8</v>
      </c>
    </row>
    <row r="3090" spans="1:7" x14ac:dyDescent="0.25">
      <c r="A3090" s="5" t="s">
        <v>18437</v>
      </c>
      <c r="B3090" s="5">
        <v>1.02401151794283</v>
      </c>
      <c r="C3090" s="5" t="s">
        <v>8</v>
      </c>
      <c r="D3090" s="5" t="s">
        <v>8</v>
      </c>
      <c r="E3090" s="5" t="s">
        <v>8</v>
      </c>
      <c r="F3090" s="5" t="s">
        <v>8</v>
      </c>
      <c r="G3090" s="5" t="s">
        <v>8</v>
      </c>
    </row>
    <row r="3091" spans="1:7" x14ac:dyDescent="0.25">
      <c r="A3091" s="5" t="s">
        <v>20129</v>
      </c>
      <c r="B3091" s="5">
        <v>1.02401151794283</v>
      </c>
      <c r="C3091" s="5" t="s">
        <v>8</v>
      </c>
      <c r="D3091" s="5" t="s">
        <v>8</v>
      </c>
      <c r="E3091" s="5" t="s">
        <v>8</v>
      </c>
      <c r="F3091" s="5" t="s">
        <v>8</v>
      </c>
      <c r="G3091" s="5" t="s">
        <v>8</v>
      </c>
    </row>
    <row r="3092" spans="1:7" x14ac:dyDescent="0.25">
      <c r="A3092" s="5" t="s">
        <v>19199</v>
      </c>
      <c r="B3092" s="5">
        <v>1.0232473449105901</v>
      </c>
      <c r="C3092" s="5" t="s">
        <v>8</v>
      </c>
      <c r="D3092" s="5" t="s">
        <v>8</v>
      </c>
      <c r="E3092" s="5" t="s">
        <v>8</v>
      </c>
      <c r="F3092" s="5" t="s">
        <v>8</v>
      </c>
      <c r="G3092" s="5" t="s">
        <v>8</v>
      </c>
    </row>
    <row r="3093" spans="1:7" x14ac:dyDescent="0.25">
      <c r="A3093" s="5" t="s">
        <v>19888</v>
      </c>
      <c r="B3093" s="5">
        <v>1.0232473449105901</v>
      </c>
      <c r="C3093" s="5" t="s">
        <v>8</v>
      </c>
      <c r="D3093" s="5" t="s">
        <v>8</v>
      </c>
      <c r="E3093" s="5" t="s">
        <v>8</v>
      </c>
      <c r="F3093" s="5" t="s">
        <v>8</v>
      </c>
      <c r="G3093" s="5" t="s">
        <v>8</v>
      </c>
    </row>
    <row r="3094" spans="1:7" x14ac:dyDescent="0.25">
      <c r="A3094" s="5" t="s">
        <v>21137</v>
      </c>
      <c r="B3094" s="5">
        <v>1.0231550075459199</v>
      </c>
      <c r="C3094" s="5" t="s">
        <v>8</v>
      </c>
      <c r="D3094" s="5" t="s">
        <v>8</v>
      </c>
      <c r="E3094" s="5" t="s">
        <v>8</v>
      </c>
      <c r="F3094" s="5" t="s">
        <v>8</v>
      </c>
      <c r="G3094" s="5" t="s">
        <v>8</v>
      </c>
    </row>
    <row r="3095" spans="1:7" x14ac:dyDescent="0.25">
      <c r="A3095" s="5" t="s">
        <v>19460</v>
      </c>
      <c r="B3095" s="5">
        <v>1.0231448264021199</v>
      </c>
      <c r="C3095" s="5" t="s">
        <v>8</v>
      </c>
      <c r="D3095" s="5" t="s">
        <v>8</v>
      </c>
      <c r="E3095" s="5" t="s">
        <v>8</v>
      </c>
      <c r="F3095" s="5" t="s">
        <v>8</v>
      </c>
      <c r="G3095" s="5" t="s">
        <v>8</v>
      </c>
    </row>
    <row r="3096" spans="1:7" x14ac:dyDescent="0.25">
      <c r="A3096" s="5" t="s">
        <v>20744</v>
      </c>
      <c r="B3096" s="5">
        <v>1.0231448264021199</v>
      </c>
      <c r="C3096" s="5" t="s">
        <v>8</v>
      </c>
      <c r="D3096" s="5" t="s">
        <v>8</v>
      </c>
      <c r="E3096" s="5" t="s">
        <v>8</v>
      </c>
      <c r="F3096" s="5" t="s">
        <v>8</v>
      </c>
      <c r="G3096" s="5" t="s">
        <v>8</v>
      </c>
    </row>
    <row r="3097" spans="1:7" x14ac:dyDescent="0.25">
      <c r="A3097" s="5" t="s">
        <v>20804</v>
      </c>
      <c r="B3097" s="5">
        <v>1.0231448264021199</v>
      </c>
      <c r="C3097" s="5" t="s">
        <v>8</v>
      </c>
      <c r="D3097" s="5" t="s">
        <v>8</v>
      </c>
      <c r="E3097" s="5" t="s">
        <v>8</v>
      </c>
      <c r="F3097" s="5" t="s">
        <v>8</v>
      </c>
      <c r="G3097" s="5" t="s">
        <v>8</v>
      </c>
    </row>
    <row r="3098" spans="1:7" x14ac:dyDescent="0.25">
      <c r="A3098" s="5" t="s">
        <v>20926</v>
      </c>
      <c r="B3098" s="5">
        <v>1.0231448264021199</v>
      </c>
      <c r="C3098" s="5" t="s">
        <v>8</v>
      </c>
      <c r="D3098" s="5" t="s">
        <v>8</v>
      </c>
      <c r="E3098" s="5" t="s">
        <v>8</v>
      </c>
      <c r="F3098" s="5" t="s">
        <v>8</v>
      </c>
      <c r="G3098" s="5" t="s">
        <v>8</v>
      </c>
    </row>
    <row r="3099" spans="1:7" x14ac:dyDescent="0.25">
      <c r="A3099" s="5" t="s">
        <v>20999</v>
      </c>
      <c r="B3099" s="5">
        <v>1.0231448264021199</v>
      </c>
      <c r="C3099" s="5" t="s">
        <v>8</v>
      </c>
      <c r="D3099" s="5" t="s">
        <v>8</v>
      </c>
      <c r="E3099" s="5" t="s">
        <v>8</v>
      </c>
      <c r="F3099" s="5" t="s">
        <v>8</v>
      </c>
      <c r="G3099" s="5" t="s">
        <v>8</v>
      </c>
    </row>
    <row r="3100" spans="1:7" x14ac:dyDescent="0.25">
      <c r="A3100" s="5" t="s">
        <v>12272</v>
      </c>
      <c r="B3100" s="5">
        <v>1.0221344910563701</v>
      </c>
      <c r="C3100" s="5" t="s">
        <v>8</v>
      </c>
      <c r="D3100" s="5" t="s">
        <v>8</v>
      </c>
      <c r="E3100" s="5" t="s">
        <v>8</v>
      </c>
      <c r="F3100" s="5" t="s">
        <v>8</v>
      </c>
      <c r="G3100" s="5" t="s">
        <v>8</v>
      </c>
    </row>
    <row r="3101" spans="1:7" x14ac:dyDescent="0.25">
      <c r="A3101" s="5" t="s">
        <v>18370</v>
      </c>
      <c r="B3101" s="5">
        <v>1.02197635953167</v>
      </c>
      <c r="C3101" s="5" t="s">
        <v>8</v>
      </c>
      <c r="D3101" s="5" t="s">
        <v>8</v>
      </c>
      <c r="E3101" s="5" t="s">
        <v>8</v>
      </c>
      <c r="F3101" s="5" t="s">
        <v>8</v>
      </c>
      <c r="G3101" s="5" t="s">
        <v>8</v>
      </c>
    </row>
    <row r="3102" spans="1:7" x14ac:dyDescent="0.25">
      <c r="A3102" s="5" t="s">
        <v>3403</v>
      </c>
      <c r="B3102" s="5">
        <v>1.02197635953167</v>
      </c>
      <c r="C3102" s="5" t="s">
        <v>8</v>
      </c>
      <c r="D3102" s="5" t="s">
        <v>8</v>
      </c>
      <c r="E3102" s="5" t="s">
        <v>8</v>
      </c>
      <c r="F3102" s="5" t="s">
        <v>8</v>
      </c>
      <c r="G3102" s="5" t="s">
        <v>8</v>
      </c>
    </row>
    <row r="3103" spans="1:7" x14ac:dyDescent="0.25">
      <c r="A3103" s="5" t="s">
        <v>20442</v>
      </c>
      <c r="B3103" s="5">
        <v>1.02197635953167</v>
      </c>
      <c r="C3103" s="5" t="s">
        <v>8</v>
      </c>
      <c r="D3103" s="5" t="s">
        <v>8</v>
      </c>
      <c r="E3103" s="5" t="s">
        <v>8</v>
      </c>
      <c r="F3103" s="5" t="s">
        <v>8</v>
      </c>
      <c r="G3103" s="5" t="s">
        <v>8</v>
      </c>
    </row>
    <row r="3104" spans="1:7" x14ac:dyDescent="0.25">
      <c r="A3104" s="5" t="s">
        <v>19232</v>
      </c>
      <c r="B3104" s="5">
        <v>1.02189412868142</v>
      </c>
      <c r="C3104" s="5" t="s">
        <v>8</v>
      </c>
      <c r="D3104" s="5" t="s">
        <v>8</v>
      </c>
      <c r="E3104" s="5" t="s">
        <v>8</v>
      </c>
      <c r="F3104" s="5" t="s">
        <v>8</v>
      </c>
      <c r="G3104" s="5" t="s">
        <v>8</v>
      </c>
    </row>
    <row r="3105" spans="1:7" x14ac:dyDescent="0.25">
      <c r="A3105" s="5" t="s">
        <v>20042</v>
      </c>
      <c r="B3105" s="5">
        <v>1.02158901429075</v>
      </c>
      <c r="C3105" s="5" t="s">
        <v>8</v>
      </c>
      <c r="D3105" s="5" t="s">
        <v>8</v>
      </c>
      <c r="E3105" s="5" t="s">
        <v>18394</v>
      </c>
      <c r="F3105" s="5" t="s">
        <v>8</v>
      </c>
      <c r="G3105" s="5" t="s">
        <v>8</v>
      </c>
    </row>
    <row r="3106" spans="1:7" x14ac:dyDescent="0.25">
      <c r="A3106" s="5" t="s">
        <v>18002</v>
      </c>
      <c r="B3106" s="5">
        <v>1.0214375275305601</v>
      </c>
      <c r="C3106" s="5" t="s">
        <v>18003</v>
      </c>
      <c r="D3106" s="5" t="s">
        <v>18004</v>
      </c>
      <c r="E3106" s="5" t="s">
        <v>8</v>
      </c>
      <c r="F3106" s="5" t="s">
        <v>18005</v>
      </c>
      <c r="G3106" s="5" t="s">
        <v>18006</v>
      </c>
    </row>
    <row r="3107" spans="1:7" x14ac:dyDescent="0.25">
      <c r="A3107" s="5" t="s">
        <v>18451</v>
      </c>
      <c r="B3107" s="5">
        <v>1.02136349739067</v>
      </c>
      <c r="C3107" s="5" t="s">
        <v>8</v>
      </c>
      <c r="D3107" s="5" t="s">
        <v>8</v>
      </c>
      <c r="E3107" s="5" t="s">
        <v>18452</v>
      </c>
      <c r="F3107" s="5" t="s">
        <v>8</v>
      </c>
      <c r="G3107" s="5" t="s">
        <v>8</v>
      </c>
    </row>
    <row r="3108" spans="1:7" x14ac:dyDescent="0.25">
      <c r="A3108" s="5" t="s">
        <v>18477</v>
      </c>
      <c r="B3108" s="5">
        <v>1.02121963743247</v>
      </c>
      <c r="C3108" s="5" t="s">
        <v>8</v>
      </c>
      <c r="D3108" s="5" t="s">
        <v>8</v>
      </c>
      <c r="E3108" s="5" t="s">
        <v>8</v>
      </c>
      <c r="F3108" s="5" t="s">
        <v>8</v>
      </c>
      <c r="G3108" s="5" t="s">
        <v>8</v>
      </c>
    </row>
    <row r="3109" spans="1:7" x14ac:dyDescent="0.25">
      <c r="A3109" s="5" t="s">
        <v>21060</v>
      </c>
      <c r="B3109" s="5">
        <v>1.02121963743247</v>
      </c>
      <c r="C3109" s="5" t="s">
        <v>8</v>
      </c>
      <c r="D3109" s="5" t="s">
        <v>8</v>
      </c>
      <c r="E3109" s="5" t="s">
        <v>8</v>
      </c>
      <c r="F3109" s="5" t="s">
        <v>8</v>
      </c>
      <c r="G3109" s="5" t="s">
        <v>8</v>
      </c>
    </row>
    <row r="3110" spans="1:7" x14ac:dyDescent="0.25">
      <c r="A3110" s="5" t="s">
        <v>18930</v>
      </c>
      <c r="B3110" s="5">
        <v>1.02111777982407</v>
      </c>
      <c r="C3110" s="5" t="s">
        <v>8</v>
      </c>
      <c r="D3110" s="5" t="s">
        <v>8</v>
      </c>
      <c r="E3110" s="5" t="s">
        <v>8</v>
      </c>
      <c r="F3110" s="5" t="s">
        <v>8</v>
      </c>
      <c r="G3110" s="5" t="s">
        <v>8</v>
      </c>
    </row>
    <row r="3111" spans="1:7" x14ac:dyDescent="0.25">
      <c r="A3111" s="5" t="s">
        <v>18634</v>
      </c>
      <c r="B3111" s="5">
        <v>1.0208200788959101</v>
      </c>
      <c r="C3111" s="5" t="s">
        <v>8</v>
      </c>
      <c r="D3111" s="5" t="s">
        <v>8</v>
      </c>
      <c r="E3111" s="5" t="s">
        <v>8</v>
      </c>
      <c r="F3111" s="5" t="s">
        <v>8</v>
      </c>
      <c r="G3111" s="5" t="s">
        <v>8</v>
      </c>
    </row>
    <row r="3112" spans="1:7" x14ac:dyDescent="0.25">
      <c r="A3112" s="5" t="s">
        <v>19154</v>
      </c>
      <c r="B3112" s="5">
        <v>1.0208016790006</v>
      </c>
      <c r="C3112" s="5" t="s">
        <v>8</v>
      </c>
      <c r="D3112" s="5" t="s">
        <v>8</v>
      </c>
      <c r="E3112" s="5" t="s">
        <v>8</v>
      </c>
      <c r="F3112" s="5" t="s">
        <v>8</v>
      </c>
      <c r="G3112" s="5" t="s">
        <v>8</v>
      </c>
    </row>
    <row r="3113" spans="1:7" x14ac:dyDescent="0.25">
      <c r="A3113" s="5" t="s">
        <v>14573</v>
      </c>
      <c r="B3113" s="5">
        <v>1.0203015731282401</v>
      </c>
      <c r="C3113" s="5" t="s">
        <v>8</v>
      </c>
      <c r="D3113" s="5" t="s">
        <v>8</v>
      </c>
      <c r="E3113" s="5" t="s">
        <v>8</v>
      </c>
      <c r="F3113" s="5" t="s">
        <v>8</v>
      </c>
      <c r="G3113" s="5" t="s">
        <v>8</v>
      </c>
    </row>
    <row r="3114" spans="1:7" x14ac:dyDescent="0.25">
      <c r="A3114" s="5" t="s">
        <v>5397</v>
      </c>
      <c r="B3114" s="5">
        <v>1.0202977145211301</v>
      </c>
      <c r="C3114" s="5" t="s">
        <v>8</v>
      </c>
      <c r="D3114" s="5" t="s">
        <v>8</v>
      </c>
      <c r="E3114" s="5" t="s">
        <v>8</v>
      </c>
      <c r="F3114" s="5" t="s">
        <v>8</v>
      </c>
      <c r="G3114" s="5" t="s">
        <v>8</v>
      </c>
    </row>
    <row r="3115" spans="1:7" x14ac:dyDescent="0.25">
      <c r="A3115" s="5" t="s">
        <v>20132</v>
      </c>
      <c r="B3115" s="5">
        <v>1.0202977145211301</v>
      </c>
      <c r="C3115" s="5" t="s">
        <v>8</v>
      </c>
      <c r="D3115" s="5" t="s">
        <v>8</v>
      </c>
      <c r="E3115" s="5" t="s">
        <v>20133</v>
      </c>
      <c r="F3115" s="5" t="s">
        <v>8</v>
      </c>
      <c r="G3115" s="5" t="s">
        <v>8</v>
      </c>
    </row>
    <row r="3116" spans="1:7" x14ac:dyDescent="0.25">
      <c r="A3116" s="5" t="s">
        <v>1438</v>
      </c>
      <c r="B3116" s="5">
        <v>1.0194442273678801</v>
      </c>
      <c r="C3116" s="5" t="s">
        <v>8</v>
      </c>
      <c r="D3116" s="5" t="s">
        <v>8</v>
      </c>
      <c r="E3116" s="5" t="s">
        <v>8</v>
      </c>
      <c r="F3116" s="5" t="s">
        <v>8</v>
      </c>
      <c r="G3116" s="5" t="s">
        <v>1327</v>
      </c>
    </row>
    <row r="3117" spans="1:7" x14ac:dyDescent="0.25">
      <c r="A3117" s="5" t="s">
        <v>18339</v>
      </c>
      <c r="B3117" s="5">
        <v>1.0194442273678801</v>
      </c>
      <c r="C3117" s="5" t="s">
        <v>8</v>
      </c>
      <c r="D3117" s="5" t="s">
        <v>8</v>
      </c>
      <c r="E3117" s="5" t="s">
        <v>8</v>
      </c>
      <c r="F3117" s="5" t="s">
        <v>8</v>
      </c>
      <c r="G3117" s="5" t="s">
        <v>8</v>
      </c>
    </row>
    <row r="3118" spans="1:7" x14ac:dyDescent="0.25">
      <c r="A3118" s="5" t="s">
        <v>18665</v>
      </c>
      <c r="B3118" s="5">
        <v>1.0194442273678801</v>
      </c>
      <c r="C3118" s="5" t="s">
        <v>8</v>
      </c>
      <c r="D3118" s="5" t="s">
        <v>8</v>
      </c>
      <c r="E3118" s="5" t="s">
        <v>8</v>
      </c>
      <c r="F3118" s="5" t="s">
        <v>8</v>
      </c>
      <c r="G3118" s="5" t="s">
        <v>8</v>
      </c>
    </row>
    <row r="3119" spans="1:7" x14ac:dyDescent="0.25">
      <c r="A3119" s="5" t="s">
        <v>18674</v>
      </c>
      <c r="B3119" s="5">
        <v>1.0194442273678801</v>
      </c>
      <c r="C3119" s="5" t="s">
        <v>8</v>
      </c>
      <c r="D3119" s="5" t="s">
        <v>8</v>
      </c>
      <c r="E3119" s="5" t="s">
        <v>8</v>
      </c>
      <c r="F3119" s="5" t="s">
        <v>8</v>
      </c>
      <c r="G3119" s="5" t="s">
        <v>8</v>
      </c>
    </row>
    <row r="3120" spans="1:7" x14ac:dyDescent="0.25">
      <c r="A3120" s="5" t="s">
        <v>3001</v>
      </c>
      <c r="B3120" s="5">
        <v>1.0194442273678801</v>
      </c>
      <c r="C3120" s="5" t="s">
        <v>8</v>
      </c>
      <c r="D3120" s="5" t="s">
        <v>8</v>
      </c>
      <c r="E3120" s="5" t="s">
        <v>8</v>
      </c>
      <c r="F3120" s="5" t="s">
        <v>8</v>
      </c>
      <c r="G3120" s="5" t="s">
        <v>8</v>
      </c>
    </row>
    <row r="3121" spans="1:7" x14ac:dyDescent="0.25">
      <c r="A3121" s="5" t="s">
        <v>19043</v>
      </c>
      <c r="B3121" s="5">
        <v>1.0194442273678801</v>
      </c>
      <c r="C3121" s="5" t="s">
        <v>8</v>
      </c>
      <c r="D3121" s="5" t="s">
        <v>8</v>
      </c>
      <c r="E3121" s="5" t="s">
        <v>8</v>
      </c>
      <c r="F3121" s="5" t="s">
        <v>8</v>
      </c>
      <c r="G3121" s="5" t="s">
        <v>8</v>
      </c>
    </row>
    <row r="3122" spans="1:7" x14ac:dyDescent="0.25">
      <c r="A3122" s="5" t="s">
        <v>19245</v>
      </c>
      <c r="B3122" s="5">
        <v>1.0194442273678801</v>
      </c>
      <c r="C3122" s="5" t="s">
        <v>8</v>
      </c>
      <c r="D3122" s="5" t="s">
        <v>8</v>
      </c>
      <c r="E3122" s="5" t="s">
        <v>19246</v>
      </c>
      <c r="F3122" s="5" t="s">
        <v>8</v>
      </c>
      <c r="G3122" s="5" t="s">
        <v>8</v>
      </c>
    </row>
    <row r="3123" spans="1:7" x14ac:dyDescent="0.25">
      <c r="A3123" s="5" t="s">
        <v>5223</v>
      </c>
      <c r="B3123" s="5">
        <v>1.0194442273678801</v>
      </c>
      <c r="C3123" s="5" t="s">
        <v>8</v>
      </c>
      <c r="D3123" s="5" t="s">
        <v>8</v>
      </c>
      <c r="E3123" s="5" t="s">
        <v>8</v>
      </c>
      <c r="F3123" s="5" t="s">
        <v>8</v>
      </c>
      <c r="G3123" s="5" t="s">
        <v>8</v>
      </c>
    </row>
    <row r="3124" spans="1:7" x14ac:dyDescent="0.25">
      <c r="A3124" s="5" t="s">
        <v>19322</v>
      </c>
      <c r="B3124" s="5">
        <v>1.0194442273678801</v>
      </c>
      <c r="C3124" s="5" t="s">
        <v>8</v>
      </c>
      <c r="D3124" s="5" t="s">
        <v>8</v>
      </c>
      <c r="E3124" s="5" t="s">
        <v>8</v>
      </c>
      <c r="F3124" s="5" t="s">
        <v>8</v>
      </c>
      <c r="G3124" s="5" t="s">
        <v>8</v>
      </c>
    </row>
    <row r="3125" spans="1:7" x14ac:dyDescent="0.25">
      <c r="A3125" s="5" t="s">
        <v>19538</v>
      </c>
      <c r="B3125" s="5">
        <v>1.0194442273678801</v>
      </c>
      <c r="C3125" s="5" t="s">
        <v>8</v>
      </c>
      <c r="D3125" s="5" t="s">
        <v>8</v>
      </c>
      <c r="E3125" s="5" t="s">
        <v>8</v>
      </c>
      <c r="F3125" s="5" t="s">
        <v>8</v>
      </c>
      <c r="G3125" s="5" t="s">
        <v>8</v>
      </c>
    </row>
    <row r="3126" spans="1:7" x14ac:dyDescent="0.25">
      <c r="A3126" s="5" t="s">
        <v>6898</v>
      </c>
      <c r="B3126" s="5">
        <v>1.0194442273678801</v>
      </c>
      <c r="C3126" s="5" t="s">
        <v>8</v>
      </c>
      <c r="D3126" s="5" t="s">
        <v>8</v>
      </c>
      <c r="E3126" s="5" t="s">
        <v>8</v>
      </c>
      <c r="F3126" s="5" t="s">
        <v>8</v>
      </c>
      <c r="G3126" s="5" t="s">
        <v>8</v>
      </c>
    </row>
    <row r="3127" spans="1:7" x14ac:dyDescent="0.25">
      <c r="A3127" s="5" t="s">
        <v>19839</v>
      </c>
      <c r="B3127" s="5">
        <v>1.0194442273678801</v>
      </c>
      <c r="C3127" s="5" t="s">
        <v>8</v>
      </c>
      <c r="D3127" s="5" t="s">
        <v>8</v>
      </c>
      <c r="E3127" s="5" t="s">
        <v>8</v>
      </c>
      <c r="F3127" s="5" t="s">
        <v>8</v>
      </c>
      <c r="G3127" s="5" t="s">
        <v>8</v>
      </c>
    </row>
    <row r="3128" spans="1:7" x14ac:dyDescent="0.25">
      <c r="A3128" s="5" t="s">
        <v>20120</v>
      </c>
      <c r="B3128" s="5">
        <v>1.0194442273678801</v>
      </c>
      <c r="C3128" s="5" t="s">
        <v>8</v>
      </c>
      <c r="D3128" s="5" t="s">
        <v>8</v>
      </c>
      <c r="E3128" s="5" t="s">
        <v>8</v>
      </c>
      <c r="F3128" s="5" t="s">
        <v>8</v>
      </c>
      <c r="G3128" s="5" t="s">
        <v>8</v>
      </c>
    </row>
    <row r="3129" spans="1:7" x14ac:dyDescent="0.25">
      <c r="A3129" s="5" t="s">
        <v>20433</v>
      </c>
      <c r="B3129" s="5">
        <v>1.0194442273678801</v>
      </c>
      <c r="C3129" s="5" t="s">
        <v>8</v>
      </c>
      <c r="D3129" s="5" t="s">
        <v>8</v>
      </c>
      <c r="E3129" s="5" t="s">
        <v>8</v>
      </c>
      <c r="F3129" s="5" t="s">
        <v>8</v>
      </c>
      <c r="G3129" s="5" t="s">
        <v>8</v>
      </c>
    </row>
    <row r="3130" spans="1:7" x14ac:dyDescent="0.25">
      <c r="A3130" s="5" t="s">
        <v>12387</v>
      </c>
      <c r="B3130" s="5">
        <v>1.0194442273678801</v>
      </c>
      <c r="C3130" s="5" t="s">
        <v>8</v>
      </c>
      <c r="D3130" s="5" t="s">
        <v>8</v>
      </c>
      <c r="E3130" s="5" t="s">
        <v>8</v>
      </c>
      <c r="F3130" s="5" t="s">
        <v>8</v>
      </c>
      <c r="G3130" s="5" t="s">
        <v>8</v>
      </c>
    </row>
    <row r="3131" spans="1:7" x14ac:dyDescent="0.25">
      <c r="A3131" s="5" t="s">
        <v>20634</v>
      </c>
      <c r="B3131" s="5">
        <v>1.0194442273678801</v>
      </c>
      <c r="C3131" s="5" t="s">
        <v>8</v>
      </c>
      <c r="D3131" s="5" t="s">
        <v>8</v>
      </c>
      <c r="E3131" s="5" t="s">
        <v>8</v>
      </c>
      <c r="F3131" s="5" t="s">
        <v>8</v>
      </c>
      <c r="G3131" s="5" t="s">
        <v>8</v>
      </c>
    </row>
    <row r="3132" spans="1:7" x14ac:dyDescent="0.25">
      <c r="A3132" s="5" t="s">
        <v>15690</v>
      </c>
      <c r="B3132" s="5">
        <v>1.0194442273678801</v>
      </c>
      <c r="C3132" s="5" t="s">
        <v>8</v>
      </c>
      <c r="D3132" s="5" t="s">
        <v>8</v>
      </c>
      <c r="E3132" s="5" t="s">
        <v>8</v>
      </c>
      <c r="F3132" s="5" t="s">
        <v>8</v>
      </c>
      <c r="G3132" s="5" t="s">
        <v>8</v>
      </c>
    </row>
    <row r="3133" spans="1:7" x14ac:dyDescent="0.25">
      <c r="A3133" s="5" t="s">
        <v>17191</v>
      </c>
      <c r="B3133" s="5">
        <v>1.01901690461633</v>
      </c>
      <c r="C3133" s="5" t="s">
        <v>17192</v>
      </c>
      <c r="D3133" s="5" t="s">
        <v>17193</v>
      </c>
      <c r="E3133" s="5" t="s">
        <v>17194</v>
      </c>
      <c r="F3133" s="5" t="s">
        <v>17195</v>
      </c>
      <c r="G3133" s="5" t="s">
        <v>17196</v>
      </c>
    </row>
    <row r="3134" spans="1:7" x14ac:dyDescent="0.25">
      <c r="A3134" s="5" t="s">
        <v>18667</v>
      </c>
      <c r="B3134" s="5">
        <v>1.01901690461633</v>
      </c>
      <c r="C3134" s="5" t="s">
        <v>8</v>
      </c>
      <c r="D3134" s="5" t="s">
        <v>8</v>
      </c>
      <c r="E3134" s="5" t="s">
        <v>8</v>
      </c>
      <c r="F3134" s="5" t="s">
        <v>8</v>
      </c>
      <c r="G3134" s="5" t="s">
        <v>8</v>
      </c>
    </row>
    <row r="3135" spans="1:7" x14ac:dyDescent="0.25">
      <c r="A3135" s="5" t="s">
        <v>19064</v>
      </c>
      <c r="B3135" s="5">
        <v>1.01901690461633</v>
      </c>
      <c r="C3135" s="5" t="s">
        <v>8</v>
      </c>
      <c r="D3135" s="5" t="s">
        <v>8</v>
      </c>
      <c r="E3135" s="5" t="s">
        <v>8</v>
      </c>
      <c r="F3135" s="5" t="s">
        <v>8</v>
      </c>
      <c r="G3135" s="5" t="s">
        <v>8</v>
      </c>
    </row>
    <row r="3136" spans="1:7" x14ac:dyDescent="0.25">
      <c r="A3136" s="5" t="s">
        <v>19745</v>
      </c>
      <c r="B3136" s="5">
        <v>1.01901690461633</v>
      </c>
      <c r="C3136" s="5" t="s">
        <v>8</v>
      </c>
      <c r="D3136" s="5" t="s">
        <v>8</v>
      </c>
      <c r="E3136" s="5" t="s">
        <v>8</v>
      </c>
      <c r="F3136" s="5" t="s">
        <v>8</v>
      </c>
      <c r="G3136" s="5" t="s">
        <v>8</v>
      </c>
    </row>
    <row r="3137" spans="1:7" x14ac:dyDescent="0.25">
      <c r="A3137" s="5" t="s">
        <v>19773</v>
      </c>
      <c r="B3137" s="5">
        <v>1.01901690461633</v>
      </c>
      <c r="C3137" s="5" t="s">
        <v>8</v>
      </c>
      <c r="D3137" s="5" t="s">
        <v>8</v>
      </c>
      <c r="E3137" s="5" t="s">
        <v>8</v>
      </c>
      <c r="F3137" s="5" t="s">
        <v>8</v>
      </c>
      <c r="G3137" s="5" t="s">
        <v>8</v>
      </c>
    </row>
    <row r="3138" spans="1:7" x14ac:dyDescent="0.25">
      <c r="A3138" s="5" t="s">
        <v>9835</v>
      </c>
      <c r="B3138" s="5">
        <v>1.01901690461633</v>
      </c>
      <c r="C3138" s="5" t="s">
        <v>8</v>
      </c>
      <c r="D3138" s="5" t="s">
        <v>8</v>
      </c>
      <c r="E3138" s="5" t="s">
        <v>8</v>
      </c>
      <c r="F3138" s="5" t="s">
        <v>8</v>
      </c>
      <c r="G3138" s="5" t="s">
        <v>8</v>
      </c>
    </row>
    <row r="3139" spans="1:7" x14ac:dyDescent="0.25">
      <c r="A3139" s="5" t="s">
        <v>20343</v>
      </c>
      <c r="B3139" s="5">
        <v>1.01901690461633</v>
      </c>
      <c r="C3139" s="5" t="s">
        <v>8</v>
      </c>
      <c r="D3139" s="5" t="s">
        <v>8</v>
      </c>
      <c r="E3139" s="5" t="s">
        <v>8</v>
      </c>
      <c r="F3139" s="5" t="s">
        <v>8</v>
      </c>
      <c r="G3139" s="5" t="s">
        <v>8</v>
      </c>
    </row>
    <row r="3140" spans="1:7" x14ac:dyDescent="0.25">
      <c r="A3140" s="5" t="s">
        <v>6200</v>
      </c>
      <c r="B3140" s="5">
        <v>1.01835814583274</v>
      </c>
      <c r="C3140" s="5" t="s">
        <v>8</v>
      </c>
      <c r="D3140" s="5" t="s">
        <v>8</v>
      </c>
      <c r="E3140" s="5" t="s">
        <v>8</v>
      </c>
      <c r="F3140" s="5" t="s">
        <v>8</v>
      </c>
      <c r="G3140" s="5" t="s">
        <v>8</v>
      </c>
    </row>
    <row r="3141" spans="1:7" x14ac:dyDescent="0.25">
      <c r="A3141" s="5" t="s">
        <v>19499</v>
      </c>
      <c r="B3141" s="5">
        <v>1.0182851583066601</v>
      </c>
      <c r="C3141" s="5" t="s">
        <v>8</v>
      </c>
      <c r="D3141" s="5" t="s">
        <v>8</v>
      </c>
      <c r="E3141" s="5" t="s">
        <v>8</v>
      </c>
      <c r="F3141" s="5" t="s">
        <v>8</v>
      </c>
      <c r="G3141" s="5" t="s">
        <v>8</v>
      </c>
    </row>
    <row r="3142" spans="1:7" x14ac:dyDescent="0.25">
      <c r="A3142" s="5" t="s">
        <v>12365</v>
      </c>
      <c r="B3142" s="5">
        <v>1.0181766264887</v>
      </c>
      <c r="C3142" s="5" t="s">
        <v>8</v>
      </c>
      <c r="D3142" s="5" t="s">
        <v>8</v>
      </c>
      <c r="E3142" s="5" t="s">
        <v>8</v>
      </c>
      <c r="F3142" s="5" t="s">
        <v>8</v>
      </c>
      <c r="G3142" s="5" t="s">
        <v>8</v>
      </c>
    </row>
    <row r="3143" spans="1:7" x14ac:dyDescent="0.25">
      <c r="A3143" s="5" t="s">
        <v>19983</v>
      </c>
      <c r="B3143" s="5">
        <v>1.0172409163507601</v>
      </c>
      <c r="C3143" s="5" t="s">
        <v>8</v>
      </c>
      <c r="D3143" s="5" t="s">
        <v>8</v>
      </c>
      <c r="E3143" s="5" t="s">
        <v>8</v>
      </c>
      <c r="F3143" s="5" t="s">
        <v>8</v>
      </c>
      <c r="G3143" s="5" t="s">
        <v>8</v>
      </c>
    </row>
    <row r="3144" spans="1:7" x14ac:dyDescent="0.25">
      <c r="A3144" s="5" t="s">
        <v>13327</v>
      </c>
      <c r="B3144" s="5">
        <v>1.01709949347244</v>
      </c>
      <c r="C3144" s="5" t="s">
        <v>13328</v>
      </c>
      <c r="D3144" s="5" t="s">
        <v>13329</v>
      </c>
      <c r="E3144" s="5" t="s">
        <v>13330</v>
      </c>
      <c r="F3144" s="5" t="s">
        <v>13331</v>
      </c>
      <c r="G3144" s="5" t="s">
        <v>13332</v>
      </c>
    </row>
    <row r="3145" spans="1:7" x14ac:dyDescent="0.25">
      <c r="A3145" s="5" t="s">
        <v>19872</v>
      </c>
      <c r="B3145" s="5">
        <v>1.01696065590389</v>
      </c>
      <c r="C3145" s="5" t="s">
        <v>8</v>
      </c>
      <c r="D3145" s="5" t="s">
        <v>8</v>
      </c>
      <c r="E3145" s="5" t="s">
        <v>19586</v>
      </c>
      <c r="F3145" s="5" t="s">
        <v>8</v>
      </c>
      <c r="G3145" s="5" t="s">
        <v>8</v>
      </c>
    </row>
    <row r="3146" spans="1:7" x14ac:dyDescent="0.25">
      <c r="A3146" s="5" t="s">
        <v>2337</v>
      </c>
      <c r="B3146" s="5">
        <v>1.0166244178739401</v>
      </c>
      <c r="C3146" s="5" t="s">
        <v>8</v>
      </c>
      <c r="D3146" s="5" t="s">
        <v>8</v>
      </c>
      <c r="E3146" s="5" t="s">
        <v>8</v>
      </c>
      <c r="F3146" s="5" t="s">
        <v>8</v>
      </c>
      <c r="G3146" s="5" t="s">
        <v>8</v>
      </c>
    </row>
    <row r="3147" spans="1:7" x14ac:dyDescent="0.25">
      <c r="A3147" s="5" t="s">
        <v>384</v>
      </c>
      <c r="B3147" s="5">
        <v>1.0164848712341801</v>
      </c>
      <c r="C3147" s="5" t="s">
        <v>8</v>
      </c>
      <c r="D3147" s="5" t="s">
        <v>8</v>
      </c>
      <c r="E3147" s="5" t="s">
        <v>8</v>
      </c>
      <c r="F3147" s="5" t="s">
        <v>8</v>
      </c>
      <c r="G3147" s="5" t="s">
        <v>8</v>
      </c>
    </row>
    <row r="3148" spans="1:7" x14ac:dyDescent="0.25">
      <c r="A3148" s="5" t="s">
        <v>19587</v>
      </c>
      <c r="B3148" s="5">
        <v>1.0164848712341801</v>
      </c>
      <c r="C3148" s="5" t="s">
        <v>8</v>
      </c>
      <c r="D3148" s="5" t="s">
        <v>8</v>
      </c>
      <c r="E3148" s="5" t="s">
        <v>8</v>
      </c>
      <c r="F3148" s="5" t="s">
        <v>8</v>
      </c>
      <c r="G3148" s="5" t="s">
        <v>8</v>
      </c>
    </row>
    <row r="3149" spans="1:7" x14ac:dyDescent="0.25">
      <c r="A3149" s="5" t="s">
        <v>2966</v>
      </c>
      <c r="B3149" s="5">
        <v>1.0163028749107901</v>
      </c>
      <c r="C3149" s="5" t="s">
        <v>8</v>
      </c>
      <c r="D3149" s="5" t="s">
        <v>8</v>
      </c>
      <c r="E3149" s="5" t="s">
        <v>8</v>
      </c>
      <c r="F3149" s="5" t="s">
        <v>8</v>
      </c>
      <c r="G3149" s="5" t="s">
        <v>8</v>
      </c>
    </row>
    <row r="3150" spans="1:7" x14ac:dyDescent="0.25">
      <c r="A3150" s="5" t="s">
        <v>20202</v>
      </c>
      <c r="B3150" s="5">
        <v>1.0163028749107901</v>
      </c>
      <c r="C3150" s="5" t="s">
        <v>8</v>
      </c>
      <c r="D3150" s="5" t="s">
        <v>8</v>
      </c>
      <c r="E3150" s="5" t="s">
        <v>8</v>
      </c>
      <c r="F3150" s="5" t="s">
        <v>8</v>
      </c>
      <c r="G3150" s="5" t="s">
        <v>8</v>
      </c>
    </row>
    <row r="3151" spans="1:7" x14ac:dyDescent="0.25">
      <c r="A3151" s="5" t="s">
        <v>21212</v>
      </c>
      <c r="B3151" s="5">
        <v>1.0160555847297199</v>
      </c>
      <c r="C3151" s="5" t="s">
        <v>8</v>
      </c>
      <c r="D3151" s="5" t="s">
        <v>8</v>
      </c>
      <c r="E3151" s="5" t="s">
        <v>8</v>
      </c>
      <c r="F3151" s="5" t="s">
        <v>8</v>
      </c>
      <c r="G3151" s="5" t="s">
        <v>8</v>
      </c>
    </row>
    <row r="3152" spans="1:7" x14ac:dyDescent="0.25">
      <c r="A3152" s="5" t="s">
        <v>19198</v>
      </c>
      <c r="B3152" s="5">
        <v>1.01599604290132</v>
      </c>
      <c r="C3152" s="5" t="s">
        <v>8</v>
      </c>
      <c r="D3152" s="5" t="s">
        <v>8</v>
      </c>
      <c r="E3152" s="5" t="s">
        <v>19004</v>
      </c>
      <c r="F3152" s="5" t="s">
        <v>8</v>
      </c>
      <c r="G3152" s="5" t="s">
        <v>8</v>
      </c>
    </row>
    <row r="3153" spans="1:7" x14ac:dyDescent="0.25">
      <c r="A3153" s="5" t="s">
        <v>18219</v>
      </c>
      <c r="B3153" s="5">
        <v>1.0157001820856699</v>
      </c>
      <c r="C3153" s="5" t="s">
        <v>18214</v>
      </c>
      <c r="D3153" s="5" t="s">
        <v>18215</v>
      </c>
      <c r="E3153" s="5" t="s">
        <v>18216</v>
      </c>
      <c r="F3153" s="5" t="s">
        <v>18220</v>
      </c>
      <c r="G3153" s="5" t="s">
        <v>18221</v>
      </c>
    </row>
    <row r="3154" spans="1:7" x14ac:dyDescent="0.25">
      <c r="A3154" s="5" t="s">
        <v>5666</v>
      </c>
      <c r="B3154" s="5">
        <v>1.0157001820856699</v>
      </c>
      <c r="C3154" s="5" t="s">
        <v>8</v>
      </c>
      <c r="D3154" s="5" t="s">
        <v>8</v>
      </c>
      <c r="E3154" s="5" t="s">
        <v>8</v>
      </c>
      <c r="F3154" s="5" t="s">
        <v>8</v>
      </c>
      <c r="G3154" s="5" t="s">
        <v>8</v>
      </c>
    </row>
    <row r="3155" spans="1:7" x14ac:dyDescent="0.25">
      <c r="A3155" s="5" t="s">
        <v>20615</v>
      </c>
      <c r="B3155" s="5">
        <v>1.0157001820856699</v>
      </c>
      <c r="C3155" s="5" t="s">
        <v>8</v>
      </c>
      <c r="D3155" s="5" t="s">
        <v>8</v>
      </c>
      <c r="E3155" s="5" t="s">
        <v>8</v>
      </c>
      <c r="F3155" s="5" t="s">
        <v>8</v>
      </c>
      <c r="G3155" s="5" t="s">
        <v>8</v>
      </c>
    </row>
    <row r="3156" spans="1:7" x14ac:dyDescent="0.25">
      <c r="A3156" s="5" t="s">
        <v>20895</v>
      </c>
      <c r="B3156" s="5">
        <v>1.0157001820856699</v>
      </c>
      <c r="C3156" s="5" t="s">
        <v>8</v>
      </c>
      <c r="D3156" s="5" t="s">
        <v>8</v>
      </c>
      <c r="E3156" s="5" t="s">
        <v>8</v>
      </c>
      <c r="F3156" s="5" t="s">
        <v>8</v>
      </c>
      <c r="G3156" s="5" t="s">
        <v>8</v>
      </c>
    </row>
    <row r="3157" spans="1:7" x14ac:dyDescent="0.25">
      <c r="A3157" s="5" t="s">
        <v>17415</v>
      </c>
      <c r="B3157" s="5">
        <v>1.0151459351919301</v>
      </c>
      <c r="C3157" s="5" t="s">
        <v>17416</v>
      </c>
      <c r="D3157" s="5" t="s">
        <v>8</v>
      </c>
      <c r="E3157" s="5" t="s">
        <v>8</v>
      </c>
      <c r="F3157" s="5" t="s">
        <v>8</v>
      </c>
      <c r="G3157" s="5" t="s">
        <v>17417</v>
      </c>
    </row>
    <row r="3158" spans="1:7" x14ac:dyDescent="0.25">
      <c r="A3158" s="5" t="s">
        <v>18843</v>
      </c>
      <c r="B3158" s="5">
        <v>1.0151459351919301</v>
      </c>
      <c r="C3158" s="5" t="s">
        <v>8</v>
      </c>
      <c r="D3158" s="5" t="s">
        <v>8</v>
      </c>
      <c r="E3158" s="5" t="s">
        <v>8</v>
      </c>
      <c r="F3158" s="5" t="s">
        <v>8</v>
      </c>
      <c r="G3158" s="5" t="s">
        <v>8</v>
      </c>
    </row>
    <row r="3159" spans="1:7" x14ac:dyDescent="0.25">
      <c r="A3159" s="5" t="s">
        <v>6712</v>
      </c>
      <c r="B3159" s="5">
        <v>1.0151459351919301</v>
      </c>
      <c r="C3159" s="5" t="s">
        <v>8</v>
      </c>
      <c r="D3159" s="5" t="s">
        <v>8</v>
      </c>
      <c r="E3159" s="5" t="s">
        <v>8</v>
      </c>
      <c r="F3159" s="5" t="s">
        <v>8</v>
      </c>
      <c r="G3159" s="5" t="s">
        <v>8</v>
      </c>
    </row>
    <row r="3160" spans="1:7" x14ac:dyDescent="0.25">
      <c r="A3160" s="5" t="s">
        <v>20465</v>
      </c>
      <c r="B3160" s="5">
        <v>1.0151459351919301</v>
      </c>
      <c r="C3160" s="5" t="s">
        <v>8</v>
      </c>
      <c r="D3160" s="5" t="s">
        <v>8</v>
      </c>
      <c r="E3160" s="5" t="s">
        <v>8</v>
      </c>
      <c r="F3160" s="5" t="s">
        <v>8</v>
      </c>
      <c r="G3160" s="5" t="s">
        <v>8</v>
      </c>
    </row>
    <row r="3161" spans="1:7" x14ac:dyDescent="0.25">
      <c r="A3161" s="5" t="s">
        <v>20653</v>
      </c>
      <c r="B3161" s="5">
        <v>1.0151459351919301</v>
      </c>
      <c r="C3161" s="5" t="s">
        <v>8</v>
      </c>
      <c r="D3161" s="5" t="s">
        <v>8</v>
      </c>
      <c r="E3161" s="5" t="s">
        <v>8</v>
      </c>
      <c r="F3161" s="5" t="s">
        <v>8</v>
      </c>
      <c r="G3161" s="5" t="s">
        <v>8</v>
      </c>
    </row>
    <row r="3162" spans="1:7" x14ac:dyDescent="0.25">
      <c r="A3162" s="5" t="s">
        <v>20989</v>
      </c>
      <c r="B3162" s="5">
        <v>1.0151459351919301</v>
      </c>
      <c r="C3162" s="5" t="s">
        <v>8</v>
      </c>
      <c r="D3162" s="5" t="s">
        <v>8</v>
      </c>
      <c r="E3162" s="5" t="s">
        <v>8</v>
      </c>
      <c r="F3162" s="5" t="s">
        <v>8</v>
      </c>
      <c r="G3162" s="5" t="s">
        <v>8</v>
      </c>
    </row>
    <row r="3163" spans="1:7" x14ac:dyDescent="0.25">
      <c r="A3163" s="5" t="s">
        <v>14698</v>
      </c>
      <c r="B3163" s="5">
        <v>1.0151459351919301</v>
      </c>
      <c r="C3163" s="5" t="s">
        <v>8</v>
      </c>
      <c r="D3163" s="5" t="s">
        <v>8</v>
      </c>
      <c r="E3163" s="5" t="s">
        <v>8</v>
      </c>
      <c r="F3163" s="5" t="s">
        <v>8</v>
      </c>
      <c r="G3163" s="5" t="s">
        <v>8</v>
      </c>
    </row>
    <row r="3164" spans="1:7" x14ac:dyDescent="0.25">
      <c r="A3164" s="5" t="s">
        <v>7407</v>
      </c>
      <c r="B3164" s="5">
        <v>1.01431644693742</v>
      </c>
      <c r="C3164" s="5" t="s">
        <v>7408</v>
      </c>
      <c r="D3164" s="5" t="s">
        <v>7409</v>
      </c>
      <c r="E3164" s="5" t="s">
        <v>7410</v>
      </c>
      <c r="F3164" s="5" t="s">
        <v>7411</v>
      </c>
      <c r="G3164" s="5" t="s">
        <v>7412</v>
      </c>
    </row>
    <row r="3165" spans="1:7" x14ac:dyDescent="0.25">
      <c r="A3165" s="5" t="s">
        <v>19421</v>
      </c>
      <c r="B3165" s="5">
        <v>1.01431644693742</v>
      </c>
      <c r="C3165" s="5" t="s">
        <v>8</v>
      </c>
      <c r="D3165" s="5" t="s">
        <v>8</v>
      </c>
      <c r="E3165" s="5" t="s">
        <v>8</v>
      </c>
      <c r="F3165" s="5" t="s">
        <v>8</v>
      </c>
      <c r="G3165" s="5" t="s">
        <v>8</v>
      </c>
    </row>
    <row r="3166" spans="1:7" x14ac:dyDescent="0.25">
      <c r="A3166" s="5" t="s">
        <v>17156</v>
      </c>
      <c r="B3166" s="5">
        <v>1.0141611522656699</v>
      </c>
      <c r="C3166" s="5" t="s">
        <v>17157</v>
      </c>
      <c r="D3166" s="5" t="s">
        <v>17158</v>
      </c>
      <c r="E3166" s="5" t="s">
        <v>17159</v>
      </c>
      <c r="F3166" s="5" t="s">
        <v>17160</v>
      </c>
      <c r="G3166" s="5" t="s">
        <v>17161</v>
      </c>
    </row>
    <row r="3167" spans="1:7" x14ac:dyDescent="0.25">
      <c r="A3167" s="5" t="s">
        <v>18460</v>
      </c>
      <c r="B3167" s="5">
        <v>1.0141611522656699</v>
      </c>
      <c r="C3167" s="5" t="s">
        <v>8</v>
      </c>
      <c r="D3167" s="5" t="s">
        <v>8</v>
      </c>
      <c r="E3167" s="5" t="s">
        <v>8</v>
      </c>
      <c r="F3167" s="5" t="s">
        <v>8</v>
      </c>
      <c r="G3167" s="5" t="s">
        <v>8</v>
      </c>
    </row>
    <row r="3168" spans="1:7" x14ac:dyDescent="0.25">
      <c r="A3168" s="5" t="s">
        <v>18544</v>
      </c>
      <c r="B3168" s="5">
        <v>1.0141611522656699</v>
      </c>
      <c r="C3168" s="5" t="s">
        <v>8</v>
      </c>
      <c r="D3168" s="5" t="s">
        <v>8</v>
      </c>
      <c r="E3168" s="5" t="s">
        <v>8</v>
      </c>
      <c r="F3168" s="5" t="s">
        <v>8</v>
      </c>
      <c r="G3168" s="5" t="s">
        <v>8</v>
      </c>
    </row>
    <row r="3169" spans="1:7" x14ac:dyDescent="0.25">
      <c r="A3169" s="5" t="s">
        <v>18555</v>
      </c>
      <c r="B3169" s="5">
        <v>1.0141611522656699</v>
      </c>
      <c r="C3169" s="5" t="s">
        <v>8</v>
      </c>
      <c r="D3169" s="5" t="s">
        <v>8</v>
      </c>
      <c r="E3169" s="5" t="s">
        <v>8</v>
      </c>
      <c r="F3169" s="5" t="s">
        <v>8</v>
      </c>
      <c r="G3169" s="5" t="s">
        <v>8</v>
      </c>
    </row>
    <row r="3170" spans="1:7" x14ac:dyDescent="0.25">
      <c r="A3170" s="5" t="s">
        <v>18669</v>
      </c>
      <c r="B3170" s="5">
        <v>1.0141611522656699</v>
      </c>
      <c r="C3170" s="5" t="s">
        <v>8</v>
      </c>
      <c r="D3170" s="5" t="s">
        <v>8</v>
      </c>
      <c r="E3170" s="5" t="s">
        <v>8</v>
      </c>
      <c r="F3170" s="5" t="s">
        <v>8</v>
      </c>
      <c r="G3170" s="5" t="s">
        <v>8</v>
      </c>
    </row>
    <row r="3171" spans="1:7" x14ac:dyDescent="0.25">
      <c r="A3171" s="5" t="s">
        <v>18742</v>
      </c>
      <c r="B3171" s="5">
        <v>1.0141611522656699</v>
      </c>
      <c r="C3171" s="5" t="s">
        <v>8</v>
      </c>
      <c r="D3171" s="5" t="s">
        <v>8</v>
      </c>
      <c r="E3171" s="5" t="s">
        <v>8</v>
      </c>
      <c r="F3171" s="5" t="s">
        <v>8</v>
      </c>
      <c r="G3171" s="5" t="s">
        <v>8</v>
      </c>
    </row>
    <row r="3172" spans="1:7" x14ac:dyDescent="0.25">
      <c r="A3172" s="5" t="s">
        <v>18912</v>
      </c>
      <c r="B3172" s="5">
        <v>1.0141611522656699</v>
      </c>
      <c r="C3172" s="5" t="s">
        <v>8</v>
      </c>
      <c r="D3172" s="5" t="s">
        <v>8</v>
      </c>
      <c r="E3172" s="5" t="s">
        <v>8</v>
      </c>
      <c r="F3172" s="5" t="s">
        <v>8</v>
      </c>
      <c r="G3172" s="5" t="s">
        <v>8</v>
      </c>
    </row>
    <row r="3173" spans="1:7" x14ac:dyDescent="0.25">
      <c r="A3173" s="5" t="s">
        <v>18927</v>
      </c>
      <c r="B3173" s="5">
        <v>1.0141611522656699</v>
      </c>
      <c r="C3173" s="5" t="s">
        <v>8</v>
      </c>
      <c r="D3173" s="5" t="s">
        <v>8</v>
      </c>
      <c r="E3173" s="5" t="s">
        <v>8</v>
      </c>
      <c r="F3173" s="5" t="s">
        <v>8</v>
      </c>
      <c r="G3173" s="5" t="s">
        <v>8</v>
      </c>
    </row>
    <row r="3174" spans="1:7" x14ac:dyDescent="0.25">
      <c r="A3174" s="5" t="s">
        <v>19185</v>
      </c>
      <c r="B3174" s="5">
        <v>1.0141611522656699</v>
      </c>
      <c r="C3174" s="5" t="s">
        <v>8</v>
      </c>
      <c r="D3174" s="5" t="s">
        <v>8</v>
      </c>
      <c r="E3174" s="5" t="s">
        <v>8</v>
      </c>
      <c r="F3174" s="5" t="s">
        <v>8</v>
      </c>
      <c r="G3174" s="5" t="s">
        <v>8</v>
      </c>
    </row>
    <row r="3175" spans="1:7" x14ac:dyDescent="0.25">
      <c r="A3175" s="5" t="s">
        <v>19260</v>
      </c>
      <c r="B3175" s="5">
        <v>1.0141611522656699</v>
      </c>
      <c r="C3175" s="5" t="s">
        <v>8</v>
      </c>
      <c r="D3175" s="5" t="s">
        <v>8</v>
      </c>
      <c r="E3175" s="5" t="s">
        <v>8</v>
      </c>
      <c r="F3175" s="5" t="s">
        <v>8</v>
      </c>
      <c r="G3175" s="5" t="s">
        <v>8</v>
      </c>
    </row>
    <row r="3176" spans="1:7" x14ac:dyDescent="0.25">
      <c r="A3176" s="5" t="s">
        <v>19294</v>
      </c>
      <c r="B3176" s="5">
        <v>1.0141611522656699</v>
      </c>
      <c r="C3176" s="5" t="s">
        <v>8</v>
      </c>
      <c r="D3176" s="5" t="s">
        <v>8</v>
      </c>
      <c r="E3176" s="5" t="s">
        <v>8</v>
      </c>
      <c r="F3176" s="5" t="s">
        <v>8</v>
      </c>
      <c r="G3176" s="5" t="s">
        <v>8</v>
      </c>
    </row>
    <row r="3177" spans="1:7" x14ac:dyDescent="0.25">
      <c r="A3177" s="5" t="s">
        <v>5848</v>
      </c>
      <c r="B3177" s="5">
        <v>1.0141611522656699</v>
      </c>
      <c r="C3177" s="5" t="s">
        <v>8</v>
      </c>
      <c r="D3177" s="5" t="s">
        <v>8</v>
      </c>
      <c r="E3177" s="5" t="s">
        <v>8</v>
      </c>
      <c r="F3177" s="5" t="s">
        <v>8</v>
      </c>
      <c r="G3177" s="5" t="s">
        <v>8</v>
      </c>
    </row>
    <row r="3178" spans="1:7" x14ac:dyDescent="0.25">
      <c r="A3178" s="5" t="s">
        <v>19427</v>
      </c>
      <c r="B3178" s="5">
        <v>1.0141611522656699</v>
      </c>
      <c r="C3178" s="5" t="s">
        <v>8</v>
      </c>
      <c r="D3178" s="5" t="s">
        <v>8</v>
      </c>
      <c r="E3178" s="5" t="s">
        <v>8</v>
      </c>
      <c r="F3178" s="5" t="s">
        <v>8</v>
      </c>
      <c r="G3178" s="5" t="s">
        <v>8</v>
      </c>
    </row>
    <row r="3179" spans="1:7" x14ac:dyDescent="0.25">
      <c r="A3179" s="5" t="s">
        <v>19508</v>
      </c>
      <c r="B3179" s="5">
        <v>1.0141611522656699</v>
      </c>
      <c r="C3179" s="5" t="s">
        <v>8</v>
      </c>
      <c r="D3179" s="5" t="s">
        <v>8</v>
      </c>
      <c r="E3179" s="5" t="s">
        <v>8</v>
      </c>
      <c r="F3179" s="5" t="s">
        <v>8</v>
      </c>
      <c r="G3179" s="5" t="s">
        <v>8</v>
      </c>
    </row>
    <row r="3180" spans="1:7" x14ac:dyDescent="0.25">
      <c r="A3180" s="5" t="s">
        <v>19614</v>
      </c>
      <c r="B3180" s="5">
        <v>1.0141611522656699</v>
      </c>
      <c r="C3180" s="5" t="s">
        <v>8</v>
      </c>
      <c r="D3180" s="5" t="s">
        <v>8</v>
      </c>
      <c r="E3180" s="5" t="s">
        <v>8</v>
      </c>
      <c r="F3180" s="5" t="s">
        <v>8</v>
      </c>
      <c r="G3180" s="5" t="s">
        <v>8</v>
      </c>
    </row>
    <row r="3181" spans="1:7" x14ac:dyDescent="0.25">
      <c r="A3181" s="5" t="s">
        <v>19731</v>
      </c>
      <c r="B3181" s="5">
        <v>1.0141611522656699</v>
      </c>
      <c r="C3181" s="5" t="s">
        <v>8</v>
      </c>
      <c r="D3181" s="5" t="s">
        <v>8</v>
      </c>
      <c r="E3181" s="5" t="s">
        <v>8</v>
      </c>
      <c r="F3181" s="5" t="s">
        <v>8</v>
      </c>
      <c r="G3181" s="5" t="s">
        <v>8</v>
      </c>
    </row>
    <row r="3182" spans="1:7" x14ac:dyDescent="0.25">
      <c r="A3182" s="5" t="s">
        <v>19897</v>
      </c>
      <c r="B3182" s="5">
        <v>1.0141611522656699</v>
      </c>
      <c r="C3182" s="5" t="s">
        <v>8</v>
      </c>
      <c r="D3182" s="5" t="s">
        <v>8</v>
      </c>
      <c r="E3182" s="5" t="s">
        <v>8</v>
      </c>
      <c r="F3182" s="5" t="s">
        <v>8</v>
      </c>
      <c r="G3182" s="5" t="s">
        <v>8</v>
      </c>
    </row>
    <row r="3183" spans="1:7" x14ac:dyDescent="0.25">
      <c r="A3183" s="5" t="s">
        <v>19898</v>
      </c>
      <c r="B3183" s="5">
        <v>1.0141611522656699</v>
      </c>
      <c r="C3183" s="5" t="s">
        <v>8</v>
      </c>
      <c r="D3183" s="5" t="s">
        <v>8</v>
      </c>
      <c r="E3183" s="5" t="s">
        <v>8</v>
      </c>
      <c r="F3183" s="5" t="s">
        <v>8</v>
      </c>
      <c r="G3183" s="5" t="s">
        <v>8</v>
      </c>
    </row>
    <row r="3184" spans="1:7" x14ac:dyDescent="0.25">
      <c r="A3184" s="5" t="s">
        <v>9389</v>
      </c>
      <c r="B3184" s="5">
        <v>1.0141611522656699</v>
      </c>
      <c r="C3184" s="5" t="s">
        <v>8</v>
      </c>
      <c r="D3184" s="5" t="s">
        <v>8</v>
      </c>
      <c r="E3184" s="5" t="s">
        <v>8</v>
      </c>
      <c r="F3184" s="5" t="s">
        <v>8</v>
      </c>
      <c r="G3184" s="5" t="s">
        <v>8</v>
      </c>
    </row>
    <row r="3185" spans="1:7" x14ac:dyDescent="0.25">
      <c r="A3185" s="5" t="s">
        <v>20210</v>
      </c>
      <c r="B3185" s="5">
        <v>1.0141611522656699</v>
      </c>
      <c r="C3185" s="5" t="s">
        <v>8</v>
      </c>
      <c r="D3185" s="5" t="s">
        <v>8</v>
      </c>
      <c r="E3185" s="5" t="s">
        <v>8</v>
      </c>
      <c r="F3185" s="5" t="s">
        <v>8</v>
      </c>
      <c r="G3185" s="5" t="s">
        <v>8</v>
      </c>
    </row>
    <row r="3186" spans="1:7" x14ac:dyDescent="0.25">
      <c r="A3186" s="5" t="s">
        <v>20262</v>
      </c>
      <c r="B3186" s="5">
        <v>1.0141611522656699</v>
      </c>
      <c r="C3186" s="5" t="s">
        <v>8</v>
      </c>
      <c r="D3186" s="5" t="s">
        <v>8</v>
      </c>
      <c r="E3186" s="5" t="s">
        <v>8</v>
      </c>
      <c r="F3186" s="5" t="s">
        <v>8</v>
      </c>
      <c r="G3186" s="5" t="s">
        <v>8</v>
      </c>
    </row>
    <row r="3187" spans="1:7" x14ac:dyDescent="0.25">
      <c r="A3187" s="5" t="s">
        <v>20389</v>
      </c>
      <c r="B3187" s="5">
        <v>1.0141611522656699</v>
      </c>
      <c r="C3187" s="5" t="s">
        <v>8</v>
      </c>
      <c r="D3187" s="5" t="s">
        <v>8</v>
      </c>
      <c r="E3187" s="5" t="s">
        <v>8</v>
      </c>
      <c r="F3187" s="5" t="s">
        <v>8</v>
      </c>
      <c r="G3187" s="5" t="s">
        <v>8</v>
      </c>
    </row>
    <row r="3188" spans="1:7" x14ac:dyDescent="0.25">
      <c r="A3188" s="5" t="s">
        <v>20397</v>
      </c>
      <c r="B3188" s="5">
        <v>1.0141611522656699</v>
      </c>
      <c r="C3188" s="5" t="s">
        <v>8</v>
      </c>
      <c r="D3188" s="5" t="s">
        <v>8</v>
      </c>
      <c r="E3188" s="5" t="s">
        <v>8</v>
      </c>
      <c r="F3188" s="5" t="s">
        <v>8</v>
      </c>
      <c r="G3188" s="5" t="s">
        <v>8</v>
      </c>
    </row>
    <row r="3189" spans="1:7" x14ac:dyDescent="0.25">
      <c r="A3189" s="5" t="s">
        <v>20464</v>
      </c>
      <c r="B3189" s="5">
        <v>1.0141611522656699</v>
      </c>
      <c r="C3189" s="5" t="s">
        <v>8</v>
      </c>
      <c r="D3189" s="5" t="s">
        <v>8</v>
      </c>
      <c r="E3189" s="5" t="s">
        <v>8</v>
      </c>
      <c r="F3189" s="5" t="s">
        <v>8</v>
      </c>
      <c r="G3189" s="5" t="s">
        <v>8</v>
      </c>
    </row>
    <row r="3190" spans="1:7" x14ac:dyDescent="0.25">
      <c r="A3190" s="5" t="s">
        <v>20548</v>
      </c>
      <c r="B3190" s="5">
        <v>1.0141611522656699</v>
      </c>
      <c r="C3190" s="5" t="s">
        <v>8</v>
      </c>
      <c r="D3190" s="5" t="s">
        <v>8</v>
      </c>
      <c r="E3190" s="5" t="s">
        <v>8</v>
      </c>
      <c r="F3190" s="5" t="s">
        <v>8</v>
      </c>
      <c r="G3190" s="5" t="s">
        <v>8</v>
      </c>
    </row>
    <row r="3191" spans="1:7" x14ac:dyDescent="0.25">
      <c r="A3191" s="5" t="s">
        <v>12558</v>
      </c>
      <c r="B3191" s="5">
        <v>1.0141611522656699</v>
      </c>
      <c r="C3191" s="5" t="s">
        <v>8</v>
      </c>
      <c r="D3191" s="5" t="s">
        <v>8</v>
      </c>
      <c r="E3191" s="5" t="s">
        <v>8</v>
      </c>
      <c r="F3191" s="5" t="s">
        <v>8</v>
      </c>
      <c r="G3191" s="5" t="s">
        <v>8</v>
      </c>
    </row>
    <row r="3192" spans="1:7" x14ac:dyDescent="0.25">
      <c r="A3192" s="5" t="s">
        <v>20602</v>
      </c>
      <c r="B3192" s="5">
        <v>1.0141611522656699</v>
      </c>
      <c r="C3192" s="5" t="s">
        <v>8</v>
      </c>
      <c r="D3192" s="5" t="s">
        <v>8</v>
      </c>
      <c r="E3192" s="5" t="s">
        <v>8</v>
      </c>
      <c r="F3192" s="5" t="s">
        <v>8</v>
      </c>
      <c r="G3192" s="5" t="s">
        <v>8</v>
      </c>
    </row>
    <row r="3193" spans="1:7" x14ac:dyDescent="0.25">
      <c r="A3193" s="5" t="s">
        <v>20755</v>
      </c>
      <c r="B3193" s="5">
        <v>1.0141611522656699</v>
      </c>
      <c r="C3193" s="5" t="s">
        <v>577</v>
      </c>
      <c r="D3193" s="5" t="s">
        <v>8</v>
      </c>
      <c r="E3193" s="5" t="s">
        <v>8</v>
      </c>
      <c r="F3193" s="5" t="s">
        <v>8</v>
      </c>
      <c r="G3193" s="5" t="s">
        <v>8</v>
      </c>
    </row>
    <row r="3194" spans="1:7" x14ac:dyDescent="0.25">
      <c r="A3194" s="5" t="s">
        <v>20970</v>
      </c>
      <c r="B3194" s="5">
        <v>1.0141611522656699</v>
      </c>
      <c r="C3194" s="5" t="s">
        <v>8</v>
      </c>
      <c r="D3194" s="5" t="s">
        <v>8</v>
      </c>
      <c r="E3194" s="5" t="s">
        <v>8</v>
      </c>
      <c r="F3194" s="5" t="s">
        <v>8</v>
      </c>
      <c r="G3194" s="5" t="s">
        <v>8</v>
      </c>
    </row>
    <row r="3195" spans="1:7" x14ac:dyDescent="0.25">
      <c r="A3195" s="5" t="s">
        <v>21027</v>
      </c>
      <c r="B3195" s="5">
        <v>1.0141611522656699</v>
      </c>
      <c r="C3195" s="5" t="s">
        <v>8</v>
      </c>
      <c r="D3195" s="5" t="s">
        <v>8</v>
      </c>
      <c r="E3195" s="5" t="s">
        <v>8</v>
      </c>
      <c r="F3195" s="5" t="s">
        <v>8</v>
      </c>
      <c r="G3195" s="5" t="s">
        <v>8</v>
      </c>
    </row>
    <row r="3196" spans="1:7" x14ac:dyDescent="0.25">
      <c r="A3196" s="5" t="s">
        <v>21039</v>
      </c>
      <c r="B3196" s="5">
        <v>1.0141611522656699</v>
      </c>
      <c r="C3196" s="5" t="s">
        <v>8</v>
      </c>
      <c r="D3196" s="5" t="s">
        <v>8</v>
      </c>
      <c r="E3196" s="5" t="s">
        <v>8</v>
      </c>
      <c r="F3196" s="5" t="s">
        <v>8</v>
      </c>
      <c r="G3196" s="5" t="s">
        <v>8</v>
      </c>
    </row>
    <row r="3197" spans="1:7" x14ac:dyDescent="0.25">
      <c r="A3197" s="5" t="s">
        <v>21174</v>
      </c>
      <c r="B3197" s="5">
        <v>1.0141611522656699</v>
      </c>
      <c r="C3197" s="5" t="s">
        <v>8</v>
      </c>
      <c r="D3197" s="5" t="s">
        <v>8</v>
      </c>
      <c r="E3197" s="5" t="s">
        <v>8</v>
      </c>
      <c r="F3197" s="5" t="s">
        <v>8</v>
      </c>
      <c r="G3197" s="5" t="s">
        <v>8</v>
      </c>
    </row>
    <row r="3198" spans="1:7" x14ac:dyDescent="0.25">
      <c r="A3198" s="5" t="s">
        <v>21220</v>
      </c>
      <c r="B3198" s="5">
        <v>1.0141611522656699</v>
      </c>
      <c r="C3198" s="5" t="s">
        <v>8</v>
      </c>
      <c r="D3198" s="5" t="s">
        <v>8</v>
      </c>
      <c r="E3198" s="5" t="s">
        <v>8</v>
      </c>
      <c r="F3198" s="5" t="s">
        <v>8</v>
      </c>
      <c r="G3198" s="5" t="s">
        <v>8</v>
      </c>
    </row>
    <row r="3199" spans="1:7" x14ac:dyDescent="0.25">
      <c r="A3199" s="5" t="s">
        <v>18149</v>
      </c>
      <c r="B3199" s="5">
        <v>1.0138905150211499</v>
      </c>
      <c r="C3199" s="5" t="s">
        <v>18150</v>
      </c>
      <c r="D3199" s="5" t="s">
        <v>8</v>
      </c>
      <c r="E3199" s="5" t="s">
        <v>8</v>
      </c>
      <c r="F3199" s="5" t="s">
        <v>8</v>
      </c>
      <c r="G3199" s="5" t="s">
        <v>18151</v>
      </c>
    </row>
    <row r="3200" spans="1:7" x14ac:dyDescent="0.25">
      <c r="A3200" s="5" t="s">
        <v>640</v>
      </c>
      <c r="B3200" s="5">
        <v>1.0137578653256001</v>
      </c>
      <c r="C3200" s="5" t="s">
        <v>8</v>
      </c>
      <c r="D3200" s="5" t="s">
        <v>8</v>
      </c>
      <c r="E3200" s="5" t="s">
        <v>8</v>
      </c>
      <c r="F3200" s="5" t="s">
        <v>8</v>
      </c>
      <c r="G3200" s="5" t="s">
        <v>8</v>
      </c>
    </row>
    <row r="3201" spans="1:7" x14ac:dyDescent="0.25">
      <c r="A3201" s="5" t="s">
        <v>18492</v>
      </c>
      <c r="B3201" s="5">
        <v>1.0136482629432999</v>
      </c>
      <c r="C3201" s="5" t="s">
        <v>8</v>
      </c>
      <c r="D3201" s="5" t="s">
        <v>8</v>
      </c>
      <c r="E3201" s="5" t="s">
        <v>8</v>
      </c>
      <c r="F3201" s="5" t="s">
        <v>8</v>
      </c>
      <c r="G3201" s="5" t="s">
        <v>8</v>
      </c>
    </row>
    <row r="3202" spans="1:7" x14ac:dyDescent="0.25">
      <c r="A3202" s="5" t="s">
        <v>13496</v>
      </c>
      <c r="B3202" s="5">
        <v>1.0136482629432999</v>
      </c>
      <c r="C3202" s="5" t="s">
        <v>8</v>
      </c>
      <c r="D3202" s="5" t="s">
        <v>8</v>
      </c>
      <c r="E3202" s="5" t="s">
        <v>8</v>
      </c>
      <c r="F3202" s="5" t="s">
        <v>8</v>
      </c>
      <c r="G3202" s="5" t="s">
        <v>8</v>
      </c>
    </row>
    <row r="3203" spans="1:7" x14ac:dyDescent="0.25">
      <c r="A3203" s="5" t="s">
        <v>2802</v>
      </c>
      <c r="B3203" s="5">
        <v>1.0131722967741901</v>
      </c>
      <c r="C3203" s="5" t="s">
        <v>8</v>
      </c>
      <c r="D3203" s="5" t="s">
        <v>8</v>
      </c>
      <c r="E3203" s="5" t="s">
        <v>8</v>
      </c>
      <c r="F3203" s="5" t="s">
        <v>8</v>
      </c>
      <c r="G3203" s="5" t="s">
        <v>8</v>
      </c>
    </row>
    <row r="3204" spans="1:7" x14ac:dyDescent="0.25">
      <c r="A3204" s="5" t="s">
        <v>20261</v>
      </c>
      <c r="B3204" s="5">
        <v>1.0131722967741901</v>
      </c>
      <c r="C3204" s="5" t="s">
        <v>8</v>
      </c>
      <c r="D3204" s="5" t="s">
        <v>8</v>
      </c>
      <c r="E3204" s="5" t="s">
        <v>8</v>
      </c>
      <c r="F3204" s="5" t="s">
        <v>8</v>
      </c>
      <c r="G3204" s="5" t="s">
        <v>8</v>
      </c>
    </row>
    <row r="3205" spans="1:7" x14ac:dyDescent="0.25">
      <c r="A3205" s="5" t="s">
        <v>18106</v>
      </c>
      <c r="B3205" s="5">
        <v>1.01297692592341</v>
      </c>
      <c r="C3205" s="5" t="s">
        <v>8</v>
      </c>
      <c r="D3205" s="5" t="s">
        <v>8</v>
      </c>
      <c r="E3205" s="5" t="s">
        <v>8</v>
      </c>
      <c r="F3205" s="5" t="s">
        <v>8</v>
      </c>
      <c r="G3205" s="5" t="s">
        <v>18105</v>
      </c>
    </row>
    <row r="3206" spans="1:7" x14ac:dyDescent="0.25">
      <c r="A3206" s="5" t="s">
        <v>5233</v>
      </c>
      <c r="B3206" s="5">
        <v>1.01297692592341</v>
      </c>
      <c r="C3206" s="5" t="s">
        <v>8</v>
      </c>
      <c r="D3206" s="5" t="s">
        <v>8</v>
      </c>
      <c r="E3206" s="5" t="s">
        <v>8</v>
      </c>
      <c r="F3206" s="5" t="s">
        <v>8</v>
      </c>
      <c r="G3206" s="5" t="s">
        <v>8</v>
      </c>
    </row>
    <row r="3207" spans="1:7" x14ac:dyDescent="0.25">
      <c r="A3207" s="5" t="s">
        <v>19507</v>
      </c>
      <c r="B3207" s="5">
        <v>1.01297692592341</v>
      </c>
      <c r="C3207" s="5" t="s">
        <v>8</v>
      </c>
      <c r="D3207" s="5" t="s">
        <v>8</v>
      </c>
      <c r="E3207" s="5" t="s">
        <v>8</v>
      </c>
      <c r="F3207" s="5" t="s">
        <v>8</v>
      </c>
      <c r="G3207" s="5" t="s">
        <v>8</v>
      </c>
    </row>
    <row r="3208" spans="1:7" x14ac:dyDescent="0.25">
      <c r="A3208" s="5" t="s">
        <v>7348</v>
      </c>
      <c r="B3208" s="5">
        <v>1.01297692592341</v>
      </c>
      <c r="C3208" s="5" t="s">
        <v>8</v>
      </c>
      <c r="D3208" s="5" t="s">
        <v>8</v>
      </c>
      <c r="E3208" s="5" t="s">
        <v>8</v>
      </c>
      <c r="F3208" s="5" t="s">
        <v>8</v>
      </c>
      <c r="G3208" s="5" t="s">
        <v>8</v>
      </c>
    </row>
    <row r="3209" spans="1:7" x14ac:dyDescent="0.25">
      <c r="A3209" s="5" t="s">
        <v>16704</v>
      </c>
      <c r="B3209" s="5">
        <v>1.0118078617828901</v>
      </c>
      <c r="C3209" s="5" t="s">
        <v>7023</v>
      </c>
      <c r="D3209" s="5" t="s">
        <v>7024</v>
      </c>
      <c r="E3209" s="5" t="s">
        <v>7025</v>
      </c>
      <c r="F3209" s="5" t="s">
        <v>7026</v>
      </c>
      <c r="G3209" s="5" t="s">
        <v>7027</v>
      </c>
    </row>
    <row r="3210" spans="1:7" x14ac:dyDescent="0.25">
      <c r="A3210" s="5" t="s">
        <v>19005</v>
      </c>
      <c r="B3210" s="5">
        <v>1.0118078617828901</v>
      </c>
      <c r="C3210" s="5" t="s">
        <v>8</v>
      </c>
      <c r="D3210" s="5" t="s">
        <v>8</v>
      </c>
      <c r="E3210" s="5" t="s">
        <v>8</v>
      </c>
      <c r="F3210" s="5" t="s">
        <v>8</v>
      </c>
      <c r="G3210" s="5" t="s">
        <v>8</v>
      </c>
    </row>
    <row r="3211" spans="1:7" x14ac:dyDescent="0.25">
      <c r="A3211" s="5" t="s">
        <v>19535</v>
      </c>
      <c r="B3211" s="5">
        <v>1.0118078617828901</v>
      </c>
      <c r="C3211" s="5" t="s">
        <v>8</v>
      </c>
      <c r="D3211" s="5" t="s">
        <v>8</v>
      </c>
      <c r="E3211" s="5" t="s">
        <v>8</v>
      </c>
      <c r="F3211" s="5" t="s">
        <v>8</v>
      </c>
      <c r="G3211" s="5" t="s">
        <v>8</v>
      </c>
    </row>
    <row r="3212" spans="1:7" x14ac:dyDescent="0.25">
      <c r="A3212" s="5" t="s">
        <v>19738</v>
      </c>
      <c r="B3212" s="5">
        <v>1.0118078617828901</v>
      </c>
      <c r="C3212" s="5" t="s">
        <v>8</v>
      </c>
      <c r="D3212" s="5" t="s">
        <v>8</v>
      </c>
      <c r="E3212" s="5" t="s">
        <v>8</v>
      </c>
      <c r="F3212" s="5" t="s">
        <v>8</v>
      </c>
      <c r="G3212" s="5" t="s">
        <v>8</v>
      </c>
    </row>
    <row r="3213" spans="1:7" x14ac:dyDescent="0.25">
      <c r="A3213" s="5" t="s">
        <v>16776</v>
      </c>
      <c r="B3213" s="5">
        <v>1.0111879833203701</v>
      </c>
      <c r="C3213" s="5" t="s">
        <v>16777</v>
      </c>
      <c r="D3213" s="5" t="s">
        <v>8</v>
      </c>
      <c r="E3213" s="5" t="s">
        <v>8</v>
      </c>
      <c r="F3213" s="5" t="s">
        <v>8</v>
      </c>
      <c r="G3213" s="5" t="s">
        <v>16778</v>
      </c>
    </row>
    <row r="3214" spans="1:7" x14ac:dyDescent="0.25">
      <c r="A3214" s="5" t="s">
        <v>16928</v>
      </c>
      <c r="B3214" s="5">
        <v>1.0111879833203701</v>
      </c>
      <c r="C3214" s="5" t="s">
        <v>8</v>
      </c>
      <c r="D3214" s="5" t="s">
        <v>8</v>
      </c>
      <c r="E3214" s="5" t="s">
        <v>10341</v>
      </c>
      <c r="F3214" s="5" t="s">
        <v>8</v>
      </c>
      <c r="G3214" s="5" t="s">
        <v>1751</v>
      </c>
    </row>
    <row r="3215" spans="1:7" x14ac:dyDescent="0.25">
      <c r="A3215" s="5" t="s">
        <v>18142</v>
      </c>
      <c r="B3215" s="5">
        <v>1.0111879833203701</v>
      </c>
      <c r="C3215" s="5" t="s">
        <v>18143</v>
      </c>
      <c r="D3215" s="5" t="s">
        <v>18144</v>
      </c>
      <c r="E3215" s="5" t="s">
        <v>3578</v>
      </c>
      <c r="F3215" s="5" t="s">
        <v>3579</v>
      </c>
      <c r="G3215" s="5" t="s">
        <v>18145</v>
      </c>
    </row>
    <row r="3216" spans="1:7" x14ac:dyDescent="0.25">
      <c r="A3216" s="5" t="s">
        <v>19395</v>
      </c>
      <c r="B3216" s="5">
        <v>1.0110197436597499</v>
      </c>
      <c r="C3216" s="5" t="s">
        <v>8</v>
      </c>
      <c r="D3216" s="5" t="s">
        <v>8</v>
      </c>
      <c r="E3216" s="5" t="s">
        <v>8</v>
      </c>
      <c r="F3216" s="5" t="s">
        <v>8</v>
      </c>
      <c r="G3216" s="5" t="s">
        <v>8</v>
      </c>
    </row>
    <row r="3217" spans="1:7" x14ac:dyDescent="0.25">
      <c r="A3217" s="5" t="s">
        <v>19328</v>
      </c>
      <c r="B3217" s="5">
        <v>1.01070092783847</v>
      </c>
      <c r="C3217" s="5" t="s">
        <v>8</v>
      </c>
      <c r="D3217" s="5" t="s">
        <v>8</v>
      </c>
      <c r="E3217" s="5" t="s">
        <v>8</v>
      </c>
      <c r="F3217" s="5" t="s">
        <v>8</v>
      </c>
      <c r="G3217" s="5" t="s">
        <v>8</v>
      </c>
    </row>
    <row r="3218" spans="1:7" x14ac:dyDescent="0.25">
      <c r="A3218" s="5" t="s">
        <v>19649</v>
      </c>
      <c r="B3218" s="5">
        <v>1.01070092783847</v>
      </c>
      <c r="C3218" s="5" t="s">
        <v>8</v>
      </c>
      <c r="D3218" s="5" t="s">
        <v>8</v>
      </c>
      <c r="E3218" s="5" t="s">
        <v>8</v>
      </c>
      <c r="F3218" s="5" t="s">
        <v>8</v>
      </c>
      <c r="G3218" s="5" t="s">
        <v>8</v>
      </c>
    </row>
    <row r="3219" spans="1:7" x14ac:dyDescent="0.25">
      <c r="A3219" s="5" t="s">
        <v>18805</v>
      </c>
      <c r="B3219" s="5">
        <v>1.01036399106196</v>
      </c>
      <c r="C3219" s="5" t="s">
        <v>8844</v>
      </c>
      <c r="D3219" s="5" t="s">
        <v>8</v>
      </c>
      <c r="E3219" s="5" t="s">
        <v>18806</v>
      </c>
      <c r="F3219" s="5" t="s">
        <v>8</v>
      </c>
      <c r="G3219" s="5" t="s">
        <v>8</v>
      </c>
    </row>
    <row r="3220" spans="1:7" x14ac:dyDescent="0.25">
      <c r="A3220" s="5" t="s">
        <v>13213</v>
      </c>
      <c r="B3220" s="5">
        <v>1.01031474837519</v>
      </c>
      <c r="C3220" s="5" t="s">
        <v>13214</v>
      </c>
      <c r="D3220" s="5" t="s">
        <v>13215</v>
      </c>
      <c r="E3220" s="5" t="s">
        <v>13216</v>
      </c>
      <c r="F3220" s="5" t="s">
        <v>13217</v>
      </c>
      <c r="G3220" s="5" t="s">
        <v>13218</v>
      </c>
    </row>
    <row r="3221" spans="1:7" x14ac:dyDescent="0.25">
      <c r="A3221" s="5" t="s">
        <v>912</v>
      </c>
      <c r="B3221" s="5">
        <v>1.0100575075148399</v>
      </c>
      <c r="C3221" s="5" t="s">
        <v>8</v>
      </c>
      <c r="D3221" s="5" t="s">
        <v>8</v>
      </c>
      <c r="E3221" s="5" t="s">
        <v>8</v>
      </c>
      <c r="F3221" s="5" t="s">
        <v>8</v>
      </c>
      <c r="G3221" s="5" t="s">
        <v>8</v>
      </c>
    </row>
    <row r="3222" spans="1:7" x14ac:dyDescent="0.25">
      <c r="A3222" s="5" t="s">
        <v>14186</v>
      </c>
      <c r="B3222" s="5">
        <v>1.0100575075148399</v>
      </c>
      <c r="C3222" s="5" t="s">
        <v>8</v>
      </c>
      <c r="D3222" s="5" t="s">
        <v>8</v>
      </c>
      <c r="E3222" s="5" t="s">
        <v>8</v>
      </c>
      <c r="F3222" s="5" t="s">
        <v>8</v>
      </c>
      <c r="G3222" s="5" t="s">
        <v>8</v>
      </c>
    </row>
    <row r="3223" spans="1:7" x14ac:dyDescent="0.25">
      <c r="A3223" s="5" t="s">
        <v>16501</v>
      </c>
      <c r="B3223" s="5">
        <v>1.00986564885527</v>
      </c>
      <c r="C3223" s="5" t="s">
        <v>8</v>
      </c>
      <c r="D3223" s="5" t="s">
        <v>8</v>
      </c>
      <c r="E3223" s="5" t="s">
        <v>8</v>
      </c>
      <c r="F3223" s="5" t="s">
        <v>8</v>
      </c>
      <c r="G3223" s="5" t="s">
        <v>16502</v>
      </c>
    </row>
    <row r="3224" spans="1:7" x14ac:dyDescent="0.25">
      <c r="A3224" s="5" t="s">
        <v>17778</v>
      </c>
      <c r="B3224" s="5">
        <v>1.00986564885527</v>
      </c>
      <c r="C3224" s="5" t="s">
        <v>5668</v>
      </c>
      <c r="D3224" s="5" t="s">
        <v>15947</v>
      </c>
      <c r="E3224" s="5" t="s">
        <v>5670</v>
      </c>
      <c r="F3224" s="5" t="s">
        <v>5671</v>
      </c>
      <c r="G3224" s="5" t="s">
        <v>17779</v>
      </c>
    </row>
    <row r="3225" spans="1:7" x14ac:dyDescent="0.25">
      <c r="A3225" s="5" t="s">
        <v>18231</v>
      </c>
      <c r="B3225" s="5">
        <v>1.00986564885527</v>
      </c>
      <c r="C3225" s="5" t="s">
        <v>8</v>
      </c>
      <c r="D3225" s="5" t="s">
        <v>8</v>
      </c>
      <c r="E3225" s="5" t="s">
        <v>8</v>
      </c>
      <c r="F3225" s="5" t="s">
        <v>8</v>
      </c>
      <c r="G3225" s="5" t="s">
        <v>18232</v>
      </c>
    </row>
    <row r="3226" spans="1:7" x14ac:dyDescent="0.25">
      <c r="A3226" s="5" t="s">
        <v>19056</v>
      </c>
      <c r="B3226" s="5">
        <v>1.00986564885527</v>
      </c>
      <c r="C3226" s="5" t="s">
        <v>8</v>
      </c>
      <c r="D3226" s="5" t="s">
        <v>8</v>
      </c>
      <c r="E3226" s="5" t="s">
        <v>8</v>
      </c>
      <c r="F3226" s="5" t="s">
        <v>8</v>
      </c>
      <c r="G3226" s="5" t="s">
        <v>8</v>
      </c>
    </row>
    <row r="3227" spans="1:7" x14ac:dyDescent="0.25">
      <c r="A3227" s="5" t="s">
        <v>19286</v>
      </c>
      <c r="B3227" s="5">
        <v>1.00986564885527</v>
      </c>
      <c r="C3227" s="5" t="s">
        <v>8</v>
      </c>
      <c r="D3227" s="5" t="s">
        <v>8</v>
      </c>
      <c r="E3227" s="5" t="s">
        <v>8</v>
      </c>
      <c r="F3227" s="5" t="s">
        <v>8</v>
      </c>
      <c r="G3227" s="5" t="s">
        <v>8</v>
      </c>
    </row>
    <row r="3228" spans="1:7" x14ac:dyDescent="0.25">
      <c r="A3228" s="5" t="s">
        <v>19314</v>
      </c>
      <c r="B3228" s="5">
        <v>1.00986564885527</v>
      </c>
      <c r="C3228" s="5" t="s">
        <v>8</v>
      </c>
      <c r="D3228" s="5" t="s">
        <v>8</v>
      </c>
      <c r="E3228" s="5" t="s">
        <v>8</v>
      </c>
      <c r="F3228" s="5" t="s">
        <v>8</v>
      </c>
      <c r="G3228" s="5" t="s">
        <v>8</v>
      </c>
    </row>
    <row r="3229" spans="1:7" x14ac:dyDescent="0.25">
      <c r="A3229" s="5" t="s">
        <v>19341</v>
      </c>
      <c r="B3229" s="5">
        <v>1.00986564885527</v>
      </c>
      <c r="C3229" s="5" t="s">
        <v>8</v>
      </c>
      <c r="D3229" s="5" t="s">
        <v>8</v>
      </c>
      <c r="E3229" s="5" t="s">
        <v>8</v>
      </c>
      <c r="F3229" s="5" t="s">
        <v>8</v>
      </c>
      <c r="G3229" s="5" t="s">
        <v>8</v>
      </c>
    </row>
    <row r="3230" spans="1:7" x14ac:dyDescent="0.25">
      <c r="A3230" s="5" t="s">
        <v>6401</v>
      </c>
      <c r="B3230" s="5">
        <v>1.00986564885527</v>
      </c>
      <c r="C3230" s="5" t="s">
        <v>8</v>
      </c>
      <c r="D3230" s="5" t="s">
        <v>8</v>
      </c>
      <c r="E3230" s="5" t="s">
        <v>8</v>
      </c>
      <c r="F3230" s="5" t="s">
        <v>8</v>
      </c>
      <c r="G3230" s="5" t="s">
        <v>8</v>
      </c>
    </row>
    <row r="3231" spans="1:7" x14ac:dyDescent="0.25">
      <c r="A3231" s="5" t="s">
        <v>19503</v>
      </c>
      <c r="B3231" s="5">
        <v>1.00986564885527</v>
      </c>
      <c r="C3231" s="5" t="s">
        <v>8</v>
      </c>
      <c r="D3231" s="5" t="s">
        <v>8</v>
      </c>
      <c r="E3231" s="5" t="s">
        <v>8</v>
      </c>
      <c r="F3231" s="5" t="s">
        <v>8</v>
      </c>
      <c r="G3231" s="5" t="s">
        <v>8</v>
      </c>
    </row>
    <row r="3232" spans="1:7" x14ac:dyDescent="0.25">
      <c r="A3232" s="5" t="s">
        <v>19875</v>
      </c>
      <c r="B3232" s="5">
        <v>1.00986564885527</v>
      </c>
      <c r="C3232" s="5" t="s">
        <v>8</v>
      </c>
      <c r="D3232" s="5" t="s">
        <v>8</v>
      </c>
      <c r="E3232" s="5" t="s">
        <v>8</v>
      </c>
      <c r="F3232" s="5" t="s">
        <v>8</v>
      </c>
      <c r="G3232" s="5" t="s">
        <v>8</v>
      </c>
    </row>
    <row r="3233" spans="1:7" x14ac:dyDescent="0.25">
      <c r="A3233" s="5" t="s">
        <v>9266</v>
      </c>
      <c r="B3233" s="5">
        <v>1.00986564885527</v>
      </c>
      <c r="C3233" s="5" t="s">
        <v>8</v>
      </c>
      <c r="D3233" s="5" t="s">
        <v>8</v>
      </c>
      <c r="E3233" s="5" t="s">
        <v>8</v>
      </c>
      <c r="F3233" s="5" t="s">
        <v>8</v>
      </c>
      <c r="G3233" s="5" t="s">
        <v>8</v>
      </c>
    </row>
    <row r="3234" spans="1:7" x14ac:dyDescent="0.25">
      <c r="A3234" s="5" t="s">
        <v>20288</v>
      </c>
      <c r="B3234" s="5">
        <v>1.00986564885527</v>
      </c>
      <c r="C3234" s="5" t="s">
        <v>8</v>
      </c>
      <c r="D3234" s="5" t="s">
        <v>8</v>
      </c>
      <c r="E3234" s="5" t="s">
        <v>8</v>
      </c>
      <c r="F3234" s="5" t="s">
        <v>8</v>
      </c>
      <c r="G3234" s="5" t="s">
        <v>8</v>
      </c>
    </row>
    <row r="3235" spans="1:7" x14ac:dyDescent="0.25">
      <c r="A3235" s="5" t="s">
        <v>20311</v>
      </c>
      <c r="B3235" s="5">
        <v>1.00986564885527</v>
      </c>
      <c r="C3235" s="5" t="s">
        <v>8</v>
      </c>
      <c r="D3235" s="5" t="s">
        <v>8</v>
      </c>
      <c r="E3235" s="5" t="s">
        <v>8</v>
      </c>
      <c r="F3235" s="5" t="s">
        <v>8</v>
      </c>
      <c r="G3235" s="5" t="s">
        <v>8</v>
      </c>
    </row>
    <row r="3236" spans="1:7" x14ac:dyDescent="0.25">
      <c r="A3236" s="5" t="s">
        <v>20646</v>
      </c>
      <c r="B3236" s="5">
        <v>1.00986564885527</v>
      </c>
      <c r="C3236" s="5" t="s">
        <v>8</v>
      </c>
      <c r="D3236" s="5" t="s">
        <v>8</v>
      </c>
      <c r="E3236" s="5" t="s">
        <v>8</v>
      </c>
      <c r="F3236" s="5" t="s">
        <v>8</v>
      </c>
      <c r="G3236" s="5" t="s">
        <v>8</v>
      </c>
    </row>
    <row r="3237" spans="1:7" x14ac:dyDescent="0.25">
      <c r="A3237" s="5" t="s">
        <v>20892</v>
      </c>
      <c r="B3237" s="5">
        <v>1.00986564885527</v>
      </c>
      <c r="C3237" s="5" t="s">
        <v>8</v>
      </c>
      <c r="D3237" s="5" t="s">
        <v>8</v>
      </c>
      <c r="E3237" s="5" t="s">
        <v>8</v>
      </c>
      <c r="F3237" s="5" t="s">
        <v>8</v>
      </c>
      <c r="G3237" s="5" t="s">
        <v>8</v>
      </c>
    </row>
    <row r="3238" spans="1:7" x14ac:dyDescent="0.25">
      <c r="A3238" s="5" t="s">
        <v>20958</v>
      </c>
      <c r="B3238" s="5">
        <v>1.00986564885527</v>
      </c>
      <c r="C3238" s="5" t="s">
        <v>8</v>
      </c>
      <c r="D3238" s="5" t="s">
        <v>8</v>
      </c>
      <c r="E3238" s="5" t="s">
        <v>8</v>
      </c>
      <c r="F3238" s="5" t="s">
        <v>8</v>
      </c>
      <c r="G3238" s="5" t="s">
        <v>8</v>
      </c>
    </row>
    <row r="3239" spans="1:7" x14ac:dyDescent="0.25">
      <c r="A3239" s="5" t="s">
        <v>2841</v>
      </c>
      <c r="B3239" s="5">
        <v>1.0091405669003199</v>
      </c>
      <c r="C3239" s="5" t="s">
        <v>8</v>
      </c>
      <c r="D3239" s="5" t="s">
        <v>8</v>
      </c>
      <c r="E3239" s="5" t="s">
        <v>8</v>
      </c>
      <c r="F3239" s="5" t="s">
        <v>8</v>
      </c>
      <c r="G3239" s="5" t="s">
        <v>8</v>
      </c>
    </row>
    <row r="3240" spans="1:7" x14ac:dyDescent="0.25">
      <c r="A3240" s="5" t="s">
        <v>19320</v>
      </c>
      <c r="B3240" s="5">
        <v>1.0091405669003199</v>
      </c>
      <c r="C3240" s="5" t="s">
        <v>8</v>
      </c>
      <c r="D3240" s="5" t="s">
        <v>8</v>
      </c>
      <c r="E3240" s="5" t="s">
        <v>8</v>
      </c>
      <c r="F3240" s="5" t="s">
        <v>8</v>
      </c>
      <c r="G3240" s="5" t="s">
        <v>8</v>
      </c>
    </row>
    <row r="3241" spans="1:7" x14ac:dyDescent="0.25">
      <c r="A3241" s="5" t="s">
        <v>19126</v>
      </c>
      <c r="B3241" s="5">
        <v>1.00854572590327</v>
      </c>
      <c r="C3241" s="5" t="s">
        <v>8</v>
      </c>
      <c r="D3241" s="5" t="s">
        <v>8</v>
      </c>
      <c r="E3241" s="5" t="s">
        <v>8</v>
      </c>
      <c r="F3241" s="5" t="s">
        <v>8</v>
      </c>
      <c r="G3241" s="5" t="s">
        <v>8</v>
      </c>
    </row>
    <row r="3242" spans="1:7" x14ac:dyDescent="0.25">
      <c r="A3242" s="5" t="s">
        <v>13579</v>
      </c>
      <c r="B3242" s="5">
        <v>1.0084701706225301</v>
      </c>
      <c r="C3242" s="5" t="s">
        <v>8</v>
      </c>
      <c r="D3242" s="5" t="s">
        <v>8</v>
      </c>
      <c r="E3242" s="5" t="s">
        <v>8</v>
      </c>
      <c r="F3242" s="5" t="s">
        <v>8</v>
      </c>
      <c r="G3242" s="5" t="s">
        <v>1751</v>
      </c>
    </row>
    <row r="3243" spans="1:7" x14ac:dyDescent="0.25">
      <c r="A3243" s="5" t="s">
        <v>15291</v>
      </c>
      <c r="B3243" s="5">
        <v>1.0083949052588199</v>
      </c>
      <c r="C3243" s="5" t="s">
        <v>15292</v>
      </c>
      <c r="D3243" s="5" t="s">
        <v>15293</v>
      </c>
      <c r="E3243" s="5" t="s">
        <v>15294</v>
      </c>
      <c r="F3243" s="5" t="s">
        <v>15295</v>
      </c>
      <c r="G3243" s="5" t="s">
        <v>15296</v>
      </c>
    </row>
    <row r="3244" spans="1:7" x14ac:dyDescent="0.25">
      <c r="A3244" s="5" t="s">
        <v>4337</v>
      </c>
      <c r="B3244" s="5">
        <v>1.00824584618795</v>
      </c>
      <c r="C3244" s="5" t="s">
        <v>8</v>
      </c>
      <c r="D3244" s="5" t="s">
        <v>8</v>
      </c>
      <c r="E3244" s="5" t="s">
        <v>8</v>
      </c>
      <c r="F3244" s="5" t="s">
        <v>8</v>
      </c>
      <c r="G3244" s="5" t="s">
        <v>8</v>
      </c>
    </row>
    <row r="3245" spans="1:7" x14ac:dyDescent="0.25">
      <c r="A3245" s="5" t="s">
        <v>18428</v>
      </c>
      <c r="B3245" s="5">
        <v>1.00820517122047</v>
      </c>
      <c r="C3245" s="5" t="s">
        <v>8</v>
      </c>
      <c r="D3245" s="5" t="s">
        <v>8</v>
      </c>
      <c r="E3245" s="5" t="s">
        <v>8</v>
      </c>
      <c r="F3245" s="5" t="s">
        <v>8</v>
      </c>
      <c r="G3245" s="5" t="s">
        <v>8</v>
      </c>
    </row>
    <row r="3246" spans="1:7" x14ac:dyDescent="0.25">
      <c r="A3246" s="5" t="s">
        <v>14732</v>
      </c>
      <c r="B3246" s="5">
        <v>1.0078700543591701</v>
      </c>
      <c r="C3246" s="5" t="s">
        <v>8</v>
      </c>
      <c r="D3246" s="5" t="s">
        <v>8</v>
      </c>
      <c r="E3246" s="5" t="s">
        <v>8</v>
      </c>
      <c r="F3246" s="5" t="s">
        <v>8</v>
      </c>
      <c r="G3246" s="5" t="s">
        <v>8</v>
      </c>
    </row>
    <row r="3247" spans="1:7" x14ac:dyDescent="0.25">
      <c r="A3247" s="5" t="s">
        <v>17668</v>
      </c>
      <c r="B3247" s="5">
        <v>1.0071121358702899</v>
      </c>
      <c r="C3247" s="5" t="s">
        <v>17669</v>
      </c>
      <c r="D3247" s="5" t="s">
        <v>8</v>
      </c>
      <c r="E3247" s="5" t="s">
        <v>8</v>
      </c>
      <c r="F3247" s="5" t="s">
        <v>17670</v>
      </c>
      <c r="G3247" s="5" t="s">
        <v>17671</v>
      </c>
    </row>
    <row r="3248" spans="1:7" x14ac:dyDescent="0.25">
      <c r="A3248" s="5" t="s">
        <v>19672</v>
      </c>
      <c r="B3248" s="5">
        <v>1.0071080228897999</v>
      </c>
      <c r="C3248" s="5" t="s">
        <v>8</v>
      </c>
      <c r="D3248" s="5" t="s">
        <v>8</v>
      </c>
      <c r="E3248" s="5" t="s">
        <v>8</v>
      </c>
      <c r="F3248" s="5" t="s">
        <v>8</v>
      </c>
      <c r="G3248" s="5" t="s">
        <v>8</v>
      </c>
    </row>
    <row r="3249" spans="1:7" x14ac:dyDescent="0.25">
      <c r="A3249" s="5" t="s">
        <v>12956</v>
      </c>
      <c r="B3249" s="5">
        <v>1.0067682066366099</v>
      </c>
      <c r="C3249" s="5" t="s">
        <v>12957</v>
      </c>
      <c r="D3249" s="5" t="s">
        <v>8</v>
      </c>
      <c r="E3249" s="5" t="s">
        <v>8</v>
      </c>
      <c r="F3249" s="5" t="s">
        <v>8</v>
      </c>
      <c r="G3249" s="5" t="s">
        <v>12958</v>
      </c>
    </row>
    <row r="3250" spans="1:7" x14ac:dyDescent="0.25">
      <c r="A3250" s="5" t="s">
        <v>16357</v>
      </c>
      <c r="B3250" s="5">
        <v>1.00668180365697</v>
      </c>
      <c r="C3250" s="5" t="s">
        <v>16352</v>
      </c>
      <c r="D3250" s="5" t="s">
        <v>16358</v>
      </c>
      <c r="E3250" s="5" t="s">
        <v>16354</v>
      </c>
      <c r="F3250" s="5" t="s">
        <v>16359</v>
      </c>
      <c r="G3250" s="5" t="s">
        <v>16356</v>
      </c>
    </row>
    <row r="3251" spans="1:7" x14ac:dyDescent="0.25">
      <c r="A3251" s="5" t="s">
        <v>18960</v>
      </c>
      <c r="B3251" s="5">
        <v>1.00668180365697</v>
      </c>
      <c r="C3251" s="5" t="s">
        <v>8</v>
      </c>
      <c r="D3251" s="5" t="s">
        <v>8</v>
      </c>
      <c r="E3251" s="5" t="s">
        <v>8</v>
      </c>
      <c r="F3251" s="5" t="s">
        <v>8</v>
      </c>
      <c r="G3251" s="5" t="s">
        <v>8</v>
      </c>
    </row>
    <row r="3252" spans="1:7" x14ac:dyDescent="0.25">
      <c r="A3252" s="5" t="s">
        <v>19100</v>
      </c>
      <c r="B3252" s="5">
        <v>1.00668180365697</v>
      </c>
      <c r="C3252" s="5" t="s">
        <v>8</v>
      </c>
      <c r="D3252" s="5" t="s">
        <v>8</v>
      </c>
      <c r="E3252" s="5" t="s">
        <v>8</v>
      </c>
      <c r="F3252" s="5" t="s">
        <v>8</v>
      </c>
      <c r="G3252" s="5" t="s">
        <v>8</v>
      </c>
    </row>
    <row r="3253" spans="1:7" x14ac:dyDescent="0.25">
      <c r="A3253" s="5" t="s">
        <v>19783</v>
      </c>
      <c r="B3253" s="5">
        <v>1.00668180365697</v>
      </c>
      <c r="C3253" s="5" t="s">
        <v>8</v>
      </c>
      <c r="D3253" s="5" t="s">
        <v>8</v>
      </c>
      <c r="E3253" s="5" t="s">
        <v>8</v>
      </c>
      <c r="F3253" s="5" t="s">
        <v>8</v>
      </c>
      <c r="G3253" s="5" t="s">
        <v>8</v>
      </c>
    </row>
    <row r="3254" spans="1:7" x14ac:dyDescent="0.25">
      <c r="A3254" s="5" t="s">
        <v>19864</v>
      </c>
      <c r="B3254" s="5">
        <v>1.00668180365697</v>
      </c>
      <c r="C3254" s="5" t="s">
        <v>8</v>
      </c>
      <c r="D3254" s="5" t="s">
        <v>8</v>
      </c>
      <c r="E3254" s="5" t="s">
        <v>8</v>
      </c>
      <c r="F3254" s="5" t="s">
        <v>8</v>
      </c>
      <c r="G3254" s="5" t="s">
        <v>8</v>
      </c>
    </row>
    <row r="3255" spans="1:7" x14ac:dyDescent="0.25">
      <c r="A3255" s="5" t="s">
        <v>19916</v>
      </c>
      <c r="B3255" s="5">
        <v>1.00668180365697</v>
      </c>
      <c r="C3255" s="5" t="s">
        <v>8</v>
      </c>
      <c r="D3255" s="5" t="s">
        <v>8</v>
      </c>
      <c r="E3255" s="5" t="s">
        <v>8</v>
      </c>
      <c r="F3255" s="5" t="s">
        <v>8</v>
      </c>
      <c r="G3255" s="5" t="s">
        <v>8</v>
      </c>
    </row>
    <row r="3256" spans="1:7" x14ac:dyDescent="0.25">
      <c r="A3256" s="5" t="s">
        <v>20945</v>
      </c>
      <c r="B3256" s="5">
        <v>1.00668180365697</v>
      </c>
      <c r="C3256" s="5" t="s">
        <v>8</v>
      </c>
      <c r="D3256" s="5" t="s">
        <v>8</v>
      </c>
      <c r="E3256" s="5" t="s">
        <v>8</v>
      </c>
      <c r="F3256" s="5" t="s">
        <v>8</v>
      </c>
      <c r="G3256" s="5" t="s">
        <v>8</v>
      </c>
    </row>
    <row r="3257" spans="1:7" x14ac:dyDescent="0.25">
      <c r="A3257" s="5" t="s">
        <v>19585</v>
      </c>
      <c r="B3257" s="5">
        <v>1.0063878980305001</v>
      </c>
      <c r="C3257" s="5" t="s">
        <v>8</v>
      </c>
      <c r="D3257" s="5" t="s">
        <v>8</v>
      </c>
      <c r="E3257" s="5" t="s">
        <v>19586</v>
      </c>
      <c r="F3257" s="5" t="s">
        <v>8</v>
      </c>
      <c r="G3257" s="5" t="s">
        <v>8</v>
      </c>
    </row>
    <row r="3258" spans="1:7" x14ac:dyDescent="0.25">
      <c r="A3258" s="5" t="s">
        <v>4099</v>
      </c>
      <c r="B3258" s="5">
        <v>1.0061579648530099</v>
      </c>
      <c r="C3258" s="5" t="s">
        <v>8</v>
      </c>
      <c r="D3258" s="5" t="s">
        <v>8</v>
      </c>
      <c r="E3258" s="5" t="s">
        <v>8</v>
      </c>
      <c r="F3258" s="5" t="s">
        <v>8</v>
      </c>
      <c r="G3258" s="5" t="s">
        <v>8</v>
      </c>
    </row>
    <row r="3259" spans="1:7" x14ac:dyDescent="0.25">
      <c r="A3259" s="5" t="s">
        <v>18080</v>
      </c>
      <c r="B3259" s="5">
        <v>1.00601506677312</v>
      </c>
      <c r="C3259" s="5" t="s">
        <v>18081</v>
      </c>
      <c r="D3259" s="5" t="s">
        <v>18082</v>
      </c>
      <c r="E3259" s="5" t="s">
        <v>18083</v>
      </c>
      <c r="F3259" s="5" t="s">
        <v>18084</v>
      </c>
      <c r="G3259" s="5" t="s">
        <v>18085</v>
      </c>
    </row>
    <row r="3260" spans="1:7" x14ac:dyDescent="0.25">
      <c r="A3260" s="5" t="s">
        <v>19008</v>
      </c>
      <c r="B3260" s="5">
        <v>1.00567241598929</v>
      </c>
      <c r="C3260" s="5" t="s">
        <v>8</v>
      </c>
      <c r="D3260" s="5" t="s">
        <v>8</v>
      </c>
      <c r="E3260" s="5" t="s">
        <v>8</v>
      </c>
      <c r="F3260" s="5" t="s">
        <v>8</v>
      </c>
      <c r="G3260" s="5" t="s">
        <v>8</v>
      </c>
    </row>
    <row r="3261" spans="1:7" x14ac:dyDescent="0.25">
      <c r="A3261" s="5" t="s">
        <v>12181</v>
      </c>
      <c r="B3261" s="5">
        <v>1.00567241598929</v>
      </c>
      <c r="C3261" s="5" t="s">
        <v>8</v>
      </c>
      <c r="D3261" s="5" t="s">
        <v>8</v>
      </c>
      <c r="E3261" s="5" t="s">
        <v>8</v>
      </c>
      <c r="F3261" s="5" t="s">
        <v>8</v>
      </c>
      <c r="G3261" s="5" t="s">
        <v>8</v>
      </c>
    </row>
    <row r="3262" spans="1:7" x14ac:dyDescent="0.25">
      <c r="A3262" s="5" t="s">
        <v>5674</v>
      </c>
      <c r="B3262" s="5">
        <v>1.00561458537529</v>
      </c>
      <c r="C3262" s="5" t="s">
        <v>8</v>
      </c>
      <c r="D3262" s="5" t="s">
        <v>8</v>
      </c>
      <c r="E3262" s="5" t="s">
        <v>8</v>
      </c>
      <c r="F3262" s="5" t="s">
        <v>8</v>
      </c>
      <c r="G3262" s="5" t="s">
        <v>8</v>
      </c>
    </row>
    <row r="3263" spans="1:7" x14ac:dyDescent="0.25">
      <c r="A3263" s="5" t="s">
        <v>4100</v>
      </c>
      <c r="B3263" s="5">
        <v>1.00521528948713</v>
      </c>
      <c r="C3263" s="5" t="s">
        <v>8</v>
      </c>
      <c r="D3263" s="5" t="s">
        <v>8</v>
      </c>
      <c r="E3263" s="5" t="s">
        <v>8</v>
      </c>
      <c r="F3263" s="5" t="s">
        <v>8</v>
      </c>
      <c r="G3263" s="5" t="s">
        <v>8</v>
      </c>
    </row>
    <row r="3264" spans="1:7" x14ac:dyDescent="0.25">
      <c r="A3264" s="5" t="s">
        <v>18446</v>
      </c>
      <c r="B3264" s="5">
        <v>1.0051448765865001</v>
      </c>
      <c r="C3264" s="5" t="s">
        <v>8</v>
      </c>
      <c r="D3264" s="5" t="s">
        <v>8</v>
      </c>
      <c r="E3264" s="5" t="s">
        <v>8</v>
      </c>
      <c r="F3264" s="5" t="s">
        <v>8</v>
      </c>
      <c r="G3264" s="5" t="s">
        <v>8</v>
      </c>
    </row>
    <row r="3265" spans="1:7" x14ac:dyDescent="0.25">
      <c r="A3265" s="5" t="s">
        <v>2684</v>
      </c>
      <c r="B3265" s="5">
        <v>1.0051448765865001</v>
      </c>
      <c r="C3265" s="5" t="s">
        <v>8</v>
      </c>
      <c r="D3265" s="5" t="s">
        <v>8</v>
      </c>
      <c r="E3265" s="5" t="s">
        <v>8</v>
      </c>
      <c r="F3265" s="5" t="s">
        <v>8</v>
      </c>
      <c r="G3265" s="5" t="s">
        <v>8</v>
      </c>
    </row>
    <row r="3266" spans="1:7" x14ac:dyDescent="0.25">
      <c r="A3266" s="5" t="s">
        <v>3846</v>
      </c>
      <c r="B3266" s="5">
        <v>1.00441068281877</v>
      </c>
      <c r="C3266" s="5" t="s">
        <v>8</v>
      </c>
      <c r="D3266" s="5" t="s">
        <v>8</v>
      </c>
      <c r="E3266" s="5" t="s">
        <v>8</v>
      </c>
      <c r="F3266" s="5" t="s">
        <v>8</v>
      </c>
      <c r="G3266" s="5" t="s">
        <v>8</v>
      </c>
    </row>
    <row r="3267" spans="1:7" x14ac:dyDescent="0.25">
      <c r="A3267" s="5" t="s">
        <v>3972</v>
      </c>
      <c r="B3267" s="5">
        <v>1.0043971148212001</v>
      </c>
      <c r="C3267" s="5" t="s">
        <v>8</v>
      </c>
      <c r="D3267" s="5" t="s">
        <v>8</v>
      </c>
      <c r="E3267" s="5" t="s">
        <v>3973</v>
      </c>
      <c r="F3267" s="5" t="s">
        <v>8</v>
      </c>
      <c r="G3267" s="5" t="s">
        <v>8</v>
      </c>
    </row>
    <row r="3268" spans="1:7" x14ac:dyDescent="0.25">
      <c r="A3268" s="5" t="s">
        <v>4523</v>
      </c>
      <c r="B3268" s="5">
        <v>1.00422751491547</v>
      </c>
      <c r="C3268" s="5" t="s">
        <v>4524</v>
      </c>
      <c r="D3268" s="5" t="s">
        <v>2244</v>
      </c>
      <c r="E3268" s="5" t="s">
        <v>2457</v>
      </c>
      <c r="F3268" s="5" t="s">
        <v>8</v>
      </c>
      <c r="G3268" s="5" t="s">
        <v>4525</v>
      </c>
    </row>
    <row r="3269" spans="1:7" x14ac:dyDescent="0.25">
      <c r="A3269" s="5" t="s">
        <v>3007</v>
      </c>
      <c r="B3269" s="5">
        <v>1.00422751491547</v>
      </c>
      <c r="C3269" s="5" t="s">
        <v>8</v>
      </c>
      <c r="D3269" s="5" t="s">
        <v>8</v>
      </c>
      <c r="E3269" s="5" t="s">
        <v>8</v>
      </c>
      <c r="F3269" s="5" t="s">
        <v>8</v>
      </c>
      <c r="G3269" s="5" t="s">
        <v>8</v>
      </c>
    </row>
    <row r="3270" spans="1:7" x14ac:dyDescent="0.25">
      <c r="A3270" s="5" t="s">
        <v>19630</v>
      </c>
      <c r="B3270" s="5">
        <v>1.00422751491547</v>
      </c>
      <c r="C3270" s="5" t="s">
        <v>8</v>
      </c>
      <c r="D3270" s="5" t="s">
        <v>8</v>
      </c>
      <c r="E3270" s="5" t="s">
        <v>8</v>
      </c>
      <c r="F3270" s="5" t="s">
        <v>8</v>
      </c>
      <c r="G3270" s="5" t="s">
        <v>8</v>
      </c>
    </row>
    <row r="3271" spans="1:7" x14ac:dyDescent="0.25">
      <c r="A3271" s="5" t="s">
        <v>20090</v>
      </c>
      <c r="B3271" s="5">
        <v>1.00422751491547</v>
      </c>
      <c r="C3271" s="5" t="s">
        <v>8</v>
      </c>
      <c r="D3271" s="5" t="s">
        <v>8</v>
      </c>
      <c r="E3271" s="5" t="s">
        <v>8</v>
      </c>
      <c r="F3271" s="5" t="s">
        <v>8</v>
      </c>
      <c r="G3271" s="5" t="s">
        <v>8</v>
      </c>
    </row>
    <row r="3272" spans="1:7" x14ac:dyDescent="0.25">
      <c r="A3272" s="5" t="s">
        <v>21128</v>
      </c>
      <c r="B3272" s="5">
        <v>1.00422751491547</v>
      </c>
      <c r="C3272" s="5" t="s">
        <v>8</v>
      </c>
      <c r="D3272" s="5" t="s">
        <v>8</v>
      </c>
      <c r="E3272" s="5" t="s">
        <v>8</v>
      </c>
      <c r="F3272" s="5" t="s">
        <v>8</v>
      </c>
      <c r="G3272" s="5" t="s">
        <v>8</v>
      </c>
    </row>
    <row r="3273" spans="1:7" x14ac:dyDescent="0.25">
      <c r="A3273" s="5" t="s">
        <v>21188</v>
      </c>
      <c r="B3273" s="5">
        <v>1.00422751491547</v>
      </c>
      <c r="C3273" s="5" t="s">
        <v>8</v>
      </c>
      <c r="D3273" s="5" t="s">
        <v>8</v>
      </c>
      <c r="E3273" s="5" t="s">
        <v>8</v>
      </c>
      <c r="F3273" s="5" t="s">
        <v>8</v>
      </c>
      <c r="G3273" s="5" t="s">
        <v>8</v>
      </c>
    </row>
    <row r="3274" spans="1:7" x14ac:dyDescent="0.25">
      <c r="A3274" s="5" t="s">
        <v>9426</v>
      </c>
      <c r="B3274" s="5">
        <v>1.0041529984036499</v>
      </c>
      <c r="C3274" s="5" t="s">
        <v>8</v>
      </c>
      <c r="D3274" s="5" t="s">
        <v>8</v>
      </c>
      <c r="E3274" s="5" t="s">
        <v>8</v>
      </c>
      <c r="F3274" s="5" t="s">
        <v>8</v>
      </c>
      <c r="G3274" s="5" t="s">
        <v>8</v>
      </c>
    </row>
    <row r="3275" spans="1:7" x14ac:dyDescent="0.25">
      <c r="A3275" s="5" t="s">
        <v>18932</v>
      </c>
      <c r="B3275" s="5">
        <v>1.00403868594538</v>
      </c>
      <c r="C3275" s="5" t="s">
        <v>8</v>
      </c>
      <c r="D3275" s="5" t="s">
        <v>8</v>
      </c>
      <c r="E3275" s="5" t="s">
        <v>8</v>
      </c>
      <c r="F3275" s="5" t="s">
        <v>8</v>
      </c>
      <c r="G3275" s="5" t="s">
        <v>8</v>
      </c>
    </row>
    <row r="3276" spans="1:7" x14ac:dyDescent="0.25">
      <c r="A3276" s="5" t="s">
        <v>9550</v>
      </c>
      <c r="B3276" s="5">
        <v>1.00360974527938</v>
      </c>
      <c r="C3276" s="5" t="s">
        <v>8</v>
      </c>
      <c r="D3276" s="5" t="s">
        <v>8</v>
      </c>
      <c r="E3276" s="5" t="s">
        <v>8</v>
      </c>
      <c r="F3276" s="5" t="s">
        <v>8</v>
      </c>
      <c r="G3276" s="5" t="s">
        <v>8</v>
      </c>
    </row>
    <row r="3277" spans="1:7" x14ac:dyDescent="0.25">
      <c r="A3277" s="5" t="s">
        <v>3869</v>
      </c>
      <c r="B3277" s="5">
        <v>1.00328604568709</v>
      </c>
      <c r="C3277" s="5" t="s">
        <v>8</v>
      </c>
      <c r="D3277" s="5" t="s">
        <v>8</v>
      </c>
      <c r="E3277" s="5" t="s">
        <v>8</v>
      </c>
      <c r="F3277" s="5" t="s">
        <v>8</v>
      </c>
      <c r="G3277" s="5" t="s">
        <v>8</v>
      </c>
    </row>
    <row r="3278" spans="1:7" x14ac:dyDescent="0.25">
      <c r="A3278" s="5" t="s">
        <v>19388</v>
      </c>
      <c r="B3278" s="5">
        <v>1.0030641960619799</v>
      </c>
      <c r="C3278" s="5" t="s">
        <v>8</v>
      </c>
      <c r="D3278" s="5" t="s">
        <v>8</v>
      </c>
      <c r="E3278" s="5" t="s">
        <v>8</v>
      </c>
      <c r="F3278" s="5" t="s">
        <v>8</v>
      </c>
      <c r="G3278" s="5" t="s">
        <v>8</v>
      </c>
    </row>
    <row r="3279" spans="1:7" x14ac:dyDescent="0.25">
      <c r="A3279" s="5" t="s">
        <v>17398</v>
      </c>
      <c r="B3279" s="5">
        <v>1.00227779730649</v>
      </c>
      <c r="C3279" s="5" t="s">
        <v>17399</v>
      </c>
      <c r="D3279" s="5" t="s">
        <v>17400</v>
      </c>
      <c r="E3279" s="5" t="s">
        <v>17401</v>
      </c>
      <c r="F3279" s="5" t="s">
        <v>17402</v>
      </c>
      <c r="G3279" s="5" t="s">
        <v>17403</v>
      </c>
    </row>
    <row r="3280" spans="1:7" x14ac:dyDescent="0.25">
      <c r="A3280" s="5" t="s">
        <v>18491</v>
      </c>
      <c r="B3280" s="5">
        <v>1.00227779730649</v>
      </c>
      <c r="C3280" s="5" t="s">
        <v>8</v>
      </c>
      <c r="D3280" s="5" t="s">
        <v>8</v>
      </c>
      <c r="E3280" s="5" t="s">
        <v>8</v>
      </c>
      <c r="F3280" s="5" t="s">
        <v>8</v>
      </c>
      <c r="G3280" s="5" t="s">
        <v>8</v>
      </c>
    </row>
    <row r="3281" spans="1:7" x14ac:dyDescent="0.25">
      <c r="A3281" s="5" t="s">
        <v>20553</v>
      </c>
      <c r="B3281" s="5">
        <v>1.00227779730649</v>
      </c>
      <c r="C3281" s="5" t="s">
        <v>8</v>
      </c>
      <c r="D3281" s="5" t="s">
        <v>8</v>
      </c>
      <c r="E3281" s="5" t="s">
        <v>8</v>
      </c>
      <c r="F3281" s="5" t="s">
        <v>8</v>
      </c>
      <c r="G3281" s="5" t="s">
        <v>8</v>
      </c>
    </row>
    <row r="3282" spans="1:7" x14ac:dyDescent="0.25">
      <c r="A3282" s="5" t="s">
        <v>16007</v>
      </c>
      <c r="B3282" s="5">
        <v>1.00223505438334</v>
      </c>
      <c r="C3282" s="5" t="s">
        <v>16008</v>
      </c>
      <c r="D3282" s="5" t="s">
        <v>8</v>
      </c>
      <c r="E3282" s="5" t="s">
        <v>8</v>
      </c>
      <c r="F3282" s="5" t="s">
        <v>8</v>
      </c>
      <c r="G3282" s="5" t="s">
        <v>16009</v>
      </c>
    </row>
    <row r="3283" spans="1:7" x14ac:dyDescent="0.25">
      <c r="A3283" s="5" t="s">
        <v>398</v>
      </c>
      <c r="B3283" s="5">
        <v>1.00223505438334</v>
      </c>
      <c r="C3283" s="5" t="s">
        <v>399</v>
      </c>
      <c r="D3283" s="5" t="s">
        <v>400</v>
      </c>
      <c r="E3283" s="5" t="s">
        <v>401</v>
      </c>
      <c r="F3283" s="5" t="s">
        <v>402</v>
      </c>
      <c r="G3283" s="5" t="s">
        <v>403</v>
      </c>
    </row>
    <row r="3284" spans="1:7" x14ac:dyDescent="0.25">
      <c r="A3284" s="5" t="s">
        <v>7258</v>
      </c>
      <c r="B3284" s="5">
        <v>1.00223505438334</v>
      </c>
      <c r="C3284" s="5" t="s">
        <v>7259</v>
      </c>
      <c r="D3284" s="5" t="s">
        <v>7260</v>
      </c>
      <c r="E3284" s="5" t="s">
        <v>7261</v>
      </c>
      <c r="F3284" s="5" t="s">
        <v>7262</v>
      </c>
      <c r="G3284" s="5" t="s">
        <v>7263</v>
      </c>
    </row>
    <row r="3285" spans="1:7" x14ac:dyDescent="0.25">
      <c r="A3285" s="5" t="s">
        <v>18904</v>
      </c>
      <c r="B3285" s="5">
        <v>1.00223505438334</v>
      </c>
      <c r="C3285" s="5" t="s">
        <v>8</v>
      </c>
      <c r="D3285" s="5" t="s">
        <v>8</v>
      </c>
      <c r="E3285" s="5" t="s">
        <v>8</v>
      </c>
      <c r="F3285" s="5" t="s">
        <v>8</v>
      </c>
      <c r="G3285" s="5" t="s">
        <v>8</v>
      </c>
    </row>
    <row r="3286" spans="1:7" x14ac:dyDescent="0.25">
      <c r="A3286" s="5" t="s">
        <v>18974</v>
      </c>
      <c r="B3286" s="5">
        <v>1.00223505438334</v>
      </c>
      <c r="C3286" s="5" t="s">
        <v>8</v>
      </c>
      <c r="D3286" s="5" t="s">
        <v>8</v>
      </c>
      <c r="E3286" s="5" t="s">
        <v>8</v>
      </c>
      <c r="F3286" s="5" t="s">
        <v>8</v>
      </c>
      <c r="G3286" s="5" t="s">
        <v>8</v>
      </c>
    </row>
    <row r="3287" spans="1:7" x14ac:dyDescent="0.25">
      <c r="A3287" s="5" t="s">
        <v>19044</v>
      </c>
      <c r="B3287" s="5">
        <v>1.00223505438334</v>
      </c>
      <c r="C3287" s="5" t="s">
        <v>8</v>
      </c>
      <c r="D3287" s="5" t="s">
        <v>8</v>
      </c>
      <c r="E3287" s="5" t="s">
        <v>8</v>
      </c>
      <c r="F3287" s="5" t="s">
        <v>8</v>
      </c>
      <c r="G3287" s="5" t="s">
        <v>8</v>
      </c>
    </row>
    <row r="3288" spans="1:7" x14ac:dyDescent="0.25">
      <c r="A3288" s="5" t="s">
        <v>19116</v>
      </c>
      <c r="B3288" s="5">
        <v>1.00223505438334</v>
      </c>
      <c r="C3288" s="5" t="s">
        <v>8</v>
      </c>
      <c r="D3288" s="5" t="s">
        <v>8</v>
      </c>
      <c r="E3288" s="5" t="s">
        <v>8</v>
      </c>
      <c r="F3288" s="5" t="s">
        <v>8</v>
      </c>
      <c r="G3288" s="5" t="s">
        <v>8</v>
      </c>
    </row>
    <row r="3289" spans="1:7" x14ac:dyDescent="0.25">
      <c r="A3289" s="5" t="s">
        <v>19163</v>
      </c>
      <c r="B3289" s="5">
        <v>1.00223505438334</v>
      </c>
      <c r="C3289" s="5" t="s">
        <v>8</v>
      </c>
      <c r="D3289" s="5" t="s">
        <v>8</v>
      </c>
      <c r="E3289" s="5" t="s">
        <v>8</v>
      </c>
      <c r="F3289" s="5" t="s">
        <v>8</v>
      </c>
      <c r="G3289" s="5" t="s">
        <v>8</v>
      </c>
    </row>
    <row r="3290" spans="1:7" x14ac:dyDescent="0.25">
      <c r="A3290" s="5" t="s">
        <v>19234</v>
      </c>
      <c r="B3290" s="5">
        <v>1.00223505438334</v>
      </c>
      <c r="C3290" s="5" t="s">
        <v>8</v>
      </c>
      <c r="D3290" s="5" t="s">
        <v>8</v>
      </c>
      <c r="E3290" s="5" t="s">
        <v>8</v>
      </c>
      <c r="F3290" s="5" t="s">
        <v>8</v>
      </c>
      <c r="G3290" s="5" t="s">
        <v>8</v>
      </c>
    </row>
    <row r="3291" spans="1:7" x14ac:dyDescent="0.25">
      <c r="A3291" s="5" t="s">
        <v>19247</v>
      </c>
      <c r="B3291" s="5">
        <v>1.00223505438334</v>
      </c>
      <c r="C3291" s="5" t="s">
        <v>8</v>
      </c>
      <c r="D3291" s="5" t="s">
        <v>8</v>
      </c>
      <c r="E3291" s="5" t="s">
        <v>8</v>
      </c>
      <c r="F3291" s="5" t="s">
        <v>8</v>
      </c>
      <c r="G3291" s="5" t="s">
        <v>8</v>
      </c>
    </row>
    <row r="3292" spans="1:7" x14ac:dyDescent="0.25">
      <c r="A3292" s="5" t="s">
        <v>19478</v>
      </c>
      <c r="B3292" s="5">
        <v>1.00223505438334</v>
      </c>
      <c r="C3292" s="5" t="s">
        <v>8</v>
      </c>
      <c r="D3292" s="5" t="s">
        <v>8</v>
      </c>
      <c r="E3292" s="5" t="s">
        <v>8</v>
      </c>
      <c r="F3292" s="5" t="s">
        <v>8</v>
      </c>
      <c r="G3292" s="5" t="s">
        <v>8</v>
      </c>
    </row>
    <row r="3293" spans="1:7" x14ac:dyDescent="0.25">
      <c r="A3293" s="5" t="s">
        <v>19490</v>
      </c>
      <c r="B3293" s="5">
        <v>1.00223505438334</v>
      </c>
      <c r="C3293" s="5" t="s">
        <v>8</v>
      </c>
      <c r="D3293" s="5" t="s">
        <v>8</v>
      </c>
      <c r="E3293" s="5" t="s">
        <v>8</v>
      </c>
      <c r="F3293" s="5" t="s">
        <v>8</v>
      </c>
      <c r="G3293" s="5" t="s">
        <v>8</v>
      </c>
    </row>
    <row r="3294" spans="1:7" x14ac:dyDescent="0.25">
      <c r="A3294" s="5" t="s">
        <v>19766</v>
      </c>
      <c r="B3294" s="5">
        <v>1.00223505438334</v>
      </c>
      <c r="C3294" s="5" t="s">
        <v>8</v>
      </c>
      <c r="D3294" s="5" t="s">
        <v>8</v>
      </c>
      <c r="E3294" s="5" t="s">
        <v>8</v>
      </c>
      <c r="F3294" s="5" t="s">
        <v>8</v>
      </c>
      <c r="G3294" s="5" t="s">
        <v>8</v>
      </c>
    </row>
    <row r="3295" spans="1:7" x14ac:dyDescent="0.25">
      <c r="A3295" s="5" t="s">
        <v>19802</v>
      </c>
      <c r="B3295" s="5">
        <v>1.00223505438334</v>
      </c>
      <c r="C3295" s="5" t="s">
        <v>8</v>
      </c>
      <c r="D3295" s="5" t="s">
        <v>8</v>
      </c>
      <c r="E3295" s="5" t="s">
        <v>8</v>
      </c>
      <c r="F3295" s="5" t="s">
        <v>8</v>
      </c>
      <c r="G3295" s="5" t="s">
        <v>8</v>
      </c>
    </row>
    <row r="3296" spans="1:7" x14ac:dyDescent="0.25">
      <c r="A3296" s="5" t="s">
        <v>19806</v>
      </c>
      <c r="B3296" s="5">
        <v>1.00223505438334</v>
      </c>
      <c r="C3296" s="5" t="s">
        <v>8</v>
      </c>
      <c r="D3296" s="5" t="s">
        <v>8</v>
      </c>
      <c r="E3296" s="5" t="s">
        <v>8</v>
      </c>
      <c r="F3296" s="5" t="s">
        <v>8</v>
      </c>
      <c r="G3296" s="5" t="s">
        <v>8</v>
      </c>
    </row>
    <row r="3297" spans="1:7" x14ac:dyDescent="0.25">
      <c r="A3297" s="5" t="s">
        <v>8949</v>
      </c>
      <c r="B3297" s="5">
        <v>1.00223505438334</v>
      </c>
      <c r="C3297" s="5" t="s">
        <v>8</v>
      </c>
      <c r="D3297" s="5" t="s">
        <v>8</v>
      </c>
      <c r="E3297" s="5" t="s">
        <v>8</v>
      </c>
      <c r="F3297" s="5" t="s">
        <v>8</v>
      </c>
      <c r="G3297" s="5" t="s">
        <v>8</v>
      </c>
    </row>
    <row r="3298" spans="1:7" x14ac:dyDescent="0.25">
      <c r="A3298" s="5" t="s">
        <v>19969</v>
      </c>
      <c r="B3298" s="5">
        <v>1.00223505438334</v>
      </c>
      <c r="C3298" s="5" t="s">
        <v>8</v>
      </c>
      <c r="D3298" s="5" t="s">
        <v>8</v>
      </c>
      <c r="E3298" s="5" t="s">
        <v>8</v>
      </c>
      <c r="F3298" s="5" t="s">
        <v>8</v>
      </c>
      <c r="G3298" s="5" t="s">
        <v>8</v>
      </c>
    </row>
    <row r="3299" spans="1:7" x14ac:dyDescent="0.25">
      <c r="A3299" s="5" t="s">
        <v>20203</v>
      </c>
      <c r="B3299" s="5">
        <v>1.00223505438334</v>
      </c>
      <c r="C3299" s="5" t="s">
        <v>8</v>
      </c>
      <c r="D3299" s="5" t="s">
        <v>8</v>
      </c>
      <c r="E3299" s="5" t="s">
        <v>8</v>
      </c>
      <c r="F3299" s="5" t="s">
        <v>8</v>
      </c>
      <c r="G3299" s="5" t="s">
        <v>8</v>
      </c>
    </row>
    <row r="3300" spans="1:7" x14ac:dyDescent="0.25">
      <c r="A3300" s="5" t="s">
        <v>20268</v>
      </c>
      <c r="B3300" s="5">
        <v>1.00223505438334</v>
      </c>
      <c r="C3300" s="5" t="s">
        <v>8</v>
      </c>
      <c r="D3300" s="5" t="s">
        <v>8</v>
      </c>
      <c r="E3300" s="5" t="s">
        <v>8</v>
      </c>
      <c r="F3300" s="5" t="s">
        <v>8</v>
      </c>
      <c r="G3300" s="5" t="s">
        <v>8</v>
      </c>
    </row>
    <row r="3301" spans="1:7" x14ac:dyDescent="0.25">
      <c r="A3301" s="5" t="s">
        <v>11392</v>
      </c>
      <c r="B3301" s="5">
        <v>1.00223505438334</v>
      </c>
      <c r="C3301" s="5" t="s">
        <v>8</v>
      </c>
      <c r="D3301" s="5" t="s">
        <v>8</v>
      </c>
      <c r="E3301" s="5" t="s">
        <v>8</v>
      </c>
      <c r="F3301" s="5" t="s">
        <v>8</v>
      </c>
      <c r="G3301" s="5" t="s">
        <v>8</v>
      </c>
    </row>
    <row r="3302" spans="1:7" x14ac:dyDescent="0.25">
      <c r="A3302" s="5" t="s">
        <v>20607</v>
      </c>
      <c r="B3302" s="5">
        <v>1.00223505438334</v>
      </c>
      <c r="C3302" s="5" t="s">
        <v>8</v>
      </c>
      <c r="D3302" s="5" t="s">
        <v>8</v>
      </c>
      <c r="E3302" s="5" t="s">
        <v>8</v>
      </c>
      <c r="F3302" s="5" t="s">
        <v>8</v>
      </c>
      <c r="G3302" s="5" t="s">
        <v>8</v>
      </c>
    </row>
    <row r="3303" spans="1:7" x14ac:dyDescent="0.25">
      <c r="A3303" s="5" t="s">
        <v>20637</v>
      </c>
      <c r="B3303" s="5">
        <v>1.00223505438334</v>
      </c>
      <c r="C3303" s="5" t="s">
        <v>8</v>
      </c>
      <c r="D3303" s="5" t="s">
        <v>8</v>
      </c>
      <c r="E3303" s="5" t="s">
        <v>8</v>
      </c>
      <c r="F3303" s="5" t="s">
        <v>8</v>
      </c>
      <c r="G3303" s="5" t="s">
        <v>8</v>
      </c>
    </row>
    <row r="3304" spans="1:7" x14ac:dyDescent="0.25">
      <c r="A3304" s="5" t="s">
        <v>20822</v>
      </c>
      <c r="B3304" s="5">
        <v>1.00223505438334</v>
      </c>
      <c r="C3304" s="5" t="s">
        <v>8</v>
      </c>
      <c r="D3304" s="5" t="s">
        <v>8</v>
      </c>
      <c r="E3304" s="5" t="s">
        <v>20823</v>
      </c>
      <c r="F3304" s="5" t="s">
        <v>8</v>
      </c>
      <c r="G3304" s="5" t="s">
        <v>8</v>
      </c>
    </row>
    <row r="3305" spans="1:7" x14ac:dyDescent="0.25">
      <c r="A3305" s="5" t="s">
        <v>20850</v>
      </c>
      <c r="B3305" s="5">
        <v>1.00223505438334</v>
      </c>
      <c r="C3305" s="5" t="s">
        <v>8</v>
      </c>
      <c r="D3305" s="5" t="s">
        <v>8</v>
      </c>
      <c r="E3305" s="5" t="s">
        <v>8</v>
      </c>
      <c r="F3305" s="5" t="s">
        <v>8</v>
      </c>
      <c r="G3305" s="5" t="s">
        <v>8</v>
      </c>
    </row>
    <row r="3306" spans="1:7" x14ac:dyDescent="0.25">
      <c r="A3306" s="5" t="s">
        <v>20870</v>
      </c>
      <c r="B3306" s="5">
        <v>1.00223505438334</v>
      </c>
      <c r="C3306" s="5" t="s">
        <v>8</v>
      </c>
      <c r="D3306" s="5" t="s">
        <v>8</v>
      </c>
      <c r="E3306" s="5" t="s">
        <v>8</v>
      </c>
      <c r="F3306" s="5" t="s">
        <v>8</v>
      </c>
      <c r="G3306" s="5" t="s">
        <v>8</v>
      </c>
    </row>
    <row r="3307" spans="1:7" x14ac:dyDescent="0.25">
      <c r="A3307" s="5" t="s">
        <v>21049</v>
      </c>
      <c r="B3307" s="5">
        <v>1.00223505438334</v>
      </c>
      <c r="C3307" s="5" t="s">
        <v>8</v>
      </c>
      <c r="D3307" s="5" t="s">
        <v>8</v>
      </c>
      <c r="E3307" s="5" t="s">
        <v>8</v>
      </c>
      <c r="F3307" s="5" t="s">
        <v>8</v>
      </c>
      <c r="G3307" s="5" t="s">
        <v>8</v>
      </c>
    </row>
    <row r="3308" spans="1:7" x14ac:dyDescent="0.25">
      <c r="A3308" s="5" t="s">
        <v>21150</v>
      </c>
      <c r="B3308" s="5">
        <v>1.00223505438334</v>
      </c>
      <c r="C3308" s="5" t="s">
        <v>8</v>
      </c>
      <c r="D3308" s="5" t="s">
        <v>8</v>
      </c>
      <c r="E3308" s="5" t="s">
        <v>8</v>
      </c>
      <c r="F3308" s="5" t="s">
        <v>8</v>
      </c>
      <c r="G3308" s="5" t="s">
        <v>8</v>
      </c>
    </row>
    <row r="3309" spans="1:7" x14ac:dyDescent="0.25">
      <c r="A3309" s="5" t="s">
        <v>20775</v>
      </c>
      <c r="B3309" s="5">
        <v>1.00115546187168</v>
      </c>
      <c r="C3309" s="5" t="s">
        <v>8</v>
      </c>
      <c r="D3309" s="5" t="s">
        <v>8</v>
      </c>
      <c r="E3309" s="5" t="s">
        <v>3927</v>
      </c>
      <c r="F3309" s="5" t="s">
        <v>8</v>
      </c>
      <c r="G3309" s="5" t="s">
        <v>8</v>
      </c>
    </row>
    <row r="3310" spans="1:7" x14ac:dyDescent="0.25">
      <c r="A3310" s="5" t="s">
        <v>19002</v>
      </c>
      <c r="B3310" s="5">
        <v>1.0006915530292</v>
      </c>
      <c r="C3310" s="5" t="s">
        <v>8</v>
      </c>
      <c r="D3310" s="5" t="s">
        <v>8</v>
      </c>
      <c r="E3310" s="5" t="s">
        <v>8</v>
      </c>
      <c r="F3310" s="5" t="s">
        <v>8</v>
      </c>
      <c r="G3310" s="5" t="s">
        <v>8</v>
      </c>
    </row>
    <row r="3311" spans="1:7" x14ac:dyDescent="0.25">
      <c r="A3311" s="5" t="s">
        <v>8051</v>
      </c>
      <c r="B3311" s="5">
        <v>1.0006915530292</v>
      </c>
      <c r="C3311" s="5" t="s">
        <v>8</v>
      </c>
      <c r="D3311" s="5" t="s">
        <v>8</v>
      </c>
      <c r="E3311" s="5" t="s">
        <v>8052</v>
      </c>
      <c r="F3311" s="5" t="s">
        <v>8</v>
      </c>
      <c r="G3311" s="5" t="s">
        <v>8</v>
      </c>
    </row>
    <row r="3312" spans="1:7" x14ac:dyDescent="0.25">
      <c r="A3312" s="5" t="s">
        <v>19959</v>
      </c>
      <c r="B3312" s="5">
        <v>1.0006915530292</v>
      </c>
      <c r="C3312" s="5" t="s">
        <v>8</v>
      </c>
      <c r="D3312" s="5" t="s">
        <v>8</v>
      </c>
      <c r="E3312" s="5" t="s">
        <v>8</v>
      </c>
      <c r="F3312" s="5" t="s">
        <v>8</v>
      </c>
      <c r="G3312" s="5" t="s">
        <v>8</v>
      </c>
    </row>
    <row r="3313" spans="1:7" x14ac:dyDescent="0.25">
      <c r="A3313" s="5" t="s">
        <v>17105</v>
      </c>
      <c r="B3313" s="5">
        <v>-1.00017371537458</v>
      </c>
      <c r="C3313" s="5" t="s">
        <v>17106</v>
      </c>
      <c r="D3313" s="5" t="s">
        <v>8</v>
      </c>
      <c r="E3313" s="5" t="s">
        <v>6325</v>
      </c>
      <c r="F3313" s="5" t="s">
        <v>8</v>
      </c>
      <c r="G3313" s="5" t="s">
        <v>17107</v>
      </c>
    </row>
    <row r="3314" spans="1:7" x14ac:dyDescent="0.25">
      <c r="A3314" s="5" t="s">
        <v>11837</v>
      </c>
      <c r="B3314" s="5">
        <v>-1.00017371537458</v>
      </c>
      <c r="C3314" s="5" t="s">
        <v>8</v>
      </c>
      <c r="D3314" s="5" t="s">
        <v>8</v>
      </c>
      <c r="E3314" s="5" t="s">
        <v>8</v>
      </c>
      <c r="F3314" s="5" t="s">
        <v>8</v>
      </c>
      <c r="G3314" s="5" t="s">
        <v>8</v>
      </c>
    </row>
    <row r="3315" spans="1:7" x14ac:dyDescent="0.25">
      <c r="A3315" s="5" t="s">
        <v>11660</v>
      </c>
      <c r="B3315" s="5">
        <v>-1.0005054989919</v>
      </c>
      <c r="C3315" s="5" t="s">
        <v>8</v>
      </c>
      <c r="D3315" s="5" t="s">
        <v>8</v>
      </c>
      <c r="E3315" s="5" t="s">
        <v>8</v>
      </c>
      <c r="F3315" s="5" t="s">
        <v>8</v>
      </c>
      <c r="G3315" s="5" t="s">
        <v>8</v>
      </c>
    </row>
    <row r="3316" spans="1:7" x14ac:dyDescent="0.25">
      <c r="A3316" s="5" t="s">
        <v>15133</v>
      </c>
      <c r="B3316" s="5">
        <v>-1.0005054989919</v>
      </c>
      <c r="C3316" s="5" t="s">
        <v>8</v>
      </c>
      <c r="D3316" s="5" t="s">
        <v>8</v>
      </c>
      <c r="E3316" s="5" t="s">
        <v>8</v>
      </c>
      <c r="F3316" s="5" t="s">
        <v>8</v>
      </c>
      <c r="G3316" s="5" t="s">
        <v>8</v>
      </c>
    </row>
    <row r="3317" spans="1:7" x14ac:dyDescent="0.25">
      <c r="A3317" s="5" t="s">
        <v>20145</v>
      </c>
      <c r="B3317" s="5">
        <v>-1.00069380911267</v>
      </c>
      <c r="C3317" s="5" t="s">
        <v>8</v>
      </c>
      <c r="D3317" s="5" t="s">
        <v>8</v>
      </c>
      <c r="E3317" s="5" t="s">
        <v>8</v>
      </c>
      <c r="F3317" s="5" t="s">
        <v>8</v>
      </c>
      <c r="G3317" s="5" t="s">
        <v>8</v>
      </c>
    </row>
    <row r="3318" spans="1:7" x14ac:dyDescent="0.25">
      <c r="A3318" s="5" t="s">
        <v>20591</v>
      </c>
      <c r="B3318" s="5">
        <v>-1.0011780428449999</v>
      </c>
      <c r="C3318" s="5" t="s">
        <v>8</v>
      </c>
      <c r="D3318" s="5" t="s">
        <v>8</v>
      </c>
      <c r="E3318" s="5" t="s">
        <v>8</v>
      </c>
      <c r="F3318" s="5" t="s">
        <v>8</v>
      </c>
      <c r="G3318" s="5" t="s">
        <v>8</v>
      </c>
    </row>
    <row r="3319" spans="1:7" x14ac:dyDescent="0.25">
      <c r="A3319" s="5" t="s">
        <v>20434</v>
      </c>
      <c r="B3319" s="5">
        <v>-1.0016300017726301</v>
      </c>
      <c r="C3319" s="5" t="s">
        <v>8</v>
      </c>
      <c r="D3319" s="5" t="s">
        <v>8</v>
      </c>
      <c r="E3319" s="5" t="s">
        <v>8</v>
      </c>
      <c r="F3319" s="5" t="s">
        <v>8</v>
      </c>
      <c r="G3319" s="5" t="s">
        <v>8</v>
      </c>
    </row>
    <row r="3320" spans="1:7" x14ac:dyDescent="0.25">
      <c r="A3320" s="5" t="s">
        <v>14764</v>
      </c>
      <c r="B3320" s="5">
        <v>-1.0018507451169401</v>
      </c>
      <c r="C3320" s="5" t="s">
        <v>8</v>
      </c>
      <c r="D3320" s="5" t="s">
        <v>8</v>
      </c>
      <c r="E3320" s="5" t="s">
        <v>8</v>
      </c>
      <c r="F3320" s="5" t="s">
        <v>8</v>
      </c>
      <c r="G3320" s="5" t="s">
        <v>8</v>
      </c>
    </row>
    <row r="3321" spans="1:7" x14ac:dyDescent="0.25">
      <c r="A3321" s="5" t="s">
        <v>19606</v>
      </c>
      <c r="B3321" s="5">
        <v>-1.0019677697968901</v>
      </c>
      <c r="C3321" s="5" t="s">
        <v>8</v>
      </c>
      <c r="D3321" s="5" t="s">
        <v>8</v>
      </c>
      <c r="E3321" s="5" t="s">
        <v>8</v>
      </c>
      <c r="F3321" s="5" t="s">
        <v>8</v>
      </c>
      <c r="G3321" s="5" t="s">
        <v>8</v>
      </c>
    </row>
    <row r="3322" spans="1:7" x14ac:dyDescent="0.25">
      <c r="A3322" s="5" t="s">
        <v>18691</v>
      </c>
      <c r="B3322" s="5">
        <v>-1.0020528085868901</v>
      </c>
      <c r="C3322" s="5" t="s">
        <v>8</v>
      </c>
      <c r="D3322" s="5" t="s">
        <v>8</v>
      </c>
      <c r="E3322" s="5" t="s">
        <v>8</v>
      </c>
      <c r="F3322" s="5" t="s">
        <v>8</v>
      </c>
      <c r="G3322" s="5" t="s">
        <v>8</v>
      </c>
    </row>
    <row r="3323" spans="1:7" x14ac:dyDescent="0.25">
      <c r="A3323" s="5" t="s">
        <v>20742</v>
      </c>
      <c r="B3323" s="5">
        <v>-1.0024491957222601</v>
      </c>
      <c r="C3323" s="5" t="s">
        <v>8</v>
      </c>
      <c r="D3323" s="5" t="s">
        <v>8</v>
      </c>
      <c r="E3323" s="5" t="s">
        <v>8</v>
      </c>
      <c r="F3323" s="5" t="s">
        <v>8</v>
      </c>
      <c r="G3323" s="5" t="s">
        <v>8</v>
      </c>
    </row>
    <row r="3324" spans="1:7" x14ac:dyDescent="0.25">
      <c r="A3324" s="5" t="s">
        <v>16680</v>
      </c>
      <c r="B3324" s="5">
        <v>-1.0028215644748799</v>
      </c>
      <c r="C3324" s="5" t="s">
        <v>16681</v>
      </c>
      <c r="D3324" s="5" t="s">
        <v>16682</v>
      </c>
      <c r="E3324" s="5" t="s">
        <v>16683</v>
      </c>
      <c r="F3324" s="5" t="s">
        <v>16684</v>
      </c>
      <c r="G3324" s="5" t="s">
        <v>16685</v>
      </c>
    </row>
    <row r="3325" spans="1:7" x14ac:dyDescent="0.25">
      <c r="A3325" s="5" t="s">
        <v>4928</v>
      </c>
      <c r="B3325" s="5">
        <v>-1.0028215644748799</v>
      </c>
      <c r="C3325" s="5" t="s">
        <v>8</v>
      </c>
      <c r="D3325" s="5" t="s">
        <v>8</v>
      </c>
      <c r="E3325" s="5" t="s">
        <v>8</v>
      </c>
      <c r="F3325" s="5" t="s">
        <v>8</v>
      </c>
      <c r="G3325" s="5" t="s">
        <v>8</v>
      </c>
    </row>
    <row r="3326" spans="1:7" x14ac:dyDescent="0.25">
      <c r="A3326" s="5" t="s">
        <v>16965</v>
      </c>
      <c r="B3326" s="5">
        <v>-1.00306979863297</v>
      </c>
      <c r="C3326" s="5" t="s">
        <v>16966</v>
      </c>
      <c r="D3326" s="5" t="s">
        <v>16967</v>
      </c>
      <c r="E3326" s="5" t="s">
        <v>16968</v>
      </c>
      <c r="F3326" s="5" t="s">
        <v>16969</v>
      </c>
      <c r="G3326" s="5" t="s">
        <v>16970</v>
      </c>
    </row>
    <row r="3327" spans="1:7" x14ac:dyDescent="0.25">
      <c r="A3327" s="5" t="s">
        <v>17633</v>
      </c>
      <c r="B3327" s="5">
        <v>-1.0038145719709901</v>
      </c>
      <c r="C3327" s="5" t="s">
        <v>17634</v>
      </c>
      <c r="D3327" s="5" t="s">
        <v>17635</v>
      </c>
      <c r="E3327" s="5" t="s">
        <v>17636</v>
      </c>
      <c r="F3327" s="5" t="s">
        <v>17637</v>
      </c>
      <c r="G3327" s="5" t="s">
        <v>17638</v>
      </c>
    </row>
    <row r="3328" spans="1:7" x14ac:dyDescent="0.25">
      <c r="A3328" s="5" t="s">
        <v>16897</v>
      </c>
      <c r="B3328" s="5">
        <v>-1.00490692102438</v>
      </c>
      <c r="C3328" s="5" t="s">
        <v>16893</v>
      </c>
      <c r="D3328" s="5" t="s">
        <v>16898</v>
      </c>
      <c r="E3328" s="5" t="s">
        <v>16895</v>
      </c>
      <c r="F3328" s="5" t="s">
        <v>12361</v>
      </c>
      <c r="G3328" s="5" t="s">
        <v>16896</v>
      </c>
    </row>
    <row r="3329" spans="1:7" x14ac:dyDescent="0.25">
      <c r="A3329" s="5" t="s">
        <v>17252</v>
      </c>
      <c r="B3329" s="5">
        <v>-1.0052997234854499</v>
      </c>
      <c r="C3329" s="5" t="s">
        <v>17253</v>
      </c>
      <c r="D3329" s="5" t="s">
        <v>17254</v>
      </c>
      <c r="E3329" s="5" t="s">
        <v>17255</v>
      </c>
      <c r="F3329" s="5" t="s">
        <v>17256</v>
      </c>
      <c r="G3329" s="5" t="s">
        <v>17257</v>
      </c>
    </row>
    <row r="3330" spans="1:7" x14ac:dyDescent="0.25">
      <c r="A3330" s="5" t="s">
        <v>17663</v>
      </c>
      <c r="B3330" s="5">
        <v>-1.0052997234854499</v>
      </c>
      <c r="C3330" s="5" t="s">
        <v>8</v>
      </c>
      <c r="D3330" s="5" t="s">
        <v>8</v>
      </c>
      <c r="E3330" s="5" t="s">
        <v>8</v>
      </c>
      <c r="F3330" s="5" t="s">
        <v>8</v>
      </c>
      <c r="G3330" s="5" t="s">
        <v>17664</v>
      </c>
    </row>
    <row r="3331" spans="1:7" x14ac:dyDescent="0.25">
      <c r="A3331" s="5" t="s">
        <v>17820</v>
      </c>
      <c r="B3331" s="5">
        <v>-1.0052997234854499</v>
      </c>
      <c r="C3331" s="5" t="s">
        <v>8</v>
      </c>
      <c r="D3331" s="5" t="s">
        <v>8</v>
      </c>
      <c r="E3331" s="5" t="s">
        <v>8</v>
      </c>
      <c r="F3331" s="5" t="s">
        <v>8</v>
      </c>
      <c r="G3331" s="5" t="s">
        <v>17821</v>
      </c>
    </row>
    <row r="3332" spans="1:7" x14ac:dyDescent="0.25">
      <c r="A3332" s="5" t="s">
        <v>18414</v>
      </c>
      <c r="B3332" s="5">
        <v>-1.0052997234854499</v>
      </c>
      <c r="C3332" s="5" t="s">
        <v>8</v>
      </c>
      <c r="D3332" s="5" t="s">
        <v>8</v>
      </c>
      <c r="E3332" s="5" t="s">
        <v>8</v>
      </c>
      <c r="F3332" s="5" t="s">
        <v>8</v>
      </c>
      <c r="G3332" s="5" t="s">
        <v>8</v>
      </c>
    </row>
    <row r="3333" spans="1:7" x14ac:dyDescent="0.25">
      <c r="A3333" s="5" t="s">
        <v>18419</v>
      </c>
      <c r="B3333" s="5">
        <v>-1.0052997234854499</v>
      </c>
      <c r="C3333" s="5" t="s">
        <v>8</v>
      </c>
      <c r="D3333" s="5" t="s">
        <v>8</v>
      </c>
      <c r="E3333" s="5" t="s">
        <v>8</v>
      </c>
      <c r="F3333" s="5" t="s">
        <v>8</v>
      </c>
      <c r="G3333" s="5" t="s">
        <v>8</v>
      </c>
    </row>
    <row r="3334" spans="1:7" x14ac:dyDescent="0.25">
      <c r="A3334" s="5" t="s">
        <v>1777</v>
      </c>
      <c r="B3334" s="5">
        <v>-1.0052997234854499</v>
      </c>
      <c r="C3334" s="5" t="s">
        <v>8</v>
      </c>
      <c r="D3334" s="5" t="s">
        <v>8</v>
      </c>
      <c r="E3334" s="5" t="s">
        <v>8</v>
      </c>
      <c r="F3334" s="5" t="s">
        <v>8</v>
      </c>
      <c r="G3334" s="5" t="s">
        <v>8</v>
      </c>
    </row>
    <row r="3335" spans="1:7" x14ac:dyDescent="0.25">
      <c r="A3335" s="5" t="s">
        <v>18724</v>
      </c>
      <c r="B3335" s="5">
        <v>-1.0052997234854499</v>
      </c>
      <c r="C3335" s="5" t="s">
        <v>8</v>
      </c>
      <c r="D3335" s="5" t="s">
        <v>8</v>
      </c>
      <c r="E3335" s="5" t="s">
        <v>8</v>
      </c>
      <c r="F3335" s="5" t="s">
        <v>8</v>
      </c>
      <c r="G3335" s="5" t="s">
        <v>8</v>
      </c>
    </row>
    <row r="3336" spans="1:7" x14ac:dyDescent="0.25">
      <c r="A3336" s="5" t="s">
        <v>19144</v>
      </c>
      <c r="B3336" s="5">
        <v>-1.0052997234854499</v>
      </c>
      <c r="C3336" s="5" t="s">
        <v>8</v>
      </c>
      <c r="D3336" s="5" t="s">
        <v>8</v>
      </c>
      <c r="E3336" s="5" t="s">
        <v>8</v>
      </c>
      <c r="F3336" s="5" t="s">
        <v>8</v>
      </c>
      <c r="G3336" s="5" t="s">
        <v>8</v>
      </c>
    </row>
    <row r="3337" spans="1:7" x14ac:dyDescent="0.25">
      <c r="A3337" s="5" t="s">
        <v>19217</v>
      </c>
      <c r="B3337" s="5">
        <v>-1.0052997234854499</v>
      </c>
      <c r="C3337" s="5" t="s">
        <v>8</v>
      </c>
      <c r="D3337" s="5" t="s">
        <v>8</v>
      </c>
      <c r="E3337" s="5" t="s">
        <v>8</v>
      </c>
      <c r="F3337" s="5" t="s">
        <v>8</v>
      </c>
      <c r="G3337" s="5" t="s">
        <v>8</v>
      </c>
    </row>
    <row r="3338" spans="1:7" x14ac:dyDescent="0.25">
      <c r="A3338" s="5" t="s">
        <v>19411</v>
      </c>
      <c r="B3338" s="5">
        <v>-1.0052997234854499</v>
      </c>
      <c r="C3338" s="5" t="s">
        <v>8</v>
      </c>
      <c r="D3338" s="5" t="s">
        <v>8</v>
      </c>
      <c r="E3338" s="5" t="s">
        <v>7490</v>
      </c>
      <c r="F3338" s="5" t="s">
        <v>8</v>
      </c>
      <c r="G3338" s="5" t="s">
        <v>8</v>
      </c>
    </row>
    <row r="3339" spans="1:7" x14ac:dyDescent="0.25">
      <c r="A3339" s="5" t="s">
        <v>19444</v>
      </c>
      <c r="B3339" s="5">
        <v>-1.0052997234854499</v>
      </c>
      <c r="C3339" s="5" t="s">
        <v>8</v>
      </c>
      <c r="D3339" s="5" t="s">
        <v>8</v>
      </c>
      <c r="E3339" s="5" t="s">
        <v>8</v>
      </c>
      <c r="F3339" s="5" t="s">
        <v>8</v>
      </c>
      <c r="G3339" s="5" t="s">
        <v>8</v>
      </c>
    </row>
    <row r="3340" spans="1:7" x14ac:dyDescent="0.25">
      <c r="A3340" s="5" t="s">
        <v>19571</v>
      </c>
      <c r="B3340" s="5">
        <v>-1.0052997234854499</v>
      </c>
      <c r="C3340" s="5" t="s">
        <v>8</v>
      </c>
      <c r="D3340" s="5" t="s">
        <v>8</v>
      </c>
      <c r="E3340" s="5" t="s">
        <v>8</v>
      </c>
      <c r="F3340" s="5" t="s">
        <v>8</v>
      </c>
      <c r="G3340" s="5" t="s">
        <v>8</v>
      </c>
    </row>
    <row r="3341" spans="1:7" x14ac:dyDescent="0.25">
      <c r="A3341" s="5" t="s">
        <v>19589</v>
      </c>
      <c r="B3341" s="5">
        <v>-1.0052997234854499</v>
      </c>
      <c r="C3341" s="5" t="s">
        <v>8</v>
      </c>
      <c r="D3341" s="5" t="s">
        <v>8</v>
      </c>
      <c r="E3341" s="5" t="s">
        <v>8</v>
      </c>
      <c r="F3341" s="5" t="s">
        <v>8</v>
      </c>
      <c r="G3341" s="5" t="s">
        <v>8</v>
      </c>
    </row>
    <row r="3342" spans="1:7" x14ac:dyDescent="0.25">
      <c r="A3342" s="5" t="s">
        <v>19625</v>
      </c>
      <c r="B3342" s="5">
        <v>-1.0052997234854499</v>
      </c>
      <c r="C3342" s="5" t="s">
        <v>8</v>
      </c>
      <c r="D3342" s="5" t="s">
        <v>8</v>
      </c>
      <c r="E3342" s="5" t="s">
        <v>8</v>
      </c>
      <c r="F3342" s="5" t="s">
        <v>8</v>
      </c>
      <c r="G3342" s="5" t="s">
        <v>8</v>
      </c>
    </row>
    <row r="3343" spans="1:7" x14ac:dyDescent="0.25">
      <c r="A3343" s="5" t="s">
        <v>19659</v>
      </c>
      <c r="B3343" s="5">
        <v>-1.0052997234854499</v>
      </c>
      <c r="C3343" s="5" t="s">
        <v>8</v>
      </c>
      <c r="D3343" s="5" t="s">
        <v>8</v>
      </c>
      <c r="E3343" s="5" t="s">
        <v>8</v>
      </c>
      <c r="F3343" s="5" t="s">
        <v>8</v>
      </c>
      <c r="G3343" s="5" t="s">
        <v>8</v>
      </c>
    </row>
    <row r="3344" spans="1:7" x14ac:dyDescent="0.25">
      <c r="A3344" s="5" t="s">
        <v>19679</v>
      </c>
      <c r="B3344" s="5">
        <v>-1.0052997234854499</v>
      </c>
      <c r="C3344" s="5" t="s">
        <v>8</v>
      </c>
      <c r="D3344" s="5" t="s">
        <v>8</v>
      </c>
      <c r="E3344" s="5" t="s">
        <v>8</v>
      </c>
      <c r="F3344" s="5" t="s">
        <v>8</v>
      </c>
      <c r="G3344" s="5" t="s">
        <v>8</v>
      </c>
    </row>
    <row r="3345" spans="1:7" x14ac:dyDescent="0.25">
      <c r="A3345" s="5" t="s">
        <v>19698</v>
      </c>
      <c r="B3345" s="5">
        <v>-1.0052997234854499</v>
      </c>
      <c r="C3345" s="5" t="s">
        <v>8</v>
      </c>
      <c r="D3345" s="5" t="s">
        <v>8</v>
      </c>
      <c r="E3345" s="5" t="s">
        <v>19699</v>
      </c>
      <c r="F3345" s="5" t="s">
        <v>8</v>
      </c>
      <c r="G3345" s="5" t="s">
        <v>8</v>
      </c>
    </row>
    <row r="3346" spans="1:7" x14ac:dyDescent="0.25">
      <c r="A3346" s="5" t="s">
        <v>20065</v>
      </c>
      <c r="B3346" s="5">
        <v>-1.0052997234854499</v>
      </c>
      <c r="C3346" s="5" t="s">
        <v>8</v>
      </c>
      <c r="D3346" s="5" t="s">
        <v>8</v>
      </c>
      <c r="E3346" s="5" t="s">
        <v>8</v>
      </c>
      <c r="F3346" s="5" t="s">
        <v>8</v>
      </c>
      <c r="G3346" s="5" t="s">
        <v>8</v>
      </c>
    </row>
    <row r="3347" spans="1:7" x14ac:dyDescent="0.25">
      <c r="A3347" s="5" t="s">
        <v>20135</v>
      </c>
      <c r="B3347" s="5">
        <v>-1.0052997234854499</v>
      </c>
      <c r="C3347" s="5" t="s">
        <v>8</v>
      </c>
      <c r="D3347" s="5" t="s">
        <v>8</v>
      </c>
      <c r="E3347" s="5" t="s">
        <v>8</v>
      </c>
      <c r="F3347" s="5" t="s">
        <v>8</v>
      </c>
      <c r="G3347" s="5" t="s">
        <v>8</v>
      </c>
    </row>
    <row r="3348" spans="1:7" x14ac:dyDescent="0.25">
      <c r="A3348" s="5" t="s">
        <v>12296</v>
      </c>
      <c r="B3348" s="5">
        <v>-1.0052997234854499</v>
      </c>
      <c r="C3348" s="5" t="s">
        <v>8</v>
      </c>
      <c r="D3348" s="5" t="s">
        <v>8</v>
      </c>
      <c r="E3348" s="5" t="s">
        <v>8</v>
      </c>
      <c r="F3348" s="5" t="s">
        <v>8</v>
      </c>
      <c r="G3348" s="5" t="s">
        <v>8</v>
      </c>
    </row>
    <row r="3349" spans="1:7" x14ac:dyDescent="0.25">
      <c r="A3349" s="5" t="s">
        <v>13326</v>
      </c>
      <c r="B3349" s="5">
        <v>-1.0052997234854499</v>
      </c>
      <c r="C3349" s="5" t="s">
        <v>8</v>
      </c>
      <c r="D3349" s="5" t="s">
        <v>8</v>
      </c>
      <c r="E3349" s="5" t="s">
        <v>8</v>
      </c>
      <c r="F3349" s="5" t="s">
        <v>8</v>
      </c>
      <c r="G3349" s="5" t="s">
        <v>8</v>
      </c>
    </row>
    <row r="3350" spans="1:7" x14ac:dyDescent="0.25">
      <c r="A3350" s="5" t="s">
        <v>20909</v>
      </c>
      <c r="B3350" s="5">
        <v>-1.0052997234854499</v>
      </c>
      <c r="C3350" s="5" t="s">
        <v>8</v>
      </c>
      <c r="D3350" s="5" t="s">
        <v>8</v>
      </c>
      <c r="E3350" s="5" t="s">
        <v>8</v>
      </c>
      <c r="F3350" s="5" t="s">
        <v>8</v>
      </c>
      <c r="G3350" s="5" t="s">
        <v>8</v>
      </c>
    </row>
    <row r="3351" spans="1:7" x14ac:dyDescent="0.25">
      <c r="A3351" s="5" t="s">
        <v>21198</v>
      </c>
      <c r="B3351" s="5">
        <v>-1.0052997234854499</v>
      </c>
      <c r="C3351" s="5" t="s">
        <v>8</v>
      </c>
      <c r="D3351" s="5" t="s">
        <v>8</v>
      </c>
      <c r="E3351" s="5" t="s">
        <v>8</v>
      </c>
      <c r="F3351" s="5" t="s">
        <v>8</v>
      </c>
      <c r="G3351" s="5" t="s">
        <v>8</v>
      </c>
    </row>
    <row r="3352" spans="1:7" x14ac:dyDescent="0.25">
      <c r="A3352" s="5" t="s">
        <v>16279</v>
      </c>
      <c r="B3352" s="5">
        <v>-1.0060794324542499</v>
      </c>
      <c r="C3352" s="5" t="s">
        <v>8</v>
      </c>
      <c r="D3352" s="5" t="s">
        <v>8</v>
      </c>
      <c r="E3352" s="5" t="s">
        <v>16280</v>
      </c>
      <c r="F3352" s="5" t="s">
        <v>8</v>
      </c>
      <c r="G3352" s="5" t="s">
        <v>16281</v>
      </c>
    </row>
    <row r="3353" spans="1:7" x14ac:dyDescent="0.25">
      <c r="A3353" s="5" t="s">
        <v>16760</v>
      </c>
      <c r="B3353" s="5">
        <v>-1.0060794324542499</v>
      </c>
      <c r="C3353" s="5" t="s">
        <v>16761</v>
      </c>
      <c r="D3353" s="5" t="s">
        <v>16762</v>
      </c>
      <c r="E3353" s="5" t="s">
        <v>16763</v>
      </c>
      <c r="F3353" s="5" t="s">
        <v>16764</v>
      </c>
      <c r="G3353" s="5" t="s">
        <v>16765</v>
      </c>
    </row>
    <row r="3354" spans="1:7" x14ac:dyDescent="0.25">
      <c r="A3354" s="5" t="s">
        <v>18438</v>
      </c>
      <c r="B3354" s="5">
        <v>-1.0060794324542499</v>
      </c>
      <c r="C3354" s="5" t="s">
        <v>8</v>
      </c>
      <c r="D3354" s="5" t="s">
        <v>8</v>
      </c>
      <c r="E3354" s="5" t="s">
        <v>8</v>
      </c>
      <c r="F3354" s="5" t="s">
        <v>8</v>
      </c>
      <c r="G3354" s="5" t="s">
        <v>8</v>
      </c>
    </row>
    <row r="3355" spans="1:7" x14ac:dyDescent="0.25">
      <c r="A3355" s="5" t="s">
        <v>18502</v>
      </c>
      <c r="B3355" s="5">
        <v>-1.0060794324542499</v>
      </c>
      <c r="C3355" s="5" t="s">
        <v>8</v>
      </c>
      <c r="D3355" s="5" t="s">
        <v>8</v>
      </c>
      <c r="E3355" s="5" t="s">
        <v>8</v>
      </c>
      <c r="F3355" s="5" t="s">
        <v>8</v>
      </c>
      <c r="G3355" s="5" t="s">
        <v>8</v>
      </c>
    </row>
    <row r="3356" spans="1:7" x14ac:dyDescent="0.25">
      <c r="A3356" s="5" t="s">
        <v>18584</v>
      </c>
      <c r="B3356" s="5">
        <v>-1.0060794324542499</v>
      </c>
      <c r="C3356" s="5" t="s">
        <v>8</v>
      </c>
      <c r="D3356" s="5" t="s">
        <v>8</v>
      </c>
      <c r="E3356" s="5" t="s">
        <v>8</v>
      </c>
      <c r="F3356" s="5" t="s">
        <v>8</v>
      </c>
      <c r="G3356" s="5" t="s">
        <v>8</v>
      </c>
    </row>
    <row r="3357" spans="1:7" x14ac:dyDescent="0.25">
      <c r="A3357" s="5" t="s">
        <v>18991</v>
      </c>
      <c r="B3357" s="5">
        <v>-1.0060794324542499</v>
      </c>
      <c r="C3357" s="5" t="s">
        <v>8</v>
      </c>
      <c r="D3357" s="5" t="s">
        <v>8</v>
      </c>
      <c r="E3357" s="5" t="s">
        <v>8</v>
      </c>
      <c r="F3357" s="5" t="s">
        <v>8</v>
      </c>
      <c r="G3357" s="5" t="s">
        <v>8</v>
      </c>
    </row>
    <row r="3358" spans="1:7" x14ac:dyDescent="0.25">
      <c r="A3358" s="5" t="s">
        <v>19621</v>
      </c>
      <c r="B3358" s="5">
        <v>-1.0060794324542499</v>
      </c>
      <c r="C3358" s="5" t="s">
        <v>8</v>
      </c>
      <c r="D3358" s="5" t="s">
        <v>8</v>
      </c>
      <c r="E3358" s="5" t="s">
        <v>8</v>
      </c>
      <c r="F3358" s="5" t="s">
        <v>8</v>
      </c>
      <c r="G3358" s="5" t="s">
        <v>8</v>
      </c>
    </row>
    <row r="3359" spans="1:7" x14ac:dyDescent="0.25">
      <c r="A3359" s="5" t="s">
        <v>19801</v>
      </c>
      <c r="B3359" s="5">
        <v>-1.0060794324542499</v>
      </c>
      <c r="C3359" s="5" t="s">
        <v>8</v>
      </c>
      <c r="D3359" s="5" t="s">
        <v>8</v>
      </c>
      <c r="E3359" s="5" t="s">
        <v>8</v>
      </c>
      <c r="F3359" s="5" t="s">
        <v>8</v>
      </c>
      <c r="G3359" s="5" t="s">
        <v>8</v>
      </c>
    </row>
    <row r="3360" spans="1:7" x14ac:dyDescent="0.25">
      <c r="A3360" s="5" t="s">
        <v>19953</v>
      </c>
      <c r="B3360" s="5">
        <v>-1.0060794324542499</v>
      </c>
      <c r="C3360" s="5" t="s">
        <v>8</v>
      </c>
      <c r="D3360" s="5" t="s">
        <v>8</v>
      </c>
      <c r="E3360" s="5" t="s">
        <v>8</v>
      </c>
      <c r="F3360" s="5" t="s">
        <v>8</v>
      </c>
      <c r="G3360" s="5" t="s">
        <v>8</v>
      </c>
    </row>
    <row r="3361" spans="1:7" x14ac:dyDescent="0.25">
      <c r="A3361" s="5" t="s">
        <v>20485</v>
      </c>
      <c r="B3361" s="5">
        <v>-1.0060794324542499</v>
      </c>
      <c r="C3361" s="5" t="s">
        <v>8</v>
      </c>
      <c r="D3361" s="5" t="s">
        <v>8</v>
      </c>
      <c r="E3361" s="5" t="s">
        <v>8</v>
      </c>
      <c r="F3361" s="5" t="s">
        <v>8</v>
      </c>
      <c r="G3361" s="5" t="s">
        <v>8</v>
      </c>
    </row>
    <row r="3362" spans="1:7" x14ac:dyDescent="0.25">
      <c r="A3362" s="5" t="s">
        <v>20642</v>
      </c>
      <c r="B3362" s="5">
        <v>-1.0060794324542499</v>
      </c>
      <c r="C3362" s="5" t="s">
        <v>8</v>
      </c>
      <c r="D3362" s="5" t="s">
        <v>8</v>
      </c>
      <c r="E3362" s="5" t="s">
        <v>8</v>
      </c>
      <c r="F3362" s="5" t="s">
        <v>8</v>
      </c>
      <c r="G3362" s="5" t="s">
        <v>8</v>
      </c>
    </row>
    <row r="3363" spans="1:7" x14ac:dyDescent="0.25">
      <c r="A3363" s="5" t="s">
        <v>20781</v>
      </c>
      <c r="B3363" s="5">
        <v>-1.0060794324542499</v>
      </c>
      <c r="C3363" s="5" t="s">
        <v>8</v>
      </c>
      <c r="D3363" s="5" t="s">
        <v>8</v>
      </c>
      <c r="E3363" s="5" t="s">
        <v>8</v>
      </c>
      <c r="F3363" s="5" t="s">
        <v>8</v>
      </c>
      <c r="G3363" s="5" t="s">
        <v>8</v>
      </c>
    </row>
    <row r="3364" spans="1:7" x14ac:dyDescent="0.25">
      <c r="A3364" s="5" t="s">
        <v>20853</v>
      </c>
      <c r="B3364" s="5">
        <v>-1.0060794324542499</v>
      </c>
      <c r="C3364" s="5" t="s">
        <v>8</v>
      </c>
      <c r="D3364" s="5" t="s">
        <v>8</v>
      </c>
      <c r="E3364" s="5" t="s">
        <v>20854</v>
      </c>
      <c r="F3364" s="5" t="s">
        <v>8</v>
      </c>
      <c r="G3364" s="5" t="s">
        <v>8</v>
      </c>
    </row>
    <row r="3365" spans="1:7" x14ac:dyDescent="0.25">
      <c r="A3365" s="5" t="s">
        <v>21214</v>
      </c>
      <c r="B3365" s="5">
        <v>-1.00654552543497</v>
      </c>
      <c r="C3365" s="5" t="s">
        <v>8</v>
      </c>
      <c r="D3365" s="5" t="s">
        <v>8</v>
      </c>
      <c r="E3365" s="5" t="s">
        <v>8</v>
      </c>
      <c r="F3365" s="5" t="s">
        <v>8</v>
      </c>
      <c r="G3365" s="5" t="s">
        <v>8</v>
      </c>
    </row>
    <row r="3366" spans="1:7" x14ac:dyDescent="0.25">
      <c r="A3366" s="5" t="s">
        <v>19308</v>
      </c>
      <c r="B3366" s="5">
        <v>-1.0067127354557699</v>
      </c>
      <c r="C3366" s="5" t="s">
        <v>8</v>
      </c>
      <c r="D3366" s="5" t="s">
        <v>8</v>
      </c>
      <c r="E3366" s="5" t="s">
        <v>8</v>
      </c>
      <c r="F3366" s="5" t="s">
        <v>8</v>
      </c>
      <c r="G3366" s="5" t="s">
        <v>8</v>
      </c>
    </row>
    <row r="3367" spans="1:7" x14ac:dyDescent="0.25">
      <c r="A3367" s="5" t="s">
        <v>16557</v>
      </c>
      <c r="B3367" s="5">
        <v>-1.00674016955639</v>
      </c>
      <c r="C3367" s="5" t="s">
        <v>16558</v>
      </c>
      <c r="D3367" s="5" t="s">
        <v>16559</v>
      </c>
      <c r="E3367" s="5" t="s">
        <v>16560</v>
      </c>
      <c r="F3367" s="5" t="s">
        <v>16561</v>
      </c>
      <c r="G3367" s="5" t="s">
        <v>16562</v>
      </c>
    </row>
    <row r="3368" spans="1:7" x14ac:dyDescent="0.25">
      <c r="A3368" s="5" t="s">
        <v>17981</v>
      </c>
      <c r="B3368" s="5">
        <v>-1.00674016955639</v>
      </c>
      <c r="C3368" s="5" t="s">
        <v>8</v>
      </c>
      <c r="D3368" s="5" t="s">
        <v>8</v>
      </c>
      <c r="E3368" s="5" t="s">
        <v>15795</v>
      </c>
      <c r="F3368" s="5" t="s">
        <v>17982</v>
      </c>
      <c r="G3368" s="5" t="s">
        <v>391</v>
      </c>
    </row>
    <row r="3369" spans="1:7" x14ac:dyDescent="0.25">
      <c r="A3369" s="5" t="s">
        <v>18184</v>
      </c>
      <c r="B3369" s="5">
        <v>-1.00674016955639</v>
      </c>
      <c r="C3369" s="5" t="s">
        <v>18185</v>
      </c>
      <c r="D3369" s="5" t="s">
        <v>18186</v>
      </c>
      <c r="E3369" s="5" t="s">
        <v>18187</v>
      </c>
      <c r="F3369" s="5" t="s">
        <v>8</v>
      </c>
      <c r="G3369" s="5" t="s">
        <v>18188</v>
      </c>
    </row>
    <row r="3370" spans="1:7" x14ac:dyDescent="0.25">
      <c r="A3370" s="5" t="s">
        <v>18345</v>
      </c>
      <c r="B3370" s="5">
        <v>-1.00674016955639</v>
      </c>
      <c r="C3370" s="5" t="s">
        <v>8</v>
      </c>
      <c r="D3370" s="5" t="s">
        <v>8</v>
      </c>
      <c r="E3370" s="5" t="s">
        <v>8</v>
      </c>
      <c r="F3370" s="5" t="s">
        <v>8</v>
      </c>
      <c r="G3370" s="5" t="s">
        <v>8</v>
      </c>
    </row>
    <row r="3371" spans="1:7" x14ac:dyDescent="0.25">
      <c r="A3371" s="5" t="s">
        <v>18352</v>
      </c>
      <c r="B3371" s="5">
        <v>-1.00674016955639</v>
      </c>
      <c r="C3371" s="5" t="s">
        <v>8</v>
      </c>
      <c r="D3371" s="5" t="s">
        <v>8</v>
      </c>
      <c r="E3371" s="5" t="s">
        <v>8</v>
      </c>
      <c r="F3371" s="5" t="s">
        <v>8</v>
      </c>
      <c r="G3371" s="5" t="s">
        <v>8</v>
      </c>
    </row>
    <row r="3372" spans="1:7" x14ac:dyDescent="0.25">
      <c r="A3372" s="5" t="s">
        <v>18431</v>
      </c>
      <c r="B3372" s="5">
        <v>-1.00674016955639</v>
      </c>
      <c r="C3372" s="5" t="s">
        <v>8</v>
      </c>
      <c r="D3372" s="5" t="s">
        <v>8</v>
      </c>
      <c r="E3372" s="5" t="s">
        <v>8</v>
      </c>
      <c r="F3372" s="5" t="s">
        <v>8</v>
      </c>
      <c r="G3372" s="5" t="s">
        <v>8</v>
      </c>
    </row>
    <row r="3373" spans="1:7" x14ac:dyDescent="0.25">
      <c r="A3373" s="5" t="s">
        <v>19121</v>
      </c>
      <c r="B3373" s="5">
        <v>-1.00674016955639</v>
      </c>
      <c r="C3373" s="5" t="s">
        <v>8</v>
      </c>
      <c r="D3373" s="5" t="s">
        <v>8</v>
      </c>
      <c r="E3373" s="5" t="s">
        <v>8</v>
      </c>
      <c r="F3373" s="5" t="s">
        <v>8</v>
      </c>
      <c r="G3373" s="5" t="s">
        <v>8</v>
      </c>
    </row>
    <row r="3374" spans="1:7" x14ac:dyDescent="0.25">
      <c r="A3374" s="5" t="s">
        <v>4746</v>
      </c>
      <c r="B3374" s="5">
        <v>-1.00674016955639</v>
      </c>
      <c r="C3374" s="5" t="s">
        <v>8</v>
      </c>
      <c r="D3374" s="5" t="s">
        <v>8</v>
      </c>
      <c r="E3374" s="5" t="s">
        <v>8</v>
      </c>
      <c r="F3374" s="5" t="s">
        <v>8</v>
      </c>
      <c r="G3374" s="5" t="s">
        <v>8</v>
      </c>
    </row>
    <row r="3375" spans="1:7" x14ac:dyDescent="0.25">
      <c r="A3375" s="5" t="s">
        <v>19319</v>
      </c>
      <c r="B3375" s="5">
        <v>-1.00674016955639</v>
      </c>
      <c r="C3375" s="5" t="s">
        <v>8</v>
      </c>
      <c r="D3375" s="5" t="s">
        <v>8</v>
      </c>
      <c r="E3375" s="5" t="s">
        <v>8</v>
      </c>
      <c r="F3375" s="5" t="s">
        <v>8</v>
      </c>
      <c r="G3375" s="5" t="s">
        <v>8</v>
      </c>
    </row>
    <row r="3376" spans="1:7" x14ac:dyDescent="0.25">
      <c r="A3376" s="5" t="s">
        <v>19371</v>
      </c>
      <c r="B3376" s="5">
        <v>-1.00674016955639</v>
      </c>
      <c r="C3376" s="5" t="s">
        <v>8</v>
      </c>
      <c r="D3376" s="5" t="s">
        <v>8</v>
      </c>
      <c r="E3376" s="5" t="s">
        <v>8</v>
      </c>
      <c r="F3376" s="5" t="s">
        <v>8</v>
      </c>
      <c r="G3376" s="5" t="s">
        <v>8</v>
      </c>
    </row>
    <row r="3377" spans="1:7" x14ac:dyDescent="0.25">
      <c r="A3377" s="5" t="s">
        <v>19948</v>
      </c>
      <c r="B3377" s="5">
        <v>-1.00674016955639</v>
      </c>
      <c r="C3377" s="5" t="s">
        <v>8</v>
      </c>
      <c r="D3377" s="5" t="s">
        <v>8</v>
      </c>
      <c r="E3377" s="5" t="s">
        <v>8</v>
      </c>
      <c r="F3377" s="5" t="s">
        <v>8</v>
      </c>
      <c r="G3377" s="5" t="s">
        <v>8</v>
      </c>
    </row>
    <row r="3378" spans="1:7" x14ac:dyDescent="0.25">
      <c r="A3378" s="5" t="s">
        <v>20296</v>
      </c>
      <c r="B3378" s="5">
        <v>-1.00674016955639</v>
      </c>
      <c r="C3378" s="5" t="s">
        <v>8</v>
      </c>
      <c r="D3378" s="5" t="s">
        <v>8</v>
      </c>
      <c r="E3378" s="5" t="s">
        <v>8</v>
      </c>
      <c r="F3378" s="5" t="s">
        <v>8</v>
      </c>
      <c r="G3378" s="5" t="s">
        <v>8</v>
      </c>
    </row>
    <row r="3379" spans="1:7" x14ac:dyDescent="0.25">
      <c r="A3379" s="5" t="s">
        <v>11116</v>
      </c>
      <c r="B3379" s="5">
        <v>-1.00674016955639</v>
      </c>
      <c r="C3379" s="5" t="s">
        <v>8</v>
      </c>
      <c r="D3379" s="5" t="s">
        <v>8</v>
      </c>
      <c r="E3379" s="5" t="s">
        <v>8</v>
      </c>
      <c r="F3379" s="5" t="s">
        <v>8</v>
      </c>
      <c r="G3379" s="5" t="s">
        <v>8</v>
      </c>
    </row>
    <row r="3380" spans="1:7" x14ac:dyDescent="0.25">
      <c r="A3380" s="5" t="s">
        <v>20393</v>
      </c>
      <c r="B3380" s="5">
        <v>-1.00674016955639</v>
      </c>
      <c r="C3380" s="5" t="s">
        <v>8</v>
      </c>
      <c r="D3380" s="5" t="s">
        <v>8</v>
      </c>
      <c r="E3380" s="5" t="s">
        <v>8</v>
      </c>
      <c r="F3380" s="5" t="s">
        <v>8</v>
      </c>
      <c r="G3380" s="5" t="s">
        <v>8</v>
      </c>
    </row>
    <row r="3381" spans="1:7" x14ac:dyDescent="0.25">
      <c r="A3381" s="5" t="s">
        <v>20470</v>
      </c>
      <c r="B3381" s="5">
        <v>-1.00674016955639</v>
      </c>
      <c r="C3381" s="5" t="s">
        <v>8</v>
      </c>
      <c r="D3381" s="5" t="s">
        <v>8</v>
      </c>
      <c r="E3381" s="5" t="s">
        <v>8</v>
      </c>
      <c r="F3381" s="5" t="s">
        <v>8</v>
      </c>
      <c r="G3381" s="5" t="s">
        <v>8</v>
      </c>
    </row>
    <row r="3382" spans="1:7" x14ac:dyDescent="0.25">
      <c r="A3382" s="5" t="s">
        <v>20520</v>
      </c>
      <c r="B3382" s="5">
        <v>-1.00674016955639</v>
      </c>
      <c r="C3382" s="5" t="s">
        <v>8</v>
      </c>
      <c r="D3382" s="5" t="s">
        <v>8</v>
      </c>
      <c r="E3382" s="5" t="s">
        <v>8</v>
      </c>
      <c r="F3382" s="5" t="s">
        <v>8</v>
      </c>
      <c r="G3382" s="5" t="s">
        <v>8</v>
      </c>
    </row>
    <row r="3383" spans="1:7" x14ac:dyDescent="0.25">
      <c r="A3383" s="5" t="s">
        <v>20576</v>
      </c>
      <c r="B3383" s="5">
        <v>-1.00674016955639</v>
      </c>
      <c r="C3383" s="5" t="s">
        <v>8</v>
      </c>
      <c r="D3383" s="5" t="s">
        <v>8</v>
      </c>
      <c r="E3383" s="5" t="s">
        <v>8</v>
      </c>
      <c r="F3383" s="5" t="s">
        <v>8</v>
      </c>
      <c r="G3383" s="5" t="s">
        <v>8</v>
      </c>
    </row>
    <row r="3384" spans="1:7" x14ac:dyDescent="0.25">
      <c r="A3384" s="5" t="s">
        <v>20735</v>
      </c>
      <c r="B3384" s="5">
        <v>-1.00674016955639</v>
      </c>
      <c r="C3384" s="5" t="s">
        <v>8</v>
      </c>
      <c r="D3384" s="5" t="s">
        <v>8</v>
      </c>
      <c r="E3384" s="5" t="s">
        <v>8</v>
      </c>
      <c r="F3384" s="5" t="s">
        <v>8</v>
      </c>
      <c r="G3384" s="5" t="s">
        <v>8</v>
      </c>
    </row>
    <row r="3385" spans="1:7" x14ac:dyDescent="0.25">
      <c r="A3385" s="5" t="s">
        <v>20872</v>
      </c>
      <c r="B3385" s="5">
        <v>-1.00674016955639</v>
      </c>
      <c r="C3385" s="5" t="s">
        <v>8</v>
      </c>
      <c r="D3385" s="5" t="s">
        <v>8</v>
      </c>
      <c r="E3385" s="5" t="s">
        <v>8</v>
      </c>
      <c r="F3385" s="5" t="s">
        <v>8</v>
      </c>
      <c r="G3385" s="5" t="s">
        <v>8</v>
      </c>
    </row>
    <row r="3386" spans="1:7" x14ac:dyDescent="0.25">
      <c r="A3386" s="5" t="s">
        <v>18825</v>
      </c>
      <c r="B3386" s="5">
        <v>-1.00688287304762</v>
      </c>
      <c r="C3386" s="5" t="s">
        <v>8</v>
      </c>
      <c r="D3386" s="5" t="s">
        <v>8</v>
      </c>
      <c r="E3386" s="5" t="s">
        <v>8</v>
      </c>
      <c r="F3386" s="5" t="s">
        <v>8</v>
      </c>
      <c r="G3386" s="5" t="s">
        <v>8</v>
      </c>
    </row>
    <row r="3387" spans="1:7" x14ac:dyDescent="0.25">
      <c r="A3387" s="5" t="s">
        <v>20182</v>
      </c>
      <c r="B3387" s="5">
        <v>-1.0070868839542</v>
      </c>
      <c r="C3387" s="5" t="s">
        <v>8</v>
      </c>
      <c r="D3387" s="5" t="s">
        <v>8</v>
      </c>
      <c r="E3387" s="5" t="s">
        <v>8</v>
      </c>
      <c r="F3387" s="5" t="s">
        <v>8</v>
      </c>
      <c r="G3387" s="5" t="s">
        <v>8</v>
      </c>
    </row>
    <row r="3388" spans="1:7" x14ac:dyDescent="0.25">
      <c r="A3388" s="5" t="s">
        <v>16450</v>
      </c>
      <c r="B3388" s="5">
        <v>-1.00730723464117</v>
      </c>
      <c r="C3388" s="5" t="s">
        <v>16451</v>
      </c>
      <c r="D3388" s="5" t="s">
        <v>8</v>
      </c>
      <c r="E3388" s="5" t="s">
        <v>8</v>
      </c>
      <c r="F3388" s="5" t="s">
        <v>8</v>
      </c>
      <c r="G3388" s="5" t="s">
        <v>16452</v>
      </c>
    </row>
    <row r="3389" spans="1:7" x14ac:dyDescent="0.25">
      <c r="A3389" s="5" t="s">
        <v>17392</v>
      </c>
      <c r="B3389" s="5">
        <v>-1.00730723464117</v>
      </c>
      <c r="C3389" s="5" t="s">
        <v>17393</v>
      </c>
      <c r="D3389" s="5" t="s">
        <v>17394</v>
      </c>
      <c r="E3389" s="5" t="s">
        <v>17395</v>
      </c>
      <c r="F3389" s="5" t="s">
        <v>17396</v>
      </c>
      <c r="G3389" s="5" t="s">
        <v>17397</v>
      </c>
    </row>
    <row r="3390" spans="1:7" x14ac:dyDescent="0.25">
      <c r="A3390" s="5" t="s">
        <v>17591</v>
      </c>
      <c r="B3390" s="5">
        <v>-1.00730723464117</v>
      </c>
      <c r="C3390" s="5" t="s">
        <v>8</v>
      </c>
      <c r="D3390" s="5" t="s">
        <v>8</v>
      </c>
      <c r="E3390" s="5" t="s">
        <v>8</v>
      </c>
      <c r="F3390" s="5" t="s">
        <v>8</v>
      </c>
      <c r="G3390" s="5" t="s">
        <v>17592</v>
      </c>
    </row>
    <row r="3391" spans="1:7" x14ac:dyDescent="0.25">
      <c r="A3391" s="5" t="s">
        <v>18434</v>
      </c>
      <c r="B3391" s="5">
        <v>-1.00730723464117</v>
      </c>
      <c r="C3391" s="5" t="s">
        <v>8</v>
      </c>
      <c r="D3391" s="5" t="s">
        <v>8</v>
      </c>
      <c r="E3391" s="5" t="s">
        <v>8</v>
      </c>
      <c r="F3391" s="5" t="s">
        <v>8</v>
      </c>
      <c r="G3391" s="5" t="s">
        <v>8</v>
      </c>
    </row>
    <row r="3392" spans="1:7" x14ac:dyDescent="0.25">
      <c r="A3392" s="5" t="s">
        <v>18539</v>
      </c>
      <c r="B3392" s="5">
        <v>-1.00730723464117</v>
      </c>
      <c r="C3392" s="5" t="s">
        <v>8</v>
      </c>
      <c r="D3392" s="5" t="s">
        <v>8</v>
      </c>
      <c r="E3392" s="5" t="s">
        <v>8</v>
      </c>
      <c r="F3392" s="5" t="s">
        <v>8</v>
      </c>
      <c r="G3392" s="5" t="s">
        <v>8</v>
      </c>
    </row>
    <row r="3393" spans="1:7" x14ac:dyDescent="0.25">
      <c r="A3393" s="5" t="s">
        <v>18982</v>
      </c>
      <c r="B3393" s="5">
        <v>-1.00730723464117</v>
      </c>
      <c r="C3393" s="5" t="s">
        <v>8</v>
      </c>
      <c r="D3393" s="5" t="s">
        <v>8</v>
      </c>
      <c r="E3393" s="5" t="s">
        <v>8</v>
      </c>
      <c r="F3393" s="5" t="s">
        <v>8</v>
      </c>
      <c r="G3393" s="5" t="s">
        <v>8</v>
      </c>
    </row>
    <row r="3394" spans="1:7" x14ac:dyDescent="0.25">
      <c r="A3394" s="5" t="s">
        <v>4755</v>
      </c>
      <c r="B3394" s="5">
        <v>-1.00730723464117</v>
      </c>
      <c r="C3394" s="5" t="s">
        <v>8</v>
      </c>
      <c r="D3394" s="5" t="s">
        <v>8</v>
      </c>
      <c r="E3394" s="5" t="s">
        <v>8</v>
      </c>
      <c r="F3394" s="5" t="s">
        <v>8</v>
      </c>
      <c r="G3394" s="5" t="s">
        <v>8</v>
      </c>
    </row>
    <row r="3395" spans="1:7" x14ac:dyDescent="0.25">
      <c r="A3395" s="5" t="s">
        <v>19498</v>
      </c>
      <c r="B3395" s="5">
        <v>-1.00730723464117</v>
      </c>
      <c r="C3395" s="5" t="s">
        <v>8</v>
      </c>
      <c r="D3395" s="5" t="s">
        <v>8</v>
      </c>
      <c r="E3395" s="5" t="s">
        <v>8</v>
      </c>
      <c r="F3395" s="5" t="s">
        <v>8</v>
      </c>
      <c r="G3395" s="5" t="s">
        <v>8</v>
      </c>
    </row>
    <row r="3396" spans="1:7" x14ac:dyDescent="0.25">
      <c r="A3396" s="5" t="s">
        <v>19832</v>
      </c>
      <c r="B3396" s="5">
        <v>-1.00730723464117</v>
      </c>
      <c r="C3396" s="5" t="s">
        <v>8</v>
      </c>
      <c r="D3396" s="5" t="s">
        <v>8</v>
      </c>
      <c r="E3396" s="5" t="s">
        <v>8</v>
      </c>
      <c r="F3396" s="5" t="s">
        <v>8</v>
      </c>
      <c r="G3396" s="5" t="s">
        <v>8</v>
      </c>
    </row>
    <row r="3397" spans="1:7" x14ac:dyDescent="0.25">
      <c r="A3397" s="5" t="s">
        <v>8807</v>
      </c>
      <c r="B3397" s="5">
        <v>-1.00730723464117</v>
      </c>
      <c r="C3397" s="5" t="s">
        <v>8808</v>
      </c>
      <c r="D3397" s="5" t="s">
        <v>8</v>
      </c>
      <c r="E3397" s="5" t="s">
        <v>8</v>
      </c>
      <c r="F3397" s="5" t="s">
        <v>8</v>
      </c>
      <c r="G3397" s="5" t="s">
        <v>8</v>
      </c>
    </row>
    <row r="3398" spans="1:7" x14ac:dyDescent="0.25">
      <c r="A3398" s="5" t="s">
        <v>20028</v>
      </c>
      <c r="B3398" s="5">
        <v>-1.00730723464117</v>
      </c>
      <c r="C3398" s="5" t="s">
        <v>8</v>
      </c>
      <c r="D3398" s="5" t="s">
        <v>8</v>
      </c>
      <c r="E3398" s="5" t="s">
        <v>8</v>
      </c>
      <c r="F3398" s="5" t="s">
        <v>8</v>
      </c>
      <c r="G3398" s="5" t="s">
        <v>8</v>
      </c>
    </row>
    <row r="3399" spans="1:7" x14ac:dyDescent="0.25">
      <c r="A3399" s="5" t="s">
        <v>20066</v>
      </c>
      <c r="B3399" s="5">
        <v>-1.00730723464117</v>
      </c>
      <c r="C3399" s="5" t="s">
        <v>8</v>
      </c>
      <c r="D3399" s="5" t="s">
        <v>8</v>
      </c>
      <c r="E3399" s="5" t="s">
        <v>8</v>
      </c>
      <c r="F3399" s="5" t="s">
        <v>8</v>
      </c>
      <c r="G3399" s="5" t="s">
        <v>8</v>
      </c>
    </row>
    <row r="3400" spans="1:7" x14ac:dyDescent="0.25">
      <c r="A3400" s="5" t="s">
        <v>20260</v>
      </c>
      <c r="B3400" s="5">
        <v>-1.00730723464117</v>
      </c>
      <c r="C3400" s="5" t="s">
        <v>8</v>
      </c>
      <c r="D3400" s="5" t="s">
        <v>8</v>
      </c>
      <c r="E3400" s="5" t="s">
        <v>8</v>
      </c>
      <c r="F3400" s="5" t="s">
        <v>8</v>
      </c>
      <c r="G3400" s="5" t="s">
        <v>8</v>
      </c>
    </row>
    <row r="3401" spans="1:7" x14ac:dyDescent="0.25">
      <c r="A3401" s="5" t="s">
        <v>20631</v>
      </c>
      <c r="B3401" s="5">
        <v>-1.00730723464117</v>
      </c>
      <c r="C3401" s="5" t="s">
        <v>20632</v>
      </c>
      <c r="D3401" s="5" t="s">
        <v>8</v>
      </c>
      <c r="E3401" s="5" t="s">
        <v>8</v>
      </c>
      <c r="F3401" s="5" t="s">
        <v>8</v>
      </c>
      <c r="G3401" s="5" t="s">
        <v>8</v>
      </c>
    </row>
    <row r="3402" spans="1:7" x14ac:dyDescent="0.25">
      <c r="A3402" s="5" t="s">
        <v>20638</v>
      </c>
      <c r="B3402" s="5">
        <v>-1.00730723464117</v>
      </c>
      <c r="C3402" s="5" t="s">
        <v>8</v>
      </c>
      <c r="D3402" s="5" t="s">
        <v>8</v>
      </c>
      <c r="E3402" s="5" t="s">
        <v>8</v>
      </c>
      <c r="F3402" s="5" t="s">
        <v>8</v>
      </c>
      <c r="G3402" s="5" t="s">
        <v>8</v>
      </c>
    </row>
    <row r="3403" spans="1:7" x14ac:dyDescent="0.25">
      <c r="A3403" s="5" t="s">
        <v>20782</v>
      </c>
      <c r="B3403" s="5">
        <v>-1.00730723464117</v>
      </c>
      <c r="C3403" s="5" t="s">
        <v>8</v>
      </c>
      <c r="D3403" s="5" t="s">
        <v>8</v>
      </c>
      <c r="E3403" s="5" t="s">
        <v>8</v>
      </c>
      <c r="F3403" s="5" t="s">
        <v>8</v>
      </c>
      <c r="G3403" s="5" t="s">
        <v>8</v>
      </c>
    </row>
    <row r="3404" spans="1:7" x14ac:dyDescent="0.25">
      <c r="A3404" s="5" t="s">
        <v>16094</v>
      </c>
      <c r="B3404" s="5">
        <v>-1.0077992288897799</v>
      </c>
      <c r="C3404" s="5" t="s">
        <v>16095</v>
      </c>
      <c r="D3404" s="5" t="s">
        <v>16096</v>
      </c>
      <c r="E3404" s="5" t="s">
        <v>16097</v>
      </c>
      <c r="F3404" s="5" t="s">
        <v>16098</v>
      </c>
      <c r="G3404" s="5" t="s">
        <v>11315</v>
      </c>
    </row>
    <row r="3405" spans="1:7" x14ac:dyDescent="0.25">
      <c r="A3405" s="5" t="s">
        <v>16291</v>
      </c>
      <c r="B3405" s="5">
        <v>-1.0077992288897799</v>
      </c>
      <c r="C3405" s="5" t="s">
        <v>16292</v>
      </c>
      <c r="D3405" s="5" t="s">
        <v>16293</v>
      </c>
      <c r="E3405" s="5" t="s">
        <v>16294</v>
      </c>
      <c r="F3405" s="5" t="s">
        <v>16295</v>
      </c>
      <c r="G3405" s="5" t="s">
        <v>16296</v>
      </c>
    </row>
    <row r="3406" spans="1:7" x14ac:dyDescent="0.25">
      <c r="A3406" s="5" t="s">
        <v>18390</v>
      </c>
      <c r="B3406" s="5">
        <v>-1.0077992288897799</v>
      </c>
      <c r="C3406" s="5" t="s">
        <v>8</v>
      </c>
      <c r="D3406" s="5" t="s">
        <v>8</v>
      </c>
      <c r="E3406" s="5" t="s">
        <v>8</v>
      </c>
      <c r="F3406" s="5" t="s">
        <v>8</v>
      </c>
      <c r="G3406" s="5" t="s">
        <v>8</v>
      </c>
    </row>
    <row r="3407" spans="1:7" x14ac:dyDescent="0.25">
      <c r="A3407" s="5" t="s">
        <v>18458</v>
      </c>
      <c r="B3407" s="5">
        <v>-1.0077992288897799</v>
      </c>
      <c r="C3407" s="5" t="s">
        <v>8</v>
      </c>
      <c r="D3407" s="5" t="s">
        <v>8</v>
      </c>
      <c r="E3407" s="5" t="s">
        <v>18459</v>
      </c>
      <c r="F3407" s="5" t="s">
        <v>8</v>
      </c>
      <c r="G3407" s="5" t="s">
        <v>8</v>
      </c>
    </row>
    <row r="3408" spans="1:7" x14ac:dyDescent="0.25">
      <c r="A3408" s="5" t="s">
        <v>19521</v>
      </c>
      <c r="B3408" s="5">
        <v>-1.0077992288897799</v>
      </c>
      <c r="C3408" s="5" t="s">
        <v>8</v>
      </c>
      <c r="D3408" s="5" t="s">
        <v>8</v>
      </c>
      <c r="E3408" s="5" t="s">
        <v>8</v>
      </c>
      <c r="F3408" s="5" t="s">
        <v>8</v>
      </c>
      <c r="G3408" s="5" t="s">
        <v>8</v>
      </c>
    </row>
    <row r="3409" spans="1:7" x14ac:dyDescent="0.25">
      <c r="A3409" s="5" t="s">
        <v>20535</v>
      </c>
      <c r="B3409" s="5">
        <v>-1.0077992288897799</v>
      </c>
      <c r="C3409" s="5" t="s">
        <v>8</v>
      </c>
      <c r="D3409" s="5" t="s">
        <v>8</v>
      </c>
      <c r="E3409" s="5" t="s">
        <v>8</v>
      </c>
      <c r="F3409" s="5" t="s">
        <v>8</v>
      </c>
      <c r="G3409" s="5" t="s">
        <v>8</v>
      </c>
    </row>
    <row r="3410" spans="1:7" x14ac:dyDescent="0.25">
      <c r="A3410" s="5" t="s">
        <v>20741</v>
      </c>
      <c r="B3410" s="5">
        <v>-1.0077992288897799</v>
      </c>
      <c r="C3410" s="5" t="s">
        <v>8</v>
      </c>
      <c r="D3410" s="5" t="s">
        <v>8</v>
      </c>
      <c r="E3410" s="5" t="s">
        <v>8</v>
      </c>
      <c r="F3410" s="5" t="s">
        <v>8</v>
      </c>
      <c r="G3410" s="5" t="s">
        <v>8</v>
      </c>
    </row>
    <row r="3411" spans="1:7" x14ac:dyDescent="0.25">
      <c r="A3411" s="5" t="s">
        <v>20780</v>
      </c>
      <c r="B3411" s="5">
        <v>-1.0077992288897799</v>
      </c>
      <c r="C3411" s="5" t="s">
        <v>8</v>
      </c>
      <c r="D3411" s="5" t="s">
        <v>8</v>
      </c>
      <c r="E3411" s="5" t="s">
        <v>8</v>
      </c>
      <c r="F3411" s="5" t="s">
        <v>8</v>
      </c>
      <c r="G3411" s="5" t="s">
        <v>8</v>
      </c>
    </row>
    <row r="3412" spans="1:7" x14ac:dyDescent="0.25">
      <c r="A3412" s="5" t="s">
        <v>18357</v>
      </c>
      <c r="B3412" s="5">
        <v>-1.008230134196</v>
      </c>
      <c r="C3412" s="5" t="s">
        <v>8</v>
      </c>
      <c r="D3412" s="5" t="s">
        <v>8</v>
      </c>
      <c r="E3412" s="5" t="s">
        <v>8</v>
      </c>
      <c r="F3412" s="5" t="s">
        <v>8</v>
      </c>
      <c r="G3412" s="5" t="s">
        <v>8</v>
      </c>
    </row>
    <row r="3413" spans="1:7" x14ac:dyDescent="0.25">
      <c r="A3413" s="5" t="s">
        <v>18784</v>
      </c>
      <c r="B3413" s="5">
        <v>-1.008230134196</v>
      </c>
      <c r="C3413" s="5" t="s">
        <v>8</v>
      </c>
      <c r="D3413" s="5" t="s">
        <v>8</v>
      </c>
      <c r="E3413" s="5" t="s">
        <v>8</v>
      </c>
      <c r="F3413" s="5" t="s">
        <v>8</v>
      </c>
      <c r="G3413" s="5" t="s">
        <v>8</v>
      </c>
    </row>
    <row r="3414" spans="1:7" x14ac:dyDescent="0.25">
      <c r="A3414" s="5" t="s">
        <v>18890</v>
      </c>
      <c r="B3414" s="5">
        <v>-1.008230134196</v>
      </c>
      <c r="C3414" s="5" t="s">
        <v>8</v>
      </c>
      <c r="D3414" s="5" t="s">
        <v>8</v>
      </c>
      <c r="E3414" s="5" t="s">
        <v>8</v>
      </c>
      <c r="F3414" s="5" t="s">
        <v>8</v>
      </c>
      <c r="G3414" s="5" t="s">
        <v>8</v>
      </c>
    </row>
    <row r="3415" spans="1:7" x14ac:dyDescent="0.25">
      <c r="A3415" s="5" t="s">
        <v>19646</v>
      </c>
      <c r="B3415" s="5">
        <v>-1.008230134196</v>
      </c>
      <c r="C3415" s="5" t="s">
        <v>8</v>
      </c>
      <c r="D3415" s="5" t="s">
        <v>8</v>
      </c>
      <c r="E3415" s="5" t="s">
        <v>8</v>
      </c>
      <c r="F3415" s="5" t="s">
        <v>8</v>
      </c>
      <c r="G3415" s="5" t="s">
        <v>8</v>
      </c>
    </row>
    <row r="3416" spans="1:7" x14ac:dyDescent="0.25">
      <c r="A3416" s="5" t="s">
        <v>7314</v>
      </c>
      <c r="B3416" s="5">
        <v>-1.008230134196</v>
      </c>
      <c r="C3416" s="5" t="s">
        <v>8</v>
      </c>
      <c r="D3416" s="5" t="s">
        <v>8</v>
      </c>
      <c r="E3416" s="5" t="s">
        <v>8</v>
      </c>
      <c r="F3416" s="5" t="s">
        <v>8</v>
      </c>
      <c r="G3416" s="5" t="s">
        <v>8</v>
      </c>
    </row>
    <row r="3417" spans="1:7" x14ac:dyDescent="0.25">
      <c r="A3417" s="5" t="s">
        <v>19908</v>
      </c>
      <c r="B3417" s="5">
        <v>-1.008230134196</v>
      </c>
      <c r="C3417" s="5" t="s">
        <v>8</v>
      </c>
      <c r="D3417" s="5" t="s">
        <v>8</v>
      </c>
      <c r="E3417" s="5" t="s">
        <v>8</v>
      </c>
      <c r="F3417" s="5" t="s">
        <v>8</v>
      </c>
      <c r="G3417" s="5" t="s">
        <v>8</v>
      </c>
    </row>
    <row r="3418" spans="1:7" x14ac:dyDescent="0.25">
      <c r="A3418" s="5" t="s">
        <v>20855</v>
      </c>
      <c r="B3418" s="5">
        <v>-1.008230134196</v>
      </c>
      <c r="C3418" s="5" t="s">
        <v>8</v>
      </c>
      <c r="D3418" s="5" t="s">
        <v>8</v>
      </c>
      <c r="E3418" s="5" t="s">
        <v>8</v>
      </c>
      <c r="F3418" s="5" t="s">
        <v>8</v>
      </c>
      <c r="G3418" s="5" t="s">
        <v>8</v>
      </c>
    </row>
    <row r="3419" spans="1:7" x14ac:dyDescent="0.25">
      <c r="A3419" s="5" t="s">
        <v>9850</v>
      </c>
      <c r="B3419" s="5">
        <v>-1.00861066325255</v>
      </c>
      <c r="C3419" s="5" t="s">
        <v>9851</v>
      </c>
      <c r="D3419" s="5" t="s">
        <v>9852</v>
      </c>
      <c r="E3419" s="5" t="s">
        <v>9853</v>
      </c>
      <c r="F3419" s="5" t="s">
        <v>9854</v>
      </c>
      <c r="G3419" s="5" t="s">
        <v>9855</v>
      </c>
    </row>
    <row r="3420" spans="1:7" x14ac:dyDescent="0.25">
      <c r="A3420" s="5" t="s">
        <v>17723</v>
      </c>
      <c r="B3420" s="5">
        <v>-1.00861066325255</v>
      </c>
      <c r="C3420" s="5" t="s">
        <v>8</v>
      </c>
      <c r="D3420" s="5" t="s">
        <v>8</v>
      </c>
      <c r="E3420" s="5" t="s">
        <v>17724</v>
      </c>
      <c r="F3420" s="5" t="s">
        <v>8</v>
      </c>
      <c r="G3420" s="5" t="s">
        <v>597</v>
      </c>
    </row>
    <row r="3421" spans="1:7" x14ac:dyDescent="0.25">
      <c r="A3421" s="5" t="s">
        <v>18237</v>
      </c>
      <c r="B3421" s="5">
        <v>-1.00861066325255</v>
      </c>
      <c r="C3421" s="5" t="s">
        <v>18238</v>
      </c>
      <c r="D3421" s="5" t="s">
        <v>8</v>
      </c>
      <c r="E3421" s="5" t="s">
        <v>3252</v>
      </c>
      <c r="F3421" s="5" t="s">
        <v>18239</v>
      </c>
      <c r="G3421" s="5" t="s">
        <v>18240</v>
      </c>
    </row>
    <row r="3422" spans="1:7" x14ac:dyDescent="0.25">
      <c r="A3422" s="5" t="s">
        <v>18582</v>
      </c>
      <c r="B3422" s="5">
        <v>-1.00861066325255</v>
      </c>
      <c r="C3422" s="5" t="s">
        <v>8</v>
      </c>
      <c r="D3422" s="5" t="s">
        <v>8</v>
      </c>
      <c r="E3422" s="5" t="s">
        <v>8</v>
      </c>
      <c r="F3422" s="5" t="s">
        <v>8</v>
      </c>
      <c r="G3422" s="5" t="s">
        <v>8</v>
      </c>
    </row>
    <row r="3423" spans="1:7" x14ac:dyDescent="0.25">
      <c r="A3423" s="5" t="s">
        <v>19391</v>
      </c>
      <c r="B3423" s="5">
        <v>-1.00861066325255</v>
      </c>
      <c r="C3423" s="5" t="s">
        <v>8</v>
      </c>
      <c r="D3423" s="5" t="s">
        <v>8</v>
      </c>
      <c r="E3423" s="5" t="s">
        <v>8</v>
      </c>
      <c r="F3423" s="5" t="s">
        <v>8</v>
      </c>
      <c r="G3423" s="5" t="s">
        <v>8</v>
      </c>
    </row>
    <row r="3424" spans="1:7" x14ac:dyDescent="0.25">
      <c r="A3424" s="5" t="s">
        <v>8305</v>
      </c>
      <c r="B3424" s="5">
        <v>-1.00861066325255</v>
      </c>
      <c r="C3424" s="5" t="s">
        <v>8</v>
      </c>
      <c r="D3424" s="5" t="s">
        <v>8</v>
      </c>
      <c r="E3424" s="5" t="s">
        <v>8</v>
      </c>
      <c r="F3424" s="5" t="s">
        <v>8</v>
      </c>
      <c r="G3424" s="5" t="s">
        <v>8</v>
      </c>
    </row>
    <row r="3425" spans="1:7" x14ac:dyDescent="0.25">
      <c r="A3425" s="5" t="s">
        <v>20541</v>
      </c>
      <c r="B3425" s="5">
        <v>-1.00861066325255</v>
      </c>
      <c r="C3425" s="5" t="s">
        <v>8</v>
      </c>
      <c r="D3425" s="5" t="s">
        <v>8</v>
      </c>
      <c r="E3425" s="5" t="s">
        <v>8</v>
      </c>
      <c r="F3425" s="5" t="s">
        <v>8</v>
      </c>
      <c r="G3425" s="5" t="s">
        <v>8</v>
      </c>
    </row>
    <row r="3426" spans="1:7" x14ac:dyDescent="0.25">
      <c r="A3426" s="5" t="s">
        <v>16413</v>
      </c>
      <c r="B3426" s="5">
        <v>-1.0089491622767801</v>
      </c>
      <c r="C3426" s="5" t="s">
        <v>8</v>
      </c>
      <c r="D3426" s="5" t="s">
        <v>8</v>
      </c>
      <c r="E3426" s="5" t="s">
        <v>16414</v>
      </c>
      <c r="F3426" s="5" t="s">
        <v>8</v>
      </c>
      <c r="G3426" s="5" t="s">
        <v>16415</v>
      </c>
    </row>
    <row r="3427" spans="1:7" x14ac:dyDescent="0.25">
      <c r="A3427" s="5" t="s">
        <v>234</v>
      </c>
      <c r="B3427" s="5">
        <v>-1.0089491622767801</v>
      </c>
      <c r="C3427" s="5" t="s">
        <v>8</v>
      </c>
      <c r="D3427" s="5" t="s">
        <v>8</v>
      </c>
      <c r="E3427" s="5" t="s">
        <v>8</v>
      </c>
      <c r="F3427" s="5" t="s">
        <v>8</v>
      </c>
      <c r="G3427" s="5" t="s">
        <v>8</v>
      </c>
    </row>
    <row r="3428" spans="1:7" x14ac:dyDescent="0.25">
      <c r="A3428" s="5" t="s">
        <v>18533</v>
      </c>
      <c r="B3428" s="5">
        <v>-1.0089491622767801</v>
      </c>
      <c r="C3428" s="5" t="s">
        <v>8</v>
      </c>
      <c r="D3428" s="5" t="s">
        <v>8</v>
      </c>
      <c r="E3428" s="5" t="s">
        <v>8</v>
      </c>
      <c r="F3428" s="5" t="s">
        <v>8</v>
      </c>
      <c r="G3428" s="5" t="s">
        <v>8</v>
      </c>
    </row>
    <row r="3429" spans="1:7" x14ac:dyDescent="0.25">
      <c r="A3429" s="5" t="s">
        <v>1021</v>
      </c>
      <c r="B3429" s="5">
        <v>-1.0089491622767801</v>
      </c>
      <c r="C3429" s="5" t="s">
        <v>8</v>
      </c>
      <c r="D3429" s="5" t="s">
        <v>8</v>
      </c>
      <c r="E3429" s="5" t="s">
        <v>8</v>
      </c>
      <c r="F3429" s="5" t="s">
        <v>8</v>
      </c>
      <c r="G3429" s="5" t="s">
        <v>8</v>
      </c>
    </row>
    <row r="3430" spans="1:7" x14ac:dyDescent="0.25">
      <c r="A3430" s="5" t="s">
        <v>8740</v>
      </c>
      <c r="B3430" s="5">
        <v>-1.0089491622767801</v>
      </c>
      <c r="C3430" s="5" t="s">
        <v>8</v>
      </c>
      <c r="D3430" s="5" t="s">
        <v>8</v>
      </c>
      <c r="E3430" s="5" t="s">
        <v>8</v>
      </c>
      <c r="F3430" s="5" t="s">
        <v>8</v>
      </c>
      <c r="G3430" s="5" t="s">
        <v>8</v>
      </c>
    </row>
    <row r="3431" spans="1:7" x14ac:dyDescent="0.25">
      <c r="A3431" s="5" t="s">
        <v>20530</v>
      </c>
      <c r="B3431" s="5">
        <v>-1.0089491622767801</v>
      </c>
      <c r="C3431" s="5" t="s">
        <v>8</v>
      </c>
      <c r="D3431" s="5" t="s">
        <v>8</v>
      </c>
      <c r="E3431" s="5" t="s">
        <v>8</v>
      </c>
      <c r="F3431" s="5" t="s">
        <v>8</v>
      </c>
      <c r="G3431" s="5" t="s">
        <v>8</v>
      </c>
    </row>
    <row r="3432" spans="1:7" x14ac:dyDescent="0.25">
      <c r="A3432" s="5" t="s">
        <v>20819</v>
      </c>
      <c r="B3432" s="5">
        <v>-1.0089491622767801</v>
      </c>
      <c r="C3432" s="5" t="s">
        <v>8</v>
      </c>
      <c r="D3432" s="5" t="s">
        <v>8</v>
      </c>
      <c r="E3432" s="5" t="s">
        <v>8</v>
      </c>
      <c r="F3432" s="5" t="s">
        <v>8</v>
      </c>
      <c r="G3432" s="5" t="s">
        <v>8</v>
      </c>
    </row>
    <row r="3433" spans="1:7" x14ac:dyDescent="0.25">
      <c r="A3433" s="5" t="s">
        <v>21028</v>
      </c>
      <c r="B3433" s="5">
        <v>-1.0089491622767801</v>
      </c>
      <c r="C3433" s="5" t="s">
        <v>8</v>
      </c>
      <c r="D3433" s="5" t="s">
        <v>8</v>
      </c>
      <c r="E3433" s="5" t="s">
        <v>8</v>
      </c>
      <c r="F3433" s="5" t="s">
        <v>8</v>
      </c>
      <c r="G3433" s="5" t="s">
        <v>8</v>
      </c>
    </row>
    <row r="3434" spans="1:7" x14ac:dyDescent="0.25">
      <c r="A3434" s="5" t="s">
        <v>17285</v>
      </c>
      <c r="B3434" s="5">
        <v>-1.00925223026691</v>
      </c>
      <c r="C3434" s="5" t="s">
        <v>17286</v>
      </c>
      <c r="D3434" s="5" t="s">
        <v>17287</v>
      </c>
      <c r="E3434" s="5" t="s">
        <v>17288</v>
      </c>
      <c r="F3434" s="5" t="s">
        <v>17289</v>
      </c>
      <c r="G3434" s="5" t="s">
        <v>17290</v>
      </c>
    </row>
    <row r="3435" spans="1:7" x14ac:dyDescent="0.25">
      <c r="A3435" s="5" t="s">
        <v>18028</v>
      </c>
      <c r="B3435" s="5">
        <v>-1.00925223026691</v>
      </c>
      <c r="C3435" s="5" t="s">
        <v>18029</v>
      </c>
      <c r="D3435" s="5" t="s">
        <v>8</v>
      </c>
      <c r="E3435" s="5" t="s">
        <v>8</v>
      </c>
      <c r="F3435" s="5" t="s">
        <v>8</v>
      </c>
      <c r="G3435" s="5" t="s">
        <v>18030</v>
      </c>
    </row>
    <row r="3436" spans="1:7" x14ac:dyDescent="0.25">
      <c r="A3436" s="5" t="s">
        <v>2051</v>
      </c>
      <c r="B3436" s="5">
        <v>-1.00925223026691</v>
      </c>
      <c r="C3436" s="5" t="s">
        <v>8</v>
      </c>
      <c r="D3436" s="5" t="s">
        <v>8</v>
      </c>
      <c r="E3436" s="5" t="s">
        <v>8</v>
      </c>
      <c r="F3436" s="5" t="s">
        <v>8</v>
      </c>
      <c r="G3436" s="5" t="s">
        <v>8</v>
      </c>
    </row>
    <row r="3437" spans="1:7" x14ac:dyDescent="0.25">
      <c r="A3437" s="5" t="s">
        <v>19238</v>
      </c>
      <c r="B3437" s="5">
        <v>-1.00925223026691</v>
      </c>
      <c r="C3437" s="5" t="s">
        <v>8</v>
      </c>
      <c r="D3437" s="5" t="s">
        <v>8</v>
      </c>
      <c r="E3437" s="5" t="s">
        <v>8</v>
      </c>
      <c r="F3437" s="5" t="s">
        <v>8</v>
      </c>
      <c r="G3437" s="5" t="s">
        <v>8</v>
      </c>
    </row>
    <row r="3438" spans="1:7" x14ac:dyDescent="0.25">
      <c r="A3438" s="5" t="s">
        <v>19712</v>
      </c>
      <c r="B3438" s="5">
        <v>-1.00925223026691</v>
      </c>
      <c r="C3438" s="5" t="s">
        <v>8</v>
      </c>
      <c r="D3438" s="5" t="s">
        <v>8</v>
      </c>
      <c r="E3438" s="5" t="s">
        <v>8</v>
      </c>
      <c r="F3438" s="5" t="s">
        <v>8</v>
      </c>
      <c r="G3438" s="5" t="s">
        <v>8</v>
      </c>
    </row>
    <row r="3439" spans="1:7" x14ac:dyDescent="0.25">
      <c r="A3439" s="5" t="s">
        <v>19890</v>
      </c>
      <c r="B3439" s="5">
        <v>-1.00925223026691</v>
      </c>
      <c r="C3439" s="5" t="s">
        <v>8</v>
      </c>
      <c r="D3439" s="5" t="s">
        <v>8</v>
      </c>
      <c r="E3439" s="5" t="s">
        <v>8</v>
      </c>
      <c r="F3439" s="5" t="s">
        <v>8</v>
      </c>
      <c r="G3439" s="5" t="s">
        <v>8</v>
      </c>
    </row>
    <row r="3440" spans="1:7" x14ac:dyDescent="0.25">
      <c r="A3440" s="5" t="s">
        <v>8919</v>
      </c>
      <c r="B3440" s="5">
        <v>-1.00925223026691</v>
      </c>
      <c r="C3440" s="5" t="s">
        <v>8</v>
      </c>
      <c r="D3440" s="5" t="s">
        <v>8</v>
      </c>
      <c r="E3440" s="5" t="s">
        <v>8</v>
      </c>
      <c r="F3440" s="5" t="s">
        <v>8</v>
      </c>
      <c r="G3440" s="5" t="s">
        <v>8</v>
      </c>
    </row>
    <row r="3441" spans="1:7" x14ac:dyDescent="0.25">
      <c r="A3441" s="5" t="s">
        <v>20529</v>
      </c>
      <c r="B3441" s="5">
        <v>-1.00925223026691</v>
      </c>
      <c r="C3441" s="5" t="s">
        <v>8</v>
      </c>
      <c r="D3441" s="5" t="s">
        <v>8</v>
      </c>
      <c r="E3441" s="5" t="s">
        <v>8</v>
      </c>
      <c r="F3441" s="5" t="s">
        <v>8</v>
      </c>
      <c r="G3441" s="5" t="s">
        <v>8</v>
      </c>
    </row>
    <row r="3442" spans="1:7" x14ac:dyDescent="0.25">
      <c r="A3442" s="5" t="s">
        <v>17639</v>
      </c>
      <c r="B3442" s="5">
        <v>-1.0095251534734899</v>
      </c>
      <c r="C3442" s="5" t="s">
        <v>17640</v>
      </c>
      <c r="D3442" s="5" t="s">
        <v>17641</v>
      </c>
      <c r="E3442" s="5" t="s">
        <v>17642</v>
      </c>
      <c r="F3442" s="5" t="s">
        <v>17643</v>
      </c>
      <c r="G3442" s="5" t="s">
        <v>17644</v>
      </c>
    </row>
    <row r="3443" spans="1:7" x14ac:dyDescent="0.25">
      <c r="A3443" s="5" t="s">
        <v>18993</v>
      </c>
      <c r="B3443" s="5">
        <v>-1.0095251534734899</v>
      </c>
      <c r="C3443" s="5" t="s">
        <v>8</v>
      </c>
      <c r="D3443" s="5" t="s">
        <v>8</v>
      </c>
      <c r="E3443" s="5" t="s">
        <v>8</v>
      </c>
      <c r="F3443" s="5" t="s">
        <v>8</v>
      </c>
      <c r="G3443" s="5" t="s">
        <v>8</v>
      </c>
    </row>
    <row r="3444" spans="1:7" x14ac:dyDescent="0.25">
      <c r="A3444" s="5" t="s">
        <v>20831</v>
      </c>
      <c r="B3444" s="5">
        <v>-1.0095251534734899</v>
      </c>
      <c r="C3444" s="5" t="s">
        <v>8</v>
      </c>
      <c r="D3444" s="5" t="s">
        <v>8</v>
      </c>
      <c r="E3444" s="5" t="s">
        <v>8</v>
      </c>
      <c r="F3444" s="5" t="s">
        <v>8</v>
      </c>
      <c r="G3444" s="5" t="s">
        <v>8</v>
      </c>
    </row>
    <row r="3445" spans="1:7" x14ac:dyDescent="0.25">
      <c r="A3445" s="5" t="s">
        <v>17407</v>
      </c>
      <c r="B3445" s="5">
        <v>-1.0097722163677501</v>
      </c>
      <c r="C3445" s="5" t="s">
        <v>17408</v>
      </c>
      <c r="D3445" s="5" t="s">
        <v>17409</v>
      </c>
      <c r="E3445" s="5" t="s">
        <v>17410</v>
      </c>
      <c r="F3445" s="5" t="s">
        <v>17411</v>
      </c>
      <c r="G3445" s="5" t="s">
        <v>17412</v>
      </c>
    </row>
    <row r="3446" spans="1:7" x14ac:dyDescent="0.25">
      <c r="A3446" s="5" t="s">
        <v>19385</v>
      </c>
      <c r="B3446" s="5">
        <v>-1.0097722163677501</v>
      </c>
      <c r="C3446" s="5" t="s">
        <v>8</v>
      </c>
      <c r="D3446" s="5" t="s">
        <v>8</v>
      </c>
      <c r="E3446" s="5" t="s">
        <v>8</v>
      </c>
      <c r="F3446" s="5" t="s">
        <v>8</v>
      </c>
      <c r="G3446" s="5" t="s">
        <v>8</v>
      </c>
    </row>
    <row r="3447" spans="1:7" x14ac:dyDescent="0.25">
      <c r="A3447" s="5" t="s">
        <v>6555</v>
      </c>
      <c r="B3447" s="5">
        <v>-1.0097722163677501</v>
      </c>
      <c r="C3447" s="5" t="s">
        <v>8</v>
      </c>
      <c r="D3447" s="5" t="s">
        <v>8</v>
      </c>
      <c r="E3447" s="5" t="s">
        <v>8</v>
      </c>
      <c r="F3447" s="5" t="s">
        <v>8</v>
      </c>
      <c r="G3447" s="5" t="s">
        <v>8</v>
      </c>
    </row>
    <row r="3448" spans="1:7" x14ac:dyDescent="0.25">
      <c r="A3448" s="5" t="s">
        <v>14728</v>
      </c>
      <c r="B3448" s="5">
        <v>-1.0097722163677501</v>
      </c>
      <c r="C3448" s="5" t="s">
        <v>8</v>
      </c>
      <c r="D3448" s="5" t="s">
        <v>8</v>
      </c>
      <c r="E3448" s="5" t="s">
        <v>8</v>
      </c>
      <c r="F3448" s="5" t="s">
        <v>8</v>
      </c>
      <c r="G3448" s="5" t="s">
        <v>8</v>
      </c>
    </row>
    <row r="3449" spans="1:7" x14ac:dyDescent="0.25">
      <c r="A3449" s="5" t="s">
        <v>18623</v>
      </c>
      <c r="B3449" s="5">
        <v>-1.00999692821234</v>
      </c>
      <c r="C3449" s="5" t="s">
        <v>8</v>
      </c>
      <c r="D3449" s="5" t="s">
        <v>8</v>
      </c>
      <c r="E3449" s="5" t="s">
        <v>8</v>
      </c>
      <c r="F3449" s="5" t="s">
        <v>8</v>
      </c>
      <c r="G3449" s="5" t="s">
        <v>8</v>
      </c>
    </row>
    <row r="3450" spans="1:7" x14ac:dyDescent="0.25">
      <c r="A3450" s="5" t="s">
        <v>315</v>
      </c>
      <c r="B3450" s="5">
        <v>-1.01020219080149</v>
      </c>
      <c r="C3450" s="5" t="s">
        <v>8</v>
      </c>
      <c r="D3450" s="5" t="s">
        <v>8</v>
      </c>
      <c r="E3450" s="5" t="s">
        <v>316</v>
      </c>
      <c r="F3450" s="5" t="s">
        <v>8</v>
      </c>
      <c r="G3450" s="5" t="s">
        <v>317</v>
      </c>
    </row>
    <row r="3451" spans="1:7" x14ac:dyDescent="0.25">
      <c r="A3451" s="5" t="s">
        <v>18227</v>
      </c>
      <c r="B3451" s="5">
        <v>-1.0103904244528501</v>
      </c>
      <c r="C3451" s="5" t="s">
        <v>18228</v>
      </c>
      <c r="D3451" s="5" t="s">
        <v>18229</v>
      </c>
      <c r="E3451" s="5" t="s">
        <v>11686</v>
      </c>
      <c r="F3451" s="5" t="s">
        <v>18230</v>
      </c>
      <c r="G3451" s="5" t="s">
        <v>11688</v>
      </c>
    </row>
    <row r="3452" spans="1:7" x14ac:dyDescent="0.25">
      <c r="A3452" s="5" t="s">
        <v>16065</v>
      </c>
      <c r="B3452" s="5">
        <v>-1.01056366389079</v>
      </c>
      <c r="C3452" s="5" t="s">
        <v>8</v>
      </c>
      <c r="D3452" s="5" t="s">
        <v>8</v>
      </c>
      <c r="E3452" s="5" t="s">
        <v>8</v>
      </c>
      <c r="F3452" s="5" t="s">
        <v>8</v>
      </c>
      <c r="G3452" s="5" t="s">
        <v>16066</v>
      </c>
    </row>
    <row r="3453" spans="1:7" x14ac:dyDescent="0.25">
      <c r="A3453" s="5" t="s">
        <v>17877</v>
      </c>
      <c r="B3453" s="5">
        <v>-1.01056366389079</v>
      </c>
      <c r="C3453" s="5" t="s">
        <v>17878</v>
      </c>
      <c r="D3453" s="5" t="s">
        <v>17879</v>
      </c>
      <c r="E3453" s="5" t="s">
        <v>17880</v>
      </c>
      <c r="F3453" s="5" t="s">
        <v>17881</v>
      </c>
      <c r="G3453" s="5" t="s">
        <v>17882</v>
      </c>
    </row>
    <row r="3454" spans="1:7" x14ac:dyDescent="0.25">
      <c r="A3454" s="5" t="s">
        <v>18977</v>
      </c>
      <c r="B3454" s="5">
        <v>-1.01056366389079</v>
      </c>
      <c r="C3454" s="5" t="s">
        <v>8</v>
      </c>
      <c r="D3454" s="5" t="s">
        <v>8</v>
      </c>
      <c r="E3454" s="5" t="s">
        <v>8</v>
      </c>
      <c r="F3454" s="5" t="s">
        <v>8</v>
      </c>
      <c r="G3454" s="5" t="s">
        <v>8</v>
      </c>
    </row>
    <row r="3455" spans="1:7" x14ac:dyDescent="0.25">
      <c r="A3455" s="5" t="s">
        <v>20117</v>
      </c>
      <c r="B3455" s="5">
        <v>-1.01056366389079</v>
      </c>
      <c r="C3455" s="5" t="s">
        <v>8</v>
      </c>
      <c r="D3455" s="5" t="s">
        <v>8</v>
      </c>
      <c r="E3455" s="5" t="s">
        <v>8</v>
      </c>
      <c r="F3455" s="5" t="s">
        <v>8</v>
      </c>
      <c r="G3455" s="5" t="s">
        <v>8</v>
      </c>
    </row>
    <row r="3456" spans="1:7" x14ac:dyDescent="0.25">
      <c r="A3456" s="5" t="s">
        <v>16010</v>
      </c>
      <c r="B3456" s="5">
        <v>-1.01087179779601</v>
      </c>
      <c r="C3456" s="5" t="s">
        <v>16011</v>
      </c>
      <c r="D3456" s="5" t="s">
        <v>16012</v>
      </c>
      <c r="E3456" s="5" t="s">
        <v>16013</v>
      </c>
      <c r="F3456" s="5" t="s">
        <v>16014</v>
      </c>
      <c r="G3456" s="5" t="s">
        <v>16015</v>
      </c>
    </row>
    <row r="3457" spans="1:7" x14ac:dyDescent="0.25">
      <c r="A3457" s="5" t="s">
        <v>15487</v>
      </c>
      <c r="B3457" s="5">
        <v>-1.01087179779601</v>
      </c>
      <c r="C3457" s="5" t="s">
        <v>8</v>
      </c>
      <c r="D3457" s="5" t="s">
        <v>8</v>
      </c>
      <c r="E3457" s="5" t="s">
        <v>8</v>
      </c>
      <c r="F3457" s="5" t="s">
        <v>8</v>
      </c>
      <c r="G3457" s="5" t="s">
        <v>8</v>
      </c>
    </row>
    <row r="3458" spans="1:7" x14ac:dyDescent="0.25">
      <c r="A3458" s="5" t="s">
        <v>18736</v>
      </c>
      <c r="B3458" s="5">
        <v>-1.0110094207151299</v>
      </c>
      <c r="C3458" s="5" t="s">
        <v>8</v>
      </c>
      <c r="D3458" s="5" t="s">
        <v>8</v>
      </c>
      <c r="E3458" s="5" t="s">
        <v>8</v>
      </c>
      <c r="F3458" s="5" t="s">
        <v>8</v>
      </c>
      <c r="G3458" s="5" t="s">
        <v>8</v>
      </c>
    </row>
    <row r="3459" spans="1:7" x14ac:dyDescent="0.25">
      <c r="A3459" s="5" t="s">
        <v>16400</v>
      </c>
      <c r="B3459" s="5">
        <v>-1.0112572402601501</v>
      </c>
      <c r="C3459" s="5" t="s">
        <v>16401</v>
      </c>
      <c r="D3459" s="5" t="s">
        <v>16402</v>
      </c>
      <c r="E3459" s="5" t="s">
        <v>16403</v>
      </c>
      <c r="F3459" s="5" t="s">
        <v>16404</v>
      </c>
      <c r="G3459" s="5" t="s">
        <v>16405</v>
      </c>
    </row>
    <row r="3460" spans="1:7" x14ac:dyDescent="0.25">
      <c r="A3460" s="5" t="s">
        <v>20864</v>
      </c>
      <c r="B3460" s="5">
        <v>-1.0112572402601501</v>
      </c>
      <c r="C3460" s="5" t="s">
        <v>8</v>
      </c>
      <c r="D3460" s="5" t="s">
        <v>8</v>
      </c>
      <c r="E3460" s="5" t="s">
        <v>8</v>
      </c>
      <c r="F3460" s="5" t="s">
        <v>8</v>
      </c>
      <c r="G3460" s="5" t="s">
        <v>8</v>
      </c>
    </row>
    <row r="3461" spans="1:7" x14ac:dyDescent="0.25">
      <c r="A3461" s="5" t="s">
        <v>16756</v>
      </c>
      <c r="B3461" s="5">
        <v>-1.01224978403698</v>
      </c>
      <c r="C3461" s="5" t="s">
        <v>1383</v>
      </c>
      <c r="D3461" s="5" t="s">
        <v>1384</v>
      </c>
      <c r="E3461" s="5" t="s">
        <v>1385</v>
      </c>
      <c r="F3461" s="5" t="s">
        <v>1386</v>
      </c>
      <c r="G3461" s="5" t="s">
        <v>1387</v>
      </c>
    </row>
    <row r="3462" spans="1:7" x14ac:dyDescent="0.25">
      <c r="A3462" s="5" t="s">
        <v>14036</v>
      </c>
      <c r="B3462" s="5">
        <v>-1.01261556417479</v>
      </c>
      <c r="C3462" s="5" t="s">
        <v>8</v>
      </c>
      <c r="D3462" s="5" t="s">
        <v>8</v>
      </c>
      <c r="E3462" s="5" t="s">
        <v>8</v>
      </c>
      <c r="F3462" s="5" t="s">
        <v>8</v>
      </c>
      <c r="G3462" s="5" t="s">
        <v>8</v>
      </c>
    </row>
    <row r="3463" spans="1:7" x14ac:dyDescent="0.25">
      <c r="A3463" s="5" t="s">
        <v>19823</v>
      </c>
      <c r="B3463" s="5">
        <v>-1.01283963608979</v>
      </c>
      <c r="C3463" s="5" t="s">
        <v>8</v>
      </c>
      <c r="D3463" s="5" t="s">
        <v>8</v>
      </c>
      <c r="E3463" s="5" t="s">
        <v>8</v>
      </c>
      <c r="F3463" s="5" t="s">
        <v>8</v>
      </c>
      <c r="G3463" s="5" t="s">
        <v>8</v>
      </c>
    </row>
    <row r="3464" spans="1:7" x14ac:dyDescent="0.25">
      <c r="A3464" s="5" t="s">
        <v>18040</v>
      </c>
      <c r="B3464" s="5">
        <v>-1.0131043728042799</v>
      </c>
      <c r="C3464" s="5" t="s">
        <v>18041</v>
      </c>
      <c r="D3464" s="5" t="s">
        <v>8</v>
      </c>
      <c r="E3464" s="5" t="s">
        <v>8</v>
      </c>
      <c r="F3464" s="5" t="s">
        <v>8</v>
      </c>
      <c r="G3464" s="5" t="s">
        <v>18042</v>
      </c>
    </row>
    <row r="3465" spans="1:7" x14ac:dyDescent="0.25">
      <c r="A3465" s="5" t="s">
        <v>20852</v>
      </c>
      <c r="B3465" s="5">
        <v>-1.0142823555906999</v>
      </c>
      <c r="C3465" s="5" t="s">
        <v>8</v>
      </c>
      <c r="D3465" s="5" t="s">
        <v>8</v>
      </c>
      <c r="E3465" s="5" t="s">
        <v>8</v>
      </c>
      <c r="F3465" s="5" t="s">
        <v>8</v>
      </c>
      <c r="G3465" s="5" t="s">
        <v>8</v>
      </c>
    </row>
    <row r="3466" spans="1:7" x14ac:dyDescent="0.25">
      <c r="A3466" s="5" t="s">
        <v>16999</v>
      </c>
      <c r="B3466" s="5">
        <v>-1.01692132132098</v>
      </c>
      <c r="C3466" s="5" t="s">
        <v>13739</v>
      </c>
      <c r="D3466" s="5" t="s">
        <v>13740</v>
      </c>
      <c r="E3466" s="5" t="s">
        <v>13741</v>
      </c>
      <c r="F3466" s="5" t="s">
        <v>13742</v>
      </c>
      <c r="G3466" s="5" t="s">
        <v>13743</v>
      </c>
    </row>
    <row r="3467" spans="1:7" x14ac:dyDescent="0.25">
      <c r="A3467" s="5" t="s">
        <v>9218</v>
      </c>
      <c r="B3467" s="5">
        <v>-1.01812850624123</v>
      </c>
      <c r="C3467" s="5" t="s">
        <v>8</v>
      </c>
      <c r="D3467" s="5" t="s">
        <v>8</v>
      </c>
      <c r="E3467" s="5" t="s">
        <v>8</v>
      </c>
      <c r="F3467" s="5" t="s">
        <v>8</v>
      </c>
      <c r="G3467" s="5" t="s">
        <v>8</v>
      </c>
    </row>
    <row r="3468" spans="1:7" x14ac:dyDescent="0.25">
      <c r="A3468" s="5" t="s">
        <v>12988</v>
      </c>
      <c r="B3468" s="5">
        <v>-1.01839846333252</v>
      </c>
      <c r="C3468" s="5" t="s">
        <v>8</v>
      </c>
      <c r="D3468" s="5" t="s">
        <v>8</v>
      </c>
      <c r="E3468" s="5" t="s">
        <v>8</v>
      </c>
      <c r="F3468" s="5" t="s">
        <v>8</v>
      </c>
      <c r="G3468" s="5" t="s">
        <v>8</v>
      </c>
    </row>
    <row r="3469" spans="1:7" x14ac:dyDescent="0.25">
      <c r="A3469" s="5" t="s">
        <v>20512</v>
      </c>
      <c r="B3469" s="5">
        <v>-1.0204430701160401</v>
      </c>
      <c r="C3469" s="5" t="s">
        <v>8</v>
      </c>
      <c r="D3469" s="5" t="s">
        <v>8</v>
      </c>
      <c r="E3469" s="5" t="s">
        <v>8</v>
      </c>
      <c r="F3469" s="5" t="s">
        <v>8</v>
      </c>
      <c r="G3469" s="5" t="s">
        <v>8</v>
      </c>
    </row>
    <row r="3470" spans="1:7" x14ac:dyDescent="0.25">
      <c r="A3470" s="5" t="s">
        <v>19178</v>
      </c>
      <c r="B3470" s="5">
        <v>-1.0206258158217401</v>
      </c>
      <c r="C3470" s="5" t="s">
        <v>8</v>
      </c>
      <c r="D3470" s="5" t="s">
        <v>8</v>
      </c>
      <c r="E3470" s="5" t="s">
        <v>8</v>
      </c>
      <c r="F3470" s="5" t="s">
        <v>8</v>
      </c>
      <c r="G3470" s="5" t="s">
        <v>8</v>
      </c>
    </row>
    <row r="3471" spans="1:7" x14ac:dyDescent="0.25">
      <c r="A3471" s="5" t="s">
        <v>19122</v>
      </c>
      <c r="B3471" s="5">
        <v>-1.0208206609149499</v>
      </c>
      <c r="C3471" s="5" t="s">
        <v>8</v>
      </c>
      <c r="D3471" s="5" t="s">
        <v>8</v>
      </c>
      <c r="E3471" s="5" t="s">
        <v>8</v>
      </c>
      <c r="F3471" s="5" t="s">
        <v>8</v>
      </c>
      <c r="G3471" s="5" t="s">
        <v>8</v>
      </c>
    </row>
    <row r="3472" spans="1:7" x14ac:dyDescent="0.25">
      <c r="A3472" s="5" t="s">
        <v>16677</v>
      </c>
      <c r="B3472" s="5">
        <v>-1.0210288481691301</v>
      </c>
      <c r="C3472" s="5" t="s">
        <v>8</v>
      </c>
      <c r="D3472" s="5" t="s">
        <v>8</v>
      </c>
      <c r="E3472" s="5" t="s">
        <v>16678</v>
      </c>
      <c r="F3472" s="5" t="s">
        <v>8</v>
      </c>
      <c r="G3472" s="5" t="s">
        <v>16679</v>
      </c>
    </row>
    <row r="3473" spans="1:7" x14ac:dyDescent="0.25">
      <c r="A3473" s="5" t="s">
        <v>6032</v>
      </c>
      <c r="B3473" s="5">
        <v>-1.0210288481691301</v>
      </c>
      <c r="C3473" s="5" t="s">
        <v>8</v>
      </c>
      <c r="D3473" s="5" t="s">
        <v>8</v>
      </c>
      <c r="E3473" s="5" t="s">
        <v>8</v>
      </c>
      <c r="F3473" s="5" t="s">
        <v>8</v>
      </c>
      <c r="G3473" s="5" t="s">
        <v>8</v>
      </c>
    </row>
    <row r="3474" spans="1:7" x14ac:dyDescent="0.25">
      <c r="A3474" s="5" t="s">
        <v>20154</v>
      </c>
      <c r="B3474" s="5">
        <v>-1.02125179659182</v>
      </c>
      <c r="C3474" s="5" t="s">
        <v>8</v>
      </c>
      <c r="D3474" s="5" t="s">
        <v>8</v>
      </c>
      <c r="E3474" s="5" t="s">
        <v>8</v>
      </c>
      <c r="F3474" s="5" t="s">
        <v>8</v>
      </c>
      <c r="G3474" s="5" t="s">
        <v>8</v>
      </c>
    </row>
    <row r="3475" spans="1:7" x14ac:dyDescent="0.25">
      <c r="A3475" s="5" t="s">
        <v>3117</v>
      </c>
      <c r="B3475" s="5">
        <v>-1.0214911338119299</v>
      </c>
      <c r="C3475" s="5" t="s">
        <v>8</v>
      </c>
      <c r="D3475" s="5" t="s">
        <v>8</v>
      </c>
      <c r="E3475" s="5" t="s">
        <v>8</v>
      </c>
      <c r="F3475" s="5" t="s">
        <v>8</v>
      </c>
      <c r="G3475" s="5" t="s">
        <v>8</v>
      </c>
    </row>
    <row r="3476" spans="1:7" x14ac:dyDescent="0.25">
      <c r="A3476" s="5" t="s">
        <v>5853</v>
      </c>
      <c r="B3476" s="5">
        <v>-1.0214911338119299</v>
      </c>
      <c r="C3476" s="5" t="s">
        <v>8</v>
      </c>
      <c r="D3476" s="5" t="s">
        <v>8</v>
      </c>
      <c r="E3476" s="5" t="s">
        <v>8</v>
      </c>
      <c r="F3476" s="5" t="s">
        <v>8</v>
      </c>
      <c r="G3476" s="5" t="s">
        <v>8</v>
      </c>
    </row>
    <row r="3477" spans="1:7" x14ac:dyDescent="0.25">
      <c r="A3477" s="5" t="s">
        <v>20777</v>
      </c>
      <c r="B3477" s="5">
        <v>-1.0214911338119299</v>
      </c>
      <c r="C3477" s="5" t="s">
        <v>8</v>
      </c>
      <c r="D3477" s="5" t="s">
        <v>8</v>
      </c>
      <c r="E3477" s="5" t="s">
        <v>8</v>
      </c>
      <c r="F3477" s="5" t="s">
        <v>8</v>
      </c>
      <c r="G3477" s="5" t="s">
        <v>8</v>
      </c>
    </row>
    <row r="3478" spans="1:7" x14ac:dyDescent="0.25">
      <c r="A3478" s="5" t="s">
        <v>18803</v>
      </c>
      <c r="B3478" s="5">
        <v>-1.0215794415614701</v>
      </c>
      <c r="C3478" s="5" t="s">
        <v>8</v>
      </c>
      <c r="D3478" s="5" t="s">
        <v>8</v>
      </c>
      <c r="E3478" s="5" t="s">
        <v>8</v>
      </c>
      <c r="F3478" s="5" t="s">
        <v>8</v>
      </c>
      <c r="G3478" s="5" t="s">
        <v>8</v>
      </c>
    </row>
    <row r="3479" spans="1:7" x14ac:dyDescent="0.25">
      <c r="A3479" s="5" t="s">
        <v>20572</v>
      </c>
      <c r="B3479" s="5">
        <v>-1.02174873588189</v>
      </c>
      <c r="C3479" s="5" t="s">
        <v>8</v>
      </c>
      <c r="D3479" s="5" t="s">
        <v>8</v>
      </c>
      <c r="E3479" s="5" t="s">
        <v>8</v>
      </c>
      <c r="F3479" s="5" t="s">
        <v>8</v>
      </c>
      <c r="G3479" s="5" t="s">
        <v>8</v>
      </c>
    </row>
    <row r="3480" spans="1:7" x14ac:dyDescent="0.25">
      <c r="A3480" s="5" t="s">
        <v>13774</v>
      </c>
      <c r="B3480" s="5">
        <v>-1.02174873588189</v>
      </c>
      <c r="C3480" s="5" t="s">
        <v>8</v>
      </c>
      <c r="D3480" s="5" t="s">
        <v>8</v>
      </c>
      <c r="E3480" s="5" t="s">
        <v>8</v>
      </c>
      <c r="F3480" s="5" t="s">
        <v>8</v>
      </c>
      <c r="G3480" s="5" t="s">
        <v>8</v>
      </c>
    </row>
    <row r="3481" spans="1:7" x14ac:dyDescent="0.25">
      <c r="A3481" s="5" t="s">
        <v>19418</v>
      </c>
      <c r="B3481" s="5">
        <v>-1.02232778876962</v>
      </c>
      <c r="C3481" s="5" t="s">
        <v>8</v>
      </c>
      <c r="D3481" s="5" t="s">
        <v>8</v>
      </c>
      <c r="E3481" s="5" t="s">
        <v>8</v>
      </c>
      <c r="F3481" s="5" t="s">
        <v>8</v>
      </c>
      <c r="G3481" s="5" t="s">
        <v>8</v>
      </c>
    </row>
    <row r="3482" spans="1:7" x14ac:dyDescent="0.25">
      <c r="A3482" s="5" t="s">
        <v>17704</v>
      </c>
      <c r="B3482" s="5">
        <v>-1.02265474204759</v>
      </c>
      <c r="C3482" s="5" t="s">
        <v>17705</v>
      </c>
      <c r="D3482" s="5" t="s">
        <v>17706</v>
      </c>
      <c r="E3482" s="5" t="s">
        <v>17707</v>
      </c>
      <c r="F3482" s="5" t="s">
        <v>17708</v>
      </c>
      <c r="G3482" s="5" t="s">
        <v>17709</v>
      </c>
    </row>
    <row r="3483" spans="1:7" x14ac:dyDescent="0.25">
      <c r="A3483" s="5" t="s">
        <v>17796</v>
      </c>
      <c r="B3483" s="5">
        <v>-1.02265474204759</v>
      </c>
      <c r="C3483" s="5" t="s">
        <v>17797</v>
      </c>
      <c r="D3483" s="5" t="s">
        <v>17798</v>
      </c>
      <c r="E3483" s="5" t="s">
        <v>17799</v>
      </c>
      <c r="F3483" s="5" t="s">
        <v>17800</v>
      </c>
      <c r="G3483" s="5" t="s">
        <v>17801</v>
      </c>
    </row>
    <row r="3484" spans="1:7" x14ac:dyDescent="0.25">
      <c r="A3484" s="5" t="s">
        <v>14491</v>
      </c>
      <c r="B3484" s="5">
        <v>-1.02274074948617</v>
      </c>
      <c r="C3484" s="5" t="s">
        <v>8</v>
      </c>
      <c r="D3484" s="5" t="s">
        <v>8</v>
      </c>
      <c r="E3484" s="5" t="s">
        <v>8</v>
      </c>
      <c r="F3484" s="5" t="s">
        <v>8</v>
      </c>
      <c r="G3484" s="5" t="s">
        <v>8</v>
      </c>
    </row>
    <row r="3485" spans="1:7" x14ac:dyDescent="0.25">
      <c r="A3485" s="5" t="s">
        <v>20667</v>
      </c>
      <c r="B3485" s="5">
        <v>-1.0228388292285699</v>
      </c>
      <c r="C3485" s="5" t="s">
        <v>8</v>
      </c>
      <c r="D3485" s="5" t="s">
        <v>8</v>
      </c>
      <c r="E3485" s="5" t="s">
        <v>8</v>
      </c>
      <c r="F3485" s="5" t="s">
        <v>8</v>
      </c>
      <c r="G3485" s="5" t="s">
        <v>8</v>
      </c>
    </row>
    <row r="3486" spans="1:7" x14ac:dyDescent="0.25">
      <c r="A3486" s="5" t="s">
        <v>6375</v>
      </c>
      <c r="B3486" s="5">
        <v>-1.0229801515044199</v>
      </c>
      <c r="C3486" s="5" t="s">
        <v>6376</v>
      </c>
      <c r="D3486" s="5" t="s">
        <v>6377</v>
      </c>
      <c r="E3486" s="5" t="s">
        <v>6378</v>
      </c>
      <c r="F3486" s="5" t="s">
        <v>6379</v>
      </c>
      <c r="G3486" s="5" t="s">
        <v>6380</v>
      </c>
    </row>
    <row r="3487" spans="1:7" x14ac:dyDescent="0.25">
      <c r="A3487" s="5" t="s">
        <v>15149</v>
      </c>
      <c r="B3487" s="5">
        <v>-1.0229801515044199</v>
      </c>
      <c r="C3487" s="5" t="s">
        <v>15150</v>
      </c>
      <c r="D3487" s="5" t="s">
        <v>15151</v>
      </c>
      <c r="E3487" s="5" t="s">
        <v>15152</v>
      </c>
      <c r="F3487" s="5" t="s">
        <v>15153</v>
      </c>
      <c r="G3487" s="5" t="s">
        <v>15154</v>
      </c>
    </row>
    <row r="3488" spans="1:7" x14ac:dyDescent="0.25">
      <c r="A3488" s="5" t="s">
        <v>16724</v>
      </c>
      <c r="B3488" s="5">
        <v>-1.0230111407793001</v>
      </c>
      <c r="C3488" s="5" t="s">
        <v>8</v>
      </c>
      <c r="D3488" s="5" t="s">
        <v>8</v>
      </c>
      <c r="E3488" s="5" t="s">
        <v>8</v>
      </c>
      <c r="F3488" s="5" t="s">
        <v>8</v>
      </c>
      <c r="G3488" s="5" t="s">
        <v>16725</v>
      </c>
    </row>
    <row r="3489" spans="1:7" x14ac:dyDescent="0.25">
      <c r="A3489" s="5" t="s">
        <v>16935</v>
      </c>
      <c r="B3489" s="5">
        <v>-1.0230111407793001</v>
      </c>
      <c r="C3489" s="5" t="s">
        <v>8</v>
      </c>
      <c r="D3489" s="5" t="s">
        <v>8</v>
      </c>
      <c r="E3489" s="5" t="s">
        <v>4801</v>
      </c>
      <c r="F3489" s="5" t="s">
        <v>8</v>
      </c>
      <c r="G3489" s="5" t="s">
        <v>1751</v>
      </c>
    </row>
    <row r="3490" spans="1:7" x14ac:dyDescent="0.25">
      <c r="A3490" s="5" t="s">
        <v>19179</v>
      </c>
      <c r="B3490" s="5">
        <v>-1.0230111407793001</v>
      </c>
      <c r="C3490" s="5" t="s">
        <v>8</v>
      </c>
      <c r="D3490" s="5" t="s">
        <v>8</v>
      </c>
      <c r="E3490" s="5" t="s">
        <v>8</v>
      </c>
      <c r="F3490" s="5" t="s">
        <v>8</v>
      </c>
      <c r="G3490" s="5" t="s">
        <v>8</v>
      </c>
    </row>
    <row r="3491" spans="1:7" x14ac:dyDescent="0.25">
      <c r="A3491" s="5" t="s">
        <v>19927</v>
      </c>
      <c r="B3491" s="5">
        <v>-1.0230111407793001</v>
      </c>
      <c r="C3491" s="5" t="s">
        <v>8</v>
      </c>
      <c r="D3491" s="5" t="s">
        <v>8</v>
      </c>
      <c r="E3491" s="5" t="s">
        <v>8</v>
      </c>
      <c r="F3491" s="5" t="s">
        <v>8</v>
      </c>
      <c r="G3491" s="5" t="s">
        <v>8</v>
      </c>
    </row>
    <row r="3492" spans="1:7" x14ac:dyDescent="0.25">
      <c r="A3492" s="5" t="s">
        <v>20112</v>
      </c>
      <c r="B3492" s="5">
        <v>-1.0231264934773401</v>
      </c>
      <c r="C3492" s="5" t="s">
        <v>8</v>
      </c>
      <c r="D3492" s="5" t="s">
        <v>8</v>
      </c>
      <c r="E3492" s="5" t="s">
        <v>8</v>
      </c>
      <c r="F3492" s="5" t="s">
        <v>8</v>
      </c>
      <c r="G3492" s="5" t="s">
        <v>8</v>
      </c>
    </row>
    <row r="3493" spans="1:7" x14ac:dyDescent="0.25">
      <c r="A3493" s="5" t="s">
        <v>16283</v>
      </c>
      <c r="B3493" s="5">
        <v>-1.02340115033557</v>
      </c>
      <c r="C3493" s="5" t="s">
        <v>16284</v>
      </c>
      <c r="D3493" s="5" t="s">
        <v>16285</v>
      </c>
      <c r="E3493" s="5" t="s">
        <v>16286</v>
      </c>
      <c r="F3493" s="5" t="s">
        <v>16287</v>
      </c>
      <c r="G3493" s="5" t="s">
        <v>16288</v>
      </c>
    </row>
    <row r="3494" spans="1:7" x14ac:dyDescent="0.25">
      <c r="A3494" s="5" t="s">
        <v>6046</v>
      </c>
      <c r="B3494" s="5">
        <v>-1.02340115033557</v>
      </c>
      <c r="C3494" s="5" t="s">
        <v>6047</v>
      </c>
      <c r="D3494" s="5" t="s">
        <v>6048</v>
      </c>
      <c r="E3494" s="5" t="s">
        <v>6049</v>
      </c>
      <c r="F3494" s="5" t="s">
        <v>6050</v>
      </c>
      <c r="G3494" s="5" t="s">
        <v>6051</v>
      </c>
    </row>
    <row r="3495" spans="1:7" x14ac:dyDescent="0.25">
      <c r="A3495" s="5" t="s">
        <v>18828</v>
      </c>
      <c r="B3495" s="5">
        <v>-1.02340115033557</v>
      </c>
      <c r="C3495" s="5" t="s">
        <v>8</v>
      </c>
      <c r="D3495" s="5" t="s">
        <v>8</v>
      </c>
      <c r="E3495" s="5" t="s">
        <v>8</v>
      </c>
      <c r="F3495" s="5" t="s">
        <v>8</v>
      </c>
      <c r="G3495" s="5" t="s">
        <v>8</v>
      </c>
    </row>
    <row r="3496" spans="1:7" x14ac:dyDescent="0.25">
      <c r="A3496" s="5" t="s">
        <v>8167</v>
      </c>
      <c r="B3496" s="5">
        <v>-1.02340115033557</v>
      </c>
      <c r="C3496" s="5" t="s">
        <v>8</v>
      </c>
      <c r="D3496" s="5" t="s">
        <v>8</v>
      </c>
      <c r="E3496" s="5" t="s">
        <v>8</v>
      </c>
      <c r="F3496" s="5" t="s">
        <v>8</v>
      </c>
      <c r="G3496" s="5" t="s">
        <v>8</v>
      </c>
    </row>
    <row r="3497" spans="1:7" x14ac:dyDescent="0.25">
      <c r="A3497" s="5" t="s">
        <v>20599</v>
      </c>
      <c r="B3497" s="5">
        <v>-1.02340115033557</v>
      </c>
      <c r="C3497" s="5" t="s">
        <v>8</v>
      </c>
      <c r="D3497" s="5" t="s">
        <v>8</v>
      </c>
      <c r="E3497" s="5" t="s">
        <v>8</v>
      </c>
      <c r="F3497" s="5" t="s">
        <v>8</v>
      </c>
      <c r="G3497" s="5" t="s">
        <v>8</v>
      </c>
    </row>
    <row r="3498" spans="1:7" x14ac:dyDescent="0.25">
      <c r="A3498" s="5" t="s">
        <v>14786</v>
      </c>
      <c r="B3498" s="5">
        <v>-1.0234353456981899</v>
      </c>
      <c r="C3498" s="5" t="s">
        <v>14787</v>
      </c>
      <c r="D3498" s="5" t="s">
        <v>14788</v>
      </c>
      <c r="E3498" s="5" t="s">
        <v>14789</v>
      </c>
      <c r="F3498" s="5" t="s">
        <v>14790</v>
      </c>
      <c r="G3498" s="5" t="s">
        <v>14791</v>
      </c>
    </row>
    <row r="3499" spans="1:7" x14ac:dyDescent="0.25">
      <c r="A3499" s="5" t="s">
        <v>20660</v>
      </c>
      <c r="B3499" s="5">
        <v>-1.02382976061697</v>
      </c>
      <c r="C3499" s="5" t="s">
        <v>8</v>
      </c>
      <c r="D3499" s="5" t="s">
        <v>8</v>
      </c>
      <c r="E3499" s="5" t="s">
        <v>8</v>
      </c>
      <c r="F3499" s="5" t="s">
        <v>8</v>
      </c>
      <c r="G3499" s="5" t="s">
        <v>8</v>
      </c>
    </row>
    <row r="3500" spans="1:7" x14ac:dyDescent="0.25">
      <c r="A3500" s="5" t="s">
        <v>17014</v>
      </c>
      <c r="B3500" s="5">
        <v>-1.02430300069478</v>
      </c>
      <c r="C3500" s="5" t="s">
        <v>8</v>
      </c>
      <c r="D3500" s="5" t="s">
        <v>8</v>
      </c>
      <c r="E3500" s="5" t="s">
        <v>8</v>
      </c>
      <c r="F3500" s="5" t="s">
        <v>8</v>
      </c>
      <c r="G3500" s="5" t="s">
        <v>17015</v>
      </c>
    </row>
    <row r="3501" spans="1:7" x14ac:dyDescent="0.25">
      <c r="A3501" s="5" t="s">
        <v>18223</v>
      </c>
      <c r="B3501" s="5">
        <v>-1.02430300069478</v>
      </c>
      <c r="C3501" s="5" t="s">
        <v>8</v>
      </c>
      <c r="D3501" s="5" t="s">
        <v>8</v>
      </c>
      <c r="E3501" s="5" t="s">
        <v>18224</v>
      </c>
      <c r="F3501" s="5" t="s">
        <v>8</v>
      </c>
      <c r="G3501" s="5" t="s">
        <v>2883</v>
      </c>
    </row>
    <row r="3502" spans="1:7" x14ac:dyDescent="0.25">
      <c r="A3502" s="5" t="s">
        <v>20309</v>
      </c>
      <c r="B3502" s="5">
        <v>-1.02430300069478</v>
      </c>
      <c r="C3502" s="5" t="s">
        <v>8</v>
      </c>
      <c r="D3502" s="5" t="s">
        <v>8</v>
      </c>
      <c r="E3502" s="5" t="s">
        <v>8</v>
      </c>
      <c r="F3502" s="5" t="s">
        <v>8</v>
      </c>
      <c r="G3502" s="5" t="s">
        <v>8</v>
      </c>
    </row>
    <row r="3503" spans="1:7" x14ac:dyDescent="0.25">
      <c r="A3503" s="5" t="s">
        <v>9446</v>
      </c>
      <c r="B3503" s="5">
        <v>-1.0246067979439999</v>
      </c>
      <c r="C3503" s="5" t="s">
        <v>9447</v>
      </c>
      <c r="D3503" s="5" t="s">
        <v>8</v>
      </c>
      <c r="E3503" s="5" t="s">
        <v>8</v>
      </c>
      <c r="F3503" s="5" t="s">
        <v>8</v>
      </c>
      <c r="G3503" s="5" t="s">
        <v>8</v>
      </c>
    </row>
    <row r="3504" spans="1:7" x14ac:dyDescent="0.25">
      <c r="A3504" s="5" t="s">
        <v>21012</v>
      </c>
      <c r="B3504" s="5">
        <v>-1.0247759206081299</v>
      </c>
      <c r="C3504" s="5" t="s">
        <v>8</v>
      </c>
      <c r="D3504" s="5" t="s">
        <v>8</v>
      </c>
      <c r="E3504" s="5" t="s">
        <v>8</v>
      </c>
      <c r="F3504" s="5" t="s">
        <v>8</v>
      </c>
      <c r="G3504" s="5" t="s">
        <v>8</v>
      </c>
    </row>
    <row r="3505" spans="1:7" x14ac:dyDescent="0.25">
      <c r="A3505" s="5" t="s">
        <v>17230</v>
      </c>
      <c r="B3505" s="5">
        <v>-1.0248282241850799</v>
      </c>
      <c r="C3505" s="5" t="s">
        <v>17231</v>
      </c>
      <c r="D3505" s="5" t="s">
        <v>17232</v>
      </c>
      <c r="E3505" s="5" t="s">
        <v>17233</v>
      </c>
      <c r="F3505" s="5" t="s">
        <v>17234</v>
      </c>
      <c r="G3505" s="5" t="s">
        <v>17235</v>
      </c>
    </row>
    <row r="3506" spans="1:7" x14ac:dyDescent="0.25">
      <c r="A3506" s="5" t="s">
        <v>4180</v>
      </c>
      <c r="B3506" s="5">
        <v>-1.0248282241850799</v>
      </c>
      <c r="C3506" s="5" t="s">
        <v>8</v>
      </c>
      <c r="D3506" s="5" t="s">
        <v>8</v>
      </c>
      <c r="E3506" s="5" t="s">
        <v>8</v>
      </c>
      <c r="F3506" s="5" t="s">
        <v>8</v>
      </c>
      <c r="G3506" s="5" t="s">
        <v>8</v>
      </c>
    </row>
    <row r="3507" spans="1:7" x14ac:dyDescent="0.25">
      <c r="A3507" s="5" t="s">
        <v>19711</v>
      </c>
      <c r="B3507" s="5">
        <v>-1.0248282241850799</v>
      </c>
      <c r="C3507" s="5" t="s">
        <v>8</v>
      </c>
      <c r="D3507" s="5" t="s">
        <v>8</v>
      </c>
      <c r="E3507" s="5" t="s">
        <v>8</v>
      </c>
      <c r="F3507" s="5" t="s">
        <v>8</v>
      </c>
      <c r="G3507" s="5" t="s">
        <v>8</v>
      </c>
    </row>
    <row r="3508" spans="1:7" x14ac:dyDescent="0.25">
      <c r="A3508" s="5" t="s">
        <v>20438</v>
      </c>
      <c r="B3508" s="5">
        <v>-1.0248282241850799</v>
      </c>
      <c r="C3508" s="5" t="s">
        <v>8</v>
      </c>
      <c r="D3508" s="5" t="s">
        <v>8</v>
      </c>
      <c r="E3508" s="5" t="s">
        <v>8</v>
      </c>
      <c r="F3508" s="5" t="s">
        <v>8</v>
      </c>
      <c r="G3508" s="5" t="s">
        <v>8</v>
      </c>
    </row>
    <row r="3509" spans="1:7" x14ac:dyDescent="0.25">
      <c r="A3509" s="5" t="s">
        <v>20612</v>
      </c>
      <c r="B3509" s="5">
        <v>-1.0248282241850799</v>
      </c>
      <c r="C3509" s="5" t="s">
        <v>8</v>
      </c>
      <c r="D3509" s="5" t="s">
        <v>8</v>
      </c>
      <c r="E3509" s="5" t="s">
        <v>8</v>
      </c>
      <c r="F3509" s="5" t="s">
        <v>8</v>
      </c>
      <c r="G3509" s="5" t="s">
        <v>8</v>
      </c>
    </row>
    <row r="3510" spans="1:7" x14ac:dyDescent="0.25">
      <c r="A3510" s="5" t="s">
        <v>13957</v>
      </c>
      <c r="B3510" s="5">
        <v>-1.0248282241850799</v>
      </c>
      <c r="C3510" s="5" t="s">
        <v>8</v>
      </c>
      <c r="D3510" s="5" t="s">
        <v>8</v>
      </c>
      <c r="E3510" s="5" t="s">
        <v>8</v>
      </c>
      <c r="F3510" s="5" t="s">
        <v>8</v>
      </c>
      <c r="G3510" s="5" t="s">
        <v>8</v>
      </c>
    </row>
    <row r="3511" spans="1:7" x14ac:dyDescent="0.25">
      <c r="A3511" s="5" t="s">
        <v>21187</v>
      </c>
      <c r="B3511" s="5">
        <v>-1.0248282241850799</v>
      </c>
      <c r="C3511" s="5" t="s">
        <v>8</v>
      </c>
      <c r="D3511" s="5" t="s">
        <v>8</v>
      </c>
      <c r="E3511" s="5" t="s">
        <v>8</v>
      </c>
      <c r="F3511" s="5" t="s">
        <v>8</v>
      </c>
      <c r="G3511" s="5" t="s">
        <v>8</v>
      </c>
    </row>
    <row r="3512" spans="1:7" x14ac:dyDescent="0.25">
      <c r="A3512" s="5" t="s">
        <v>18146</v>
      </c>
      <c r="B3512" s="5">
        <v>-1.0251626157721101</v>
      </c>
      <c r="C3512" s="5" t="s">
        <v>18147</v>
      </c>
      <c r="D3512" s="5" t="s">
        <v>8</v>
      </c>
      <c r="E3512" s="5" t="s">
        <v>8</v>
      </c>
      <c r="F3512" s="5" t="s">
        <v>8</v>
      </c>
      <c r="G3512" s="5" t="s">
        <v>18148</v>
      </c>
    </row>
    <row r="3513" spans="1:7" x14ac:dyDescent="0.25">
      <c r="A3513" s="5" t="s">
        <v>20208</v>
      </c>
      <c r="B3513" s="5">
        <v>-1.02539785037699</v>
      </c>
      <c r="C3513" s="5" t="s">
        <v>8</v>
      </c>
      <c r="D3513" s="5" t="s">
        <v>8</v>
      </c>
      <c r="E3513" s="5" t="s">
        <v>8</v>
      </c>
      <c r="F3513" s="5" t="s">
        <v>8</v>
      </c>
      <c r="G3513" s="5" t="s">
        <v>8</v>
      </c>
    </row>
    <row r="3514" spans="1:7" x14ac:dyDescent="0.25">
      <c r="A3514" s="5" t="s">
        <v>18269</v>
      </c>
      <c r="B3514" s="5">
        <v>-1.02541449413094</v>
      </c>
      <c r="C3514" s="5" t="s">
        <v>18270</v>
      </c>
      <c r="D3514" s="5" t="s">
        <v>18271</v>
      </c>
      <c r="E3514" s="5" t="s">
        <v>18272</v>
      </c>
      <c r="F3514" s="5" t="s">
        <v>18273</v>
      </c>
      <c r="G3514" s="5" t="s">
        <v>18268</v>
      </c>
    </row>
    <row r="3515" spans="1:7" x14ac:dyDescent="0.25">
      <c r="A3515" s="5" t="s">
        <v>18595</v>
      </c>
      <c r="B3515" s="5">
        <v>-1.02541449413094</v>
      </c>
      <c r="C3515" s="5" t="s">
        <v>8</v>
      </c>
      <c r="D3515" s="5" t="s">
        <v>8</v>
      </c>
      <c r="E3515" s="5" t="s">
        <v>8</v>
      </c>
      <c r="F3515" s="5" t="s">
        <v>8</v>
      </c>
      <c r="G3515" s="5" t="s">
        <v>8</v>
      </c>
    </row>
    <row r="3516" spans="1:7" x14ac:dyDescent="0.25">
      <c r="A3516" s="5" t="s">
        <v>18707</v>
      </c>
      <c r="B3516" s="5">
        <v>-1.02541449413094</v>
      </c>
      <c r="C3516" s="5" t="s">
        <v>8</v>
      </c>
      <c r="D3516" s="5" t="s">
        <v>8</v>
      </c>
      <c r="E3516" s="5" t="s">
        <v>8</v>
      </c>
      <c r="F3516" s="5" t="s">
        <v>8</v>
      </c>
      <c r="G3516" s="5" t="s">
        <v>8</v>
      </c>
    </row>
    <row r="3517" spans="1:7" x14ac:dyDescent="0.25">
      <c r="A3517" s="5" t="s">
        <v>20469</v>
      </c>
      <c r="B3517" s="5">
        <v>-1.02541449413094</v>
      </c>
      <c r="C3517" s="5" t="s">
        <v>8</v>
      </c>
      <c r="D3517" s="5" t="s">
        <v>8</v>
      </c>
      <c r="E3517" s="5" t="s">
        <v>8</v>
      </c>
      <c r="F3517" s="5" t="s">
        <v>8</v>
      </c>
      <c r="G3517" s="5" t="s">
        <v>8</v>
      </c>
    </row>
    <row r="3518" spans="1:7" x14ac:dyDescent="0.25">
      <c r="A3518" s="5" t="s">
        <v>15976</v>
      </c>
      <c r="B3518" s="5">
        <v>-1.02607311037143</v>
      </c>
      <c r="C3518" s="5" t="s">
        <v>15977</v>
      </c>
      <c r="D3518" s="5" t="s">
        <v>15088</v>
      </c>
      <c r="E3518" s="5" t="s">
        <v>15978</v>
      </c>
      <c r="F3518" s="5" t="s">
        <v>15089</v>
      </c>
      <c r="G3518" s="5" t="s">
        <v>15979</v>
      </c>
    </row>
    <row r="3519" spans="1:7" x14ac:dyDescent="0.25">
      <c r="A3519" s="5" t="s">
        <v>19384</v>
      </c>
      <c r="B3519" s="5">
        <v>-1.02607311037143</v>
      </c>
      <c r="C3519" s="5" t="s">
        <v>8</v>
      </c>
      <c r="D3519" s="5" t="s">
        <v>8</v>
      </c>
      <c r="E3519" s="5" t="s">
        <v>8</v>
      </c>
      <c r="F3519" s="5" t="s">
        <v>8</v>
      </c>
      <c r="G3519" s="5" t="s">
        <v>8</v>
      </c>
    </row>
    <row r="3520" spans="1:7" x14ac:dyDescent="0.25">
      <c r="A3520" s="5" t="s">
        <v>20249</v>
      </c>
      <c r="B3520" s="5">
        <v>-1.02607311037143</v>
      </c>
      <c r="C3520" s="5" t="s">
        <v>8</v>
      </c>
      <c r="D3520" s="5" t="s">
        <v>8</v>
      </c>
      <c r="E3520" s="5" t="s">
        <v>8</v>
      </c>
      <c r="F3520" s="5" t="s">
        <v>8</v>
      </c>
      <c r="G3520" s="5" t="s">
        <v>8</v>
      </c>
    </row>
    <row r="3521" spans="1:7" x14ac:dyDescent="0.25">
      <c r="A3521" s="5" t="s">
        <v>20874</v>
      </c>
      <c r="B3521" s="5">
        <v>-1.02607311037143</v>
      </c>
      <c r="C3521" s="5" t="s">
        <v>8</v>
      </c>
      <c r="D3521" s="5" t="s">
        <v>8</v>
      </c>
      <c r="E3521" s="5" t="s">
        <v>8</v>
      </c>
      <c r="F3521" s="5" t="s">
        <v>8</v>
      </c>
      <c r="G3521" s="5" t="s">
        <v>8</v>
      </c>
    </row>
    <row r="3522" spans="1:7" x14ac:dyDescent="0.25">
      <c r="A3522" s="5" t="s">
        <v>20395</v>
      </c>
      <c r="B3522" s="5">
        <v>-1.0261718917359499</v>
      </c>
      <c r="C3522" s="5" t="s">
        <v>8</v>
      </c>
      <c r="D3522" s="5" t="s">
        <v>8</v>
      </c>
      <c r="E3522" s="5" t="s">
        <v>8</v>
      </c>
      <c r="F3522" s="5" t="s">
        <v>8</v>
      </c>
      <c r="G3522" s="5" t="s">
        <v>8</v>
      </c>
    </row>
    <row r="3523" spans="1:7" x14ac:dyDescent="0.25">
      <c r="A3523" s="5" t="s">
        <v>1063</v>
      </c>
      <c r="B3523" s="5">
        <v>-1.0264555104333599</v>
      </c>
      <c r="C3523" s="5" t="s">
        <v>8</v>
      </c>
      <c r="D3523" s="5" t="s">
        <v>8</v>
      </c>
      <c r="E3523" s="5" t="s">
        <v>8</v>
      </c>
      <c r="F3523" s="5" t="s">
        <v>8</v>
      </c>
      <c r="G3523" s="5" t="s">
        <v>8</v>
      </c>
    </row>
    <row r="3524" spans="1:7" x14ac:dyDescent="0.25">
      <c r="A3524" s="5" t="s">
        <v>1790</v>
      </c>
      <c r="B3524" s="5">
        <v>-1.0264555104333599</v>
      </c>
      <c r="C3524" s="5" t="s">
        <v>8</v>
      </c>
      <c r="D3524" s="5" t="s">
        <v>8</v>
      </c>
      <c r="E3524" s="5" t="s">
        <v>8</v>
      </c>
      <c r="F3524" s="5" t="s">
        <v>8</v>
      </c>
      <c r="G3524" s="5" t="s">
        <v>8</v>
      </c>
    </row>
    <row r="3525" spans="1:7" x14ac:dyDescent="0.25">
      <c r="A3525" s="5" t="s">
        <v>20221</v>
      </c>
      <c r="B3525" s="5">
        <v>-1.02677827961944</v>
      </c>
      <c r="C3525" s="5" t="s">
        <v>8</v>
      </c>
      <c r="D3525" s="5" t="s">
        <v>8</v>
      </c>
      <c r="E3525" s="5" t="s">
        <v>8</v>
      </c>
      <c r="F3525" s="5" t="s">
        <v>8</v>
      </c>
      <c r="G3525" s="5" t="s">
        <v>8</v>
      </c>
    </row>
    <row r="3526" spans="1:7" x14ac:dyDescent="0.25">
      <c r="A3526" s="5" t="s">
        <v>19006</v>
      </c>
      <c r="B3526" s="5">
        <v>-1.02681834498629</v>
      </c>
      <c r="C3526" s="5" t="s">
        <v>8</v>
      </c>
      <c r="D3526" s="5" t="s">
        <v>8</v>
      </c>
      <c r="E3526" s="5" t="s">
        <v>8</v>
      </c>
      <c r="F3526" s="5" t="s">
        <v>8</v>
      </c>
      <c r="G3526" s="5" t="s">
        <v>8</v>
      </c>
    </row>
    <row r="3527" spans="1:7" x14ac:dyDescent="0.25">
      <c r="A3527" s="5" t="s">
        <v>19252</v>
      </c>
      <c r="B3527" s="5">
        <v>-1.02681834498629</v>
      </c>
      <c r="C3527" s="5" t="s">
        <v>8</v>
      </c>
      <c r="D3527" s="5" t="s">
        <v>8</v>
      </c>
      <c r="E3527" s="5" t="s">
        <v>8</v>
      </c>
      <c r="F3527" s="5" t="s">
        <v>8</v>
      </c>
      <c r="G3527" s="5" t="s">
        <v>8</v>
      </c>
    </row>
    <row r="3528" spans="1:7" x14ac:dyDescent="0.25">
      <c r="A3528" s="5" t="s">
        <v>19744</v>
      </c>
      <c r="B3528" s="5">
        <v>-1.02681834498629</v>
      </c>
      <c r="C3528" s="5" t="s">
        <v>8</v>
      </c>
      <c r="D3528" s="5" t="s">
        <v>8</v>
      </c>
      <c r="E3528" s="5" t="s">
        <v>8</v>
      </c>
      <c r="F3528" s="5" t="s">
        <v>8</v>
      </c>
      <c r="G3528" s="5" t="s">
        <v>8</v>
      </c>
    </row>
    <row r="3529" spans="1:7" x14ac:dyDescent="0.25">
      <c r="A3529" s="5" t="s">
        <v>19793</v>
      </c>
      <c r="B3529" s="5">
        <v>-1.02681834498629</v>
      </c>
      <c r="C3529" s="5" t="s">
        <v>8</v>
      </c>
      <c r="D3529" s="5" t="s">
        <v>8</v>
      </c>
      <c r="E3529" s="5" t="s">
        <v>8</v>
      </c>
      <c r="F3529" s="5" t="s">
        <v>8</v>
      </c>
      <c r="G3529" s="5" t="s">
        <v>8</v>
      </c>
    </row>
    <row r="3530" spans="1:7" x14ac:dyDescent="0.25">
      <c r="A3530" s="5" t="s">
        <v>19794</v>
      </c>
      <c r="B3530" s="5">
        <v>-1.02681834498629</v>
      </c>
      <c r="C3530" s="5" t="s">
        <v>8</v>
      </c>
      <c r="D3530" s="5" t="s">
        <v>8</v>
      </c>
      <c r="E3530" s="5" t="s">
        <v>8</v>
      </c>
      <c r="F3530" s="5" t="s">
        <v>8</v>
      </c>
      <c r="G3530" s="5" t="s">
        <v>8</v>
      </c>
    </row>
    <row r="3531" spans="1:7" x14ac:dyDescent="0.25">
      <c r="A3531" s="5" t="s">
        <v>20233</v>
      </c>
      <c r="B3531" s="5">
        <v>-1.02681834498629</v>
      </c>
      <c r="C3531" s="5" t="s">
        <v>8</v>
      </c>
      <c r="D3531" s="5" t="s">
        <v>8</v>
      </c>
      <c r="E3531" s="5" t="s">
        <v>8</v>
      </c>
      <c r="F3531" s="5" t="s">
        <v>8</v>
      </c>
      <c r="G3531" s="5" t="s">
        <v>8</v>
      </c>
    </row>
    <row r="3532" spans="1:7" x14ac:dyDescent="0.25">
      <c r="A3532" s="5" t="s">
        <v>20636</v>
      </c>
      <c r="B3532" s="5">
        <v>-1.02681834498629</v>
      </c>
      <c r="C3532" s="5" t="s">
        <v>8</v>
      </c>
      <c r="D3532" s="5" t="s">
        <v>8</v>
      </c>
      <c r="E3532" s="5" t="s">
        <v>8</v>
      </c>
      <c r="F3532" s="5" t="s">
        <v>8</v>
      </c>
      <c r="G3532" s="5" t="s">
        <v>8</v>
      </c>
    </row>
    <row r="3533" spans="1:7" x14ac:dyDescent="0.25">
      <c r="A3533" s="5" t="s">
        <v>20656</v>
      </c>
      <c r="B3533" s="5">
        <v>-1.02681834498629</v>
      </c>
      <c r="C3533" s="5" t="s">
        <v>8</v>
      </c>
      <c r="D3533" s="5" t="s">
        <v>8</v>
      </c>
      <c r="E3533" s="5" t="s">
        <v>8</v>
      </c>
      <c r="F3533" s="5" t="s">
        <v>8</v>
      </c>
      <c r="G3533" s="5" t="s">
        <v>8</v>
      </c>
    </row>
    <row r="3534" spans="1:7" x14ac:dyDescent="0.25">
      <c r="A3534" s="5" t="s">
        <v>20693</v>
      </c>
      <c r="B3534" s="5">
        <v>-1.02681834498629</v>
      </c>
      <c r="C3534" s="5" t="s">
        <v>8</v>
      </c>
      <c r="D3534" s="5" t="s">
        <v>8</v>
      </c>
      <c r="E3534" s="5" t="s">
        <v>8</v>
      </c>
      <c r="F3534" s="5" t="s">
        <v>8</v>
      </c>
      <c r="G3534" s="5" t="s">
        <v>8</v>
      </c>
    </row>
    <row r="3535" spans="1:7" x14ac:dyDescent="0.25">
      <c r="A3535" s="5" t="s">
        <v>941</v>
      </c>
      <c r="B3535" s="5">
        <v>-1.0276684883387099</v>
      </c>
      <c r="C3535" s="5" t="s">
        <v>8</v>
      </c>
      <c r="D3535" s="5" t="s">
        <v>8</v>
      </c>
      <c r="E3535" s="5" t="s">
        <v>8</v>
      </c>
      <c r="F3535" s="5" t="s">
        <v>8</v>
      </c>
      <c r="G3535" s="5" t="s">
        <v>942</v>
      </c>
    </row>
    <row r="3536" spans="1:7" x14ac:dyDescent="0.25">
      <c r="A3536" s="5" t="s">
        <v>11230</v>
      </c>
      <c r="B3536" s="5">
        <v>-1.0276684883387099</v>
      </c>
      <c r="C3536" s="5" t="s">
        <v>11231</v>
      </c>
      <c r="D3536" s="5" t="s">
        <v>11232</v>
      </c>
      <c r="E3536" s="5" t="s">
        <v>11233</v>
      </c>
      <c r="F3536" s="5" t="s">
        <v>8</v>
      </c>
      <c r="G3536" s="5" t="s">
        <v>11234</v>
      </c>
    </row>
    <row r="3537" spans="1:7" x14ac:dyDescent="0.25">
      <c r="A3537" s="5" t="s">
        <v>18384</v>
      </c>
      <c r="B3537" s="5">
        <v>-1.0276684883387099</v>
      </c>
      <c r="C3537" s="5" t="s">
        <v>8</v>
      </c>
      <c r="D3537" s="5" t="s">
        <v>8</v>
      </c>
      <c r="E3537" s="5" t="s">
        <v>8</v>
      </c>
      <c r="F3537" s="5" t="s">
        <v>8</v>
      </c>
      <c r="G3537" s="5" t="s">
        <v>8</v>
      </c>
    </row>
    <row r="3538" spans="1:7" x14ac:dyDescent="0.25">
      <c r="A3538" s="5" t="s">
        <v>566</v>
      </c>
      <c r="B3538" s="5">
        <v>-1.0276684883387099</v>
      </c>
      <c r="C3538" s="5" t="s">
        <v>8</v>
      </c>
      <c r="D3538" s="5" t="s">
        <v>8</v>
      </c>
      <c r="E3538" s="5" t="s">
        <v>8</v>
      </c>
      <c r="F3538" s="5" t="s">
        <v>8</v>
      </c>
      <c r="G3538" s="5" t="s">
        <v>8</v>
      </c>
    </row>
    <row r="3539" spans="1:7" x14ac:dyDescent="0.25">
      <c r="A3539" s="5" t="s">
        <v>18618</v>
      </c>
      <c r="B3539" s="5">
        <v>-1.0276684883387099</v>
      </c>
      <c r="C3539" s="5" t="s">
        <v>8</v>
      </c>
      <c r="D3539" s="5" t="s">
        <v>8</v>
      </c>
      <c r="E3539" s="5" t="s">
        <v>8</v>
      </c>
      <c r="F3539" s="5" t="s">
        <v>8</v>
      </c>
      <c r="G3539" s="5" t="s">
        <v>8</v>
      </c>
    </row>
    <row r="3540" spans="1:7" x14ac:dyDescent="0.25">
      <c r="A3540" s="5" t="s">
        <v>18648</v>
      </c>
      <c r="B3540" s="5">
        <v>-1.0276684883387099</v>
      </c>
      <c r="C3540" s="5" t="s">
        <v>8</v>
      </c>
      <c r="D3540" s="5" t="s">
        <v>8</v>
      </c>
      <c r="E3540" s="5" t="s">
        <v>8</v>
      </c>
      <c r="F3540" s="5" t="s">
        <v>8</v>
      </c>
      <c r="G3540" s="5" t="s">
        <v>8</v>
      </c>
    </row>
    <row r="3541" spans="1:7" x14ac:dyDescent="0.25">
      <c r="A3541" s="5" t="s">
        <v>19138</v>
      </c>
      <c r="B3541" s="5">
        <v>-1.0276684883387099</v>
      </c>
      <c r="C3541" s="5" t="s">
        <v>8</v>
      </c>
      <c r="D3541" s="5" t="s">
        <v>8</v>
      </c>
      <c r="E3541" s="5" t="s">
        <v>8</v>
      </c>
      <c r="F3541" s="5" t="s">
        <v>8</v>
      </c>
      <c r="G3541" s="5" t="s">
        <v>8</v>
      </c>
    </row>
    <row r="3542" spans="1:7" x14ac:dyDescent="0.25">
      <c r="A3542" s="5" t="s">
        <v>19470</v>
      </c>
      <c r="B3542" s="5">
        <v>-1.0276684883387099</v>
      </c>
      <c r="C3542" s="5" t="s">
        <v>8</v>
      </c>
      <c r="D3542" s="5" t="s">
        <v>8</v>
      </c>
      <c r="E3542" s="5" t="s">
        <v>8</v>
      </c>
      <c r="F3542" s="5" t="s">
        <v>8</v>
      </c>
      <c r="G3542" s="5" t="s">
        <v>8</v>
      </c>
    </row>
    <row r="3543" spans="1:7" x14ac:dyDescent="0.25">
      <c r="A3543" s="5" t="s">
        <v>19584</v>
      </c>
      <c r="B3543" s="5">
        <v>-1.0276684883387099</v>
      </c>
      <c r="C3543" s="5" t="s">
        <v>8</v>
      </c>
      <c r="D3543" s="5" t="s">
        <v>8</v>
      </c>
      <c r="E3543" s="5" t="s">
        <v>8</v>
      </c>
      <c r="F3543" s="5" t="s">
        <v>8</v>
      </c>
      <c r="G3543" s="5" t="s">
        <v>8</v>
      </c>
    </row>
    <row r="3544" spans="1:7" x14ac:dyDescent="0.25">
      <c r="A3544" s="5" t="s">
        <v>19777</v>
      </c>
      <c r="B3544" s="5">
        <v>-1.0276684883387099</v>
      </c>
      <c r="C3544" s="5" t="s">
        <v>8</v>
      </c>
      <c r="D3544" s="5" t="s">
        <v>8</v>
      </c>
      <c r="E3544" s="5" t="s">
        <v>8</v>
      </c>
      <c r="F3544" s="5" t="s">
        <v>8</v>
      </c>
      <c r="G3544" s="5" t="s">
        <v>8</v>
      </c>
    </row>
    <row r="3545" spans="1:7" x14ac:dyDescent="0.25">
      <c r="A3545" s="5" t="s">
        <v>20225</v>
      </c>
      <c r="B3545" s="5">
        <v>-1.0276684883387099</v>
      </c>
      <c r="C3545" s="5" t="s">
        <v>8</v>
      </c>
      <c r="D3545" s="5" t="s">
        <v>8</v>
      </c>
      <c r="E3545" s="5" t="s">
        <v>8</v>
      </c>
      <c r="F3545" s="5" t="s">
        <v>8</v>
      </c>
      <c r="G3545" s="5" t="s">
        <v>8</v>
      </c>
    </row>
    <row r="3546" spans="1:7" x14ac:dyDescent="0.25">
      <c r="A3546" s="5" t="s">
        <v>20239</v>
      </c>
      <c r="B3546" s="5">
        <v>-1.0276684883387099</v>
      </c>
      <c r="C3546" s="5" t="s">
        <v>8</v>
      </c>
      <c r="D3546" s="5" t="s">
        <v>8</v>
      </c>
      <c r="E3546" s="5" t="s">
        <v>8</v>
      </c>
      <c r="F3546" s="5" t="s">
        <v>8</v>
      </c>
      <c r="G3546" s="5" t="s">
        <v>8</v>
      </c>
    </row>
    <row r="3547" spans="1:7" x14ac:dyDescent="0.25">
      <c r="A3547" s="5" t="s">
        <v>20787</v>
      </c>
      <c r="B3547" s="5">
        <v>-1.0276684883387099</v>
      </c>
      <c r="C3547" s="5" t="s">
        <v>8</v>
      </c>
      <c r="D3547" s="5" t="s">
        <v>8</v>
      </c>
      <c r="E3547" s="5" t="s">
        <v>8</v>
      </c>
      <c r="F3547" s="5" t="s">
        <v>8</v>
      </c>
      <c r="G3547" s="5" t="s">
        <v>8</v>
      </c>
    </row>
    <row r="3548" spans="1:7" x14ac:dyDescent="0.25">
      <c r="A3548" s="5" t="s">
        <v>20981</v>
      </c>
      <c r="B3548" s="5">
        <v>-1.0276684883387099</v>
      </c>
      <c r="C3548" s="5" t="s">
        <v>8</v>
      </c>
      <c r="D3548" s="5" t="s">
        <v>8</v>
      </c>
      <c r="E3548" s="5" t="s">
        <v>8</v>
      </c>
      <c r="F3548" s="5" t="s">
        <v>8</v>
      </c>
      <c r="G3548" s="5" t="s">
        <v>8</v>
      </c>
    </row>
    <row r="3549" spans="1:7" x14ac:dyDescent="0.25">
      <c r="A3549" s="5" t="s">
        <v>18965</v>
      </c>
      <c r="B3549" s="5">
        <v>-1.02811459273796</v>
      </c>
      <c r="C3549" s="5" t="s">
        <v>8</v>
      </c>
      <c r="D3549" s="5" t="s">
        <v>8</v>
      </c>
      <c r="E3549" s="5" t="s">
        <v>8</v>
      </c>
      <c r="F3549" s="5" t="s">
        <v>8</v>
      </c>
      <c r="G3549" s="5" t="s">
        <v>8</v>
      </c>
    </row>
    <row r="3550" spans="1:7" x14ac:dyDescent="0.25">
      <c r="A3550" s="5" t="s">
        <v>20228</v>
      </c>
      <c r="B3550" s="5">
        <v>-1.02850444134545</v>
      </c>
      <c r="C3550" s="5" t="s">
        <v>8</v>
      </c>
      <c r="D3550" s="5" t="s">
        <v>8</v>
      </c>
      <c r="E3550" s="5" t="s">
        <v>8</v>
      </c>
      <c r="F3550" s="5" t="s">
        <v>8</v>
      </c>
      <c r="G3550" s="5" t="s">
        <v>8</v>
      </c>
    </row>
    <row r="3551" spans="1:7" x14ac:dyDescent="0.25">
      <c r="A3551" s="5" t="s">
        <v>17614</v>
      </c>
      <c r="B3551" s="5">
        <v>-1.02864737034123</v>
      </c>
      <c r="C3551" s="5" t="s">
        <v>17615</v>
      </c>
      <c r="D3551" s="5" t="s">
        <v>17616</v>
      </c>
      <c r="E3551" s="5" t="s">
        <v>17617</v>
      </c>
      <c r="F3551" s="5" t="s">
        <v>17618</v>
      </c>
      <c r="G3551" s="5" t="s">
        <v>17619</v>
      </c>
    </row>
    <row r="3552" spans="1:7" x14ac:dyDescent="0.25">
      <c r="A3552" s="5" t="s">
        <v>19349</v>
      </c>
      <c r="B3552" s="5">
        <v>-1.02864737034123</v>
      </c>
      <c r="C3552" s="5" t="s">
        <v>8</v>
      </c>
      <c r="D3552" s="5" t="s">
        <v>8</v>
      </c>
      <c r="E3552" s="5" t="s">
        <v>8</v>
      </c>
      <c r="F3552" s="5" t="s">
        <v>8</v>
      </c>
      <c r="G3552" s="5" t="s">
        <v>8</v>
      </c>
    </row>
    <row r="3553" spans="1:7" x14ac:dyDescent="0.25">
      <c r="A3553" s="5" t="s">
        <v>19430</v>
      </c>
      <c r="B3553" s="5">
        <v>-1.02864737034123</v>
      </c>
      <c r="C3553" s="5" t="s">
        <v>8</v>
      </c>
      <c r="D3553" s="5" t="s">
        <v>8</v>
      </c>
      <c r="E3553" s="5" t="s">
        <v>8</v>
      </c>
      <c r="F3553" s="5" t="s">
        <v>8</v>
      </c>
      <c r="G3553" s="5" t="s">
        <v>8</v>
      </c>
    </row>
    <row r="3554" spans="1:7" x14ac:dyDescent="0.25">
      <c r="A3554" s="5" t="s">
        <v>19877</v>
      </c>
      <c r="B3554" s="5">
        <v>-1.02864737034123</v>
      </c>
      <c r="C3554" s="5" t="s">
        <v>8</v>
      </c>
      <c r="D3554" s="5" t="s">
        <v>8</v>
      </c>
      <c r="E3554" s="5" t="s">
        <v>8</v>
      </c>
      <c r="F3554" s="5" t="s">
        <v>8</v>
      </c>
      <c r="G3554" s="5" t="s">
        <v>8</v>
      </c>
    </row>
    <row r="3555" spans="1:7" x14ac:dyDescent="0.25">
      <c r="A3555" s="5" t="s">
        <v>19885</v>
      </c>
      <c r="B3555" s="5">
        <v>-1.02864737034123</v>
      </c>
      <c r="C3555" s="5" t="s">
        <v>8</v>
      </c>
      <c r="D3555" s="5" t="s">
        <v>8</v>
      </c>
      <c r="E3555" s="5" t="s">
        <v>8</v>
      </c>
      <c r="F3555" s="5" t="s">
        <v>8</v>
      </c>
      <c r="G3555" s="5" t="s">
        <v>8</v>
      </c>
    </row>
    <row r="3556" spans="1:7" x14ac:dyDescent="0.25">
      <c r="A3556" s="5" t="s">
        <v>20645</v>
      </c>
      <c r="B3556" s="5">
        <v>-1.02864737034123</v>
      </c>
      <c r="C3556" s="5" t="s">
        <v>8</v>
      </c>
      <c r="D3556" s="5" t="s">
        <v>8</v>
      </c>
      <c r="E3556" s="5" t="s">
        <v>8</v>
      </c>
      <c r="F3556" s="5" t="s">
        <v>8</v>
      </c>
      <c r="G3556" s="5" t="s">
        <v>8</v>
      </c>
    </row>
    <row r="3557" spans="1:7" x14ac:dyDescent="0.25">
      <c r="A3557" s="5" t="s">
        <v>21006</v>
      </c>
      <c r="B3557" s="5">
        <v>-1.02864737034123</v>
      </c>
      <c r="C3557" s="5" t="s">
        <v>8</v>
      </c>
      <c r="D3557" s="5" t="s">
        <v>8</v>
      </c>
      <c r="E3557" s="5" t="s">
        <v>8</v>
      </c>
      <c r="F3557" s="5" t="s">
        <v>8</v>
      </c>
      <c r="G3557" s="5" t="s">
        <v>8</v>
      </c>
    </row>
    <row r="3558" spans="1:7" x14ac:dyDescent="0.25">
      <c r="A3558" s="5" t="s">
        <v>21038</v>
      </c>
      <c r="B3558" s="5">
        <v>-1.02864737034123</v>
      </c>
      <c r="C3558" s="5" t="s">
        <v>8</v>
      </c>
      <c r="D3558" s="5" t="s">
        <v>8</v>
      </c>
      <c r="E3558" s="5" t="s">
        <v>8</v>
      </c>
      <c r="F3558" s="5" t="s">
        <v>8</v>
      </c>
      <c r="G3558" s="5" t="s">
        <v>8</v>
      </c>
    </row>
    <row r="3559" spans="1:7" x14ac:dyDescent="0.25">
      <c r="A3559" s="5" t="s">
        <v>21072</v>
      </c>
      <c r="B3559" s="5">
        <v>-1.02864737034123</v>
      </c>
      <c r="C3559" s="5" t="s">
        <v>8</v>
      </c>
      <c r="D3559" s="5" t="s">
        <v>8</v>
      </c>
      <c r="E3559" s="5" t="s">
        <v>8</v>
      </c>
      <c r="F3559" s="5" t="s">
        <v>8</v>
      </c>
      <c r="G3559" s="5" t="s">
        <v>8</v>
      </c>
    </row>
    <row r="3560" spans="1:7" x14ac:dyDescent="0.25">
      <c r="A3560" s="5" t="s">
        <v>19027</v>
      </c>
      <c r="B3560" s="5">
        <v>-1.0293565410800001</v>
      </c>
      <c r="C3560" s="5" t="s">
        <v>8</v>
      </c>
      <c r="D3560" s="5" t="s">
        <v>8</v>
      </c>
      <c r="E3560" s="5" t="s">
        <v>8</v>
      </c>
      <c r="F3560" s="5" t="s">
        <v>8</v>
      </c>
      <c r="G3560" s="5" t="s">
        <v>8</v>
      </c>
    </row>
    <row r="3561" spans="1:7" x14ac:dyDescent="0.25">
      <c r="A3561" s="5" t="s">
        <v>6847</v>
      </c>
      <c r="B3561" s="5">
        <v>-1.0293565410800001</v>
      </c>
      <c r="C3561" s="5" t="s">
        <v>8</v>
      </c>
      <c r="D3561" s="5" t="s">
        <v>8</v>
      </c>
      <c r="E3561" s="5" t="s">
        <v>8</v>
      </c>
      <c r="F3561" s="5" t="s">
        <v>8</v>
      </c>
      <c r="G3561" s="5" t="s">
        <v>8</v>
      </c>
    </row>
    <row r="3562" spans="1:7" x14ac:dyDescent="0.25">
      <c r="A3562" s="5" t="s">
        <v>1793</v>
      </c>
      <c r="B3562" s="5">
        <v>-1.02978662946052</v>
      </c>
      <c r="C3562" s="5" t="s">
        <v>1794</v>
      </c>
      <c r="D3562" s="5" t="s">
        <v>1795</v>
      </c>
      <c r="E3562" s="5" t="s">
        <v>1796</v>
      </c>
      <c r="F3562" s="5" t="s">
        <v>1797</v>
      </c>
      <c r="G3562" s="5" t="s">
        <v>1798</v>
      </c>
    </row>
    <row r="3563" spans="1:7" x14ac:dyDescent="0.25">
      <c r="A3563" s="5" t="s">
        <v>17354</v>
      </c>
      <c r="B3563" s="5">
        <v>-1.02978662946052</v>
      </c>
      <c r="C3563" s="5" t="s">
        <v>17355</v>
      </c>
      <c r="D3563" s="5" t="s">
        <v>17356</v>
      </c>
      <c r="E3563" s="5" t="s">
        <v>17357</v>
      </c>
      <c r="F3563" s="5" t="s">
        <v>17358</v>
      </c>
      <c r="G3563" s="5" t="s">
        <v>17359</v>
      </c>
    </row>
    <row r="3564" spans="1:7" x14ac:dyDescent="0.25">
      <c r="A3564" s="5" t="s">
        <v>18445</v>
      </c>
      <c r="B3564" s="5">
        <v>-1.02978662946052</v>
      </c>
      <c r="C3564" s="5" t="s">
        <v>8</v>
      </c>
      <c r="D3564" s="5" t="s">
        <v>8</v>
      </c>
      <c r="E3564" s="5" t="s">
        <v>8</v>
      </c>
      <c r="F3564" s="5" t="s">
        <v>8</v>
      </c>
      <c r="G3564" s="5" t="s">
        <v>8</v>
      </c>
    </row>
    <row r="3565" spans="1:7" x14ac:dyDescent="0.25">
      <c r="A3565" s="5" t="s">
        <v>18614</v>
      </c>
      <c r="B3565" s="5">
        <v>-1.02978662946052</v>
      </c>
      <c r="C3565" s="5" t="s">
        <v>8</v>
      </c>
      <c r="D3565" s="5" t="s">
        <v>8</v>
      </c>
      <c r="E3565" s="5" t="s">
        <v>8</v>
      </c>
      <c r="F3565" s="5" t="s">
        <v>8</v>
      </c>
      <c r="G3565" s="5" t="s">
        <v>8</v>
      </c>
    </row>
    <row r="3566" spans="1:7" x14ac:dyDescent="0.25">
      <c r="A3566" s="5" t="s">
        <v>18695</v>
      </c>
      <c r="B3566" s="5">
        <v>-1.02978662946052</v>
      </c>
      <c r="C3566" s="5" t="s">
        <v>8</v>
      </c>
      <c r="D3566" s="5" t="s">
        <v>8</v>
      </c>
      <c r="E3566" s="5" t="s">
        <v>8</v>
      </c>
      <c r="F3566" s="5" t="s">
        <v>8</v>
      </c>
      <c r="G3566" s="5" t="s">
        <v>8</v>
      </c>
    </row>
    <row r="3567" spans="1:7" x14ac:dyDescent="0.25">
      <c r="A3567" s="5" t="s">
        <v>6511</v>
      </c>
      <c r="B3567" s="5">
        <v>-1.02978662946052</v>
      </c>
      <c r="C3567" s="5" t="s">
        <v>8</v>
      </c>
      <c r="D3567" s="5" t="s">
        <v>8</v>
      </c>
      <c r="E3567" s="5" t="s">
        <v>8</v>
      </c>
      <c r="F3567" s="5" t="s">
        <v>8</v>
      </c>
      <c r="G3567" s="5" t="s">
        <v>8</v>
      </c>
    </row>
    <row r="3568" spans="1:7" x14ac:dyDescent="0.25">
      <c r="A3568" s="5" t="s">
        <v>19565</v>
      </c>
      <c r="B3568" s="5">
        <v>-1.02978662946052</v>
      </c>
      <c r="C3568" s="5" t="s">
        <v>8</v>
      </c>
      <c r="D3568" s="5" t="s">
        <v>8</v>
      </c>
      <c r="E3568" s="5" t="s">
        <v>8</v>
      </c>
      <c r="F3568" s="5" t="s">
        <v>8</v>
      </c>
      <c r="G3568" s="5" t="s">
        <v>8</v>
      </c>
    </row>
    <row r="3569" spans="1:7" x14ac:dyDescent="0.25">
      <c r="A3569" s="5" t="s">
        <v>19719</v>
      </c>
      <c r="B3569" s="5">
        <v>-1.02978662946052</v>
      </c>
      <c r="C3569" s="5" t="s">
        <v>8</v>
      </c>
      <c r="D3569" s="5" t="s">
        <v>8</v>
      </c>
      <c r="E3569" s="5" t="s">
        <v>8</v>
      </c>
      <c r="F3569" s="5" t="s">
        <v>8</v>
      </c>
      <c r="G3569" s="5" t="s">
        <v>8</v>
      </c>
    </row>
    <row r="3570" spans="1:7" x14ac:dyDescent="0.25">
      <c r="A3570" s="5" t="s">
        <v>19778</v>
      </c>
      <c r="B3570" s="5">
        <v>-1.02978662946052</v>
      </c>
      <c r="C3570" s="5" t="s">
        <v>8</v>
      </c>
      <c r="D3570" s="5" t="s">
        <v>8</v>
      </c>
      <c r="E3570" s="5" t="s">
        <v>8</v>
      </c>
      <c r="F3570" s="5" t="s">
        <v>8</v>
      </c>
      <c r="G3570" s="5" t="s">
        <v>8</v>
      </c>
    </row>
    <row r="3571" spans="1:7" x14ac:dyDescent="0.25">
      <c r="A3571" s="5" t="s">
        <v>8026</v>
      </c>
      <c r="B3571" s="5">
        <v>-1.02978662946052</v>
      </c>
      <c r="C3571" s="5" t="s">
        <v>8</v>
      </c>
      <c r="D3571" s="5" t="s">
        <v>8</v>
      </c>
      <c r="E3571" s="5" t="s">
        <v>8</v>
      </c>
      <c r="F3571" s="5" t="s">
        <v>8</v>
      </c>
      <c r="G3571" s="5" t="s">
        <v>8</v>
      </c>
    </row>
    <row r="3572" spans="1:7" x14ac:dyDescent="0.25">
      <c r="A3572" s="5" t="s">
        <v>19824</v>
      </c>
      <c r="B3572" s="5">
        <v>-1.02978662946052</v>
      </c>
      <c r="C3572" s="5" t="s">
        <v>8</v>
      </c>
      <c r="D3572" s="5" t="s">
        <v>8</v>
      </c>
      <c r="E3572" s="5" t="s">
        <v>8</v>
      </c>
      <c r="F3572" s="5" t="s">
        <v>8</v>
      </c>
      <c r="G3572" s="5" t="s">
        <v>8</v>
      </c>
    </row>
    <row r="3573" spans="1:7" x14ac:dyDescent="0.25">
      <c r="A3573" s="5" t="s">
        <v>19976</v>
      </c>
      <c r="B3573" s="5">
        <v>-1.02978662946052</v>
      </c>
      <c r="C3573" s="5" t="s">
        <v>8</v>
      </c>
      <c r="D3573" s="5" t="s">
        <v>8</v>
      </c>
      <c r="E3573" s="5" t="s">
        <v>8</v>
      </c>
      <c r="F3573" s="5" t="s">
        <v>8</v>
      </c>
      <c r="G3573" s="5" t="s">
        <v>8</v>
      </c>
    </row>
    <row r="3574" spans="1:7" x14ac:dyDescent="0.25">
      <c r="A3574" s="5" t="s">
        <v>20620</v>
      </c>
      <c r="B3574" s="5">
        <v>-1.02978662946052</v>
      </c>
      <c r="C3574" s="5" t="s">
        <v>8</v>
      </c>
      <c r="D3574" s="5" t="s">
        <v>8</v>
      </c>
      <c r="E3574" s="5" t="s">
        <v>8</v>
      </c>
      <c r="F3574" s="5" t="s">
        <v>8</v>
      </c>
      <c r="G3574" s="5" t="s">
        <v>8</v>
      </c>
    </row>
    <row r="3575" spans="1:7" x14ac:dyDescent="0.25">
      <c r="A3575" s="5" t="s">
        <v>20929</v>
      </c>
      <c r="B3575" s="5">
        <v>-1.02978662946052</v>
      </c>
      <c r="C3575" s="5" t="s">
        <v>8</v>
      </c>
      <c r="D3575" s="5" t="s">
        <v>8</v>
      </c>
      <c r="E3575" s="5" t="s">
        <v>8</v>
      </c>
      <c r="F3575" s="5" t="s">
        <v>8</v>
      </c>
      <c r="G3575" s="5" t="s">
        <v>8</v>
      </c>
    </row>
    <row r="3576" spans="1:7" x14ac:dyDescent="0.25">
      <c r="A3576" s="5" t="s">
        <v>14358</v>
      </c>
      <c r="B3576" s="5">
        <v>-1.02978662946052</v>
      </c>
      <c r="C3576" s="5" t="s">
        <v>8</v>
      </c>
      <c r="D3576" s="5" t="s">
        <v>8</v>
      </c>
      <c r="E3576" s="5" t="s">
        <v>8</v>
      </c>
      <c r="F3576" s="5" t="s">
        <v>8</v>
      </c>
      <c r="G3576" s="5" t="s">
        <v>8</v>
      </c>
    </row>
    <row r="3577" spans="1:7" x14ac:dyDescent="0.25">
      <c r="A3577" s="5" t="s">
        <v>21065</v>
      </c>
      <c r="B3577" s="5">
        <v>-1.02978662946052</v>
      </c>
      <c r="C3577" s="5" t="s">
        <v>8</v>
      </c>
      <c r="D3577" s="5" t="s">
        <v>8</v>
      </c>
      <c r="E3577" s="5" t="s">
        <v>8</v>
      </c>
      <c r="F3577" s="5" t="s">
        <v>8</v>
      </c>
      <c r="G3577" s="5" t="s">
        <v>8</v>
      </c>
    </row>
    <row r="3578" spans="1:7" x14ac:dyDescent="0.25">
      <c r="A3578" s="5" t="s">
        <v>14945</v>
      </c>
      <c r="B3578" s="5">
        <v>-1.03032110425025</v>
      </c>
      <c r="C3578" s="5" t="s">
        <v>8</v>
      </c>
      <c r="D3578" s="5" t="s">
        <v>8</v>
      </c>
      <c r="E3578" s="5" t="s">
        <v>8</v>
      </c>
      <c r="F3578" s="5" t="s">
        <v>8</v>
      </c>
      <c r="G3578" s="5" t="s">
        <v>8</v>
      </c>
    </row>
    <row r="3579" spans="1:7" x14ac:dyDescent="0.25">
      <c r="A3579" s="5" t="s">
        <v>3332</v>
      </c>
      <c r="B3579" s="5">
        <v>-1.0303677420816499</v>
      </c>
      <c r="C3579" s="5" t="s">
        <v>8</v>
      </c>
      <c r="D3579" s="5" t="s">
        <v>8</v>
      </c>
      <c r="E3579" s="5" t="s">
        <v>8</v>
      </c>
      <c r="F3579" s="5" t="s">
        <v>3333</v>
      </c>
      <c r="G3579" s="5" t="s">
        <v>8</v>
      </c>
    </row>
    <row r="3580" spans="1:7" x14ac:dyDescent="0.25">
      <c r="A3580" s="5" t="s">
        <v>21021</v>
      </c>
      <c r="B3580" s="5">
        <v>-1.0307874017823</v>
      </c>
      <c r="C3580" s="5" t="s">
        <v>8</v>
      </c>
      <c r="D3580" s="5" t="s">
        <v>8</v>
      </c>
      <c r="E3580" s="5" t="s">
        <v>8</v>
      </c>
      <c r="F3580" s="5" t="s">
        <v>8</v>
      </c>
      <c r="G3580" s="5" t="s">
        <v>8</v>
      </c>
    </row>
    <row r="3581" spans="1:7" x14ac:dyDescent="0.25">
      <c r="A3581" s="5" t="s">
        <v>20285</v>
      </c>
      <c r="B3581" s="5">
        <v>-1.0308527549381601</v>
      </c>
      <c r="C3581" s="5" t="s">
        <v>8</v>
      </c>
      <c r="D3581" s="5" t="s">
        <v>8</v>
      </c>
      <c r="E3581" s="5" t="s">
        <v>8</v>
      </c>
      <c r="F3581" s="5" t="s">
        <v>8</v>
      </c>
      <c r="G3581" s="5" t="s">
        <v>8</v>
      </c>
    </row>
    <row r="3582" spans="1:7" x14ac:dyDescent="0.25">
      <c r="A3582" s="5" t="s">
        <v>16236</v>
      </c>
      <c r="B3582" s="5">
        <v>-1.03112919651414</v>
      </c>
      <c r="C3582" s="5" t="s">
        <v>8</v>
      </c>
      <c r="D3582" s="5" t="s">
        <v>8</v>
      </c>
      <c r="E3582" s="5" t="s">
        <v>8</v>
      </c>
      <c r="F3582" s="5" t="s">
        <v>8</v>
      </c>
      <c r="G3582" s="5" t="s">
        <v>1327</v>
      </c>
    </row>
    <row r="3583" spans="1:7" x14ac:dyDescent="0.25">
      <c r="A3583" s="5" t="s">
        <v>16716</v>
      </c>
      <c r="B3583" s="5">
        <v>-1.03112919651414</v>
      </c>
      <c r="C3583" s="5" t="s">
        <v>8</v>
      </c>
      <c r="D3583" s="5" t="s">
        <v>8</v>
      </c>
      <c r="E3583" s="5" t="s">
        <v>8</v>
      </c>
      <c r="F3583" s="5" t="s">
        <v>8</v>
      </c>
      <c r="G3583" s="5" t="s">
        <v>16717</v>
      </c>
    </row>
    <row r="3584" spans="1:7" x14ac:dyDescent="0.25">
      <c r="A3584" s="5" t="s">
        <v>14400</v>
      </c>
      <c r="B3584" s="5">
        <v>-1.03112919651414</v>
      </c>
      <c r="C3584" s="5" t="s">
        <v>10384</v>
      </c>
      <c r="D3584" s="5" t="s">
        <v>10385</v>
      </c>
      <c r="E3584" s="5" t="s">
        <v>10386</v>
      </c>
      <c r="F3584" s="5" t="s">
        <v>10387</v>
      </c>
      <c r="G3584" s="5" t="s">
        <v>10388</v>
      </c>
    </row>
    <row r="3585" spans="1:7" x14ac:dyDescent="0.25">
      <c r="A3585" s="5" t="s">
        <v>17523</v>
      </c>
      <c r="B3585" s="5">
        <v>-1.03112919651414</v>
      </c>
      <c r="C3585" s="5" t="s">
        <v>17524</v>
      </c>
      <c r="D3585" s="5" t="s">
        <v>17525</v>
      </c>
      <c r="E3585" s="5" t="s">
        <v>17526</v>
      </c>
      <c r="F3585" s="5" t="s">
        <v>17527</v>
      </c>
      <c r="G3585" s="5" t="s">
        <v>17528</v>
      </c>
    </row>
    <row r="3586" spans="1:7" x14ac:dyDescent="0.25">
      <c r="A3586" s="5" t="s">
        <v>17538</v>
      </c>
      <c r="B3586" s="5">
        <v>-1.03112919651414</v>
      </c>
      <c r="C3586" s="5" t="s">
        <v>17539</v>
      </c>
      <c r="D3586" s="5" t="s">
        <v>8</v>
      </c>
      <c r="E3586" s="5" t="s">
        <v>8</v>
      </c>
      <c r="F3586" s="5" t="s">
        <v>8</v>
      </c>
      <c r="G3586" s="5" t="s">
        <v>17540</v>
      </c>
    </row>
    <row r="3587" spans="1:7" x14ac:dyDescent="0.25">
      <c r="A3587" s="5" t="s">
        <v>17851</v>
      </c>
      <c r="B3587" s="5">
        <v>-1.03112919651414</v>
      </c>
      <c r="C3587" s="5" t="s">
        <v>17852</v>
      </c>
      <c r="D3587" s="5" t="s">
        <v>17853</v>
      </c>
      <c r="E3587" s="5" t="s">
        <v>17332</v>
      </c>
      <c r="F3587" s="5" t="s">
        <v>17854</v>
      </c>
      <c r="G3587" s="5" t="s">
        <v>17855</v>
      </c>
    </row>
    <row r="3588" spans="1:7" x14ac:dyDescent="0.25">
      <c r="A3588" s="5" t="s">
        <v>17918</v>
      </c>
      <c r="B3588" s="5">
        <v>-1.03112919651414</v>
      </c>
      <c r="C3588" s="5" t="s">
        <v>17919</v>
      </c>
      <c r="D3588" s="5" t="s">
        <v>17920</v>
      </c>
      <c r="E3588" s="5" t="s">
        <v>17921</v>
      </c>
      <c r="F3588" s="5" t="s">
        <v>17922</v>
      </c>
      <c r="G3588" s="5" t="s">
        <v>17923</v>
      </c>
    </row>
    <row r="3589" spans="1:7" x14ac:dyDescent="0.25">
      <c r="A3589" s="5" t="s">
        <v>18315</v>
      </c>
      <c r="B3589" s="5">
        <v>-1.03112919651414</v>
      </c>
      <c r="C3589" s="5" t="s">
        <v>3066</v>
      </c>
      <c r="D3589" s="5" t="s">
        <v>8</v>
      </c>
      <c r="E3589" s="5" t="s">
        <v>8</v>
      </c>
      <c r="F3589" s="5" t="s">
        <v>8</v>
      </c>
      <c r="G3589" s="5" t="s">
        <v>240</v>
      </c>
    </row>
    <row r="3590" spans="1:7" x14ac:dyDescent="0.25">
      <c r="A3590" s="5" t="s">
        <v>19000</v>
      </c>
      <c r="B3590" s="5">
        <v>-1.03112919651414</v>
      </c>
      <c r="C3590" s="5" t="s">
        <v>8</v>
      </c>
      <c r="D3590" s="5" t="s">
        <v>8</v>
      </c>
      <c r="E3590" s="5" t="s">
        <v>8</v>
      </c>
      <c r="F3590" s="5" t="s">
        <v>8</v>
      </c>
      <c r="G3590" s="5" t="s">
        <v>8</v>
      </c>
    </row>
    <row r="3591" spans="1:7" x14ac:dyDescent="0.25">
      <c r="A3591" s="5" t="s">
        <v>19059</v>
      </c>
      <c r="B3591" s="5">
        <v>-1.03112919651414</v>
      </c>
      <c r="C3591" s="5" t="s">
        <v>8</v>
      </c>
      <c r="D3591" s="5" t="s">
        <v>8</v>
      </c>
      <c r="E3591" s="5" t="s">
        <v>8</v>
      </c>
      <c r="F3591" s="5" t="s">
        <v>8</v>
      </c>
      <c r="G3591" s="5" t="s">
        <v>8</v>
      </c>
    </row>
    <row r="3592" spans="1:7" x14ac:dyDescent="0.25">
      <c r="A3592" s="5" t="s">
        <v>19186</v>
      </c>
      <c r="B3592" s="5">
        <v>-1.03112919651414</v>
      </c>
      <c r="C3592" s="5" t="s">
        <v>8</v>
      </c>
      <c r="D3592" s="5" t="s">
        <v>8</v>
      </c>
      <c r="E3592" s="5" t="s">
        <v>8</v>
      </c>
      <c r="F3592" s="5" t="s">
        <v>8</v>
      </c>
      <c r="G3592" s="5" t="s">
        <v>8</v>
      </c>
    </row>
    <row r="3593" spans="1:7" x14ac:dyDescent="0.25">
      <c r="A3593" s="5" t="s">
        <v>19406</v>
      </c>
      <c r="B3593" s="5">
        <v>-1.03112919651414</v>
      </c>
      <c r="C3593" s="5" t="s">
        <v>8</v>
      </c>
      <c r="D3593" s="5" t="s">
        <v>8</v>
      </c>
      <c r="E3593" s="5" t="s">
        <v>8</v>
      </c>
      <c r="F3593" s="5" t="s">
        <v>8</v>
      </c>
      <c r="G3593" s="5" t="s">
        <v>8</v>
      </c>
    </row>
    <row r="3594" spans="1:7" x14ac:dyDescent="0.25">
      <c r="A3594" s="5" t="s">
        <v>19442</v>
      </c>
      <c r="B3594" s="5">
        <v>-1.03112919651414</v>
      </c>
      <c r="C3594" s="5" t="s">
        <v>8</v>
      </c>
      <c r="D3594" s="5" t="s">
        <v>8</v>
      </c>
      <c r="E3594" s="5" t="s">
        <v>8</v>
      </c>
      <c r="F3594" s="5" t="s">
        <v>8</v>
      </c>
      <c r="G3594" s="5" t="s">
        <v>8</v>
      </c>
    </row>
    <row r="3595" spans="1:7" x14ac:dyDescent="0.25">
      <c r="A3595" s="5" t="s">
        <v>19693</v>
      </c>
      <c r="B3595" s="5">
        <v>-1.03112919651414</v>
      </c>
      <c r="C3595" s="5" t="s">
        <v>8</v>
      </c>
      <c r="D3595" s="5" t="s">
        <v>8</v>
      </c>
      <c r="E3595" s="5" t="s">
        <v>8</v>
      </c>
      <c r="F3595" s="5" t="s">
        <v>8</v>
      </c>
      <c r="G3595" s="5" t="s">
        <v>8</v>
      </c>
    </row>
    <row r="3596" spans="1:7" x14ac:dyDescent="0.25">
      <c r="A3596" s="5" t="s">
        <v>19707</v>
      </c>
      <c r="B3596" s="5">
        <v>-1.03112919651414</v>
      </c>
      <c r="C3596" s="5" t="s">
        <v>8</v>
      </c>
      <c r="D3596" s="5" t="s">
        <v>8</v>
      </c>
      <c r="E3596" s="5" t="s">
        <v>8</v>
      </c>
      <c r="F3596" s="5" t="s">
        <v>8</v>
      </c>
      <c r="G3596" s="5" t="s">
        <v>8</v>
      </c>
    </row>
    <row r="3597" spans="1:7" x14ac:dyDescent="0.25">
      <c r="A3597" s="5" t="s">
        <v>19922</v>
      </c>
      <c r="B3597" s="5">
        <v>-1.03112919651414</v>
      </c>
      <c r="C3597" s="5" t="s">
        <v>8</v>
      </c>
      <c r="D3597" s="5" t="s">
        <v>8</v>
      </c>
      <c r="E3597" s="5" t="s">
        <v>8</v>
      </c>
      <c r="F3597" s="5" t="s">
        <v>8</v>
      </c>
      <c r="G3597" s="5" t="s">
        <v>8</v>
      </c>
    </row>
    <row r="3598" spans="1:7" x14ac:dyDescent="0.25">
      <c r="A3598" s="5" t="s">
        <v>20278</v>
      </c>
      <c r="B3598" s="5">
        <v>-1.03112919651414</v>
      </c>
      <c r="C3598" s="5" t="s">
        <v>8</v>
      </c>
      <c r="D3598" s="5" t="s">
        <v>8</v>
      </c>
      <c r="E3598" s="5" t="s">
        <v>8</v>
      </c>
      <c r="F3598" s="5" t="s">
        <v>8</v>
      </c>
      <c r="G3598" s="5" t="s">
        <v>8</v>
      </c>
    </row>
    <row r="3599" spans="1:7" x14ac:dyDescent="0.25">
      <c r="A3599" s="5" t="s">
        <v>11577</v>
      </c>
      <c r="B3599" s="5">
        <v>-1.03112919651414</v>
      </c>
      <c r="C3599" s="5" t="s">
        <v>8</v>
      </c>
      <c r="D3599" s="5" t="s">
        <v>8</v>
      </c>
      <c r="E3599" s="5" t="s">
        <v>8</v>
      </c>
      <c r="F3599" s="5" t="s">
        <v>8</v>
      </c>
      <c r="G3599" s="5" t="s">
        <v>8</v>
      </c>
    </row>
    <row r="3600" spans="1:7" x14ac:dyDescent="0.25">
      <c r="A3600" s="5" t="s">
        <v>20444</v>
      </c>
      <c r="B3600" s="5">
        <v>-1.03112919651414</v>
      </c>
      <c r="C3600" s="5" t="s">
        <v>8</v>
      </c>
      <c r="D3600" s="5" t="s">
        <v>8</v>
      </c>
      <c r="E3600" s="5" t="s">
        <v>8</v>
      </c>
      <c r="F3600" s="5" t="s">
        <v>8</v>
      </c>
      <c r="G3600" s="5" t="s">
        <v>8</v>
      </c>
    </row>
    <row r="3601" spans="1:7" x14ac:dyDescent="0.25">
      <c r="A3601" s="5" t="s">
        <v>20827</v>
      </c>
      <c r="B3601" s="5">
        <v>-1.03112919651414</v>
      </c>
      <c r="C3601" s="5" t="s">
        <v>8</v>
      </c>
      <c r="D3601" s="5" t="s">
        <v>8</v>
      </c>
      <c r="E3601" s="5" t="s">
        <v>8</v>
      </c>
      <c r="F3601" s="5" t="s">
        <v>8</v>
      </c>
      <c r="G3601" s="5" t="s">
        <v>8</v>
      </c>
    </row>
    <row r="3602" spans="1:7" x14ac:dyDescent="0.25">
      <c r="A3602" s="5" t="s">
        <v>20910</v>
      </c>
      <c r="B3602" s="5">
        <v>-1.03112919651414</v>
      </c>
      <c r="C3602" s="5" t="s">
        <v>8</v>
      </c>
      <c r="D3602" s="5" t="s">
        <v>8</v>
      </c>
      <c r="E3602" s="5" t="s">
        <v>8</v>
      </c>
      <c r="F3602" s="5" t="s">
        <v>8</v>
      </c>
      <c r="G3602" s="5" t="s">
        <v>8</v>
      </c>
    </row>
    <row r="3603" spans="1:7" x14ac:dyDescent="0.25">
      <c r="A3603" s="5" t="s">
        <v>21007</v>
      </c>
      <c r="B3603" s="5">
        <v>-1.03112919651414</v>
      </c>
      <c r="C3603" s="5" t="s">
        <v>8</v>
      </c>
      <c r="D3603" s="5" t="s">
        <v>8</v>
      </c>
      <c r="E3603" s="5" t="s">
        <v>8</v>
      </c>
      <c r="F3603" s="5" t="s">
        <v>8</v>
      </c>
      <c r="G3603" s="5" t="s">
        <v>8</v>
      </c>
    </row>
    <row r="3604" spans="1:7" x14ac:dyDescent="0.25">
      <c r="A3604" s="5" t="s">
        <v>9474</v>
      </c>
      <c r="B3604" s="5">
        <v>-1.0311332011568899</v>
      </c>
      <c r="C3604" s="5" t="s">
        <v>8</v>
      </c>
      <c r="D3604" s="5" t="s">
        <v>8</v>
      </c>
      <c r="E3604" s="5" t="s">
        <v>9475</v>
      </c>
      <c r="F3604" s="5" t="s">
        <v>8</v>
      </c>
      <c r="G3604" s="5" t="s">
        <v>4367</v>
      </c>
    </row>
    <row r="3605" spans="1:7" x14ac:dyDescent="0.25">
      <c r="A3605" s="5" t="s">
        <v>18349</v>
      </c>
      <c r="B3605" s="5">
        <v>-1.0314219692911299</v>
      </c>
      <c r="C3605" s="5" t="s">
        <v>8</v>
      </c>
      <c r="D3605" s="5" t="s">
        <v>8</v>
      </c>
      <c r="E3605" s="5" t="s">
        <v>8</v>
      </c>
      <c r="F3605" s="5" t="s">
        <v>8</v>
      </c>
      <c r="G3605" s="5" t="s">
        <v>8</v>
      </c>
    </row>
    <row r="3606" spans="1:7" x14ac:dyDescent="0.25">
      <c r="A3606" s="5" t="s">
        <v>21052</v>
      </c>
      <c r="B3606" s="5">
        <v>-1.0315456235542999</v>
      </c>
      <c r="C3606" s="5" t="s">
        <v>8</v>
      </c>
      <c r="D3606" s="5" t="s">
        <v>8</v>
      </c>
      <c r="E3606" s="5" t="s">
        <v>8</v>
      </c>
      <c r="F3606" s="5" t="s">
        <v>8</v>
      </c>
      <c r="G3606" s="5" t="s">
        <v>8</v>
      </c>
    </row>
    <row r="3607" spans="1:7" x14ac:dyDescent="0.25">
      <c r="A3607" s="5" t="s">
        <v>3537</v>
      </c>
      <c r="B3607" s="5">
        <v>-1.0326902241980001</v>
      </c>
      <c r="C3607" s="5" t="s">
        <v>3538</v>
      </c>
      <c r="D3607" s="5" t="s">
        <v>3539</v>
      </c>
      <c r="E3607" s="5" t="s">
        <v>3540</v>
      </c>
      <c r="F3607" s="5" t="s">
        <v>3541</v>
      </c>
      <c r="G3607" s="5" t="s">
        <v>3542</v>
      </c>
    </row>
    <row r="3608" spans="1:7" x14ac:dyDescent="0.25">
      <c r="A3608" s="5" t="s">
        <v>19167</v>
      </c>
      <c r="B3608" s="5">
        <v>-1.03297468815934</v>
      </c>
      <c r="C3608" s="5" t="s">
        <v>8</v>
      </c>
      <c r="D3608" s="5" t="s">
        <v>8</v>
      </c>
      <c r="E3608" s="5" t="s">
        <v>8</v>
      </c>
      <c r="F3608" s="5" t="s">
        <v>8</v>
      </c>
      <c r="G3608" s="5" t="s">
        <v>8</v>
      </c>
    </row>
    <row r="3609" spans="1:7" x14ac:dyDescent="0.25">
      <c r="A3609" s="5" t="s">
        <v>16616</v>
      </c>
      <c r="B3609" s="5">
        <v>-1.03307441026675</v>
      </c>
      <c r="C3609" s="5" t="s">
        <v>16617</v>
      </c>
      <c r="D3609" s="5" t="s">
        <v>8</v>
      </c>
      <c r="E3609" s="5" t="s">
        <v>8</v>
      </c>
      <c r="F3609" s="5" t="s">
        <v>8</v>
      </c>
      <c r="G3609" s="5" t="s">
        <v>16618</v>
      </c>
    </row>
    <row r="3610" spans="1:7" x14ac:dyDescent="0.25">
      <c r="A3610" s="5" t="s">
        <v>10018</v>
      </c>
      <c r="B3610" s="5">
        <v>-1.03322189502592</v>
      </c>
      <c r="C3610" s="5" t="s">
        <v>8</v>
      </c>
      <c r="D3610" s="5" t="s">
        <v>8</v>
      </c>
      <c r="E3610" s="5" t="s">
        <v>8</v>
      </c>
      <c r="F3610" s="5" t="s">
        <v>8</v>
      </c>
      <c r="G3610" s="5" t="s">
        <v>8</v>
      </c>
    </row>
    <row r="3611" spans="1:7" x14ac:dyDescent="0.25">
      <c r="A3611" s="5" t="s">
        <v>16936</v>
      </c>
      <c r="B3611" s="5">
        <v>-1.0333995251585599</v>
      </c>
      <c r="C3611" s="5" t="s">
        <v>16937</v>
      </c>
      <c r="D3611" s="5" t="s">
        <v>16938</v>
      </c>
      <c r="E3611" s="5" t="s">
        <v>16939</v>
      </c>
      <c r="F3611" s="5" t="s">
        <v>16940</v>
      </c>
      <c r="G3611" s="5" t="s">
        <v>16941</v>
      </c>
    </row>
    <row r="3612" spans="1:7" x14ac:dyDescent="0.25">
      <c r="A3612" s="5" t="s">
        <v>18408</v>
      </c>
      <c r="B3612" s="5">
        <v>-1.0333995251585599</v>
      </c>
      <c r="C3612" s="5" t="s">
        <v>8</v>
      </c>
      <c r="D3612" s="5" t="s">
        <v>8</v>
      </c>
      <c r="E3612" s="5" t="s">
        <v>8</v>
      </c>
      <c r="F3612" s="5" t="s">
        <v>8</v>
      </c>
      <c r="G3612" s="5" t="s">
        <v>8</v>
      </c>
    </row>
    <row r="3613" spans="1:7" x14ac:dyDescent="0.25">
      <c r="A3613" s="5" t="s">
        <v>20849</v>
      </c>
      <c r="B3613" s="5">
        <v>-1.0341671891842701</v>
      </c>
      <c r="C3613" s="5" t="s">
        <v>8</v>
      </c>
      <c r="D3613" s="5" t="s">
        <v>8</v>
      </c>
      <c r="E3613" s="5" t="s">
        <v>8</v>
      </c>
      <c r="F3613" s="5" t="s">
        <v>8</v>
      </c>
      <c r="G3613" s="5" t="s">
        <v>8</v>
      </c>
    </row>
    <row r="3614" spans="1:7" x14ac:dyDescent="0.25">
      <c r="A3614" s="5" t="s">
        <v>19273</v>
      </c>
      <c r="B3614" s="5">
        <v>-1.03488862067348</v>
      </c>
      <c r="C3614" s="5" t="s">
        <v>8</v>
      </c>
      <c r="D3614" s="5" t="s">
        <v>8</v>
      </c>
      <c r="E3614" s="5" t="s">
        <v>8</v>
      </c>
      <c r="F3614" s="5" t="s">
        <v>8</v>
      </c>
      <c r="G3614" s="5" t="s">
        <v>8</v>
      </c>
    </row>
    <row r="3615" spans="1:7" x14ac:dyDescent="0.25">
      <c r="A3615" s="5" t="s">
        <v>17378</v>
      </c>
      <c r="B3615" s="5">
        <v>-1.0350007288601599</v>
      </c>
      <c r="C3615" s="5" t="s">
        <v>11636</v>
      </c>
      <c r="D3615" s="5" t="s">
        <v>17379</v>
      </c>
      <c r="E3615" s="5" t="s">
        <v>17380</v>
      </c>
      <c r="F3615" s="5" t="s">
        <v>17381</v>
      </c>
      <c r="G3615" s="5" t="s">
        <v>17382</v>
      </c>
    </row>
    <row r="3616" spans="1:7" x14ac:dyDescent="0.25">
      <c r="A3616" s="5" t="s">
        <v>19067</v>
      </c>
      <c r="B3616" s="5">
        <v>-1.0350007288601599</v>
      </c>
      <c r="C3616" s="5" t="s">
        <v>8</v>
      </c>
      <c r="D3616" s="5" t="s">
        <v>8</v>
      </c>
      <c r="E3616" s="5" t="s">
        <v>8</v>
      </c>
      <c r="F3616" s="5" t="s">
        <v>8</v>
      </c>
      <c r="G3616" s="5" t="s">
        <v>8</v>
      </c>
    </row>
    <row r="3617" spans="1:7" x14ac:dyDescent="0.25">
      <c r="A3617" s="5" t="s">
        <v>20273</v>
      </c>
      <c r="B3617" s="5">
        <v>-1.0350007288601599</v>
      </c>
      <c r="C3617" s="5" t="s">
        <v>8</v>
      </c>
      <c r="D3617" s="5" t="s">
        <v>8</v>
      </c>
      <c r="E3617" s="5" t="s">
        <v>8</v>
      </c>
      <c r="F3617" s="5" t="s">
        <v>8</v>
      </c>
      <c r="G3617" s="5" t="s">
        <v>8</v>
      </c>
    </row>
    <row r="3618" spans="1:7" x14ac:dyDescent="0.25">
      <c r="A3618" s="5" t="s">
        <v>4020</v>
      </c>
      <c r="B3618" s="5">
        <v>-1.0355154556766999</v>
      </c>
      <c r="C3618" s="5" t="s">
        <v>8</v>
      </c>
      <c r="D3618" s="5" t="s">
        <v>8</v>
      </c>
      <c r="E3618" s="5" t="s">
        <v>8</v>
      </c>
      <c r="F3618" s="5" t="s">
        <v>8</v>
      </c>
      <c r="G3618" s="5" t="s">
        <v>8</v>
      </c>
    </row>
    <row r="3619" spans="1:7" x14ac:dyDescent="0.25">
      <c r="A3619" s="5" t="s">
        <v>19567</v>
      </c>
      <c r="B3619" s="5">
        <v>-1.03566984279631</v>
      </c>
      <c r="C3619" s="5" t="s">
        <v>8</v>
      </c>
      <c r="D3619" s="5" t="s">
        <v>8</v>
      </c>
      <c r="E3619" s="5" t="s">
        <v>8</v>
      </c>
      <c r="F3619" s="5" t="s">
        <v>8</v>
      </c>
      <c r="G3619" s="5" t="s">
        <v>8</v>
      </c>
    </row>
    <row r="3620" spans="1:7" x14ac:dyDescent="0.25">
      <c r="A3620" s="5" t="s">
        <v>5530</v>
      </c>
      <c r="B3620" s="5">
        <v>-1.0359090039746901</v>
      </c>
      <c r="C3620" s="5" t="s">
        <v>8</v>
      </c>
      <c r="D3620" s="5" t="s">
        <v>8</v>
      </c>
      <c r="E3620" s="5" t="s">
        <v>8</v>
      </c>
      <c r="F3620" s="5" t="s">
        <v>8</v>
      </c>
      <c r="G3620" s="5" t="s">
        <v>8</v>
      </c>
    </row>
    <row r="3621" spans="1:7" x14ac:dyDescent="0.25">
      <c r="A3621" s="5" t="s">
        <v>666</v>
      </c>
      <c r="B3621" s="5">
        <v>-1.0359463219926801</v>
      </c>
      <c r="C3621" s="5" t="s">
        <v>667</v>
      </c>
      <c r="D3621" s="5" t="s">
        <v>668</v>
      </c>
      <c r="E3621" s="5" t="s">
        <v>669</v>
      </c>
      <c r="F3621" s="5" t="s">
        <v>670</v>
      </c>
      <c r="G3621" s="5" t="s">
        <v>671</v>
      </c>
    </row>
    <row r="3622" spans="1:7" x14ac:dyDescent="0.25">
      <c r="A3622" s="5" t="s">
        <v>18461</v>
      </c>
      <c r="B3622" s="5">
        <v>-1.0369025376860399</v>
      </c>
      <c r="C3622" s="5" t="s">
        <v>8</v>
      </c>
      <c r="D3622" s="5" t="s">
        <v>8</v>
      </c>
      <c r="E3622" s="5" t="s">
        <v>8</v>
      </c>
      <c r="F3622" s="5" t="s">
        <v>8</v>
      </c>
      <c r="G3622" s="5" t="s">
        <v>8</v>
      </c>
    </row>
    <row r="3623" spans="1:7" x14ac:dyDescent="0.25">
      <c r="A3623" s="5" t="s">
        <v>2610</v>
      </c>
      <c r="B3623" s="5">
        <v>-1.0369025376860399</v>
      </c>
      <c r="C3623" s="5" t="s">
        <v>8</v>
      </c>
      <c r="D3623" s="5" t="s">
        <v>8</v>
      </c>
      <c r="E3623" s="5" t="s">
        <v>8</v>
      </c>
      <c r="F3623" s="5" t="s">
        <v>8</v>
      </c>
      <c r="G3623" s="5" t="s">
        <v>8</v>
      </c>
    </row>
    <row r="3624" spans="1:7" x14ac:dyDescent="0.25">
      <c r="A3624" s="5" t="s">
        <v>19236</v>
      </c>
      <c r="B3624" s="5">
        <v>-1.0369025376860399</v>
      </c>
      <c r="C3624" s="5" t="s">
        <v>8</v>
      </c>
      <c r="D3624" s="5" t="s">
        <v>8</v>
      </c>
      <c r="E3624" s="5" t="s">
        <v>8</v>
      </c>
      <c r="F3624" s="5" t="s">
        <v>8</v>
      </c>
      <c r="G3624" s="5" t="s">
        <v>8</v>
      </c>
    </row>
    <row r="3625" spans="1:7" x14ac:dyDescent="0.25">
      <c r="A3625" s="5" t="s">
        <v>20698</v>
      </c>
      <c r="B3625" s="5">
        <v>-1.0369025376860399</v>
      </c>
      <c r="C3625" s="5" t="s">
        <v>8</v>
      </c>
      <c r="D3625" s="5" t="s">
        <v>8</v>
      </c>
      <c r="E3625" s="5" t="s">
        <v>8</v>
      </c>
      <c r="F3625" s="5" t="s">
        <v>8</v>
      </c>
      <c r="G3625" s="5" t="s">
        <v>8</v>
      </c>
    </row>
    <row r="3626" spans="1:7" x14ac:dyDescent="0.25">
      <c r="A3626" s="5" t="s">
        <v>10290</v>
      </c>
      <c r="B3626" s="5">
        <v>-1.0379939261141899</v>
      </c>
      <c r="C3626" s="5" t="s">
        <v>8</v>
      </c>
      <c r="D3626" s="5" t="s">
        <v>8</v>
      </c>
      <c r="E3626" s="5" t="s">
        <v>8</v>
      </c>
      <c r="F3626" s="5" t="s">
        <v>8</v>
      </c>
      <c r="G3626" s="5" t="s">
        <v>8</v>
      </c>
    </row>
    <row r="3627" spans="1:7" x14ac:dyDescent="0.25">
      <c r="A3627" s="5" t="s">
        <v>21152</v>
      </c>
      <c r="B3627" s="5">
        <v>-1.0379939261141899</v>
      </c>
      <c r="C3627" s="5" t="s">
        <v>8</v>
      </c>
      <c r="D3627" s="5" t="s">
        <v>8</v>
      </c>
      <c r="E3627" s="5" t="s">
        <v>8</v>
      </c>
      <c r="F3627" s="5" t="s">
        <v>8</v>
      </c>
      <c r="G3627" s="5" t="s">
        <v>8</v>
      </c>
    </row>
    <row r="3628" spans="1:7" x14ac:dyDescent="0.25">
      <c r="A3628" s="5" t="s">
        <v>21213</v>
      </c>
      <c r="B3628" s="5">
        <v>-1.0379939261141899</v>
      </c>
      <c r="C3628" s="5" t="s">
        <v>8</v>
      </c>
      <c r="D3628" s="5" t="s">
        <v>8</v>
      </c>
      <c r="E3628" s="5" t="s">
        <v>8</v>
      </c>
      <c r="F3628" s="5" t="s">
        <v>8</v>
      </c>
      <c r="G3628" s="5" t="s">
        <v>8</v>
      </c>
    </row>
    <row r="3629" spans="1:7" x14ac:dyDescent="0.25">
      <c r="A3629" s="5" t="s">
        <v>16911</v>
      </c>
      <c r="B3629" s="5">
        <v>-1.0391983752360601</v>
      </c>
      <c r="C3629" s="5" t="s">
        <v>1097</v>
      </c>
      <c r="D3629" s="5" t="s">
        <v>16912</v>
      </c>
      <c r="E3629" s="5" t="s">
        <v>1099</v>
      </c>
      <c r="F3629" s="5" t="s">
        <v>1100</v>
      </c>
      <c r="G3629" s="5" t="s">
        <v>1101</v>
      </c>
    </row>
    <row r="3630" spans="1:7" x14ac:dyDescent="0.25">
      <c r="A3630" s="5" t="s">
        <v>18771</v>
      </c>
      <c r="B3630" s="5">
        <v>-1.0391983752360601</v>
      </c>
      <c r="C3630" s="5" t="s">
        <v>8</v>
      </c>
      <c r="D3630" s="5" t="s">
        <v>8</v>
      </c>
      <c r="E3630" s="5" t="s">
        <v>8</v>
      </c>
      <c r="F3630" s="5" t="s">
        <v>8</v>
      </c>
      <c r="G3630" s="5" t="s">
        <v>8</v>
      </c>
    </row>
    <row r="3631" spans="1:7" x14ac:dyDescent="0.25">
      <c r="A3631" s="5" t="s">
        <v>18942</v>
      </c>
      <c r="B3631" s="5">
        <v>-1.0391983752360601</v>
      </c>
      <c r="C3631" s="5" t="s">
        <v>8</v>
      </c>
      <c r="D3631" s="5" t="s">
        <v>8</v>
      </c>
      <c r="E3631" s="5" t="s">
        <v>8</v>
      </c>
      <c r="F3631" s="5" t="s">
        <v>8</v>
      </c>
      <c r="G3631" s="5" t="s">
        <v>8</v>
      </c>
    </row>
    <row r="3632" spans="1:7" x14ac:dyDescent="0.25">
      <c r="A3632" s="5" t="s">
        <v>19333</v>
      </c>
      <c r="B3632" s="5">
        <v>-1.0391983752360601</v>
      </c>
      <c r="C3632" s="5" t="s">
        <v>8</v>
      </c>
      <c r="D3632" s="5" t="s">
        <v>8</v>
      </c>
      <c r="E3632" s="5" t="s">
        <v>8</v>
      </c>
      <c r="F3632" s="5" t="s">
        <v>8</v>
      </c>
      <c r="G3632" s="5" t="s">
        <v>8</v>
      </c>
    </row>
    <row r="3633" spans="1:7" x14ac:dyDescent="0.25">
      <c r="A3633" s="5" t="s">
        <v>10014</v>
      </c>
      <c r="B3633" s="5">
        <v>-1.0391983752360601</v>
      </c>
      <c r="C3633" s="5" t="s">
        <v>8</v>
      </c>
      <c r="D3633" s="5" t="s">
        <v>8</v>
      </c>
      <c r="E3633" s="5" t="s">
        <v>8</v>
      </c>
      <c r="F3633" s="5" t="s">
        <v>8</v>
      </c>
      <c r="G3633" s="5" t="s">
        <v>8</v>
      </c>
    </row>
    <row r="3634" spans="1:7" x14ac:dyDescent="0.25">
      <c r="A3634" s="5" t="s">
        <v>10774</v>
      </c>
      <c r="B3634" s="5">
        <v>-1.0391983752360601</v>
      </c>
      <c r="C3634" s="5" t="s">
        <v>8</v>
      </c>
      <c r="D3634" s="5" t="s">
        <v>8</v>
      </c>
      <c r="E3634" s="5" t="s">
        <v>8</v>
      </c>
      <c r="F3634" s="5" t="s">
        <v>8</v>
      </c>
      <c r="G3634" s="5" t="s">
        <v>8</v>
      </c>
    </row>
    <row r="3635" spans="1:7" x14ac:dyDescent="0.25">
      <c r="A3635" s="5" t="s">
        <v>11021</v>
      </c>
      <c r="B3635" s="5">
        <v>-1.04002035724463</v>
      </c>
      <c r="C3635" s="5" t="s">
        <v>11022</v>
      </c>
      <c r="D3635" s="5" t="s">
        <v>11023</v>
      </c>
      <c r="E3635" s="5" t="s">
        <v>11024</v>
      </c>
      <c r="F3635" s="5" t="s">
        <v>11025</v>
      </c>
      <c r="G3635" s="5" t="s">
        <v>11026</v>
      </c>
    </row>
    <row r="3636" spans="1:7" x14ac:dyDescent="0.25">
      <c r="A3636" s="5" t="s">
        <v>17418</v>
      </c>
      <c r="B3636" s="5">
        <v>-1.04017119596273</v>
      </c>
      <c r="C3636" s="5" t="s">
        <v>1253</v>
      </c>
      <c r="D3636" s="5" t="s">
        <v>17419</v>
      </c>
      <c r="E3636" s="5" t="s">
        <v>12986</v>
      </c>
      <c r="F3636" s="5" t="s">
        <v>17420</v>
      </c>
      <c r="G3636" s="5" t="s">
        <v>17421</v>
      </c>
    </row>
    <row r="3637" spans="1:7" x14ac:dyDescent="0.25">
      <c r="A3637" s="5" t="s">
        <v>8441</v>
      </c>
      <c r="B3637" s="5">
        <v>-1.04017119596273</v>
      </c>
      <c r="C3637" s="5" t="s">
        <v>8</v>
      </c>
      <c r="D3637" s="5" t="s">
        <v>8</v>
      </c>
      <c r="E3637" s="5" t="s">
        <v>8</v>
      </c>
      <c r="F3637" s="5" t="s">
        <v>8</v>
      </c>
      <c r="G3637" s="5" t="s">
        <v>8</v>
      </c>
    </row>
    <row r="3638" spans="1:7" x14ac:dyDescent="0.25">
      <c r="A3638" s="5" t="s">
        <v>19338</v>
      </c>
      <c r="B3638" s="5">
        <v>-1.04053441376762</v>
      </c>
      <c r="C3638" s="5" t="s">
        <v>8</v>
      </c>
      <c r="D3638" s="5" t="s">
        <v>8</v>
      </c>
      <c r="E3638" s="5" t="s">
        <v>8</v>
      </c>
      <c r="F3638" s="5" t="s">
        <v>8</v>
      </c>
      <c r="G3638" s="5" t="s">
        <v>8</v>
      </c>
    </row>
    <row r="3639" spans="1:7" x14ac:dyDescent="0.25">
      <c r="A3639" s="5" t="s">
        <v>19475</v>
      </c>
      <c r="B3639" s="5">
        <v>-1.04053441376762</v>
      </c>
      <c r="C3639" s="5" t="s">
        <v>8</v>
      </c>
      <c r="D3639" s="5" t="s">
        <v>8</v>
      </c>
      <c r="E3639" s="5" t="s">
        <v>8</v>
      </c>
      <c r="F3639" s="5" t="s">
        <v>8</v>
      </c>
      <c r="G3639" s="5" t="s">
        <v>8</v>
      </c>
    </row>
    <row r="3640" spans="1:7" x14ac:dyDescent="0.25">
      <c r="A3640" s="5" t="s">
        <v>20713</v>
      </c>
      <c r="B3640" s="5">
        <v>-1.04053441376762</v>
      </c>
      <c r="C3640" s="5" t="s">
        <v>8</v>
      </c>
      <c r="D3640" s="5" t="s">
        <v>8</v>
      </c>
      <c r="E3640" s="5" t="s">
        <v>18685</v>
      </c>
      <c r="F3640" s="5" t="s">
        <v>8</v>
      </c>
      <c r="G3640" s="5" t="s">
        <v>8</v>
      </c>
    </row>
    <row r="3641" spans="1:7" x14ac:dyDescent="0.25">
      <c r="A3641" s="5" t="s">
        <v>20839</v>
      </c>
      <c r="B3641" s="5">
        <v>-1.04053441376762</v>
      </c>
      <c r="C3641" s="5" t="s">
        <v>8</v>
      </c>
      <c r="D3641" s="5" t="s">
        <v>8</v>
      </c>
      <c r="E3641" s="5" t="s">
        <v>8</v>
      </c>
      <c r="F3641" s="5" t="s">
        <v>8</v>
      </c>
      <c r="G3641" s="5" t="s">
        <v>8</v>
      </c>
    </row>
    <row r="3642" spans="1:7" x14ac:dyDescent="0.25">
      <c r="A3642" s="5" t="s">
        <v>20930</v>
      </c>
      <c r="B3642" s="5">
        <v>-1.04053441376762</v>
      </c>
      <c r="C3642" s="5" t="s">
        <v>20931</v>
      </c>
      <c r="D3642" s="5" t="s">
        <v>20932</v>
      </c>
      <c r="E3642" s="5" t="s">
        <v>8</v>
      </c>
      <c r="F3642" s="5" t="s">
        <v>8</v>
      </c>
      <c r="G3642" s="5" t="s">
        <v>8</v>
      </c>
    </row>
    <row r="3643" spans="1:7" x14ac:dyDescent="0.25">
      <c r="A3643" s="5" t="s">
        <v>21073</v>
      </c>
      <c r="B3643" s="5">
        <v>-1.04053441376762</v>
      </c>
      <c r="C3643" s="5" t="s">
        <v>8</v>
      </c>
      <c r="D3643" s="5" t="s">
        <v>8</v>
      </c>
      <c r="E3643" s="5" t="s">
        <v>8</v>
      </c>
      <c r="F3643" s="5" t="s">
        <v>8</v>
      </c>
      <c r="G3643" s="5" t="s">
        <v>8</v>
      </c>
    </row>
    <row r="3644" spans="1:7" x14ac:dyDescent="0.25">
      <c r="A3644" s="5" t="s">
        <v>18995</v>
      </c>
      <c r="B3644" s="5">
        <v>-1.0414050851407299</v>
      </c>
      <c r="C3644" s="5" t="s">
        <v>8</v>
      </c>
      <c r="D3644" s="5" t="s">
        <v>8</v>
      </c>
      <c r="E3644" s="5" t="s">
        <v>8</v>
      </c>
      <c r="F3644" s="5" t="s">
        <v>8</v>
      </c>
      <c r="G3644" s="5" t="s">
        <v>8</v>
      </c>
    </row>
    <row r="3645" spans="1:7" x14ac:dyDescent="0.25">
      <c r="A3645" s="5" t="s">
        <v>19083</v>
      </c>
      <c r="B3645" s="5">
        <v>-1.0415209496773901</v>
      </c>
      <c r="C3645" s="5" t="s">
        <v>8</v>
      </c>
      <c r="D3645" s="5" t="s">
        <v>8</v>
      </c>
      <c r="E3645" s="5" t="s">
        <v>8</v>
      </c>
      <c r="F3645" s="5" t="s">
        <v>8</v>
      </c>
      <c r="G3645" s="5" t="s">
        <v>8</v>
      </c>
    </row>
    <row r="3646" spans="1:7" x14ac:dyDescent="0.25">
      <c r="A3646" s="5" t="s">
        <v>19459</v>
      </c>
      <c r="B3646" s="5">
        <v>-1.0415209496773901</v>
      </c>
      <c r="C3646" s="5" t="s">
        <v>8</v>
      </c>
      <c r="D3646" s="5" t="s">
        <v>8</v>
      </c>
      <c r="E3646" s="5" t="s">
        <v>8</v>
      </c>
      <c r="F3646" s="5" t="s">
        <v>8</v>
      </c>
      <c r="G3646" s="5" t="s">
        <v>8</v>
      </c>
    </row>
    <row r="3647" spans="1:7" x14ac:dyDescent="0.25">
      <c r="A3647" s="5" t="s">
        <v>11549</v>
      </c>
      <c r="B3647" s="5">
        <v>-1.04170922342474</v>
      </c>
      <c r="C3647" s="5" t="s">
        <v>8</v>
      </c>
      <c r="D3647" s="5" t="s">
        <v>8</v>
      </c>
      <c r="E3647" s="5" t="s">
        <v>8</v>
      </c>
      <c r="F3647" s="5" t="s">
        <v>8</v>
      </c>
      <c r="G3647" s="5" t="s">
        <v>8</v>
      </c>
    </row>
    <row r="3648" spans="1:7" x14ac:dyDescent="0.25">
      <c r="A3648" s="5" t="s">
        <v>9422</v>
      </c>
      <c r="B3648" s="5">
        <v>-1.0420248532246901</v>
      </c>
      <c r="C3648" s="5" t="s">
        <v>8</v>
      </c>
      <c r="D3648" s="5" t="s">
        <v>8</v>
      </c>
      <c r="E3648" s="5" t="s">
        <v>8</v>
      </c>
      <c r="F3648" s="5" t="s">
        <v>8</v>
      </c>
      <c r="G3648" s="5" t="s">
        <v>8</v>
      </c>
    </row>
    <row r="3649" spans="1:7" x14ac:dyDescent="0.25">
      <c r="A3649" s="5" t="s">
        <v>20468</v>
      </c>
      <c r="B3649" s="5">
        <v>-1.0420248532246901</v>
      </c>
      <c r="C3649" s="5" t="s">
        <v>8</v>
      </c>
      <c r="D3649" s="5" t="s">
        <v>8</v>
      </c>
      <c r="E3649" s="5" t="s">
        <v>8</v>
      </c>
      <c r="F3649" s="5" t="s">
        <v>8</v>
      </c>
      <c r="G3649" s="5" t="s">
        <v>8</v>
      </c>
    </row>
    <row r="3650" spans="1:7" x14ac:dyDescent="0.25">
      <c r="A3650" s="5" t="s">
        <v>18541</v>
      </c>
      <c r="B3650" s="5">
        <v>-1.0424981448103801</v>
      </c>
      <c r="C3650" s="5" t="s">
        <v>8</v>
      </c>
      <c r="D3650" s="5" t="s">
        <v>8</v>
      </c>
      <c r="E3650" s="5" t="s">
        <v>8</v>
      </c>
      <c r="F3650" s="5" t="s">
        <v>8</v>
      </c>
      <c r="G3650" s="5" t="s">
        <v>8</v>
      </c>
    </row>
    <row r="3651" spans="1:7" x14ac:dyDescent="0.25">
      <c r="A3651" s="5" t="s">
        <v>16222</v>
      </c>
      <c r="B3651" s="5">
        <v>-1.0428834017142199</v>
      </c>
      <c r="C3651" s="5" t="s">
        <v>8</v>
      </c>
      <c r="D3651" s="5" t="s">
        <v>8</v>
      </c>
      <c r="E3651" s="5" t="s">
        <v>8</v>
      </c>
      <c r="F3651" s="5" t="s">
        <v>8</v>
      </c>
      <c r="G3651" s="5" t="s">
        <v>16223</v>
      </c>
    </row>
    <row r="3652" spans="1:7" x14ac:dyDescent="0.25">
      <c r="A3652" s="5" t="s">
        <v>18499</v>
      </c>
      <c r="B3652" s="5">
        <v>-1.04369810128747</v>
      </c>
      <c r="C3652" s="5" t="s">
        <v>8</v>
      </c>
      <c r="D3652" s="5" t="s">
        <v>8</v>
      </c>
      <c r="E3652" s="5" t="s">
        <v>8</v>
      </c>
      <c r="F3652" s="5" t="s">
        <v>8</v>
      </c>
      <c r="G3652" s="5" t="s">
        <v>8</v>
      </c>
    </row>
    <row r="3653" spans="1:7" x14ac:dyDescent="0.25">
      <c r="A3653" s="5" t="s">
        <v>19350</v>
      </c>
      <c r="B3653" s="5">
        <v>-1.04369810128747</v>
      </c>
      <c r="C3653" s="5" t="s">
        <v>8</v>
      </c>
      <c r="D3653" s="5" t="s">
        <v>8</v>
      </c>
      <c r="E3653" s="5" t="s">
        <v>19351</v>
      </c>
      <c r="F3653" s="5" t="s">
        <v>8</v>
      </c>
      <c r="G3653" s="5" t="s">
        <v>8</v>
      </c>
    </row>
    <row r="3654" spans="1:7" x14ac:dyDescent="0.25">
      <c r="A3654" s="5" t="s">
        <v>20040</v>
      </c>
      <c r="B3654" s="5">
        <v>-1.04369810128747</v>
      </c>
      <c r="C3654" s="5" t="s">
        <v>8</v>
      </c>
      <c r="D3654" s="5" t="s">
        <v>8</v>
      </c>
      <c r="E3654" s="5" t="s">
        <v>8</v>
      </c>
      <c r="F3654" s="5" t="s">
        <v>8</v>
      </c>
      <c r="G3654" s="5" t="s">
        <v>8</v>
      </c>
    </row>
    <row r="3655" spans="1:7" x14ac:dyDescent="0.25">
      <c r="A3655" s="5" t="s">
        <v>10660</v>
      </c>
      <c r="B3655" s="5">
        <v>-1.04369810128747</v>
      </c>
      <c r="C3655" s="5" t="s">
        <v>10661</v>
      </c>
      <c r="D3655" s="5" t="s">
        <v>10662</v>
      </c>
      <c r="E3655" s="5" t="s">
        <v>10663</v>
      </c>
      <c r="F3655" s="5" t="s">
        <v>10664</v>
      </c>
      <c r="G3655" s="5" t="s">
        <v>8</v>
      </c>
    </row>
    <row r="3656" spans="1:7" x14ac:dyDescent="0.25">
      <c r="A3656" s="5" t="s">
        <v>20545</v>
      </c>
      <c r="B3656" s="5">
        <v>-1.04369810128747</v>
      </c>
      <c r="C3656" s="5" t="s">
        <v>8</v>
      </c>
      <c r="D3656" s="5" t="s">
        <v>8</v>
      </c>
      <c r="E3656" s="5" t="s">
        <v>8</v>
      </c>
      <c r="F3656" s="5" t="s">
        <v>8</v>
      </c>
      <c r="G3656" s="5" t="s">
        <v>8</v>
      </c>
    </row>
    <row r="3657" spans="1:7" x14ac:dyDescent="0.25">
      <c r="A3657" s="5" t="s">
        <v>14287</v>
      </c>
      <c r="B3657" s="5">
        <v>-1.04369810128747</v>
      </c>
      <c r="C3657" s="5" t="s">
        <v>8</v>
      </c>
      <c r="D3657" s="5" t="s">
        <v>8</v>
      </c>
      <c r="E3657" s="5" t="s">
        <v>8</v>
      </c>
      <c r="F3657" s="5" t="s">
        <v>8</v>
      </c>
      <c r="G3657" s="5" t="s">
        <v>8</v>
      </c>
    </row>
    <row r="3658" spans="1:7" x14ac:dyDescent="0.25">
      <c r="A3658" s="5" t="s">
        <v>19605</v>
      </c>
      <c r="B3658" s="5">
        <v>-1.0442924546058701</v>
      </c>
      <c r="C3658" s="5" t="s">
        <v>8</v>
      </c>
      <c r="D3658" s="5" t="s">
        <v>8</v>
      </c>
      <c r="E3658" s="5" t="s">
        <v>8</v>
      </c>
      <c r="F3658" s="5" t="s">
        <v>8</v>
      </c>
      <c r="G3658" s="5" t="s">
        <v>8</v>
      </c>
    </row>
    <row r="3659" spans="1:7" x14ac:dyDescent="0.25">
      <c r="A3659" s="5" t="s">
        <v>7465</v>
      </c>
      <c r="B3659" s="5">
        <v>-1.0442924546058701</v>
      </c>
      <c r="C3659" s="5" t="s">
        <v>8</v>
      </c>
      <c r="D3659" s="5" t="s">
        <v>8</v>
      </c>
      <c r="E3659" s="5" t="s">
        <v>8</v>
      </c>
      <c r="F3659" s="5" t="s">
        <v>8</v>
      </c>
      <c r="G3659" s="5" t="s">
        <v>8</v>
      </c>
    </row>
    <row r="3660" spans="1:7" x14ac:dyDescent="0.25">
      <c r="A3660" s="5" t="s">
        <v>18525</v>
      </c>
      <c r="B3660" s="5">
        <v>-1.0446833232541</v>
      </c>
      <c r="C3660" s="5" t="s">
        <v>8</v>
      </c>
      <c r="D3660" s="5" t="s">
        <v>8</v>
      </c>
      <c r="E3660" s="5" t="s">
        <v>8</v>
      </c>
      <c r="F3660" s="5" t="s">
        <v>8</v>
      </c>
      <c r="G3660" s="5" t="s">
        <v>8</v>
      </c>
    </row>
    <row r="3661" spans="1:7" x14ac:dyDescent="0.25">
      <c r="A3661" s="5" t="s">
        <v>17967</v>
      </c>
      <c r="B3661" s="5">
        <v>-1.04496370936606</v>
      </c>
      <c r="C3661" s="5" t="s">
        <v>17968</v>
      </c>
      <c r="D3661" s="5" t="s">
        <v>17969</v>
      </c>
      <c r="E3661" s="5" t="s">
        <v>17970</v>
      </c>
      <c r="F3661" s="5" t="s">
        <v>17971</v>
      </c>
      <c r="G3661" s="5" t="s">
        <v>17972</v>
      </c>
    </row>
    <row r="3662" spans="1:7" x14ac:dyDescent="0.25">
      <c r="A3662" s="5" t="s">
        <v>16391</v>
      </c>
      <c r="B3662" s="5">
        <v>-1.0455899900716299</v>
      </c>
      <c r="C3662" s="5" t="s">
        <v>16392</v>
      </c>
      <c r="D3662" s="5" t="s">
        <v>16393</v>
      </c>
      <c r="E3662" s="5" t="s">
        <v>16394</v>
      </c>
      <c r="F3662" s="5" t="s">
        <v>16395</v>
      </c>
      <c r="G3662" s="5" t="s">
        <v>16396</v>
      </c>
    </row>
    <row r="3663" spans="1:7" x14ac:dyDescent="0.25">
      <c r="A3663" s="5" t="s">
        <v>17054</v>
      </c>
      <c r="B3663" s="5">
        <v>-1.0455899900716299</v>
      </c>
      <c r="C3663" s="5" t="s">
        <v>17055</v>
      </c>
      <c r="D3663" s="5" t="s">
        <v>17056</v>
      </c>
      <c r="E3663" s="5" t="s">
        <v>17057</v>
      </c>
      <c r="F3663" s="5" t="s">
        <v>17058</v>
      </c>
      <c r="G3663" s="5" t="s">
        <v>17059</v>
      </c>
    </row>
    <row r="3664" spans="1:7" x14ac:dyDescent="0.25">
      <c r="A3664" s="5" t="s">
        <v>19013</v>
      </c>
      <c r="B3664" s="5">
        <v>-1.0455899900716299</v>
      </c>
      <c r="C3664" s="5" t="s">
        <v>8</v>
      </c>
      <c r="D3664" s="5" t="s">
        <v>8</v>
      </c>
      <c r="E3664" s="5" t="s">
        <v>8</v>
      </c>
      <c r="F3664" s="5" t="s">
        <v>8</v>
      </c>
      <c r="G3664" s="5" t="s">
        <v>8</v>
      </c>
    </row>
    <row r="3665" spans="1:7" x14ac:dyDescent="0.25">
      <c r="A3665" s="5" t="s">
        <v>5513</v>
      </c>
      <c r="B3665" s="5">
        <v>-1.0455899900716299</v>
      </c>
      <c r="C3665" s="5" t="s">
        <v>8</v>
      </c>
      <c r="D3665" s="5" t="s">
        <v>8</v>
      </c>
      <c r="E3665" s="5" t="s">
        <v>8</v>
      </c>
      <c r="F3665" s="5" t="s">
        <v>8</v>
      </c>
      <c r="G3665" s="5" t="s">
        <v>8</v>
      </c>
    </row>
    <row r="3666" spans="1:7" x14ac:dyDescent="0.25">
      <c r="A3666" s="5" t="s">
        <v>19705</v>
      </c>
      <c r="B3666" s="5">
        <v>-1.0455899900716299</v>
      </c>
      <c r="C3666" s="5" t="s">
        <v>8</v>
      </c>
      <c r="D3666" s="5" t="s">
        <v>8</v>
      </c>
      <c r="E3666" s="5" t="s">
        <v>8</v>
      </c>
      <c r="F3666" s="5" t="s">
        <v>8</v>
      </c>
      <c r="G3666" s="5" t="s">
        <v>8</v>
      </c>
    </row>
    <row r="3667" spans="1:7" x14ac:dyDescent="0.25">
      <c r="A3667" s="5" t="s">
        <v>20075</v>
      </c>
      <c r="B3667" s="5">
        <v>-1.0455899900716299</v>
      </c>
      <c r="C3667" s="5" t="s">
        <v>8</v>
      </c>
      <c r="D3667" s="5" t="s">
        <v>8</v>
      </c>
      <c r="E3667" s="5" t="s">
        <v>8</v>
      </c>
      <c r="F3667" s="5" t="s">
        <v>8</v>
      </c>
      <c r="G3667" s="5" t="s">
        <v>8</v>
      </c>
    </row>
    <row r="3668" spans="1:7" x14ac:dyDescent="0.25">
      <c r="A3668" s="5" t="s">
        <v>20171</v>
      </c>
      <c r="B3668" s="5">
        <v>-1.0455899900716299</v>
      </c>
      <c r="C3668" s="5" t="s">
        <v>8</v>
      </c>
      <c r="D3668" s="5" t="s">
        <v>8</v>
      </c>
      <c r="E3668" s="5" t="s">
        <v>8</v>
      </c>
      <c r="F3668" s="5" t="s">
        <v>8</v>
      </c>
      <c r="G3668" s="5" t="s">
        <v>8</v>
      </c>
    </row>
    <row r="3669" spans="1:7" x14ac:dyDescent="0.25">
      <c r="A3669" s="5" t="s">
        <v>20310</v>
      </c>
      <c r="B3669" s="5">
        <v>-1.0455899900716299</v>
      </c>
      <c r="C3669" s="5" t="s">
        <v>8</v>
      </c>
      <c r="D3669" s="5" t="s">
        <v>8</v>
      </c>
      <c r="E3669" s="5" t="s">
        <v>8</v>
      </c>
      <c r="F3669" s="5" t="s">
        <v>8</v>
      </c>
      <c r="G3669" s="5" t="s">
        <v>8</v>
      </c>
    </row>
    <row r="3670" spans="1:7" x14ac:dyDescent="0.25">
      <c r="A3670" s="5" t="s">
        <v>4415</v>
      </c>
      <c r="B3670" s="5">
        <v>-1.04574943718969</v>
      </c>
      <c r="C3670" s="5" t="s">
        <v>4416</v>
      </c>
      <c r="D3670" s="5" t="s">
        <v>8</v>
      </c>
      <c r="E3670" s="5" t="s">
        <v>4417</v>
      </c>
      <c r="F3670" s="5" t="s">
        <v>4418</v>
      </c>
      <c r="G3670" s="5" t="s">
        <v>4419</v>
      </c>
    </row>
    <row r="3671" spans="1:7" x14ac:dyDescent="0.25">
      <c r="A3671" s="5" t="s">
        <v>688</v>
      </c>
      <c r="B3671" s="5">
        <v>-1.04591022049819</v>
      </c>
      <c r="C3671" s="5" t="s">
        <v>8</v>
      </c>
      <c r="D3671" s="5" t="s">
        <v>8</v>
      </c>
      <c r="E3671" s="5" t="s">
        <v>8</v>
      </c>
      <c r="F3671" s="5" t="s">
        <v>8</v>
      </c>
      <c r="G3671" s="5" t="s">
        <v>8</v>
      </c>
    </row>
    <row r="3672" spans="1:7" x14ac:dyDescent="0.25">
      <c r="A3672" s="5" t="s">
        <v>18474</v>
      </c>
      <c r="B3672" s="5">
        <v>-1.04591022049819</v>
      </c>
      <c r="C3672" s="5" t="s">
        <v>8</v>
      </c>
      <c r="D3672" s="5" t="s">
        <v>8</v>
      </c>
      <c r="E3672" s="5" t="s">
        <v>8</v>
      </c>
      <c r="F3672" s="5" t="s">
        <v>8</v>
      </c>
      <c r="G3672" s="5" t="s">
        <v>8</v>
      </c>
    </row>
    <row r="3673" spans="1:7" x14ac:dyDescent="0.25">
      <c r="A3673" s="5" t="s">
        <v>20443</v>
      </c>
      <c r="B3673" s="5">
        <v>-1.0459318110704401</v>
      </c>
      <c r="C3673" s="5" t="s">
        <v>8</v>
      </c>
      <c r="D3673" s="5" t="s">
        <v>8</v>
      </c>
      <c r="E3673" s="5" t="s">
        <v>8</v>
      </c>
      <c r="F3673" s="5" t="s">
        <v>8</v>
      </c>
      <c r="G3673" s="5" t="s">
        <v>8</v>
      </c>
    </row>
    <row r="3674" spans="1:7" x14ac:dyDescent="0.25">
      <c r="A3674" s="5" t="s">
        <v>18692</v>
      </c>
      <c r="B3674" s="5">
        <v>-1.0472419596542</v>
      </c>
      <c r="C3674" s="5" t="s">
        <v>8</v>
      </c>
      <c r="D3674" s="5" t="s">
        <v>8</v>
      </c>
      <c r="E3674" s="5" t="s">
        <v>8</v>
      </c>
      <c r="F3674" s="5" t="s">
        <v>8</v>
      </c>
      <c r="G3674" s="5" t="s">
        <v>8</v>
      </c>
    </row>
    <row r="3675" spans="1:7" x14ac:dyDescent="0.25">
      <c r="A3675" s="5" t="s">
        <v>20516</v>
      </c>
      <c r="B3675" s="5">
        <v>-1.0474603172300401</v>
      </c>
      <c r="C3675" s="5" t="s">
        <v>8</v>
      </c>
      <c r="D3675" s="5" t="s">
        <v>8</v>
      </c>
      <c r="E3675" s="5" t="s">
        <v>8</v>
      </c>
      <c r="F3675" s="5" t="s">
        <v>8</v>
      </c>
      <c r="G3675" s="5" t="s">
        <v>8</v>
      </c>
    </row>
    <row r="3676" spans="1:7" x14ac:dyDescent="0.25">
      <c r="A3676" s="5" t="s">
        <v>19513</v>
      </c>
      <c r="B3676" s="5">
        <v>-1.0476869735961201</v>
      </c>
      <c r="C3676" s="5" t="s">
        <v>8</v>
      </c>
      <c r="D3676" s="5" t="s">
        <v>8</v>
      </c>
      <c r="E3676" s="5" t="s">
        <v>8</v>
      </c>
      <c r="F3676" s="5" t="s">
        <v>8</v>
      </c>
      <c r="G3676" s="5" t="s">
        <v>8</v>
      </c>
    </row>
    <row r="3677" spans="1:7" x14ac:dyDescent="0.25">
      <c r="A3677" s="5" t="s">
        <v>11943</v>
      </c>
      <c r="B3677" s="5">
        <v>-1.04774637129715</v>
      </c>
      <c r="C3677" s="5" t="s">
        <v>11944</v>
      </c>
      <c r="D3677" s="5" t="s">
        <v>11945</v>
      </c>
      <c r="E3677" s="5" t="s">
        <v>11946</v>
      </c>
      <c r="F3677" s="5" t="s">
        <v>11947</v>
      </c>
      <c r="G3677" s="5" t="s">
        <v>11948</v>
      </c>
    </row>
    <row r="3678" spans="1:7" x14ac:dyDescent="0.25">
      <c r="A3678" s="5" t="s">
        <v>8518</v>
      </c>
      <c r="B3678" s="5">
        <v>-1.04774637129715</v>
      </c>
      <c r="C3678" s="5" t="s">
        <v>8519</v>
      </c>
      <c r="D3678" s="5" t="s">
        <v>8520</v>
      </c>
      <c r="E3678" s="5" t="s">
        <v>8521</v>
      </c>
      <c r="F3678" s="5" t="s">
        <v>8522</v>
      </c>
      <c r="G3678" s="5" t="s">
        <v>8523</v>
      </c>
    </row>
    <row r="3679" spans="1:7" x14ac:dyDescent="0.25">
      <c r="A3679" s="5" t="s">
        <v>18360</v>
      </c>
      <c r="B3679" s="5">
        <v>-1.04774637129715</v>
      </c>
      <c r="C3679" s="5" t="s">
        <v>8</v>
      </c>
      <c r="D3679" s="5" t="s">
        <v>8</v>
      </c>
      <c r="E3679" s="5" t="s">
        <v>8</v>
      </c>
      <c r="F3679" s="5" t="s">
        <v>8</v>
      </c>
      <c r="G3679" s="5" t="s">
        <v>8</v>
      </c>
    </row>
    <row r="3680" spans="1:7" x14ac:dyDescent="0.25">
      <c r="A3680" s="5" t="s">
        <v>19718</v>
      </c>
      <c r="B3680" s="5">
        <v>-1.04774637129715</v>
      </c>
      <c r="C3680" s="5" t="s">
        <v>8</v>
      </c>
      <c r="D3680" s="5" t="s">
        <v>8</v>
      </c>
      <c r="E3680" s="5" t="s">
        <v>8</v>
      </c>
      <c r="F3680" s="5" t="s">
        <v>8</v>
      </c>
      <c r="G3680" s="5" t="s">
        <v>8</v>
      </c>
    </row>
    <row r="3681" spans="1:7" x14ac:dyDescent="0.25">
      <c r="A3681" s="5" t="s">
        <v>20567</v>
      </c>
      <c r="B3681" s="5">
        <v>-1.04774637129715</v>
      </c>
      <c r="C3681" s="5" t="s">
        <v>8</v>
      </c>
      <c r="D3681" s="5" t="s">
        <v>8</v>
      </c>
      <c r="E3681" s="5" t="s">
        <v>8</v>
      </c>
      <c r="F3681" s="5" t="s">
        <v>8</v>
      </c>
      <c r="G3681" s="5" t="s">
        <v>8</v>
      </c>
    </row>
    <row r="3682" spans="1:7" x14ac:dyDescent="0.25">
      <c r="A3682" s="5" t="s">
        <v>20965</v>
      </c>
      <c r="B3682" s="5">
        <v>-1.04774637129715</v>
      </c>
      <c r="C3682" s="5" t="s">
        <v>8</v>
      </c>
      <c r="D3682" s="5" t="s">
        <v>8</v>
      </c>
      <c r="E3682" s="5" t="s">
        <v>8</v>
      </c>
      <c r="F3682" s="5" t="s">
        <v>8</v>
      </c>
      <c r="G3682" s="5" t="s">
        <v>8</v>
      </c>
    </row>
    <row r="3683" spans="1:7" x14ac:dyDescent="0.25">
      <c r="A3683" s="5" t="s">
        <v>21176</v>
      </c>
      <c r="B3683" s="5">
        <v>-1.04774637129715</v>
      </c>
      <c r="C3683" s="5" t="s">
        <v>8</v>
      </c>
      <c r="D3683" s="5" t="s">
        <v>8</v>
      </c>
      <c r="E3683" s="5" t="s">
        <v>8</v>
      </c>
      <c r="F3683" s="5" t="s">
        <v>8</v>
      </c>
      <c r="G3683" s="5" t="s">
        <v>8</v>
      </c>
    </row>
    <row r="3684" spans="1:7" x14ac:dyDescent="0.25">
      <c r="A3684" s="5" t="s">
        <v>19581</v>
      </c>
      <c r="B3684" s="5">
        <v>-1.0485188831669501</v>
      </c>
      <c r="C3684" s="5" t="s">
        <v>8</v>
      </c>
      <c r="D3684" s="5" t="s">
        <v>8</v>
      </c>
      <c r="E3684" s="5" t="s">
        <v>8</v>
      </c>
      <c r="F3684" s="5" t="s">
        <v>8</v>
      </c>
      <c r="G3684" s="5" t="s">
        <v>8</v>
      </c>
    </row>
    <row r="3685" spans="1:7" x14ac:dyDescent="0.25">
      <c r="A3685" s="5" t="s">
        <v>14020</v>
      </c>
      <c r="B3685" s="5">
        <v>-1.0485188831669501</v>
      </c>
      <c r="C3685" s="5" t="s">
        <v>8</v>
      </c>
      <c r="D3685" s="5" t="s">
        <v>8</v>
      </c>
      <c r="E3685" s="5" t="s">
        <v>8</v>
      </c>
      <c r="F3685" s="5" t="s">
        <v>8</v>
      </c>
      <c r="G3685" s="5" t="s">
        <v>8</v>
      </c>
    </row>
    <row r="3686" spans="1:7" x14ac:dyDescent="0.25">
      <c r="A3686" s="5" t="s">
        <v>17687</v>
      </c>
      <c r="B3686" s="5">
        <v>-1.0491363389621</v>
      </c>
      <c r="C3686" s="5" t="s">
        <v>17688</v>
      </c>
      <c r="D3686" s="5" t="s">
        <v>8</v>
      </c>
      <c r="E3686" s="5" t="s">
        <v>8</v>
      </c>
      <c r="F3686" s="5" t="s">
        <v>8</v>
      </c>
      <c r="G3686" s="5" t="s">
        <v>17689</v>
      </c>
    </row>
    <row r="3687" spans="1:7" x14ac:dyDescent="0.25">
      <c r="A3687" s="5" t="s">
        <v>18911</v>
      </c>
      <c r="B3687" s="5">
        <v>-1.0491363389621</v>
      </c>
      <c r="C3687" s="5" t="s">
        <v>8</v>
      </c>
      <c r="D3687" s="5" t="s">
        <v>8</v>
      </c>
      <c r="E3687" s="5" t="s">
        <v>8</v>
      </c>
      <c r="F3687" s="5" t="s">
        <v>8</v>
      </c>
      <c r="G3687" s="5" t="s">
        <v>8</v>
      </c>
    </row>
    <row r="3688" spans="1:7" x14ac:dyDescent="0.25">
      <c r="A3688" s="5" t="s">
        <v>16138</v>
      </c>
      <c r="B3688" s="5">
        <v>-1.0493938944813801</v>
      </c>
      <c r="C3688" s="5" t="s">
        <v>8</v>
      </c>
      <c r="D3688" s="5" t="s">
        <v>8</v>
      </c>
      <c r="E3688" s="5" t="s">
        <v>8</v>
      </c>
      <c r="F3688" s="5" t="s">
        <v>8</v>
      </c>
      <c r="G3688" s="5" t="s">
        <v>165</v>
      </c>
    </row>
    <row r="3689" spans="1:7" x14ac:dyDescent="0.25">
      <c r="A3689" s="5" t="s">
        <v>288</v>
      </c>
      <c r="B3689" s="5">
        <v>-1.04975802479091</v>
      </c>
      <c r="C3689" s="5" t="s">
        <v>289</v>
      </c>
      <c r="D3689" s="5" t="s">
        <v>290</v>
      </c>
      <c r="E3689" s="5" t="s">
        <v>291</v>
      </c>
      <c r="F3689" s="5" t="s">
        <v>292</v>
      </c>
      <c r="G3689" s="5" t="s">
        <v>293</v>
      </c>
    </row>
    <row r="3690" spans="1:7" x14ac:dyDescent="0.25">
      <c r="A3690" s="5" t="s">
        <v>16348</v>
      </c>
      <c r="B3690" s="5">
        <v>-1.0502268818868601</v>
      </c>
      <c r="C3690" s="5" t="s">
        <v>7359</v>
      </c>
      <c r="D3690" s="5" t="s">
        <v>16349</v>
      </c>
      <c r="E3690" s="5" t="s">
        <v>7361</v>
      </c>
      <c r="F3690" s="5" t="s">
        <v>7362</v>
      </c>
      <c r="G3690" s="5" t="s">
        <v>16350</v>
      </c>
    </row>
    <row r="3691" spans="1:7" x14ac:dyDescent="0.25">
      <c r="A3691" s="5" t="s">
        <v>18402</v>
      </c>
      <c r="B3691" s="5">
        <v>-1.0502268818868601</v>
      </c>
      <c r="C3691" s="5" t="s">
        <v>8</v>
      </c>
      <c r="D3691" s="5" t="s">
        <v>8</v>
      </c>
      <c r="E3691" s="5" t="s">
        <v>8</v>
      </c>
      <c r="F3691" s="5" t="s">
        <v>8</v>
      </c>
      <c r="G3691" s="5" t="s">
        <v>8</v>
      </c>
    </row>
    <row r="3692" spans="1:7" x14ac:dyDescent="0.25">
      <c r="A3692" s="5" t="s">
        <v>19091</v>
      </c>
      <c r="B3692" s="5">
        <v>-1.0502268818868601</v>
      </c>
      <c r="C3692" s="5" t="s">
        <v>8</v>
      </c>
      <c r="D3692" s="5" t="s">
        <v>8</v>
      </c>
      <c r="E3692" s="5" t="s">
        <v>8</v>
      </c>
      <c r="F3692" s="5" t="s">
        <v>8</v>
      </c>
      <c r="G3692" s="5" t="s">
        <v>8</v>
      </c>
    </row>
    <row r="3693" spans="1:7" x14ac:dyDescent="0.25">
      <c r="A3693" s="5" t="s">
        <v>20371</v>
      </c>
      <c r="B3693" s="5">
        <v>-1.0502268818868601</v>
      </c>
      <c r="C3693" s="5" t="s">
        <v>8</v>
      </c>
      <c r="D3693" s="5" t="s">
        <v>8</v>
      </c>
      <c r="E3693" s="5" t="s">
        <v>8</v>
      </c>
      <c r="F3693" s="5" t="s">
        <v>8</v>
      </c>
      <c r="G3693" s="5" t="s">
        <v>8</v>
      </c>
    </row>
    <row r="3694" spans="1:7" x14ac:dyDescent="0.25">
      <c r="A3694" s="5" t="s">
        <v>20729</v>
      </c>
      <c r="B3694" s="5">
        <v>-1.0502268818868601</v>
      </c>
      <c r="C3694" s="5" t="s">
        <v>8</v>
      </c>
      <c r="D3694" s="5" t="s">
        <v>8</v>
      </c>
      <c r="E3694" s="5" t="s">
        <v>8</v>
      </c>
      <c r="F3694" s="5" t="s">
        <v>8</v>
      </c>
      <c r="G3694" s="5" t="s">
        <v>8</v>
      </c>
    </row>
    <row r="3695" spans="1:7" x14ac:dyDescent="0.25">
      <c r="A3695" s="5" t="s">
        <v>14420</v>
      </c>
      <c r="B3695" s="5">
        <v>-1.0502268818868601</v>
      </c>
      <c r="C3695" s="5" t="s">
        <v>8</v>
      </c>
      <c r="D3695" s="5" t="s">
        <v>8</v>
      </c>
      <c r="E3695" s="5" t="s">
        <v>8</v>
      </c>
      <c r="F3695" s="5" t="s">
        <v>8</v>
      </c>
      <c r="G3695" s="5" t="s">
        <v>8</v>
      </c>
    </row>
    <row r="3696" spans="1:7" x14ac:dyDescent="0.25">
      <c r="A3696" s="5" t="s">
        <v>21022</v>
      </c>
      <c r="B3696" s="5">
        <v>-1.0502268818868601</v>
      </c>
      <c r="C3696" s="5" t="s">
        <v>8</v>
      </c>
      <c r="D3696" s="5" t="s">
        <v>8</v>
      </c>
      <c r="E3696" s="5" t="s">
        <v>8</v>
      </c>
      <c r="F3696" s="5" t="s">
        <v>8</v>
      </c>
      <c r="G3696" s="5" t="s">
        <v>8</v>
      </c>
    </row>
    <row r="3697" spans="1:7" x14ac:dyDescent="0.25">
      <c r="A3697" s="5" t="s">
        <v>21057</v>
      </c>
      <c r="B3697" s="5">
        <v>-1.0502268818868601</v>
      </c>
      <c r="C3697" s="5" t="s">
        <v>8</v>
      </c>
      <c r="D3697" s="5" t="s">
        <v>8</v>
      </c>
      <c r="E3697" s="5" t="s">
        <v>8</v>
      </c>
      <c r="F3697" s="5" t="s">
        <v>8</v>
      </c>
      <c r="G3697" s="5" t="s">
        <v>8</v>
      </c>
    </row>
    <row r="3698" spans="1:7" x14ac:dyDescent="0.25">
      <c r="A3698" s="5" t="s">
        <v>21132</v>
      </c>
      <c r="B3698" s="5">
        <v>-1.0502268818868601</v>
      </c>
      <c r="C3698" s="5" t="s">
        <v>8</v>
      </c>
      <c r="D3698" s="5" t="s">
        <v>8</v>
      </c>
      <c r="E3698" s="5" t="s">
        <v>8</v>
      </c>
      <c r="F3698" s="5" t="s">
        <v>8</v>
      </c>
      <c r="G3698" s="5" t="s">
        <v>8</v>
      </c>
    </row>
    <row r="3699" spans="1:7" x14ac:dyDescent="0.25">
      <c r="A3699" s="5" t="s">
        <v>16106</v>
      </c>
      <c r="B3699" s="5">
        <v>-1.05027874359622</v>
      </c>
      <c r="C3699" s="5" t="s">
        <v>16107</v>
      </c>
      <c r="D3699" s="5" t="s">
        <v>16108</v>
      </c>
      <c r="E3699" s="5" t="s">
        <v>16109</v>
      </c>
      <c r="F3699" s="5" t="s">
        <v>16110</v>
      </c>
      <c r="G3699" s="5" t="s">
        <v>16111</v>
      </c>
    </row>
    <row r="3700" spans="1:7" x14ac:dyDescent="0.25">
      <c r="A3700" s="5" t="s">
        <v>6208</v>
      </c>
      <c r="B3700" s="5">
        <v>-1.05027874359622</v>
      </c>
      <c r="C3700" s="5" t="s">
        <v>6209</v>
      </c>
      <c r="D3700" s="5" t="s">
        <v>6210</v>
      </c>
      <c r="E3700" s="5" t="s">
        <v>6211</v>
      </c>
      <c r="F3700" s="5" t="s">
        <v>6212</v>
      </c>
      <c r="G3700" s="5" t="s">
        <v>6213</v>
      </c>
    </row>
    <row r="3701" spans="1:7" x14ac:dyDescent="0.25">
      <c r="A3701" s="5" t="s">
        <v>20587</v>
      </c>
      <c r="B3701" s="5">
        <v>-1.05027874359622</v>
      </c>
      <c r="C3701" s="5" t="s">
        <v>8</v>
      </c>
      <c r="D3701" s="5" t="s">
        <v>8</v>
      </c>
      <c r="E3701" s="5" t="s">
        <v>8</v>
      </c>
      <c r="F3701" s="5" t="s">
        <v>8</v>
      </c>
      <c r="G3701" s="5" t="s">
        <v>8</v>
      </c>
    </row>
    <row r="3702" spans="1:7" x14ac:dyDescent="0.25">
      <c r="A3702" s="5" t="s">
        <v>21009</v>
      </c>
      <c r="B3702" s="5">
        <v>-1.05027874359622</v>
      </c>
      <c r="C3702" s="5" t="s">
        <v>8</v>
      </c>
      <c r="D3702" s="5" t="s">
        <v>8</v>
      </c>
      <c r="E3702" s="5" t="s">
        <v>8</v>
      </c>
      <c r="F3702" s="5" t="s">
        <v>8</v>
      </c>
      <c r="G3702" s="5" t="s">
        <v>8</v>
      </c>
    </row>
    <row r="3703" spans="1:7" x14ac:dyDescent="0.25">
      <c r="A3703" s="5" t="s">
        <v>18762</v>
      </c>
      <c r="B3703" s="5">
        <v>-1.05030213262104</v>
      </c>
      <c r="C3703" s="5" t="s">
        <v>8</v>
      </c>
      <c r="D3703" s="5" t="s">
        <v>8</v>
      </c>
      <c r="E3703" s="5" t="s">
        <v>8</v>
      </c>
      <c r="F3703" s="5" t="s">
        <v>8</v>
      </c>
      <c r="G3703" s="5" t="s">
        <v>8</v>
      </c>
    </row>
    <row r="3704" spans="1:7" x14ac:dyDescent="0.25">
      <c r="A3704" s="5" t="s">
        <v>19137</v>
      </c>
      <c r="B3704" s="5">
        <v>-1.05030213262104</v>
      </c>
      <c r="C3704" s="5" t="s">
        <v>8</v>
      </c>
      <c r="D3704" s="5" t="s">
        <v>8</v>
      </c>
      <c r="E3704" s="5" t="s">
        <v>8</v>
      </c>
      <c r="F3704" s="5" t="s">
        <v>8</v>
      </c>
      <c r="G3704" s="5" t="s">
        <v>8</v>
      </c>
    </row>
    <row r="3705" spans="1:7" x14ac:dyDescent="0.25">
      <c r="A3705" s="5" t="s">
        <v>11395</v>
      </c>
      <c r="B3705" s="5">
        <v>-1.05031544648768</v>
      </c>
      <c r="C3705" s="5" t="s">
        <v>8</v>
      </c>
      <c r="D3705" s="5" t="s">
        <v>8</v>
      </c>
      <c r="E3705" s="5" t="s">
        <v>11396</v>
      </c>
      <c r="F3705" s="5" t="s">
        <v>8</v>
      </c>
      <c r="G3705" s="5" t="s">
        <v>8</v>
      </c>
    </row>
    <row r="3706" spans="1:7" x14ac:dyDescent="0.25">
      <c r="A3706" s="5" t="s">
        <v>20812</v>
      </c>
      <c r="B3706" s="5">
        <v>-1.0508538011036499</v>
      </c>
      <c r="C3706" s="5" t="s">
        <v>8</v>
      </c>
      <c r="D3706" s="5" t="s">
        <v>8</v>
      </c>
      <c r="E3706" s="5" t="s">
        <v>8</v>
      </c>
      <c r="F3706" s="5" t="s">
        <v>8</v>
      </c>
      <c r="G3706" s="5" t="s">
        <v>8</v>
      </c>
    </row>
    <row r="3707" spans="1:7" x14ac:dyDescent="0.25">
      <c r="A3707" s="5" t="s">
        <v>20188</v>
      </c>
      <c r="B3707" s="5">
        <v>-1.05112005308467</v>
      </c>
      <c r="C3707" s="5" t="s">
        <v>8</v>
      </c>
      <c r="D3707" s="5" t="s">
        <v>8</v>
      </c>
      <c r="E3707" s="5" t="s">
        <v>8</v>
      </c>
      <c r="F3707" s="5" t="s">
        <v>8</v>
      </c>
      <c r="G3707" s="5" t="s">
        <v>8</v>
      </c>
    </row>
    <row r="3708" spans="1:7" x14ac:dyDescent="0.25">
      <c r="A3708" s="5" t="s">
        <v>3514</v>
      </c>
      <c r="B3708" s="5">
        <v>-1.0520203808678601</v>
      </c>
      <c r="C3708" s="5" t="s">
        <v>8</v>
      </c>
      <c r="D3708" s="5" t="s">
        <v>8</v>
      </c>
      <c r="E3708" s="5" t="s">
        <v>8</v>
      </c>
      <c r="F3708" s="5" t="s">
        <v>8</v>
      </c>
      <c r="G3708" s="5" t="s">
        <v>8</v>
      </c>
    </row>
    <row r="3709" spans="1:7" x14ac:dyDescent="0.25">
      <c r="A3709" s="5" t="s">
        <v>19529</v>
      </c>
      <c r="B3709" s="5">
        <v>-1.0520203808678601</v>
      </c>
      <c r="C3709" s="5" t="s">
        <v>8</v>
      </c>
      <c r="D3709" s="5" t="s">
        <v>8</v>
      </c>
      <c r="E3709" s="5" t="s">
        <v>8</v>
      </c>
      <c r="F3709" s="5" t="s">
        <v>8</v>
      </c>
      <c r="G3709" s="5" t="s">
        <v>8</v>
      </c>
    </row>
    <row r="3710" spans="1:7" x14ac:dyDescent="0.25">
      <c r="A3710" s="5" t="s">
        <v>19920</v>
      </c>
      <c r="B3710" s="5">
        <v>-1.0520203808678601</v>
      </c>
      <c r="C3710" s="5" t="s">
        <v>8</v>
      </c>
      <c r="D3710" s="5" t="s">
        <v>8</v>
      </c>
      <c r="E3710" s="5" t="s">
        <v>8</v>
      </c>
      <c r="F3710" s="5" t="s">
        <v>8</v>
      </c>
      <c r="G3710" s="5" t="s">
        <v>8</v>
      </c>
    </row>
    <row r="3711" spans="1:7" x14ac:dyDescent="0.25">
      <c r="A3711" s="5" t="s">
        <v>18501</v>
      </c>
      <c r="B3711" s="5">
        <v>-1.05282392683631</v>
      </c>
      <c r="C3711" s="5" t="s">
        <v>8</v>
      </c>
      <c r="D3711" s="5" t="s">
        <v>8</v>
      </c>
      <c r="E3711" s="5" t="s">
        <v>8</v>
      </c>
      <c r="F3711" s="5" t="s">
        <v>8</v>
      </c>
      <c r="G3711" s="5" t="s">
        <v>8</v>
      </c>
    </row>
    <row r="3712" spans="1:7" x14ac:dyDescent="0.25">
      <c r="A3712" s="5" t="s">
        <v>20829</v>
      </c>
      <c r="B3712" s="5">
        <v>-1.05282392683631</v>
      </c>
      <c r="C3712" s="5" t="s">
        <v>8</v>
      </c>
      <c r="D3712" s="5" t="s">
        <v>8</v>
      </c>
      <c r="E3712" s="5" t="s">
        <v>8</v>
      </c>
      <c r="F3712" s="5" t="s">
        <v>8</v>
      </c>
      <c r="G3712" s="5" t="s">
        <v>8</v>
      </c>
    </row>
    <row r="3713" spans="1:7" x14ac:dyDescent="0.25">
      <c r="A3713" s="5" t="s">
        <v>16643</v>
      </c>
      <c r="B3713" s="5">
        <v>-1.0531105459337</v>
      </c>
      <c r="C3713" s="5" t="s">
        <v>16644</v>
      </c>
      <c r="D3713" s="5" t="s">
        <v>8</v>
      </c>
      <c r="E3713" s="5" t="s">
        <v>16645</v>
      </c>
      <c r="F3713" s="5" t="s">
        <v>8</v>
      </c>
      <c r="G3713" s="5" t="s">
        <v>16646</v>
      </c>
    </row>
    <row r="3714" spans="1:7" x14ac:dyDescent="0.25">
      <c r="A3714" s="5" t="s">
        <v>17690</v>
      </c>
      <c r="B3714" s="5">
        <v>-1.0531105459337</v>
      </c>
      <c r="C3714" s="5" t="s">
        <v>17691</v>
      </c>
      <c r="D3714" s="5" t="s">
        <v>17692</v>
      </c>
      <c r="E3714" s="5" t="s">
        <v>17693</v>
      </c>
      <c r="F3714" s="5" t="s">
        <v>17694</v>
      </c>
      <c r="G3714" s="5" t="s">
        <v>17695</v>
      </c>
    </row>
    <row r="3715" spans="1:7" x14ac:dyDescent="0.25">
      <c r="A3715" s="5" t="s">
        <v>18350</v>
      </c>
      <c r="B3715" s="5">
        <v>-1.0531105459337</v>
      </c>
      <c r="C3715" s="5" t="s">
        <v>8</v>
      </c>
      <c r="D3715" s="5" t="s">
        <v>8</v>
      </c>
      <c r="E3715" s="5" t="s">
        <v>8</v>
      </c>
      <c r="F3715" s="5" t="s">
        <v>8</v>
      </c>
      <c r="G3715" s="5" t="s">
        <v>8</v>
      </c>
    </row>
    <row r="3716" spans="1:7" x14ac:dyDescent="0.25">
      <c r="A3716" s="5" t="s">
        <v>18668</v>
      </c>
      <c r="B3716" s="5">
        <v>-1.0531105459337</v>
      </c>
      <c r="C3716" s="5" t="s">
        <v>8</v>
      </c>
      <c r="D3716" s="5" t="s">
        <v>8</v>
      </c>
      <c r="E3716" s="5" t="s">
        <v>8</v>
      </c>
      <c r="F3716" s="5" t="s">
        <v>8</v>
      </c>
      <c r="G3716" s="5" t="s">
        <v>8</v>
      </c>
    </row>
    <row r="3717" spans="1:7" x14ac:dyDescent="0.25">
      <c r="A3717" s="5" t="s">
        <v>18708</v>
      </c>
      <c r="B3717" s="5">
        <v>-1.0531105459337</v>
      </c>
      <c r="C3717" s="5" t="s">
        <v>8</v>
      </c>
      <c r="D3717" s="5" t="s">
        <v>8</v>
      </c>
      <c r="E3717" s="5" t="s">
        <v>8</v>
      </c>
      <c r="F3717" s="5" t="s">
        <v>8</v>
      </c>
      <c r="G3717" s="5" t="s">
        <v>8</v>
      </c>
    </row>
    <row r="3718" spans="1:7" x14ac:dyDescent="0.25">
      <c r="A3718" s="5" t="s">
        <v>18757</v>
      </c>
      <c r="B3718" s="5">
        <v>-1.0531105459337</v>
      </c>
      <c r="C3718" s="5" t="s">
        <v>8</v>
      </c>
      <c r="D3718" s="5" t="s">
        <v>8</v>
      </c>
      <c r="E3718" s="5" t="s">
        <v>8</v>
      </c>
      <c r="F3718" s="5" t="s">
        <v>8</v>
      </c>
      <c r="G3718" s="5" t="s">
        <v>8</v>
      </c>
    </row>
    <row r="3719" spans="1:7" x14ac:dyDescent="0.25">
      <c r="A3719" s="5" t="s">
        <v>18808</v>
      </c>
      <c r="B3719" s="5">
        <v>-1.0531105459337</v>
      </c>
      <c r="C3719" s="5" t="s">
        <v>8</v>
      </c>
      <c r="D3719" s="5" t="s">
        <v>8</v>
      </c>
      <c r="E3719" s="5" t="s">
        <v>8</v>
      </c>
      <c r="F3719" s="5" t="s">
        <v>8</v>
      </c>
      <c r="G3719" s="5" t="s">
        <v>8</v>
      </c>
    </row>
    <row r="3720" spans="1:7" x14ac:dyDescent="0.25">
      <c r="A3720" s="5" t="s">
        <v>18986</v>
      </c>
      <c r="B3720" s="5">
        <v>-1.0531105459337</v>
      </c>
      <c r="C3720" s="5" t="s">
        <v>8</v>
      </c>
      <c r="D3720" s="5" t="s">
        <v>8</v>
      </c>
      <c r="E3720" s="5" t="s">
        <v>8</v>
      </c>
      <c r="F3720" s="5" t="s">
        <v>8</v>
      </c>
      <c r="G3720" s="5" t="s">
        <v>8</v>
      </c>
    </row>
    <row r="3721" spans="1:7" x14ac:dyDescent="0.25">
      <c r="A3721" s="5" t="s">
        <v>19222</v>
      </c>
      <c r="B3721" s="5">
        <v>-1.0531105459337</v>
      </c>
      <c r="C3721" s="5" t="s">
        <v>8</v>
      </c>
      <c r="D3721" s="5" t="s">
        <v>8</v>
      </c>
      <c r="E3721" s="5" t="s">
        <v>8</v>
      </c>
      <c r="F3721" s="5" t="s">
        <v>8</v>
      </c>
      <c r="G3721" s="5" t="s">
        <v>8</v>
      </c>
    </row>
    <row r="3722" spans="1:7" x14ac:dyDescent="0.25">
      <c r="A3722" s="5" t="s">
        <v>19233</v>
      </c>
      <c r="B3722" s="5">
        <v>-1.0531105459337</v>
      </c>
      <c r="C3722" s="5" t="s">
        <v>8</v>
      </c>
      <c r="D3722" s="5" t="s">
        <v>8</v>
      </c>
      <c r="E3722" s="5" t="s">
        <v>8</v>
      </c>
      <c r="F3722" s="5" t="s">
        <v>8</v>
      </c>
      <c r="G3722" s="5" t="s">
        <v>8</v>
      </c>
    </row>
    <row r="3723" spans="1:7" x14ac:dyDescent="0.25">
      <c r="A3723" s="5" t="s">
        <v>19355</v>
      </c>
      <c r="B3723" s="5">
        <v>-1.0531105459337</v>
      </c>
      <c r="C3723" s="5" t="s">
        <v>8</v>
      </c>
      <c r="D3723" s="5" t="s">
        <v>8</v>
      </c>
      <c r="E3723" s="5" t="s">
        <v>8</v>
      </c>
      <c r="F3723" s="5" t="s">
        <v>8</v>
      </c>
      <c r="G3723" s="5" t="s">
        <v>8</v>
      </c>
    </row>
    <row r="3724" spans="1:7" x14ac:dyDescent="0.25">
      <c r="A3724" s="5" t="s">
        <v>19805</v>
      </c>
      <c r="B3724" s="5">
        <v>-1.0531105459337</v>
      </c>
      <c r="C3724" s="5" t="s">
        <v>8</v>
      </c>
      <c r="D3724" s="5" t="s">
        <v>8</v>
      </c>
      <c r="E3724" s="5" t="s">
        <v>8</v>
      </c>
      <c r="F3724" s="5" t="s">
        <v>8</v>
      </c>
      <c r="G3724" s="5" t="s">
        <v>8</v>
      </c>
    </row>
    <row r="3725" spans="1:7" x14ac:dyDescent="0.25">
      <c r="A3725" s="5" t="s">
        <v>19962</v>
      </c>
      <c r="B3725" s="5">
        <v>-1.0531105459337</v>
      </c>
      <c r="C3725" s="5" t="s">
        <v>8</v>
      </c>
      <c r="D3725" s="5" t="s">
        <v>8</v>
      </c>
      <c r="E3725" s="5" t="s">
        <v>8</v>
      </c>
      <c r="F3725" s="5" t="s">
        <v>8</v>
      </c>
      <c r="G3725" s="5" t="s">
        <v>8</v>
      </c>
    </row>
    <row r="3726" spans="1:7" x14ac:dyDescent="0.25">
      <c r="A3726" s="5" t="s">
        <v>20338</v>
      </c>
      <c r="B3726" s="5">
        <v>-1.0531105459337</v>
      </c>
      <c r="C3726" s="5" t="s">
        <v>8</v>
      </c>
      <c r="D3726" s="5" t="s">
        <v>8</v>
      </c>
      <c r="E3726" s="5" t="s">
        <v>8</v>
      </c>
      <c r="F3726" s="5" t="s">
        <v>8</v>
      </c>
      <c r="G3726" s="5" t="s">
        <v>8</v>
      </c>
    </row>
    <row r="3727" spans="1:7" x14ac:dyDescent="0.25">
      <c r="A3727" s="5" t="s">
        <v>20496</v>
      </c>
      <c r="B3727" s="5">
        <v>-1.0531105459337</v>
      </c>
      <c r="C3727" s="5" t="s">
        <v>8</v>
      </c>
      <c r="D3727" s="5" t="s">
        <v>8</v>
      </c>
      <c r="E3727" s="5" t="s">
        <v>8</v>
      </c>
      <c r="F3727" s="5" t="s">
        <v>8</v>
      </c>
      <c r="G3727" s="5" t="s">
        <v>8</v>
      </c>
    </row>
    <row r="3728" spans="1:7" x14ac:dyDescent="0.25">
      <c r="A3728" s="5" t="s">
        <v>12059</v>
      </c>
      <c r="B3728" s="5">
        <v>-1.0531105459337</v>
      </c>
      <c r="C3728" s="5" t="s">
        <v>8</v>
      </c>
      <c r="D3728" s="5" t="s">
        <v>8</v>
      </c>
      <c r="E3728" s="5" t="s">
        <v>8</v>
      </c>
      <c r="F3728" s="5" t="s">
        <v>8</v>
      </c>
      <c r="G3728" s="5" t="s">
        <v>8</v>
      </c>
    </row>
    <row r="3729" spans="1:7" x14ac:dyDescent="0.25">
      <c r="A3729" s="5" t="s">
        <v>21010</v>
      </c>
      <c r="B3729" s="5">
        <v>-1.0531105459337</v>
      </c>
      <c r="C3729" s="5" t="s">
        <v>8</v>
      </c>
      <c r="D3729" s="5" t="s">
        <v>8</v>
      </c>
      <c r="E3729" s="5" t="s">
        <v>8</v>
      </c>
      <c r="F3729" s="5" t="s">
        <v>8</v>
      </c>
      <c r="G3729" s="5" t="s">
        <v>8</v>
      </c>
    </row>
    <row r="3730" spans="1:7" x14ac:dyDescent="0.25">
      <c r="A3730" s="5" t="s">
        <v>21079</v>
      </c>
      <c r="B3730" s="5">
        <v>-1.0531105459337</v>
      </c>
      <c r="C3730" s="5" t="s">
        <v>8</v>
      </c>
      <c r="D3730" s="5" t="s">
        <v>8</v>
      </c>
      <c r="E3730" s="5" t="s">
        <v>8</v>
      </c>
      <c r="F3730" s="5" t="s">
        <v>8</v>
      </c>
      <c r="G3730" s="5" t="s">
        <v>8</v>
      </c>
    </row>
    <row r="3731" spans="1:7" x14ac:dyDescent="0.25">
      <c r="A3731" s="5" t="s">
        <v>15612</v>
      </c>
      <c r="B3731" s="5">
        <v>-1.0531105459337</v>
      </c>
      <c r="C3731" s="5" t="s">
        <v>8</v>
      </c>
      <c r="D3731" s="5" t="s">
        <v>8</v>
      </c>
      <c r="E3731" s="5" t="s">
        <v>8</v>
      </c>
      <c r="F3731" s="5" t="s">
        <v>8</v>
      </c>
      <c r="G3731" s="5" t="s">
        <v>8</v>
      </c>
    </row>
    <row r="3732" spans="1:7" x14ac:dyDescent="0.25">
      <c r="A3732" s="5" t="s">
        <v>21211</v>
      </c>
      <c r="B3732" s="5">
        <v>-1.0531105459337</v>
      </c>
      <c r="C3732" s="5" t="s">
        <v>8</v>
      </c>
      <c r="D3732" s="5" t="s">
        <v>8</v>
      </c>
      <c r="E3732" s="5" t="s">
        <v>8</v>
      </c>
      <c r="F3732" s="5" t="s">
        <v>8</v>
      </c>
      <c r="G3732" s="5" t="s">
        <v>8</v>
      </c>
    </row>
    <row r="3733" spans="1:7" x14ac:dyDescent="0.25">
      <c r="A3733" s="5" t="s">
        <v>19140</v>
      </c>
      <c r="B3733" s="5">
        <v>-1.0531885761348101</v>
      </c>
      <c r="C3733" s="5" t="s">
        <v>8</v>
      </c>
      <c r="D3733" s="5" t="s">
        <v>8</v>
      </c>
      <c r="E3733" s="5" t="s">
        <v>8</v>
      </c>
      <c r="F3733" s="5" t="s">
        <v>8</v>
      </c>
      <c r="G3733" s="5" t="s">
        <v>8</v>
      </c>
    </row>
    <row r="3734" spans="1:7" x14ac:dyDescent="0.25">
      <c r="A3734" s="5" t="s">
        <v>734</v>
      </c>
      <c r="B3734" s="5">
        <v>-1.0539415299827799</v>
      </c>
      <c r="C3734" s="5" t="s">
        <v>735</v>
      </c>
      <c r="D3734" s="5" t="s">
        <v>8</v>
      </c>
      <c r="E3734" s="5" t="s">
        <v>8</v>
      </c>
      <c r="F3734" s="5" t="s">
        <v>8</v>
      </c>
      <c r="G3734" s="5" t="s">
        <v>736</v>
      </c>
    </row>
    <row r="3735" spans="1:7" x14ac:dyDescent="0.25">
      <c r="A3735" s="5" t="s">
        <v>2332</v>
      </c>
      <c r="B3735" s="5">
        <v>-1.0539415299827799</v>
      </c>
      <c r="C3735" s="5" t="s">
        <v>8</v>
      </c>
      <c r="D3735" s="5" t="s">
        <v>8</v>
      </c>
      <c r="E3735" s="5" t="s">
        <v>8</v>
      </c>
      <c r="F3735" s="5" t="s">
        <v>8</v>
      </c>
      <c r="G3735" s="5" t="s">
        <v>8</v>
      </c>
    </row>
    <row r="3736" spans="1:7" x14ac:dyDescent="0.25">
      <c r="A3736" s="5" t="s">
        <v>18832</v>
      </c>
      <c r="B3736" s="5">
        <v>-1.0539415299827799</v>
      </c>
      <c r="C3736" s="5" t="s">
        <v>8</v>
      </c>
      <c r="D3736" s="5" t="s">
        <v>8</v>
      </c>
      <c r="E3736" s="5" t="s">
        <v>8</v>
      </c>
      <c r="F3736" s="5" t="s">
        <v>8</v>
      </c>
      <c r="G3736" s="5" t="s">
        <v>8</v>
      </c>
    </row>
    <row r="3737" spans="1:7" x14ac:dyDescent="0.25">
      <c r="A3737" s="5" t="s">
        <v>20858</v>
      </c>
      <c r="B3737" s="5">
        <v>-1.0539415299827799</v>
      </c>
      <c r="C3737" s="5" t="s">
        <v>8</v>
      </c>
      <c r="D3737" s="5" t="s">
        <v>8</v>
      </c>
      <c r="E3737" s="5" t="s">
        <v>8</v>
      </c>
      <c r="F3737" s="5" t="s">
        <v>8</v>
      </c>
      <c r="G3737" s="5" t="s">
        <v>8</v>
      </c>
    </row>
    <row r="3738" spans="1:7" x14ac:dyDescent="0.25">
      <c r="A3738" s="5" t="s">
        <v>14138</v>
      </c>
      <c r="B3738" s="5">
        <v>-1.0557712188517101</v>
      </c>
      <c r="C3738" s="5" t="s">
        <v>14139</v>
      </c>
      <c r="D3738" s="5" t="s">
        <v>14140</v>
      </c>
      <c r="E3738" s="5" t="s">
        <v>14141</v>
      </c>
      <c r="F3738" s="5" t="s">
        <v>14142</v>
      </c>
      <c r="G3738" s="5" t="s">
        <v>14143</v>
      </c>
    </row>
    <row r="3739" spans="1:7" x14ac:dyDescent="0.25">
      <c r="A3739" s="5" t="s">
        <v>17987</v>
      </c>
      <c r="B3739" s="5">
        <v>-1.0558795514792401</v>
      </c>
      <c r="C3739" s="5" t="s">
        <v>8</v>
      </c>
      <c r="D3739" s="5" t="s">
        <v>8</v>
      </c>
      <c r="E3739" s="5" t="s">
        <v>8</v>
      </c>
      <c r="F3739" s="5" t="s">
        <v>8</v>
      </c>
      <c r="G3739" s="5" t="s">
        <v>391</v>
      </c>
    </row>
    <row r="3740" spans="1:7" x14ac:dyDescent="0.25">
      <c r="A3740" s="5" t="s">
        <v>20538</v>
      </c>
      <c r="B3740" s="5">
        <v>-1.0558795514792401</v>
      </c>
      <c r="C3740" s="5" t="s">
        <v>8</v>
      </c>
      <c r="D3740" s="5" t="s">
        <v>8</v>
      </c>
      <c r="E3740" s="5" t="s">
        <v>8</v>
      </c>
      <c r="F3740" s="5" t="s">
        <v>8</v>
      </c>
      <c r="G3740" s="5" t="s">
        <v>8</v>
      </c>
    </row>
    <row r="3741" spans="1:7" x14ac:dyDescent="0.25">
      <c r="A3741" s="5" t="s">
        <v>16277</v>
      </c>
      <c r="B3741" s="5">
        <v>-1.0560714545793699</v>
      </c>
      <c r="C3741" s="5" t="s">
        <v>8</v>
      </c>
      <c r="D3741" s="5" t="s">
        <v>8</v>
      </c>
      <c r="E3741" s="5" t="s">
        <v>8</v>
      </c>
      <c r="F3741" s="5" t="s">
        <v>8</v>
      </c>
      <c r="G3741" s="5" t="s">
        <v>16278</v>
      </c>
    </row>
    <row r="3742" spans="1:7" x14ac:dyDescent="0.25">
      <c r="A3742" s="5" t="s">
        <v>20807</v>
      </c>
      <c r="B3742" s="5">
        <v>-1.0560714545793699</v>
      </c>
      <c r="C3742" s="5" t="s">
        <v>8</v>
      </c>
      <c r="D3742" s="5" t="s">
        <v>8</v>
      </c>
      <c r="E3742" s="5" t="s">
        <v>8</v>
      </c>
      <c r="F3742" s="5" t="s">
        <v>8</v>
      </c>
      <c r="G3742" s="5" t="s">
        <v>8</v>
      </c>
    </row>
    <row r="3743" spans="1:7" x14ac:dyDescent="0.25">
      <c r="A3743" s="5" t="s">
        <v>20856</v>
      </c>
      <c r="B3743" s="5">
        <v>-1.0560714545793699</v>
      </c>
      <c r="C3743" s="5" t="s">
        <v>8</v>
      </c>
      <c r="D3743" s="5" t="s">
        <v>8</v>
      </c>
      <c r="E3743" s="5" t="s">
        <v>20857</v>
      </c>
      <c r="F3743" s="5" t="s">
        <v>1204</v>
      </c>
      <c r="G3743" s="5" t="s">
        <v>8</v>
      </c>
    </row>
    <row r="3744" spans="1:7" x14ac:dyDescent="0.25">
      <c r="A3744" s="5" t="s">
        <v>20863</v>
      </c>
      <c r="B3744" s="5">
        <v>-1.0560714545793699</v>
      </c>
      <c r="C3744" s="5" t="s">
        <v>8</v>
      </c>
      <c r="D3744" s="5" t="s">
        <v>8</v>
      </c>
      <c r="E3744" s="5" t="s">
        <v>8</v>
      </c>
      <c r="F3744" s="5" t="s">
        <v>8</v>
      </c>
      <c r="G3744" s="5" t="s">
        <v>8</v>
      </c>
    </row>
    <row r="3745" spans="1:7" x14ac:dyDescent="0.25">
      <c r="A3745" s="5" t="s">
        <v>16132</v>
      </c>
      <c r="B3745" s="5">
        <v>-1.05650435034666</v>
      </c>
      <c r="C3745" s="5" t="s">
        <v>8</v>
      </c>
      <c r="D3745" s="5" t="s">
        <v>8</v>
      </c>
      <c r="E3745" s="5" t="s">
        <v>16133</v>
      </c>
      <c r="F3745" s="5" t="s">
        <v>8</v>
      </c>
      <c r="G3745" s="5" t="s">
        <v>165</v>
      </c>
    </row>
    <row r="3746" spans="1:7" x14ac:dyDescent="0.25">
      <c r="A3746" s="5" t="s">
        <v>16445</v>
      </c>
      <c r="B3746" s="5">
        <v>-1.05650435034666</v>
      </c>
      <c r="C3746" s="5" t="s">
        <v>8</v>
      </c>
      <c r="D3746" s="5" t="s">
        <v>8</v>
      </c>
      <c r="E3746" s="5" t="s">
        <v>8</v>
      </c>
      <c r="F3746" s="5" t="s">
        <v>8</v>
      </c>
      <c r="G3746" s="5" t="s">
        <v>16446</v>
      </c>
    </row>
    <row r="3747" spans="1:7" x14ac:dyDescent="0.25">
      <c r="A3747" s="5" t="s">
        <v>17022</v>
      </c>
      <c r="B3747" s="5">
        <v>-1.05650435034666</v>
      </c>
      <c r="C3747" s="5" t="s">
        <v>17023</v>
      </c>
      <c r="D3747" s="5" t="s">
        <v>8</v>
      </c>
      <c r="E3747" s="5" t="s">
        <v>8</v>
      </c>
      <c r="F3747" s="5" t="s">
        <v>8</v>
      </c>
      <c r="G3747" s="5" t="s">
        <v>17024</v>
      </c>
    </row>
    <row r="3748" spans="1:7" x14ac:dyDescent="0.25">
      <c r="A3748" s="5" t="s">
        <v>17894</v>
      </c>
      <c r="B3748" s="5">
        <v>-1.05650435034666</v>
      </c>
      <c r="C3748" s="5" t="s">
        <v>17895</v>
      </c>
      <c r="D3748" s="5" t="s">
        <v>17896</v>
      </c>
      <c r="E3748" s="5" t="s">
        <v>17897</v>
      </c>
      <c r="F3748" s="5" t="s">
        <v>17898</v>
      </c>
      <c r="G3748" s="5" t="s">
        <v>17899</v>
      </c>
    </row>
    <row r="3749" spans="1:7" x14ac:dyDescent="0.25">
      <c r="A3749" s="5" t="s">
        <v>757</v>
      </c>
      <c r="B3749" s="5">
        <v>-1.05650435034666</v>
      </c>
      <c r="C3749" s="5" t="s">
        <v>8</v>
      </c>
      <c r="D3749" s="5" t="s">
        <v>8</v>
      </c>
      <c r="E3749" s="5" t="s">
        <v>8</v>
      </c>
      <c r="F3749" s="5" t="s">
        <v>8</v>
      </c>
      <c r="G3749" s="5" t="s">
        <v>8</v>
      </c>
    </row>
    <row r="3750" spans="1:7" x14ac:dyDescent="0.25">
      <c r="A3750" s="5" t="s">
        <v>18488</v>
      </c>
      <c r="B3750" s="5">
        <v>-1.05650435034666</v>
      </c>
      <c r="C3750" s="5" t="s">
        <v>8</v>
      </c>
      <c r="D3750" s="5" t="s">
        <v>8</v>
      </c>
      <c r="E3750" s="5" t="s">
        <v>8</v>
      </c>
      <c r="F3750" s="5" t="s">
        <v>8</v>
      </c>
      <c r="G3750" s="5" t="s">
        <v>8</v>
      </c>
    </row>
    <row r="3751" spans="1:7" x14ac:dyDescent="0.25">
      <c r="A3751" s="5" t="s">
        <v>18522</v>
      </c>
      <c r="B3751" s="5">
        <v>-1.05650435034666</v>
      </c>
      <c r="C3751" s="5" t="s">
        <v>8</v>
      </c>
      <c r="D3751" s="5" t="s">
        <v>8</v>
      </c>
      <c r="E3751" s="5" t="s">
        <v>8</v>
      </c>
      <c r="F3751" s="5" t="s">
        <v>8</v>
      </c>
      <c r="G3751" s="5" t="s">
        <v>8</v>
      </c>
    </row>
    <row r="3752" spans="1:7" x14ac:dyDescent="0.25">
      <c r="A3752" s="5" t="s">
        <v>18628</v>
      </c>
      <c r="B3752" s="5">
        <v>-1.05650435034666</v>
      </c>
      <c r="C3752" s="5" t="s">
        <v>8</v>
      </c>
      <c r="D3752" s="5" t="s">
        <v>8</v>
      </c>
      <c r="E3752" s="5" t="s">
        <v>8</v>
      </c>
      <c r="F3752" s="5" t="s">
        <v>8</v>
      </c>
      <c r="G3752" s="5" t="s">
        <v>8</v>
      </c>
    </row>
    <row r="3753" spans="1:7" x14ac:dyDescent="0.25">
      <c r="A3753" s="5" t="s">
        <v>19433</v>
      </c>
      <c r="B3753" s="5">
        <v>-1.05650435034666</v>
      </c>
      <c r="C3753" s="5" t="s">
        <v>8</v>
      </c>
      <c r="D3753" s="5" t="s">
        <v>8</v>
      </c>
      <c r="E3753" s="5" t="s">
        <v>8</v>
      </c>
      <c r="F3753" s="5" t="s">
        <v>8</v>
      </c>
      <c r="G3753" s="5" t="s">
        <v>8</v>
      </c>
    </row>
    <row r="3754" spans="1:7" x14ac:dyDescent="0.25">
      <c r="A3754" s="5" t="s">
        <v>19526</v>
      </c>
      <c r="B3754" s="5">
        <v>-1.05650435034666</v>
      </c>
      <c r="C3754" s="5" t="s">
        <v>8</v>
      </c>
      <c r="D3754" s="5" t="s">
        <v>8</v>
      </c>
      <c r="E3754" s="5" t="s">
        <v>8</v>
      </c>
      <c r="F3754" s="5" t="s">
        <v>8</v>
      </c>
      <c r="G3754" s="5" t="s">
        <v>8</v>
      </c>
    </row>
    <row r="3755" spans="1:7" x14ac:dyDescent="0.25">
      <c r="A3755" s="5" t="s">
        <v>19595</v>
      </c>
      <c r="B3755" s="5">
        <v>-1.05650435034666</v>
      </c>
      <c r="C3755" s="5" t="s">
        <v>8</v>
      </c>
      <c r="D3755" s="5" t="s">
        <v>8</v>
      </c>
      <c r="E3755" s="5" t="s">
        <v>8</v>
      </c>
      <c r="F3755" s="5" t="s">
        <v>8</v>
      </c>
      <c r="G3755" s="5" t="s">
        <v>8</v>
      </c>
    </row>
    <row r="3756" spans="1:7" x14ac:dyDescent="0.25">
      <c r="A3756" s="5" t="s">
        <v>19829</v>
      </c>
      <c r="B3756" s="5">
        <v>-1.05650435034666</v>
      </c>
      <c r="C3756" s="5" t="s">
        <v>8</v>
      </c>
      <c r="D3756" s="5" t="s">
        <v>8</v>
      </c>
      <c r="E3756" s="5" t="s">
        <v>8</v>
      </c>
      <c r="F3756" s="5" t="s">
        <v>8</v>
      </c>
      <c r="G3756" s="5" t="s">
        <v>8</v>
      </c>
    </row>
    <row r="3757" spans="1:7" x14ac:dyDescent="0.25">
      <c r="A3757" s="5" t="s">
        <v>19848</v>
      </c>
      <c r="B3757" s="5">
        <v>-1.05650435034666</v>
      </c>
      <c r="C3757" s="5" t="s">
        <v>8</v>
      </c>
      <c r="D3757" s="5" t="s">
        <v>8</v>
      </c>
      <c r="E3757" s="5" t="s">
        <v>8</v>
      </c>
      <c r="F3757" s="5" t="s">
        <v>8</v>
      </c>
      <c r="G3757" s="5" t="s">
        <v>8</v>
      </c>
    </row>
    <row r="3758" spans="1:7" x14ac:dyDescent="0.25">
      <c r="A3758" s="5" t="s">
        <v>10712</v>
      </c>
      <c r="B3758" s="5">
        <v>-1.05650435034666</v>
      </c>
      <c r="C3758" s="5" t="s">
        <v>8</v>
      </c>
      <c r="D3758" s="5" t="s">
        <v>8</v>
      </c>
      <c r="E3758" s="5" t="s">
        <v>8</v>
      </c>
      <c r="F3758" s="5" t="s">
        <v>8</v>
      </c>
      <c r="G3758" s="5" t="s">
        <v>8</v>
      </c>
    </row>
    <row r="3759" spans="1:7" x14ac:dyDescent="0.25">
      <c r="A3759" s="5" t="s">
        <v>20324</v>
      </c>
      <c r="B3759" s="5">
        <v>-1.05650435034666</v>
      </c>
      <c r="C3759" s="5" t="s">
        <v>8</v>
      </c>
      <c r="D3759" s="5" t="s">
        <v>8</v>
      </c>
      <c r="E3759" s="5" t="s">
        <v>8</v>
      </c>
      <c r="F3759" s="5" t="s">
        <v>8</v>
      </c>
      <c r="G3759" s="5" t="s">
        <v>8</v>
      </c>
    </row>
    <row r="3760" spans="1:7" x14ac:dyDescent="0.25">
      <c r="A3760" s="5" t="s">
        <v>20771</v>
      </c>
      <c r="B3760" s="5">
        <v>-1.05650435034666</v>
      </c>
      <c r="C3760" s="5" t="s">
        <v>8</v>
      </c>
      <c r="D3760" s="5" t="s">
        <v>8</v>
      </c>
      <c r="E3760" s="5" t="s">
        <v>8</v>
      </c>
      <c r="F3760" s="5" t="s">
        <v>8</v>
      </c>
      <c r="G3760" s="5" t="s">
        <v>8</v>
      </c>
    </row>
    <row r="3761" spans="1:7" x14ac:dyDescent="0.25">
      <c r="A3761" s="5" t="s">
        <v>20843</v>
      </c>
      <c r="B3761" s="5">
        <v>-1.05650435034666</v>
      </c>
      <c r="C3761" s="5" t="s">
        <v>8</v>
      </c>
      <c r="D3761" s="5" t="s">
        <v>8</v>
      </c>
      <c r="E3761" s="5" t="s">
        <v>8</v>
      </c>
      <c r="F3761" s="5" t="s">
        <v>8</v>
      </c>
      <c r="G3761" s="5" t="s">
        <v>8</v>
      </c>
    </row>
    <row r="3762" spans="1:7" x14ac:dyDescent="0.25">
      <c r="A3762" s="5" t="s">
        <v>20984</v>
      </c>
      <c r="B3762" s="5">
        <v>-1.05650435034666</v>
      </c>
      <c r="C3762" s="5" t="s">
        <v>8</v>
      </c>
      <c r="D3762" s="5" t="s">
        <v>8</v>
      </c>
      <c r="E3762" s="5" t="s">
        <v>8</v>
      </c>
      <c r="F3762" s="5" t="s">
        <v>8</v>
      </c>
      <c r="G3762" s="5" t="s">
        <v>8</v>
      </c>
    </row>
    <row r="3763" spans="1:7" x14ac:dyDescent="0.25">
      <c r="A3763" s="5" t="s">
        <v>19026</v>
      </c>
      <c r="B3763" s="5">
        <v>-1.0566621445908899</v>
      </c>
      <c r="C3763" s="5" t="s">
        <v>8</v>
      </c>
      <c r="D3763" s="5" t="s">
        <v>8</v>
      </c>
      <c r="E3763" s="5" t="s">
        <v>8</v>
      </c>
      <c r="F3763" s="5" t="s">
        <v>8</v>
      </c>
      <c r="G3763" s="5" t="s">
        <v>8</v>
      </c>
    </row>
    <row r="3764" spans="1:7" x14ac:dyDescent="0.25">
      <c r="A3764" s="5" t="s">
        <v>18972</v>
      </c>
      <c r="B3764" s="5">
        <v>-1.0570695467484601</v>
      </c>
      <c r="C3764" s="5" t="s">
        <v>8</v>
      </c>
      <c r="D3764" s="5" t="s">
        <v>8</v>
      </c>
      <c r="E3764" s="5" t="s">
        <v>8</v>
      </c>
      <c r="F3764" s="5" t="s">
        <v>8</v>
      </c>
      <c r="G3764" s="5" t="s">
        <v>8</v>
      </c>
    </row>
    <row r="3765" spans="1:7" x14ac:dyDescent="0.25">
      <c r="A3765" s="5" t="s">
        <v>18925</v>
      </c>
      <c r="B3765" s="5">
        <v>-1.05755843888319</v>
      </c>
      <c r="C3765" s="5" t="s">
        <v>8</v>
      </c>
      <c r="D3765" s="5" t="s">
        <v>8</v>
      </c>
      <c r="E3765" s="5" t="s">
        <v>8</v>
      </c>
      <c r="F3765" s="5" t="s">
        <v>8</v>
      </c>
      <c r="G3765" s="5" t="s">
        <v>8</v>
      </c>
    </row>
    <row r="3766" spans="1:7" x14ac:dyDescent="0.25">
      <c r="A3766" s="5" t="s">
        <v>19316</v>
      </c>
      <c r="B3766" s="5">
        <v>-1.05755843888319</v>
      </c>
      <c r="C3766" s="5" t="s">
        <v>8</v>
      </c>
      <c r="D3766" s="5" t="s">
        <v>8</v>
      </c>
      <c r="E3766" s="5" t="s">
        <v>8</v>
      </c>
      <c r="F3766" s="5" t="s">
        <v>8</v>
      </c>
      <c r="G3766" s="5" t="s">
        <v>8</v>
      </c>
    </row>
    <row r="3767" spans="1:7" x14ac:dyDescent="0.25">
      <c r="A3767" s="5" t="s">
        <v>20657</v>
      </c>
      <c r="B3767" s="5">
        <v>-1.05755843888319</v>
      </c>
      <c r="C3767" s="5" t="s">
        <v>8</v>
      </c>
      <c r="D3767" s="5" t="s">
        <v>8</v>
      </c>
      <c r="E3767" s="5" t="s">
        <v>8</v>
      </c>
      <c r="F3767" s="5" t="s">
        <v>8</v>
      </c>
      <c r="G3767" s="5" t="s">
        <v>8</v>
      </c>
    </row>
    <row r="3768" spans="1:7" x14ac:dyDescent="0.25">
      <c r="A3768" s="5" t="s">
        <v>10791</v>
      </c>
      <c r="B3768" s="5">
        <v>-1.0584461449662299</v>
      </c>
      <c r="C3768" s="5" t="s">
        <v>10792</v>
      </c>
      <c r="D3768" s="5" t="s">
        <v>10793</v>
      </c>
      <c r="E3768" s="5" t="s">
        <v>10794</v>
      </c>
      <c r="F3768" s="5" t="s">
        <v>10795</v>
      </c>
      <c r="G3768" s="5" t="s">
        <v>10796</v>
      </c>
    </row>
    <row r="3769" spans="1:7" x14ac:dyDescent="0.25">
      <c r="A3769" s="5" t="s">
        <v>7388</v>
      </c>
      <c r="B3769" s="5">
        <v>-1.0584461449662299</v>
      </c>
      <c r="C3769" s="5" t="s">
        <v>8</v>
      </c>
      <c r="D3769" s="5" t="s">
        <v>7389</v>
      </c>
      <c r="E3769" s="5" t="s">
        <v>8</v>
      </c>
      <c r="F3769" s="5" t="s">
        <v>8</v>
      </c>
      <c r="G3769" s="5" t="s">
        <v>8</v>
      </c>
    </row>
    <row r="3770" spans="1:7" x14ac:dyDescent="0.25">
      <c r="A3770" s="5" t="s">
        <v>19933</v>
      </c>
      <c r="B3770" s="5">
        <v>-1.0584461449662299</v>
      </c>
      <c r="C3770" s="5" t="s">
        <v>8</v>
      </c>
      <c r="D3770" s="5" t="s">
        <v>8</v>
      </c>
      <c r="E3770" s="5" t="s">
        <v>8</v>
      </c>
      <c r="F3770" s="5" t="s">
        <v>8</v>
      </c>
      <c r="G3770" s="5" t="s">
        <v>8</v>
      </c>
    </row>
    <row r="3771" spans="1:7" x14ac:dyDescent="0.25">
      <c r="A3771" s="5" t="s">
        <v>20076</v>
      </c>
      <c r="B3771" s="5">
        <v>-1.0584461449662299</v>
      </c>
      <c r="C3771" s="5" t="s">
        <v>8</v>
      </c>
      <c r="D3771" s="5" t="s">
        <v>8</v>
      </c>
      <c r="E3771" s="5" t="s">
        <v>8</v>
      </c>
      <c r="F3771" s="5" t="s">
        <v>8</v>
      </c>
      <c r="G3771" s="5" t="s">
        <v>8</v>
      </c>
    </row>
    <row r="3772" spans="1:7" x14ac:dyDescent="0.25">
      <c r="A3772" s="5" t="s">
        <v>20811</v>
      </c>
      <c r="B3772" s="5">
        <v>-1.0584461449662299</v>
      </c>
      <c r="C3772" s="5" t="s">
        <v>8</v>
      </c>
      <c r="D3772" s="5" t="s">
        <v>8</v>
      </c>
      <c r="E3772" s="5" t="s">
        <v>8</v>
      </c>
      <c r="F3772" s="5" t="s">
        <v>8</v>
      </c>
      <c r="G3772" s="5" t="s">
        <v>8</v>
      </c>
    </row>
    <row r="3773" spans="1:7" x14ac:dyDescent="0.25">
      <c r="A3773" s="5" t="s">
        <v>17264</v>
      </c>
      <c r="B3773" s="5">
        <v>-1.05845273058477</v>
      </c>
      <c r="C3773" s="5" t="s">
        <v>6464</v>
      </c>
      <c r="D3773" s="5" t="s">
        <v>17265</v>
      </c>
      <c r="E3773" s="5" t="s">
        <v>6466</v>
      </c>
      <c r="F3773" s="5" t="s">
        <v>17266</v>
      </c>
      <c r="G3773" s="5" t="s">
        <v>6467</v>
      </c>
    </row>
    <row r="3774" spans="1:7" x14ac:dyDescent="0.25">
      <c r="A3774" s="5" t="s">
        <v>15280</v>
      </c>
      <c r="B3774" s="5">
        <v>-1.0590498032037301</v>
      </c>
      <c r="C3774" s="5" t="s">
        <v>8</v>
      </c>
      <c r="D3774" s="5" t="s">
        <v>8</v>
      </c>
      <c r="E3774" s="5" t="s">
        <v>8</v>
      </c>
      <c r="F3774" s="5" t="s">
        <v>8</v>
      </c>
      <c r="G3774" s="5" t="s">
        <v>8</v>
      </c>
    </row>
    <row r="3775" spans="1:7" x14ac:dyDescent="0.25">
      <c r="A3775" s="5" t="s">
        <v>21207</v>
      </c>
      <c r="B3775" s="5">
        <v>-1.05992937110856</v>
      </c>
      <c r="C3775" s="5" t="s">
        <v>8</v>
      </c>
      <c r="D3775" s="5" t="s">
        <v>8</v>
      </c>
      <c r="E3775" s="5" t="s">
        <v>8</v>
      </c>
      <c r="F3775" s="5" t="s">
        <v>8</v>
      </c>
      <c r="G3775" s="5" t="s">
        <v>8</v>
      </c>
    </row>
    <row r="3776" spans="1:7" x14ac:dyDescent="0.25">
      <c r="A3776" s="5" t="s">
        <v>16028</v>
      </c>
      <c r="B3776" s="5">
        <v>-1.06055681468239</v>
      </c>
      <c r="C3776" s="5" t="s">
        <v>16029</v>
      </c>
      <c r="D3776" s="5" t="s">
        <v>16030</v>
      </c>
      <c r="E3776" s="5" t="s">
        <v>16031</v>
      </c>
      <c r="F3776" s="5" t="s">
        <v>16032</v>
      </c>
      <c r="G3776" s="5" t="s">
        <v>16033</v>
      </c>
    </row>
    <row r="3777" spans="1:7" x14ac:dyDescent="0.25">
      <c r="A3777" s="5" t="s">
        <v>16474</v>
      </c>
      <c r="B3777" s="5">
        <v>-1.06055681468239</v>
      </c>
      <c r="C3777" s="5" t="s">
        <v>16475</v>
      </c>
      <c r="D3777" s="5" t="s">
        <v>16476</v>
      </c>
      <c r="E3777" s="5" t="s">
        <v>16477</v>
      </c>
      <c r="F3777" s="5" t="s">
        <v>16478</v>
      </c>
      <c r="G3777" s="5" t="s">
        <v>16479</v>
      </c>
    </row>
    <row r="3778" spans="1:7" x14ac:dyDescent="0.25">
      <c r="A3778" s="5" t="s">
        <v>17620</v>
      </c>
      <c r="B3778" s="5">
        <v>-1.06055681468239</v>
      </c>
      <c r="C3778" s="5" t="s">
        <v>5695</v>
      </c>
      <c r="D3778" s="5" t="s">
        <v>5696</v>
      </c>
      <c r="E3778" s="5" t="s">
        <v>5697</v>
      </c>
      <c r="F3778" s="5" t="s">
        <v>5698</v>
      </c>
      <c r="G3778" s="5" t="s">
        <v>5699</v>
      </c>
    </row>
    <row r="3779" spans="1:7" x14ac:dyDescent="0.25">
      <c r="A3779" s="5" t="s">
        <v>18387</v>
      </c>
      <c r="B3779" s="5">
        <v>-1.06055681468239</v>
      </c>
      <c r="C3779" s="5" t="s">
        <v>8</v>
      </c>
      <c r="D3779" s="5" t="s">
        <v>8</v>
      </c>
      <c r="E3779" s="5" t="s">
        <v>8</v>
      </c>
      <c r="F3779" s="5" t="s">
        <v>8</v>
      </c>
      <c r="G3779" s="5" t="s">
        <v>8</v>
      </c>
    </row>
    <row r="3780" spans="1:7" x14ac:dyDescent="0.25">
      <c r="A3780" s="5" t="s">
        <v>18552</v>
      </c>
      <c r="B3780" s="5">
        <v>-1.06055681468239</v>
      </c>
      <c r="C3780" s="5" t="s">
        <v>8</v>
      </c>
      <c r="D3780" s="5" t="s">
        <v>8</v>
      </c>
      <c r="E3780" s="5" t="s">
        <v>8</v>
      </c>
      <c r="F3780" s="5" t="s">
        <v>8</v>
      </c>
      <c r="G3780" s="5" t="s">
        <v>8</v>
      </c>
    </row>
    <row r="3781" spans="1:7" x14ac:dyDescent="0.25">
      <c r="A3781" s="5" t="s">
        <v>18650</v>
      </c>
      <c r="B3781" s="5">
        <v>-1.06055681468239</v>
      </c>
      <c r="C3781" s="5" t="s">
        <v>8</v>
      </c>
      <c r="D3781" s="5" t="s">
        <v>8</v>
      </c>
      <c r="E3781" s="5" t="s">
        <v>8</v>
      </c>
      <c r="F3781" s="5" t="s">
        <v>8</v>
      </c>
      <c r="G3781" s="5" t="s">
        <v>8</v>
      </c>
    </row>
    <row r="3782" spans="1:7" x14ac:dyDescent="0.25">
      <c r="A3782" s="5" t="s">
        <v>18672</v>
      </c>
      <c r="B3782" s="5">
        <v>-1.06055681468239</v>
      </c>
      <c r="C3782" s="5" t="s">
        <v>8</v>
      </c>
      <c r="D3782" s="5" t="s">
        <v>8</v>
      </c>
      <c r="E3782" s="5" t="s">
        <v>8</v>
      </c>
      <c r="F3782" s="5" t="s">
        <v>8</v>
      </c>
      <c r="G3782" s="5" t="s">
        <v>8</v>
      </c>
    </row>
    <row r="3783" spans="1:7" x14ac:dyDescent="0.25">
      <c r="A3783" s="5" t="s">
        <v>18722</v>
      </c>
      <c r="B3783" s="5">
        <v>-1.06055681468239</v>
      </c>
      <c r="C3783" s="5" t="s">
        <v>8</v>
      </c>
      <c r="D3783" s="5" t="s">
        <v>8</v>
      </c>
      <c r="E3783" s="5" t="s">
        <v>8</v>
      </c>
      <c r="F3783" s="5" t="s">
        <v>8</v>
      </c>
      <c r="G3783" s="5" t="s">
        <v>8</v>
      </c>
    </row>
    <row r="3784" spans="1:7" x14ac:dyDescent="0.25">
      <c r="A3784" s="5" t="s">
        <v>18727</v>
      </c>
      <c r="B3784" s="5">
        <v>-1.06055681468239</v>
      </c>
      <c r="C3784" s="5" t="s">
        <v>8</v>
      </c>
      <c r="D3784" s="5" t="s">
        <v>8</v>
      </c>
      <c r="E3784" s="5" t="s">
        <v>8</v>
      </c>
      <c r="F3784" s="5" t="s">
        <v>8</v>
      </c>
      <c r="G3784" s="5" t="s">
        <v>8</v>
      </c>
    </row>
    <row r="3785" spans="1:7" x14ac:dyDescent="0.25">
      <c r="A3785" s="5" t="s">
        <v>18797</v>
      </c>
      <c r="B3785" s="5">
        <v>-1.06055681468239</v>
      </c>
      <c r="C3785" s="5" t="s">
        <v>8</v>
      </c>
      <c r="D3785" s="5" t="s">
        <v>8</v>
      </c>
      <c r="E3785" s="5" t="s">
        <v>8</v>
      </c>
      <c r="F3785" s="5" t="s">
        <v>8</v>
      </c>
      <c r="G3785" s="5" t="s">
        <v>8</v>
      </c>
    </row>
    <row r="3786" spans="1:7" x14ac:dyDescent="0.25">
      <c r="A3786" s="5" t="s">
        <v>18895</v>
      </c>
      <c r="B3786" s="5">
        <v>-1.06055681468239</v>
      </c>
      <c r="C3786" s="5" t="s">
        <v>8</v>
      </c>
      <c r="D3786" s="5" t="s">
        <v>8</v>
      </c>
      <c r="E3786" s="5" t="s">
        <v>8</v>
      </c>
      <c r="F3786" s="5" t="s">
        <v>8</v>
      </c>
      <c r="G3786" s="5" t="s">
        <v>8</v>
      </c>
    </row>
    <row r="3787" spans="1:7" x14ac:dyDescent="0.25">
      <c r="A3787" s="5" t="s">
        <v>19323</v>
      </c>
      <c r="B3787" s="5">
        <v>-1.06055681468239</v>
      </c>
      <c r="C3787" s="5" t="s">
        <v>8</v>
      </c>
      <c r="D3787" s="5" t="s">
        <v>8</v>
      </c>
      <c r="E3787" s="5" t="s">
        <v>8</v>
      </c>
      <c r="F3787" s="5" t="s">
        <v>8</v>
      </c>
      <c r="G3787" s="5" t="s">
        <v>8</v>
      </c>
    </row>
    <row r="3788" spans="1:7" x14ac:dyDescent="0.25">
      <c r="A3788" s="5" t="s">
        <v>19397</v>
      </c>
      <c r="B3788" s="5">
        <v>-1.06055681468239</v>
      </c>
      <c r="C3788" s="5" t="s">
        <v>8</v>
      </c>
      <c r="D3788" s="5" t="s">
        <v>8</v>
      </c>
      <c r="E3788" s="5" t="s">
        <v>8</v>
      </c>
      <c r="F3788" s="5" t="s">
        <v>8</v>
      </c>
      <c r="G3788" s="5" t="s">
        <v>8</v>
      </c>
    </row>
    <row r="3789" spans="1:7" x14ac:dyDescent="0.25">
      <c r="A3789" s="5" t="s">
        <v>19463</v>
      </c>
      <c r="B3789" s="5">
        <v>-1.06055681468239</v>
      </c>
      <c r="C3789" s="5" t="s">
        <v>8</v>
      </c>
      <c r="D3789" s="5" t="s">
        <v>8</v>
      </c>
      <c r="E3789" s="5" t="s">
        <v>8</v>
      </c>
      <c r="F3789" s="5" t="s">
        <v>8</v>
      </c>
      <c r="G3789" s="5" t="s">
        <v>8</v>
      </c>
    </row>
    <row r="3790" spans="1:7" x14ac:dyDescent="0.25">
      <c r="A3790" s="5" t="s">
        <v>19514</v>
      </c>
      <c r="B3790" s="5">
        <v>-1.06055681468239</v>
      </c>
      <c r="C3790" s="5" t="s">
        <v>8</v>
      </c>
      <c r="D3790" s="5" t="s">
        <v>8</v>
      </c>
      <c r="E3790" s="5" t="s">
        <v>8</v>
      </c>
      <c r="F3790" s="5" t="s">
        <v>8</v>
      </c>
      <c r="G3790" s="5" t="s">
        <v>8</v>
      </c>
    </row>
    <row r="3791" spans="1:7" x14ac:dyDescent="0.25">
      <c r="A3791" s="5" t="s">
        <v>19968</v>
      </c>
      <c r="B3791" s="5">
        <v>-1.06055681468239</v>
      </c>
      <c r="C3791" s="5" t="s">
        <v>8</v>
      </c>
      <c r="D3791" s="5" t="s">
        <v>8</v>
      </c>
      <c r="E3791" s="5" t="s">
        <v>8</v>
      </c>
      <c r="F3791" s="5" t="s">
        <v>8</v>
      </c>
      <c r="G3791" s="5" t="s">
        <v>8</v>
      </c>
    </row>
    <row r="3792" spans="1:7" x14ac:dyDescent="0.25">
      <c r="A3792" s="5" t="s">
        <v>20024</v>
      </c>
      <c r="B3792" s="5">
        <v>-1.06055681468239</v>
      </c>
      <c r="C3792" s="5" t="s">
        <v>8</v>
      </c>
      <c r="D3792" s="5" t="s">
        <v>8</v>
      </c>
      <c r="E3792" s="5" t="s">
        <v>8</v>
      </c>
      <c r="F3792" s="5" t="s">
        <v>8</v>
      </c>
      <c r="G3792" s="5" t="s">
        <v>8</v>
      </c>
    </row>
    <row r="3793" spans="1:7" x14ac:dyDescent="0.25">
      <c r="A3793" s="5" t="s">
        <v>20114</v>
      </c>
      <c r="B3793" s="5">
        <v>-1.06055681468239</v>
      </c>
      <c r="C3793" s="5" t="s">
        <v>8</v>
      </c>
      <c r="D3793" s="5" t="s">
        <v>8</v>
      </c>
      <c r="E3793" s="5" t="s">
        <v>8</v>
      </c>
      <c r="F3793" s="5" t="s">
        <v>8</v>
      </c>
      <c r="G3793" s="5" t="s">
        <v>8</v>
      </c>
    </row>
    <row r="3794" spans="1:7" x14ac:dyDescent="0.25">
      <c r="A3794" s="5" t="s">
        <v>20477</v>
      </c>
      <c r="B3794" s="5">
        <v>-1.06055681468239</v>
      </c>
      <c r="C3794" s="5" t="s">
        <v>8</v>
      </c>
      <c r="D3794" s="5" t="s">
        <v>8</v>
      </c>
      <c r="E3794" s="5" t="s">
        <v>8</v>
      </c>
      <c r="F3794" s="5" t="s">
        <v>8</v>
      </c>
      <c r="G3794" s="5" t="s">
        <v>8</v>
      </c>
    </row>
    <row r="3795" spans="1:7" x14ac:dyDescent="0.25">
      <c r="A3795" s="5" t="s">
        <v>20675</v>
      </c>
      <c r="B3795" s="5">
        <v>-1.06055681468239</v>
      </c>
      <c r="C3795" s="5" t="s">
        <v>8</v>
      </c>
      <c r="D3795" s="5" t="s">
        <v>8</v>
      </c>
      <c r="E3795" s="5" t="s">
        <v>8</v>
      </c>
      <c r="F3795" s="5" t="s">
        <v>8</v>
      </c>
      <c r="G3795" s="5" t="s">
        <v>8</v>
      </c>
    </row>
    <row r="3796" spans="1:7" x14ac:dyDescent="0.25">
      <c r="A3796" s="5" t="s">
        <v>20803</v>
      </c>
      <c r="B3796" s="5">
        <v>-1.06055681468239</v>
      </c>
      <c r="C3796" s="5" t="s">
        <v>8</v>
      </c>
      <c r="D3796" s="5" t="s">
        <v>8</v>
      </c>
      <c r="E3796" s="5" t="s">
        <v>8</v>
      </c>
      <c r="F3796" s="5" t="s">
        <v>8</v>
      </c>
      <c r="G3796" s="5" t="s">
        <v>8</v>
      </c>
    </row>
    <row r="3797" spans="1:7" x14ac:dyDescent="0.25">
      <c r="A3797" s="5" t="s">
        <v>20879</v>
      </c>
      <c r="B3797" s="5">
        <v>-1.06055681468239</v>
      </c>
      <c r="C3797" s="5" t="s">
        <v>8</v>
      </c>
      <c r="D3797" s="5" t="s">
        <v>8</v>
      </c>
      <c r="E3797" s="5" t="s">
        <v>8</v>
      </c>
      <c r="F3797" s="5" t="s">
        <v>8</v>
      </c>
      <c r="G3797" s="5" t="s">
        <v>8</v>
      </c>
    </row>
    <row r="3798" spans="1:7" x14ac:dyDescent="0.25">
      <c r="A3798" s="5" t="s">
        <v>20949</v>
      </c>
      <c r="B3798" s="5">
        <v>-1.06055681468239</v>
      </c>
      <c r="C3798" s="5" t="s">
        <v>8</v>
      </c>
      <c r="D3798" s="5" t="s">
        <v>8</v>
      </c>
      <c r="E3798" s="5" t="s">
        <v>8</v>
      </c>
      <c r="F3798" s="5" t="s">
        <v>8</v>
      </c>
      <c r="G3798" s="5" t="s">
        <v>8</v>
      </c>
    </row>
    <row r="3799" spans="1:7" x14ac:dyDescent="0.25">
      <c r="A3799" s="5" t="s">
        <v>14794</v>
      </c>
      <c r="B3799" s="5">
        <v>-1.06055681468239</v>
      </c>
      <c r="C3799" s="5" t="s">
        <v>8</v>
      </c>
      <c r="D3799" s="5" t="s">
        <v>8</v>
      </c>
      <c r="E3799" s="5" t="s">
        <v>8</v>
      </c>
      <c r="F3799" s="5" t="s">
        <v>8</v>
      </c>
      <c r="G3799" s="5" t="s">
        <v>8</v>
      </c>
    </row>
    <row r="3800" spans="1:7" x14ac:dyDescent="0.25">
      <c r="A3800" s="5" t="s">
        <v>21191</v>
      </c>
      <c r="B3800" s="5">
        <v>-1.06055681468239</v>
      </c>
      <c r="C3800" s="5" t="s">
        <v>8</v>
      </c>
      <c r="D3800" s="5" t="s">
        <v>8</v>
      </c>
      <c r="E3800" s="5" t="s">
        <v>8</v>
      </c>
      <c r="F3800" s="5" t="s">
        <v>8</v>
      </c>
      <c r="G3800" s="5" t="s">
        <v>8</v>
      </c>
    </row>
    <row r="3801" spans="1:7" x14ac:dyDescent="0.25">
      <c r="A3801" s="5" t="s">
        <v>18363</v>
      </c>
      <c r="B3801" s="5">
        <v>-1.06111036891759</v>
      </c>
      <c r="C3801" s="5" t="s">
        <v>8</v>
      </c>
      <c r="D3801" s="5" t="s">
        <v>8</v>
      </c>
      <c r="E3801" s="5" t="s">
        <v>8</v>
      </c>
      <c r="F3801" s="5" t="s">
        <v>8</v>
      </c>
      <c r="G3801" s="5" t="s">
        <v>8</v>
      </c>
    </row>
    <row r="3802" spans="1:7" x14ac:dyDescent="0.25">
      <c r="A3802" s="5" t="s">
        <v>5024</v>
      </c>
      <c r="B3802" s="5">
        <v>-1.06111036891759</v>
      </c>
      <c r="C3802" s="5" t="s">
        <v>8</v>
      </c>
      <c r="D3802" s="5" t="s">
        <v>8</v>
      </c>
      <c r="E3802" s="5" t="s">
        <v>8</v>
      </c>
      <c r="F3802" s="5" t="s">
        <v>8</v>
      </c>
      <c r="G3802" s="5" t="s">
        <v>8</v>
      </c>
    </row>
    <row r="3803" spans="1:7" x14ac:dyDescent="0.25">
      <c r="A3803" s="5" t="s">
        <v>19396</v>
      </c>
      <c r="B3803" s="5">
        <v>-1.06111036891759</v>
      </c>
      <c r="C3803" s="5" t="s">
        <v>8</v>
      </c>
      <c r="D3803" s="5" t="s">
        <v>8</v>
      </c>
      <c r="E3803" s="5" t="s">
        <v>8</v>
      </c>
      <c r="F3803" s="5" t="s">
        <v>8</v>
      </c>
      <c r="G3803" s="5" t="s">
        <v>8</v>
      </c>
    </row>
    <row r="3804" spans="1:7" x14ac:dyDescent="0.25">
      <c r="A3804" s="5" t="s">
        <v>13677</v>
      </c>
      <c r="B3804" s="5">
        <v>-1.06111036891759</v>
      </c>
      <c r="C3804" s="5" t="s">
        <v>8</v>
      </c>
      <c r="D3804" s="5" t="s">
        <v>8</v>
      </c>
      <c r="E3804" s="5" t="s">
        <v>8</v>
      </c>
      <c r="F3804" s="5" t="s">
        <v>8</v>
      </c>
      <c r="G3804" s="5" t="s">
        <v>8</v>
      </c>
    </row>
    <row r="3805" spans="1:7" x14ac:dyDescent="0.25">
      <c r="A3805" s="5" t="s">
        <v>21000</v>
      </c>
      <c r="B3805" s="5">
        <v>-1.06111036891759</v>
      </c>
      <c r="C3805" s="5" t="s">
        <v>8</v>
      </c>
      <c r="D3805" s="5" t="s">
        <v>8</v>
      </c>
      <c r="E3805" s="5" t="s">
        <v>8</v>
      </c>
      <c r="F3805" s="5" t="s">
        <v>8</v>
      </c>
      <c r="G3805" s="5" t="s">
        <v>8</v>
      </c>
    </row>
    <row r="3806" spans="1:7" x14ac:dyDescent="0.25">
      <c r="A3806" s="5" t="s">
        <v>21047</v>
      </c>
      <c r="B3806" s="5">
        <v>-1.06111036891759</v>
      </c>
      <c r="C3806" s="5" t="s">
        <v>8</v>
      </c>
      <c r="D3806" s="5" t="s">
        <v>8</v>
      </c>
      <c r="E3806" s="5" t="s">
        <v>8</v>
      </c>
      <c r="F3806" s="5" t="s">
        <v>8</v>
      </c>
      <c r="G3806" s="5" t="s">
        <v>8</v>
      </c>
    </row>
    <row r="3807" spans="1:7" x14ac:dyDescent="0.25">
      <c r="A3807" s="5" t="s">
        <v>2827</v>
      </c>
      <c r="B3807" s="5">
        <v>-1.06166966030217</v>
      </c>
      <c r="C3807" s="5" t="s">
        <v>2828</v>
      </c>
      <c r="D3807" s="5" t="s">
        <v>2829</v>
      </c>
      <c r="E3807" s="5" t="s">
        <v>2830</v>
      </c>
      <c r="F3807" s="5" t="s">
        <v>2831</v>
      </c>
      <c r="G3807" s="5" t="s">
        <v>2832</v>
      </c>
    </row>
    <row r="3808" spans="1:7" x14ac:dyDescent="0.25">
      <c r="A3808" s="5" t="s">
        <v>19278</v>
      </c>
      <c r="B3808" s="5">
        <v>-1.06166966030217</v>
      </c>
      <c r="C3808" s="5" t="s">
        <v>8</v>
      </c>
      <c r="D3808" s="5" t="s">
        <v>8</v>
      </c>
      <c r="E3808" s="5" t="s">
        <v>8</v>
      </c>
      <c r="F3808" s="5" t="s">
        <v>8</v>
      </c>
      <c r="G3808" s="5" t="s">
        <v>8</v>
      </c>
    </row>
    <row r="3809" spans="1:7" x14ac:dyDescent="0.25">
      <c r="A3809" s="5" t="s">
        <v>20992</v>
      </c>
      <c r="B3809" s="5">
        <v>-1.0628487884072</v>
      </c>
      <c r="C3809" s="5" t="s">
        <v>8</v>
      </c>
      <c r="D3809" s="5" t="s">
        <v>8</v>
      </c>
      <c r="E3809" s="5" t="s">
        <v>8</v>
      </c>
      <c r="F3809" s="5" t="s">
        <v>8</v>
      </c>
      <c r="G3809" s="5" t="s">
        <v>8</v>
      </c>
    </row>
    <row r="3810" spans="1:7" x14ac:dyDescent="0.25">
      <c r="A3810" s="5" t="s">
        <v>19566</v>
      </c>
      <c r="B3810" s="5">
        <v>-1.06353206805863</v>
      </c>
      <c r="C3810" s="5" t="s">
        <v>8</v>
      </c>
      <c r="D3810" s="5" t="s">
        <v>8</v>
      </c>
      <c r="E3810" s="5" t="s">
        <v>8</v>
      </c>
      <c r="F3810" s="5" t="s">
        <v>8</v>
      </c>
      <c r="G3810" s="5" t="s">
        <v>8</v>
      </c>
    </row>
    <row r="3811" spans="1:7" x14ac:dyDescent="0.25">
      <c r="A3811" s="5" t="s">
        <v>11506</v>
      </c>
      <c r="B3811" s="5">
        <v>-1.06353206805863</v>
      </c>
      <c r="C3811" s="5" t="s">
        <v>8</v>
      </c>
      <c r="D3811" s="5" t="s">
        <v>8</v>
      </c>
      <c r="E3811" s="5" t="s">
        <v>8</v>
      </c>
      <c r="F3811" s="5" t="s">
        <v>8</v>
      </c>
      <c r="G3811" s="5" t="s">
        <v>8</v>
      </c>
    </row>
    <row r="3812" spans="1:7" x14ac:dyDescent="0.25">
      <c r="A3812" s="5" t="s">
        <v>20889</v>
      </c>
      <c r="B3812" s="5">
        <v>-1.06353206805863</v>
      </c>
      <c r="C3812" s="5" t="s">
        <v>8</v>
      </c>
      <c r="D3812" s="5" t="s">
        <v>8</v>
      </c>
      <c r="E3812" s="5" t="s">
        <v>8</v>
      </c>
      <c r="F3812" s="5" t="s">
        <v>8</v>
      </c>
      <c r="G3812" s="5" t="s">
        <v>8</v>
      </c>
    </row>
    <row r="3813" spans="1:7" x14ac:dyDescent="0.25">
      <c r="A3813" s="5" t="s">
        <v>16055</v>
      </c>
      <c r="B3813" s="5">
        <v>-1.0635435950526899</v>
      </c>
      <c r="C3813" s="5" t="s">
        <v>16056</v>
      </c>
      <c r="D3813" s="5" t="s">
        <v>16057</v>
      </c>
      <c r="E3813" s="5" t="s">
        <v>16058</v>
      </c>
      <c r="F3813" s="5" t="s">
        <v>16059</v>
      </c>
      <c r="G3813" s="5" t="s">
        <v>16060</v>
      </c>
    </row>
    <row r="3814" spans="1:7" x14ac:dyDescent="0.25">
      <c r="A3814" s="5" t="s">
        <v>19207</v>
      </c>
      <c r="B3814" s="5">
        <v>-1.0637834792629599</v>
      </c>
      <c r="C3814" s="5" t="s">
        <v>8</v>
      </c>
      <c r="D3814" s="5" t="s">
        <v>8</v>
      </c>
      <c r="E3814" s="5" t="s">
        <v>8</v>
      </c>
      <c r="F3814" s="5" t="s">
        <v>8</v>
      </c>
      <c r="G3814" s="5" t="s">
        <v>8</v>
      </c>
    </row>
    <row r="3815" spans="1:7" x14ac:dyDescent="0.25">
      <c r="A3815" s="5" t="s">
        <v>17710</v>
      </c>
      <c r="B3815" s="5">
        <v>-1.06389908314874</v>
      </c>
      <c r="C3815" s="5" t="s">
        <v>8</v>
      </c>
      <c r="D3815" s="5" t="s">
        <v>8</v>
      </c>
      <c r="E3815" s="5" t="s">
        <v>8</v>
      </c>
      <c r="F3815" s="5" t="s">
        <v>8</v>
      </c>
      <c r="G3815" s="5" t="s">
        <v>17711</v>
      </c>
    </row>
    <row r="3816" spans="1:7" x14ac:dyDescent="0.25">
      <c r="A3816" s="5" t="s">
        <v>16958</v>
      </c>
      <c r="B3816" s="5">
        <v>-1.06412052155026</v>
      </c>
      <c r="C3816" s="5" t="s">
        <v>7686</v>
      </c>
      <c r="D3816" s="5" t="s">
        <v>16959</v>
      </c>
      <c r="E3816" s="5" t="s">
        <v>16960</v>
      </c>
      <c r="F3816" s="5" t="s">
        <v>16961</v>
      </c>
      <c r="G3816" s="5" t="s">
        <v>7688</v>
      </c>
    </row>
    <row r="3817" spans="1:7" x14ac:dyDescent="0.25">
      <c r="A3817" s="5" t="s">
        <v>18569</v>
      </c>
      <c r="B3817" s="5">
        <v>-1.06412052155026</v>
      </c>
      <c r="C3817" s="5" t="s">
        <v>8</v>
      </c>
      <c r="D3817" s="5" t="s">
        <v>8</v>
      </c>
      <c r="E3817" s="5" t="s">
        <v>8</v>
      </c>
      <c r="F3817" s="5" t="s">
        <v>8</v>
      </c>
      <c r="G3817" s="5" t="s">
        <v>8</v>
      </c>
    </row>
    <row r="3818" spans="1:7" x14ac:dyDescent="0.25">
      <c r="A3818" s="5" t="s">
        <v>19627</v>
      </c>
      <c r="B3818" s="5">
        <v>-1.06412052155026</v>
      </c>
      <c r="C3818" s="5" t="s">
        <v>8</v>
      </c>
      <c r="D3818" s="5" t="s">
        <v>8</v>
      </c>
      <c r="E3818" s="5" t="s">
        <v>8</v>
      </c>
      <c r="F3818" s="5" t="s">
        <v>8</v>
      </c>
      <c r="G3818" s="5" t="s">
        <v>8</v>
      </c>
    </row>
    <row r="3819" spans="1:7" x14ac:dyDescent="0.25">
      <c r="A3819" s="5" t="s">
        <v>19924</v>
      </c>
      <c r="B3819" s="5">
        <v>-1.06412052155026</v>
      </c>
      <c r="C3819" s="5" t="s">
        <v>8</v>
      </c>
      <c r="D3819" s="5" t="s">
        <v>8</v>
      </c>
      <c r="E3819" s="5" t="s">
        <v>8</v>
      </c>
      <c r="F3819" s="5" t="s">
        <v>8</v>
      </c>
      <c r="G3819" s="5" t="s">
        <v>8</v>
      </c>
    </row>
    <row r="3820" spans="1:7" x14ac:dyDescent="0.25">
      <c r="A3820" s="5" t="s">
        <v>20089</v>
      </c>
      <c r="B3820" s="5">
        <v>-1.06412052155026</v>
      </c>
      <c r="C3820" s="5" t="s">
        <v>8</v>
      </c>
      <c r="D3820" s="5" t="s">
        <v>8</v>
      </c>
      <c r="E3820" s="5" t="s">
        <v>8</v>
      </c>
      <c r="F3820" s="5" t="s">
        <v>8</v>
      </c>
      <c r="G3820" s="5" t="s">
        <v>8</v>
      </c>
    </row>
    <row r="3821" spans="1:7" x14ac:dyDescent="0.25">
      <c r="A3821" s="5" t="s">
        <v>10180</v>
      </c>
      <c r="B3821" s="5">
        <v>-1.06412052155026</v>
      </c>
      <c r="C3821" s="5" t="s">
        <v>8</v>
      </c>
      <c r="D3821" s="5" t="s">
        <v>8</v>
      </c>
      <c r="E3821" s="5" t="s">
        <v>8</v>
      </c>
      <c r="F3821" s="5" t="s">
        <v>8</v>
      </c>
      <c r="G3821" s="5" t="s">
        <v>8</v>
      </c>
    </row>
    <row r="3822" spans="1:7" x14ac:dyDescent="0.25">
      <c r="A3822" s="5" t="s">
        <v>19493</v>
      </c>
      <c r="B3822" s="5">
        <v>-1.0644148779289799</v>
      </c>
      <c r="C3822" s="5" t="s">
        <v>8</v>
      </c>
      <c r="D3822" s="5" t="s">
        <v>8</v>
      </c>
      <c r="E3822" s="5" t="s">
        <v>8</v>
      </c>
      <c r="F3822" s="5" t="s">
        <v>8</v>
      </c>
      <c r="G3822" s="5" t="s">
        <v>8</v>
      </c>
    </row>
    <row r="3823" spans="1:7" x14ac:dyDescent="0.25">
      <c r="A3823" s="5" t="s">
        <v>7645</v>
      </c>
      <c r="B3823" s="5">
        <v>-1.06539422567611</v>
      </c>
      <c r="C3823" s="5" t="s">
        <v>8</v>
      </c>
      <c r="D3823" s="5" t="s">
        <v>8</v>
      </c>
      <c r="E3823" s="5" t="s">
        <v>8</v>
      </c>
      <c r="F3823" s="5" t="s">
        <v>8</v>
      </c>
      <c r="G3823" s="5" t="s">
        <v>8</v>
      </c>
    </row>
    <row r="3824" spans="1:7" x14ac:dyDescent="0.25">
      <c r="A3824" s="5" t="s">
        <v>18248</v>
      </c>
      <c r="B3824" s="5">
        <v>-1.06591177689301</v>
      </c>
      <c r="C3824" s="5" t="s">
        <v>18249</v>
      </c>
      <c r="D3824" s="5" t="s">
        <v>8</v>
      </c>
      <c r="E3824" s="5" t="s">
        <v>8</v>
      </c>
      <c r="F3824" s="5" t="s">
        <v>8</v>
      </c>
      <c r="G3824" s="5" t="s">
        <v>18250</v>
      </c>
    </row>
    <row r="3825" spans="1:7" x14ac:dyDescent="0.25">
      <c r="A3825" s="5" t="s">
        <v>20560</v>
      </c>
      <c r="B3825" s="5">
        <v>-1.06620972211107</v>
      </c>
      <c r="C3825" s="5" t="s">
        <v>8</v>
      </c>
      <c r="D3825" s="5" t="s">
        <v>8</v>
      </c>
      <c r="E3825" s="5" t="s">
        <v>8</v>
      </c>
      <c r="F3825" s="5" t="s">
        <v>8</v>
      </c>
      <c r="G3825" s="5" t="s">
        <v>8</v>
      </c>
    </row>
    <row r="3826" spans="1:7" x14ac:dyDescent="0.25">
      <c r="A3826" s="5" t="s">
        <v>19742</v>
      </c>
      <c r="B3826" s="5">
        <v>-1.06698955857585</v>
      </c>
      <c r="C3826" s="5" t="s">
        <v>8</v>
      </c>
      <c r="D3826" s="5" t="s">
        <v>8</v>
      </c>
      <c r="E3826" s="5" t="s">
        <v>8</v>
      </c>
      <c r="F3826" s="5" t="s">
        <v>8</v>
      </c>
      <c r="G3826" s="5" t="s">
        <v>8</v>
      </c>
    </row>
    <row r="3827" spans="1:7" x14ac:dyDescent="0.25">
      <c r="A3827" s="5" t="s">
        <v>15014</v>
      </c>
      <c r="B3827" s="5">
        <v>-1.06732476185159</v>
      </c>
      <c r="C3827" s="5" t="s">
        <v>8</v>
      </c>
      <c r="D3827" s="5" t="s">
        <v>8</v>
      </c>
      <c r="E3827" s="5" t="s">
        <v>8</v>
      </c>
      <c r="F3827" s="5" t="s">
        <v>8</v>
      </c>
      <c r="G3827" s="5" t="s">
        <v>8</v>
      </c>
    </row>
    <row r="3828" spans="1:7" x14ac:dyDescent="0.25">
      <c r="A3828" s="5" t="s">
        <v>4141</v>
      </c>
      <c r="B3828" s="5">
        <v>-1.0675486628041899</v>
      </c>
      <c r="C3828" s="5" t="s">
        <v>4142</v>
      </c>
      <c r="D3828" s="5" t="s">
        <v>4143</v>
      </c>
      <c r="E3828" s="5" t="s">
        <v>4144</v>
      </c>
      <c r="F3828" s="5" t="s">
        <v>4145</v>
      </c>
      <c r="G3828" s="5" t="s">
        <v>4146</v>
      </c>
    </row>
    <row r="3829" spans="1:7" x14ac:dyDescent="0.25">
      <c r="A3829" s="5" t="s">
        <v>17730</v>
      </c>
      <c r="B3829" s="5">
        <v>-1.0675486628041899</v>
      </c>
      <c r="C3829" s="5" t="s">
        <v>17731</v>
      </c>
      <c r="D3829" s="5" t="s">
        <v>8</v>
      </c>
      <c r="E3829" s="5" t="s">
        <v>8</v>
      </c>
      <c r="F3829" s="5" t="s">
        <v>8</v>
      </c>
      <c r="G3829" s="5" t="s">
        <v>17732</v>
      </c>
    </row>
    <row r="3830" spans="1:7" x14ac:dyDescent="0.25">
      <c r="A3830" s="5" t="s">
        <v>18265</v>
      </c>
      <c r="B3830" s="5">
        <v>-1.0675486628041899</v>
      </c>
      <c r="C3830" s="5" t="s">
        <v>7969</v>
      </c>
      <c r="D3830" s="5" t="s">
        <v>18266</v>
      </c>
      <c r="E3830" s="5" t="s">
        <v>8421</v>
      </c>
      <c r="F3830" s="5" t="s">
        <v>18267</v>
      </c>
      <c r="G3830" s="5" t="s">
        <v>18268</v>
      </c>
    </row>
    <row r="3831" spans="1:7" x14ac:dyDescent="0.25">
      <c r="A3831" s="5" t="s">
        <v>476</v>
      </c>
      <c r="B3831" s="5">
        <v>-1.0675486628041899</v>
      </c>
      <c r="C3831" s="5" t="s">
        <v>8</v>
      </c>
      <c r="D3831" s="5" t="s">
        <v>8</v>
      </c>
      <c r="E3831" s="5" t="s">
        <v>8</v>
      </c>
      <c r="F3831" s="5" t="s">
        <v>8</v>
      </c>
      <c r="G3831" s="5" t="s">
        <v>8</v>
      </c>
    </row>
    <row r="3832" spans="1:7" x14ac:dyDescent="0.25">
      <c r="A3832" s="5" t="s">
        <v>18534</v>
      </c>
      <c r="B3832" s="5">
        <v>-1.0675486628041899</v>
      </c>
      <c r="C3832" s="5" t="s">
        <v>8</v>
      </c>
      <c r="D3832" s="5" t="s">
        <v>8</v>
      </c>
      <c r="E3832" s="5" t="s">
        <v>8</v>
      </c>
      <c r="F3832" s="5" t="s">
        <v>8</v>
      </c>
      <c r="G3832" s="5" t="s">
        <v>8</v>
      </c>
    </row>
    <row r="3833" spans="1:7" x14ac:dyDescent="0.25">
      <c r="A3833" s="5" t="s">
        <v>20493</v>
      </c>
      <c r="B3833" s="5">
        <v>-1.0675486628041899</v>
      </c>
      <c r="C3833" s="5" t="s">
        <v>8</v>
      </c>
      <c r="D3833" s="5" t="s">
        <v>8</v>
      </c>
      <c r="E3833" s="5" t="s">
        <v>8</v>
      </c>
      <c r="F3833" s="5" t="s">
        <v>8</v>
      </c>
      <c r="G3833" s="5" t="s">
        <v>8</v>
      </c>
    </row>
    <row r="3834" spans="1:7" x14ac:dyDescent="0.25">
      <c r="A3834" s="5" t="s">
        <v>12110</v>
      </c>
      <c r="B3834" s="5">
        <v>-1.0675486628041899</v>
      </c>
      <c r="C3834" s="5" t="s">
        <v>8</v>
      </c>
      <c r="D3834" s="5" t="s">
        <v>8</v>
      </c>
      <c r="E3834" s="5" t="s">
        <v>8</v>
      </c>
      <c r="F3834" s="5" t="s">
        <v>8</v>
      </c>
      <c r="G3834" s="5" t="s">
        <v>8</v>
      </c>
    </row>
    <row r="3835" spans="1:7" x14ac:dyDescent="0.25">
      <c r="A3835" s="5" t="s">
        <v>21184</v>
      </c>
      <c r="B3835" s="5">
        <v>-1.0675486628041899</v>
      </c>
      <c r="C3835" s="5" t="s">
        <v>8</v>
      </c>
      <c r="D3835" s="5" t="s">
        <v>8</v>
      </c>
      <c r="E3835" s="5" t="s">
        <v>8</v>
      </c>
      <c r="F3835" s="5" t="s">
        <v>8</v>
      </c>
      <c r="G3835" s="5" t="s">
        <v>8</v>
      </c>
    </row>
    <row r="3836" spans="1:7" x14ac:dyDescent="0.25">
      <c r="A3836" s="5" t="s">
        <v>20830</v>
      </c>
      <c r="B3836" s="5">
        <v>-1.06770934619695</v>
      </c>
      <c r="C3836" s="5" t="s">
        <v>8</v>
      </c>
      <c r="D3836" s="5" t="s">
        <v>8</v>
      </c>
      <c r="E3836" s="5" t="s">
        <v>8</v>
      </c>
      <c r="F3836" s="5" t="s">
        <v>8</v>
      </c>
      <c r="G3836" s="5" t="s">
        <v>8</v>
      </c>
    </row>
    <row r="3837" spans="1:7" x14ac:dyDescent="0.25">
      <c r="A3837" s="5" t="s">
        <v>10797</v>
      </c>
      <c r="B3837" s="5">
        <v>-1.0686105094632401</v>
      </c>
      <c r="C3837" s="5" t="s">
        <v>10792</v>
      </c>
      <c r="D3837" s="5" t="s">
        <v>10798</v>
      </c>
      <c r="E3837" s="5" t="s">
        <v>10794</v>
      </c>
      <c r="F3837" s="5" t="s">
        <v>10799</v>
      </c>
      <c r="G3837" s="5" t="s">
        <v>10796</v>
      </c>
    </row>
    <row r="3838" spans="1:7" x14ac:dyDescent="0.25">
      <c r="A3838" s="5" t="s">
        <v>18654</v>
      </c>
      <c r="B3838" s="5">
        <v>-1.0691133631191001</v>
      </c>
      <c r="C3838" s="5" t="s">
        <v>8</v>
      </c>
      <c r="D3838" s="5" t="s">
        <v>8</v>
      </c>
      <c r="E3838" s="5" t="s">
        <v>8</v>
      </c>
      <c r="F3838" s="5" t="s">
        <v>8</v>
      </c>
      <c r="G3838" s="5" t="s">
        <v>8</v>
      </c>
    </row>
    <row r="3839" spans="1:7" x14ac:dyDescent="0.25">
      <c r="A3839" s="5" t="s">
        <v>5395</v>
      </c>
      <c r="B3839" s="5">
        <v>-1.0691133631191001</v>
      </c>
      <c r="C3839" s="5" t="s">
        <v>8</v>
      </c>
      <c r="D3839" s="5" t="s">
        <v>8</v>
      </c>
      <c r="E3839" s="5" t="s">
        <v>8</v>
      </c>
      <c r="F3839" s="5" t="s">
        <v>8</v>
      </c>
      <c r="G3839" s="5" t="s">
        <v>8</v>
      </c>
    </row>
    <row r="3840" spans="1:7" x14ac:dyDescent="0.25">
      <c r="A3840" s="5" t="s">
        <v>19337</v>
      </c>
      <c r="B3840" s="5">
        <v>-1.0691133631191001</v>
      </c>
      <c r="C3840" s="5" t="s">
        <v>8</v>
      </c>
      <c r="D3840" s="5" t="s">
        <v>8</v>
      </c>
      <c r="E3840" s="5" t="s">
        <v>8</v>
      </c>
      <c r="F3840" s="5" t="s">
        <v>8</v>
      </c>
      <c r="G3840" s="5" t="s">
        <v>8</v>
      </c>
    </row>
    <row r="3841" spans="1:7" x14ac:dyDescent="0.25">
      <c r="A3841" s="5" t="s">
        <v>16314</v>
      </c>
      <c r="B3841" s="5">
        <v>-1.0713608216289601</v>
      </c>
      <c r="C3841" s="5" t="s">
        <v>16310</v>
      </c>
      <c r="D3841" s="5" t="s">
        <v>16311</v>
      </c>
      <c r="E3841" s="5" t="s">
        <v>16312</v>
      </c>
      <c r="F3841" s="5" t="s">
        <v>8</v>
      </c>
      <c r="G3841" s="5" t="s">
        <v>16313</v>
      </c>
    </row>
    <row r="3842" spans="1:7" x14ac:dyDescent="0.25">
      <c r="A3842" s="5" t="s">
        <v>17678</v>
      </c>
      <c r="B3842" s="5">
        <v>-1.0714429511516901</v>
      </c>
      <c r="C3842" s="5" t="s">
        <v>8</v>
      </c>
      <c r="D3842" s="5" t="s">
        <v>8</v>
      </c>
      <c r="E3842" s="5" t="s">
        <v>8</v>
      </c>
      <c r="F3842" s="5" t="s">
        <v>8</v>
      </c>
      <c r="G3842" s="5" t="s">
        <v>17679</v>
      </c>
    </row>
    <row r="3843" spans="1:7" x14ac:dyDescent="0.25">
      <c r="A3843" s="5" t="s">
        <v>18274</v>
      </c>
      <c r="B3843" s="5">
        <v>-1.0714429511516901</v>
      </c>
      <c r="C3843" s="5" t="s">
        <v>18275</v>
      </c>
      <c r="D3843" s="5" t="s">
        <v>18276</v>
      </c>
      <c r="E3843" s="5" t="s">
        <v>18277</v>
      </c>
      <c r="F3843" s="5" t="s">
        <v>18278</v>
      </c>
      <c r="G3843" s="5" t="s">
        <v>18279</v>
      </c>
    </row>
    <row r="3844" spans="1:7" x14ac:dyDescent="0.25">
      <c r="A3844" s="5" t="s">
        <v>18398</v>
      </c>
      <c r="B3844" s="5">
        <v>-1.0714429511516901</v>
      </c>
      <c r="C3844" s="5" t="s">
        <v>8</v>
      </c>
      <c r="D3844" s="5" t="s">
        <v>8</v>
      </c>
      <c r="E3844" s="5" t="s">
        <v>8</v>
      </c>
      <c r="F3844" s="5" t="s">
        <v>8</v>
      </c>
      <c r="G3844" s="5" t="s">
        <v>8</v>
      </c>
    </row>
    <row r="3845" spans="1:7" x14ac:dyDescent="0.25">
      <c r="A3845" s="5" t="s">
        <v>20009</v>
      </c>
      <c r="B3845" s="5">
        <v>-1.0714429511516901</v>
      </c>
      <c r="C3845" s="5" t="s">
        <v>8</v>
      </c>
      <c r="D3845" s="5" t="s">
        <v>8</v>
      </c>
      <c r="E3845" s="5" t="s">
        <v>8</v>
      </c>
      <c r="F3845" s="5" t="s">
        <v>8</v>
      </c>
      <c r="G3845" s="5" t="s">
        <v>8</v>
      </c>
    </row>
    <row r="3846" spans="1:7" x14ac:dyDescent="0.25">
      <c r="A3846" s="5" t="s">
        <v>16442</v>
      </c>
      <c r="B3846" s="5">
        <v>-1.0714883630835099</v>
      </c>
      <c r="C3846" s="5" t="s">
        <v>8</v>
      </c>
      <c r="D3846" s="5" t="s">
        <v>8</v>
      </c>
      <c r="E3846" s="5" t="s">
        <v>8</v>
      </c>
      <c r="F3846" s="5" t="s">
        <v>8</v>
      </c>
      <c r="G3846" s="5" t="s">
        <v>1767</v>
      </c>
    </row>
    <row r="3847" spans="1:7" x14ac:dyDescent="0.25">
      <c r="A3847" s="5" t="s">
        <v>17227</v>
      </c>
      <c r="B3847" s="5">
        <v>-1.0714883630835099</v>
      </c>
      <c r="C3847" s="5" t="s">
        <v>17228</v>
      </c>
      <c r="D3847" s="5" t="s">
        <v>8</v>
      </c>
      <c r="E3847" s="5" t="s">
        <v>8</v>
      </c>
      <c r="F3847" s="5" t="s">
        <v>8</v>
      </c>
      <c r="G3847" s="5" t="s">
        <v>17229</v>
      </c>
    </row>
    <row r="3848" spans="1:7" x14ac:dyDescent="0.25">
      <c r="A3848" s="5" t="s">
        <v>17839</v>
      </c>
      <c r="B3848" s="5">
        <v>-1.0714883630835099</v>
      </c>
      <c r="C3848" s="5" t="s">
        <v>17840</v>
      </c>
      <c r="D3848" s="5" t="s">
        <v>17841</v>
      </c>
      <c r="E3848" s="5" t="s">
        <v>17842</v>
      </c>
      <c r="F3848" s="5" t="s">
        <v>17843</v>
      </c>
      <c r="G3848" s="5" t="s">
        <v>17844</v>
      </c>
    </row>
    <row r="3849" spans="1:7" x14ac:dyDescent="0.25">
      <c r="A3849" s="5" t="s">
        <v>18251</v>
      </c>
      <c r="B3849" s="5">
        <v>-1.0714883630835099</v>
      </c>
      <c r="C3849" s="5" t="s">
        <v>18252</v>
      </c>
      <c r="D3849" s="5" t="s">
        <v>18253</v>
      </c>
      <c r="E3849" s="5" t="s">
        <v>18254</v>
      </c>
      <c r="F3849" s="5" t="s">
        <v>18255</v>
      </c>
      <c r="G3849" s="5" t="s">
        <v>18256</v>
      </c>
    </row>
    <row r="3850" spans="1:7" x14ac:dyDescent="0.25">
      <c r="A3850" s="5" t="s">
        <v>19326</v>
      </c>
      <c r="B3850" s="5">
        <v>-1.0714883630835099</v>
      </c>
      <c r="C3850" s="5" t="s">
        <v>8</v>
      </c>
      <c r="D3850" s="5" t="s">
        <v>8</v>
      </c>
      <c r="E3850" s="5" t="s">
        <v>8</v>
      </c>
      <c r="F3850" s="5" t="s">
        <v>8</v>
      </c>
      <c r="G3850" s="5" t="s">
        <v>8</v>
      </c>
    </row>
    <row r="3851" spans="1:7" x14ac:dyDescent="0.25">
      <c r="A3851" s="5" t="s">
        <v>19483</v>
      </c>
      <c r="B3851" s="5">
        <v>-1.0714883630835099</v>
      </c>
      <c r="C3851" s="5" t="s">
        <v>8</v>
      </c>
      <c r="D3851" s="5" t="s">
        <v>8</v>
      </c>
      <c r="E3851" s="5" t="s">
        <v>8</v>
      </c>
      <c r="F3851" s="5" t="s">
        <v>8</v>
      </c>
      <c r="G3851" s="5" t="s">
        <v>8</v>
      </c>
    </row>
    <row r="3852" spans="1:7" x14ac:dyDescent="0.25">
      <c r="A3852" s="5" t="s">
        <v>19579</v>
      </c>
      <c r="B3852" s="5">
        <v>-1.0714883630835099</v>
      </c>
      <c r="C3852" s="5" t="s">
        <v>8</v>
      </c>
      <c r="D3852" s="5" t="s">
        <v>8</v>
      </c>
      <c r="E3852" s="5" t="s">
        <v>8</v>
      </c>
      <c r="F3852" s="5" t="s">
        <v>8</v>
      </c>
      <c r="G3852" s="5" t="s">
        <v>8</v>
      </c>
    </row>
    <row r="3853" spans="1:7" x14ac:dyDescent="0.25">
      <c r="A3853" s="5" t="s">
        <v>8412</v>
      </c>
      <c r="B3853" s="5">
        <v>-1.0714883630835099</v>
      </c>
      <c r="C3853" s="5" t="s">
        <v>8</v>
      </c>
      <c r="D3853" s="5" t="s">
        <v>8</v>
      </c>
      <c r="E3853" s="5" t="s">
        <v>8</v>
      </c>
      <c r="F3853" s="5" t="s">
        <v>8</v>
      </c>
      <c r="G3853" s="5" t="s">
        <v>8</v>
      </c>
    </row>
    <row r="3854" spans="1:7" x14ac:dyDescent="0.25">
      <c r="A3854" s="5" t="s">
        <v>19854</v>
      </c>
      <c r="B3854" s="5">
        <v>-1.0714883630835099</v>
      </c>
      <c r="C3854" s="5" t="s">
        <v>8</v>
      </c>
      <c r="D3854" s="5" t="s">
        <v>8</v>
      </c>
      <c r="E3854" s="5" t="s">
        <v>8</v>
      </c>
      <c r="F3854" s="5" t="s">
        <v>8</v>
      </c>
      <c r="G3854" s="5" t="s">
        <v>8</v>
      </c>
    </row>
    <row r="3855" spans="1:7" x14ac:dyDescent="0.25">
      <c r="A3855" s="5" t="s">
        <v>19867</v>
      </c>
      <c r="B3855" s="5">
        <v>-1.0714883630835099</v>
      </c>
      <c r="C3855" s="5" t="s">
        <v>8</v>
      </c>
      <c r="D3855" s="5" t="s">
        <v>8</v>
      </c>
      <c r="E3855" s="5" t="s">
        <v>8</v>
      </c>
      <c r="F3855" s="5" t="s">
        <v>8</v>
      </c>
      <c r="G3855" s="5" t="s">
        <v>8</v>
      </c>
    </row>
    <row r="3856" spans="1:7" x14ac:dyDescent="0.25">
      <c r="A3856" s="5" t="s">
        <v>19873</v>
      </c>
      <c r="B3856" s="5">
        <v>-1.0714883630835099</v>
      </c>
      <c r="C3856" s="5" t="s">
        <v>8</v>
      </c>
      <c r="D3856" s="5" t="s">
        <v>8</v>
      </c>
      <c r="E3856" s="5" t="s">
        <v>8</v>
      </c>
      <c r="F3856" s="5" t="s">
        <v>8</v>
      </c>
      <c r="G3856" s="5" t="s">
        <v>8</v>
      </c>
    </row>
    <row r="3857" spans="1:7" x14ac:dyDescent="0.25">
      <c r="A3857" s="5" t="s">
        <v>20231</v>
      </c>
      <c r="B3857" s="5">
        <v>-1.0714883630835099</v>
      </c>
      <c r="C3857" s="5" t="s">
        <v>8</v>
      </c>
      <c r="D3857" s="5" t="s">
        <v>8</v>
      </c>
      <c r="E3857" s="5" t="s">
        <v>8</v>
      </c>
      <c r="F3857" s="5" t="s">
        <v>8</v>
      </c>
      <c r="G3857" s="5" t="s">
        <v>8</v>
      </c>
    </row>
    <row r="3858" spans="1:7" x14ac:dyDescent="0.25">
      <c r="A3858" s="5" t="s">
        <v>21036</v>
      </c>
      <c r="B3858" s="5">
        <v>-1.0714883630835099</v>
      </c>
      <c r="C3858" s="5" t="s">
        <v>8</v>
      </c>
      <c r="D3858" s="5" t="s">
        <v>8</v>
      </c>
      <c r="E3858" s="5" t="s">
        <v>8</v>
      </c>
      <c r="F3858" s="5" t="s">
        <v>8</v>
      </c>
      <c r="G3858" s="5" t="s">
        <v>8</v>
      </c>
    </row>
    <row r="3859" spans="1:7" x14ac:dyDescent="0.25">
      <c r="A3859" s="5" t="s">
        <v>20732</v>
      </c>
      <c r="B3859" s="5">
        <v>-1.0722572173846601</v>
      </c>
      <c r="C3859" s="5" t="s">
        <v>8</v>
      </c>
      <c r="D3859" s="5" t="s">
        <v>8</v>
      </c>
      <c r="E3859" s="5" t="s">
        <v>8</v>
      </c>
      <c r="F3859" s="5" t="s">
        <v>8</v>
      </c>
      <c r="G3859" s="5" t="s">
        <v>8</v>
      </c>
    </row>
    <row r="3860" spans="1:7" x14ac:dyDescent="0.25">
      <c r="A3860" s="5" t="s">
        <v>12092</v>
      </c>
      <c r="B3860" s="5">
        <v>-1.07311608850693</v>
      </c>
      <c r="C3860" s="5" t="s">
        <v>738</v>
      </c>
      <c r="D3860" s="5" t="s">
        <v>739</v>
      </c>
      <c r="E3860" s="5" t="s">
        <v>740</v>
      </c>
      <c r="F3860" s="5" t="s">
        <v>741</v>
      </c>
      <c r="G3860" s="5" t="s">
        <v>742</v>
      </c>
    </row>
    <row r="3861" spans="1:7" x14ac:dyDescent="0.25">
      <c r="A3861" s="5" t="s">
        <v>20630</v>
      </c>
      <c r="B3861" s="5">
        <v>-1.07344603447484</v>
      </c>
      <c r="C3861" s="5" t="s">
        <v>8</v>
      </c>
      <c r="D3861" s="5" t="s">
        <v>8</v>
      </c>
      <c r="E3861" s="5" t="s">
        <v>8</v>
      </c>
      <c r="F3861" s="5" t="s">
        <v>8</v>
      </c>
      <c r="G3861" s="5" t="s">
        <v>8</v>
      </c>
    </row>
    <row r="3862" spans="1:7" x14ac:dyDescent="0.25">
      <c r="A3862" s="5" t="s">
        <v>20976</v>
      </c>
      <c r="B3862" s="5">
        <v>-1.07344603447484</v>
      </c>
      <c r="C3862" s="5" t="s">
        <v>8</v>
      </c>
      <c r="D3862" s="5" t="s">
        <v>8</v>
      </c>
      <c r="E3862" s="5" t="s">
        <v>8</v>
      </c>
      <c r="F3862" s="5" t="s">
        <v>8</v>
      </c>
      <c r="G3862" s="5" t="s">
        <v>8</v>
      </c>
    </row>
    <row r="3863" spans="1:7" x14ac:dyDescent="0.25">
      <c r="A3863" s="5" t="s">
        <v>271</v>
      </c>
      <c r="B3863" s="5">
        <v>-1.07392484704005</v>
      </c>
      <c r="C3863" s="5" t="s">
        <v>8</v>
      </c>
      <c r="D3863" s="5" t="s">
        <v>8</v>
      </c>
      <c r="E3863" s="5" t="s">
        <v>8</v>
      </c>
      <c r="F3863" s="5" t="s">
        <v>8</v>
      </c>
      <c r="G3863" s="5" t="s">
        <v>8</v>
      </c>
    </row>
    <row r="3864" spans="1:7" x14ac:dyDescent="0.25">
      <c r="A3864" s="5" t="s">
        <v>4224</v>
      </c>
      <c r="B3864" s="5">
        <v>-1.07392484704005</v>
      </c>
      <c r="C3864" s="5" t="s">
        <v>8</v>
      </c>
      <c r="D3864" s="5" t="s">
        <v>8</v>
      </c>
      <c r="E3864" s="5" t="s">
        <v>8</v>
      </c>
      <c r="F3864" s="5" t="s">
        <v>8</v>
      </c>
      <c r="G3864" s="5" t="s">
        <v>8</v>
      </c>
    </row>
    <row r="3865" spans="1:7" x14ac:dyDescent="0.25">
      <c r="A3865" s="5" t="s">
        <v>17996</v>
      </c>
      <c r="B3865" s="5">
        <v>-1.0740708760983499</v>
      </c>
      <c r="C3865" s="5" t="s">
        <v>17997</v>
      </c>
      <c r="D3865" s="5" t="s">
        <v>17998</v>
      </c>
      <c r="E3865" s="5" t="s">
        <v>17999</v>
      </c>
      <c r="F3865" s="5" t="s">
        <v>18000</v>
      </c>
      <c r="G3865" s="5" t="s">
        <v>18001</v>
      </c>
    </row>
    <row r="3866" spans="1:7" x14ac:dyDescent="0.25">
      <c r="A3866" s="5" t="s">
        <v>16988</v>
      </c>
      <c r="B3866" s="5">
        <v>-1.0746826250771599</v>
      </c>
      <c r="C3866" s="5" t="s">
        <v>16989</v>
      </c>
      <c r="D3866" s="5" t="s">
        <v>8</v>
      </c>
      <c r="E3866" s="5" t="s">
        <v>8</v>
      </c>
      <c r="F3866" s="5" t="s">
        <v>8</v>
      </c>
      <c r="G3866" s="5" t="s">
        <v>16990</v>
      </c>
    </row>
    <row r="3867" spans="1:7" x14ac:dyDescent="0.25">
      <c r="A3867" s="5" t="s">
        <v>11788</v>
      </c>
      <c r="B3867" s="5">
        <v>-1.0746826250771599</v>
      </c>
      <c r="C3867" s="5" t="s">
        <v>8</v>
      </c>
      <c r="D3867" s="5" t="s">
        <v>8</v>
      </c>
      <c r="E3867" s="5" t="s">
        <v>8</v>
      </c>
      <c r="F3867" s="5" t="s">
        <v>8</v>
      </c>
      <c r="G3867" s="5" t="s">
        <v>8</v>
      </c>
    </row>
    <row r="3868" spans="1:7" x14ac:dyDescent="0.25">
      <c r="A3868" s="5" t="s">
        <v>16833</v>
      </c>
      <c r="B3868" s="5">
        <v>-1.0755181258108499</v>
      </c>
      <c r="C3868" s="5" t="s">
        <v>16834</v>
      </c>
      <c r="D3868" s="5" t="s">
        <v>16835</v>
      </c>
      <c r="E3868" s="5" t="s">
        <v>16836</v>
      </c>
      <c r="F3868" s="5" t="s">
        <v>16837</v>
      </c>
      <c r="G3868" s="5" t="s">
        <v>16838</v>
      </c>
    </row>
    <row r="3869" spans="1:7" x14ac:dyDescent="0.25">
      <c r="A3869" s="5" t="s">
        <v>20467</v>
      </c>
      <c r="B3869" s="5">
        <v>-1.0755181258108499</v>
      </c>
      <c r="C3869" s="5" t="s">
        <v>8</v>
      </c>
      <c r="D3869" s="5" t="s">
        <v>8</v>
      </c>
      <c r="E3869" s="5" t="s">
        <v>8</v>
      </c>
      <c r="F3869" s="5" t="s">
        <v>8</v>
      </c>
      <c r="G3869" s="5" t="s">
        <v>8</v>
      </c>
    </row>
    <row r="3870" spans="1:7" x14ac:dyDescent="0.25">
      <c r="A3870" s="5" t="s">
        <v>19569</v>
      </c>
      <c r="B3870" s="5">
        <v>-1.075644779661</v>
      </c>
      <c r="C3870" s="5" t="s">
        <v>8</v>
      </c>
      <c r="D3870" s="5" t="s">
        <v>8</v>
      </c>
      <c r="E3870" s="5" t="s">
        <v>8</v>
      </c>
      <c r="F3870" s="5" t="s">
        <v>8</v>
      </c>
      <c r="G3870" s="5" t="s">
        <v>8</v>
      </c>
    </row>
    <row r="3871" spans="1:7" x14ac:dyDescent="0.25">
      <c r="A3871" s="5" t="s">
        <v>701</v>
      </c>
      <c r="B3871" s="5">
        <v>-1.0760616253800499</v>
      </c>
      <c r="C3871" s="5" t="s">
        <v>8</v>
      </c>
      <c r="D3871" s="5" t="s">
        <v>8</v>
      </c>
      <c r="E3871" s="5" t="s">
        <v>8</v>
      </c>
      <c r="F3871" s="5" t="s">
        <v>8</v>
      </c>
      <c r="G3871" s="5" t="s">
        <v>8</v>
      </c>
    </row>
    <row r="3872" spans="1:7" x14ac:dyDescent="0.25">
      <c r="A3872" s="5" t="s">
        <v>16144</v>
      </c>
      <c r="B3872" s="5">
        <v>-1.07606337815056</v>
      </c>
      <c r="C3872" s="5" t="s">
        <v>8</v>
      </c>
      <c r="D3872" s="5" t="s">
        <v>8</v>
      </c>
      <c r="E3872" s="5" t="s">
        <v>8</v>
      </c>
      <c r="F3872" s="5" t="s">
        <v>8</v>
      </c>
      <c r="G3872" s="5" t="s">
        <v>5365</v>
      </c>
    </row>
    <row r="3873" spans="1:7" x14ac:dyDescent="0.25">
      <c r="A3873" s="5" t="s">
        <v>16489</v>
      </c>
      <c r="B3873" s="5">
        <v>-1.07606337815056</v>
      </c>
      <c r="C3873" s="5" t="s">
        <v>16490</v>
      </c>
      <c r="D3873" s="5" t="s">
        <v>16491</v>
      </c>
      <c r="E3873" s="5" t="s">
        <v>16492</v>
      </c>
      <c r="F3873" s="5" t="s">
        <v>16493</v>
      </c>
      <c r="G3873" s="5" t="s">
        <v>16494</v>
      </c>
    </row>
    <row r="3874" spans="1:7" x14ac:dyDescent="0.25">
      <c r="A3874" s="5" t="s">
        <v>16574</v>
      </c>
      <c r="B3874" s="5">
        <v>-1.07606337815056</v>
      </c>
      <c r="C3874" s="5" t="s">
        <v>8</v>
      </c>
      <c r="D3874" s="5" t="s">
        <v>8</v>
      </c>
      <c r="E3874" s="5" t="s">
        <v>8</v>
      </c>
      <c r="F3874" s="5" t="s">
        <v>8</v>
      </c>
      <c r="G3874" s="5" t="s">
        <v>15315</v>
      </c>
    </row>
    <row r="3875" spans="1:7" x14ac:dyDescent="0.25">
      <c r="A3875" s="5" t="s">
        <v>4393</v>
      </c>
      <c r="B3875" s="5">
        <v>-1.07606337815056</v>
      </c>
      <c r="C3875" s="5" t="s">
        <v>4394</v>
      </c>
      <c r="D3875" s="5" t="s">
        <v>4395</v>
      </c>
      <c r="E3875" s="5" t="s">
        <v>4396</v>
      </c>
      <c r="F3875" s="5" t="s">
        <v>4397</v>
      </c>
      <c r="G3875" s="5" t="s">
        <v>4398</v>
      </c>
    </row>
    <row r="3876" spans="1:7" x14ac:dyDescent="0.25">
      <c r="A3876" s="5" t="s">
        <v>18883</v>
      </c>
      <c r="B3876" s="5">
        <v>-1.07606337815056</v>
      </c>
      <c r="C3876" s="5" t="s">
        <v>8</v>
      </c>
      <c r="D3876" s="5" t="s">
        <v>8</v>
      </c>
      <c r="E3876" s="5" t="s">
        <v>8</v>
      </c>
      <c r="F3876" s="5" t="s">
        <v>8</v>
      </c>
      <c r="G3876" s="5" t="s">
        <v>8</v>
      </c>
    </row>
    <row r="3877" spans="1:7" x14ac:dyDescent="0.25">
      <c r="A3877" s="5" t="s">
        <v>3308</v>
      </c>
      <c r="B3877" s="5">
        <v>-1.07606337815056</v>
      </c>
      <c r="C3877" s="5" t="s">
        <v>8</v>
      </c>
      <c r="D3877" s="5" t="s">
        <v>8</v>
      </c>
      <c r="E3877" s="5" t="s">
        <v>8</v>
      </c>
      <c r="F3877" s="5" t="s">
        <v>8</v>
      </c>
      <c r="G3877" s="5" t="s">
        <v>8</v>
      </c>
    </row>
    <row r="3878" spans="1:7" x14ac:dyDescent="0.25">
      <c r="A3878" s="5" t="s">
        <v>18953</v>
      </c>
      <c r="B3878" s="5">
        <v>-1.07606337815056</v>
      </c>
      <c r="C3878" s="5" t="s">
        <v>8</v>
      </c>
      <c r="D3878" s="5" t="s">
        <v>8</v>
      </c>
      <c r="E3878" s="5" t="s">
        <v>8</v>
      </c>
      <c r="F3878" s="5" t="s">
        <v>8</v>
      </c>
      <c r="G3878" s="5" t="s">
        <v>8</v>
      </c>
    </row>
    <row r="3879" spans="1:7" x14ac:dyDescent="0.25">
      <c r="A3879" s="5" t="s">
        <v>19327</v>
      </c>
      <c r="B3879" s="5">
        <v>-1.07606337815056</v>
      </c>
      <c r="C3879" s="5" t="s">
        <v>8</v>
      </c>
      <c r="D3879" s="5" t="s">
        <v>8</v>
      </c>
      <c r="E3879" s="5" t="s">
        <v>8</v>
      </c>
      <c r="F3879" s="5" t="s">
        <v>8</v>
      </c>
      <c r="G3879" s="5" t="s">
        <v>8</v>
      </c>
    </row>
    <row r="3880" spans="1:7" x14ac:dyDescent="0.25">
      <c r="A3880" s="5" t="s">
        <v>6254</v>
      </c>
      <c r="B3880" s="5">
        <v>-1.07606337815056</v>
      </c>
      <c r="C3880" s="5" t="s">
        <v>8</v>
      </c>
      <c r="D3880" s="5" t="s">
        <v>8</v>
      </c>
      <c r="E3880" s="5" t="s">
        <v>8</v>
      </c>
      <c r="F3880" s="5" t="s">
        <v>8</v>
      </c>
      <c r="G3880" s="5" t="s">
        <v>8</v>
      </c>
    </row>
    <row r="3881" spans="1:7" x14ac:dyDescent="0.25">
      <c r="A3881" s="5" t="s">
        <v>19945</v>
      </c>
      <c r="B3881" s="5">
        <v>-1.07606337815056</v>
      </c>
      <c r="C3881" s="5" t="s">
        <v>8</v>
      </c>
      <c r="D3881" s="5" t="s">
        <v>8</v>
      </c>
      <c r="E3881" s="5" t="s">
        <v>8</v>
      </c>
      <c r="F3881" s="5" t="s">
        <v>8</v>
      </c>
      <c r="G3881" s="5" t="s">
        <v>8</v>
      </c>
    </row>
    <row r="3882" spans="1:7" x14ac:dyDescent="0.25">
      <c r="A3882" s="5" t="s">
        <v>10237</v>
      </c>
      <c r="B3882" s="5">
        <v>-1.07606337815056</v>
      </c>
      <c r="C3882" s="5" t="s">
        <v>8</v>
      </c>
      <c r="D3882" s="5" t="s">
        <v>8</v>
      </c>
      <c r="E3882" s="5" t="s">
        <v>8</v>
      </c>
      <c r="F3882" s="5" t="s">
        <v>8</v>
      </c>
      <c r="G3882" s="5" t="s">
        <v>8</v>
      </c>
    </row>
    <row r="3883" spans="1:7" x14ac:dyDescent="0.25">
      <c r="A3883" s="5" t="s">
        <v>20224</v>
      </c>
      <c r="B3883" s="5">
        <v>-1.07606337815056</v>
      </c>
      <c r="C3883" s="5" t="s">
        <v>8</v>
      </c>
      <c r="D3883" s="5" t="s">
        <v>8</v>
      </c>
      <c r="E3883" s="5" t="s">
        <v>8</v>
      </c>
      <c r="F3883" s="5" t="s">
        <v>8</v>
      </c>
      <c r="G3883" s="5" t="s">
        <v>8</v>
      </c>
    </row>
    <row r="3884" spans="1:7" x14ac:dyDescent="0.25">
      <c r="A3884" s="5" t="s">
        <v>20287</v>
      </c>
      <c r="B3884" s="5">
        <v>-1.07606337815056</v>
      </c>
      <c r="C3884" s="5" t="s">
        <v>8</v>
      </c>
      <c r="D3884" s="5" t="s">
        <v>8</v>
      </c>
      <c r="E3884" s="5" t="s">
        <v>8</v>
      </c>
      <c r="F3884" s="5" t="s">
        <v>8</v>
      </c>
      <c r="G3884" s="5" t="s">
        <v>8</v>
      </c>
    </row>
    <row r="3885" spans="1:7" x14ac:dyDescent="0.25">
      <c r="A3885" s="5" t="s">
        <v>11375</v>
      </c>
      <c r="B3885" s="5">
        <v>-1.07606337815056</v>
      </c>
      <c r="C3885" s="5" t="s">
        <v>8</v>
      </c>
      <c r="D3885" s="5" t="s">
        <v>8</v>
      </c>
      <c r="E3885" s="5" t="s">
        <v>8</v>
      </c>
      <c r="F3885" s="5" t="s">
        <v>8</v>
      </c>
      <c r="G3885" s="5" t="s">
        <v>8</v>
      </c>
    </row>
    <row r="3886" spans="1:7" x14ac:dyDescent="0.25">
      <c r="A3886" s="5" t="s">
        <v>20471</v>
      </c>
      <c r="B3886" s="5">
        <v>-1.07606337815056</v>
      </c>
      <c r="C3886" s="5" t="s">
        <v>8</v>
      </c>
      <c r="D3886" s="5" t="s">
        <v>8</v>
      </c>
      <c r="E3886" s="5" t="s">
        <v>8</v>
      </c>
      <c r="F3886" s="5" t="s">
        <v>8</v>
      </c>
      <c r="G3886" s="5" t="s">
        <v>8</v>
      </c>
    </row>
    <row r="3887" spans="1:7" x14ac:dyDescent="0.25">
      <c r="A3887" s="5" t="s">
        <v>13114</v>
      </c>
      <c r="B3887" s="5">
        <v>-1.07606337815056</v>
      </c>
      <c r="C3887" s="5" t="s">
        <v>8</v>
      </c>
      <c r="D3887" s="5" t="s">
        <v>8</v>
      </c>
      <c r="E3887" s="5" t="s">
        <v>8</v>
      </c>
      <c r="F3887" s="5" t="s">
        <v>8</v>
      </c>
      <c r="G3887" s="5" t="s">
        <v>8</v>
      </c>
    </row>
    <row r="3888" spans="1:7" x14ac:dyDescent="0.25">
      <c r="A3888" s="5" t="s">
        <v>14598</v>
      </c>
      <c r="B3888" s="5">
        <v>-1.07606337815056</v>
      </c>
      <c r="C3888" s="5" t="s">
        <v>8</v>
      </c>
      <c r="D3888" s="5" t="s">
        <v>8</v>
      </c>
      <c r="E3888" s="5" t="s">
        <v>8</v>
      </c>
      <c r="F3888" s="5" t="s">
        <v>8</v>
      </c>
      <c r="G3888" s="5" t="s">
        <v>8</v>
      </c>
    </row>
    <row r="3889" spans="1:7" x14ac:dyDescent="0.25">
      <c r="A3889" s="5" t="s">
        <v>9179</v>
      </c>
      <c r="B3889" s="5">
        <v>-1.07639166953473</v>
      </c>
      <c r="C3889" s="5" t="s">
        <v>8</v>
      </c>
      <c r="D3889" s="5" t="s">
        <v>8</v>
      </c>
      <c r="E3889" s="5" t="s">
        <v>8</v>
      </c>
      <c r="F3889" s="5" t="s">
        <v>8</v>
      </c>
      <c r="G3889" s="5" t="s">
        <v>8</v>
      </c>
    </row>
    <row r="3890" spans="1:7" x14ac:dyDescent="0.25">
      <c r="A3890" s="5" t="s">
        <v>18604</v>
      </c>
      <c r="B3890" s="5">
        <v>-1.07666474825481</v>
      </c>
      <c r="C3890" s="5" t="s">
        <v>8</v>
      </c>
      <c r="D3890" s="5" t="s">
        <v>8</v>
      </c>
      <c r="E3890" s="5" t="s">
        <v>8</v>
      </c>
      <c r="F3890" s="5" t="s">
        <v>8</v>
      </c>
      <c r="G3890" s="5" t="s">
        <v>8</v>
      </c>
    </row>
    <row r="3891" spans="1:7" x14ac:dyDescent="0.25">
      <c r="A3891" s="5" t="s">
        <v>770</v>
      </c>
      <c r="B3891" s="5">
        <v>-1.07687221877967</v>
      </c>
      <c r="C3891" s="5" t="s">
        <v>8</v>
      </c>
      <c r="D3891" s="5" t="s">
        <v>771</v>
      </c>
      <c r="E3891" s="5" t="s">
        <v>772</v>
      </c>
      <c r="F3891" s="5" t="s">
        <v>8</v>
      </c>
      <c r="G3891" s="5" t="s">
        <v>8</v>
      </c>
    </row>
    <row r="3892" spans="1:7" x14ac:dyDescent="0.25">
      <c r="A3892" s="5" t="s">
        <v>18894</v>
      </c>
      <c r="B3892" s="5">
        <v>-1.0780146623640301</v>
      </c>
      <c r="C3892" s="5" t="s">
        <v>8</v>
      </c>
      <c r="D3892" s="5" t="s">
        <v>8</v>
      </c>
      <c r="E3892" s="5" t="s">
        <v>8</v>
      </c>
      <c r="F3892" s="5" t="s">
        <v>8</v>
      </c>
      <c r="G3892" s="5" t="s">
        <v>8</v>
      </c>
    </row>
    <row r="3893" spans="1:7" x14ac:dyDescent="0.25">
      <c r="A3893" s="5" t="s">
        <v>16224</v>
      </c>
      <c r="B3893" s="5">
        <v>-1.07831498697608</v>
      </c>
      <c r="C3893" s="5" t="s">
        <v>8</v>
      </c>
      <c r="D3893" s="5" t="s">
        <v>8</v>
      </c>
      <c r="E3893" s="5" t="s">
        <v>8</v>
      </c>
      <c r="F3893" s="5" t="s">
        <v>8</v>
      </c>
      <c r="G3893" s="5" t="s">
        <v>16225</v>
      </c>
    </row>
    <row r="3894" spans="1:7" x14ac:dyDescent="0.25">
      <c r="A3894" s="5" t="s">
        <v>18688</v>
      </c>
      <c r="B3894" s="5">
        <v>-1.07831498697608</v>
      </c>
      <c r="C3894" s="5" t="s">
        <v>8</v>
      </c>
      <c r="D3894" s="5" t="s">
        <v>8</v>
      </c>
      <c r="E3894" s="5" t="s">
        <v>8</v>
      </c>
      <c r="F3894" s="5" t="s">
        <v>8</v>
      </c>
      <c r="G3894" s="5" t="s">
        <v>8</v>
      </c>
    </row>
    <row r="3895" spans="1:7" x14ac:dyDescent="0.25">
      <c r="A3895" s="5" t="s">
        <v>19123</v>
      </c>
      <c r="B3895" s="5">
        <v>-1.07831498697608</v>
      </c>
      <c r="C3895" s="5" t="s">
        <v>8</v>
      </c>
      <c r="D3895" s="5" t="s">
        <v>8</v>
      </c>
      <c r="E3895" s="5" t="s">
        <v>8</v>
      </c>
      <c r="F3895" s="5" t="s">
        <v>8</v>
      </c>
      <c r="G3895" s="5" t="s">
        <v>8</v>
      </c>
    </row>
    <row r="3896" spans="1:7" x14ac:dyDescent="0.25">
      <c r="A3896" s="5" t="s">
        <v>19782</v>
      </c>
      <c r="B3896" s="5">
        <v>-1.07831498697608</v>
      </c>
      <c r="C3896" s="5" t="s">
        <v>8</v>
      </c>
      <c r="D3896" s="5" t="s">
        <v>8</v>
      </c>
      <c r="E3896" s="5" t="s">
        <v>8</v>
      </c>
      <c r="F3896" s="5" t="s">
        <v>8</v>
      </c>
      <c r="G3896" s="5" t="s">
        <v>8</v>
      </c>
    </row>
    <row r="3897" spans="1:7" x14ac:dyDescent="0.25">
      <c r="A3897" s="5" t="s">
        <v>20198</v>
      </c>
      <c r="B3897" s="5">
        <v>-1.07831498697608</v>
      </c>
      <c r="C3897" s="5" t="s">
        <v>8</v>
      </c>
      <c r="D3897" s="5" t="s">
        <v>8</v>
      </c>
      <c r="E3897" s="5" t="s">
        <v>8</v>
      </c>
      <c r="F3897" s="5" t="s">
        <v>8</v>
      </c>
      <c r="G3897" s="5" t="s">
        <v>8</v>
      </c>
    </row>
    <row r="3898" spans="1:7" x14ac:dyDescent="0.25">
      <c r="A3898" s="5" t="s">
        <v>20212</v>
      </c>
      <c r="B3898" s="5">
        <v>-1.07831498697608</v>
      </c>
      <c r="C3898" s="5" t="s">
        <v>8</v>
      </c>
      <c r="D3898" s="5" t="s">
        <v>20213</v>
      </c>
      <c r="E3898" s="5" t="s">
        <v>8</v>
      </c>
      <c r="F3898" s="5" t="s">
        <v>20214</v>
      </c>
      <c r="G3898" s="5" t="s">
        <v>8</v>
      </c>
    </row>
    <row r="3899" spans="1:7" x14ac:dyDescent="0.25">
      <c r="A3899" s="5" t="s">
        <v>20884</v>
      </c>
      <c r="B3899" s="5">
        <v>-1.07831498697608</v>
      </c>
      <c r="C3899" s="5" t="s">
        <v>8</v>
      </c>
      <c r="D3899" s="5" t="s">
        <v>8</v>
      </c>
      <c r="E3899" s="5" t="s">
        <v>8</v>
      </c>
      <c r="F3899" s="5" t="s">
        <v>8</v>
      </c>
      <c r="G3899" s="5" t="s">
        <v>8</v>
      </c>
    </row>
    <row r="3900" spans="1:7" x14ac:dyDescent="0.25">
      <c r="A3900" s="5" t="s">
        <v>7984</v>
      </c>
      <c r="B3900" s="5">
        <v>-1.07845360484748</v>
      </c>
      <c r="C3900" s="5" t="s">
        <v>8</v>
      </c>
      <c r="D3900" s="5" t="s">
        <v>8</v>
      </c>
      <c r="E3900" s="5" t="s">
        <v>8</v>
      </c>
      <c r="F3900" s="5" t="s">
        <v>8</v>
      </c>
      <c r="G3900" s="5" t="s">
        <v>8</v>
      </c>
    </row>
    <row r="3901" spans="1:7" x14ac:dyDescent="0.25">
      <c r="A3901" s="5" t="s">
        <v>21203</v>
      </c>
      <c r="B3901" s="5">
        <v>-1.0786353406856599</v>
      </c>
      <c r="C3901" s="5" t="s">
        <v>8</v>
      </c>
      <c r="D3901" s="5" t="s">
        <v>8</v>
      </c>
      <c r="E3901" s="5" t="s">
        <v>8</v>
      </c>
      <c r="F3901" s="5" t="s">
        <v>8</v>
      </c>
      <c r="G3901" s="5" t="s">
        <v>8</v>
      </c>
    </row>
    <row r="3902" spans="1:7" x14ac:dyDescent="0.25">
      <c r="A3902" s="5" t="s">
        <v>20363</v>
      </c>
      <c r="B3902" s="5">
        <v>-1.0796706903264901</v>
      </c>
      <c r="C3902" s="5" t="s">
        <v>8</v>
      </c>
      <c r="D3902" s="5" t="s">
        <v>8</v>
      </c>
      <c r="E3902" s="5" t="s">
        <v>8</v>
      </c>
      <c r="F3902" s="5" t="s">
        <v>8</v>
      </c>
      <c r="G3902" s="5" t="s">
        <v>8</v>
      </c>
    </row>
    <row r="3903" spans="1:7" x14ac:dyDescent="0.25">
      <c r="A3903" s="5" t="s">
        <v>20757</v>
      </c>
      <c r="B3903" s="5">
        <v>-1.0796706903264901</v>
      </c>
      <c r="C3903" s="5" t="s">
        <v>8</v>
      </c>
      <c r="D3903" s="5" t="s">
        <v>8</v>
      </c>
      <c r="E3903" s="5" t="s">
        <v>8</v>
      </c>
      <c r="F3903" s="5" t="s">
        <v>8</v>
      </c>
      <c r="G3903" s="5" t="s">
        <v>8</v>
      </c>
    </row>
    <row r="3904" spans="1:7" x14ac:dyDescent="0.25">
      <c r="A3904" s="5" t="s">
        <v>850</v>
      </c>
      <c r="B3904" s="5">
        <v>-1.08144089132167</v>
      </c>
      <c r="C3904" s="5" t="s">
        <v>8</v>
      </c>
      <c r="D3904" s="5" t="s">
        <v>8</v>
      </c>
      <c r="E3904" s="5" t="s">
        <v>8</v>
      </c>
      <c r="F3904" s="5" t="s">
        <v>8</v>
      </c>
      <c r="G3904" s="5" t="s">
        <v>8</v>
      </c>
    </row>
    <row r="3905" spans="1:7" x14ac:dyDescent="0.25">
      <c r="A3905" s="5" t="s">
        <v>18680</v>
      </c>
      <c r="B3905" s="5">
        <v>-1.08144089132167</v>
      </c>
      <c r="C3905" s="5" t="s">
        <v>8</v>
      </c>
      <c r="D3905" s="5" t="s">
        <v>8</v>
      </c>
      <c r="E3905" s="5" t="s">
        <v>8</v>
      </c>
      <c r="F3905" s="5" t="s">
        <v>8</v>
      </c>
      <c r="G3905" s="5" t="s">
        <v>8</v>
      </c>
    </row>
    <row r="3906" spans="1:7" x14ac:dyDescent="0.25">
      <c r="A3906" s="5" t="s">
        <v>19632</v>
      </c>
      <c r="B3906" s="5">
        <v>-1.08144089132167</v>
      </c>
      <c r="C3906" s="5" t="s">
        <v>8</v>
      </c>
      <c r="D3906" s="5" t="s">
        <v>8</v>
      </c>
      <c r="E3906" s="5" t="s">
        <v>8</v>
      </c>
      <c r="F3906" s="5" t="s">
        <v>8</v>
      </c>
      <c r="G3906" s="5" t="s">
        <v>8</v>
      </c>
    </row>
    <row r="3907" spans="1:7" x14ac:dyDescent="0.25">
      <c r="A3907" s="5" t="s">
        <v>7507</v>
      </c>
      <c r="B3907" s="5">
        <v>-1.08144089132167</v>
      </c>
      <c r="C3907" s="5" t="s">
        <v>8</v>
      </c>
      <c r="D3907" s="5" t="s">
        <v>8</v>
      </c>
      <c r="E3907" s="5" t="s">
        <v>7508</v>
      </c>
      <c r="F3907" s="5" t="s">
        <v>8</v>
      </c>
      <c r="G3907" s="5" t="s">
        <v>8</v>
      </c>
    </row>
    <row r="3908" spans="1:7" x14ac:dyDescent="0.25">
      <c r="A3908" s="5" t="s">
        <v>19884</v>
      </c>
      <c r="B3908" s="5">
        <v>-1.08144089132167</v>
      </c>
      <c r="C3908" s="5" t="s">
        <v>8</v>
      </c>
      <c r="D3908" s="5" t="s">
        <v>8</v>
      </c>
      <c r="E3908" s="5" t="s">
        <v>8</v>
      </c>
      <c r="F3908" s="5" t="s">
        <v>8</v>
      </c>
      <c r="G3908" s="5" t="s">
        <v>8</v>
      </c>
    </row>
    <row r="3909" spans="1:7" x14ac:dyDescent="0.25">
      <c r="A3909" s="5" t="s">
        <v>20234</v>
      </c>
      <c r="B3909" s="5">
        <v>-1.08144089132167</v>
      </c>
      <c r="C3909" s="5" t="s">
        <v>8</v>
      </c>
      <c r="D3909" s="5" t="s">
        <v>8</v>
      </c>
      <c r="E3909" s="5" t="s">
        <v>8</v>
      </c>
      <c r="F3909" s="5" t="s">
        <v>8</v>
      </c>
      <c r="G3909" s="5" t="s">
        <v>8</v>
      </c>
    </row>
    <row r="3910" spans="1:7" x14ac:dyDescent="0.25">
      <c r="A3910" s="5" t="s">
        <v>20258</v>
      </c>
      <c r="B3910" s="5">
        <v>-1.08144089132167</v>
      </c>
      <c r="C3910" s="5" t="s">
        <v>8</v>
      </c>
      <c r="D3910" s="5" t="s">
        <v>8</v>
      </c>
      <c r="E3910" s="5" t="s">
        <v>8</v>
      </c>
      <c r="F3910" s="5" t="s">
        <v>8</v>
      </c>
      <c r="G3910" s="5" t="s">
        <v>8</v>
      </c>
    </row>
    <row r="3911" spans="1:7" x14ac:dyDescent="0.25">
      <c r="A3911" s="5" t="s">
        <v>20413</v>
      </c>
      <c r="B3911" s="5">
        <v>-1.08144089132167</v>
      </c>
      <c r="C3911" s="5" t="s">
        <v>8</v>
      </c>
      <c r="D3911" s="5" t="s">
        <v>8</v>
      </c>
      <c r="E3911" s="5" t="s">
        <v>8</v>
      </c>
      <c r="F3911" s="5" t="s">
        <v>8</v>
      </c>
      <c r="G3911" s="5" t="s">
        <v>8</v>
      </c>
    </row>
    <row r="3912" spans="1:7" x14ac:dyDescent="0.25">
      <c r="A3912" s="5" t="s">
        <v>20454</v>
      </c>
      <c r="B3912" s="5">
        <v>-1.08144089132167</v>
      </c>
      <c r="C3912" s="5" t="s">
        <v>8</v>
      </c>
      <c r="D3912" s="5" t="s">
        <v>8</v>
      </c>
      <c r="E3912" s="5" t="s">
        <v>8</v>
      </c>
      <c r="F3912" s="5" t="s">
        <v>8</v>
      </c>
      <c r="G3912" s="5" t="s">
        <v>8</v>
      </c>
    </row>
    <row r="3913" spans="1:7" x14ac:dyDescent="0.25">
      <c r="A3913" s="5" t="s">
        <v>20734</v>
      </c>
      <c r="B3913" s="5">
        <v>-1.08144089132167</v>
      </c>
      <c r="C3913" s="5" t="s">
        <v>8</v>
      </c>
      <c r="D3913" s="5" t="s">
        <v>8</v>
      </c>
      <c r="E3913" s="5" t="s">
        <v>8</v>
      </c>
      <c r="F3913" s="5" t="s">
        <v>8</v>
      </c>
      <c r="G3913" s="5" t="s">
        <v>8</v>
      </c>
    </row>
    <row r="3914" spans="1:7" x14ac:dyDescent="0.25">
      <c r="A3914" s="5" t="s">
        <v>18908</v>
      </c>
      <c r="B3914" s="5">
        <v>-1.08171094639319</v>
      </c>
      <c r="C3914" s="5" t="s">
        <v>8</v>
      </c>
      <c r="D3914" s="5" t="s">
        <v>8</v>
      </c>
      <c r="E3914" s="5" t="s">
        <v>8</v>
      </c>
      <c r="F3914" s="5" t="s">
        <v>8</v>
      </c>
      <c r="G3914" s="5" t="s">
        <v>8</v>
      </c>
    </row>
    <row r="3915" spans="1:7" x14ac:dyDescent="0.25">
      <c r="A3915" s="5" t="s">
        <v>20808</v>
      </c>
      <c r="B3915" s="5">
        <v>-1.08171094639319</v>
      </c>
      <c r="C3915" s="5" t="s">
        <v>8</v>
      </c>
      <c r="D3915" s="5" t="s">
        <v>8</v>
      </c>
      <c r="E3915" s="5" t="s">
        <v>8</v>
      </c>
      <c r="F3915" s="5" t="s">
        <v>8</v>
      </c>
      <c r="G3915" s="5" t="s">
        <v>8</v>
      </c>
    </row>
    <row r="3916" spans="1:7" x14ac:dyDescent="0.25">
      <c r="A3916" s="5" t="s">
        <v>8388</v>
      </c>
      <c r="B3916" s="5">
        <v>-1.0817675686288799</v>
      </c>
      <c r="C3916" s="5" t="s">
        <v>8</v>
      </c>
      <c r="D3916" s="5" t="s">
        <v>8</v>
      </c>
      <c r="E3916" s="5" t="s">
        <v>8</v>
      </c>
      <c r="F3916" s="5" t="s">
        <v>8</v>
      </c>
      <c r="G3916" s="5" t="s">
        <v>8</v>
      </c>
    </row>
    <row r="3917" spans="1:7" x14ac:dyDescent="0.25">
      <c r="A3917" s="5" t="s">
        <v>4530</v>
      </c>
      <c r="B3917" s="5">
        <v>-1.0821674264136401</v>
      </c>
      <c r="C3917" s="5" t="s">
        <v>8</v>
      </c>
      <c r="D3917" s="5" t="s">
        <v>8</v>
      </c>
      <c r="E3917" s="5" t="s">
        <v>8</v>
      </c>
      <c r="F3917" s="5" t="s">
        <v>8</v>
      </c>
      <c r="G3917" s="5" t="s">
        <v>8</v>
      </c>
    </row>
    <row r="3918" spans="1:7" x14ac:dyDescent="0.25">
      <c r="A3918" s="5" t="s">
        <v>17348</v>
      </c>
      <c r="B3918" s="5">
        <v>-1.08241605495242</v>
      </c>
      <c r="C3918" s="5" t="s">
        <v>17349</v>
      </c>
      <c r="D3918" s="5" t="s">
        <v>17350</v>
      </c>
      <c r="E3918" s="5" t="s">
        <v>17351</v>
      </c>
      <c r="F3918" s="5" t="s">
        <v>17352</v>
      </c>
      <c r="G3918" s="5" t="s">
        <v>17353</v>
      </c>
    </row>
    <row r="3919" spans="1:7" x14ac:dyDescent="0.25">
      <c r="A3919" s="5" t="s">
        <v>12708</v>
      </c>
      <c r="B3919" s="5">
        <v>-1.08241605495242</v>
      </c>
      <c r="C3919" s="5" t="s">
        <v>8</v>
      </c>
      <c r="D3919" s="5" t="s">
        <v>8</v>
      </c>
      <c r="E3919" s="5" t="s">
        <v>8</v>
      </c>
      <c r="F3919" s="5" t="s">
        <v>8</v>
      </c>
      <c r="G3919" s="5" t="s">
        <v>12709</v>
      </c>
    </row>
    <row r="3920" spans="1:7" x14ac:dyDescent="0.25">
      <c r="A3920" s="5" t="s">
        <v>19645</v>
      </c>
      <c r="B3920" s="5">
        <v>-1.08241605495242</v>
      </c>
      <c r="C3920" s="5" t="s">
        <v>8</v>
      </c>
      <c r="D3920" s="5" t="s">
        <v>8</v>
      </c>
      <c r="E3920" s="5" t="s">
        <v>8</v>
      </c>
      <c r="F3920" s="5" t="s">
        <v>8</v>
      </c>
      <c r="G3920" s="5" t="s">
        <v>8</v>
      </c>
    </row>
    <row r="3921" spans="1:7" x14ac:dyDescent="0.25">
      <c r="A3921" s="5" t="s">
        <v>7933</v>
      </c>
      <c r="B3921" s="5">
        <v>-1.08241605495242</v>
      </c>
      <c r="C3921" s="5" t="s">
        <v>8</v>
      </c>
      <c r="D3921" s="5" t="s">
        <v>8</v>
      </c>
      <c r="E3921" s="5" t="s">
        <v>8</v>
      </c>
      <c r="F3921" s="5" t="s">
        <v>8</v>
      </c>
      <c r="G3921" s="5" t="s">
        <v>8</v>
      </c>
    </row>
    <row r="3922" spans="1:7" x14ac:dyDescent="0.25">
      <c r="A3922" s="5" t="s">
        <v>18409</v>
      </c>
      <c r="B3922" s="5">
        <v>-1.0829834063785699</v>
      </c>
      <c r="C3922" s="5" t="s">
        <v>8</v>
      </c>
      <c r="D3922" s="5" t="s">
        <v>8</v>
      </c>
      <c r="E3922" s="5" t="s">
        <v>8</v>
      </c>
      <c r="F3922" s="5" t="s">
        <v>8</v>
      </c>
      <c r="G3922" s="5" t="s">
        <v>8</v>
      </c>
    </row>
    <row r="3923" spans="1:7" x14ac:dyDescent="0.25">
      <c r="A3923" s="5" t="s">
        <v>3915</v>
      </c>
      <c r="B3923" s="5">
        <v>-1.0829834063785699</v>
      </c>
      <c r="C3923" s="5" t="s">
        <v>8</v>
      </c>
      <c r="D3923" s="5" t="s">
        <v>8</v>
      </c>
      <c r="E3923" s="5" t="s">
        <v>8</v>
      </c>
      <c r="F3923" s="5" t="s">
        <v>8</v>
      </c>
      <c r="G3923" s="5" t="s">
        <v>8</v>
      </c>
    </row>
    <row r="3924" spans="1:7" x14ac:dyDescent="0.25">
      <c r="A3924" s="5" t="s">
        <v>20650</v>
      </c>
      <c r="B3924" s="5">
        <v>-1.0829834063785699</v>
      </c>
      <c r="C3924" s="5" t="s">
        <v>8</v>
      </c>
      <c r="D3924" s="5" t="s">
        <v>8</v>
      </c>
      <c r="E3924" s="5" t="s">
        <v>8</v>
      </c>
      <c r="F3924" s="5" t="s">
        <v>8</v>
      </c>
      <c r="G3924" s="5" t="s">
        <v>8</v>
      </c>
    </row>
    <row r="3925" spans="1:7" x14ac:dyDescent="0.25">
      <c r="A3925" s="5" t="s">
        <v>19494</v>
      </c>
      <c r="B3925" s="5">
        <v>-1.08361620717414</v>
      </c>
      <c r="C3925" s="5" t="s">
        <v>8</v>
      </c>
      <c r="D3925" s="5" t="s">
        <v>8</v>
      </c>
      <c r="E3925" s="5" t="s">
        <v>8</v>
      </c>
      <c r="F3925" s="5" t="s">
        <v>8</v>
      </c>
      <c r="G3925" s="5" t="s">
        <v>8</v>
      </c>
    </row>
    <row r="3926" spans="1:7" x14ac:dyDescent="0.25">
      <c r="A3926" s="5" t="s">
        <v>16305</v>
      </c>
      <c r="B3926" s="5">
        <v>-1.0847152466843599</v>
      </c>
      <c r="C3926" s="5" t="s">
        <v>8</v>
      </c>
      <c r="D3926" s="5" t="s">
        <v>8</v>
      </c>
      <c r="E3926" s="5" t="s">
        <v>8</v>
      </c>
      <c r="F3926" s="5" t="s">
        <v>16306</v>
      </c>
      <c r="G3926" s="5" t="s">
        <v>16307</v>
      </c>
    </row>
    <row r="3927" spans="1:7" x14ac:dyDescent="0.25">
      <c r="A3927" s="5" t="s">
        <v>5983</v>
      </c>
      <c r="B3927" s="5">
        <v>-1.0860462836414799</v>
      </c>
      <c r="C3927" s="5" t="s">
        <v>8</v>
      </c>
      <c r="D3927" s="5" t="s">
        <v>8</v>
      </c>
      <c r="E3927" s="5" t="s">
        <v>8</v>
      </c>
      <c r="F3927" s="5" t="s">
        <v>8</v>
      </c>
      <c r="G3927" s="5" t="s">
        <v>8</v>
      </c>
    </row>
    <row r="3928" spans="1:7" x14ac:dyDescent="0.25">
      <c r="A3928" s="5" t="s">
        <v>19942</v>
      </c>
      <c r="B3928" s="5">
        <v>-1.08637739828615</v>
      </c>
      <c r="C3928" s="5" t="s">
        <v>8</v>
      </c>
      <c r="D3928" s="5" t="s">
        <v>8</v>
      </c>
      <c r="E3928" s="5" t="s">
        <v>8</v>
      </c>
      <c r="F3928" s="5" t="s">
        <v>8</v>
      </c>
      <c r="G3928" s="5" t="s">
        <v>8</v>
      </c>
    </row>
    <row r="3929" spans="1:7" x14ac:dyDescent="0.25">
      <c r="A3929" s="5" t="s">
        <v>20445</v>
      </c>
      <c r="B3929" s="5">
        <v>-1.08637739828615</v>
      </c>
      <c r="C3929" s="5" t="s">
        <v>8</v>
      </c>
      <c r="D3929" s="5" t="s">
        <v>8</v>
      </c>
      <c r="E3929" s="5" t="s">
        <v>8</v>
      </c>
      <c r="F3929" s="5" t="s">
        <v>8</v>
      </c>
      <c r="G3929" s="5" t="s">
        <v>8</v>
      </c>
    </row>
    <row r="3930" spans="1:7" x14ac:dyDescent="0.25">
      <c r="A3930" s="5" t="s">
        <v>19376</v>
      </c>
      <c r="B3930" s="5">
        <v>-1.0866523940116299</v>
      </c>
      <c r="C3930" s="5" t="s">
        <v>8</v>
      </c>
      <c r="D3930" s="5" t="s">
        <v>8</v>
      </c>
      <c r="E3930" s="5" t="s">
        <v>8</v>
      </c>
      <c r="F3930" s="5" t="s">
        <v>8</v>
      </c>
      <c r="G3930" s="5" t="s">
        <v>8</v>
      </c>
    </row>
    <row r="3931" spans="1:7" x14ac:dyDescent="0.25">
      <c r="A3931" s="5" t="s">
        <v>20176</v>
      </c>
      <c r="B3931" s="5">
        <v>-1.0866523940116299</v>
      </c>
      <c r="C3931" s="5" t="s">
        <v>8</v>
      </c>
      <c r="D3931" s="5" t="s">
        <v>8</v>
      </c>
      <c r="E3931" s="5" t="s">
        <v>8</v>
      </c>
      <c r="F3931" s="5" t="s">
        <v>8</v>
      </c>
      <c r="G3931" s="5" t="s">
        <v>8</v>
      </c>
    </row>
    <row r="3932" spans="1:7" x14ac:dyDescent="0.25">
      <c r="A3932" s="5" t="s">
        <v>20189</v>
      </c>
      <c r="B3932" s="5">
        <v>-1.0866547459462801</v>
      </c>
      <c r="C3932" s="5" t="s">
        <v>20190</v>
      </c>
      <c r="D3932" s="5" t="s">
        <v>20191</v>
      </c>
      <c r="E3932" s="5" t="s">
        <v>20192</v>
      </c>
      <c r="F3932" s="5" t="s">
        <v>20193</v>
      </c>
      <c r="G3932" s="5" t="s">
        <v>8</v>
      </c>
    </row>
    <row r="3933" spans="1:7" x14ac:dyDescent="0.25">
      <c r="A3933" s="5" t="s">
        <v>17267</v>
      </c>
      <c r="B3933" s="5">
        <v>-1.0870828261368</v>
      </c>
      <c r="C3933" s="5" t="s">
        <v>17268</v>
      </c>
      <c r="D3933" s="5" t="s">
        <v>17269</v>
      </c>
      <c r="E3933" s="5" t="s">
        <v>17270</v>
      </c>
      <c r="F3933" s="5" t="s">
        <v>17271</v>
      </c>
      <c r="G3933" s="5" t="s">
        <v>17272</v>
      </c>
    </row>
    <row r="3934" spans="1:7" x14ac:dyDescent="0.25">
      <c r="A3934" s="5" t="s">
        <v>18225</v>
      </c>
      <c r="B3934" s="5">
        <v>-1.0870828261368</v>
      </c>
      <c r="C3934" s="5" t="s">
        <v>8</v>
      </c>
      <c r="D3934" s="5" t="s">
        <v>8</v>
      </c>
      <c r="E3934" s="5" t="s">
        <v>8</v>
      </c>
      <c r="F3934" s="5" t="s">
        <v>8</v>
      </c>
      <c r="G3934" s="5" t="s">
        <v>18226</v>
      </c>
    </row>
    <row r="3935" spans="1:7" x14ac:dyDescent="0.25">
      <c r="A3935" s="5" t="s">
        <v>18978</v>
      </c>
      <c r="B3935" s="5">
        <v>-1.0870828261368</v>
      </c>
      <c r="C3935" s="5" t="s">
        <v>8</v>
      </c>
      <c r="D3935" s="5" t="s">
        <v>8</v>
      </c>
      <c r="E3935" s="5" t="s">
        <v>8</v>
      </c>
      <c r="F3935" s="5" t="s">
        <v>8</v>
      </c>
      <c r="G3935" s="5" t="s">
        <v>8</v>
      </c>
    </row>
    <row r="3936" spans="1:7" x14ac:dyDescent="0.25">
      <c r="A3936" s="5" t="s">
        <v>19159</v>
      </c>
      <c r="B3936" s="5">
        <v>-1.0870828261368</v>
      </c>
      <c r="C3936" s="5" t="s">
        <v>8</v>
      </c>
      <c r="D3936" s="5" t="s">
        <v>8</v>
      </c>
      <c r="E3936" s="5" t="s">
        <v>8</v>
      </c>
      <c r="F3936" s="5" t="s">
        <v>8</v>
      </c>
      <c r="G3936" s="5" t="s">
        <v>8</v>
      </c>
    </row>
    <row r="3937" spans="1:7" x14ac:dyDescent="0.25">
      <c r="A3937" s="5" t="s">
        <v>19457</v>
      </c>
      <c r="B3937" s="5">
        <v>-1.0870828261368</v>
      </c>
      <c r="C3937" s="5" t="s">
        <v>8</v>
      </c>
      <c r="D3937" s="5" t="s">
        <v>8</v>
      </c>
      <c r="E3937" s="5" t="s">
        <v>8</v>
      </c>
      <c r="F3937" s="5" t="s">
        <v>8</v>
      </c>
      <c r="G3937" s="5" t="s">
        <v>8</v>
      </c>
    </row>
    <row r="3938" spans="1:7" x14ac:dyDescent="0.25">
      <c r="A3938" s="5" t="s">
        <v>19562</v>
      </c>
      <c r="B3938" s="5">
        <v>-1.0870828261368</v>
      </c>
      <c r="C3938" s="5" t="s">
        <v>8</v>
      </c>
      <c r="D3938" s="5" t="s">
        <v>8</v>
      </c>
      <c r="E3938" s="5" t="s">
        <v>8</v>
      </c>
      <c r="F3938" s="5" t="s">
        <v>8</v>
      </c>
      <c r="G3938" s="5" t="s">
        <v>8</v>
      </c>
    </row>
    <row r="3939" spans="1:7" x14ac:dyDescent="0.25">
      <c r="A3939" s="5" t="s">
        <v>18554</v>
      </c>
      <c r="B3939" s="5">
        <v>-1.08754938289258</v>
      </c>
      <c r="C3939" s="5" t="s">
        <v>8</v>
      </c>
      <c r="D3939" s="5" t="s">
        <v>8</v>
      </c>
      <c r="E3939" s="5" t="s">
        <v>8</v>
      </c>
      <c r="F3939" s="5" t="s">
        <v>8</v>
      </c>
      <c r="G3939" s="5" t="s">
        <v>8</v>
      </c>
    </row>
    <row r="3940" spans="1:7" x14ac:dyDescent="0.25">
      <c r="A3940" s="5" t="s">
        <v>16048</v>
      </c>
      <c r="B3940" s="5">
        <v>-1.08785239892384</v>
      </c>
      <c r="C3940" s="5" t="s">
        <v>16049</v>
      </c>
      <c r="D3940" s="5" t="s">
        <v>16050</v>
      </c>
      <c r="E3940" s="5" t="s">
        <v>16051</v>
      </c>
      <c r="F3940" s="5" t="s">
        <v>16052</v>
      </c>
      <c r="G3940" s="5" t="s">
        <v>16053</v>
      </c>
    </row>
    <row r="3941" spans="1:7" x14ac:dyDescent="0.25">
      <c r="A3941" s="5" t="s">
        <v>7270</v>
      </c>
      <c r="B3941" s="5">
        <v>-1.08785239892384</v>
      </c>
      <c r="C3941" s="5" t="s">
        <v>7271</v>
      </c>
      <c r="D3941" s="5" t="s">
        <v>7272</v>
      </c>
      <c r="E3941" s="5" t="s">
        <v>7273</v>
      </c>
      <c r="F3941" s="5" t="s">
        <v>7274</v>
      </c>
      <c r="G3941" s="5" t="s">
        <v>7275</v>
      </c>
    </row>
    <row r="3942" spans="1:7" x14ac:dyDescent="0.25">
      <c r="A3942" s="5" t="s">
        <v>18613</v>
      </c>
      <c r="B3942" s="5">
        <v>-1.08785239892384</v>
      </c>
      <c r="C3942" s="5" t="s">
        <v>8</v>
      </c>
      <c r="D3942" s="5" t="s">
        <v>8</v>
      </c>
      <c r="E3942" s="5" t="s">
        <v>8</v>
      </c>
      <c r="F3942" s="5" t="s">
        <v>8</v>
      </c>
      <c r="G3942" s="5" t="s">
        <v>8</v>
      </c>
    </row>
    <row r="3943" spans="1:7" x14ac:dyDescent="0.25">
      <c r="A3943" s="5" t="s">
        <v>18973</v>
      </c>
      <c r="B3943" s="5">
        <v>-1.08785239892384</v>
      </c>
      <c r="C3943" s="5" t="s">
        <v>8</v>
      </c>
      <c r="D3943" s="5" t="s">
        <v>8</v>
      </c>
      <c r="E3943" s="5" t="s">
        <v>8</v>
      </c>
      <c r="F3943" s="5" t="s">
        <v>8</v>
      </c>
      <c r="G3943" s="5" t="s">
        <v>8</v>
      </c>
    </row>
    <row r="3944" spans="1:7" x14ac:dyDescent="0.25">
      <c r="A3944" s="5" t="s">
        <v>19087</v>
      </c>
      <c r="B3944" s="5">
        <v>-1.08785239892384</v>
      </c>
      <c r="C3944" s="5" t="s">
        <v>8</v>
      </c>
      <c r="D3944" s="5" t="s">
        <v>8</v>
      </c>
      <c r="E3944" s="5" t="s">
        <v>19088</v>
      </c>
      <c r="F3944" s="5" t="s">
        <v>8</v>
      </c>
      <c r="G3944" s="5" t="s">
        <v>8</v>
      </c>
    </row>
    <row r="3945" spans="1:7" x14ac:dyDescent="0.25">
      <c r="A3945" s="5" t="s">
        <v>19157</v>
      </c>
      <c r="B3945" s="5">
        <v>-1.08785239892384</v>
      </c>
      <c r="C3945" s="5" t="s">
        <v>8</v>
      </c>
      <c r="D3945" s="5" t="s">
        <v>8</v>
      </c>
      <c r="E3945" s="5" t="s">
        <v>8</v>
      </c>
      <c r="F3945" s="5" t="s">
        <v>8</v>
      </c>
      <c r="G3945" s="5" t="s">
        <v>8</v>
      </c>
    </row>
    <row r="3946" spans="1:7" x14ac:dyDescent="0.25">
      <c r="A3946" s="5" t="s">
        <v>19296</v>
      </c>
      <c r="B3946" s="5">
        <v>-1.08785239892384</v>
      </c>
      <c r="C3946" s="5" t="s">
        <v>8</v>
      </c>
      <c r="D3946" s="5" t="s">
        <v>8</v>
      </c>
      <c r="E3946" s="5" t="s">
        <v>8</v>
      </c>
      <c r="F3946" s="5" t="s">
        <v>8</v>
      </c>
      <c r="G3946" s="5" t="s">
        <v>8</v>
      </c>
    </row>
    <row r="3947" spans="1:7" x14ac:dyDescent="0.25">
      <c r="A3947" s="5" t="s">
        <v>19541</v>
      </c>
      <c r="B3947" s="5">
        <v>-1.08785239892384</v>
      </c>
      <c r="C3947" s="5" t="s">
        <v>8</v>
      </c>
      <c r="D3947" s="5" t="s">
        <v>8</v>
      </c>
      <c r="E3947" s="5" t="s">
        <v>8</v>
      </c>
      <c r="F3947" s="5" t="s">
        <v>8</v>
      </c>
      <c r="G3947" s="5" t="s">
        <v>8</v>
      </c>
    </row>
    <row r="3948" spans="1:7" x14ac:dyDescent="0.25">
      <c r="A3948" s="5" t="s">
        <v>19611</v>
      </c>
      <c r="B3948" s="5">
        <v>-1.08785239892384</v>
      </c>
      <c r="C3948" s="5" t="s">
        <v>8</v>
      </c>
      <c r="D3948" s="5" t="s">
        <v>8</v>
      </c>
      <c r="E3948" s="5" t="s">
        <v>8</v>
      </c>
      <c r="F3948" s="5" t="s">
        <v>8</v>
      </c>
      <c r="G3948" s="5" t="s">
        <v>8</v>
      </c>
    </row>
    <row r="3949" spans="1:7" x14ac:dyDescent="0.25">
      <c r="A3949" s="5" t="s">
        <v>19973</v>
      </c>
      <c r="B3949" s="5">
        <v>-1.08785239892384</v>
      </c>
      <c r="C3949" s="5" t="s">
        <v>8</v>
      </c>
      <c r="D3949" s="5" t="s">
        <v>8</v>
      </c>
      <c r="E3949" s="5" t="s">
        <v>8</v>
      </c>
      <c r="F3949" s="5" t="s">
        <v>8</v>
      </c>
      <c r="G3949" s="5" t="s">
        <v>8</v>
      </c>
    </row>
    <row r="3950" spans="1:7" x14ac:dyDescent="0.25">
      <c r="A3950" s="5" t="s">
        <v>20347</v>
      </c>
      <c r="B3950" s="5">
        <v>-1.08785239892384</v>
      </c>
      <c r="C3950" s="5" t="s">
        <v>8</v>
      </c>
      <c r="D3950" s="5" t="s">
        <v>8</v>
      </c>
      <c r="E3950" s="5" t="s">
        <v>8</v>
      </c>
      <c r="F3950" s="5" t="s">
        <v>8</v>
      </c>
      <c r="G3950" s="5" t="s">
        <v>8</v>
      </c>
    </row>
    <row r="3951" spans="1:7" x14ac:dyDescent="0.25">
      <c r="A3951" s="5" t="s">
        <v>20421</v>
      </c>
      <c r="B3951" s="5">
        <v>-1.08785239892384</v>
      </c>
      <c r="C3951" s="5" t="s">
        <v>8</v>
      </c>
      <c r="D3951" s="5" t="s">
        <v>8</v>
      </c>
      <c r="E3951" s="5" t="s">
        <v>8</v>
      </c>
      <c r="F3951" s="5" t="s">
        <v>8</v>
      </c>
      <c r="G3951" s="5" t="s">
        <v>8</v>
      </c>
    </row>
    <row r="3952" spans="1:7" x14ac:dyDescent="0.25">
      <c r="A3952" s="5" t="s">
        <v>20455</v>
      </c>
      <c r="B3952" s="5">
        <v>-1.08785239892384</v>
      </c>
      <c r="C3952" s="5" t="s">
        <v>8</v>
      </c>
      <c r="D3952" s="5" t="s">
        <v>8</v>
      </c>
      <c r="E3952" s="5" t="s">
        <v>8</v>
      </c>
      <c r="F3952" s="5" t="s">
        <v>8</v>
      </c>
      <c r="G3952" s="5" t="s">
        <v>8</v>
      </c>
    </row>
    <row r="3953" spans="1:7" x14ac:dyDescent="0.25">
      <c r="A3953" s="5" t="s">
        <v>20486</v>
      </c>
      <c r="B3953" s="5">
        <v>-1.08785239892384</v>
      </c>
      <c r="C3953" s="5" t="s">
        <v>8</v>
      </c>
      <c r="D3953" s="5" t="s">
        <v>8</v>
      </c>
      <c r="E3953" s="5" t="s">
        <v>8</v>
      </c>
      <c r="F3953" s="5" t="s">
        <v>8</v>
      </c>
      <c r="G3953" s="5" t="s">
        <v>8</v>
      </c>
    </row>
    <row r="3954" spans="1:7" x14ac:dyDescent="0.25">
      <c r="A3954" s="5" t="s">
        <v>20596</v>
      </c>
      <c r="B3954" s="5">
        <v>-1.08785239892384</v>
      </c>
      <c r="C3954" s="5" t="s">
        <v>8</v>
      </c>
      <c r="D3954" s="5" t="s">
        <v>8</v>
      </c>
      <c r="E3954" s="5" t="s">
        <v>8</v>
      </c>
      <c r="F3954" s="5" t="s">
        <v>8</v>
      </c>
      <c r="G3954" s="5" t="s">
        <v>8</v>
      </c>
    </row>
    <row r="3955" spans="1:7" x14ac:dyDescent="0.25">
      <c r="A3955" s="5" t="s">
        <v>20669</v>
      </c>
      <c r="B3955" s="5">
        <v>-1.08785239892384</v>
      </c>
      <c r="C3955" s="5" t="s">
        <v>8</v>
      </c>
      <c r="D3955" s="5" t="s">
        <v>8</v>
      </c>
      <c r="E3955" s="5" t="s">
        <v>8</v>
      </c>
      <c r="F3955" s="5" t="s">
        <v>8</v>
      </c>
      <c r="G3955" s="5" t="s">
        <v>8</v>
      </c>
    </row>
    <row r="3956" spans="1:7" x14ac:dyDescent="0.25">
      <c r="A3956" s="5" t="s">
        <v>15931</v>
      </c>
      <c r="B3956" s="5">
        <v>-1.08785239892384</v>
      </c>
      <c r="C3956" s="5" t="s">
        <v>8</v>
      </c>
      <c r="D3956" s="5" t="s">
        <v>8</v>
      </c>
      <c r="E3956" s="5" t="s">
        <v>8</v>
      </c>
      <c r="F3956" s="5" t="s">
        <v>8</v>
      </c>
      <c r="G3956" s="5" t="s">
        <v>8</v>
      </c>
    </row>
    <row r="3957" spans="1:7" x14ac:dyDescent="0.25">
      <c r="A3957" s="5" t="s">
        <v>16239</v>
      </c>
      <c r="B3957" s="5">
        <v>-1.08843152513127</v>
      </c>
      <c r="C3957" s="5" t="s">
        <v>8</v>
      </c>
      <c r="D3957" s="5" t="s">
        <v>8</v>
      </c>
      <c r="E3957" s="5" t="s">
        <v>8</v>
      </c>
      <c r="F3957" s="5" t="s">
        <v>8</v>
      </c>
      <c r="G3957" s="5" t="s">
        <v>16240</v>
      </c>
    </row>
    <row r="3958" spans="1:7" x14ac:dyDescent="0.25">
      <c r="A3958" s="5" t="s">
        <v>21156</v>
      </c>
      <c r="B3958" s="5">
        <v>-1.08843152513127</v>
      </c>
      <c r="C3958" s="5" t="s">
        <v>8</v>
      </c>
      <c r="D3958" s="5" t="s">
        <v>8</v>
      </c>
      <c r="E3958" s="5" t="s">
        <v>8</v>
      </c>
      <c r="F3958" s="5" t="s">
        <v>8</v>
      </c>
      <c r="G3958" s="5" t="s">
        <v>8</v>
      </c>
    </row>
    <row r="3959" spans="1:7" x14ac:dyDescent="0.25">
      <c r="A3959" s="5" t="s">
        <v>20488</v>
      </c>
      <c r="B3959" s="5">
        <v>-1.0888633877020599</v>
      </c>
      <c r="C3959" s="5" t="s">
        <v>8</v>
      </c>
      <c r="D3959" s="5" t="s">
        <v>8</v>
      </c>
      <c r="E3959" s="5" t="s">
        <v>8</v>
      </c>
      <c r="F3959" s="5" t="s">
        <v>8</v>
      </c>
      <c r="G3959" s="5" t="s">
        <v>8</v>
      </c>
    </row>
    <row r="3960" spans="1:7" x14ac:dyDescent="0.25">
      <c r="A3960" s="5" t="s">
        <v>18518</v>
      </c>
      <c r="B3960" s="5">
        <v>-1.08895615068013</v>
      </c>
      <c r="C3960" s="5" t="s">
        <v>8</v>
      </c>
      <c r="D3960" s="5" t="s">
        <v>8</v>
      </c>
      <c r="E3960" s="5" t="s">
        <v>8</v>
      </c>
      <c r="F3960" s="5" t="s">
        <v>8</v>
      </c>
      <c r="G3960" s="5" t="s">
        <v>8</v>
      </c>
    </row>
    <row r="3961" spans="1:7" x14ac:dyDescent="0.25">
      <c r="A3961" s="5" t="s">
        <v>18785</v>
      </c>
      <c r="B3961" s="5">
        <v>-1.08895615068013</v>
      </c>
      <c r="C3961" s="5" t="s">
        <v>8</v>
      </c>
      <c r="D3961" s="5" t="s">
        <v>8</v>
      </c>
      <c r="E3961" s="5" t="s">
        <v>8</v>
      </c>
      <c r="F3961" s="5" t="s">
        <v>8</v>
      </c>
      <c r="G3961" s="5" t="s">
        <v>8</v>
      </c>
    </row>
    <row r="3962" spans="1:7" x14ac:dyDescent="0.25">
      <c r="A3962" s="5" t="s">
        <v>19168</v>
      </c>
      <c r="B3962" s="5">
        <v>-1.08895615068013</v>
      </c>
      <c r="C3962" s="5" t="s">
        <v>8</v>
      </c>
      <c r="D3962" s="5" t="s">
        <v>8</v>
      </c>
      <c r="E3962" s="5" t="s">
        <v>8</v>
      </c>
      <c r="F3962" s="5" t="s">
        <v>8</v>
      </c>
      <c r="G3962" s="5" t="s">
        <v>8</v>
      </c>
    </row>
    <row r="3963" spans="1:7" x14ac:dyDescent="0.25">
      <c r="A3963" s="5" t="s">
        <v>8436</v>
      </c>
      <c r="B3963" s="5">
        <v>-1.0896789608217601</v>
      </c>
      <c r="C3963" s="5" t="s">
        <v>8</v>
      </c>
      <c r="D3963" s="5" t="s">
        <v>8</v>
      </c>
      <c r="E3963" s="5" t="s">
        <v>8</v>
      </c>
      <c r="F3963" s="5" t="s">
        <v>8</v>
      </c>
      <c r="G3963" s="5" t="s">
        <v>8</v>
      </c>
    </row>
    <row r="3964" spans="1:7" x14ac:dyDescent="0.25">
      <c r="A3964" s="5" t="s">
        <v>20508</v>
      </c>
      <c r="B3964" s="5">
        <v>-1.0901108552257599</v>
      </c>
      <c r="C3964" s="5" t="s">
        <v>8</v>
      </c>
      <c r="D3964" s="5" t="s">
        <v>8</v>
      </c>
      <c r="E3964" s="5" t="s">
        <v>8</v>
      </c>
      <c r="F3964" s="5" t="s">
        <v>8</v>
      </c>
      <c r="G3964" s="5" t="s">
        <v>8</v>
      </c>
    </row>
    <row r="3965" spans="1:7" x14ac:dyDescent="0.25">
      <c r="A3965" s="5" t="s">
        <v>18919</v>
      </c>
      <c r="B3965" s="5">
        <v>-1.09025490349246</v>
      </c>
      <c r="C3965" s="5" t="s">
        <v>8</v>
      </c>
      <c r="D3965" s="5" t="s">
        <v>8</v>
      </c>
      <c r="E3965" s="5" t="s">
        <v>8</v>
      </c>
      <c r="F3965" s="5" t="s">
        <v>8</v>
      </c>
      <c r="G3965" s="5" t="s">
        <v>8</v>
      </c>
    </row>
    <row r="3966" spans="1:7" x14ac:dyDescent="0.25">
      <c r="A3966" s="5" t="s">
        <v>18361</v>
      </c>
      <c r="B3966" s="5">
        <v>-1.09073840718853</v>
      </c>
      <c r="C3966" s="5" t="s">
        <v>8</v>
      </c>
      <c r="D3966" s="5" t="s">
        <v>8</v>
      </c>
      <c r="E3966" s="5" t="s">
        <v>8</v>
      </c>
      <c r="F3966" s="5" t="s">
        <v>8</v>
      </c>
      <c r="G3966" s="5" t="s">
        <v>8</v>
      </c>
    </row>
    <row r="3967" spans="1:7" x14ac:dyDescent="0.25">
      <c r="A3967" s="5" t="s">
        <v>18371</v>
      </c>
      <c r="B3967" s="5">
        <v>-1.09073840718853</v>
      </c>
      <c r="C3967" s="5" t="s">
        <v>8</v>
      </c>
      <c r="D3967" s="5" t="s">
        <v>8</v>
      </c>
      <c r="E3967" s="5" t="s">
        <v>8</v>
      </c>
      <c r="F3967" s="5" t="s">
        <v>8</v>
      </c>
      <c r="G3967" s="5" t="s">
        <v>8</v>
      </c>
    </row>
    <row r="3968" spans="1:7" x14ac:dyDescent="0.25">
      <c r="A3968" s="5" t="s">
        <v>19200</v>
      </c>
      <c r="B3968" s="5">
        <v>-1.09073840718853</v>
      </c>
      <c r="C3968" s="5" t="s">
        <v>8</v>
      </c>
      <c r="D3968" s="5" t="s">
        <v>8</v>
      </c>
      <c r="E3968" s="5" t="s">
        <v>8</v>
      </c>
      <c r="F3968" s="5" t="s">
        <v>8</v>
      </c>
      <c r="G3968" s="5" t="s">
        <v>8</v>
      </c>
    </row>
    <row r="3969" spans="1:7" x14ac:dyDescent="0.25">
      <c r="A3969" s="5" t="s">
        <v>13259</v>
      </c>
      <c r="B3969" s="5">
        <v>-1.09073840718853</v>
      </c>
      <c r="C3969" s="5" t="s">
        <v>8</v>
      </c>
      <c r="D3969" s="5" t="s">
        <v>8</v>
      </c>
      <c r="E3969" s="5" t="s">
        <v>8</v>
      </c>
      <c r="F3969" s="5" t="s">
        <v>8</v>
      </c>
      <c r="G3969" s="5" t="s">
        <v>8</v>
      </c>
    </row>
    <row r="3970" spans="1:7" x14ac:dyDescent="0.25">
      <c r="A3970" s="5" t="s">
        <v>21068</v>
      </c>
      <c r="B3970" s="5">
        <v>-1.09073840718853</v>
      </c>
      <c r="C3970" s="5" t="s">
        <v>8</v>
      </c>
      <c r="D3970" s="5" t="s">
        <v>8</v>
      </c>
      <c r="E3970" s="5" t="s">
        <v>8</v>
      </c>
      <c r="F3970" s="5" t="s">
        <v>8</v>
      </c>
      <c r="G3970" s="5" t="s">
        <v>8</v>
      </c>
    </row>
    <row r="3971" spans="1:7" x14ac:dyDescent="0.25">
      <c r="A3971" s="5" t="s">
        <v>20866</v>
      </c>
      <c r="B3971" s="5">
        <v>-1.09108853498627</v>
      </c>
      <c r="C3971" s="5" t="s">
        <v>8</v>
      </c>
      <c r="D3971" s="5" t="s">
        <v>8</v>
      </c>
      <c r="E3971" s="5" t="s">
        <v>20867</v>
      </c>
      <c r="F3971" s="5" t="s">
        <v>8</v>
      </c>
      <c r="G3971" s="5" t="s">
        <v>8</v>
      </c>
    </row>
    <row r="3972" spans="1:7" x14ac:dyDescent="0.25">
      <c r="A3972" s="5" t="s">
        <v>17504</v>
      </c>
      <c r="B3972" s="5">
        <v>-1.09166895924964</v>
      </c>
      <c r="C3972" s="5" t="s">
        <v>17505</v>
      </c>
      <c r="D3972" s="5" t="s">
        <v>17506</v>
      </c>
      <c r="E3972" s="5" t="s">
        <v>17507</v>
      </c>
      <c r="F3972" s="5" t="s">
        <v>17508</v>
      </c>
      <c r="G3972" s="5" t="s">
        <v>17509</v>
      </c>
    </row>
    <row r="3973" spans="1:7" x14ac:dyDescent="0.25">
      <c r="A3973" s="5" t="s">
        <v>16883</v>
      </c>
      <c r="B3973" s="5">
        <v>-1.09194922438687</v>
      </c>
      <c r="C3973" s="5" t="s">
        <v>16884</v>
      </c>
      <c r="D3973" s="5" t="s">
        <v>16885</v>
      </c>
      <c r="E3973" s="5" t="s">
        <v>16886</v>
      </c>
      <c r="F3973" s="5" t="s">
        <v>16887</v>
      </c>
      <c r="G3973" s="5" t="s">
        <v>16888</v>
      </c>
    </row>
    <row r="3974" spans="1:7" x14ac:dyDescent="0.25">
      <c r="A3974" s="5" t="s">
        <v>20264</v>
      </c>
      <c r="B3974" s="5">
        <v>-1.09194922438687</v>
      </c>
      <c r="C3974" s="5" t="s">
        <v>8</v>
      </c>
      <c r="D3974" s="5" t="s">
        <v>8</v>
      </c>
      <c r="E3974" s="5" t="s">
        <v>8</v>
      </c>
      <c r="F3974" s="5" t="s">
        <v>8</v>
      </c>
      <c r="G3974" s="5" t="s">
        <v>8</v>
      </c>
    </row>
    <row r="3975" spans="1:7" x14ac:dyDescent="0.25">
      <c r="A3975" s="5" t="s">
        <v>20914</v>
      </c>
      <c r="B3975" s="5">
        <v>-1.09194922438687</v>
      </c>
      <c r="C3975" s="5" t="s">
        <v>20915</v>
      </c>
      <c r="D3975" s="5" t="s">
        <v>8</v>
      </c>
      <c r="E3975" s="5" t="s">
        <v>8</v>
      </c>
      <c r="F3975" s="5" t="s">
        <v>20916</v>
      </c>
      <c r="G3975" s="5" t="s">
        <v>8</v>
      </c>
    </row>
    <row r="3976" spans="1:7" x14ac:dyDescent="0.25">
      <c r="A3976" s="5" t="s">
        <v>702</v>
      </c>
      <c r="B3976" s="5">
        <v>-1.09244105196175</v>
      </c>
      <c r="C3976" s="5" t="s">
        <v>703</v>
      </c>
      <c r="D3976" s="5" t="s">
        <v>704</v>
      </c>
      <c r="E3976" s="5" t="s">
        <v>705</v>
      </c>
      <c r="F3976" s="5" t="s">
        <v>706</v>
      </c>
      <c r="G3976" s="5" t="s">
        <v>707</v>
      </c>
    </row>
    <row r="3977" spans="1:7" x14ac:dyDescent="0.25">
      <c r="A3977" s="5" t="s">
        <v>18516</v>
      </c>
      <c r="B3977" s="5">
        <v>-1.09244105196175</v>
      </c>
      <c r="C3977" s="5" t="s">
        <v>8</v>
      </c>
      <c r="D3977" s="5" t="s">
        <v>8</v>
      </c>
      <c r="E3977" s="5" t="s">
        <v>18517</v>
      </c>
      <c r="F3977" s="5" t="s">
        <v>8</v>
      </c>
      <c r="G3977" s="5" t="s">
        <v>8</v>
      </c>
    </row>
    <row r="3978" spans="1:7" x14ac:dyDescent="0.25">
      <c r="A3978" s="5" t="s">
        <v>18879</v>
      </c>
      <c r="B3978" s="5">
        <v>-1.09244105196175</v>
      </c>
      <c r="C3978" s="5" t="s">
        <v>8</v>
      </c>
      <c r="D3978" s="5" t="s">
        <v>8</v>
      </c>
      <c r="E3978" s="5" t="s">
        <v>8</v>
      </c>
      <c r="F3978" s="5" t="s">
        <v>8</v>
      </c>
      <c r="G3978" s="5" t="s">
        <v>8</v>
      </c>
    </row>
    <row r="3979" spans="1:7" x14ac:dyDescent="0.25">
      <c r="A3979" s="5" t="s">
        <v>18921</v>
      </c>
      <c r="B3979" s="5">
        <v>-1.09244105196175</v>
      </c>
      <c r="C3979" s="5" t="s">
        <v>8</v>
      </c>
      <c r="D3979" s="5" t="s">
        <v>8</v>
      </c>
      <c r="E3979" s="5" t="s">
        <v>8</v>
      </c>
      <c r="F3979" s="5" t="s">
        <v>8</v>
      </c>
      <c r="G3979" s="5" t="s">
        <v>8</v>
      </c>
    </row>
    <row r="3980" spans="1:7" x14ac:dyDescent="0.25">
      <c r="A3980" s="5" t="s">
        <v>19034</v>
      </c>
      <c r="B3980" s="5">
        <v>-1.09244105196175</v>
      </c>
      <c r="C3980" s="5" t="s">
        <v>8</v>
      </c>
      <c r="D3980" s="5" t="s">
        <v>8</v>
      </c>
      <c r="E3980" s="5" t="s">
        <v>8</v>
      </c>
      <c r="F3980" s="5" t="s">
        <v>8</v>
      </c>
      <c r="G3980" s="5" t="s">
        <v>8</v>
      </c>
    </row>
    <row r="3981" spans="1:7" x14ac:dyDescent="0.25">
      <c r="A3981" s="5" t="s">
        <v>19422</v>
      </c>
      <c r="B3981" s="5">
        <v>-1.09244105196175</v>
      </c>
      <c r="C3981" s="5" t="s">
        <v>8</v>
      </c>
      <c r="D3981" s="5" t="s">
        <v>8</v>
      </c>
      <c r="E3981" s="5" t="s">
        <v>8</v>
      </c>
      <c r="F3981" s="5" t="s">
        <v>8</v>
      </c>
      <c r="G3981" s="5" t="s">
        <v>8</v>
      </c>
    </row>
    <row r="3982" spans="1:7" x14ac:dyDescent="0.25">
      <c r="A3982" s="5" t="s">
        <v>21108</v>
      </c>
      <c r="B3982" s="5">
        <v>-1.09244105196175</v>
      </c>
      <c r="C3982" s="5" t="s">
        <v>8</v>
      </c>
      <c r="D3982" s="5" t="s">
        <v>8</v>
      </c>
      <c r="E3982" s="5" t="s">
        <v>8</v>
      </c>
      <c r="F3982" s="5" t="s">
        <v>8</v>
      </c>
      <c r="G3982" s="5" t="s">
        <v>8</v>
      </c>
    </row>
    <row r="3983" spans="1:7" x14ac:dyDescent="0.25">
      <c r="A3983" s="5" t="s">
        <v>15484</v>
      </c>
      <c r="B3983" s="5">
        <v>-1.09244105196175</v>
      </c>
      <c r="C3983" s="5" t="s">
        <v>8</v>
      </c>
      <c r="D3983" s="5" t="s">
        <v>8</v>
      </c>
      <c r="E3983" s="5" t="s">
        <v>8</v>
      </c>
      <c r="F3983" s="5" t="s">
        <v>8</v>
      </c>
      <c r="G3983" s="5" t="s">
        <v>8</v>
      </c>
    </row>
    <row r="3984" spans="1:7" x14ac:dyDescent="0.25">
      <c r="A3984" s="5" t="s">
        <v>18800</v>
      </c>
      <c r="B3984" s="5">
        <v>-1.09329962429432</v>
      </c>
      <c r="C3984" s="5" t="s">
        <v>8</v>
      </c>
      <c r="D3984" s="5" t="s">
        <v>8</v>
      </c>
      <c r="E3984" s="5" t="s">
        <v>8</v>
      </c>
      <c r="F3984" s="5" t="s">
        <v>8</v>
      </c>
      <c r="G3984" s="5" t="s">
        <v>8</v>
      </c>
    </row>
    <row r="3985" spans="1:7" x14ac:dyDescent="0.25">
      <c r="A3985" s="5" t="s">
        <v>13236</v>
      </c>
      <c r="B3985" s="5">
        <v>-1.09329962429432</v>
      </c>
      <c r="C3985" s="5" t="s">
        <v>8</v>
      </c>
      <c r="D3985" s="5" t="s">
        <v>8</v>
      </c>
      <c r="E3985" s="5" t="s">
        <v>8</v>
      </c>
      <c r="F3985" s="5" t="s">
        <v>8</v>
      </c>
      <c r="G3985" s="5" t="s">
        <v>8</v>
      </c>
    </row>
    <row r="3986" spans="1:7" x14ac:dyDescent="0.25">
      <c r="A3986" s="5" t="s">
        <v>7157</v>
      </c>
      <c r="B3986" s="5">
        <v>-1.09354005163723</v>
      </c>
      <c r="C3986" s="5" t="s">
        <v>7158</v>
      </c>
      <c r="D3986" s="5" t="s">
        <v>7159</v>
      </c>
      <c r="E3986" s="5" t="s">
        <v>7160</v>
      </c>
      <c r="F3986" s="5" t="s">
        <v>7161</v>
      </c>
      <c r="G3986" s="5" t="s">
        <v>7162</v>
      </c>
    </row>
    <row r="3987" spans="1:7" x14ac:dyDescent="0.25">
      <c r="A3987" s="5" t="s">
        <v>19626</v>
      </c>
      <c r="B3987" s="5">
        <v>-1.09369554486431</v>
      </c>
      <c r="C3987" s="5" t="s">
        <v>8</v>
      </c>
      <c r="D3987" s="5" t="s">
        <v>8</v>
      </c>
      <c r="E3987" s="5" t="s">
        <v>8</v>
      </c>
      <c r="F3987" s="5" t="s">
        <v>8</v>
      </c>
      <c r="G3987" s="5" t="s">
        <v>8</v>
      </c>
    </row>
    <row r="3988" spans="1:7" x14ac:dyDescent="0.25">
      <c r="A3988" s="5" t="s">
        <v>20346</v>
      </c>
      <c r="B3988" s="5">
        <v>-1.09408087669209</v>
      </c>
      <c r="C3988" s="5" t="s">
        <v>8</v>
      </c>
      <c r="D3988" s="5" t="s">
        <v>8</v>
      </c>
      <c r="E3988" s="5" t="s">
        <v>8</v>
      </c>
      <c r="F3988" s="5" t="s">
        <v>8</v>
      </c>
      <c r="G3988" s="5" t="s">
        <v>8</v>
      </c>
    </row>
    <row r="3989" spans="1:7" x14ac:dyDescent="0.25">
      <c r="A3989" s="5" t="s">
        <v>17422</v>
      </c>
      <c r="B3989" s="5">
        <v>-1.09468847232202</v>
      </c>
      <c r="C3989" s="5" t="s">
        <v>1253</v>
      </c>
      <c r="D3989" s="5" t="s">
        <v>17423</v>
      </c>
      <c r="E3989" s="5" t="s">
        <v>1255</v>
      </c>
      <c r="F3989" s="5" t="s">
        <v>2844</v>
      </c>
      <c r="G3989" s="5" t="s">
        <v>2845</v>
      </c>
    </row>
    <row r="3990" spans="1:7" x14ac:dyDescent="0.25">
      <c r="A3990" s="5" t="s">
        <v>4377</v>
      </c>
      <c r="B3990" s="5">
        <v>-1.0951280867513</v>
      </c>
      <c r="C3990" s="5" t="s">
        <v>8</v>
      </c>
      <c r="D3990" s="5" t="s">
        <v>8</v>
      </c>
      <c r="E3990" s="5" t="s">
        <v>8</v>
      </c>
      <c r="F3990" s="5" t="s">
        <v>8</v>
      </c>
      <c r="G3990" s="5" t="s">
        <v>8</v>
      </c>
    </row>
    <row r="3991" spans="1:7" x14ac:dyDescent="0.25">
      <c r="A3991" s="5" t="s">
        <v>19845</v>
      </c>
      <c r="B3991" s="5">
        <v>-1.0953168497928201</v>
      </c>
      <c r="C3991" s="5" t="s">
        <v>8</v>
      </c>
      <c r="D3991" s="5" t="s">
        <v>8</v>
      </c>
      <c r="E3991" s="5" t="s">
        <v>8</v>
      </c>
      <c r="F3991" s="5" t="s">
        <v>8</v>
      </c>
      <c r="G3991" s="5" t="s">
        <v>8</v>
      </c>
    </row>
    <row r="3992" spans="1:7" x14ac:dyDescent="0.25">
      <c r="A3992" s="5" t="s">
        <v>20676</v>
      </c>
      <c r="B3992" s="5">
        <v>-1.0953168497928201</v>
      </c>
      <c r="C3992" s="5" t="s">
        <v>8</v>
      </c>
      <c r="D3992" s="5" t="s">
        <v>8</v>
      </c>
      <c r="E3992" s="5" t="s">
        <v>8</v>
      </c>
      <c r="F3992" s="5" t="s">
        <v>8</v>
      </c>
      <c r="G3992" s="5" t="s">
        <v>8</v>
      </c>
    </row>
    <row r="3993" spans="1:7" x14ac:dyDescent="0.25">
      <c r="A3993" s="5" t="s">
        <v>18342</v>
      </c>
      <c r="B3993" s="5">
        <v>-1.09624795397286</v>
      </c>
      <c r="C3993" s="5" t="s">
        <v>8</v>
      </c>
      <c r="D3993" s="5" t="s">
        <v>8</v>
      </c>
      <c r="E3993" s="5" t="s">
        <v>8</v>
      </c>
      <c r="F3993" s="5" t="s">
        <v>8</v>
      </c>
      <c r="G3993" s="5" t="s">
        <v>8</v>
      </c>
    </row>
    <row r="3994" spans="1:7" x14ac:dyDescent="0.25">
      <c r="A3994" s="5" t="s">
        <v>19403</v>
      </c>
      <c r="B3994" s="5">
        <v>-1.0962841807654999</v>
      </c>
      <c r="C3994" s="5" t="s">
        <v>8</v>
      </c>
      <c r="D3994" s="5" t="s">
        <v>8</v>
      </c>
      <c r="E3994" s="5" t="s">
        <v>8</v>
      </c>
      <c r="F3994" s="5" t="s">
        <v>8</v>
      </c>
      <c r="G3994" s="5" t="s">
        <v>8</v>
      </c>
    </row>
    <row r="3995" spans="1:7" x14ac:dyDescent="0.25">
      <c r="A3995" s="5" t="s">
        <v>20440</v>
      </c>
      <c r="B3995" s="5">
        <v>-1.0962841807654999</v>
      </c>
      <c r="C3995" s="5" t="s">
        <v>8</v>
      </c>
      <c r="D3995" s="5" t="s">
        <v>8</v>
      </c>
      <c r="E3995" s="5" t="s">
        <v>8</v>
      </c>
      <c r="F3995" s="5" t="s">
        <v>8</v>
      </c>
      <c r="G3995" s="5" t="s">
        <v>8</v>
      </c>
    </row>
    <row r="3996" spans="1:7" x14ac:dyDescent="0.25">
      <c r="A3996" s="5" t="s">
        <v>1961</v>
      </c>
      <c r="B3996" s="5">
        <v>-1.09665179065945</v>
      </c>
      <c r="C3996" s="5" t="s">
        <v>8</v>
      </c>
      <c r="D3996" s="5" t="s">
        <v>8</v>
      </c>
      <c r="E3996" s="5" t="s">
        <v>8</v>
      </c>
      <c r="F3996" s="5" t="s">
        <v>8</v>
      </c>
      <c r="G3996" s="5" t="s">
        <v>8</v>
      </c>
    </row>
    <row r="3997" spans="1:7" x14ac:dyDescent="0.25">
      <c r="A3997" s="5" t="s">
        <v>19369</v>
      </c>
      <c r="B3997" s="5">
        <v>-1.09665179065945</v>
      </c>
      <c r="C3997" s="5" t="s">
        <v>8</v>
      </c>
      <c r="D3997" s="5" t="s">
        <v>8</v>
      </c>
      <c r="E3997" s="5" t="s">
        <v>8</v>
      </c>
      <c r="F3997" s="5" t="s">
        <v>8</v>
      </c>
      <c r="G3997" s="5" t="s">
        <v>8</v>
      </c>
    </row>
    <row r="3998" spans="1:7" x14ac:dyDescent="0.25">
      <c r="A3998" s="5" t="s">
        <v>21122</v>
      </c>
      <c r="B3998" s="5">
        <v>-1.09665179065945</v>
      </c>
      <c r="C3998" s="5" t="s">
        <v>8</v>
      </c>
      <c r="D3998" s="5" t="s">
        <v>8</v>
      </c>
      <c r="E3998" s="5" t="s">
        <v>8</v>
      </c>
      <c r="F3998" s="5" t="s">
        <v>8</v>
      </c>
      <c r="G3998" s="5" t="s">
        <v>8</v>
      </c>
    </row>
    <row r="3999" spans="1:7" x14ac:dyDescent="0.25">
      <c r="A3999" s="5" t="s">
        <v>19321</v>
      </c>
      <c r="B3999" s="5">
        <v>-1.09723311181474</v>
      </c>
      <c r="C3999" s="5" t="s">
        <v>8</v>
      </c>
      <c r="D3999" s="5" t="s">
        <v>8</v>
      </c>
      <c r="E3999" s="5" t="s">
        <v>8</v>
      </c>
      <c r="F3999" s="5" t="s">
        <v>8</v>
      </c>
      <c r="G3999" s="5" t="s">
        <v>8</v>
      </c>
    </row>
    <row r="4000" spans="1:7" x14ac:dyDescent="0.25">
      <c r="A4000" s="5" t="s">
        <v>4485</v>
      </c>
      <c r="B4000" s="5">
        <v>-1.09724765157868</v>
      </c>
      <c r="C4000" s="5" t="s">
        <v>8</v>
      </c>
      <c r="D4000" s="5" t="s">
        <v>8</v>
      </c>
      <c r="E4000" s="5" t="s">
        <v>8</v>
      </c>
      <c r="F4000" s="5" t="s">
        <v>8</v>
      </c>
      <c r="G4000" s="5" t="s">
        <v>8</v>
      </c>
    </row>
    <row r="4001" spans="1:7" x14ac:dyDescent="0.25">
      <c r="A4001" s="5" t="s">
        <v>20668</v>
      </c>
      <c r="B4001" s="5">
        <v>-1.09728801352205</v>
      </c>
      <c r="C4001" s="5" t="s">
        <v>8</v>
      </c>
      <c r="D4001" s="5" t="s">
        <v>8</v>
      </c>
      <c r="E4001" s="5" t="s">
        <v>8</v>
      </c>
      <c r="F4001" s="5" t="s">
        <v>8</v>
      </c>
      <c r="G4001" s="5" t="s">
        <v>8</v>
      </c>
    </row>
    <row r="4002" spans="1:7" x14ac:dyDescent="0.25">
      <c r="A4002" s="5" t="s">
        <v>17364</v>
      </c>
      <c r="B4002" s="5">
        <v>-1.09780022659631</v>
      </c>
      <c r="C4002" s="5" t="s">
        <v>17365</v>
      </c>
      <c r="D4002" s="5" t="s">
        <v>17366</v>
      </c>
      <c r="E4002" s="5" t="s">
        <v>17367</v>
      </c>
      <c r="F4002" s="5" t="s">
        <v>17368</v>
      </c>
      <c r="G4002" s="5" t="s">
        <v>17369</v>
      </c>
    </row>
    <row r="4003" spans="1:7" x14ac:dyDescent="0.25">
      <c r="A4003" s="5" t="s">
        <v>16839</v>
      </c>
      <c r="B4003" s="5">
        <v>-1.0986567493510599</v>
      </c>
      <c r="C4003" s="5" t="s">
        <v>16840</v>
      </c>
      <c r="D4003" s="5" t="s">
        <v>16841</v>
      </c>
      <c r="E4003" s="5" t="s">
        <v>16842</v>
      </c>
      <c r="F4003" s="5" t="s">
        <v>16843</v>
      </c>
      <c r="G4003" s="5" t="s">
        <v>16844</v>
      </c>
    </row>
    <row r="4004" spans="1:7" x14ac:dyDescent="0.25">
      <c r="A4004" s="5" t="s">
        <v>18113</v>
      </c>
      <c r="B4004" s="5">
        <v>-1.0986567493510599</v>
      </c>
      <c r="C4004" s="5" t="s">
        <v>18114</v>
      </c>
      <c r="D4004" s="5" t="s">
        <v>18115</v>
      </c>
      <c r="E4004" s="5" t="s">
        <v>18116</v>
      </c>
      <c r="F4004" s="5" t="s">
        <v>18117</v>
      </c>
      <c r="G4004" s="5" t="s">
        <v>18118</v>
      </c>
    </row>
    <row r="4005" spans="1:7" x14ac:dyDescent="0.25">
      <c r="A4005" s="5" t="s">
        <v>18457</v>
      </c>
      <c r="B4005" s="5">
        <v>-1.0986567493510599</v>
      </c>
      <c r="C4005" s="5" t="s">
        <v>8</v>
      </c>
      <c r="D4005" s="5" t="s">
        <v>8</v>
      </c>
      <c r="E4005" s="5" t="s">
        <v>8</v>
      </c>
      <c r="F4005" s="5" t="s">
        <v>8</v>
      </c>
      <c r="G4005" s="5" t="s">
        <v>8</v>
      </c>
    </row>
    <row r="4006" spans="1:7" x14ac:dyDescent="0.25">
      <c r="A4006" s="5" t="s">
        <v>18690</v>
      </c>
      <c r="B4006" s="5">
        <v>-1.0986567493510599</v>
      </c>
      <c r="C4006" s="5" t="s">
        <v>8</v>
      </c>
      <c r="D4006" s="5" t="s">
        <v>8</v>
      </c>
      <c r="E4006" s="5" t="s">
        <v>8</v>
      </c>
      <c r="F4006" s="5" t="s">
        <v>8</v>
      </c>
      <c r="G4006" s="5" t="s">
        <v>8</v>
      </c>
    </row>
    <row r="4007" spans="1:7" x14ac:dyDescent="0.25">
      <c r="A4007" s="5" t="s">
        <v>18822</v>
      </c>
      <c r="B4007" s="5">
        <v>-1.0986567493510599</v>
      </c>
      <c r="C4007" s="5" t="s">
        <v>8</v>
      </c>
      <c r="D4007" s="5" t="s">
        <v>8</v>
      </c>
      <c r="E4007" s="5" t="s">
        <v>8</v>
      </c>
      <c r="F4007" s="5" t="s">
        <v>8</v>
      </c>
      <c r="G4007" s="5" t="s">
        <v>8</v>
      </c>
    </row>
    <row r="4008" spans="1:7" x14ac:dyDescent="0.25">
      <c r="A4008" s="5" t="s">
        <v>19090</v>
      </c>
      <c r="B4008" s="5">
        <v>-1.0986567493510599</v>
      </c>
      <c r="C4008" s="5" t="s">
        <v>8</v>
      </c>
      <c r="D4008" s="5" t="s">
        <v>8</v>
      </c>
      <c r="E4008" s="5" t="s">
        <v>8</v>
      </c>
      <c r="F4008" s="5" t="s">
        <v>8</v>
      </c>
      <c r="G4008" s="5" t="s">
        <v>8</v>
      </c>
    </row>
    <row r="4009" spans="1:7" x14ac:dyDescent="0.25">
      <c r="A4009" s="5" t="s">
        <v>19346</v>
      </c>
      <c r="B4009" s="5">
        <v>-1.0986567493510599</v>
      </c>
      <c r="C4009" s="5" t="s">
        <v>8</v>
      </c>
      <c r="D4009" s="5" t="s">
        <v>8</v>
      </c>
      <c r="E4009" s="5" t="s">
        <v>8</v>
      </c>
      <c r="F4009" s="5" t="s">
        <v>8</v>
      </c>
      <c r="G4009" s="5" t="s">
        <v>8</v>
      </c>
    </row>
    <row r="4010" spans="1:7" x14ac:dyDescent="0.25">
      <c r="A4010" s="5" t="s">
        <v>19954</v>
      </c>
      <c r="B4010" s="5">
        <v>-1.0986567493510599</v>
      </c>
      <c r="C4010" s="5" t="s">
        <v>8</v>
      </c>
      <c r="D4010" s="5" t="s">
        <v>8</v>
      </c>
      <c r="E4010" s="5" t="s">
        <v>8</v>
      </c>
      <c r="F4010" s="5" t="s">
        <v>8</v>
      </c>
      <c r="G4010" s="5" t="s">
        <v>8</v>
      </c>
    </row>
    <row r="4011" spans="1:7" x14ac:dyDescent="0.25">
      <c r="A4011" s="5" t="s">
        <v>20680</v>
      </c>
      <c r="B4011" s="5">
        <v>-1.0986567493510599</v>
      </c>
      <c r="C4011" s="5" t="s">
        <v>8</v>
      </c>
      <c r="D4011" s="5" t="s">
        <v>8</v>
      </c>
      <c r="E4011" s="5" t="s">
        <v>8</v>
      </c>
      <c r="F4011" s="5" t="s">
        <v>8</v>
      </c>
      <c r="G4011" s="5" t="s">
        <v>8</v>
      </c>
    </row>
    <row r="4012" spans="1:7" x14ac:dyDescent="0.25">
      <c r="A4012" s="5" t="s">
        <v>20833</v>
      </c>
      <c r="B4012" s="5">
        <v>-1.0986567493510599</v>
      </c>
      <c r="C4012" s="5" t="s">
        <v>8</v>
      </c>
      <c r="D4012" s="5" t="s">
        <v>8</v>
      </c>
      <c r="E4012" s="5" t="s">
        <v>8</v>
      </c>
      <c r="F4012" s="5" t="s">
        <v>8</v>
      </c>
      <c r="G4012" s="5" t="s">
        <v>8</v>
      </c>
    </row>
    <row r="4013" spans="1:7" x14ac:dyDescent="0.25">
      <c r="A4013" s="5" t="s">
        <v>2050</v>
      </c>
      <c r="B4013" s="5">
        <v>-1.0987233850987199</v>
      </c>
      <c r="C4013" s="5" t="s">
        <v>8</v>
      </c>
      <c r="D4013" s="5" t="s">
        <v>8</v>
      </c>
      <c r="E4013" s="5" t="s">
        <v>8</v>
      </c>
      <c r="F4013" s="5" t="s">
        <v>8</v>
      </c>
      <c r="G4013" s="5" t="s">
        <v>8</v>
      </c>
    </row>
    <row r="4014" spans="1:7" x14ac:dyDescent="0.25">
      <c r="A4014" s="5" t="s">
        <v>19510</v>
      </c>
      <c r="B4014" s="5">
        <v>-1.0987233850987199</v>
      </c>
      <c r="C4014" s="5" t="s">
        <v>8</v>
      </c>
      <c r="D4014" s="5" t="s">
        <v>8</v>
      </c>
      <c r="E4014" s="5" t="s">
        <v>8</v>
      </c>
      <c r="F4014" s="5" t="s">
        <v>8</v>
      </c>
      <c r="G4014" s="5" t="s">
        <v>8</v>
      </c>
    </row>
    <row r="4015" spans="1:7" x14ac:dyDescent="0.25">
      <c r="A4015" s="5" t="s">
        <v>20962</v>
      </c>
      <c r="B4015" s="5">
        <v>-1.0987233850987199</v>
      </c>
      <c r="C4015" s="5" t="s">
        <v>8</v>
      </c>
      <c r="D4015" s="5" t="s">
        <v>8</v>
      </c>
      <c r="E4015" s="5" t="s">
        <v>8</v>
      </c>
      <c r="F4015" s="5" t="s">
        <v>8</v>
      </c>
      <c r="G4015" s="5" t="s">
        <v>8</v>
      </c>
    </row>
    <row r="4016" spans="1:7" x14ac:dyDescent="0.25">
      <c r="A4016" s="5" t="s">
        <v>16861</v>
      </c>
      <c r="B4016" s="5">
        <v>-1.0987485591501001</v>
      </c>
      <c r="C4016" s="5" t="s">
        <v>16862</v>
      </c>
      <c r="D4016" s="5" t="s">
        <v>16863</v>
      </c>
      <c r="E4016" s="5" t="s">
        <v>8</v>
      </c>
      <c r="F4016" s="5" t="s">
        <v>8</v>
      </c>
      <c r="G4016" s="5" t="s">
        <v>16864</v>
      </c>
    </row>
    <row r="4017" spans="1:7" x14ac:dyDescent="0.25">
      <c r="A4017" s="5" t="s">
        <v>1905</v>
      </c>
      <c r="B4017" s="5">
        <v>-1.0987883251414701</v>
      </c>
      <c r="C4017" s="5" t="s">
        <v>8</v>
      </c>
      <c r="D4017" s="5" t="s">
        <v>8</v>
      </c>
      <c r="E4017" s="5" t="s">
        <v>8</v>
      </c>
      <c r="F4017" s="5" t="s">
        <v>8</v>
      </c>
      <c r="G4017" s="5" t="s">
        <v>8</v>
      </c>
    </row>
    <row r="4018" spans="1:7" x14ac:dyDescent="0.25">
      <c r="A4018" s="5" t="s">
        <v>10443</v>
      </c>
      <c r="B4018" s="5">
        <v>-1.0997533762</v>
      </c>
      <c r="C4018" s="5" t="s">
        <v>10444</v>
      </c>
      <c r="D4018" s="5" t="s">
        <v>10445</v>
      </c>
      <c r="E4018" s="5" t="s">
        <v>10446</v>
      </c>
      <c r="F4018" s="5" t="s">
        <v>10447</v>
      </c>
      <c r="G4018" s="5" t="s">
        <v>10448</v>
      </c>
    </row>
    <row r="4019" spans="1:7" x14ac:dyDescent="0.25">
      <c r="A4019" s="5" t="s">
        <v>19242</v>
      </c>
      <c r="B4019" s="5">
        <v>-1.0998974753753901</v>
      </c>
      <c r="C4019" s="5" t="s">
        <v>8</v>
      </c>
      <c r="D4019" s="5" t="s">
        <v>8</v>
      </c>
      <c r="E4019" s="5" t="s">
        <v>19243</v>
      </c>
      <c r="F4019" s="5" t="s">
        <v>8</v>
      </c>
      <c r="G4019" s="5" t="s">
        <v>8</v>
      </c>
    </row>
    <row r="4020" spans="1:7" x14ac:dyDescent="0.25">
      <c r="A4020" s="5" t="s">
        <v>20651</v>
      </c>
      <c r="B4020" s="5">
        <v>-1.10036513406949</v>
      </c>
      <c r="C4020" s="5" t="s">
        <v>8</v>
      </c>
      <c r="D4020" s="5" t="s">
        <v>8</v>
      </c>
      <c r="E4020" s="5" t="s">
        <v>8</v>
      </c>
      <c r="F4020" s="5" t="s">
        <v>8</v>
      </c>
      <c r="G4020" s="5" t="s">
        <v>8</v>
      </c>
    </row>
    <row r="4021" spans="1:7" x14ac:dyDescent="0.25">
      <c r="A4021" s="5" t="s">
        <v>16515</v>
      </c>
      <c r="B4021" s="5">
        <v>-1.1004824760504801</v>
      </c>
      <c r="C4021" s="5" t="s">
        <v>16516</v>
      </c>
      <c r="D4021" s="5" t="s">
        <v>8</v>
      </c>
      <c r="E4021" s="5" t="s">
        <v>8</v>
      </c>
      <c r="F4021" s="5" t="s">
        <v>8</v>
      </c>
      <c r="G4021" s="5" t="s">
        <v>16517</v>
      </c>
    </row>
    <row r="4022" spans="1:7" x14ac:dyDescent="0.25">
      <c r="A4022" s="5" t="s">
        <v>16601</v>
      </c>
      <c r="B4022" s="5">
        <v>-1.1004824760504801</v>
      </c>
      <c r="C4022" s="5" t="s">
        <v>16602</v>
      </c>
      <c r="D4022" s="5" t="s">
        <v>16603</v>
      </c>
      <c r="E4022" s="5" t="s">
        <v>16604</v>
      </c>
      <c r="F4022" s="5" t="s">
        <v>16605</v>
      </c>
      <c r="G4022" s="5" t="s">
        <v>16606</v>
      </c>
    </row>
    <row r="4023" spans="1:7" x14ac:dyDescent="0.25">
      <c r="A4023" s="5" t="s">
        <v>18523</v>
      </c>
      <c r="B4023" s="5">
        <v>-1.1004824760504801</v>
      </c>
      <c r="C4023" s="5" t="s">
        <v>8</v>
      </c>
      <c r="D4023" s="5" t="s">
        <v>8</v>
      </c>
      <c r="E4023" s="5" t="s">
        <v>8</v>
      </c>
      <c r="F4023" s="5" t="s">
        <v>8</v>
      </c>
      <c r="G4023" s="5" t="s">
        <v>8</v>
      </c>
    </row>
    <row r="4024" spans="1:7" x14ac:dyDescent="0.25">
      <c r="A4024" s="5" t="s">
        <v>1391</v>
      </c>
      <c r="B4024" s="5">
        <v>-1.1004824760504801</v>
      </c>
      <c r="C4024" s="5" t="s">
        <v>8</v>
      </c>
      <c r="D4024" s="5" t="s">
        <v>8</v>
      </c>
      <c r="E4024" s="5" t="s">
        <v>8</v>
      </c>
      <c r="F4024" s="5" t="s">
        <v>8</v>
      </c>
      <c r="G4024" s="5" t="s">
        <v>8</v>
      </c>
    </row>
    <row r="4025" spans="1:7" x14ac:dyDescent="0.25">
      <c r="A4025" s="5" t="s">
        <v>18826</v>
      </c>
      <c r="B4025" s="5">
        <v>-1.1004824760504801</v>
      </c>
      <c r="C4025" s="5" t="s">
        <v>8</v>
      </c>
      <c r="D4025" s="5" t="s">
        <v>8</v>
      </c>
      <c r="E4025" s="5" t="s">
        <v>8</v>
      </c>
      <c r="F4025" s="5" t="s">
        <v>8</v>
      </c>
      <c r="G4025" s="5" t="s">
        <v>8</v>
      </c>
    </row>
    <row r="4026" spans="1:7" x14ac:dyDescent="0.25">
      <c r="A4026" s="5" t="s">
        <v>3211</v>
      </c>
      <c r="B4026" s="5">
        <v>-1.1004824760504801</v>
      </c>
      <c r="C4026" s="5" t="s">
        <v>3212</v>
      </c>
      <c r="D4026" s="5" t="s">
        <v>3213</v>
      </c>
      <c r="E4026" s="5" t="s">
        <v>3214</v>
      </c>
      <c r="F4026" s="5" t="s">
        <v>8</v>
      </c>
      <c r="G4026" s="5" t="s">
        <v>8</v>
      </c>
    </row>
    <row r="4027" spans="1:7" x14ac:dyDescent="0.25">
      <c r="A4027" s="5" t="s">
        <v>4360</v>
      </c>
      <c r="B4027" s="5">
        <v>-1.1004824760504801</v>
      </c>
      <c r="C4027" s="5" t="s">
        <v>8</v>
      </c>
      <c r="D4027" s="5" t="s">
        <v>8</v>
      </c>
      <c r="E4027" s="5" t="s">
        <v>8</v>
      </c>
      <c r="F4027" s="5" t="s">
        <v>8</v>
      </c>
      <c r="G4027" s="5" t="s">
        <v>8</v>
      </c>
    </row>
    <row r="4028" spans="1:7" x14ac:dyDescent="0.25">
      <c r="A4028" s="5" t="s">
        <v>20148</v>
      </c>
      <c r="B4028" s="5">
        <v>-1.1004824760504801</v>
      </c>
      <c r="C4028" s="5" t="s">
        <v>8</v>
      </c>
      <c r="D4028" s="5" t="s">
        <v>8</v>
      </c>
      <c r="E4028" s="5" t="s">
        <v>8</v>
      </c>
      <c r="F4028" s="5" t="s">
        <v>8</v>
      </c>
      <c r="G4028" s="5" t="s">
        <v>8</v>
      </c>
    </row>
    <row r="4029" spans="1:7" x14ac:dyDescent="0.25">
      <c r="A4029" s="5" t="s">
        <v>20684</v>
      </c>
      <c r="B4029" s="5">
        <v>-1.1004824760504801</v>
      </c>
      <c r="C4029" s="5" t="s">
        <v>8</v>
      </c>
      <c r="D4029" s="5" t="s">
        <v>8</v>
      </c>
      <c r="E4029" s="5" t="s">
        <v>8</v>
      </c>
      <c r="F4029" s="5" t="s">
        <v>8</v>
      </c>
      <c r="G4029" s="5" t="s">
        <v>8</v>
      </c>
    </row>
    <row r="4030" spans="1:7" x14ac:dyDescent="0.25">
      <c r="A4030" s="5" t="s">
        <v>19170</v>
      </c>
      <c r="B4030" s="5">
        <v>-1.10067381730991</v>
      </c>
      <c r="C4030" s="5" t="s">
        <v>8</v>
      </c>
      <c r="D4030" s="5" t="s">
        <v>8</v>
      </c>
      <c r="E4030" s="5" t="s">
        <v>8</v>
      </c>
      <c r="F4030" s="5" t="s">
        <v>8</v>
      </c>
      <c r="G4030" s="5" t="s">
        <v>8</v>
      </c>
    </row>
    <row r="4031" spans="1:7" x14ac:dyDescent="0.25">
      <c r="A4031" s="5" t="s">
        <v>21071</v>
      </c>
      <c r="B4031" s="5">
        <v>-1.10067381730991</v>
      </c>
      <c r="C4031" s="5" t="s">
        <v>8</v>
      </c>
      <c r="D4031" s="5" t="s">
        <v>8</v>
      </c>
      <c r="E4031" s="5" t="s">
        <v>8</v>
      </c>
      <c r="F4031" s="5" t="s">
        <v>8</v>
      </c>
      <c r="G4031" s="5" t="s">
        <v>8</v>
      </c>
    </row>
    <row r="4032" spans="1:7" x14ac:dyDescent="0.25">
      <c r="A4032" s="5" t="s">
        <v>19085</v>
      </c>
      <c r="B4032" s="5">
        <v>-1.1017031644394999</v>
      </c>
      <c r="C4032" s="5" t="s">
        <v>8</v>
      </c>
      <c r="D4032" s="5" t="s">
        <v>8</v>
      </c>
      <c r="E4032" s="5" t="s">
        <v>8</v>
      </c>
      <c r="F4032" s="5" t="s">
        <v>8</v>
      </c>
      <c r="G4032" s="5" t="s">
        <v>8</v>
      </c>
    </row>
    <row r="4033" spans="1:7" x14ac:dyDescent="0.25">
      <c r="A4033" s="5" t="s">
        <v>6837</v>
      </c>
      <c r="B4033" s="5">
        <v>-1.1017031644394999</v>
      </c>
      <c r="C4033" s="5" t="s">
        <v>8</v>
      </c>
      <c r="D4033" s="5" t="s">
        <v>8</v>
      </c>
      <c r="E4033" s="5" t="s">
        <v>8</v>
      </c>
      <c r="F4033" s="5" t="s">
        <v>8</v>
      </c>
      <c r="G4033" s="5" t="s">
        <v>8</v>
      </c>
    </row>
    <row r="4034" spans="1:7" x14ac:dyDescent="0.25">
      <c r="A4034" s="5" t="s">
        <v>20820</v>
      </c>
      <c r="B4034" s="5">
        <v>-1.1017031644394999</v>
      </c>
      <c r="C4034" s="5" t="s">
        <v>8</v>
      </c>
      <c r="D4034" s="5" t="s">
        <v>8</v>
      </c>
      <c r="E4034" s="5" t="s">
        <v>8</v>
      </c>
      <c r="F4034" s="5" t="s">
        <v>8</v>
      </c>
      <c r="G4034" s="5" t="s">
        <v>8</v>
      </c>
    </row>
    <row r="4035" spans="1:7" x14ac:dyDescent="0.25">
      <c r="A4035" s="5" t="s">
        <v>14378</v>
      </c>
      <c r="B4035" s="5">
        <v>-1.1017031644394999</v>
      </c>
      <c r="C4035" s="5" t="s">
        <v>8</v>
      </c>
      <c r="D4035" s="5" t="s">
        <v>8</v>
      </c>
      <c r="E4035" s="5" t="s">
        <v>8</v>
      </c>
      <c r="F4035" s="5" t="s">
        <v>8</v>
      </c>
      <c r="G4035" s="5" t="s">
        <v>8</v>
      </c>
    </row>
    <row r="4036" spans="1:7" x14ac:dyDescent="0.25">
      <c r="A4036" s="5" t="s">
        <v>16631</v>
      </c>
      <c r="B4036" s="5">
        <v>-1.1017904591796901</v>
      </c>
      <c r="C4036" s="5" t="s">
        <v>16632</v>
      </c>
      <c r="D4036" s="5" t="s">
        <v>16633</v>
      </c>
      <c r="E4036" s="5" t="s">
        <v>16634</v>
      </c>
      <c r="F4036" s="5" t="s">
        <v>16635</v>
      </c>
      <c r="G4036" s="5" t="s">
        <v>16636</v>
      </c>
    </row>
    <row r="4037" spans="1:7" x14ac:dyDescent="0.25">
      <c r="A4037" s="5" t="s">
        <v>16997</v>
      </c>
      <c r="B4037" s="5">
        <v>-1.1020220840774799</v>
      </c>
      <c r="C4037" s="5" t="s">
        <v>13739</v>
      </c>
      <c r="D4037" s="5" t="s">
        <v>13740</v>
      </c>
      <c r="E4037" s="5" t="s">
        <v>13741</v>
      </c>
      <c r="F4037" s="5" t="s">
        <v>13742</v>
      </c>
      <c r="G4037" s="5" t="s">
        <v>13743</v>
      </c>
    </row>
    <row r="4038" spans="1:7" x14ac:dyDescent="0.25">
      <c r="A4038" s="5" t="s">
        <v>8661</v>
      </c>
      <c r="B4038" s="5">
        <v>-1.1024157565195001</v>
      </c>
      <c r="C4038" s="5" t="s">
        <v>8</v>
      </c>
      <c r="D4038" s="5" t="s">
        <v>8</v>
      </c>
      <c r="E4038" s="5" t="s">
        <v>8</v>
      </c>
      <c r="F4038" s="5" t="s">
        <v>8</v>
      </c>
      <c r="G4038" s="5" t="s">
        <v>8</v>
      </c>
    </row>
    <row r="4039" spans="1:7" x14ac:dyDescent="0.25">
      <c r="A4039" s="5" t="s">
        <v>19153</v>
      </c>
      <c r="B4039" s="5">
        <v>-1.1025768240171501</v>
      </c>
      <c r="C4039" s="5" t="s">
        <v>8</v>
      </c>
      <c r="D4039" s="5" t="s">
        <v>8</v>
      </c>
      <c r="E4039" s="5" t="s">
        <v>8</v>
      </c>
      <c r="F4039" s="5" t="s">
        <v>8</v>
      </c>
      <c r="G4039" s="5" t="s">
        <v>8</v>
      </c>
    </row>
    <row r="4040" spans="1:7" x14ac:dyDescent="0.25">
      <c r="A4040" s="5" t="s">
        <v>20289</v>
      </c>
      <c r="B4040" s="5">
        <v>-1.1025768240171501</v>
      </c>
      <c r="C4040" s="5" t="s">
        <v>8</v>
      </c>
      <c r="D4040" s="5" t="s">
        <v>8</v>
      </c>
      <c r="E4040" s="5" t="s">
        <v>8</v>
      </c>
      <c r="F4040" s="5" t="s">
        <v>8</v>
      </c>
      <c r="G4040" s="5" t="s">
        <v>8</v>
      </c>
    </row>
    <row r="4041" spans="1:7" x14ac:dyDescent="0.25">
      <c r="A4041" s="5" t="s">
        <v>19434</v>
      </c>
      <c r="B4041" s="5">
        <v>-1.1037439654168799</v>
      </c>
      <c r="C4041" s="5" t="s">
        <v>8</v>
      </c>
      <c r="D4041" s="5" t="s">
        <v>8</v>
      </c>
      <c r="E4041" s="5" t="s">
        <v>8</v>
      </c>
      <c r="F4041" s="5" t="s">
        <v>8</v>
      </c>
      <c r="G4041" s="5" t="s">
        <v>8</v>
      </c>
    </row>
    <row r="4042" spans="1:7" x14ac:dyDescent="0.25">
      <c r="A4042" s="5" t="s">
        <v>20887</v>
      </c>
      <c r="B4042" s="5">
        <v>-1.1053823222255901</v>
      </c>
      <c r="C4042" s="5" t="s">
        <v>8</v>
      </c>
      <c r="D4042" s="5" t="s">
        <v>8</v>
      </c>
      <c r="E4042" s="5" t="s">
        <v>19814</v>
      </c>
      <c r="F4042" s="5" t="s">
        <v>8</v>
      </c>
      <c r="G4042" s="5" t="s">
        <v>8</v>
      </c>
    </row>
    <row r="4043" spans="1:7" x14ac:dyDescent="0.25">
      <c r="A4043" s="5" t="s">
        <v>17721</v>
      </c>
      <c r="B4043" s="5">
        <v>-1.1059537251186999</v>
      </c>
      <c r="C4043" s="5" t="s">
        <v>8</v>
      </c>
      <c r="D4043" s="5" t="s">
        <v>8</v>
      </c>
      <c r="E4043" s="5" t="s">
        <v>8</v>
      </c>
      <c r="F4043" s="5" t="s">
        <v>8</v>
      </c>
      <c r="G4043" s="5" t="s">
        <v>597</v>
      </c>
    </row>
    <row r="4044" spans="1:7" x14ac:dyDescent="0.25">
      <c r="A4044" s="5" t="s">
        <v>17802</v>
      </c>
      <c r="B4044" s="5">
        <v>-1.1059537251186999</v>
      </c>
      <c r="C4044" s="5" t="s">
        <v>8</v>
      </c>
      <c r="D4044" s="5" t="s">
        <v>8</v>
      </c>
      <c r="E4044" s="5" t="s">
        <v>8</v>
      </c>
      <c r="F4044" s="5" t="s">
        <v>8</v>
      </c>
      <c r="G4044" s="5" t="s">
        <v>17803</v>
      </c>
    </row>
    <row r="4045" spans="1:7" x14ac:dyDescent="0.25">
      <c r="A4045" s="5" t="s">
        <v>18593</v>
      </c>
      <c r="B4045" s="5">
        <v>-1.1059537251186999</v>
      </c>
      <c r="C4045" s="5" t="s">
        <v>8</v>
      </c>
      <c r="D4045" s="5" t="s">
        <v>8</v>
      </c>
      <c r="E4045" s="5" t="s">
        <v>8</v>
      </c>
      <c r="F4045" s="5" t="s">
        <v>8</v>
      </c>
      <c r="G4045" s="5" t="s">
        <v>8</v>
      </c>
    </row>
    <row r="4046" spans="1:7" x14ac:dyDescent="0.25">
      <c r="A4046" s="5" t="s">
        <v>18781</v>
      </c>
      <c r="B4046" s="5">
        <v>-1.1059537251186999</v>
      </c>
      <c r="C4046" s="5" t="s">
        <v>8</v>
      </c>
      <c r="D4046" s="5" t="s">
        <v>8</v>
      </c>
      <c r="E4046" s="5" t="s">
        <v>8</v>
      </c>
      <c r="F4046" s="5" t="s">
        <v>8</v>
      </c>
      <c r="G4046" s="5" t="s">
        <v>8</v>
      </c>
    </row>
    <row r="4047" spans="1:7" x14ac:dyDescent="0.25">
      <c r="A4047" s="5" t="s">
        <v>19374</v>
      </c>
      <c r="B4047" s="5">
        <v>-1.1059537251186999</v>
      </c>
      <c r="C4047" s="5" t="s">
        <v>8</v>
      </c>
      <c r="D4047" s="5" t="s">
        <v>8</v>
      </c>
      <c r="E4047" s="5" t="s">
        <v>8</v>
      </c>
      <c r="F4047" s="5" t="s">
        <v>8</v>
      </c>
      <c r="G4047" s="5" t="s">
        <v>8</v>
      </c>
    </row>
    <row r="4048" spans="1:7" x14ac:dyDescent="0.25">
      <c r="A4048" s="5" t="s">
        <v>19518</v>
      </c>
      <c r="B4048" s="5">
        <v>-1.1059537251186999</v>
      </c>
      <c r="C4048" s="5" t="s">
        <v>8</v>
      </c>
      <c r="D4048" s="5" t="s">
        <v>8</v>
      </c>
      <c r="E4048" s="5" t="s">
        <v>8</v>
      </c>
      <c r="F4048" s="5" t="s">
        <v>8</v>
      </c>
      <c r="G4048" s="5" t="s">
        <v>8</v>
      </c>
    </row>
    <row r="4049" spans="1:7" x14ac:dyDescent="0.25">
      <c r="A4049" s="5" t="s">
        <v>19690</v>
      </c>
      <c r="B4049" s="5">
        <v>-1.1059537251186999</v>
      </c>
      <c r="C4049" s="5" t="s">
        <v>8</v>
      </c>
      <c r="D4049" s="5" t="s">
        <v>8</v>
      </c>
      <c r="E4049" s="5" t="s">
        <v>8</v>
      </c>
      <c r="F4049" s="5" t="s">
        <v>8</v>
      </c>
      <c r="G4049" s="5" t="s">
        <v>8</v>
      </c>
    </row>
    <row r="4050" spans="1:7" x14ac:dyDescent="0.25">
      <c r="A4050" s="5" t="s">
        <v>20379</v>
      </c>
      <c r="B4050" s="5">
        <v>-1.1059537251186999</v>
      </c>
      <c r="C4050" s="5" t="s">
        <v>8</v>
      </c>
      <c r="D4050" s="5" t="s">
        <v>8</v>
      </c>
      <c r="E4050" s="5" t="s">
        <v>8</v>
      </c>
      <c r="F4050" s="5" t="s">
        <v>8</v>
      </c>
      <c r="G4050" s="5" t="s">
        <v>8</v>
      </c>
    </row>
    <row r="4051" spans="1:7" x14ac:dyDescent="0.25">
      <c r="A4051" s="5" t="s">
        <v>20818</v>
      </c>
      <c r="B4051" s="5">
        <v>-1.1059537251186999</v>
      </c>
      <c r="C4051" s="5" t="s">
        <v>8</v>
      </c>
      <c r="D4051" s="5" t="s">
        <v>8</v>
      </c>
      <c r="E4051" s="5" t="s">
        <v>8</v>
      </c>
      <c r="F4051" s="5" t="s">
        <v>8</v>
      </c>
      <c r="G4051" s="5" t="s">
        <v>8</v>
      </c>
    </row>
    <row r="4052" spans="1:7" x14ac:dyDescent="0.25">
      <c r="A4052" s="5" t="s">
        <v>20922</v>
      </c>
      <c r="B4052" s="5">
        <v>-1.1059537251186999</v>
      </c>
      <c r="C4052" s="5" t="s">
        <v>8</v>
      </c>
      <c r="D4052" s="5" t="s">
        <v>8</v>
      </c>
      <c r="E4052" s="5" t="s">
        <v>8</v>
      </c>
      <c r="F4052" s="5" t="s">
        <v>8</v>
      </c>
      <c r="G4052" s="5" t="s">
        <v>8</v>
      </c>
    </row>
    <row r="4053" spans="1:7" x14ac:dyDescent="0.25">
      <c r="A4053" s="5" t="s">
        <v>21124</v>
      </c>
      <c r="B4053" s="5">
        <v>-1.1059537251186999</v>
      </c>
      <c r="C4053" s="5" t="s">
        <v>8</v>
      </c>
      <c r="D4053" s="5" t="s">
        <v>8</v>
      </c>
      <c r="E4053" s="5" t="s">
        <v>8</v>
      </c>
      <c r="F4053" s="5" t="s">
        <v>8</v>
      </c>
      <c r="G4053" s="5" t="s">
        <v>8</v>
      </c>
    </row>
    <row r="4054" spans="1:7" x14ac:dyDescent="0.25">
      <c r="A4054" s="5" t="s">
        <v>21218</v>
      </c>
      <c r="B4054" s="5">
        <v>-1.1059537251186999</v>
      </c>
      <c r="C4054" s="5" t="s">
        <v>8</v>
      </c>
      <c r="D4054" s="5" t="s">
        <v>8</v>
      </c>
      <c r="E4054" s="5" t="s">
        <v>8</v>
      </c>
      <c r="F4054" s="5" t="s">
        <v>8</v>
      </c>
      <c r="G4054" s="5" t="s">
        <v>8</v>
      </c>
    </row>
    <row r="4055" spans="1:7" x14ac:dyDescent="0.25">
      <c r="A4055" s="5" t="s">
        <v>1059</v>
      </c>
      <c r="B4055" s="5">
        <v>-1.10635602544883</v>
      </c>
      <c r="C4055" s="5" t="s">
        <v>8</v>
      </c>
      <c r="D4055" s="5" t="s">
        <v>8</v>
      </c>
      <c r="E4055" s="5" t="s">
        <v>8</v>
      </c>
      <c r="F4055" s="5" t="s">
        <v>8</v>
      </c>
      <c r="G4055" s="5" t="s">
        <v>8</v>
      </c>
    </row>
    <row r="4056" spans="1:7" x14ac:dyDescent="0.25">
      <c r="A4056" s="5" t="s">
        <v>20492</v>
      </c>
      <c r="B4056" s="5">
        <v>-1.10635602544883</v>
      </c>
      <c r="C4056" s="5" t="s">
        <v>8</v>
      </c>
      <c r="D4056" s="5" t="s">
        <v>8</v>
      </c>
      <c r="E4056" s="5" t="s">
        <v>8</v>
      </c>
      <c r="F4056" s="5" t="s">
        <v>8</v>
      </c>
      <c r="G4056" s="5" t="s">
        <v>8</v>
      </c>
    </row>
    <row r="4057" spans="1:7" x14ac:dyDescent="0.25">
      <c r="A4057" s="5" t="s">
        <v>8332</v>
      </c>
      <c r="B4057" s="5">
        <v>-1.10661746909683</v>
      </c>
      <c r="C4057" s="5" t="s">
        <v>2413</v>
      </c>
      <c r="D4057" s="5" t="s">
        <v>8333</v>
      </c>
      <c r="E4057" s="5" t="s">
        <v>8334</v>
      </c>
      <c r="F4057" s="5" t="s">
        <v>8</v>
      </c>
      <c r="G4057" s="5" t="s">
        <v>2414</v>
      </c>
    </row>
    <row r="4058" spans="1:7" x14ac:dyDescent="0.25">
      <c r="A4058" s="5" t="s">
        <v>20029</v>
      </c>
      <c r="B4058" s="5">
        <v>-1.10661746909683</v>
      </c>
      <c r="C4058" s="5" t="s">
        <v>8</v>
      </c>
      <c r="D4058" s="5" t="s">
        <v>8</v>
      </c>
      <c r="E4058" s="5" t="s">
        <v>8</v>
      </c>
      <c r="F4058" s="5" t="s">
        <v>8</v>
      </c>
      <c r="G4058" s="5" t="s">
        <v>8</v>
      </c>
    </row>
    <row r="4059" spans="1:7" x14ac:dyDescent="0.25">
      <c r="A4059" s="5" t="s">
        <v>16718</v>
      </c>
      <c r="B4059" s="5">
        <v>-1.1068010116447899</v>
      </c>
      <c r="C4059" s="5" t="s">
        <v>16719</v>
      </c>
      <c r="D4059" s="5" t="s">
        <v>16720</v>
      </c>
      <c r="E4059" s="5" t="s">
        <v>16721</v>
      </c>
      <c r="F4059" s="5" t="s">
        <v>16722</v>
      </c>
      <c r="G4059" s="5" t="s">
        <v>16723</v>
      </c>
    </row>
    <row r="4060" spans="1:7" x14ac:dyDescent="0.25">
      <c r="A4060" s="5" t="s">
        <v>10677</v>
      </c>
      <c r="B4060" s="5">
        <v>-1.1068010116447899</v>
      </c>
      <c r="C4060" s="5" t="s">
        <v>10678</v>
      </c>
      <c r="D4060" s="5" t="s">
        <v>10679</v>
      </c>
      <c r="E4060" s="5" t="s">
        <v>10680</v>
      </c>
      <c r="F4060" s="5" t="s">
        <v>10681</v>
      </c>
      <c r="G4060" s="5" t="s">
        <v>10682</v>
      </c>
    </row>
    <row r="4061" spans="1:7" x14ac:dyDescent="0.25">
      <c r="A4061" s="5" t="s">
        <v>18920</v>
      </c>
      <c r="B4061" s="5">
        <v>-1.1068010116447899</v>
      </c>
      <c r="C4061" s="5" t="s">
        <v>8</v>
      </c>
      <c r="D4061" s="5" t="s">
        <v>8</v>
      </c>
      <c r="E4061" s="5" t="s">
        <v>8</v>
      </c>
      <c r="F4061" s="5" t="s">
        <v>8</v>
      </c>
      <c r="G4061" s="5" t="s">
        <v>8</v>
      </c>
    </row>
    <row r="4062" spans="1:7" x14ac:dyDescent="0.25">
      <c r="A4062" s="5" t="s">
        <v>20072</v>
      </c>
      <c r="B4062" s="5">
        <v>-1.1068010116447899</v>
      </c>
      <c r="C4062" s="5" t="s">
        <v>8</v>
      </c>
      <c r="D4062" s="5" t="s">
        <v>8</v>
      </c>
      <c r="E4062" s="5" t="s">
        <v>8</v>
      </c>
      <c r="F4062" s="5" t="s">
        <v>8</v>
      </c>
      <c r="G4062" s="5" t="s">
        <v>8</v>
      </c>
    </row>
    <row r="4063" spans="1:7" x14ac:dyDescent="0.25">
      <c r="A4063" s="5" t="s">
        <v>16905</v>
      </c>
      <c r="B4063" s="5">
        <v>-1.1069369561825899</v>
      </c>
      <c r="C4063" s="5" t="s">
        <v>16906</v>
      </c>
      <c r="D4063" s="5" t="s">
        <v>16907</v>
      </c>
      <c r="E4063" s="5" t="s">
        <v>16908</v>
      </c>
      <c r="F4063" s="5" t="s">
        <v>16909</v>
      </c>
      <c r="G4063" s="5" t="s">
        <v>16910</v>
      </c>
    </row>
    <row r="4064" spans="1:7" x14ac:dyDescent="0.25">
      <c r="A4064" s="5" t="s">
        <v>21159</v>
      </c>
      <c r="B4064" s="5">
        <v>-1.1069369561825899</v>
      </c>
      <c r="C4064" s="5" t="s">
        <v>8</v>
      </c>
      <c r="D4064" s="5" t="s">
        <v>8</v>
      </c>
      <c r="E4064" s="5" t="s">
        <v>8</v>
      </c>
      <c r="F4064" s="5" t="s">
        <v>8</v>
      </c>
      <c r="G4064" s="5" t="s">
        <v>8</v>
      </c>
    </row>
    <row r="4065" spans="1:7" x14ac:dyDescent="0.25">
      <c r="A4065" s="5" t="s">
        <v>16465</v>
      </c>
      <c r="B4065" s="5">
        <v>-1.1072485924586</v>
      </c>
      <c r="C4065" s="5" t="s">
        <v>16466</v>
      </c>
      <c r="D4065" s="5" t="s">
        <v>8</v>
      </c>
      <c r="E4065" s="5" t="s">
        <v>8</v>
      </c>
      <c r="F4065" s="5" t="s">
        <v>8</v>
      </c>
      <c r="G4065" s="5" t="s">
        <v>16467</v>
      </c>
    </row>
    <row r="4066" spans="1:7" x14ac:dyDescent="0.25">
      <c r="A4066" s="5" t="s">
        <v>4735</v>
      </c>
      <c r="B4066" s="5">
        <v>-1.1074015564239399</v>
      </c>
      <c r="C4066" s="5" t="s">
        <v>4736</v>
      </c>
      <c r="D4066" s="5" t="s">
        <v>4737</v>
      </c>
      <c r="E4066" s="5" t="s">
        <v>4738</v>
      </c>
      <c r="F4066" s="5" t="s">
        <v>4739</v>
      </c>
      <c r="G4066" s="5" t="s">
        <v>4740</v>
      </c>
    </row>
    <row r="4067" spans="1:7" x14ac:dyDescent="0.25">
      <c r="A4067" s="5" t="s">
        <v>17347</v>
      </c>
      <c r="B4067" s="5">
        <v>-1.1095686446645701</v>
      </c>
      <c r="C4067" s="5" t="s">
        <v>3167</v>
      </c>
      <c r="D4067" s="5" t="s">
        <v>3168</v>
      </c>
      <c r="E4067" s="5" t="s">
        <v>3169</v>
      </c>
      <c r="F4067" s="5" t="s">
        <v>3170</v>
      </c>
      <c r="G4067" s="5" t="s">
        <v>3171</v>
      </c>
    </row>
    <row r="4068" spans="1:7" x14ac:dyDescent="0.25">
      <c r="A4068" s="5" t="s">
        <v>10146</v>
      </c>
      <c r="B4068" s="5">
        <v>-1.10970741003131</v>
      </c>
      <c r="C4068" s="5" t="s">
        <v>8</v>
      </c>
      <c r="D4068" s="5" t="s">
        <v>8</v>
      </c>
      <c r="E4068" s="5" t="s">
        <v>8</v>
      </c>
      <c r="F4068" s="5" t="s">
        <v>8</v>
      </c>
      <c r="G4068" s="5" t="s">
        <v>8</v>
      </c>
    </row>
    <row r="4069" spans="1:7" x14ac:dyDescent="0.25">
      <c r="A4069" s="5" t="s">
        <v>19784</v>
      </c>
      <c r="B4069" s="5">
        <v>-1.1098705431278999</v>
      </c>
      <c r="C4069" s="5" t="s">
        <v>8</v>
      </c>
      <c r="D4069" s="5" t="s">
        <v>8</v>
      </c>
      <c r="E4069" s="5" t="s">
        <v>8</v>
      </c>
      <c r="F4069" s="5" t="s">
        <v>8</v>
      </c>
      <c r="G4069" s="5" t="s">
        <v>8</v>
      </c>
    </row>
    <row r="4070" spans="1:7" x14ac:dyDescent="0.25">
      <c r="A4070" s="5" t="s">
        <v>17099</v>
      </c>
      <c r="B4070" s="5">
        <v>-1.11059328770579</v>
      </c>
      <c r="C4070" s="5" t="s">
        <v>2151</v>
      </c>
      <c r="D4070" s="5" t="s">
        <v>17100</v>
      </c>
      <c r="E4070" s="5" t="s">
        <v>2153</v>
      </c>
      <c r="F4070" s="5" t="s">
        <v>17101</v>
      </c>
      <c r="G4070" s="5" t="s">
        <v>17102</v>
      </c>
    </row>
    <row r="4071" spans="1:7" x14ac:dyDescent="0.25">
      <c r="A4071" s="5" t="s">
        <v>19428</v>
      </c>
      <c r="B4071" s="5">
        <v>-1.11059328770579</v>
      </c>
      <c r="C4071" s="5" t="s">
        <v>8</v>
      </c>
      <c r="D4071" s="5" t="s">
        <v>8</v>
      </c>
      <c r="E4071" s="5" t="s">
        <v>8</v>
      </c>
      <c r="F4071" s="5" t="s">
        <v>8</v>
      </c>
      <c r="G4071" s="5" t="s">
        <v>8</v>
      </c>
    </row>
    <row r="4072" spans="1:7" x14ac:dyDescent="0.25">
      <c r="A4072" s="5" t="s">
        <v>16692</v>
      </c>
      <c r="B4072" s="5">
        <v>-1.11096461589277</v>
      </c>
      <c r="C4072" s="5" t="s">
        <v>16693</v>
      </c>
      <c r="D4072" s="5" t="s">
        <v>16694</v>
      </c>
      <c r="E4072" s="5" t="s">
        <v>16695</v>
      </c>
      <c r="F4072" s="5" t="s">
        <v>16696</v>
      </c>
      <c r="G4072" s="5" t="s">
        <v>16697</v>
      </c>
    </row>
    <row r="4073" spans="1:7" x14ac:dyDescent="0.25">
      <c r="A4073" s="5" t="s">
        <v>18590</v>
      </c>
      <c r="B4073" s="5">
        <v>-1.11145217901927</v>
      </c>
      <c r="C4073" s="5" t="s">
        <v>8</v>
      </c>
      <c r="D4073" s="5" t="s">
        <v>8</v>
      </c>
      <c r="E4073" s="5" t="s">
        <v>8</v>
      </c>
      <c r="F4073" s="5" t="s">
        <v>8</v>
      </c>
      <c r="G4073" s="5" t="s">
        <v>8</v>
      </c>
    </row>
    <row r="4074" spans="1:7" x14ac:dyDescent="0.25">
      <c r="A4074" s="5" t="s">
        <v>19728</v>
      </c>
      <c r="B4074" s="5">
        <v>-1.11145217901927</v>
      </c>
      <c r="C4074" s="5" t="s">
        <v>8</v>
      </c>
      <c r="D4074" s="5" t="s">
        <v>8</v>
      </c>
      <c r="E4074" s="5" t="s">
        <v>8</v>
      </c>
      <c r="F4074" s="5" t="s">
        <v>8</v>
      </c>
      <c r="G4074" s="5" t="s">
        <v>8</v>
      </c>
    </row>
    <row r="4075" spans="1:7" x14ac:dyDescent="0.25">
      <c r="A4075" s="5" t="s">
        <v>18353</v>
      </c>
      <c r="B4075" s="5">
        <v>-1.1121206806712201</v>
      </c>
      <c r="C4075" s="5" t="s">
        <v>8</v>
      </c>
      <c r="D4075" s="5" t="s">
        <v>8</v>
      </c>
      <c r="E4075" s="5" t="s">
        <v>8</v>
      </c>
      <c r="F4075" s="5" t="s">
        <v>8</v>
      </c>
      <c r="G4075" s="5" t="s">
        <v>8</v>
      </c>
    </row>
    <row r="4076" spans="1:7" x14ac:dyDescent="0.25">
      <c r="A4076" s="5" t="s">
        <v>18602</v>
      </c>
      <c r="B4076" s="5">
        <v>-1.1121206806712201</v>
      </c>
      <c r="C4076" s="5" t="s">
        <v>8</v>
      </c>
      <c r="D4076" s="5" t="s">
        <v>8</v>
      </c>
      <c r="E4076" s="5" t="s">
        <v>8</v>
      </c>
      <c r="F4076" s="5" t="s">
        <v>8</v>
      </c>
      <c r="G4076" s="5" t="s">
        <v>8</v>
      </c>
    </row>
    <row r="4077" spans="1:7" x14ac:dyDescent="0.25">
      <c r="A4077" s="5" t="s">
        <v>18958</v>
      </c>
      <c r="B4077" s="5">
        <v>-1.1121206806712201</v>
      </c>
      <c r="C4077" s="5" t="s">
        <v>8</v>
      </c>
      <c r="D4077" s="5" t="s">
        <v>8</v>
      </c>
      <c r="E4077" s="5" t="s">
        <v>8</v>
      </c>
      <c r="F4077" s="5" t="s">
        <v>8</v>
      </c>
      <c r="G4077" s="5" t="s">
        <v>8</v>
      </c>
    </row>
    <row r="4078" spans="1:7" x14ac:dyDescent="0.25">
      <c r="A4078" s="5" t="s">
        <v>19069</v>
      </c>
      <c r="B4078" s="5">
        <v>-1.1121206806712201</v>
      </c>
      <c r="C4078" s="5" t="s">
        <v>8</v>
      </c>
      <c r="D4078" s="5" t="s">
        <v>8</v>
      </c>
      <c r="E4078" s="5" t="s">
        <v>8</v>
      </c>
      <c r="F4078" s="5" t="s">
        <v>8</v>
      </c>
      <c r="G4078" s="5" t="s">
        <v>8</v>
      </c>
    </row>
    <row r="4079" spans="1:7" x14ac:dyDescent="0.25">
      <c r="A4079" s="5" t="s">
        <v>19760</v>
      </c>
      <c r="B4079" s="5">
        <v>-1.1121206806712201</v>
      </c>
      <c r="C4079" s="5" t="s">
        <v>8</v>
      </c>
      <c r="D4079" s="5" t="s">
        <v>8</v>
      </c>
      <c r="E4079" s="5" t="s">
        <v>8</v>
      </c>
      <c r="F4079" s="5" t="s">
        <v>8</v>
      </c>
      <c r="G4079" s="5" t="s">
        <v>8</v>
      </c>
    </row>
    <row r="4080" spans="1:7" x14ac:dyDescent="0.25">
      <c r="A4080" s="5" t="s">
        <v>8742</v>
      </c>
      <c r="B4080" s="5">
        <v>-1.11264551467538</v>
      </c>
      <c r="C4080" s="5" t="s">
        <v>8</v>
      </c>
      <c r="D4080" s="5" t="s">
        <v>8</v>
      </c>
      <c r="E4080" s="5" t="s">
        <v>8</v>
      </c>
      <c r="F4080" s="5" t="s">
        <v>8</v>
      </c>
      <c r="G4080" s="5" t="s">
        <v>8</v>
      </c>
    </row>
    <row r="4081" spans="1:7" x14ac:dyDescent="0.25">
      <c r="A4081" s="5" t="s">
        <v>16315</v>
      </c>
      <c r="B4081" s="5">
        <v>-1.11309378979328</v>
      </c>
      <c r="C4081" s="5" t="s">
        <v>16316</v>
      </c>
      <c r="D4081" s="5" t="s">
        <v>16317</v>
      </c>
      <c r="E4081" s="5" t="s">
        <v>16318</v>
      </c>
      <c r="F4081" s="5" t="s">
        <v>16319</v>
      </c>
      <c r="G4081" s="5" t="s">
        <v>16320</v>
      </c>
    </row>
    <row r="4082" spans="1:7" x14ac:dyDescent="0.25">
      <c r="A4082" s="5" t="s">
        <v>16542</v>
      </c>
      <c r="B4082" s="5">
        <v>-1.11309378979328</v>
      </c>
      <c r="C4082" s="5" t="s">
        <v>2913</v>
      </c>
      <c r="D4082" s="5" t="s">
        <v>2914</v>
      </c>
      <c r="E4082" s="5" t="s">
        <v>2915</v>
      </c>
      <c r="F4082" s="5" t="s">
        <v>2916</v>
      </c>
      <c r="G4082" s="5" t="s">
        <v>2917</v>
      </c>
    </row>
    <row r="4083" spans="1:7" x14ac:dyDescent="0.25">
      <c r="A4083" s="5" t="s">
        <v>16757</v>
      </c>
      <c r="B4083" s="5">
        <v>-1.11309378979328</v>
      </c>
      <c r="C4083" s="5" t="s">
        <v>16758</v>
      </c>
      <c r="D4083" s="5" t="s">
        <v>8</v>
      </c>
      <c r="E4083" s="5" t="s">
        <v>8</v>
      </c>
      <c r="F4083" s="5" t="s">
        <v>8</v>
      </c>
      <c r="G4083" s="5" t="s">
        <v>16759</v>
      </c>
    </row>
    <row r="4084" spans="1:7" x14ac:dyDescent="0.25">
      <c r="A4084" s="5" t="s">
        <v>17294</v>
      </c>
      <c r="B4084" s="5">
        <v>-1.11309378979328</v>
      </c>
      <c r="C4084" s="5" t="s">
        <v>17295</v>
      </c>
      <c r="D4084" s="5" t="s">
        <v>8</v>
      </c>
      <c r="E4084" s="5" t="s">
        <v>8</v>
      </c>
      <c r="F4084" s="5" t="s">
        <v>8</v>
      </c>
      <c r="G4084" s="5" t="s">
        <v>17296</v>
      </c>
    </row>
    <row r="4085" spans="1:7" x14ac:dyDescent="0.25">
      <c r="A4085" s="5" t="s">
        <v>2801</v>
      </c>
      <c r="B4085" s="5">
        <v>-1.11309378979328</v>
      </c>
      <c r="C4085" s="5" t="s">
        <v>8</v>
      </c>
      <c r="D4085" s="5" t="s">
        <v>8</v>
      </c>
      <c r="E4085" s="5" t="s">
        <v>8</v>
      </c>
      <c r="F4085" s="5" t="s">
        <v>8</v>
      </c>
      <c r="G4085" s="5" t="s">
        <v>8</v>
      </c>
    </row>
    <row r="4086" spans="1:7" x14ac:dyDescent="0.25">
      <c r="A4086" s="5" t="s">
        <v>19039</v>
      </c>
      <c r="B4086" s="5">
        <v>-1.11309378979328</v>
      </c>
      <c r="C4086" s="5" t="s">
        <v>8</v>
      </c>
      <c r="D4086" s="5" t="s">
        <v>8</v>
      </c>
      <c r="E4086" s="5" t="s">
        <v>8</v>
      </c>
      <c r="F4086" s="5" t="s">
        <v>8</v>
      </c>
      <c r="G4086" s="5" t="s">
        <v>8</v>
      </c>
    </row>
    <row r="4087" spans="1:7" x14ac:dyDescent="0.25">
      <c r="A4087" s="5" t="s">
        <v>19052</v>
      </c>
      <c r="B4087" s="5">
        <v>-1.11309378979328</v>
      </c>
      <c r="C4087" s="5" t="s">
        <v>8</v>
      </c>
      <c r="D4087" s="5" t="s">
        <v>8</v>
      </c>
      <c r="E4087" s="5" t="s">
        <v>8</v>
      </c>
      <c r="F4087" s="5" t="s">
        <v>8</v>
      </c>
      <c r="G4087" s="5" t="s">
        <v>8</v>
      </c>
    </row>
    <row r="4088" spans="1:7" x14ac:dyDescent="0.25">
      <c r="A4088" s="5" t="s">
        <v>19073</v>
      </c>
      <c r="B4088" s="5">
        <v>-1.11309378979328</v>
      </c>
      <c r="C4088" s="5" t="s">
        <v>8</v>
      </c>
      <c r="D4088" s="5" t="s">
        <v>8</v>
      </c>
      <c r="E4088" s="5" t="s">
        <v>8</v>
      </c>
      <c r="F4088" s="5" t="s">
        <v>8</v>
      </c>
      <c r="G4088" s="5" t="s">
        <v>8</v>
      </c>
    </row>
    <row r="4089" spans="1:7" x14ac:dyDescent="0.25">
      <c r="A4089" s="5" t="s">
        <v>19792</v>
      </c>
      <c r="B4089" s="5">
        <v>-1.11309378979328</v>
      </c>
      <c r="C4089" s="5" t="s">
        <v>8</v>
      </c>
      <c r="D4089" s="5" t="s">
        <v>8</v>
      </c>
      <c r="E4089" s="5" t="s">
        <v>8</v>
      </c>
      <c r="F4089" s="5" t="s">
        <v>8</v>
      </c>
      <c r="G4089" s="5" t="s">
        <v>8</v>
      </c>
    </row>
    <row r="4090" spans="1:7" x14ac:dyDescent="0.25">
      <c r="A4090" s="5" t="s">
        <v>19846</v>
      </c>
      <c r="B4090" s="5">
        <v>-1.11309378979328</v>
      </c>
      <c r="C4090" s="5" t="s">
        <v>8</v>
      </c>
      <c r="D4090" s="5" t="s">
        <v>8</v>
      </c>
      <c r="E4090" s="5" t="s">
        <v>8</v>
      </c>
      <c r="F4090" s="5" t="s">
        <v>8</v>
      </c>
      <c r="G4090" s="5" t="s">
        <v>8</v>
      </c>
    </row>
    <row r="4091" spans="1:7" x14ac:dyDescent="0.25">
      <c r="A4091" s="5" t="s">
        <v>19991</v>
      </c>
      <c r="B4091" s="5">
        <v>-1.11309378979328</v>
      </c>
      <c r="C4091" s="5" t="s">
        <v>8</v>
      </c>
      <c r="D4091" s="5" t="s">
        <v>8</v>
      </c>
      <c r="E4091" s="5" t="s">
        <v>8</v>
      </c>
      <c r="F4091" s="5" t="s">
        <v>8</v>
      </c>
      <c r="G4091" s="5" t="s">
        <v>8</v>
      </c>
    </row>
    <row r="4092" spans="1:7" x14ac:dyDescent="0.25">
      <c r="A4092" s="5" t="s">
        <v>11063</v>
      </c>
      <c r="B4092" s="5">
        <v>-1.11309378979328</v>
      </c>
      <c r="C4092" s="5" t="s">
        <v>8</v>
      </c>
      <c r="D4092" s="5" t="s">
        <v>8</v>
      </c>
      <c r="E4092" s="5" t="s">
        <v>8</v>
      </c>
      <c r="F4092" s="5" t="s">
        <v>8</v>
      </c>
      <c r="G4092" s="5" t="s">
        <v>8</v>
      </c>
    </row>
    <row r="4093" spans="1:7" x14ac:dyDescent="0.25">
      <c r="A4093" s="5" t="s">
        <v>20473</v>
      </c>
      <c r="B4093" s="5">
        <v>-1.11309378979328</v>
      </c>
      <c r="C4093" s="5" t="s">
        <v>8</v>
      </c>
      <c r="D4093" s="5" t="s">
        <v>8</v>
      </c>
      <c r="E4093" s="5" t="s">
        <v>8</v>
      </c>
      <c r="F4093" s="5" t="s">
        <v>8</v>
      </c>
      <c r="G4093" s="5" t="s">
        <v>8</v>
      </c>
    </row>
    <row r="4094" spans="1:7" x14ac:dyDescent="0.25">
      <c r="A4094" s="5" t="s">
        <v>20565</v>
      </c>
      <c r="B4094" s="5">
        <v>-1.11309378979328</v>
      </c>
      <c r="C4094" s="5" t="s">
        <v>8</v>
      </c>
      <c r="D4094" s="5" t="s">
        <v>8</v>
      </c>
      <c r="E4094" s="5" t="s">
        <v>8</v>
      </c>
      <c r="F4094" s="5" t="s">
        <v>8</v>
      </c>
      <c r="G4094" s="5" t="s">
        <v>8</v>
      </c>
    </row>
    <row r="4095" spans="1:7" x14ac:dyDescent="0.25">
      <c r="A4095" s="5" t="s">
        <v>13943</v>
      </c>
      <c r="B4095" s="5">
        <v>-1.11309378979328</v>
      </c>
      <c r="C4095" s="5" t="s">
        <v>8</v>
      </c>
      <c r="D4095" s="5" t="s">
        <v>8</v>
      </c>
      <c r="E4095" s="5" t="s">
        <v>8</v>
      </c>
      <c r="F4095" s="5" t="s">
        <v>8</v>
      </c>
      <c r="G4095" s="5" t="s">
        <v>8</v>
      </c>
    </row>
    <row r="4096" spans="1:7" x14ac:dyDescent="0.25">
      <c r="A4096" s="5" t="s">
        <v>20282</v>
      </c>
      <c r="B4096" s="5">
        <v>-1.11312196114508</v>
      </c>
      <c r="C4096" s="5" t="s">
        <v>8</v>
      </c>
      <c r="D4096" s="5" t="s">
        <v>8</v>
      </c>
      <c r="E4096" s="5" t="s">
        <v>8</v>
      </c>
      <c r="F4096" s="5" t="s">
        <v>8</v>
      </c>
      <c r="G4096" s="5" t="s">
        <v>8</v>
      </c>
    </row>
    <row r="4097" spans="1:7" x14ac:dyDescent="0.25">
      <c r="A4097" s="5" t="s">
        <v>19827</v>
      </c>
      <c r="B4097" s="5">
        <v>-1.1137035100279</v>
      </c>
      <c r="C4097" s="5" t="s">
        <v>8</v>
      </c>
      <c r="D4097" s="5" t="s">
        <v>8</v>
      </c>
      <c r="E4097" s="5" t="s">
        <v>8</v>
      </c>
      <c r="F4097" s="5" t="s">
        <v>8</v>
      </c>
      <c r="G4097" s="5" t="s">
        <v>8</v>
      </c>
    </row>
    <row r="4098" spans="1:7" x14ac:dyDescent="0.25">
      <c r="A4098" s="5" t="s">
        <v>3566</v>
      </c>
      <c r="B4098" s="5">
        <v>-1.1144292507075499</v>
      </c>
      <c r="C4098" s="5" t="s">
        <v>8</v>
      </c>
      <c r="D4098" s="5" t="s">
        <v>8</v>
      </c>
      <c r="E4098" s="5" t="s">
        <v>8</v>
      </c>
      <c r="F4098" s="5" t="s">
        <v>8</v>
      </c>
      <c r="G4098" s="5" t="s">
        <v>8</v>
      </c>
    </row>
    <row r="4099" spans="1:7" x14ac:dyDescent="0.25">
      <c r="A4099" s="5" t="s">
        <v>19077</v>
      </c>
      <c r="B4099" s="5">
        <v>-1.1144292507075499</v>
      </c>
      <c r="C4099" s="5" t="s">
        <v>8</v>
      </c>
      <c r="D4099" s="5" t="s">
        <v>8</v>
      </c>
      <c r="E4099" s="5" t="s">
        <v>8</v>
      </c>
      <c r="F4099" s="5" t="s">
        <v>8</v>
      </c>
      <c r="G4099" s="5" t="s">
        <v>8</v>
      </c>
    </row>
    <row r="4100" spans="1:7" x14ac:dyDescent="0.25">
      <c r="A4100" s="5" t="s">
        <v>19545</v>
      </c>
      <c r="B4100" s="5">
        <v>-1.1144292507075499</v>
      </c>
      <c r="C4100" s="5" t="s">
        <v>8</v>
      </c>
      <c r="D4100" s="5" t="s">
        <v>8</v>
      </c>
      <c r="E4100" s="5" t="s">
        <v>8</v>
      </c>
      <c r="F4100" s="5" t="s">
        <v>8</v>
      </c>
      <c r="G4100" s="5" t="s">
        <v>8</v>
      </c>
    </row>
    <row r="4101" spans="1:7" x14ac:dyDescent="0.25">
      <c r="A4101" s="5" t="s">
        <v>16226</v>
      </c>
      <c r="B4101" s="5">
        <v>-1.11464112937062</v>
      </c>
      <c r="C4101" s="5" t="s">
        <v>16227</v>
      </c>
      <c r="D4101" s="5" t="s">
        <v>16228</v>
      </c>
      <c r="E4101" s="5" t="s">
        <v>16229</v>
      </c>
      <c r="F4101" s="5" t="s">
        <v>16230</v>
      </c>
      <c r="G4101" s="5" t="s">
        <v>16231</v>
      </c>
    </row>
    <row r="4102" spans="1:7" x14ac:dyDescent="0.25">
      <c r="A4102" s="5" t="s">
        <v>17321</v>
      </c>
      <c r="B4102" s="5">
        <v>-1.11464112937062</v>
      </c>
      <c r="C4102" s="5" t="s">
        <v>17316</v>
      </c>
      <c r="D4102" s="5" t="s">
        <v>17322</v>
      </c>
      <c r="E4102" s="5" t="s">
        <v>17318</v>
      </c>
      <c r="F4102" s="5" t="s">
        <v>17319</v>
      </c>
      <c r="G4102" s="5" t="s">
        <v>17320</v>
      </c>
    </row>
    <row r="4103" spans="1:7" x14ac:dyDescent="0.25">
      <c r="A4103" s="5" t="s">
        <v>18472</v>
      </c>
      <c r="B4103" s="5">
        <v>-1.11464112937062</v>
      </c>
      <c r="C4103" s="5" t="s">
        <v>8</v>
      </c>
      <c r="D4103" s="5" t="s">
        <v>8</v>
      </c>
      <c r="E4103" s="5" t="s">
        <v>8</v>
      </c>
      <c r="F4103" s="5" t="s">
        <v>8</v>
      </c>
      <c r="G4103" s="5" t="s">
        <v>8</v>
      </c>
    </row>
    <row r="4104" spans="1:7" x14ac:dyDescent="0.25">
      <c r="A4104" s="5" t="s">
        <v>18551</v>
      </c>
      <c r="B4104" s="5">
        <v>-1.11464112937062</v>
      </c>
      <c r="C4104" s="5" t="s">
        <v>8</v>
      </c>
      <c r="D4104" s="5" t="s">
        <v>8</v>
      </c>
      <c r="E4104" s="5" t="s">
        <v>8</v>
      </c>
      <c r="F4104" s="5" t="s">
        <v>8</v>
      </c>
      <c r="G4104" s="5" t="s">
        <v>8</v>
      </c>
    </row>
    <row r="4105" spans="1:7" x14ac:dyDescent="0.25">
      <c r="A4105" s="5" t="s">
        <v>18753</v>
      </c>
      <c r="B4105" s="5">
        <v>-1.11464112937062</v>
      </c>
      <c r="C4105" s="5" t="s">
        <v>8</v>
      </c>
      <c r="D4105" s="5" t="s">
        <v>8</v>
      </c>
      <c r="E4105" s="5" t="s">
        <v>8</v>
      </c>
      <c r="F4105" s="5" t="s">
        <v>8</v>
      </c>
      <c r="G4105" s="5" t="s">
        <v>8</v>
      </c>
    </row>
    <row r="4106" spans="1:7" x14ac:dyDescent="0.25">
      <c r="A4106" s="5" t="s">
        <v>18759</v>
      </c>
      <c r="B4106" s="5">
        <v>-1.11464112937062</v>
      </c>
      <c r="C4106" s="5" t="s">
        <v>8</v>
      </c>
      <c r="D4106" s="5" t="s">
        <v>8</v>
      </c>
      <c r="E4106" s="5" t="s">
        <v>8</v>
      </c>
      <c r="F4106" s="5" t="s">
        <v>8</v>
      </c>
      <c r="G4106" s="5" t="s">
        <v>8</v>
      </c>
    </row>
    <row r="4107" spans="1:7" x14ac:dyDescent="0.25">
      <c r="A4107" s="5" t="s">
        <v>18816</v>
      </c>
      <c r="B4107" s="5">
        <v>-1.11464112937062</v>
      </c>
      <c r="C4107" s="5" t="s">
        <v>8</v>
      </c>
      <c r="D4107" s="5" t="s">
        <v>8</v>
      </c>
      <c r="E4107" s="5" t="s">
        <v>18817</v>
      </c>
      <c r="F4107" s="5" t="s">
        <v>8</v>
      </c>
      <c r="G4107" s="5" t="s">
        <v>8</v>
      </c>
    </row>
    <row r="4108" spans="1:7" x14ac:dyDescent="0.25">
      <c r="A4108" s="5" t="s">
        <v>19070</v>
      </c>
      <c r="B4108" s="5">
        <v>-1.11464112937062</v>
      </c>
      <c r="C4108" s="5" t="s">
        <v>8</v>
      </c>
      <c r="D4108" s="5" t="s">
        <v>8</v>
      </c>
      <c r="E4108" s="5" t="s">
        <v>8</v>
      </c>
      <c r="F4108" s="5" t="s">
        <v>8</v>
      </c>
      <c r="G4108" s="5" t="s">
        <v>8</v>
      </c>
    </row>
    <row r="4109" spans="1:7" x14ac:dyDescent="0.25">
      <c r="A4109" s="5" t="s">
        <v>5045</v>
      </c>
      <c r="B4109" s="5">
        <v>-1.11464112937062</v>
      </c>
      <c r="C4109" s="5" t="s">
        <v>8</v>
      </c>
      <c r="D4109" s="5" t="s">
        <v>8</v>
      </c>
      <c r="E4109" s="5" t="s">
        <v>8</v>
      </c>
      <c r="F4109" s="5" t="s">
        <v>8</v>
      </c>
      <c r="G4109" s="5" t="s">
        <v>8</v>
      </c>
    </row>
    <row r="4110" spans="1:7" x14ac:dyDescent="0.25">
      <c r="A4110" s="5" t="s">
        <v>19241</v>
      </c>
      <c r="B4110" s="5">
        <v>-1.11464112937062</v>
      </c>
      <c r="C4110" s="5" t="s">
        <v>8</v>
      </c>
      <c r="D4110" s="5" t="s">
        <v>8</v>
      </c>
      <c r="E4110" s="5" t="s">
        <v>8</v>
      </c>
      <c r="F4110" s="5" t="s">
        <v>8</v>
      </c>
      <c r="G4110" s="5" t="s">
        <v>8</v>
      </c>
    </row>
    <row r="4111" spans="1:7" x14ac:dyDescent="0.25">
      <c r="A4111" s="5" t="s">
        <v>20312</v>
      </c>
      <c r="B4111" s="5">
        <v>-1.11464112937062</v>
      </c>
      <c r="C4111" s="5" t="s">
        <v>8</v>
      </c>
      <c r="D4111" s="5" t="s">
        <v>8</v>
      </c>
      <c r="E4111" s="5" t="s">
        <v>8</v>
      </c>
      <c r="F4111" s="5" t="s">
        <v>8</v>
      </c>
      <c r="G4111" s="5" t="s">
        <v>8</v>
      </c>
    </row>
    <row r="4112" spans="1:7" x14ac:dyDescent="0.25">
      <c r="A4112" s="5" t="s">
        <v>20315</v>
      </c>
      <c r="B4112" s="5">
        <v>-1.11464112937062</v>
      </c>
      <c r="C4112" s="5" t="s">
        <v>8</v>
      </c>
      <c r="D4112" s="5" t="s">
        <v>8</v>
      </c>
      <c r="E4112" s="5" t="s">
        <v>8</v>
      </c>
      <c r="F4112" s="5" t="s">
        <v>8</v>
      </c>
      <c r="G4112" s="5" t="s">
        <v>8</v>
      </c>
    </row>
    <row r="4113" spans="1:7" x14ac:dyDescent="0.25">
      <c r="A4113" s="5" t="s">
        <v>20460</v>
      </c>
      <c r="B4113" s="5">
        <v>-1.11464112937062</v>
      </c>
      <c r="C4113" s="5" t="s">
        <v>8</v>
      </c>
      <c r="D4113" s="5" t="s">
        <v>8</v>
      </c>
      <c r="E4113" s="5" t="s">
        <v>8</v>
      </c>
      <c r="F4113" s="5" t="s">
        <v>8</v>
      </c>
      <c r="G4113" s="5" t="s">
        <v>8</v>
      </c>
    </row>
    <row r="4114" spans="1:7" x14ac:dyDescent="0.25">
      <c r="A4114" s="5" t="s">
        <v>20472</v>
      </c>
      <c r="B4114" s="5">
        <v>-1.11464112937062</v>
      </c>
      <c r="C4114" s="5" t="s">
        <v>8</v>
      </c>
      <c r="D4114" s="5" t="s">
        <v>8</v>
      </c>
      <c r="E4114" s="5" t="s">
        <v>8</v>
      </c>
      <c r="F4114" s="5" t="s">
        <v>8</v>
      </c>
      <c r="G4114" s="5" t="s">
        <v>8</v>
      </c>
    </row>
    <row r="4115" spans="1:7" x14ac:dyDescent="0.25">
      <c r="A4115" s="5" t="s">
        <v>20489</v>
      </c>
      <c r="B4115" s="5">
        <v>-1.11464112937062</v>
      </c>
      <c r="C4115" s="5" t="s">
        <v>8</v>
      </c>
      <c r="D4115" s="5" t="s">
        <v>8</v>
      </c>
      <c r="E4115" s="5" t="s">
        <v>8</v>
      </c>
      <c r="F4115" s="5" t="s">
        <v>8</v>
      </c>
      <c r="G4115" s="5" t="s">
        <v>8</v>
      </c>
    </row>
    <row r="4116" spans="1:7" x14ac:dyDescent="0.25">
      <c r="A4116" s="5" t="s">
        <v>20494</v>
      </c>
      <c r="B4116" s="5">
        <v>-1.11464112937062</v>
      </c>
      <c r="C4116" s="5" t="s">
        <v>8</v>
      </c>
      <c r="D4116" s="5" t="s">
        <v>8</v>
      </c>
      <c r="E4116" s="5" t="s">
        <v>8</v>
      </c>
      <c r="F4116" s="5" t="s">
        <v>8</v>
      </c>
      <c r="G4116" s="5" t="s">
        <v>8</v>
      </c>
    </row>
    <row r="4117" spans="1:7" x14ac:dyDescent="0.25">
      <c r="A4117" s="5" t="s">
        <v>14707</v>
      </c>
      <c r="B4117" s="5">
        <v>-1.11464112937062</v>
      </c>
      <c r="C4117" s="5" t="s">
        <v>8</v>
      </c>
      <c r="D4117" s="5" t="s">
        <v>8</v>
      </c>
      <c r="E4117" s="5" t="s">
        <v>8</v>
      </c>
      <c r="F4117" s="5" t="s">
        <v>8</v>
      </c>
      <c r="G4117" s="5" t="s">
        <v>8</v>
      </c>
    </row>
    <row r="4118" spans="1:7" x14ac:dyDescent="0.25">
      <c r="A4118" s="5" t="s">
        <v>21004</v>
      </c>
      <c r="B4118" s="5">
        <v>-1.11464112937062</v>
      </c>
      <c r="C4118" s="5" t="s">
        <v>8</v>
      </c>
      <c r="D4118" s="5" t="s">
        <v>8</v>
      </c>
      <c r="E4118" s="5" t="s">
        <v>19902</v>
      </c>
      <c r="F4118" s="5" t="s">
        <v>8</v>
      </c>
      <c r="G4118" s="5" t="s">
        <v>8</v>
      </c>
    </row>
    <row r="4119" spans="1:7" x14ac:dyDescent="0.25">
      <c r="A4119" s="5" t="s">
        <v>21101</v>
      </c>
      <c r="B4119" s="5">
        <v>-1.11464112937062</v>
      </c>
      <c r="C4119" s="5" t="s">
        <v>8</v>
      </c>
      <c r="D4119" s="5" t="s">
        <v>8</v>
      </c>
      <c r="E4119" s="5" t="s">
        <v>8</v>
      </c>
      <c r="F4119" s="5" t="s">
        <v>8</v>
      </c>
      <c r="G4119" s="5" t="s">
        <v>8</v>
      </c>
    </row>
    <row r="4120" spans="1:7" x14ac:dyDescent="0.25">
      <c r="A4120" s="5" t="s">
        <v>21201</v>
      </c>
      <c r="B4120" s="5">
        <v>-1.11464112937062</v>
      </c>
      <c r="C4120" s="5" t="s">
        <v>8</v>
      </c>
      <c r="D4120" s="5" t="s">
        <v>8</v>
      </c>
      <c r="E4120" s="5" t="s">
        <v>8</v>
      </c>
      <c r="F4120" s="5" t="s">
        <v>8</v>
      </c>
      <c r="G4120" s="5" t="s">
        <v>8</v>
      </c>
    </row>
    <row r="4121" spans="1:7" x14ac:dyDescent="0.25">
      <c r="A4121" s="5" t="s">
        <v>21005</v>
      </c>
      <c r="B4121" s="5">
        <v>-1.1149283987722201</v>
      </c>
      <c r="C4121" s="5" t="s">
        <v>8</v>
      </c>
      <c r="D4121" s="5" t="s">
        <v>8</v>
      </c>
      <c r="E4121" s="5" t="s">
        <v>8</v>
      </c>
      <c r="F4121" s="5" t="s">
        <v>8</v>
      </c>
      <c r="G4121" s="5" t="s">
        <v>8</v>
      </c>
    </row>
    <row r="4122" spans="1:7" x14ac:dyDescent="0.25">
      <c r="A4122" s="5" t="s">
        <v>18914</v>
      </c>
      <c r="B4122" s="5">
        <v>-1.1153673284166301</v>
      </c>
      <c r="C4122" s="5" t="s">
        <v>8</v>
      </c>
      <c r="D4122" s="5" t="s">
        <v>8</v>
      </c>
      <c r="E4122" s="5" t="s">
        <v>8</v>
      </c>
      <c r="F4122" s="5" t="s">
        <v>8</v>
      </c>
      <c r="G4122" s="5" t="s">
        <v>8</v>
      </c>
    </row>
    <row r="4123" spans="1:7" x14ac:dyDescent="0.25">
      <c r="A4123" s="5" t="s">
        <v>20276</v>
      </c>
      <c r="B4123" s="5">
        <v>-1.1162274466771001</v>
      </c>
      <c r="C4123" s="5" t="s">
        <v>8</v>
      </c>
      <c r="D4123" s="5" t="s">
        <v>8</v>
      </c>
      <c r="E4123" s="5" t="s">
        <v>8</v>
      </c>
      <c r="F4123" s="5" t="s">
        <v>8</v>
      </c>
      <c r="G4123" s="5" t="s">
        <v>8</v>
      </c>
    </row>
    <row r="4124" spans="1:7" x14ac:dyDescent="0.25">
      <c r="A4124" s="5" t="s">
        <v>18937</v>
      </c>
      <c r="B4124" s="5">
        <v>-1.11630573713166</v>
      </c>
      <c r="C4124" s="5" t="s">
        <v>8</v>
      </c>
      <c r="D4124" s="5" t="s">
        <v>8</v>
      </c>
      <c r="E4124" s="5" t="s">
        <v>8</v>
      </c>
      <c r="F4124" s="5" t="s">
        <v>8</v>
      </c>
      <c r="G4124" s="5" t="s">
        <v>8</v>
      </c>
    </row>
    <row r="4125" spans="1:7" x14ac:dyDescent="0.25">
      <c r="A4125" s="5" t="s">
        <v>18633</v>
      </c>
      <c r="B4125" s="5">
        <v>-1.11659853898078</v>
      </c>
      <c r="C4125" s="5" t="s">
        <v>8</v>
      </c>
      <c r="D4125" s="5" t="s">
        <v>8</v>
      </c>
      <c r="E4125" s="5" t="s">
        <v>8</v>
      </c>
      <c r="F4125" s="5" t="s">
        <v>8</v>
      </c>
      <c r="G4125" s="5" t="s">
        <v>8</v>
      </c>
    </row>
    <row r="4126" spans="1:7" x14ac:dyDescent="0.25">
      <c r="A4126" s="5" t="s">
        <v>21044</v>
      </c>
      <c r="B4126" s="5">
        <v>-1.11659853898078</v>
      </c>
      <c r="C4126" s="5" t="s">
        <v>8</v>
      </c>
      <c r="D4126" s="5" t="s">
        <v>8</v>
      </c>
      <c r="E4126" s="5" t="s">
        <v>8</v>
      </c>
      <c r="F4126" s="5" t="s">
        <v>8</v>
      </c>
      <c r="G4126" s="5" t="s">
        <v>8</v>
      </c>
    </row>
    <row r="4127" spans="1:7" x14ac:dyDescent="0.25">
      <c r="A4127" s="5" t="s">
        <v>460</v>
      </c>
      <c r="B4127" s="5">
        <v>-1.1173167474958601</v>
      </c>
      <c r="C4127" s="5" t="s">
        <v>289</v>
      </c>
      <c r="D4127" s="5" t="s">
        <v>290</v>
      </c>
      <c r="E4127" s="5" t="s">
        <v>461</v>
      </c>
      <c r="F4127" s="5" t="s">
        <v>292</v>
      </c>
      <c r="G4127" s="5" t="s">
        <v>293</v>
      </c>
    </row>
    <row r="4128" spans="1:7" x14ac:dyDescent="0.25">
      <c r="A4128" s="5" t="s">
        <v>10896</v>
      </c>
      <c r="B4128" s="5">
        <v>-1.11735730444721</v>
      </c>
      <c r="C4128" s="5" t="s">
        <v>8</v>
      </c>
      <c r="D4128" s="5" t="s">
        <v>8</v>
      </c>
      <c r="E4128" s="5" t="s">
        <v>8</v>
      </c>
      <c r="F4128" s="5" t="s">
        <v>8</v>
      </c>
      <c r="G4128" s="5" t="s">
        <v>8</v>
      </c>
    </row>
    <row r="4129" spans="1:7" x14ac:dyDescent="0.25">
      <c r="A4129" s="5" t="s">
        <v>14016</v>
      </c>
      <c r="B4129" s="5">
        <v>-1.1183254522259101</v>
      </c>
      <c r="C4129" s="5" t="s">
        <v>577</v>
      </c>
      <c r="D4129" s="5" t="s">
        <v>8</v>
      </c>
      <c r="E4129" s="5" t="s">
        <v>8</v>
      </c>
      <c r="F4129" s="5" t="s">
        <v>8</v>
      </c>
      <c r="G4129" s="5" t="s">
        <v>8</v>
      </c>
    </row>
    <row r="4130" spans="1:7" x14ac:dyDescent="0.25">
      <c r="A4130" s="5" t="s">
        <v>10150</v>
      </c>
      <c r="B4130" s="5">
        <v>-1.1187861040406799</v>
      </c>
      <c r="C4130" s="5" t="s">
        <v>8</v>
      </c>
      <c r="D4130" s="5" t="s">
        <v>8</v>
      </c>
      <c r="E4130" s="5" t="s">
        <v>8</v>
      </c>
      <c r="F4130" s="5" t="s">
        <v>8</v>
      </c>
      <c r="G4130" s="5" t="s">
        <v>8</v>
      </c>
    </row>
    <row r="4131" spans="1:7" x14ac:dyDescent="0.25">
      <c r="A4131" s="5" t="s">
        <v>20940</v>
      </c>
      <c r="B4131" s="5">
        <v>-1.1195019431314099</v>
      </c>
      <c r="C4131" s="5" t="s">
        <v>8</v>
      </c>
      <c r="D4131" s="5" t="s">
        <v>8</v>
      </c>
      <c r="E4131" s="5" t="s">
        <v>8</v>
      </c>
      <c r="F4131" s="5" t="s">
        <v>8</v>
      </c>
      <c r="G4131" s="5" t="s">
        <v>8</v>
      </c>
    </row>
    <row r="4132" spans="1:7" x14ac:dyDescent="0.25">
      <c r="A4132" s="5" t="s">
        <v>17370</v>
      </c>
      <c r="B4132" s="5">
        <v>-1.12017721755497</v>
      </c>
      <c r="C4132" s="5" t="s">
        <v>8</v>
      </c>
      <c r="D4132" s="5" t="s">
        <v>8</v>
      </c>
      <c r="E4132" s="5" t="s">
        <v>8</v>
      </c>
      <c r="F4132" s="5" t="s">
        <v>8</v>
      </c>
      <c r="G4132" s="5" t="s">
        <v>17371</v>
      </c>
    </row>
    <row r="4133" spans="1:7" x14ac:dyDescent="0.25">
      <c r="A4133" s="5" t="s">
        <v>18038</v>
      </c>
      <c r="B4133" s="5">
        <v>-1.12017721755497</v>
      </c>
      <c r="C4133" s="5" t="s">
        <v>18039</v>
      </c>
      <c r="D4133" s="5" t="s">
        <v>8</v>
      </c>
      <c r="E4133" s="5" t="s">
        <v>8</v>
      </c>
      <c r="F4133" s="5" t="s">
        <v>8</v>
      </c>
      <c r="G4133" s="5" t="s">
        <v>5987</v>
      </c>
    </row>
    <row r="4134" spans="1:7" x14ac:dyDescent="0.25">
      <c r="A4134" s="5" t="s">
        <v>18818</v>
      </c>
      <c r="B4134" s="5">
        <v>-1.12017721755497</v>
      </c>
      <c r="C4134" s="5" t="s">
        <v>8</v>
      </c>
      <c r="D4134" s="5" t="s">
        <v>8</v>
      </c>
      <c r="E4134" s="5" t="s">
        <v>8</v>
      </c>
      <c r="F4134" s="5" t="s">
        <v>8</v>
      </c>
      <c r="G4134" s="5" t="s">
        <v>8</v>
      </c>
    </row>
    <row r="4135" spans="1:7" x14ac:dyDescent="0.25">
      <c r="A4135" s="5" t="s">
        <v>20092</v>
      </c>
      <c r="B4135" s="5">
        <v>-1.12017721755497</v>
      </c>
      <c r="C4135" s="5" t="s">
        <v>8</v>
      </c>
      <c r="D4135" s="5" t="s">
        <v>8</v>
      </c>
      <c r="E4135" s="5" t="s">
        <v>8</v>
      </c>
      <c r="F4135" s="5" t="s">
        <v>8</v>
      </c>
      <c r="G4135" s="5" t="s">
        <v>8</v>
      </c>
    </row>
    <row r="4136" spans="1:7" x14ac:dyDescent="0.25">
      <c r="A4136" s="5" t="s">
        <v>16483</v>
      </c>
      <c r="B4136" s="5">
        <v>-1.120901745084</v>
      </c>
      <c r="C4136" s="5" t="s">
        <v>8</v>
      </c>
      <c r="D4136" s="5" t="s">
        <v>16484</v>
      </c>
      <c r="E4136" s="5" t="s">
        <v>8</v>
      </c>
      <c r="F4136" s="5" t="s">
        <v>16485</v>
      </c>
      <c r="G4136" s="5" t="s">
        <v>16486</v>
      </c>
    </row>
    <row r="4137" spans="1:7" x14ac:dyDescent="0.25">
      <c r="A4137" s="5" t="s">
        <v>17492</v>
      </c>
      <c r="B4137" s="5">
        <v>-1.120901745084</v>
      </c>
      <c r="C4137" s="5" t="s">
        <v>17493</v>
      </c>
      <c r="D4137" s="5" t="s">
        <v>8</v>
      </c>
      <c r="E4137" s="5" t="s">
        <v>8</v>
      </c>
      <c r="F4137" s="5" t="s">
        <v>17494</v>
      </c>
      <c r="G4137" s="5" t="s">
        <v>17495</v>
      </c>
    </row>
    <row r="4138" spans="1:7" x14ac:dyDescent="0.25">
      <c r="A4138" s="5" t="s">
        <v>20219</v>
      </c>
      <c r="B4138" s="5">
        <v>-1.120901745084</v>
      </c>
      <c r="C4138" s="5" t="s">
        <v>8</v>
      </c>
      <c r="D4138" s="5" t="s">
        <v>8</v>
      </c>
      <c r="E4138" s="5" t="s">
        <v>8</v>
      </c>
      <c r="F4138" s="5" t="s">
        <v>8</v>
      </c>
      <c r="G4138" s="5" t="s">
        <v>8</v>
      </c>
    </row>
    <row r="4139" spans="1:7" x14ac:dyDescent="0.25">
      <c r="A4139" s="5" t="s">
        <v>20381</v>
      </c>
      <c r="B4139" s="5">
        <v>-1.120901745084</v>
      </c>
      <c r="C4139" s="5" t="s">
        <v>8</v>
      </c>
      <c r="D4139" s="5" t="s">
        <v>8</v>
      </c>
      <c r="E4139" s="5" t="s">
        <v>8</v>
      </c>
      <c r="F4139" s="5" t="s">
        <v>8</v>
      </c>
      <c r="G4139" s="5" t="s">
        <v>8</v>
      </c>
    </row>
    <row r="4140" spans="1:7" x14ac:dyDescent="0.25">
      <c r="A4140" s="5" t="s">
        <v>20409</v>
      </c>
      <c r="B4140" s="5">
        <v>-1.120901745084</v>
      </c>
      <c r="C4140" s="5" t="s">
        <v>8</v>
      </c>
      <c r="D4140" s="5" t="s">
        <v>8</v>
      </c>
      <c r="E4140" s="5" t="s">
        <v>8</v>
      </c>
      <c r="F4140" s="5" t="s">
        <v>8</v>
      </c>
      <c r="G4140" s="5" t="s">
        <v>8</v>
      </c>
    </row>
    <row r="4141" spans="1:7" x14ac:dyDescent="0.25">
      <c r="A4141" s="5" t="s">
        <v>20452</v>
      </c>
      <c r="B4141" s="5">
        <v>-1.120901745084</v>
      </c>
      <c r="C4141" s="5" t="s">
        <v>8</v>
      </c>
      <c r="D4141" s="5" t="s">
        <v>8</v>
      </c>
      <c r="E4141" s="5" t="s">
        <v>20453</v>
      </c>
      <c r="F4141" s="5" t="s">
        <v>8</v>
      </c>
      <c r="G4141" s="5" t="s">
        <v>8</v>
      </c>
    </row>
    <row r="4142" spans="1:7" x14ac:dyDescent="0.25">
      <c r="A4142" s="5" t="s">
        <v>20760</v>
      </c>
      <c r="B4142" s="5">
        <v>-1.120901745084</v>
      </c>
      <c r="C4142" s="5" t="s">
        <v>8</v>
      </c>
      <c r="D4142" s="5" t="s">
        <v>8</v>
      </c>
      <c r="E4142" s="5" t="s">
        <v>1467</v>
      </c>
      <c r="F4142" s="5" t="s">
        <v>8</v>
      </c>
      <c r="G4142" s="5" t="s">
        <v>8</v>
      </c>
    </row>
    <row r="4143" spans="1:7" x14ac:dyDescent="0.25">
      <c r="A4143" s="5" t="s">
        <v>20868</v>
      </c>
      <c r="B4143" s="5">
        <v>-1.120901745084</v>
      </c>
      <c r="C4143" s="5" t="s">
        <v>8</v>
      </c>
      <c r="D4143" s="5" t="s">
        <v>8</v>
      </c>
      <c r="E4143" s="5" t="s">
        <v>8</v>
      </c>
      <c r="F4143" s="5" t="s">
        <v>8</v>
      </c>
      <c r="G4143" s="5" t="s">
        <v>8</v>
      </c>
    </row>
    <row r="4144" spans="1:7" x14ac:dyDescent="0.25">
      <c r="A4144" s="5" t="s">
        <v>18886</v>
      </c>
      <c r="B4144" s="5">
        <v>-1.1222802525114799</v>
      </c>
      <c r="C4144" s="5" t="s">
        <v>8</v>
      </c>
      <c r="D4144" s="5" t="s">
        <v>8</v>
      </c>
      <c r="E4144" s="5" t="s">
        <v>8</v>
      </c>
      <c r="F4144" s="5" t="s">
        <v>8</v>
      </c>
      <c r="G4144" s="5" t="s">
        <v>8</v>
      </c>
    </row>
    <row r="4145" spans="1:7" x14ac:dyDescent="0.25">
      <c r="A4145" s="5" t="s">
        <v>16130</v>
      </c>
      <c r="B4145" s="5">
        <v>-1.12310285343671</v>
      </c>
      <c r="C4145" s="5" t="s">
        <v>8</v>
      </c>
      <c r="D4145" s="5" t="s">
        <v>8</v>
      </c>
      <c r="E4145" s="5" t="s">
        <v>8</v>
      </c>
      <c r="F4145" s="5" t="s">
        <v>8</v>
      </c>
      <c r="G4145" s="5" t="s">
        <v>16131</v>
      </c>
    </row>
    <row r="4146" spans="1:7" x14ac:dyDescent="0.25">
      <c r="A4146" s="5" t="s">
        <v>17031</v>
      </c>
      <c r="B4146" s="5">
        <v>-1.12310285343671</v>
      </c>
      <c r="C4146" s="5" t="s">
        <v>17032</v>
      </c>
      <c r="D4146" s="5" t="s">
        <v>17033</v>
      </c>
      <c r="E4146" s="5" t="s">
        <v>17034</v>
      </c>
      <c r="F4146" s="5" t="s">
        <v>17035</v>
      </c>
      <c r="G4146" s="5" t="s">
        <v>17036</v>
      </c>
    </row>
    <row r="4147" spans="1:7" x14ac:dyDescent="0.25">
      <c r="A4147" s="5" t="s">
        <v>19468</v>
      </c>
      <c r="B4147" s="5">
        <v>-1.12310285343671</v>
      </c>
      <c r="C4147" s="5" t="s">
        <v>8</v>
      </c>
      <c r="D4147" s="5" t="s">
        <v>8</v>
      </c>
      <c r="E4147" s="5" t="s">
        <v>8</v>
      </c>
      <c r="F4147" s="5" t="s">
        <v>8</v>
      </c>
      <c r="G4147" s="5" t="s">
        <v>8</v>
      </c>
    </row>
    <row r="4148" spans="1:7" x14ac:dyDescent="0.25">
      <c r="A4148" s="5" t="s">
        <v>17672</v>
      </c>
      <c r="B4148" s="5">
        <v>-1.1235947707410201</v>
      </c>
      <c r="C4148" s="5" t="s">
        <v>17673</v>
      </c>
      <c r="D4148" s="5" t="s">
        <v>17674</v>
      </c>
      <c r="E4148" s="5" t="s">
        <v>17675</v>
      </c>
      <c r="F4148" s="5" t="s">
        <v>17676</v>
      </c>
      <c r="G4148" s="5" t="s">
        <v>17677</v>
      </c>
    </row>
    <row r="4149" spans="1:7" x14ac:dyDescent="0.25">
      <c r="A4149" s="5" t="s">
        <v>18846</v>
      </c>
      <c r="B4149" s="5">
        <v>-1.12486520648688</v>
      </c>
      <c r="C4149" s="5" t="s">
        <v>8</v>
      </c>
      <c r="D4149" s="5" t="s">
        <v>8</v>
      </c>
      <c r="E4149" s="5" t="s">
        <v>8</v>
      </c>
      <c r="F4149" s="5" t="s">
        <v>8</v>
      </c>
      <c r="G4149" s="5" t="s">
        <v>8</v>
      </c>
    </row>
    <row r="4150" spans="1:7" x14ac:dyDescent="0.25">
      <c r="A4150" s="5" t="s">
        <v>16164</v>
      </c>
      <c r="B4150" s="5">
        <v>-1.1253751415453399</v>
      </c>
      <c r="C4150" s="5" t="s">
        <v>16165</v>
      </c>
      <c r="D4150" s="5" t="s">
        <v>8</v>
      </c>
      <c r="E4150" s="5" t="s">
        <v>8</v>
      </c>
      <c r="F4150" s="5" t="s">
        <v>8</v>
      </c>
      <c r="G4150" s="5" t="s">
        <v>16166</v>
      </c>
    </row>
    <row r="4151" spans="1:7" x14ac:dyDescent="0.25">
      <c r="A4151" s="5" t="s">
        <v>1883</v>
      </c>
      <c r="B4151" s="5">
        <v>-1.1253751415453399</v>
      </c>
      <c r="C4151" s="5" t="s">
        <v>8</v>
      </c>
      <c r="D4151" s="5" t="s">
        <v>8</v>
      </c>
      <c r="E4151" s="5" t="s">
        <v>8</v>
      </c>
      <c r="F4151" s="5" t="s">
        <v>8</v>
      </c>
      <c r="G4151" s="5" t="s">
        <v>1884</v>
      </c>
    </row>
    <row r="4152" spans="1:7" x14ac:dyDescent="0.25">
      <c r="A4152" s="5" t="s">
        <v>18915</v>
      </c>
      <c r="B4152" s="5">
        <v>-1.1253751415453399</v>
      </c>
      <c r="C4152" s="5" t="s">
        <v>8</v>
      </c>
      <c r="D4152" s="5" t="s">
        <v>8</v>
      </c>
      <c r="E4152" s="5" t="s">
        <v>8</v>
      </c>
      <c r="F4152" s="5" t="s">
        <v>8</v>
      </c>
      <c r="G4152" s="5" t="s">
        <v>8</v>
      </c>
    </row>
    <row r="4153" spans="1:7" x14ac:dyDescent="0.25">
      <c r="A4153" s="5" t="s">
        <v>18086</v>
      </c>
      <c r="B4153" s="5">
        <v>-1.1254786337729401</v>
      </c>
      <c r="C4153" s="5" t="s">
        <v>18087</v>
      </c>
      <c r="D4153" s="5" t="s">
        <v>18088</v>
      </c>
      <c r="E4153" s="5" t="s">
        <v>18089</v>
      </c>
      <c r="F4153" s="5" t="s">
        <v>18090</v>
      </c>
      <c r="G4153" s="5" t="s">
        <v>18091</v>
      </c>
    </row>
    <row r="4154" spans="1:7" x14ac:dyDescent="0.25">
      <c r="A4154" s="5" t="s">
        <v>10645</v>
      </c>
      <c r="B4154" s="5">
        <v>-1.1254786337729401</v>
      </c>
      <c r="C4154" s="5" t="s">
        <v>8</v>
      </c>
      <c r="D4154" s="5" t="s">
        <v>8</v>
      </c>
      <c r="E4154" s="5" t="s">
        <v>8</v>
      </c>
      <c r="F4154" s="5" t="s">
        <v>8</v>
      </c>
      <c r="G4154" s="5" t="s">
        <v>8</v>
      </c>
    </row>
    <row r="4155" spans="1:7" x14ac:dyDescent="0.25">
      <c r="A4155" s="5" t="s">
        <v>5659</v>
      </c>
      <c r="B4155" s="5">
        <v>-1.1255790788312601</v>
      </c>
      <c r="C4155" s="5" t="s">
        <v>8</v>
      </c>
      <c r="D4155" s="5" t="s">
        <v>8</v>
      </c>
      <c r="E4155" s="5" t="s">
        <v>8</v>
      </c>
      <c r="F4155" s="5" t="s">
        <v>8</v>
      </c>
      <c r="G4155" s="5" t="s">
        <v>8</v>
      </c>
    </row>
    <row r="4156" spans="1:7" x14ac:dyDescent="0.25">
      <c r="A4156" s="5" t="s">
        <v>5334</v>
      </c>
      <c r="B4156" s="5">
        <v>-1.12730630704702</v>
      </c>
      <c r="C4156" s="5" t="s">
        <v>8</v>
      </c>
      <c r="D4156" s="5" t="s">
        <v>8</v>
      </c>
      <c r="E4156" s="5" t="s">
        <v>8</v>
      </c>
      <c r="F4156" s="5" t="s">
        <v>8</v>
      </c>
      <c r="G4156" s="5" t="s">
        <v>5335</v>
      </c>
    </row>
    <row r="4157" spans="1:7" x14ac:dyDescent="0.25">
      <c r="A4157" s="5" t="s">
        <v>3630</v>
      </c>
      <c r="B4157" s="5">
        <v>-1.1275996803238999</v>
      </c>
      <c r="C4157" s="5" t="s">
        <v>8</v>
      </c>
      <c r="D4157" s="5" t="s">
        <v>8</v>
      </c>
      <c r="E4157" s="5" t="s">
        <v>8</v>
      </c>
      <c r="F4157" s="5" t="s">
        <v>8</v>
      </c>
      <c r="G4157" s="5" t="s">
        <v>8</v>
      </c>
    </row>
    <row r="4158" spans="1:7" x14ac:dyDescent="0.25">
      <c r="A4158" s="5" t="s">
        <v>5066</v>
      </c>
      <c r="B4158" s="5">
        <v>-1.1280316957515499</v>
      </c>
      <c r="C4158" s="5" t="s">
        <v>5067</v>
      </c>
      <c r="D4158" s="5" t="s">
        <v>5068</v>
      </c>
      <c r="E4158" s="5" t="s">
        <v>5069</v>
      </c>
      <c r="F4158" s="5" t="s">
        <v>5070</v>
      </c>
      <c r="G4158" s="5" t="s">
        <v>5071</v>
      </c>
    </row>
    <row r="4159" spans="1:7" x14ac:dyDescent="0.25">
      <c r="A4159" s="5" t="s">
        <v>18687</v>
      </c>
      <c r="B4159" s="5">
        <v>-1.1280316957515499</v>
      </c>
      <c r="C4159" s="5" t="s">
        <v>8</v>
      </c>
      <c r="D4159" s="5" t="s">
        <v>8</v>
      </c>
      <c r="E4159" s="5" t="s">
        <v>8</v>
      </c>
      <c r="F4159" s="5" t="s">
        <v>8</v>
      </c>
      <c r="G4159" s="5" t="s">
        <v>8</v>
      </c>
    </row>
    <row r="4160" spans="1:7" x14ac:dyDescent="0.25">
      <c r="A4160" s="5" t="s">
        <v>16698</v>
      </c>
      <c r="B4160" s="5">
        <v>-1.1287310397649699</v>
      </c>
      <c r="C4160" s="5" t="s">
        <v>16699</v>
      </c>
      <c r="D4160" s="5" t="s">
        <v>16700</v>
      </c>
      <c r="E4160" s="5" t="s">
        <v>16701</v>
      </c>
      <c r="F4160" s="5" t="s">
        <v>16702</v>
      </c>
      <c r="G4160" s="5" t="s">
        <v>16703</v>
      </c>
    </row>
    <row r="4161" spans="1:7" x14ac:dyDescent="0.25">
      <c r="A4161" s="5" t="s">
        <v>16889</v>
      </c>
      <c r="B4161" s="5">
        <v>-1.1287310397649699</v>
      </c>
      <c r="C4161" s="5" t="s">
        <v>16890</v>
      </c>
      <c r="D4161" s="5" t="s">
        <v>8</v>
      </c>
      <c r="E4161" s="5" t="s">
        <v>8</v>
      </c>
      <c r="F4161" s="5" t="s">
        <v>8</v>
      </c>
      <c r="G4161" s="5" t="s">
        <v>16891</v>
      </c>
    </row>
    <row r="4162" spans="1:7" x14ac:dyDescent="0.25">
      <c r="A4162" s="5" t="s">
        <v>18347</v>
      </c>
      <c r="B4162" s="5">
        <v>-1.1287310397649699</v>
      </c>
      <c r="C4162" s="5" t="s">
        <v>8</v>
      </c>
      <c r="D4162" s="5" t="s">
        <v>8</v>
      </c>
      <c r="E4162" s="5" t="s">
        <v>8</v>
      </c>
      <c r="F4162" s="5" t="s">
        <v>8</v>
      </c>
      <c r="G4162" s="5" t="s">
        <v>8</v>
      </c>
    </row>
    <row r="4163" spans="1:7" x14ac:dyDescent="0.25">
      <c r="A4163" s="5" t="s">
        <v>20104</v>
      </c>
      <c r="B4163" s="5">
        <v>-1.1287310397649699</v>
      </c>
      <c r="C4163" s="5" t="s">
        <v>8</v>
      </c>
      <c r="D4163" s="5" t="s">
        <v>8</v>
      </c>
      <c r="E4163" s="5" t="s">
        <v>8</v>
      </c>
      <c r="F4163" s="5" t="s">
        <v>8</v>
      </c>
      <c r="G4163" s="5" t="s">
        <v>8</v>
      </c>
    </row>
    <row r="4164" spans="1:7" x14ac:dyDescent="0.25">
      <c r="A4164" s="5" t="s">
        <v>20482</v>
      </c>
      <c r="B4164" s="5">
        <v>-1.1287310397649699</v>
      </c>
      <c r="C4164" s="5" t="s">
        <v>8</v>
      </c>
      <c r="D4164" s="5" t="s">
        <v>8</v>
      </c>
      <c r="E4164" s="5" t="s">
        <v>8</v>
      </c>
      <c r="F4164" s="5" t="s">
        <v>8</v>
      </c>
      <c r="G4164" s="5" t="s">
        <v>8</v>
      </c>
    </row>
    <row r="4165" spans="1:7" x14ac:dyDescent="0.25">
      <c r="A4165" s="5" t="s">
        <v>16832</v>
      </c>
      <c r="B4165" s="5">
        <v>-1.1300570102702301</v>
      </c>
      <c r="C4165" s="5" t="s">
        <v>6868</v>
      </c>
      <c r="D4165" s="5" t="s">
        <v>8</v>
      </c>
      <c r="E4165" s="5" t="s">
        <v>8</v>
      </c>
      <c r="F4165" s="5" t="s">
        <v>8</v>
      </c>
      <c r="G4165" s="5" t="s">
        <v>3517</v>
      </c>
    </row>
    <row r="4166" spans="1:7" x14ac:dyDescent="0.25">
      <c r="A4166" s="5" t="s">
        <v>17360</v>
      </c>
      <c r="B4166" s="5">
        <v>-1.1300570102702301</v>
      </c>
      <c r="C4166" s="5" t="s">
        <v>8</v>
      </c>
      <c r="D4166" s="5" t="s">
        <v>17361</v>
      </c>
      <c r="E4166" s="5" t="s">
        <v>8</v>
      </c>
      <c r="F4166" s="5" t="s">
        <v>17362</v>
      </c>
      <c r="G4166" s="5" t="s">
        <v>17363</v>
      </c>
    </row>
    <row r="4167" spans="1:7" x14ac:dyDescent="0.25">
      <c r="A4167" s="5" t="s">
        <v>18189</v>
      </c>
      <c r="B4167" s="5">
        <v>-1.1300570102702301</v>
      </c>
      <c r="C4167" s="5" t="s">
        <v>18190</v>
      </c>
      <c r="D4167" s="5" t="s">
        <v>18191</v>
      </c>
      <c r="E4167" s="5" t="s">
        <v>18192</v>
      </c>
      <c r="F4167" s="5" t="s">
        <v>18193</v>
      </c>
      <c r="G4167" s="5" t="s">
        <v>18194</v>
      </c>
    </row>
    <row r="4168" spans="1:7" x14ac:dyDescent="0.25">
      <c r="A4168" s="5" t="s">
        <v>224</v>
      </c>
      <c r="B4168" s="5">
        <v>-1.1300570102702301</v>
      </c>
      <c r="C4168" s="5" t="s">
        <v>8</v>
      </c>
      <c r="D4168" s="5" t="s">
        <v>8</v>
      </c>
      <c r="E4168" s="5" t="s">
        <v>8</v>
      </c>
      <c r="F4168" s="5" t="s">
        <v>8</v>
      </c>
      <c r="G4168" s="5" t="s">
        <v>8</v>
      </c>
    </row>
    <row r="4169" spans="1:7" x14ac:dyDescent="0.25">
      <c r="A4169" s="5" t="s">
        <v>367</v>
      </c>
      <c r="B4169" s="5">
        <v>-1.1300570102702301</v>
      </c>
      <c r="C4169" s="5" t="s">
        <v>8</v>
      </c>
      <c r="D4169" s="5" t="s">
        <v>8</v>
      </c>
      <c r="E4169" s="5" t="s">
        <v>8</v>
      </c>
      <c r="F4169" s="5" t="s">
        <v>8</v>
      </c>
      <c r="G4169" s="5" t="s">
        <v>8</v>
      </c>
    </row>
    <row r="4170" spans="1:7" x14ac:dyDescent="0.25">
      <c r="A4170" s="5" t="s">
        <v>991</v>
      </c>
      <c r="B4170" s="5">
        <v>-1.1300570102702301</v>
      </c>
      <c r="C4170" s="5" t="s">
        <v>8</v>
      </c>
      <c r="D4170" s="5" t="s">
        <v>8</v>
      </c>
      <c r="E4170" s="5" t="s">
        <v>8</v>
      </c>
      <c r="F4170" s="5" t="s">
        <v>8</v>
      </c>
      <c r="G4170" s="5" t="s">
        <v>8</v>
      </c>
    </row>
    <row r="4171" spans="1:7" x14ac:dyDescent="0.25">
      <c r="A4171" s="5" t="s">
        <v>19066</v>
      </c>
      <c r="B4171" s="5">
        <v>-1.1300570102702301</v>
      </c>
      <c r="C4171" s="5" t="s">
        <v>8</v>
      </c>
      <c r="D4171" s="5" t="s">
        <v>8</v>
      </c>
      <c r="E4171" s="5" t="s">
        <v>8</v>
      </c>
      <c r="F4171" s="5" t="s">
        <v>8</v>
      </c>
      <c r="G4171" s="5" t="s">
        <v>8</v>
      </c>
    </row>
    <row r="4172" spans="1:7" x14ac:dyDescent="0.25">
      <c r="A4172" s="5" t="s">
        <v>19480</v>
      </c>
      <c r="B4172" s="5">
        <v>-1.1300570102702301</v>
      </c>
      <c r="C4172" s="5" t="s">
        <v>8</v>
      </c>
      <c r="D4172" s="5" t="s">
        <v>8</v>
      </c>
      <c r="E4172" s="5" t="s">
        <v>8</v>
      </c>
      <c r="F4172" s="5" t="s">
        <v>8</v>
      </c>
      <c r="G4172" s="5" t="s">
        <v>8</v>
      </c>
    </row>
    <row r="4173" spans="1:7" x14ac:dyDescent="0.25">
      <c r="A4173" s="5" t="s">
        <v>19484</v>
      </c>
      <c r="B4173" s="5">
        <v>-1.1300570102702301</v>
      </c>
      <c r="C4173" s="5" t="s">
        <v>8</v>
      </c>
      <c r="D4173" s="5" t="s">
        <v>8</v>
      </c>
      <c r="E4173" s="5" t="s">
        <v>8</v>
      </c>
      <c r="F4173" s="5" t="s">
        <v>8</v>
      </c>
      <c r="G4173" s="5" t="s">
        <v>8</v>
      </c>
    </row>
    <row r="4174" spans="1:7" x14ac:dyDescent="0.25">
      <c r="A4174" s="5" t="s">
        <v>19741</v>
      </c>
      <c r="B4174" s="5">
        <v>-1.1300570102702301</v>
      </c>
      <c r="C4174" s="5" t="s">
        <v>8</v>
      </c>
      <c r="D4174" s="5" t="s">
        <v>8</v>
      </c>
      <c r="E4174" s="5" t="s">
        <v>1532</v>
      </c>
      <c r="F4174" s="5" t="s">
        <v>8</v>
      </c>
      <c r="G4174" s="5" t="s">
        <v>8</v>
      </c>
    </row>
    <row r="4175" spans="1:7" x14ac:dyDescent="0.25">
      <c r="A4175" s="5" t="s">
        <v>19820</v>
      </c>
      <c r="B4175" s="5">
        <v>-1.1300570102702301</v>
      </c>
      <c r="C4175" s="5" t="s">
        <v>8</v>
      </c>
      <c r="D4175" s="5" t="s">
        <v>8</v>
      </c>
      <c r="E4175" s="5" t="s">
        <v>8</v>
      </c>
      <c r="F4175" s="5" t="s">
        <v>8</v>
      </c>
      <c r="G4175" s="5" t="s">
        <v>8</v>
      </c>
    </row>
    <row r="4176" spans="1:7" x14ac:dyDescent="0.25">
      <c r="A4176" s="5" t="s">
        <v>20178</v>
      </c>
      <c r="B4176" s="5">
        <v>-1.1300570102702301</v>
      </c>
      <c r="C4176" s="5" t="s">
        <v>8</v>
      </c>
      <c r="D4176" s="5" t="s">
        <v>8</v>
      </c>
      <c r="E4176" s="5" t="s">
        <v>8</v>
      </c>
      <c r="F4176" s="5" t="s">
        <v>8</v>
      </c>
      <c r="G4176" s="5" t="s">
        <v>8</v>
      </c>
    </row>
    <row r="4177" spans="1:7" x14ac:dyDescent="0.25">
      <c r="A4177" s="5" t="s">
        <v>20196</v>
      </c>
      <c r="B4177" s="5">
        <v>-1.1300570102702301</v>
      </c>
      <c r="C4177" s="5" t="s">
        <v>8</v>
      </c>
      <c r="D4177" s="5" t="s">
        <v>8</v>
      </c>
      <c r="E4177" s="5" t="s">
        <v>8</v>
      </c>
      <c r="F4177" s="5" t="s">
        <v>8</v>
      </c>
      <c r="G4177" s="5" t="s">
        <v>8</v>
      </c>
    </row>
    <row r="4178" spans="1:7" x14ac:dyDescent="0.25">
      <c r="A4178" s="5" t="s">
        <v>20394</v>
      </c>
      <c r="B4178" s="5">
        <v>-1.1300570102702301</v>
      </c>
      <c r="C4178" s="5" t="s">
        <v>8</v>
      </c>
      <c r="D4178" s="5" t="s">
        <v>8</v>
      </c>
      <c r="E4178" s="5" t="s">
        <v>8</v>
      </c>
      <c r="F4178" s="5" t="s">
        <v>8</v>
      </c>
      <c r="G4178" s="5" t="s">
        <v>8</v>
      </c>
    </row>
    <row r="4179" spans="1:7" x14ac:dyDescent="0.25">
      <c r="A4179" s="5" t="s">
        <v>20475</v>
      </c>
      <c r="B4179" s="5">
        <v>-1.1300570102702301</v>
      </c>
      <c r="C4179" s="5" t="s">
        <v>8</v>
      </c>
      <c r="D4179" s="5" t="s">
        <v>8</v>
      </c>
      <c r="E4179" s="5" t="s">
        <v>8</v>
      </c>
      <c r="F4179" s="5" t="s">
        <v>8</v>
      </c>
      <c r="G4179" s="5" t="s">
        <v>8</v>
      </c>
    </row>
    <row r="4180" spans="1:7" x14ac:dyDescent="0.25">
      <c r="A4180" s="5" t="s">
        <v>20491</v>
      </c>
      <c r="B4180" s="5">
        <v>-1.1300570102702301</v>
      </c>
      <c r="C4180" s="5" t="s">
        <v>8</v>
      </c>
      <c r="D4180" s="5" t="s">
        <v>8</v>
      </c>
      <c r="E4180" s="5" t="s">
        <v>8</v>
      </c>
      <c r="F4180" s="5" t="s">
        <v>8</v>
      </c>
      <c r="G4180" s="5" t="s">
        <v>8</v>
      </c>
    </row>
    <row r="4181" spans="1:7" x14ac:dyDescent="0.25">
      <c r="A4181" s="5" t="s">
        <v>21018</v>
      </c>
      <c r="B4181" s="5">
        <v>-1.1300570102702301</v>
      </c>
      <c r="C4181" s="5" t="s">
        <v>8</v>
      </c>
      <c r="D4181" s="5" t="s">
        <v>8</v>
      </c>
      <c r="E4181" s="5" t="s">
        <v>8</v>
      </c>
      <c r="F4181" s="5" t="s">
        <v>8</v>
      </c>
      <c r="G4181" s="5" t="s">
        <v>8</v>
      </c>
    </row>
    <row r="4182" spans="1:7" x14ac:dyDescent="0.25">
      <c r="A4182" s="5" t="s">
        <v>3631</v>
      </c>
      <c r="B4182" s="5">
        <v>-1.1301400988035</v>
      </c>
      <c r="C4182" s="5" t="s">
        <v>8</v>
      </c>
      <c r="D4182" s="5" t="s">
        <v>8</v>
      </c>
      <c r="E4182" s="5" t="s">
        <v>8</v>
      </c>
      <c r="F4182" s="5" t="s">
        <v>8</v>
      </c>
      <c r="G4182" s="5" t="s">
        <v>8</v>
      </c>
    </row>
    <row r="4183" spans="1:7" x14ac:dyDescent="0.25">
      <c r="A4183" s="5" t="s">
        <v>19315</v>
      </c>
      <c r="B4183" s="5">
        <v>-1.1301400988035</v>
      </c>
      <c r="C4183" s="5" t="s">
        <v>8</v>
      </c>
      <c r="D4183" s="5" t="s">
        <v>8</v>
      </c>
      <c r="E4183" s="5" t="s">
        <v>8</v>
      </c>
      <c r="F4183" s="5" t="s">
        <v>8</v>
      </c>
      <c r="G4183" s="5" t="s">
        <v>8</v>
      </c>
    </row>
    <row r="4184" spans="1:7" x14ac:dyDescent="0.25">
      <c r="A4184" s="5" t="s">
        <v>20054</v>
      </c>
      <c r="B4184" s="5">
        <v>-1.1301400988035</v>
      </c>
      <c r="C4184" s="5" t="s">
        <v>8</v>
      </c>
      <c r="D4184" s="5" t="s">
        <v>8</v>
      </c>
      <c r="E4184" s="5" t="s">
        <v>8</v>
      </c>
      <c r="F4184" s="5" t="s">
        <v>8</v>
      </c>
      <c r="G4184" s="5" t="s">
        <v>8</v>
      </c>
    </row>
    <row r="4185" spans="1:7" x14ac:dyDescent="0.25">
      <c r="A4185" s="5" t="s">
        <v>21043</v>
      </c>
      <c r="B4185" s="5">
        <v>-1.1301400988035</v>
      </c>
      <c r="C4185" s="5" t="s">
        <v>8</v>
      </c>
      <c r="D4185" s="5" t="s">
        <v>8</v>
      </c>
      <c r="E4185" s="5" t="s">
        <v>8</v>
      </c>
      <c r="F4185" s="5" t="s">
        <v>8</v>
      </c>
      <c r="G4185" s="5" t="s">
        <v>8</v>
      </c>
    </row>
    <row r="4186" spans="1:7" x14ac:dyDescent="0.25">
      <c r="A4186" s="5" t="s">
        <v>15722</v>
      </c>
      <c r="B4186" s="5">
        <v>-1.1301400988035</v>
      </c>
      <c r="C4186" s="5" t="s">
        <v>8</v>
      </c>
      <c r="D4186" s="5" t="s">
        <v>8</v>
      </c>
      <c r="E4186" s="5" t="s">
        <v>8</v>
      </c>
      <c r="F4186" s="5" t="s">
        <v>8</v>
      </c>
      <c r="G4186" s="5" t="s">
        <v>8</v>
      </c>
    </row>
    <row r="4187" spans="1:7" x14ac:dyDescent="0.25">
      <c r="A4187" s="5" t="s">
        <v>17241</v>
      </c>
      <c r="B4187" s="5">
        <v>-1.1313416937275</v>
      </c>
      <c r="C4187" s="5" t="s">
        <v>17242</v>
      </c>
      <c r="D4187" s="5" t="s">
        <v>17243</v>
      </c>
      <c r="E4187" s="5" t="s">
        <v>17244</v>
      </c>
      <c r="F4187" s="5" t="s">
        <v>17245</v>
      </c>
      <c r="G4187" s="5" t="s">
        <v>17246</v>
      </c>
    </row>
    <row r="4188" spans="1:7" x14ac:dyDescent="0.25">
      <c r="A4188" s="5" t="s">
        <v>17532</v>
      </c>
      <c r="B4188" s="5">
        <v>-1.1313416937275</v>
      </c>
      <c r="C4188" s="5" t="s">
        <v>17533</v>
      </c>
      <c r="D4188" s="5" t="s">
        <v>17534</v>
      </c>
      <c r="E4188" s="5" t="s">
        <v>17535</v>
      </c>
      <c r="F4188" s="5" t="s">
        <v>17536</v>
      </c>
      <c r="G4188" s="5" t="s">
        <v>17537</v>
      </c>
    </row>
    <row r="4189" spans="1:7" x14ac:dyDescent="0.25">
      <c r="A4189" s="5" t="s">
        <v>18735</v>
      </c>
      <c r="B4189" s="5">
        <v>-1.1313416937275</v>
      </c>
      <c r="C4189" s="5" t="s">
        <v>8</v>
      </c>
      <c r="D4189" s="5" t="s">
        <v>8</v>
      </c>
      <c r="E4189" s="5" t="s">
        <v>8</v>
      </c>
      <c r="F4189" s="5" t="s">
        <v>8</v>
      </c>
      <c r="G4189" s="5" t="s">
        <v>8</v>
      </c>
    </row>
    <row r="4190" spans="1:7" x14ac:dyDescent="0.25">
      <c r="A4190" s="5" t="s">
        <v>19201</v>
      </c>
      <c r="B4190" s="5">
        <v>-1.1313416937275</v>
      </c>
      <c r="C4190" s="5" t="s">
        <v>8</v>
      </c>
      <c r="D4190" s="5" t="s">
        <v>8</v>
      </c>
      <c r="E4190" s="5" t="s">
        <v>8</v>
      </c>
      <c r="F4190" s="5" t="s">
        <v>8</v>
      </c>
      <c r="G4190" s="5" t="s">
        <v>8</v>
      </c>
    </row>
    <row r="4191" spans="1:7" x14ac:dyDescent="0.25">
      <c r="A4191" s="5" t="s">
        <v>19850</v>
      </c>
      <c r="B4191" s="5">
        <v>-1.1313416937275</v>
      </c>
      <c r="C4191" s="5" t="s">
        <v>8</v>
      </c>
      <c r="D4191" s="5" t="s">
        <v>8</v>
      </c>
      <c r="E4191" s="5" t="s">
        <v>19851</v>
      </c>
      <c r="F4191" s="5" t="s">
        <v>17982</v>
      </c>
      <c r="G4191" s="5" t="s">
        <v>8</v>
      </c>
    </row>
    <row r="4192" spans="1:7" x14ac:dyDescent="0.25">
      <c r="A4192" s="5" t="s">
        <v>20671</v>
      </c>
      <c r="B4192" s="5">
        <v>-1.1313416937275</v>
      </c>
      <c r="C4192" s="5" t="s">
        <v>8</v>
      </c>
      <c r="D4192" s="5" t="s">
        <v>8</v>
      </c>
      <c r="E4192" s="5" t="s">
        <v>8</v>
      </c>
      <c r="F4192" s="5" t="s">
        <v>8</v>
      </c>
      <c r="G4192" s="5" t="s">
        <v>8</v>
      </c>
    </row>
    <row r="4193" spans="1:7" x14ac:dyDescent="0.25">
      <c r="A4193" s="5" t="s">
        <v>20790</v>
      </c>
      <c r="B4193" s="5">
        <v>-1.1313416937275</v>
      </c>
      <c r="C4193" s="5" t="s">
        <v>8</v>
      </c>
      <c r="D4193" s="5" t="s">
        <v>8</v>
      </c>
      <c r="E4193" s="5" t="s">
        <v>8</v>
      </c>
      <c r="F4193" s="5" t="s">
        <v>8</v>
      </c>
      <c r="G4193" s="5" t="s">
        <v>8</v>
      </c>
    </row>
    <row r="4194" spans="1:7" x14ac:dyDescent="0.25">
      <c r="A4194" s="5" t="s">
        <v>8994</v>
      </c>
      <c r="B4194" s="5">
        <v>-1.1317631479361501</v>
      </c>
      <c r="C4194" s="5" t="s">
        <v>8995</v>
      </c>
      <c r="D4194" s="5" t="s">
        <v>8</v>
      </c>
      <c r="E4194" s="5" t="s">
        <v>8</v>
      </c>
      <c r="F4194" s="5" t="s">
        <v>8</v>
      </c>
      <c r="G4194" s="5" t="s">
        <v>8996</v>
      </c>
    </row>
    <row r="4195" spans="1:7" x14ac:dyDescent="0.25">
      <c r="A4195" s="5" t="s">
        <v>1333</v>
      </c>
      <c r="B4195" s="5">
        <v>-1.1319107061431299</v>
      </c>
      <c r="C4195" s="5" t="s">
        <v>8</v>
      </c>
      <c r="D4195" s="5" t="s">
        <v>8</v>
      </c>
      <c r="E4195" s="5" t="s">
        <v>8</v>
      </c>
      <c r="F4195" s="5" t="s">
        <v>8</v>
      </c>
      <c r="G4195" s="5" t="s">
        <v>8</v>
      </c>
    </row>
    <row r="4196" spans="1:7" x14ac:dyDescent="0.25">
      <c r="A4196" s="5" t="s">
        <v>20986</v>
      </c>
      <c r="B4196" s="5">
        <v>-1.13300594914603</v>
      </c>
      <c r="C4196" s="5" t="s">
        <v>8</v>
      </c>
      <c r="D4196" s="5" t="s">
        <v>8</v>
      </c>
      <c r="E4196" s="5" t="s">
        <v>8</v>
      </c>
      <c r="F4196" s="5" t="s">
        <v>8</v>
      </c>
      <c r="G4196" s="5" t="s">
        <v>8</v>
      </c>
    </row>
    <row r="4197" spans="1:7" x14ac:dyDescent="0.25">
      <c r="A4197" s="5" t="s">
        <v>19375</v>
      </c>
      <c r="B4197" s="5">
        <v>-1.13343054201738</v>
      </c>
      <c r="C4197" s="5" t="s">
        <v>8</v>
      </c>
      <c r="D4197" s="5" t="s">
        <v>8</v>
      </c>
      <c r="E4197" s="5" t="s">
        <v>8</v>
      </c>
      <c r="F4197" s="5" t="s">
        <v>8</v>
      </c>
      <c r="G4197" s="5" t="s">
        <v>8</v>
      </c>
    </row>
    <row r="4198" spans="1:7" x14ac:dyDescent="0.25">
      <c r="A4198" s="5" t="s">
        <v>16179</v>
      </c>
      <c r="B4198" s="5">
        <v>-1.1334550434908199</v>
      </c>
      <c r="C4198" s="5" t="s">
        <v>8</v>
      </c>
      <c r="D4198" s="5" t="s">
        <v>8</v>
      </c>
      <c r="E4198" s="5" t="s">
        <v>8</v>
      </c>
      <c r="F4198" s="5" t="s">
        <v>8</v>
      </c>
      <c r="G4198" s="5" t="s">
        <v>16180</v>
      </c>
    </row>
    <row r="4199" spans="1:7" x14ac:dyDescent="0.25">
      <c r="A4199" s="5" t="s">
        <v>6790</v>
      </c>
      <c r="B4199" s="5">
        <v>-1.1334550434908199</v>
      </c>
      <c r="C4199" s="5" t="s">
        <v>6791</v>
      </c>
      <c r="D4199" s="5" t="s">
        <v>6792</v>
      </c>
      <c r="E4199" s="5" t="s">
        <v>6793</v>
      </c>
      <c r="F4199" s="5" t="s">
        <v>6794</v>
      </c>
      <c r="G4199" s="5" t="s">
        <v>6795</v>
      </c>
    </row>
    <row r="4200" spans="1:7" x14ac:dyDescent="0.25">
      <c r="A4200" s="5" t="s">
        <v>18834</v>
      </c>
      <c r="B4200" s="5">
        <v>-1.1334550434908199</v>
      </c>
      <c r="C4200" s="5" t="s">
        <v>8</v>
      </c>
      <c r="D4200" s="5" t="s">
        <v>8</v>
      </c>
      <c r="E4200" s="5" t="s">
        <v>8</v>
      </c>
      <c r="F4200" s="5" t="s">
        <v>8</v>
      </c>
      <c r="G4200" s="5" t="s">
        <v>8</v>
      </c>
    </row>
    <row r="4201" spans="1:7" x14ac:dyDescent="0.25">
      <c r="A4201" s="5" t="s">
        <v>19101</v>
      </c>
      <c r="B4201" s="5">
        <v>-1.1334550434908199</v>
      </c>
      <c r="C4201" s="5" t="s">
        <v>8</v>
      </c>
      <c r="D4201" s="5" t="s">
        <v>8</v>
      </c>
      <c r="E4201" s="5" t="s">
        <v>8</v>
      </c>
      <c r="F4201" s="5" t="s">
        <v>8</v>
      </c>
      <c r="G4201" s="5" t="s">
        <v>8</v>
      </c>
    </row>
    <row r="4202" spans="1:7" x14ac:dyDescent="0.25">
      <c r="A4202" s="5" t="s">
        <v>19212</v>
      </c>
      <c r="B4202" s="5">
        <v>-1.1334550434908199</v>
      </c>
      <c r="C4202" s="5" t="s">
        <v>8</v>
      </c>
      <c r="D4202" s="5" t="s">
        <v>8</v>
      </c>
      <c r="E4202" s="5" t="s">
        <v>8</v>
      </c>
      <c r="F4202" s="5" t="s">
        <v>8</v>
      </c>
      <c r="G4202" s="5" t="s">
        <v>8</v>
      </c>
    </row>
    <row r="4203" spans="1:7" x14ac:dyDescent="0.25">
      <c r="A4203" s="5" t="s">
        <v>9569</v>
      </c>
      <c r="B4203" s="5">
        <v>-1.1334550434908199</v>
      </c>
      <c r="C4203" s="5" t="s">
        <v>8</v>
      </c>
      <c r="D4203" s="5" t="s">
        <v>8</v>
      </c>
      <c r="E4203" s="5" t="s">
        <v>8</v>
      </c>
      <c r="F4203" s="5" t="s">
        <v>8</v>
      </c>
      <c r="G4203" s="5" t="s">
        <v>8</v>
      </c>
    </row>
    <row r="4204" spans="1:7" x14ac:dyDescent="0.25">
      <c r="A4204" s="5" t="s">
        <v>20099</v>
      </c>
      <c r="B4204" s="5">
        <v>-1.1334550434908199</v>
      </c>
      <c r="C4204" s="5" t="s">
        <v>8</v>
      </c>
      <c r="D4204" s="5" t="s">
        <v>8</v>
      </c>
      <c r="E4204" s="5" t="s">
        <v>8</v>
      </c>
      <c r="F4204" s="5" t="s">
        <v>8</v>
      </c>
      <c r="G4204" s="5" t="s">
        <v>8</v>
      </c>
    </row>
    <row r="4205" spans="1:7" x14ac:dyDescent="0.25">
      <c r="A4205" s="5" t="s">
        <v>17745</v>
      </c>
      <c r="B4205" s="5">
        <v>-1.13513981637581</v>
      </c>
      <c r="C4205" s="5" t="s">
        <v>17399</v>
      </c>
      <c r="D4205" s="5" t="s">
        <v>8</v>
      </c>
      <c r="E4205" s="5" t="s">
        <v>8</v>
      </c>
      <c r="F4205" s="5" t="s">
        <v>8</v>
      </c>
      <c r="G4205" s="5" t="s">
        <v>17746</v>
      </c>
    </row>
    <row r="4206" spans="1:7" x14ac:dyDescent="0.25">
      <c r="A4206" s="5" t="s">
        <v>17162</v>
      </c>
      <c r="B4206" s="5">
        <v>-1.13595044314195</v>
      </c>
      <c r="C4206" s="5" t="s">
        <v>17163</v>
      </c>
      <c r="D4206" s="5" t="s">
        <v>17164</v>
      </c>
      <c r="E4206" s="5" t="s">
        <v>17165</v>
      </c>
      <c r="F4206" s="5" t="s">
        <v>17166</v>
      </c>
      <c r="G4206" s="5" t="s">
        <v>17167</v>
      </c>
    </row>
    <row r="4207" spans="1:7" x14ac:dyDescent="0.25">
      <c r="A4207" s="5" t="s">
        <v>20218</v>
      </c>
      <c r="B4207" s="5">
        <v>-1.13595044314195</v>
      </c>
      <c r="C4207" s="5" t="s">
        <v>8</v>
      </c>
      <c r="D4207" s="5" t="s">
        <v>8</v>
      </c>
      <c r="E4207" s="5" t="s">
        <v>8</v>
      </c>
      <c r="F4207" s="5" t="s">
        <v>8</v>
      </c>
      <c r="G4207" s="5" t="s">
        <v>8</v>
      </c>
    </row>
    <row r="4208" spans="1:7" x14ac:dyDescent="0.25">
      <c r="A4208" s="5" t="s">
        <v>21076</v>
      </c>
      <c r="B4208" s="5">
        <v>-1.13595044314195</v>
      </c>
      <c r="C4208" s="5" t="s">
        <v>8</v>
      </c>
      <c r="D4208" s="5" t="s">
        <v>8</v>
      </c>
      <c r="E4208" s="5" t="s">
        <v>8</v>
      </c>
      <c r="F4208" s="5" t="s">
        <v>8</v>
      </c>
      <c r="G4208" s="5" t="s">
        <v>8</v>
      </c>
    </row>
    <row r="4209" spans="1:7" x14ac:dyDescent="0.25">
      <c r="A4209" s="5" t="s">
        <v>16498</v>
      </c>
      <c r="B4209" s="5">
        <v>-1.1370054086624899</v>
      </c>
      <c r="C4209" s="5" t="s">
        <v>16499</v>
      </c>
      <c r="D4209" s="5" t="s">
        <v>8</v>
      </c>
      <c r="E4209" s="5" t="s">
        <v>8</v>
      </c>
      <c r="F4209" s="5" t="s">
        <v>8</v>
      </c>
      <c r="G4209" s="5" t="s">
        <v>16500</v>
      </c>
    </row>
    <row r="4210" spans="1:7" x14ac:dyDescent="0.25">
      <c r="A4210" s="5" t="s">
        <v>17125</v>
      </c>
      <c r="B4210" s="5">
        <v>-1.13786069949113</v>
      </c>
      <c r="C4210" s="5" t="s">
        <v>17126</v>
      </c>
      <c r="D4210" s="5" t="s">
        <v>17127</v>
      </c>
      <c r="E4210" s="5" t="s">
        <v>12371</v>
      </c>
      <c r="F4210" s="5" t="s">
        <v>17128</v>
      </c>
      <c r="G4210" s="5" t="s">
        <v>12373</v>
      </c>
    </row>
    <row r="4211" spans="1:7" x14ac:dyDescent="0.25">
      <c r="A4211" s="5" t="s">
        <v>17341</v>
      </c>
      <c r="B4211" s="5">
        <v>-1.13786069949113</v>
      </c>
      <c r="C4211" s="5" t="s">
        <v>8</v>
      </c>
      <c r="D4211" s="5" t="s">
        <v>8</v>
      </c>
      <c r="E4211" s="5" t="s">
        <v>8</v>
      </c>
      <c r="F4211" s="5" t="s">
        <v>8</v>
      </c>
      <c r="G4211" s="5" t="s">
        <v>17342</v>
      </c>
    </row>
    <row r="4212" spans="1:7" x14ac:dyDescent="0.25">
      <c r="A4212" s="5" t="s">
        <v>17954</v>
      </c>
      <c r="B4212" s="5">
        <v>-1.13786069949113</v>
      </c>
      <c r="C4212" s="5" t="s">
        <v>8</v>
      </c>
      <c r="D4212" s="5" t="s">
        <v>8</v>
      </c>
      <c r="E4212" s="5" t="s">
        <v>8</v>
      </c>
      <c r="F4212" s="5" t="s">
        <v>8</v>
      </c>
      <c r="G4212" s="5" t="s">
        <v>5901</v>
      </c>
    </row>
    <row r="4213" spans="1:7" x14ac:dyDescent="0.25">
      <c r="A4213" s="5" t="s">
        <v>18131</v>
      </c>
      <c r="B4213" s="5">
        <v>-1.13786069949113</v>
      </c>
      <c r="C4213" s="5" t="s">
        <v>18132</v>
      </c>
      <c r="D4213" s="5" t="s">
        <v>18133</v>
      </c>
      <c r="E4213" s="5" t="s">
        <v>18134</v>
      </c>
      <c r="F4213" s="5" t="s">
        <v>18135</v>
      </c>
      <c r="G4213" s="5" t="s">
        <v>18136</v>
      </c>
    </row>
    <row r="4214" spans="1:7" x14ac:dyDescent="0.25">
      <c r="A4214" s="5" t="s">
        <v>8433</v>
      </c>
      <c r="B4214" s="5">
        <v>-1.13893649054268</v>
      </c>
      <c r="C4214" s="5" t="s">
        <v>8</v>
      </c>
      <c r="D4214" s="5" t="s">
        <v>8</v>
      </c>
      <c r="E4214" s="5" t="s">
        <v>8</v>
      </c>
      <c r="F4214" s="5" t="s">
        <v>8</v>
      </c>
      <c r="G4214" s="5" t="s">
        <v>8</v>
      </c>
    </row>
    <row r="4215" spans="1:7" x14ac:dyDescent="0.25">
      <c r="A4215" s="5" t="s">
        <v>20370</v>
      </c>
      <c r="B4215" s="5">
        <v>-1.13937002979809</v>
      </c>
      <c r="C4215" s="5" t="s">
        <v>8</v>
      </c>
      <c r="D4215" s="5" t="s">
        <v>8</v>
      </c>
      <c r="E4215" s="5" t="s">
        <v>8</v>
      </c>
      <c r="F4215" s="5" t="s">
        <v>8</v>
      </c>
      <c r="G4215" s="5" t="s">
        <v>8</v>
      </c>
    </row>
    <row r="4216" spans="1:7" x14ac:dyDescent="0.25">
      <c r="A4216" s="5" t="s">
        <v>7170</v>
      </c>
      <c r="B4216" s="5">
        <v>-1.1396988444931599</v>
      </c>
      <c r="C4216" s="5" t="s">
        <v>8</v>
      </c>
      <c r="D4216" s="5" t="s">
        <v>8</v>
      </c>
      <c r="E4216" s="5" t="s">
        <v>8</v>
      </c>
      <c r="F4216" s="5" t="s">
        <v>8</v>
      </c>
      <c r="G4216" s="5" t="s">
        <v>8</v>
      </c>
    </row>
    <row r="4217" spans="1:7" x14ac:dyDescent="0.25">
      <c r="A4217" s="5" t="s">
        <v>12849</v>
      </c>
      <c r="B4217" s="5">
        <v>-1.1405926670825199</v>
      </c>
      <c r="C4217" s="5" t="s">
        <v>12850</v>
      </c>
      <c r="D4217" s="5" t="s">
        <v>12851</v>
      </c>
      <c r="E4217" s="5" t="s">
        <v>12852</v>
      </c>
      <c r="F4217" s="5" t="s">
        <v>12853</v>
      </c>
      <c r="G4217" s="5" t="s">
        <v>12854</v>
      </c>
    </row>
    <row r="4218" spans="1:7" x14ac:dyDescent="0.25">
      <c r="A4218" s="5" t="s">
        <v>16193</v>
      </c>
      <c r="B4218" s="5">
        <v>-1.1409414869835299</v>
      </c>
      <c r="C4218" s="5" t="s">
        <v>16194</v>
      </c>
      <c r="D4218" s="5" t="s">
        <v>16195</v>
      </c>
      <c r="E4218" s="5" t="s">
        <v>16196</v>
      </c>
      <c r="F4218" s="5" t="s">
        <v>16197</v>
      </c>
      <c r="G4218" s="5" t="s">
        <v>16198</v>
      </c>
    </row>
    <row r="4219" spans="1:7" x14ac:dyDescent="0.25">
      <c r="A4219" s="5" t="s">
        <v>16610</v>
      </c>
      <c r="B4219" s="5">
        <v>-1.1409414869835299</v>
      </c>
      <c r="C4219" s="5" t="s">
        <v>16611</v>
      </c>
      <c r="D4219" s="5" t="s">
        <v>16612</v>
      </c>
      <c r="E4219" s="5" t="s">
        <v>16613</v>
      </c>
      <c r="F4219" s="5" t="s">
        <v>16614</v>
      </c>
      <c r="G4219" s="5" t="s">
        <v>16615</v>
      </c>
    </row>
    <row r="4220" spans="1:7" x14ac:dyDescent="0.25">
      <c r="A4220" s="5" t="s">
        <v>16880</v>
      </c>
      <c r="B4220" s="5">
        <v>-1.1409414869835299</v>
      </c>
      <c r="C4220" s="5" t="s">
        <v>16881</v>
      </c>
      <c r="D4220" s="5" t="s">
        <v>8</v>
      </c>
      <c r="E4220" s="5" t="s">
        <v>8</v>
      </c>
      <c r="F4220" s="5" t="s">
        <v>8</v>
      </c>
      <c r="G4220" s="5" t="s">
        <v>16882</v>
      </c>
    </row>
    <row r="4221" spans="1:7" x14ac:dyDescent="0.25">
      <c r="A4221" s="5" t="s">
        <v>17010</v>
      </c>
      <c r="B4221" s="5">
        <v>-1.1409414869835299</v>
      </c>
      <c r="C4221" s="5" t="s">
        <v>8</v>
      </c>
      <c r="D4221" s="5" t="s">
        <v>8</v>
      </c>
      <c r="E4221" s="5" t="s">
        <v>8</v>
      </c>
      <c r="F4221" s="5" t="s">
        <v>8</v>
      </c>
      <c r="G4221" s="5" t="s">
        <v>17011</v>
      </c>
    </row>
    <row r="4222" spans="1:7" x14ac:dyDescent="0.25">
      <c r="A4222" s="5" t="s">
        <v>17389</v>
      </c>
      <c r="B4222" s="5">
        <v>-1.1409414869835299</v>
      </c>
      <c r="C4222" s="5" t="s">
        <v>3442</v>
      </c>
      <c r="D4222" s="5" t="s">
        <v>17390</v>
      </c>
      <c r="E4222" s="5" t="s">
        <v>3444</v>
      </c>
      <c r="F4222" s="5" t="s">
        <v>17391</v>
      </c>
      <c r="G4222" s="5" t="s">
        <v>3446</v>
      </c>
    </row>
    <row r="4223" spans="1:7" x14ac:dyDescent="0.25">
      <c r="A4223" s="5" t="s">
        <v>17602</v>
      </c>
      <c r="B4223" s="5">
        <v>-1.1409414869835299</v>
      </c>
      <c r="C4223" s="5" t="s">
        <v>17603</v>
      </c>
      <c r="D4223" s="5" t="s">
        <v>17604</v>
      </c>
      <c r="E4223" s="5" t="s">
        <v>17605</v>
      </c>
      <c r="F4223" s="5" t="s">
        <v>17606</v>
      </c>
      <c r="G4223" s="5" t="s">
        <v>17607</v>
      </c>
    </row>
    <row r="4224" spans="1:7" x14ac:dyDescent="0.25">
      <c r="A4224" s="5" t="s">
        <v>18567</v>
      </c>
      <c r="B4224" s="5">
        <v>-1.1409414869835299</v>
      </c>
      <c r="C4224" s="5" t="s">
        <v>8</v>
      </c>
      <c r="D4224" s="5" t="s">
        <v>8</v>
      </c>
      <c r="E4224" s="5" t="s">
        <v>8</v>
      </c>
      <c r="F4224" s="5" t="s">
        <v>8</v>
      </c>
      <c r="G4224" s="5" t="s">
        <v>8</v>
      </c>
    </row>
    <row r="4225" spans="1:7" x14ac:dyDescent="0.25">
      <c r="A4225" s="5" t="s">
        <v>18819</v>
      </c>
      <c r="B4225" s="5">
        <v>-1.1409414869835299</v>
      </c>
      <c r="C4225" s="5" t="s">
        <v>8</v>
      </c>
      <c r="D4225" s="5" t="s">
        <v>8</v>
      </c>
      <c r="E4225" s="5" t="s">
        <v>8</v>
      </c>
      <c r="F4225" s="5" t="s">
        <v>8</v>
      </c>
      <c r="G4225" s="5" t="s">
        <v>8</v>
      </c>
    </row>
    <row r="4226" spans="1:7" x14ac:dyDescent="0.25">
      <c r="A4226" s="5" t="s">
        <v>18840</v>
      </c>
      <c r="B4226" s="5">
        <v>-1.1409414869835299</v>
      </c>
      <c r="C4226" s="5" t="s">
        <v>8</v>
      </c>
      <c r="D4226" s="5" t="s">
        <v>8</v>
      </c>
      <c r="E4226" s="5" t="s">
        <v>8</v>
      </c>
      <c r="F4226" s="5" t="s">
        <v>8</v>
      </c>
      <c r="G4226" s="5" t="s">
        <v>8</v>
      </c>
    </row>
    <row r="4227" spans="1:7" x14ac:dyDescent="0.25">
      <c r="A4227" s="5" t="s">
        <v>18862</v>
      </c>
      <c r="B4227" s="5">
        <v>-1.1409414869835299</v>
      </c>
      <c r="C4227" s="5" t="s">
        <v>8</v>
      </c>
      <c r="D4227" s="5" t="s">
        <v>8</v>
      </c>
      <c r="E4227" s="5" t="s">
        <v>18394</v>
      </c>
      <c r="F4227" s="5" t="s">
        <v>8</v>
      </c>
      <c r="G4227" s="5" t="s">
        <v>8</v>
      </c>
    </row>
    <row r="4228" spans="1:7" x14ac:dyDescent="0.25">
      <c r="A4228" s="5" t="s">
        <v>19035</v>
      </c>
      <c r="B4228" s="5">
        <v>-1.1409414869835299</v>
      </c>
      <c r="C4228" s="5" t="s">
        <v>19036</v>
      </c>
      <c r="D4228" s="5" t="s">
        <v>8</v>
      </c>
      <c r="E4228" s="5" t="s">
        <v>8</v>
      </c>
      <c r="F4228" s="5" t="s">
        <v>8</v>
      </c>
      <c r="G4228" s="5" t="s">
        <v>8</v>
      </c>
    </row>
    <row r="4229" spans="1:7" x14ac:dyDescent="0.25">
      <c r="A4229" s="5" t="s">
        <v>19500</v>
      </c>
      <c r="B4229" s="5">
        <v>-1.1409414869835299</v>
      </c>
      <c r="C4229" s="5" t="s">
        <v>8</v>
      </c>
      <c r="D4229" s="5" t="s">
        <v>8</v>
      </c>
      <c r="E4229" s="5" t="s">
        <v>8</v>
      </c>
      <c r="F4229" s="5" t="s">
        <v>8</v>
      </c>
      <c r="G4229" s="5" t="s">
        <v>8</v>
      </c>
    </row>
    <row r="4230" spans="1:7" x14ac:dyDescent="0.25">
      <c r="A4230" s="5" t="s">
        <v>19550</v>
      </c>
      <c r="B4230" s="5">
        <v>-1.1409414869835299</v>
      </c>
      <c r="C4230" s="5" t="s">
        <v>8</v>
      </c>
      <c r="D4230" s="5" t="s">
        <v>8</v>
      </c>
      <c r="E4230" s="5" t="s">
        <v>8</v>
      </c>
      <c r="F4230" s="5" t="s">
        <v>8</v>
      </c>
      <c r="G4230" s="5" t="s">
        <v>8</v>
      </c>
    </row>
    <row r="4231" spans="1:7" x14ac:dyDescent="0.25">
      <c r="A4231" s="5" t="s">
        <v>19588</v>
      </c>
      <c r="B4231" s="5">
        <v>-1.1409414869835299</v>
      </c>
      <c r="C4231" s="5" t="s">
        <v>8</v>
      </c>
      <c r="D4231" s="5" t="s">
        <v>8</v>
      </c>
      <c r="E4231" s="5" t="s">
        <v>8</v>
      </c>
      <c r="F4231" s="5" t="s">
        <v>8</v>
      </c>
      <c r="G4231" s="5" t="s">
        <v>8</v>
      </c>
    </row>
    <row r="4232" spans="1:7" x14ac:dyDescent="0.25">
      <c r="A4232" s="5" t="s">
        <v>19834</v>
      </c>
      <c r="B4232" s="5">
        <v>-1.1409414869835299</v>
      </c>
      <c r="C4232" s="5" t="s">
        <v>8</v>
      </c>
      <c r="D4232" s="5" t="s">
        <v>8</v>
      </c>
      <c r="E4232" s="5" t="s">
        <v>8</v>
      </c>
      <c r="F4232" s="5" t="s">
        <v>8</v>
      </c>
      <c r="G4232" s="5" t="s">
        <v>8</v>
      </c>
    </row>
    <row r="4233" spans="1:7" x14ac:dyDescent="0.25">
      <c r="A4233" s="5" t="s">
        <v>19952</v>
      </c>
      <c r="B4233" s="5">
        <v>-1.1409414869835299</v>
      </c>
      <c r="C4233" s="5" t="s">
        <v>8</v>
      </c>
      <c r="D4233" s="5" t="s">
        <v>8</v>
      </c>
      <c r="E4233" s="5" t="s">
        <v>8</v>
      </c>
      <c r="F4233" s="5" t="s">
        <v>8</v>
      </c>
      <c r="G4233" s="5" t="s">
        <v>8</v>
      </c>
    </row>
    <row r="4234" spans="1:7" x14ac:dyDescent="0.25">
      <c r="A4234" s="5" t="s">
        <v>20263</v>
      </c>
      <c r="B4234" s="5">
        <v>-1.1409414869835299</v>
      </c>
      <c r="C4234" s="5" t="s">
        <v>8</v>
      </c>
      <c r="D4234" s="5" t="s">
        <v>8</v>
      </c>
      <c r="E4234" s="5" t="s">
        <v>8</v>
      </c>
      <c r="F4234" s="5" t="s">
        <v>8</v>
      </c>
      <c r="G4234" s="5" t="s">
        <v>8</v>
      </c>
    </row>
    <row r="4235" spans="1:7" x14ac:dyDescent="0.25">
      <c r="A4235" s="5" t="s">
        <v>20474</v>
      </c>
      <c r="B4235" s="5">
        <v>-1.1409414869835299</v>
      </c>
      <c r="C4235" s="5" t="s">
        <v>8</v>
      </c>
      <c r="D4235" s="5" t="s">
        <v>8</v>
      </c>
      <c r="E4235" s="5" t="s">
        <v>8</v>
      </c>
      <c r="F4235" s="5" t="s">
        <v>8</v>
      </c>
      <c r="G4235" s="5" t="s">
        <v>8</v>
      </c>
    </row>
    <row r="4236" spans="1:7" x14ac:dyDescent="0.25">
      <c r="A4236" s="5" t="s">
        <v>20821</v>
      </c>
      <c r="B4236" s="5">
        <v>-1.1409414869835299</v>
      </c>
      <c r="C4236" s="5" t="s">
        <v>8</v>
      </c>
      <c r="D4236" s="5" t="s">
        <v>8</v>
      </c>
      <c r="E4236" s="5" t="s">
        <v>8</v>
      </c>
      <c r="F4236" s="5" t="s">
        <v>8</v>
      </c>
      <c r="G4236" s="5" t="s">
        <v>8</v>
      </c>
    </row>
    <row r="4237" spans="1:7" x14ac:dyDescent="0.25">
      <c r="A4237" s="5" t="s">
        <v>13913</v>
      </c>
      <c r="B4237" s="5">
        <v>-1.1409414869835299</v>
      </c>
      <c r="C4237" s="5" t="s">
        <v>8</v>
      </c>
      <c r="D4237" s="5" t="s">
        <v>8</v>
      </c>
      <c r="E4237" s="5" t="s">
        <v>8</v>
      </c>
      <c r="F4237" s="5" t="s">
        <v>8</v>
      </c>
      <c r="G4237" s="5" t="s">
        <v>8</v>
      </c>
    </row>
    <row r="4238" spans="1:7" x14ac:dyDescent="0.25">
      <c r="A4238" s="5" t="s">
        <v>20961</v>
      </c>
      <c r="B4238" s="5">
        <v>-1.1409414869835299</v>
      </c>
      <c r="C4238" s="5" t="s">
        <v>8</v>
      </c>
      <c r="D4238" s="5" t="s">
        <v>8</v>
      </c>
      <c r="E4238" s="5" t="s">
        <v>8</v>
      </c>
      <c r="F4238" s="5" t="s">
        <v>8</v>
      </c>
      <c r="G4238" s="5" t="s">
        <v>8</v>
      </c>
    </row>
    <row r="4239" spans="1:7" x14ac:dyDescent="0.25">
      <c r="A4239" s="5" t="s">
        <v>18694</v>
      </c>
      <c r="B4239" s="5">
        <v>-1.1416032114666199</v>
      </c>
      <c r="C4239" s="5" t="s">
        <v>8</v>
      </c>
      <c r="D4239" s="5" t="s">
        <v>8</v>
      </c>
      <c r="E4239" s="5" t="s">
        <v>8</v>
      </c>
      <c r="F4239" s="5" t="s">
        <v>8</v>
      </c>
      <c r="G4239" s="5" t="s">
        <v>8</v>
      </c>
    </row>
    <row r="4240" spans="1:7" x14ac:dyDescent="0.25">
      <c r="A4240" s="5" t="s">
        <v>19400</v>
      </c>
      <c r="B4240" s="5">
        <v>-1.1423622151030699</v>
      </c>
      <c r="C4240" s="5" t="s">
        <v>8</v>
      </c>
      <c r="D4240" s="5" t="s">
        <v>8</v>
      </c>
      <c r="E4240" s="5" t="s">
        <v>8</v>
      </c>
      <c r="F4240" s="5" t="s">
        <v>8</v>
      </c>
      <c r="G4240" s="5" t="s">
        <v>8</v>
      </c>
    </row>
    <row r="4241" spans="1:7" x14ac:dyDescent="0.25">
      <c r="A4241" s="5" t="s">
        <v>18820</v>
      </c>
      <c r="B4241" s="5">
        <v>-1.14280894586883</v>
      </c>
      <c r="C4241" s="5" t="s">
        <v>8</v>
      </c>
      <c r="D4241" s="5" t="s">
        <v>8</v>
      </c>
      <c r="E4241" s="5" t="s">
        <v>8</v>
      </c>
      <c r="F4241" s="5" t="s">
        <v>8</v>
      </c>
      <c r="G4241" s="5" t="s">
        <v>8</v>
      </c>
    </row>
    <row r="4242" spans="1:7" x14ac:dyDescent="0.25">
      <c r="A4242" s="5" t="s">
        <v>18856</v>
      </c>
      <c r="B4242" s="5">
        <v>-1.14280894586883</v>
      </c>
      <c r="C4242" s="5" t="s">
        <v>8</v>
      </c>
      <c r="D4242" s="5" t="s">
        <v>8</v>
      </c>
      <c r="E4242" s="5" t="s">
        <v>8</v>
      </c>
      <c r="F4242" s="5" t="s">
        <v>8</v>
      </c>
      <c r="G4242" s="5" t="s">
        <v>8</v>
      </c>
    </row>
    <row r="4243" spans="1:7" x14ac:dyDescent="0.25">
      <c r="A4243" s="5" t="s">
        <v>6731</v>
      </c>
      <c r="B4243" s="5">
        <v>-1.14280894586883</v>
      </c>
      <c r="C4243" s="5" t="s">
        <v>8</v>
      </c>
      <c r="D4243" s="5" t="s">
        <v>8</v>
      </c>
      <c r="E4243" s="5" t="s">
        <v>8</v>
      </c>
      <c r="F4243" s="5" t="s">
        <v>8</v>
      </c>
      <c r="G4243" s="5" t="s">
        <v>8</v>
      </c>
    </row>
    <row r="4244" spans="1:7" x14ac:dyDescent="0.25">
      <c r="A4244" s="5" t="s">
        <v>19979</v>
      </c>
      <c r="B4244" s="5">
        <v>-1.14280894586883</v>
      </c>
      <c r="C4244" s="5" t="s">
        <v>8</v>
      </c>
      <c r="D4244" s="5" t="s">
        <v>8</v>
      </c>
      <c r="E4244" s="5" t="s">
        <v>8</v>
      </c>
      <c r="F4244" s="5" t="s">
        <v>8</v>
      </c>
      <c r="G4244" s="5" t="s">
        <v>8</v>
      </c>
    </row>
    <row r="4245" spans="1:7" x14ac:dyDescent="0.25">
      <c r="A4245" s="5" t="s">
        <v>20098</v>
      </c>
      <c r="B4245" s="5">
        <v>-1.14280894586883</v>
      </c>
      <c r="C4245" s="5" t="s">
        <v>8</v>
      </c>
      <c r="D4245" s="5" t="s">
        <v>8</v>
      </c>
      <c r="E4245" s="5" t="s">
        <v>8</v>
      </c>
      <c r="F4245" s="5" t="s">
        <v>8</v>
      </c>
      <c r="G4245" s="5" t="s">
        <v>8</v>
      </c>
    </row>
    <row r="4246" spans="1:7" x14ac:dyDescent="0.25">
      <c r="A4246" s="5" t="s">
        <v>20265</v>
      </c>
      <c r="B4246" s="5">
        <v>-1.14280894586883</v>
      </c>
      <c r="C4246" s="5" t="s">
        <v>8</v>
      </c>
      <c r="D4246" s="5" t="s">
        <v>8</v>
      </c>
      <c r="E4246" s="5" t="s">
        <v>8</v>
      </c>
      <c r="F4246" s="5" t="s">
        <v>8</v>
      </c>
      <c r="G4246" s="5" t="s">
        <v>8</v>
      </c>
    </row>
    <row r="4247" spans="1:7" x14ac:dyDescent="0.25">
      <c r="A4247" s="5" t="s">
        <v>20351</v>
      </c>
      <c r="B4247" s="5">
        <v>-1.14280894586883</v>
      </c>
      <c r="C4247" s="5" t="s">
        <v>8</v>
      </c>
      <c r="D4247" s="5" t="s">
        <v>8</v>
      </c>
      <c r="E4247" s="5" t="s">
        <v>8</v>
      </c>
      <c r="F4247" s="5" t="s">
        <v>8</v>
      </c>
      <c r="G4247" s="5" t="s">
        <v>8</v>
      </c>
    </row>
    <row r="4248" spans="1:7" x14ac:dyDescent="0.25">
      <c r="A4248" s="5" t="s">
        <v>20948</v>
      </c>
      <c r="B4248" s="5">
        <v>-1.14280894586883</v>
      </c>
      <c r="C4248" s="5" t="s">
        <v>8</v>
      </c>
      <c r="D4248" s="5" t="s">
        <v>8</v>
      </c>
      <c r="E4248" s="5" t="s">
        <v>8</v>
      </c>
      <c r="F4248" s="5" t="s">
        <v>8</v>
      </c>
      <c r="G4248" s="5" t="s">
        <v>8</v>
      </c>
    </row>
    <row r="4249" spans="1:7" x14ac:dyDescent="0.25">
      <c r="A4249" s="5" t="s">
        <v>21092</v>
      </c>
      <c r="B4249" s="5">
        <v>-1.14280894586883</v>
      </c>
      <c r="C4249" s="5" t="s">
        <v>8</v>
      </c>
      <c r="D4249" s="5" t="s">
        <v>8</v>
      </c>
      <c r="E4249" s="5" t="s">
        <v>8</v>
      </c>
      <c r="F4249" s="5" t="s">
        <v>8</v>
      </c>
      <c r="G4249" s="5" t="s">
        <v>8</v>
      </c>
    </row>
    <row r="4250" spans="1:7" x14ac:dyDescent="0.25">
      <c r="A4250" s="5" t="s">
        <v>3202</v>
      </c>
      <c r="B4250" s="5">
        <v>-1.14283399833088</v>
      </c>
      <c r="C4250" s="5" t="s">
        <v>8</v>
      </c>
      <c r="D4250" s="5" t="s">
        <v>8</v>
      </c>
      <c r="E4250" s="5" t="s">
        <v>8</v>
      </c>
      <c r="F4250" s="5" t="s">
        <v>8</v>
      </c>
      <c r="G4250" s="5" t="s">
        <v>8</v>
      </c>
    </row>
    <row r="4251" spans="1:7" x14ac:dyDescent="0.25">
      <c r="A4251" s="5" t="s">
        <v>6784</v>
      </c>
      <c r="B4251" s="5">
        <v>-1.14283399833088</v>
      </c>
      <c r="C4251" s="5" t="s">
        <v>8</v>
      </c>
      <c r="D4251" s="5" t="s">
        <v>8</v>
      </c>
      <c r="E4251" s="5" t="s">
        <v>8</v>
      </c>
      <c r="F4251" s="5" t="s">
        <v>8</v>
      </c>
      <c r="G4251" s="5" t="s">
        <v>8</v>
      </c>
    </row>
    <row r="4252" spans="1:7" x14ac:dyDescent="0.25">
      <c r="A4252" s="5" t="s">
        <v>16796</v>
      </c>
      <c r="B4252" s="5">
        <v>-1.14414678663068</v>
      </c>
      <c r="C4252" s="5" t="s">
        <v>8</v>
      </c>
      <c r="D4252" s="5" t="s">
        <v>8</v>
      </c>
      <c r="E4252" s="5" t="s">
        <v>8</v>
      </c>
      <c r="F4252" s="5" t="s">
        <v>8</v>
      </c>
      <c r="G4252" s="5" t="s">
        <v>16797</v>
      </c>
    </row>
    <row r="4253" spans="1:7" x14ac:dyDescent="0.25">
      <c r="A4253" s="5" t="s">
        <v>19425</v>
      </c>
      <c r="B4253" s="5">
        <v>-1.14414678663068</v>
      </c>
      <c r="C4253" s="5" t="s">
        <v>8</v>
      </c>
      <c r="D4253" s="5" t="s">
        <v>8</v>
      </c>
      <c r="E4253" s="5" t="s">
        <v>8</v>
      </c>
      <c r="F4253" s="5" t="s">
        <v>8</v>
      </c>
      <c r="G4253" s="5" t="s">
        <v>8</v>
      </c>
    </row>
    <row r="4254" spans="1:7" x14ac:dyDescent="0.25">
      <c r="A4254" s="5" t="s">
        <v>19486</v>
      </c>
      <c r="B4254" s="5">
        <v>-1.14414678663068</v>
      </c>
      <c r="C4254" s="5" t="s">
        <v>8</v>
      </c>
      <c r="D4254" s="5" t="s">
        <v>8</v>
      </c>
      <c r="E4254" s="5" t="s">
        <v>8</v>
      </c>
      <c r="F4254" s="5" t="s">
        <v>8</v>
      </c>
      <c r="G4254" s="5" t="s">
        <v>8</v>
      </c>
    </row>
    <row r="4255" spans="1:7" x14ac:dyDescent="0.25">
      <c r="A4255" s="5" t="s">
        <v>19488</v>
      </c>
      <c r="B4255" s="5">
        <v>-1.14414678663068</v>
      </c>
      <c r="C4255" s="5" t="s">
        <v>8</v>
      </c>
      <c r="D4255" s="5" t="s">
        <v>8</v>
      </c>
      <c r="E4255" s="5" t="s">
        <v>8</v>
      </c>
      <c r="F4255" s="5" t="s">
        <v>8</v>
      </c>
      <c r="G4255" s="5" t="s">
        <v>8</v>
      </c>
    </row>
    <row r="4256" spans="1:7" x14ac:dyDescent="0.25">
      <c r="A4256" s="5" t="s">
        <v>21034</v>
      </c>
      <c r="B4256" s="5">
        <v>-1.14414678663068</v>
      </c>
      <c r="C4256" s="5" t="s">
        <v>8</v>
      </c>
      <c r="D4256" s="5" t="s">
        <v>8</v>
      </c>
      <c r="E4256" s="5" t="s">
        <v>21035</v>
      </c>
      <c r="F4256" s="5" t="s">
        <v>8</v>
      </c>
      <c r="G4256" s="5" t="s">
        <v>8</v>
      </c>
    </row>
    <row r="4257" spans="1:7" x14ac:dyDescent="0.25">
      <c r="A4257" s="5" t="s">
        <v>19366</v>
      </c>
      <c r="B4257" s="5">
        <v>-1.1448218356022299</v>
      </c>
      <c r="C4257" s="5" t="s">
        <v>8</v>
      </c>
      <c r="D4257" s="5" t="s">
        <v>8</v>
      </c>
      <c r="E4257" s="5" t="s">
        <v>8</v>
      </c>
      <c r="F4257" s="5" t="s">
        <v>8</v>
      </c>
      <c r="G4257" s="5" t="s">
        <v>8</v>
      </c>
    </row>
    <row r="4258" spans="1:7" x14ac:dyDescent="0.25">
      <c r="A4258" s="5" t="s">
        <v>5596</v>
      </c>
      <c r="B4258" s="5">
        <v>-1.14515233150651</v>
      </c>
      <c r="C4258" s="5" t="s">
        <v>8</v>
      </c>
      <c r="D4258" s="5" t="s">
        <v>8</v>
      </c>
      <c r="E4258" s="5" t="s">
        <v>8</v>
      </c>
      <c r="F4258" s="5" t="s">
        <v>8</v>
      </c>
      <c r="G4258" s="5" t="s">
        <v>8</v>
      </c>
    </row>
    <row r="4259" spans="1:7" x14ac:dyDescent="0.25">
      <c r="A4259" s="5" t="s">
        <v>20127</v>
      </c>
      <c r="B4259" s="5">
        <v>-1.14515233150651</v>
      </c>
      <c r="C4259" s="5" t="s">
        <v>8</v>
      </c>
      <c r="D4259" s="5" t="s">
        <v>8</v>
      </c>
      <c r="E4259" s="5" t="s">
        <v>8</v>
      </c>
      <c r="F4259" s="5" t="s">
        <v>8</v>
      </c>
      <c r="G4259" s="5" t="s">
        <v>8</v>
      </c>
    </row>
    <row r="4260" spans="1:7" x14ac:dyDescent="0.25">
      <c r="A4260" s="5" t="s">
        <v>20712</v>
      </c>
      <c r="B4260" s="5">
        <v>-1.14515233150651</v>
      </c>
      <c r="C4260" s="5" t="s">
        <v>8</v>
      </c>
      <c r="D4260" s="5" t="s">
        <v>8</v>
      </c>
      <c r="E4260" s="5" t="s">
        <v>8</v>
      </c>
      <c r="F4260" s="5" t="s">
        <v>8</v>
      </c>
      <c r="G4260" s="5" t="s">
        <v>8</v>
      </c>
    </row>
    <row r="4261" spans="1:7" x14ac:dyDescent="0.25">
      <c r="A4261" s="5" t="s">
        <v>17012</v>
      </c>
      <c r="B4261" s="5">
        <v>-1.14593570838301</v>
      </c>
      <c r="C4261" s="5" t="s">
        <v>8</v>
      </c>
      <c r="D4261" s="5" t="s">
        <v>8</v>
      </c>
      <c r="E4261" s="5" t="s">
        <v>8</v>
      </c>
      <c r="F4261" s="5" t="s">
        <v>8</v>
      </c>
      <c r="G4261" s="5" t="s">
        <v>17013</v>
      </c>
    </row>
    <row r="4262" spans="1:7" x14ac:dyDescent="0.25">
      <c r="A4262" s="5" t="s">
        <v>17951</v>
      </c>
      <c r="B4262" s="5">
        <v>-1.14593570838301</v>
      </c>
      <c r="C4262" s="5" t="s">
        <v>17952</v>
      </c>
      <c r="D4262" s="5" t="s">
        <v>8</v>
      </c>
      <c r="E4262" s="5" t="s">
        <v>8</v>
      </c>
      <c r="F4262" s="5" t="s">
        <v>8</v>
      </c>
      <c r="G4262" s="5" t="s">
        <v>17953</v>
      </c>
    </row>
    <row r="4263" spans="1:7" x14ac:dyDescent="0.25">
      <c r="A4263" s="5" t="s">
        <v>19148</v>
      </c>
      <c r="B4263" s="5">
        <v>-1.14593570838301</v>
      </c>
      <c r="C4263" s="5" t="s">
        <v>8</v>
      </c>
      <c r="D4263" s="5" t="s">
        <v>8</v>
      </c>
      <c r="E4263" s="5" t="s">
        <v>8</v>
      </c>
      <c r="F4263" s="5" t="s">
        <v>8</v>
      </c>
      <c r="G4263" s="5" t="s">
        <v>8</v>
      </c>
    </row>
    <row r="4264" spans="1:7" x14ac:dyDescent="0.25">
      <c r="A4264" s="5" t="s">
        <v>11189</v>
      </c>
      <c r="B4264" s="5">
        <v>-1.14593570838301</v>
      </c>
      <c r="C4264" s="5" t="s">
        <v>8</v>
      </c>
      <c r="D4264" s="5" t="s">
        <v>8</v>
      </c>
      <c r="E4264" s="5" t="s">
        <v>8</v>
      </c>
      <c r="F4264" s="5" t="s">
        <v>8</v>
      </c>
      <c r="G4264" s="5" t="s">
        <v>8</v>
      </c>
    </row>
    <row r="4265" spans="1:7" x14ac:dyDescent="0.25">
      <c r="A4265" s="5" t="s">
        <v>20613</v>
      </c>
      <c r="B4265" s="5">
        <v>-1.14593570838301</v>
      </c>
      <c r="C4265" s="5" t="s">
        <v>8</v>
      </c>
      <c r="D4265" s="5" t="s">
        <v>8</v>
      </c>
      <c r="E4265" s="5" t="s">
        <v>8</v>
      </c>
      <c r="F4265" s="5" t="s">
        <v>8</v>
      </c>
      <c r="G4265" s="5" t="s">
        <v>8</v>
      </c>
    </row>
    <row r="4266" spans="1:7" x14ac:dyDescent="0.25">
      <c r="A4266" s="5" t="s">
        <v>603</v>
      </c>
      <c r="B4266" s="5">
        <v>-1.14724235437352</v>
      </c>
      <c r="C4266" s="5" t="s">
        <v>8</v>
      </c>
      <c r="D4266" s="5" t="s">
        <v>8</v>
      </c>
      <c r="E4266" s="5" t="s">
        <v>8</v>
      </c>
      <c r="F4266" s="5" t="s">
        <v>8</v>
      </c>
      <c r="G4266" s="5" t="s">
        <v>8</v>
      </c>
    </row>
    <row r="4267" spans="1:7" x14ac:dyDescent="0.25">
      <c r="A4267" s="5" t="s">
        <v>8545</v>
      </c>
      <c r="B4267" s="5">
        <v>-1.14786883340947</v>
      </c>
      <c r="C4267" s="5" t="s">
        <v>1123</v>
      </c>
      <c r="D4267" s="5" t="s">
        <v>8</v>
      </c>
      <c r="E4267" s="5" t="s">
        <v>1124</v>
      </c>
      <c r="F4267" s="5" t="s">
        <v>8</v>
      </c>
      <c r="G4267" s="5" t="s">
        <v>8546</v>
      </c>
    </row>
    <row r="4268" spans="1:7" x14ac:dyDescent="0.25">
      <c r="A4268" s="5" t="s">
        <v>21177</v>
      </c>
      <c r="B4268" s="5">
        <v>-1.1479657172217399</v>
      </c>
      <c r="C4268" s="5" t="s">
        <v>8</v>
      </c>
      <c r="D4268" s="5" t="s">
        <v>8</v>
      </c>
      <c r="E4268" s="5" t="s">
        <v>8</v>
      </c>
      <c r="F4268" s="5" t="s">
        <v>8</v>
      </c>
      <c r="G4268" s="5" t="s">
        <v>8</v>
      </c>
    </row>
    <row r="4269" spans="1:7" x14ac:dyDescent="0.25">
      <c r="A4269" s="5" t="s">
        <v>15726</v>
      </c>
      <c r="B4269" s="5">
        <v>-1.1481801544993799</v>
      </c>
      <c r="C4269" s="5" t="s">
        <v>8</v>
      </c>
      <c r="D4269" s="5" t="s">
        <v>8</v>
      </c>
      <c r="E4269" s="5" t="s">
        <v>8</v>
      </c>
      <c r="F4269" s="5" t="s">
        <v>8</v>
      </c>
      <c r="G4269" s="5" t="s">
        <v>8</v>
      </c>
    </row>
    <row r="4270" spans="1:7" x14ac:dyDescent="0.25">
      <c r="A4270" s="5" t="s">
        <v>8801</v>
      </c>
      <c r="B4270" s="5">
        <v>-1.1492742234945399</v>
      </c>
      <c r="C4270" s="5" t="s">
        <v>8</v>
      </c>
      <c r="D4270" s="5" t="s">
        <v>8</v>
      </c>
      <c r="E4270" s="5" t="s">
        <v>8</v>
      </c>
      <c r="F4270" s="5" t="s">
        <v>8</v>
      </c>
      <c r="G4270" s="5" t="s">
        <v>8</v>
      </c>
    </row>
    <row r="4271" spans="1:7" x14ac:dyDescent="0.25">
      <c r="A4271" s="5" t="s">
        <v>20177</v>
      </c>
      <c r="B4271" s="5">
        <v>-1.1507201848669499</v>
      </c>
      <c r="C4271" s="5" t="s">
        <v>8</v>
      </c>
      <c r="D4271" s="5" t="s">
        <v>8</v>
      </c>
      <c r="E4271" s="5" t="s">
        <v>8</v>
      </c>
      <c r="F4271" s="5" t="s">
        <v>8</v>
      </c>
      <c r="G4271" s="5" t="s">
        <v>8</v>
      </c>
    </row>
    <row r="4272" spans="1:7" x14ac:dyDescent="0.25">
      <c r="A4272" s="5" t="s">
        <v>8612</v>
      </c>
      <c r="B4272" s="5">
        <v>-1.1510036715793499</v>
      </c>
      <c r="C4272" s="5" t="s">
        <v>8</v>
      </c>
      <c r="D4272" s="5" t="s">
        <v>8</v>
      </c>
      <c r="E4272" s="5" t="s">
        <v>8</v>
      </c>
      <c r="F4272" s="5" t="s">
        <v>8</v>
      </c>
      <c r="G4272" s="5" t="s">
        <v>8</v>
      </c>
    </row>
    <row r="4273" spans="1:7" x14ac:dyDescent="0.25">
      <c r="A4273" s="5" t="s">
        <v>21110</v>
      </c>
      <c r="B4273" s="5">
        <v>-1.1510300229783701</v>
      </c>
      <c r="C4273" s="5" t="s">
        <v>8</v>
      </c>
      <c r="D4273" s="5" t="s">
        <v>8</v>
      </c>
      <c r="E4273" s="5" t="s">
        <v>8</v>
      </c>
      <c r="F4273" s="5" t="s">
        <v>8</v>
      </c>
      <c r="G4273" s="5" t="s">
        <v>8</v>
      </c>
    </row>
    <row r="4274" spans="1:7" x14ac:dyDescent="0.25">
      <c r="A4274" s="5" t="s">
        <v>18936</v>
      </c>
      <c r="B4274" s="5">
        <v>-1.1523238595031799</v>
      </c>
      <c r="C4274" s="5" t="s">
        <v>8</v>
      </c>
      <c r="D4274" s="5" t="s">
        <v>8</v>
      </c>
      <c r="E4274" s="5" t="s">
        <v>8</v>
      </c>
      <c r="F4274" s="5" t="s">
        <v>8</v>
      </c>
      <c r="G4274" s="5" t="s">
        <v>8</v>
      </c>
    </row>
    <row r="4275" spans="1:7" x14ac:dyDescent="0.25">
      <c r="A4275" s="5" t="s">
        <v>16199</v>
      </c>
      <c r="B4275" s="5">
        <v>-1.1527878628414601</v>
      </c>
      <c r="C4275" s="5" t="s">
        <v>16200</v>
      </c>
      <c r="D4275" s="5" t="s">
        <v>16201</v>
      </c>
      <c r="E4275" s="5" t="s">
        <v>16202</v>
      </c>
      <c r="F4275" s="5" t="s">
        <v>16203</v>
      </c>
      <c r="G4275" s="5" t="s">
        <v>16198</v>
      </c>
    </row>
    <row r="4276" spans="1:7" x14ac:dyDescent="0.25">
      <c r="A4276" s="5" t="s">
        <v>10382</v>
      </c>
      <c r="B4276" s="5">
        <v>-1.1530452183286199</v>
      </c>
      <c r="C4276" s="5" t="s">
        <v>3795</v>
      </c>
      <c r="D4276" s="5" t="s">
        <v>8</v>
      </c>
      <c r="E4276" s="5" t="s">
        <v>8</v>
      </c>
      <c r="F4276" s="5" t="s">
        <v>8</v>
      </c>
      <c r="G4276" s="5" t="s">
        <v>8</v>
      </c>
    </row>
    <row r="4277" spans="1:7" x14ac:dyDescent="0.25">
      <c r="A4277" s="5" t="s">
        <v>19332</v>
      </c>
      <c r="B4277" s="5">
        <v>-1.1531289432315699</v>
      </c>
      <c r="C4277" s="5" t="s">
        <v>8</v>
      </c>
      <c r="D4277" s="5" t="s">
        <v>8</v>
      </c>
      <c r="E4277" s="5" t="s">
        <v>8</v>
      </c>
      <c r="F4277" s="5" t="s">
        <v>8</v>
      </c>
      <c r="G4277" s="5" t="s">
        <v>8</v>
      </c>
    </row>
    <row r="4278" spans="1:7" x14ac:dyDescent="0.25">
      <c r="A4278" s="5" t="s">
        <v>19409</v>
      </c>
      <c r="B4278" s="5">
        <v>-1.1531289432315699</v>
      </c>
      <c r="C4278" s="5" t="s">
        <v>8</v>
      </c>
      <c r="D4278" s="5" t="s">
        <v>8</v>
      </c>
      <c r="E4278" s="5" t="s">
        <v>8</v>
      </c>
      <c r="F4278" s="5" t="s">
        <v>8</v>
      </c>
      <c r="G4278" s="5" t="s">
        <v>8</v>
      </c>
    </row>
    <row r="4279" spans="1:7" x14ac:dyDescent="0.25">
      <c r="A4279" s="5" t="s">
        <v>20711</v>
      </c>
      <c r="B4279" s="5">
        <v>-1.1531289432315699</v>
      </c>
      <c r="C4279" s="5" t="s">
        <v>8</v>
      </c>
      <c r="D4279" s="5" t="s">
        <v>8</v>
      </c>
      <c r="E4279" s="5" t="s">
        <v>8</v>
      </c>
      <c r="F4279" s="5" t="s">
        <v>8</v>
      </c>
      <c r="G4279" s="5" t="s">
        <v>8</v>
      </c>
    </row>
    <row r="4280" spans="1:7" x14ac:dyDescent="0.25">
      <c r="A4280" s="5" t="s">
        <v>18519</v>
      </c>
      <c r="B4280" s="5">
        <v>-1.15323219606344</v>
      </c>
      <c r="C4280" s="5" t="s">
        <v>8</v>
      </c>
      <c r="D4280" s="5" t="s">
        <v>8</v>
      </c>
      <c r="E4280" s="5" t="s">
        <v>8</v>
      </c>
      <c r="F4280" s="5" t="s">
        <v>8</v>
      </c>
      <c r="G4280" s="5" t="s">
        <v>8</v>
      </c>
    </row>
    <row r="4281" spans="1:7" x14ac:dyDescent="0.25">
      <c r="A4281" s="5" t="s">
        <v>16851</v>
      </c>
      <c r="B4281" s="5">
        <v>-1.1533627107720701</v>
      </c>
      <c r="C4281" s="5" t="s">
        <v>16852</v>
      </c>
      <c r="D4281" s="5" t="s">
        <v>16853</v>
      </c>
      <c r="E4281" s="5" t="s">
        <v>16854</v>
      </c>
      <c r="F4281" s="5" t="s">
        <v>16855</v>
      </c>
      <c r="G4281" s="5" t="s">
        <v>16856</v>
      </c>
    </row>
    <row r="4282" spans="1:7" x14ac:dyDescent="0.25">
      <c r="A4282" s="5" t="s">
        <v>18178</v>
      </c>
      <c r="B4282" s="5">
        <v>-1.1533627107720701</v>
      </c>
      <c r="C4282" s="5" t="s">
        <v>18179</v>
      </c>
      <c r="D4282" s="5" t="s">
        <v>18180</v>
      </c>
      <c r="E4282" s="5" t="s">
        <v>18181</v>
      </c>
      <c r="F4282" s="5" t="s">
        <v>18182</v>
      </c>
      <c r="G4282" s="5" t="s">
        <v>18183</v>
      </c>
    </row>
    <row r="4283" spans="1:7" x14ac:dyDescent="0.25">
      <c r="A4283" s="5" t="s">
        <v>2049</v>
      </c>
      <c r="B4283" s="5">
        <v>-1.1533627107720701</v>
      </c>
      <c r="C4283" s="5" t="s">
        <v>8</v>
      </c>
      <c r="D4283" s="5" t="s">
        <v>8</v>
      </c>
      <c r="E4283" s="5" t="s">
        <v>8</v>
      </c>
      <c r="F4283" s="5" t="s">
        <v>8</v>
      </c>
      <c r="G4283" s="5" t="s">
        <v>8</v>
      </c>
    </row>
    <row r="4284" spans="1:7" x14ac:dyDescent="0.25">
      <c r="A4284" s="5" t="s">
        <v>19162</v>
      </c>
      <c r="B4284" s="5">
        <v>-1.1533627107720701</v>
      </c>
      <c r="C4284" s="5" t="s">
        <v>8</v>
      </c>
      <c r="D4284" s="5" t="s">
        <v>8</v>
      </c>
      <c r="E4284" s="5" t="s">
        <v>8</v>
      </c>
      <c r="F4284" s="5" t="s">
        <v>8</v>
      </c>
      <c r="G4284" s="5" t="s">
        <v>8</v>
      </c>
    </row>
    <row r="4285" spans="1:7" x14ac:dyDescent="0.25">
      <c r="A4285" s="5" t="s">
        <v>19235</v>
      </c>
      <c r="B4285" s="5">
        <v>-1.1533627107720701</v>
      </c>
      <c r="C4285" s="5" t="s">
        <v>8</v>
      </c>
      <c r="D4285" s="5" t="s">
        <v>8</v>
      </c>
      <c r="E4285" s="5" t="s">
        <v>8</v>
      </c>
      <c r="F4285" s="5" t="s">
        <v>8</v>
      </c>
      <c r="G4285" s="5" t="s">
        <v>8</v>
      </c>
    </row>
    <row r="4286" spans="1:7" x14ac:dyDescent="0.25">
      <c r="A4286" s="5" t="s">
        <v>19737</v>
      </c>
      <c r="B4286" s="5">
        <v>-1.1533627107720701</v>
      </c>
      <c r="C4286" s="5" t="s">
        <v>8</v>
      </c>
      <c r="D4286" s="5" t="s">
        <v>8</v>
      </c>
      <c r="E4286" s="5" t="s">
        <v>8</v>
      </c>
      <c r="F4286" s="5" t="s">
        <v>8</v>
      </c>
      <c r="G4286" s="5" t="s">
        <v>8</v>
      </c>
    </row>
    <row r="4287" spans="1:7" x14ac:dyDescent="0.25">
      <c r="A4287" s="5" t="s">
        <v>20510</v>
      </c>
      <c r="B4287" s="5">
        <v>-1.1533627107720701</v>
      </c>
      <c r="C4287" s="5" t="s">
        <v>8</v>
      </c>
      <c r="D4287" s="5" t="s">
        <v>8</v>
      </c>
      <c r="E4287" s="5" t="s">
        <v>8</v>
      </c>
      <c r="F4287" s="5" t="s">
        <v>8</v>
      </c>
      <c r="G4287" s="5" t="s">
        <v>8</v>
      </c>
    </row>
    <row r="4288" spans="1:7" x14ac:dyDescent="0.25">
      <c r="A4288" s="5" t="s">
        <v>20973</v>
      </c>
      <c r="B4288" s="5">
        <v>-1.1533627107720701</v>
      </c>
      <c r="C4288" s="5" t="s">
        <v>8</v>
      </c>
      <c r="D4288" s="5" t="s">
        <v>8</v>
      </c>
      <c r="E4288" s="5" t="s">
        <v>8</v>
      </c>
      <c r="F4288" s="5" t="s">
        <v>8</v>
      </c>
      <c r="G4288" s="5" t="s">
        <v>8</v>
      </c>
    </row>
    <row r="4289" spans="1:7" x14ac:dyDescent="0.25">
      <c r="A4289" s="5" t="s">
        <v>20441</v>
      </c>
      <c r="B4289" s="5">
        <v>-1.15352480278672</v>
      </c>
      <c r="C4289" s="5" t="s">
        <v>8</v>
      </c>
      <c r="D4289" s="5" t="s">
        <v>8</v>
      </c>
      <c r="E4289" s="5" t="s">
        <v>8</v>
      </c>
      <c r="F4289" s="5" t="s">
        <v>8</v>
      </c>
      <c r="G4289" s="5" t="s">
        <v>8</v>
      </c>
    </row>
    <row r="4290" spans="1:7" x14ac:dyDescent="0.25">
      <c r="A4290" s="5" t="s">
        <v>16077</v>
      </c>
      <c r="B4290" s="5">
        <v>-1.15353292644926</v>
      </c>
      <c r="C4290" s="5" t="s">
        <v>16078</v>
      </c>
      <c r="D4290" s="5" t="s">
        <v>16079</v>
      </c>
      <c r="E4290" s="5" t="s">
        <v>16080</v>
      </c>
      <c r="F4290" s="5" t="s">
        <v>16081</v>
      </c>
      <c r="G4290" s="5" t="s">
        <v>16082</v>
      </c>
    </row>
    <row r="4291" spans="1:7" x14ac:dyDescent="0.25">
      <c r="A4291" s="5" t="s">
        <v>16134</v>
      </c>
      <c r="B4291" s="5">
        <v>-1.15353292644926</v>
      </c>
      <c r="C4291" s="5" t="s">
        <v>8</v>
      </c>
      <c r="D4291" s="5" t="s">
        <v>8</v>
      </c>
      <c r="E4291" s="5" t="s">
        <v>621</v>
      </c>
      <c r="F4291" s="5" t="s">
        <v>8</v>
      </c>
      <c r="G4291" s="5" t="s">
        <v>165</v>
      </c>
    </row>
    <row r="4292" spans="1:7" x14ac:dyDescent="0.25">
      <c r="A4292" s="5" t="s">
        <v>16256</v>
      </c>
      <c r="B4292" s="5">
        <v>-1.15353292644926</v>
      </c>
      <c r="C4292" s="5" t="s">
        <v>16257</v>
      </c>
      <c r="D4292" s="5" t="s">
        <v>16258</v>
      </c>
      <c r="E4292" s="5" t="s">
        <v>8</v>
      </c>
      <c r="F4292" s="5" t="s">
        <v>16259</v>
      </c>
      <c r="G4292" s="5" t="s">
        <v>16260</v>
      </c>
    </row>
    <row r="4293" spans="1:7" x14ac:dyDescent="0.25">
      <c r="A4293" s="5" t="s">
        <v>17315</v>
      </c>
      <c r="B4293" s="5">
        <v>-1.15353292644926</v>
      </c>
      <c r="C4293" s="5" t="s">
        <v>17316</v>
      </c>
      <c r="D4293" s="5" t="s">
        <v>17317</v>
      </c>
      <c r="E4293" s="5" t="s">
        <v>17318</v>
      </c>
      <c r="F4293" s="5" t="s">
        <v>17319</v>
      </c>
      <c r="G4293" s="5" t="s">
        <v>17320</v>
      </c>
    </row>
    <row r="4294" spans="1:7" x14ac:dyDescent="0.25">
      <c r="A4294" s="5" t="s">
        <v>18107</v>
      </c>
      <c r="B4294" s="5">
        <v>-1.15353292644926</v>
      </c>
      <c r="C4294" s="5" t="s">
        <v>18108</v>
      </c>
      <c r="D4294" s="5" t="s">
        <v>18109</v>
      </c>
      <c r="E4294" s="5" t="s">
        <v>18110</v>
      </c>
      <c r="F4294" s="5" t="s">
        <v>18111</v>
      </c>
      <c r="G4294" s="5" t="s">
        <v>18112</v>
      </c>
    </row>
    <row r="4295" spans="1:7" x14ac:dyDescent="0.25">
      <c r="A4295" s="5" t="s">
        <v>18798</v>
      </c>
      <c r="B4295" s="5">
        <v>-1.15353292644926</v>
      </c>
      <c r="C4295" s="5" t="s">
        <v>8</v>
      </c>
      <c r="D4295" s="5" t="s">
        <v>8</v>
      </c>
      <c r="E4295" s="5" t="s">
        <v>18799</v>
      </c>
      <c r="F4295" s="5" t="s">
        <v>8</v>
      </c>
      <c r="G4295" s="5" t="s">
        <v>8</v>
      </c>
    </row>
    <row r="4296" spans="1:7" x14ac:dyDescent="0.25">
      <c r="A4296" s="5" t="s">
        <v>18875</v>
      </c>
      <c r="B4296" s="5">
        <v>-1.15353292644926</v>
      </c>
      <c r="C4296" s="5" t="s">
        <v>8</v>
      </c>
      <c r="D4296" s="5" t="s">
        <v>8</v>
      </c>
      <c r="E4296" s="5" t="s">
        <v>8</v>
      </c>
      <c r="F4296" s="5" t="s">
        <v>8</v>
      </c>
      <c r="G4296" s="5" t="s">
        <v>8</v>
      </c>
    </row>
    <row r="4297" spans="1:7" x14ac:dyDescent="0.25">
      <c r="A4297" s="5" t="s">
        <v>20153</v>
      </c>
      <c r="B4297" s="5">
        <v>-1.15353292644926</v>
      </c>
      <c r="C4297" s="5" t="s">
        <v>8</v>
      </c>
      <c r="D4297" s="5" t="s">
        <v>8</v>
      </c>
      <c r="E4297" s="5" t="s">
        <v>8</v>
      </c>
      <c r="F4297" s="5" t="s">
        <v>8</v>
      </c>
      <c r="G4297" s="5" t="s">
        <v>8</v>
      </c>
    </row>
    <row r="4298" spans="1:7" x14ac:dyDescent="0.25">
      <c r="A4298" s="5" t="s">
        <v>20377</v>
      </c>
      <c r="B4298" s="5">
        <v>-1.15353292644926</v>
      </c>
      <c r="C4298" s="5" t="s">
        <v>8</v>
      </c>
      <c r="D4298" s="5" t="s">
        <v>8</v>
      </c>
      <c r="E4298" s="5" t="s">
        <v>8</v>
      </c>
      <c r="F4298" s="5" t="s">
        <v>8</v>
      </c>
      <c r="G4298" s="5" t="s">
        <v>8</v>
      </c>
    </row>
    <row r="4299" spans="1:7" x14ac:dyDescent="0.25">
      <c r="A4299" s="5" t="s">
        <v>16118</v>
      </c>
      <c r="B4299" s="5">
        <v>-1.1537642072765</v>
      </c>
      <c r="C4299" s="5" t="s">
        <v>16119</v>
      </c>
      <c r="D4299" s="5" t="s">
        <v>16120</v>
      </c>
      <c r="E4299" s="5" t="s">
        <v>16121</v>
      </c>
      <c r="F4299" s="5" t="s">
        <v>16122</v>
      </c>
      <c r="G4299" s="5" t="s">
        <v>16123</v>
      </c>
    </row>
    <row r="4300" spans="1:7" x14ac:dyDescent="0.25">
      <c r="A4300" s="5" t="s">
        <v>18441</v>
      </c>
      <c r="B4300" s="5">
        <v>-1.1537642072765</v>
      </c>
      <c r="C4300" s="5" t="s">
        <v>8</v>
      </c>
      <c r="D4300" s="5" t="s">
        <v>8</v>
      </c>
      <c r="E4300" s="5" t="s">
        <v>8</v>
      </c>
      <c r="F4300" s="5" t="s">
        <v>8</v>
      </c>
      <c r="G4300" s="5" t="s">
        <v>8</v>
      </c>
    </row>
    <row r="4301" spans="1:7" x14ac:dyDescent="0.25">
      <c r="A4301" s="5" t="s">
        <v>19113</v>
      </c>
      <c r="B4301" s="5">
        <v>-1.1537642072765</v>
      </c>
      <c r="C4301" s="5" t="s">
        <v>8</v>
      </c>
      <c r="D4301" s="5" t="s">
        <v>8</v>
      </c>
      <c r="E4301" s="5" t="s">
        <v>8</v>
      </c>
      <c r="F4301" s="5" t="s">
        <v>8</v>
      </c>
      <c r="G4301" s="5" t="s">
        <v>8</v>
      </c>
    </row>
    <row r="4302" spans="1:7" x14ac:dyDescent="0.25">
      <c r="A4302" s="5" t="s">
        <v>19439</v>
      </c>
      <c r="B4302" s="5">
        <v>-1.1537642072765</v>
      </c>
      <c r="C4302" s="5" t="s">
        <v>8</v>
      </c>
      <c r="D4302" s="5" t="s">
        <v>8</v>
      </c>
      <c r="E4302" s="5" t="s">
        <v>19440</v>
      </c>
      <c r="F4302" s="5" t="s">
        <v>8</v>
      </c>
      <c r="G4302" s="5" t="s">
        <v>8</v>
      </c>
    </row>
    <row r="4303" spans="1:7" x14ac:dyDescent="0.25">
      <c r="A4303" s="5" t="s">
        <v>19616</v>
      </c>
      <c r="B4303" s="5">
        <v>-1.1537642072765</v>
      </c>
      <c r="C4303" s="5" t="s">
        <v>8</v>
      </c>
      <c r="D4303" s="5" t="s">
        <v>8</v>
      </c>
      <c r="E4303" s="5" t="s">
        <v>8</v>
      </c>
      <c r="F4303" s="5" t="s">
        <v>8</v>
      </c>
      <c r="G4303" s="5" t="s">
        <v>8</v>
      </c>
    </row>
    <row r="4304" spans="1:7" x14ac:dyDescent="0.25">
      <c r="A4304" s="5" t="s">
        <v>19791</v>
      </c>
      <c r="B4304" s="5">
        <v>-1.1537642072765</v>
      </c>
      <c r="C4304" s="5" t="s">
        <v>8</v>
      </c>
      <c r="D4304" s="5" t="s">
        <v>8</v>
      </c>
      <c r="E4304" s="5" t="s">
        <v>8</v>
      </c>
      <c r="F4304" s="5" t="s">
        <v>8</v>
      </c>
      <c r="G4304" s="5" t="s">
        <v>8</v>
      </c>
    </row>
    <row r="4305" spans="1:7" x14ac:dyDescent="0.25">
      <c r="A4305" s="5" t="s">
        <v>20057</v>
      </c>
      <c r="B4305" s="5">
        <v>-1.1537642072765</v>
      </c>
      <c r="C4305" s="5" t="s">
        <v>8</v>
      </c>
      <c r="D4305" s="5" t="s">
        <v>8</v>
      </c>
      <c r="E4305" s="5" t="s">
        <v>8</v>
      </c>
      <c r="F4305" s="5" t="s">
        <v>8</v>
      </c>
      <c r="G4305" s="5" t="s">
        <v>8</v>
      </c>
    </row>
    <row r="4306" spans="1:7" x14ac:dyDescent="0.25">
      <c r="A4306" s="5" t="s">
        <v>20373</v>
      </c>
      <c r="B4306" s="5">
        <v>-1.1537642072765</v>
      </c>
      <c r="C4306" s="5" t="s">
        <v>8</v>
      </c>
      <c r="D4306" s="5" t="s">
        <v>8</v>
      </c>
      <c r="E4306" s="5" t="s">
        <v>8</v>
      </c>
      <c r="F4306" s="5" t="s">
        <v>8</v>
      </c>
      <c r="G4306" s="5" t="s">
        <v>8</v>
      </c>
    </row>
    <row r="4307" spans="1:7" x14ac:dyDescent="0.25">
      <c r="A4307" s="5" t="s">
        <v>20375</v>
      </c>
      <c r="B4307" s="5">
        <v>-1.1537642072765</v>
      </c>
      <c r="C4307" s="5" t="s">
        <v>8</v>
      </c>
      <c r="D4307" s="5" t="s">
        <v>8</v>
      </c>
      <c r="E4307" s="5" t="s">
        <v>8</v>
      </c>
      <c r="F4307" s="5" t="s">
        <v>8</v>
      </c>
      <c r="G4307" s="5" t="s">
        <v>8</v>
      </c>
    </row>
    <row r="4308" spans="1:7" x14ac:dyDescent="0.25">
      <c r="A4308" s="5" t="s">
        <v>20633</v>
      </c>
      <c r="B4308" s="5">
        <v>-1.1537642072765</v>
      </c>
      <c r="C4308" s="5" t="s">
        <v>8</v>
      </c>
      <c r="D4308" s="5" t="s">
        <v>8</v>
      </c>
      <c r="E4308" s="5" t="s">
        <v>8</v>
      </c>
      <c r="F4308" s="5" t="s">
        <v>8</v>
      </c>
      <c r="G4308" s="5" t="s">
        <v>8</v>
      </c>
    </row>
    <row r="4309" spans="1:7" x14ac:dyDescent="0.25">
      <c r="A4309" s="5" t="s">
        <v>20836</v>
      </c>
      <c r="B4309" s="5">
        <v>-1.1537642072765</v>
      </c>
      <c r="C4309" s="5" t="s">
        <v>8</v>
      </c>
      <c r="D4309" s="5" t="s">
        <v>8</v>
      </c>
      <c r="E4309" s="5" t="s">
        <v>8</v>
      </c>
      <c r="F4309" s="5" t="s">
        <v>8</v>
      </c>
      <c r="G4309" s="5" t="s">
        <v>8</v>
      </c>
    </row>
    <row r="4310" spans="1:7" x14ac:dyDescent="0.25">
      <c r="A4310" s="5" t="s">
        <v>21182</v>
      </c>
      <c r="B4310" s="5">
        <v>-1.1537642072765</v>
      </c>
      <c r="C4310" s="5" t="s">
        <v>8</v>
      </c>
      <c r="D4310" s="5" t="s">
        <v>8</v>
      </c>
      <c r="E4310" s="5" t="s">
        <v>8</v>
      </c>
      <c r="F4310" s="5" t="s">
        <v>8</v>
      </c>
      <c r="G4310" s="5" t="s">
        <v>8</v>
      </c>
    </row>
    <row r="4311" spans="1:7" x14ac:dyDescent="0.25">
      <c r="A4311" s="5" t="s">
        <v>7084</v>
      </c>
      <c r="B4311" s="5">
        <v>-1.15612124572811</v>
      </c>
      <c r="C4311" s="5" t="s">
        <v>7085</v>
      </c>
      <c r="D4311" s="5" t="s">
        <v>8</v>
      </c>
      <c r="E4311" s="5" t="s">
        <v>8</v>
      </c>
      <c r="F4311" s="5" t="s">
        <v>8</v>
      </c>
      <c r="G4311" s="5" t="s">
        <v>7086</v>
      </c>
    </row>
    <row r="4312" spans="1:7" x14ac:dyDescent="0.25">
      <c r="A4312" s="5" t="s">
        <v>20654</v>
      </c>
      <c r="B4312" s="5">
        <v>-1.1561790548797799</v>
      </c>
      <c r="C4312" s="5" t="s">
        <v>8</v>
      </c>
      <c r="D4312" s="5" t="s">
        <v>8</v>
      </c>
      <c r="E4312" s="5" t="s">
        <v>8</v>
      </c>
      <c r="F4312" s="5" t="s">
        <v>8</v>
      </c>
      <c r="G4312" s="5" t="s">
        <v>8</v>
      </c>
    </row>
    <row r="4313" spans="1:7" x14ac:dyDescent="0.25">
      <c r="A4313" s="5" t="s">
        <v>16309</v>
      </c>
      <c r="B4313" s="5">
        <v>-1.15665944141302</v>
      </c>
      <c r="C4313" s="5" t="s">
        <v>16310</v>
      </c>
      <c r="D4313" s="5" t="s">
        <v>16311</v>
      </c>
      <c r="E4313" s="5" t="s">
        <v>16312</v>
      </c>
      <c r="F4313" s="5" t="s">
        <v>8</v>
      </c>
      <c r="G4313" s="5" t="s">
        <v>16313</v>
      </c>
    </row>
    <row r="4314" spans="1:7" x14ac:dyDescent="0.25">
      <c r="A4314" s="5" t="s">
        <v>18611</v>
      </c>
      <c r="B4314" s="5">
        <v>-1.1568439036646101</v>
      </c>
      <c r="C4314" s="5" t="s">
        <v>8</v>
      </c>
      <c r="D4314" s="5" t="s">
        <v>8</v>
      </c>
      <c r="E4314" s="5" t="s">
        <v>8</v>
      </c>
      <c r="F4314" s="5" t="s">
        <v>8</v>
      </c>
      <c r="G4314" s="5" t="s">
        <v>8</v>
      </c>
    </row>
    <row r="4315" spans="1:7" x14ac:dyDescent="0.25">
      <c r="A4315" s="5" t="s">
        <v>3265</v>
      </c>
      <c r="B4315" s="5">
        <v>-1.1571486107412901</v>
      </c>
      <c r="C4315" s="5" t="s">
        <v>8</v>
      </c>
      <c r="D4315" s="5" t="s">
        <v>8</v>
      </c>
      <c r="E4315" s="5" t="s">
        <v>8</v>
      </c>
      <c r="F4315" s="5" t="s">
        <v>8</v>
      </c>
      <c r="G4315" s="5" t="s">
        <v>8</v>
      </c>
    </row>
    <row r="4316" spans="1:7" x14ac:dyDescent="0.25">
      <c r="A4316" s="5" t="s">
        <v>19817</v>
      </c>
      <c r="B4316" s="5">
        <v>-1.1574965461220501</v>
      </c>
      <c r="C4316" s="5" t="s">
        <v>8</v>
      </c>
      <c r="D4316" s="5" t="s">
        <v>8</v>
      </c>
      <c r="E4316" s="5" t="s">
        <v>8</v>
      </c>
      <c r="F4316" s="5" t="s">
        <v>8</v>
      </c>
      <c r="G4316" s="5" t="s">
        <v>8</v>
      </c>
    </row>
    <row r="4317" spans="1:7" x14ac:dyDescent="0.25">
      <c r="A4317" s="5" t="s">
        <v>20893</v>
      </c>
      <c r="B4317" s="5">
        <v>-1.15836498150787</v>
      </c>
      <c r="C4317" s="5" t="s">
        <v>8</v>
      </c>
      <c r="D4317" s="5" t="s">
        <v>8</v>
      </c>
      <c r="E4317" s="5" t="s">
        <v>8</v>
      </c>
      <c r="F4317" s="5" t="s">
        <v>8</v>
      </c>
      <c r="G4317" s="5" t="s">
        <v>8</v>
      </c>
    </row>
    <row r="4318" spans="1:7" x14ac:dyDescent="0.25">
      <c r="A4318" s="5" t="s">
        <v>18964</v>
      </c>
      <c r="B4318" s="5">
        <v>-1.1589165811072299</v>
      </c>
      <c r="C4318" s="5" t="s">
        <v>8</v>
      </c>
      <c r="D4318" s="5" t="s">
        <v>8</v>
      </c>
      <c r="E4318" s="5" t="s">
        <v>8</v>
      </c>
      <c r="F4318" s="5" t="s">
        <v>8</v>
      </c>
      <c r="G4318" s="5" t="s">
        <v>8</v>
      </c>
    </row>
    <row r="4319" spans="1:7" x14ac:dyDescent="0.25">
      <c r="A4319" s="5" t="s">
        <v>9537</v>
      </c>
      <c r="B4319" s="5">
        <v>-1.1589165811072299</v>
      </c>
      <c r="C4319" s="5" t="s">
        <v>8</v>
      </c>
      <c r="D4319" s="5" t="s">
        <v>8</v>
      </c>
      <c r="E4319" s="5" t="s">
        <v>8</v>
      </c>
      <c r="F4319" s="5" t="s">
        <v>8</v>
      </c>
      <c r="G4319" s="5" t="s">
        <v>8</v>
      </c>
    </row>
    <row r="4320" spans="1:7" x14ac:dyDescent="0.25">
      <c r="A4320" s="5" t="s">
        <v>16468</v>
      </c>
      <c r="B4320" s="5">
        <v>-1.1595774347805099</v>
      </c>
      <c r="C4320" s="5" t="s">
        <v>16469</v>
      </c>
      <c r="D4320" s="5" t="s">
        <v>16470</v>
      </c>
      <c r="E4320" s="5" t="s">
        <v>16471</v>
      </c>
      <c r="F4320" s="5" t="s">
        <v>16472</v>
      </c>
      <c r="G4320" s="5" t="s">
        <v>16473</v>
      </c>
    </row>
    <row r="4321" spans="1:7" x14ac:dyDescent="0.25">
      <c r="A4321" s="5" t="s">
        <v>11214</v>
      </c>
      <c r="B4321" s="5">
        <v>-1.1595774347805099</v>
      </c>
      <c r="C4321" s="5" t="s">
        <v>8</v>
      </c>
      <c r="D4321" s="5" t="s">
        <v>8</v>
      </c>
      <c r="E4321" s="5" t="s">
        <v>8</v>
      </c>
      <c r="F4321" s="5" t="s">
        <v>8</v>
      </c>
      <c r="G4321" s="5" t="s">
        <v>8</v>
      </c>
    </row>
    <row r="4322" spans="1:7" x14ac:dyDescent="0.25">
      <c r="A4322" s="5" t="s">
        <v>19324</v>
      </c>
      <c r="B4322" s="5">
        <v>-1.1603835701232901</v>
      </c>
      <c r="C4322" s="5" t="s">
        <v>8</v>
      </c>
      <c r="D4322" s="5" t="s">
        <v>8</v>
      </c>
      <c r="E4322" s="5" t="s">
        <v>8</v>
      </c>
      <c r="F4322" s="5" t="s">
        <v>8</v>
      </c>
      <c r="G4322" s="5" t="s">
        <v>8</v>
      </c>
    </row>
    <row r="4323" spans="1:7" x14ac:dyDescent="0.25">
      <c r="A4323" s="5" t="s">
        <v>19684</v>
      </c>
      <c r="B4323" s="5">
        <v>-1.1603835701232901</v>
      </c>
      <c r="C4323" s="5" t="s">
        <v>8</v>
      </c>
      <c r="D4323" s="5" t="s">
        <v>8</v>
      </c>
      <c r="E4323" s="5" t="s">
        <v>8</v>
      </c>
      <c r="F4323" s="5" t="s">
        <v>8</v>
      </c>
      <c r="G4323" s="5" t="s">
        <v>8</v>
      </c>
    </row>
    <row r="4324" spans="1:7" x14ac:dyDescent="0.25">
      <c r="A4324" s="5" t="s">
        <v>9255</v>
      </c>
      <c r="B4324" s="5">
        <v>-1.16064482719116</v>
      </c>
      <c r="C4324" s="5" t="s">
        <v>8</v>
      </c>
      <c r="D4324" s="5" t="s">
        <v>8</v>
      </c>
      <c r="E4324" s="5" t="s">
        <v>8</v>
      </c>
      <c r="F4324" s="5" t="s">
        <v>8</v>
      </c>
      <c r="G4324" s="5" t="s">
        <v>8</v>
      </c>
    </row>
    <row r="4325" spans="1:7" x14ac:dyDescent="0.25">
      <c r="A4325" s="5" t="s">
        <v>20862</v>
      </c>
      <c r="B4325" s="5">
        <v>-1.16064482719116</v>
      </c>
      <c r="C4325" s="5" t="s">
        <v>8</v>
      </c>
      <c r="D4325" s="5" t="s">
        <v>8</v>
      </c>
      <c r="E4325" s="5" t="s">
        <v>8</v>
      </c>
      <c r="F4325" s="5" t="s">
        <v>8</v>
      </c>
      <c r="G4325" s="5" t="s">
        <v>8</v>
      </c>
    </row>
    <row r="4326" spans="1:7" x14ac:dyDescent="0.25">
      <c r="A4326" s="5" t="s">
        <v>17869</v>
      </c>
      <c r="B4326" s="5">
        <v>-1.1626773181093</v>
      </c>
      <c r="C4326" s="5" t="s">
        <v>17870</v>
      </c>
      <c r="D4326" s="5" t="s">
        <v>17871</v>
      </c>
      <c r="E4326" s="5" t="s">
        <v>10564</v>
      </c>
      <c r="F4326" s="5" t="s">
        <v>10565</v>
      </c>
      <c r="G4326" s="5" t="s">
        <v>10566</v>
      </c>
    </row>
    <row r="4327" spans="1:7" x14ac:dyDescent="0.25">
      <c r="A4327" s="5" t="s">
        <v>17979</v>
      </c>
      <c r="B4327" s="5">
        <v>-1.1626773181093</v>
      </c>
      <c r="C4327" s="5" t="s">
        <v>8</v>
      </c>
      <c r="D4327" s="5" t="s">
        <v>8</v>
      </c>
      <c r="E4327" s="5" t="s">
        <v>8</v>
      </c>
      <c r="F4327" s="5" t="s">
        <v>8</v>
      </c>
      <c r="G4327" s="5" t="s">
        <v>17980</v>
      </c>
    </row>
    <row r="4328" spans="1:7" x14ac:dyDescent="0.25">
      <c r="A4328" s="5" t="s">
        <v>19714</v>
      </c>
      <c r="B4328" s="5">
        <v>-1.1626773181093</v>
      </c>
      <c r="C4328" s="5" t="s">
        <v>8</v>
      </c>
      <c r="D4328" s="5" t="s">
        <v>8</v>
      </c>
      <c r="E4328" s="5" t="s">
        <v>8</v>
      </c>
      <c r="F4328" s="5" t="s">
        <v>8</v>
      </c>
      <c r="G4328" s="5" t="s">
        <v>8</v>
      </c>
    </row>
    <row r="4329" spans="1:7" x14ac:dyDescent="0.25">
      <c r="A4329" s="5" t="s">
        <v>11949</v>
      </c>
      <c r="B4329" s="5">
        <v>-1.1626773181093</v>
      </c>
      <c r="C4329" s="5" t="s">
        <v>8</v>
      </c>
      <c r="D4329" s="5" t="s">
        <v>8</v>
      </c>
      <c r="E4329" s="5" t="s">
        <v>8</v>
      </c>
      <c r="F4329" s="5" t="s">
        <v>8</v>
      </c>
      <c r="G4329" s="5" t="s">
        <v>8</v>
      </c>
    </row>
    <row r="4330" spans="1:7" x14ac:dyDescent="0.25">
      <c r="A4330" s="5" t="s">
        <v>20731</v>
      </c>
      <c r="B4330" s="5">
        <v>-1.1626773181093</v>
      </c>
      <c r="C4330" s="5" t="s">
        <v>8</v>
      </c>
      <c r="D4330" s="5" t="s">
        <v>8</v>
      </c>
      <c r="E4330" s="5" t="s">
        <v>8</v>
      </c>
      <c r="F4330" s="5" t="s">
        <v>8</v>
      </c>
      <c r="G4330" s="5" t="s">
        <v>8</v>
      </c>
    </row>
    <row r="4331" spans="1:7" x14ac:dyDescent="0.25">
      <c r="A4331" s="5" t="s">
        <v>20968</v>
      </c>
      <c r="B4331" s="5">
        <v>-1.1626773181093</v>
      </c>
      <c r="C4331" s="5" t="s">
        <v>8</v>
      </c>
      <c r="D4331" s="5" t="s">
        <v>8</v>
      </c>
      <c r="E4331" s="5" t="s">
        <v>8</v>
      </c>
      <c r="F4331" s="5" t="s">
        <v>8</v>
      </c>
      <c r="G4331" s="5" t="s">
        <v>8</v>
      </c>
    </row>
    <row r="4332" spans="1:7" x14ac:dyDescent="0.25">
      <c r="A4332" s="5" t="s">
        <v>20556</v>
      </c>
      <c r="B4332" s="5">
        <v>-1.1633076193268901</v>
      </c>
      <c r="C4332" s="5" t="s">
        <v>8</v>
      </c>
      <c r="D4332" s="5" t="s">
        <v>8</v>
      </c>
      <c r="E4332" s="5" t="s">
        <v>8</v>
      </c>
      <c r="F4332" s="5" t="s">
        <v>8</v>
      </c>
      <c r="G4332" s="5" t="s">
        <v>8</v>
      </c>
    </row>
    <row r="4333" spans="1:7" x14ac:dyDescent="0.25">
      <c r="A4333" s="5" t="s">
        <v>20590</v>
      </c>
      <c r="B4333" s="5">
        <v>-1.1633076193268901</v>
      </c>
      <c r="C4333" s="5" t="s">
        <v>8</v>
      </c>
      <c r="D4333" s="5" t="s">
        <v>8</v>
      </c>
      <c r="E4333" s="5" t="s">
        <v>8</v>
      </c>
      <c r="F4333" s="5" t="s">
        <v>8</v>
      </c>
      <c r="G4333" s="5" t="s">
        <v>8</v>
      </c>
    </row>
    <row r="4334" spans="1:7" x14ac:dyDescent="0.25">
      <c r="A4334" s="5" t="s">
        <v>19109</v>
      </c>
      <c r="B4334" s="5">
        <v>-1.1642139811622001</v>
      </c>
      <c r="C4334" s="5" t="s">
        <v>8</v>
      </c>
      <c r="D4334" s="5" t="s">
        <v>8</v>
      </c>
      <c r="E4334" s="5" t="s">
        <v>8</v>
      </c>
      <c r="F4334" s="5" t="s">
        <v>8</v>
      </c>
      <c r="G4334" s="5" t="s">
        <v>8</v>
      </c>
    </row>
    <row r="4335" spans="1:7" x14ac:dyDescent="0.25">
      <c r="A4335" s="5" t="s">
        <v>16143</v>
      </c>
      <c r="B4335" s="5">
        <v>-1.1643884574144601</v>
      </c>
      <c r="C4335" s="5" t="s">
        <v>8</v>
      </c>
      <c r="D4335" s="5" t="s">
        <v>8</v>
      </c>
      <c r="E4335" s="5" t="s">
        <v>621</v>
      </c>
      <c r="F4335" s="5" t="s">
        <v>8</v>
      </c>
      <c r="G4335" s="5" t="s">
        <v>622</v>
      </c>
    </row>
    <row r="4336" spans="1:7" x14ac:dyDescent="0.25">
      <c r="A4336" s="5" t="s">
        <v>16416</v>
      </c>
      <c r="B4336" s="5">
        <v>-1.1643884574144601</v>
      </c>
      <c r="C4336" s="5" t="s">
        <v>8</v>
      </c>
      <c r="D4336" s="5" t="s">
        <v>8</v>
      </c>
      <c r="E4336" s="5" t="s">
        <v>16417</v>
      </c>
      <c r="F4336" s="5" t="s">
        <v>8</v>
      </c>
      <c r="G4336" s="5" t="s">
        <v>16418</v>
      </c>
    </row>
    <row r="4337" spans="1:7" x14ac:dyDescent="0.25">
      <c r="A4337" s="5" t="s">
        <v>14332</v>
      </c>
      <c r="B4337" s="5">
        <v>-1.1643884574144601</v>
      </c>
      <c r="C4337" s="5" t="s">
        <v>7271</v>
      </c>
      <c r="D4337" s="5" t="s">
        <v>7272</v>
      </c>
      <c r="E4337" s="5" t="s">
        <v>7273</v>
      </c>
      <c r="F4337" s="5" t="s">
        <v>7274</v>
      </c>
      <c r="G4337" s="5" t="s">
        <v>7275</v>
      </c>
    </row>
    <row r="4338" spans="1:7" x14ac:dyDescent="0.25">
      <c r="A4338" s="5" t="s">
        <v>17291</v>
      </c>
      <c r="B4338" s="5">
        <v>-1.1643884574144601</v>
      </c>
      <c r="C4338" s="5" t="s">
        <v>17292</v>
      </c>
      <c r="D4338" s="5" t="s">
        <v>8</v>
      </c>
      <c r="E4338" s="5" t="s">
        <v>8</v>
      </c>
      <c r="F4338" s="5" t="s">
        <v>8</v>
      </c>
      <c r="G4338" s="5" t="s">
        <v>17293</v>
      </c>
    </row>
    <row r="4339" spans="1:7" x14ac:dyDescent="0.25">
      <c r="A4339" s="5" t="s">
        <v>18878</v>
      </c>
      <c r="B4339" s="5">
        <v>-1.1643884574144601</v>
      </c>
      <c r="C4339" s="5" t="s">
        <v>8</v>
      </c>
      <c r="D4339" s="5" t="s">
        <v>8</v>
      </c>
      <c r="E4339" s="5" t="s">
        <v>8</v>
      </c>
      <c r="F4339" s="5" t="s">
        <v>8</v>
      </c>
      <c r="G4339" s="5" t="s">
        <v>8</v>
      </c>
    </row>
    <row r="4340" spans="1:7" x14ac:dyDescent="0.25">
      <c r="A4340" s="5" t="s">
        <v>18951</v>
      </c>
      <c r="B4340" s="5">
        <v>-1.1643884574144601</v>
      </c>
      <c r="C4340" s="5" t="s">
        <v>8</v>
      </c>
      <c r="D4340" s="5" t="s">
        <v>8</v>
      </c>
      <c r="E4340" s="5" t="s">
        <v>8</v>
      </c>
      <c r="F4340" s="5" t="s">
        <v>8</v>
      </c>
      <c r="G4340" s="5" t="s">
        <v>8</v>
      </c>
    </row>
    <row r="4341" spans="1:7" x14ac:dyDescent="0.25">
      <c r="A4341" s="5" t="s">
        <v>19018</v>
      </c>
      <c r="B4341" s="5">
        <v>-1.1643884574144601</v>
      </c>
      <c r="C4341" s="5" t="s">
        <v>8</v>
      </c>
      <c r="D4341" s="5" t="s">
        <v>8</v>
      </c>
      <c r="E4341" s="5" t="s">
        <v>8</v>
      </c>
      <c r="F4341" s="5" t="s">
        <v>8</v>
      </c>
      <c r="G4341" s="5" t="s">
        <v>8</v>
      </c>
    </row>
    <row r="4342" spans="1:7" x14ac:dyDescent="0.25">
      <c r="A4342" s="5" t="s">
        <v>19576</v>
      </c>
      <c r="B4342" s="5">
        <v>-1.1643884574144601</v>
      </c>
      <c r="C4342" s="5" t="s">
        <v>8</v>
      </c>
      <c r="D4342" s="5" t="s">
        <v>8</v>
      </c>
      <c r="E4342" s="5" t="s">
        <v>8</v>
      </c>
      <c r="F4342" s="5" t="s">
        <v>8</v>
      </c>
      <c r="G4342" s="5" t="s">
        <v>8</v>
      </c>
    </row>
    <row r="4343" spans="1:7" x14ac:dyDescent="0.25">
      <c r="A4343" s="5" t="s">
        <v>19944</v>
      </c>
      <c r="B4343" s="5">
        <v>-1.1643884574144601</v>
      </c>
      <c r="C4343" s="5" t="s">
        <v>8</v>
      </c>
      <c r="D4343" s="5" t="s">
        <v>8</v>
      </c>
      <c r="E4343" s="5" t="s">
        <v>8</v>
      </c>
      <c r="F4343" s="5" t="s">
        <v>8</v>
      </c>
      <c r="G4343" s="5" t="s">
        <v>8</v>
      </c>
    </row>
    <row r="4344" spans="1:7" x14ac:dyDescent="0.25">
      <c r="A4344" s="5" t="s">
        <v>19966</v>
      </c>
      <c r="B4344" s="5">
        <v>-1.1643884574144601</v>
      </c>
      <c r="C4344" s="5" t="s">
        <v>8</v>
      </c>
      <c r="D4344" s="5" t="s">
        <v>8</v>
      </c>
      <c r="E4344" s="5" t="s">
        <v>8</v>
      </c>
      <c r="F4344" s="5" t="s">
        <v>8</v>
      </c>
      <c r="G4344" s="5" t="s">
        <v>8</v>
      </c>
    </row>
    <row r="4345" spans="1:7" x14ac:dyDescent="0.25">
      <c r="A4345" s="5" t="s">
        <v>20166</v>
      </c>
      <c r="B4345" s="5">
        <v>-1.1643884574144601</v>
      </c>
      <c r="C4345" s="5" t="s">
        <v>8</v>
      </c>
      <c r="D4345" s="5" t="s">
        <v>8</v>
      </c>
      <c r="E4345" s="5" t="s">
        <v>8</v>
      </c>
      <c r="F4345" s="5" t="s">
        <v>8</v>
      </c>
      <c r="G4345" s="5" t="s">
        <v>8</v>
      </c>
    </row>
    <row r="4346" spans="1:7" x14ac:dyDescent="0.25">
      <c r="A4346" s="5" t="s">
        <v>10748</v>
      </c>
      <c r="B4346" s="5">
        <v>-1.1643884574144601</v>
      </c>
      <c r="C4346" s="5" t="s">
        <v>8</v>
      </c>
      <c r="D4346" s="5" t="s">
        <v>8</v>
      </c>
      <c r="E4346" s="5" t="s">
        <v>8</v>
      </c>
      <c r="F4346" s="5" t="s">
        <v>8</v>
      </c>
      <c r="G4346" s="5" t="s">
        <v>8</v>
      </c>
    </row>
    <row r="4347" spans="1:7" x14ac:dyDescent="0.25">
      <c r="A4347" s="5" t="s">
        <v>20824</v>
      </c>
      <c r="B4347" s="5">
        <v>-1.1643884574144601</v>
      </c>
      <c r="C4347" s="5" t="s">
        <v>8</v>
      </c>
      <c r="D4347" s="5" t="s">
        <v>8</v>
      </c>
      <c r="E4347" s="5" t="s">
        <v>8</v>
      </c>
      <c r="F4347" s="5" t="s">
        <v>8</v>
      </c>
      <c r="G4347" s="5" t="s">
        <v>8</v>
      </c>
    </row>
    <row r="4348" spans="1:7" x14ac:dyDescent="0.25">
      <c r="A4348" s="5" t="s">
        <v>18841</v>
      </c>
      <c r="B4348" s="5">
        <v>-1.16479977226652</v>
      </c>
      <c r="C4348" s="5" t="s">
        <v>8</v>
      </c>
      <c r="D4348" s="5" t="s">
        <v>8</v>
      </c>
      <c r="E4348" s="5" t="s">
        <v>8</v>
      </c>
      <c r="F4348" s="5" t="s">
        <v>8</v>
      </c>
      <c r="G4348" s="5" t="s">
        <v>8</v>
      </c>
    </row>
    <row r="4349" spans="1:7" x14ac:dyDescent="0.25">
      <c r="A4349" s="5" t="s">
        <v>19203</v>
      </c>
      <c r="B4349" s="5">
        <v>-1.16534673240055</v>
      </c>
      <c r="C4349" s="5" t="s">
        <v>8</v>
      </c>
      <c r="D4349" s="5" t="s">
        <v>8</v>
      </c>
      <c r="E4349" s="5" t="s">
        <v>8</v>
      </c>
      <c r="F4349" s="5" t="s">
        <v>8</v>
      </c>
      <c r="G4349" s="5" t="s">
        <v>8</v>
      </c>
    </row>
    <row r="4350" spans="1:7" x14ac:dyDescent="0.25">
      <c r="A4350" s="5" t="s">
        <v>14716</v>
      </c>
      <c r="B4350" s="5">
        <v>-1.1653912051411901</v>
      </c>
      <c r="C4350" s="5" t="s">
        <v>8</v>
      </c>
      <c r="D4350" s="5" t="s">
        <v>14717</v>
      </c>
      <c r="E4350" s="5" t="s">
        <v>14718</v>
      </c>
      <c r="F4350" s="5" t="s">
        <v>8</v>
      </c>
      <c r="G4350" s="5" t="s">
        <v>14719</v>
      </c>
    </row>
    <row r="4351" spans="1:7" x14ac:dyDescent="0.25">
      <c r="A4351" s="5" t="s">
        <v>17541</v>
      </c>
      <c r="B4351" s="5">
        <v>-1.1653912051411901</v>
      </c>
      <c r="C4351" s="5" t="s">
        <v>17542</v>
      </c>
      <c r="D4351" s="5" t="s">
        <v>8</v>
      </c>
      <c r="E4351" s="5" t="s">
        <v>8</v>
      </c>
      <c r="F4351" s="5" t="s">
        <v>8</v>
      </c>
      <c r="G4351" s="5" t="s">
        <v>17543</v>
      </c>
    </row>
    <row r="4352" spans="1:7" x14ac:dyDescent="0.25">
      <c r="A4352" s="5" t="s">
        <v>21089</v>
      </c>
      <c r="B4352" s="5">
        <v>-1.1653912051411901</v>
      </c>
      <c r="C4352" s="5" t="s">
        <v>8</v>
      </c>
      <c r="D4352" s="5" t="s">
        <v>8</v>
      </c>
      <c r="E4352" s="5" t="s">
        <v>8</v>
      </c>
      <c r="F4352" s="5" t="s">
        <v>8</v>
      </c>
      <c r="G4352" s="5" t="s">
        <v>8</v>
      </c>
    </row>
    <row r="4353" spans="1:7" x14ac:dyDescent="0.25">
      <c r="A4353" s="5" t="s">
        <v>97</v>
      </c>
      <c r="B4353" s="5">
        <v>-1.1657949795359701</v>
      </c>
      <c r="C4353" s="5" t="s">
        <v>8</v>
      </c>
      <c r="D4353" s="5" t="s">
        <v>8</v>
      </c>
      <c r="E4353" s="5" t="s">
        <v>8</v>
      </c>
      <c r="F4353" s="5" t="s">
        <v>8</v>
      </c>
      <c r="G4353" s="5" t="s">
        <v>8</v>
      </c>
    </row>
    <row r="4354" spans="1:7" x14ac:dyDescent="0.25">
      <c r="A4354" s="5" t="s">
        <v>20625</v>
      </c>
      <c r="B4354" s="5">
        <v>-1.1657949795359701</v>
      </c>
      <c r="C4354" s="5" t="s">
        <v>8</v>
      </c>
      <c r="D4354" s="5" t="s">
        <v>8</v>
      </c>
      <c r="E4354" s="5" t="s">
        <v>8</v>
      </c>
      <c r="F4354" s="5" t="s">
        <v>8</v>
      </c>
      <c r="G4354" s="5" t="s">
        <v>8</v>
      </c>
    </row>
    <row r="4355" spans="1:7" x14ac:dyDescent="0.25">
      <c r="A4355" s="5" t="s">
        <v>5033</v>
      </c>
      <c r="B4355" s="5">
        <v>-1.16677096001222</v>
      </c>
      <c r="C4355" s="5" t="s">
        <v>8</v>
      </c>
      <c r="D4355" s="5" t="s">
        <v>8</v>
      </c>
      <c r="E4355" s="5" t="s">
        <v>5034</v>
      </c>
      <c r="F4355" s="5" t="s">
        <v>8</v>
      </c>
      <c r="G4355" s="5" t="s">
        <v>70</v>
      </c>
    </row>
    <row r="4356" spans="1:7" x14ac:dyDescent="0.25">
      <c r="A4356" s="5" t="s">
        <v>16173</v>
      </c>
      <c r="B4356" s="5">
        <v>-1.16677096001222</v>
      </c>
      <c r="C4356" s="5" t="s">
        <v>16174</v>
      </c>
      <c r="D4356" s="5" t="s">
        <v>16175</v>
      </c>
      <c r="E4356" s="5" t="s">
        <v>16176</v>
      </c>
      <c r="F4356" s="5" t="s">
        <v>16177</v>
      </c>
      <c r="G4356" s="5" t="s">
        <v>16178</v>
      </c>
    </row>
    <row r="4357" spans="1:7" x14ac:dyDescent="0.25">
      <c r="A4357" s="5" t="s">
        <v>16406</v>
      </c>
      <c r="B4357" s="5">
        <v>-1.16677096001222</v>
      </c>
      <c r="C4357" s="5" t="s">
        <v>16407</v>
      </c>
      <c r="D4357" s="5" t="s">
        <v>16408</v>
      </c>
      <c r="E4357" s="5" t="s">
        <v>16409</v>
      </c>
      <c r="F4357" s="5" t="s">
        <v>16410</v>
      </c>
      <c r="G4357" s="5" t="s">
        <v>16411</v>
      </c>
    </row>
    <row r="4358" spans="1:7" x14ac:dyDescent="0.25">
      <c r="A4358" s="5" t="s">
        <v>16619</v>
      </c>
      <c r="B4358" s="5">
        <v>-1.16677096001222</v>
      </c>
      <c r="C4358" s="5" t="s">
        <v>8</v>
      </c>
      <c r="D4358" s="5" t="s">
        <v>8</v>
      </c>
      <c r="E4358" s="5" t="s">
        <v>8</v>
      </c>
      <c r="F4358" s="5" t="s">
        <v>8</v>
      </c>
      <c r="G4358" s="5" t="s">
        <v>16620</v>
      </c>
    </row>
    <row r="4359" spans="1:7" x14ac:dyDescent="0.25">
      <c r="A4359" s="5" t="s">
        <v>19051</v>
      </c>
      <c r="B4359" s="5">
        <v>-1.16677096001222</v>
      </c>
      <c r="C4359" s="5" t="s">
        <v>8</v>
      </c>
      <c r="D4359" s="5" t="s">
        <v>8</v>
      </c>
      <c r="E4359" s="5" t="s">
        <v>8</v>
      </c>
      <c r="F4359" s="5" t="s">
        <v>8</v>
      </c>
      <c r="G4359" s="5" t="s">
        <v>8</v>
      </c>
    </row>
    <row r="4360" spans="1:7" x14ac:dyDescent="0.25">
      <c r="A4360" s="5" t="s">
        <v>5271</v>
      </c>
      <c r="B4360" s="5">
        <v>-1.16677096001222</v>
      </c>
      <c r="C4360" s="5" t="s">
        <v>8</v>
      </c>
      <c r="D4360" s="5" t="s">
        <v>8</v>
      </c>
      <c r="E4360" s="5" t="s">
        <v>8</v>
      </c>
      <c r="F4360" s="5" t="s">
        <v>8</v>
      </c>
      <c r="G4360" s="5" t="s">
        <v>8</v>
      </c>
    </row>
    <row r="4361" spans="1:7" x14ac:dyDescent="0.25">
      <c r="A4361" s="5" t="s">
        <v>19389</v>
      </c>
      <c r="B4361" s="5">
        <v>-1.16677096001222</v>
      </c>
      <c r="C4361" s="5" t="s">
        <v>8</v>
      </c>
      <c r="D4361" s="5" t="s">
        <v>8</v>
      </c>
      <c r="E4361" s="5" t="s">
        <v>8</v>
      </c>
      <c r="F4361" s="5" t="s">
        <v>8</v>
      </c>
      <c r="G4361" s="5" t="s">
        <v>8</v>
      </c>
    </row>
    <row r="4362" spans="1:7" x14ac:dyDescent="0.25">
      <c r="A4362" s="5" t="s">
        <v>19469</v>
      </c>
      <c r="B4362" s="5">
        <v>-1.16677096001222</v>
      </c>
      <c r="C4362" s="5" t="s">
        <v>8</v>
      </c>
      <c r="D4362" s="5" t="s">
        <v>8</v>
      </c>
      <c r="E4362" s="5" t="s">
        <v>8</v>
      </c>
      <c r="F4362" s="5" t="s">
        <v>8</v>
      </c>
      <c r="G4362" s="5" t="s">
        <v>8</v>
      </c>
    </row>
    <row r="4363" spans="1:7" x14ac:dyDescent="0.25">
      <c r="A4363" s="5" t="s">
        <v>19575</v>
      </c>
      <c r="B4363" s="5">
        <v>-1.16677096001222</v>
      </c>
      <c r="C4363" s="5" t="s">
        <v>8</v>
      </c>
      <c r="D4363" s="5" t="s">
        <v>8</v>
      </c>
      <c r="E4363" s="5" t="s">
        <v>8</v>
      </c>
      <c r="F4363" s="5" t="s">
        <v>8</v>
      </c>
      <c r="G4363" s="5" t="s">
        <v>8</v>
      </c>
    </row>
    <row r="4364" spans="1:7" x14ac:dyDescent="0.25">
      <c r="A4364" s="5" t="s">
        <v>8938</v>
      </c>
      <c r="B4364" s="5">
        <v>-1.16677096001222</v>
      </c>
      <c r="C4364" s="5" t="s">
        <v>8</v>
      </c>
      <c r="D4364" s="5" t="s">
        <v>8</v>
      </c>
      <c r="E4364" s="5" t="s">
        <v>8</v>
      </c>
      <c r="F4364" s="5" t="s">
        <v>8</v>
      </c>
      <c r="G4364" s="5" t="s">
        <v>8</v>
      </c>
    </row>
    <row r="4365" spans="1:7" x14ac:dyDescent="0.25">
      <c r="A4365" s="5" t="s">
        <v>20364</v>
      </c>
      <c r="B4365" s="5">
        <v>-1.16677096001222</v>
      </c>
      <c r="C4365" s="5" t="s">
        <v>8</v>
      </c>
      <c r="D4365" s="5" t="s">
        <v>8</v>
      </c>
      <c r="E4365" s="5" t="s">
        <v>8</v>
      </c>
      <c r="F4365" s="5" t="s">
        <v>8</v>
      </c>
      <c r="G4365" s="5" t="s">
        <v>8</v>
      </c>
    </row>
    <row r="4366" spans="1:7" x14ac:dyDescent="0.25">
      <c r="A4366" s="5" t="s">
        <v>21070</v>
      </c>
      <c r="B4366" s="5">
        <v>-1.16677096001222</v>
      </c>
      <c r="C4366" s="5" t="s">
        <v>8</v>
      </c>
      <c r="D4366" s="5" t="s">
        <v>8</v>
      </c>
      <c r="E4366" s="5" t="s">
        <v>8</v>
      </c>
      <c r="F4366" s="5" t="s">
        <v>8</v>
      </c>
      <c r="G4366" s="5" t="s">
        <v>8</v>
      </c>
    </row>
    <row r="4367" spans="1:7" x14ac:dyDescent="0.25">
      <c r="A4367" s="5" t="s">
        <v>939</v>
      </c>
      <c r="B4367" s="5">
        <v>-1.16806136989633</v>
      </c>
      <c r="C4367" s="5" t="s">
        <v>8</v>
      </c>
      <c r="D4367" s="5" t="s">
        <v>8</v>
      </c>
      <c r="E4367" s="5" t="s">
        <v>8</v>
      </c>
      <c r="F4367" s="5" t="s">
        <v>8</v>
      </c>
      <c r="G4367" s="5" t="s">
        <v>940</v>
      </c>
    </row>
    <row r="4368" spans="1:7" x14ac:dyDescent="0.25">
      <c r="A4368" s="5" t="s">
        <v>19949</v>
      </c>
      <c r="B4368" s="5">
        <v>-1.16844163892338</v>
      </c>
      <c r="C4368" s="5" t="s">
        <v>8</v>
      </c>
      <c r="D4368" s="5" t="s">
        <v>8</v>
      </c>
      <c r="E4368" s="5" t="s">
        <v>8</v>
      </c>
      <c r="F4368" s="5" t="s">
        <v>8</v>
      </c>
      <c r="G4368" s="5" t="s">
        <v>8</v>
      </c>
    </row>
    <row r="4369" spans="1:7" x14ac:dyDescent="0.25">
      <c r="A4369" s="5" t="s">
        <v>17140</v>
      </c>
      <c r="B4369" s="5">
        <v>-1.16890482834405</v>
      </c>
      <c r="C4369" s="5" t="s">
        <v>17141</v>
      </c>
      <c r="D4369" s="5" t="s">
        <v>17142</v>
      </c>
      <c r="E4369" s="5" t="s">
        <v>17143</v>
      </c>
      <c r="F4369" s="5" t="s">
        <v>17144</v>
      </c>
      <c r="G4369" s="5" t="s">
        <v>11277</v>
      </c>
    </row>
    <row r="4370" spans="1:7" x14ac:dyDescent="0.25">
      <c r="A4370" s="5" t="s">
        <v>20432</v>
      </c>
      <c r="B4370" s="5">
        <v>-1.1691429869340999</v>
      </c>
      <c r="C4370" s="5" t="s">
        <v>8</v>
      </c>
      <c r="D4370" s="5" t="s">
        <v>8</v>
      </c>
      <c r="E4370" s="5" t="s">
        <v>8</v>
      </c>
      <c r="F4370" s="5" t="s">
        <v>8</v>
      </c>
      <c r="G4370" s="5" t="s">
        <v>8</v>
      </c>
    </row>
    <row r="4371" spans="1:7" x14ac:dyDescent="0.25">
      <c r="A4371" s="5" t="s">
        <v>14070</v>
      </c>
      <c r="B4371" s="5">
        <v>-1.1691429869340999</v>
      </c>
      <c r="C4371" s="5" t="s">
        <v>8</v>
      </c>
      <c r="D4371" s="5" t="s">
        <v>8</v>
      </c>
      <c r="E4371" s="5" t="s">
        <v>8</v>
      </c>
      <c r="F4371" s="5" t="s">
        <v>8</v>
      </c>
      <c r="G4371" s="5" t="s">
        <v>8</v>
      </c>
    </row>
    <row r="4372" spans="1:7" x14ac:dyDescent="0.25">
      <c r="A4372" s="5" t="s">
        <v>18440</v>
      </c>
      <c r="B4372" s="5">
        <v>-1.17056732883056</v>
      </c>
      <c r="C4372" s="5" t="s">
        <v>8</v>
      </c>
      <c r="D4372" s="5" t="s">
        <v>8</v>
      </c>
      <c r="E4372" s="5" t="s">
        <v>8</v>
      </c>
      <c r="F4372" s="5" t="s">
        <v>8</v>
      </c>
      <c r="G4372" s="5" t="s">
        <v>8</v>
      </c>
    </row>
    <row r="4373" spans="1:7" x14ac:dyDescent="0.25">
      <c r="A4373" s="5" t="s">
        <v>18587</v>
      </c>
      <c r="B4373" s="5">
        <v>-1.17056732883056</v>
      </c>
      <c r="C4373" s="5" t="s">
        <v>8</v>
      </c>
      <c r="D4373" s="5" t="s">
        <v>8</v>
      </c>
      <c r="E4373" s="5" t="s">
        <v>8</v>
      </c>
      <c r="F4373" s="5" t="s">
        <v>8</v>
      </c>
      <c r="G4373" s="5" t="s">
        <v>8</v>
      </c>
    </row>
    <row r="4374" spans="1:7" x14ac:dyDescent="0.25">
      <c r="A4374" s="5" t="s">
        <v>18734</v>
      </c>
      <c r="B4374" s="5">
        <v>-1.17056732883056</v>
      </c>
      <c r="C4374" s="5" t="s">
        <v>8</v>
      </c>
      <c r="D4374" s="5" t="s">
        <v>8</v>
      </c>
      <c r="E4374" s="5" t="s">
        <v>8</v>
      </c>
      <c r="F4374" s="5" t="s">
        <v>8</v>
      </c>
      <c r="G4374" s="5" t="s">
        <v>8</v>
      </c>
    </row>
    <row r="4375" spans="1:7" x14ac:dyDescent="0.25">
      <c r="A4375" s="5" t="s">
        <v>18929</v>
      </c>
      <c r="B4375" s="5">
        <v>-1.17056732883056</v>
      </c>
      <c r="C4375" s="5" t="s">
        <v>8</v>
      </c>
      <c r="D4375" s="5" t="s">
        <v>8</v>
      </c>
      <c r="E4375" s="5" t="s">
        <v>8</v>
      </c>
      <c r="F4375" s="5" t="s">
        <v>8</v>
      </c>
      <c r="G4375" s="5" t="s">
        <v>8</v>
      </c>
    </row>
    <row r="4376" spans="1:7" x14ac:dyDescent="0.25">
      <c r="A4376" s="5" t="s">
        <v>19577</v>
      </c>
      <c r="B4376" s="5">
        <v>-1.17056732883056</v>
      </c>
      <c r="C4376" s="5" t="s">
        <v>8</v>
      </c>
      <c r="D4376" s="5" t="s">
        <v>8</v>
      </c>
      <c r="E4376" s="5" t="s">
        <v>8</v>
      </c>
      <c r="F4376" s="5" t="s">
        <v>8</v>
      </c>
      <c r="G4376" s="5" t="s">
        <v>8</v>
      </c>
    </row>
    <row r="4377" spans="1:7" x14ac:dyDescent="0.25">
      <c r="A4377" s="5" t="s">
        <v>20274</v>
      </c>
      <c r="B4377" s="5">
        <v>-1.17056732883056</v>
      </c>
      <c r="C4377" s="5" t="s">
        <v>8</v>
      </c>
      <c r="D4377" s="5" t="s">
        <v>8</v>
      </c>
      <c r="E4377" s="5" t="s">
        <v>8</v>
      </c>
      <c r="F4377" s="5" t="s">
        <v>8</v>
      </c>
      <c r="G4377" s="5" t="s">
        <v>8</v>
      </c>
    </row>
    <row r="4378" spans="1:7" x14ac:dyDescent="0.25">
      <c r="A4378" s="5" t="s">
        <v>18169</v>
      </c>
      <c r="B4378" s="5">
        <v>-1.17073693951785</v>
      </c>
      <c r="C4378" s="5" t="s">
        <v>18170</v>
      </c>
      <c r="D4378" s="5" t="s">
        <v>8</v>
      </c>
      <c r="E4378" s="5" t="s">
        <v>18171</v>
      </c>
      <c r="F4378" s="5" t="s">
        <v>8</v>
      </c>
      <c r="G4378" s="5" t="s">
        <v>8703</v>
      </c>
    </row>
    <row r="4379" spans="1:7" x14ac:dyDescent="0.25">
      <c r="A4379" s="5" t="s">
        <v>2400</v>
      </c>
      <c r="B4379" s="5">
        <v>-1.1713302378758499</v>
      </c>
      <c r="C4379" s="5" t="s">
        <v>8</v>
      </c>
      <c r="D4379" s="5" t="s">
        <v>8</v>
      </c>
      <c r="E4379" s="5" t="s">
        <v>8</v>
      </c>
      <c r="F4379" s="5" t="s">
        <v>8</v>
      </c>
      <c r="G4379" s="5" t="s">
        <v>8</v>
      </c>
    </row>
    <row r="4380" spans="1:7" x14ac:dyDescent="0.25">
      <c r="A4380" s="5" t="s">
        <v>4021</v>
      </c>
      <c r="B4380" s="5">
        <v>-1.17236600053371</v>
      </c>
      <c r="C4380" s="5" t="s">
        <v>8</v>
      </c>
      <c r="D4380" s="5" t="s">
        <v>8</v>
      </c>
      <c r="E4380" s="5" t="s">
        <v>8</v>
      </c>
      <c r="F4380" s="5" t="s">
        <v>8</v>
      </c>
      <c r="G4380" s="5" t="s">
        <v>8</v>
      </c>
    </row>
    <row r="4381" spans="1:7" x14ac:dyDescent="0.25">
      <c r="A4381" s="5" t="s">
        <v>19139</v>
      </c>
      <c r="B4381" s="5">
        <v>-1.1724752979759001</v>
      </c>
      <c r="C4381" s="5" t="s">
        <v>8</v>
      </c>
      <c r="D4381" s="5" t="s">
        <v>8</v>
      </c>
      <c r="E4381" s="5" t="s">
        <v>8</v>
      </c>
      <c r="F4381" s="5" t="s">
        <v>8</v>
      </c>
      <c r="G4381" s="5" t="s">
        <v>8</v>
      </c>
    </row>
    <row r="4382" spans="1:7" x14ac:dyDescent="0.25">
      <c r="A4382" s="5" t="s">
        <v>5756</v>
      </c>
      <c r="B4382" s="5">
        <v>-1.1724752979759001</v>
      </c>
      <c r="C4382" s="5" t="s">
        <v>8</v>
      </c>
      <c r="D4382" s="5" t="s">
        <v>8</v>
      </c>
      <c r="E4382" s="5" t="s">
        <v>8</v>
      </c>
      <c r="F4382" s="5" t="s">
        <v>8</v>
      </c>
      <c r="G4382" s="5" t="s">
        <v>8</v>
      </c>
    </row>
    <row r="4383" spans="1:7" x14ac:dyDescent="0.25">
      <c r="A4383" s="5" t="s">
        <v>19943</v>
      </c>
      <c r="B4383" s="5">
        <v>-1.1726352847453301</v>
      </c>
      <c r="C4383" s="5" t="s">
        <v>8</v>
      </c>
      <c r="D4383" s="5" t="s">
        <v>8</v>
      </c>
      <c r="E4383" s="5" t="s">
        <v>8</v>
      </c>
      <c r="F4383" s="5" t="s">
        <v>8</v>
      </c>
      <c r="G4383" s="5" t="s">
        <v>8</v>
      </c>
    </row>
    <row r="4384" spans="1:7" x14ac:dyDescent="0.25">
      <c r="A4384" s="5" t="s">
        <v>20681</v>
      </c>
      <c r="B4384" s="5">
        <v>-1.1732710627846099</v>
      </c>
      <c r="C4384" s="5" t="s">
        <v>8</v>
      </c>
      <c r="D4384" s="5" t="s">
        <v>8</v>
      </c>
      <c r="E4384" s="5" t="s">
        <v>8</v>
      </c>
      <c r="F4384" s="5" t="s">
        <v>8</v>
      </c>
      <c r="G4384" s="5" t="s">
        <v>8</v>
      </c>
    </row>
    <row r="4385" spans="1:7" x14ac:dyDescent="0.25">
      <c r="A4385" s="5" t="s">
        <v>19377</v>
      </c>
      <c r="B4385" s="5">
        <v>-1.1733352179562899</v>
      </c>
      <c r="C4385" s="5" t="s">
        <v>8</v>
      </c>
      <c r="D4385" s="5" t="s">
        <v>8</v>
      </c>
      <c r="E4385" s="5" t="s">
        <v>8</v>
      </c>
      <c r="F4385" s="5" t="s">
        <v>8</v>
      </c>
      <c r="G4385" s="5" t="s">
        <v>8</v>
      </c>
    </row>
    <row r="4386" spans="1:7" x14ac:dyDescent="0.25">
      <c r="A4386" s="5" t="s">
        <v>19894</v>
      </c>
      <c r="B4386" s="5">
        <v>-1.1733352179562899</v>
      </c>
      <c r="C4386" s="5" t="s">
        <v>8</v>
      </c>
      <c r="D4386" s="5" t="s">
        <v>8</v>
      </c>
      <c r="E4386" s="5" t="s">
        <v>8</v>
      </c>
      <c r="F4386" s="5" t="s">
        <v>8</v>
      </c>
      <c r="G4386" s="5" t="s">
        <v>8</v>
      </c>
    </row>
    <row r="4387" spans="1:7" x14ac:dyDescent="0.25">
      <c r="A4387" s="5" t="s">
        <v>20333</v>
      </c>
      <c r="B4387" s="5">
        <v>-1.1733352179562899</v>
      </c>
      <c r="C4387" s="5" t="s">
        <v>8</v>
      </c>
      <c r="D4387" s="5" t="s">
        <v>8</v>
      </c>
      <c r="E4387" s="5" t="s">
        <v>8</v>
      </c>
      <c r="F4387" s="5" t="s">
        <v>8</v>
      </c>
      <c r="G4387" s="5" t="s">
        <v>8</v>
      </c>
    </row>
    <row r="4388" spans="1:7" x14ac:dyDescent="0.25">
      <c r="A4388" s="5" t="s">
        <v>21219</v>
      </c>
      <c r="B4388" s="5">
        <v>-1.1733352179562899</v>
      </c>
      <c r="C4388" s="5" t="s">
        <v>8</v>
      </c>
      <c r="D4388" s="5" t="s">
        <v>8</v>
      </c>
      <c r="E4388" s="5" t="s">
        <v>8</v>
      </c>
      <c r="F4388" s="5" t="s">
        <v>8</v>
      </c>
      <c r="G4388" s="5" t="s">
        <v>8</v>
      </c>
    </row>
    <row r="4389" spans="1:7" x14ac:dyDescent="0.25">
      <c r="A4389" s="5" t="s">
        <v>18432</v>
      </c>
      <c r="B4389" s="5">
        <v>-1.17454744592894</v>
      </c>
      <c r="C4389" s="5" t="s">
        <v>8</v>
      </c>
      <c r="D4389" s="5" t="s">
        <v>8</v>
      </c>
      <c r="E4389" s="5" t="s">
        <v>8</v>
      </c>
      <c r="F4389" s="5" t="s">
        <v>8</v>
      </c>
      <c r="G4389" s="5" t="s">
        <v>8</v>
      </c>
    </row>
    <row r="4390" spans="1:7" x14ac:dyDescent="0.25">
      <c r="A4390" s="5" t="s">
        <v>16016</v>
      </c>
      <c r="B4390" s="5">
        <v>-1.17534958215132</v>
      </c>
      <c r="C4390" s="5" t="s">
        <v>16017</v>
      </c>
      <c r="D4390" s="5" t="s">
        <v>16018</v>
      </c>
      <c r="E4390" s="5" t="s">
        <v>16019</v>
      </c>
      <c r="F4390" s="5" t="s">
        <v>16020</v>
      </c>
      <c r="G4390" s="5" t="s">
        <v>16021</v>
      </c>
    </row>
    <row r="4391" spans="1:7" x14ac:dyDescent="0.25">
      <c r="A4391" s="5" t="s">
        <v>17889</v>
      </c>
      <c r="B4391" s="5">
        <v>-1.17545598639195</v>
      </c>
      <c r="C4391" s="5" t="s">
        <v>17890</v>
      </c>
      <c r="D4391" s="5" t="s">
        <v>17891</v>
      </c>
      <c r="E4391" s="5" t="s">
        <v>8</v>
      </c>
      <c r="F4391" s="5" t="s">
        <v>17892</v>
      </c>
      <c r="G4391" s="5" t="s">
        <v>17893</v>
      </c>
    </row>
    <row r="4392" spans="1:7" x14ac:dyDescent="0.25">
      <c r="A4392" s="5" t="s">
        <v>18966</v>
      </c>
      <c r="B4392" s="5">
        <v>-1.17629615856554</v>
      </c>
      <c r="C4392" s="5" t="s">
        <v>8</v>
      </c>
      <c r="D4392" s="5" t="s">
        <v>8</v>
      </c>
      <c r="E4392" s="5" t="s">
        <v>18967</v>
      </c>
      <c r="F4392" s="5" t="s">
        <v>1204</v>
      </c>
      <c r="G4392" s="5" t="s">
        <v>8</v>
      </c>
    </row>
    <row r="4393" spans="1:7" x14ac:dyDescent="0.25">
      <c r="A4393" s="5" t="s">
        <v>16329</v>
      </c>
      <c r="B4393" s="5">
        <v>-1.17708812374968</v>
      </c>
      <c r="C4393" s="5" t="s">
        <v>16330</v>
      </c>
      <c r="D4393" s="5" t="s">
        <v>16331</v>
      </c>
      <c r="E4393" s="5" t="s">
        <v>16332</v>
      </c>
      <c r="F4393" s="5" t="s">
        <v>16333</v>
      </c>
      <c r="G4393" s="5" t="s">
        <v>16334</v>
      </c>
    </row>
    <row r="4394" spans="1:7" x14ac:dyDescent="0.25">
      <c r="A4394" s="5" t="s">
        <v>17203</v>
      </c>
      <c r="B4394" s="5">
        <v>-1.17708812374968</v>
      </c>
      <c r="C4394" s="5" t="s">
        <v>17204</v>
      </c>
      <c r="D4394" s="5" t="s">
        <v>17205</v>
      </c>
      <c r="E4394" s="5" t="s">
        <v>17206</v>
      </c>
      <c r="F4394" s="5" t="s">
        <v>17207</v>
      </c>
      <c r="G4394" s="5" t="s">
        <v>17208</v>
      </c>
    </row>
    <row r="4395" spans="1:7" x14ac:dyDescent="0.25">
      <c r="A4395" s="5" t="s">
        <v>17480</v>
      </c>
      <c r="B4395" s="5">
        <v>-1.17708812374968</v>
      </c>
      <c r="C4395" s="5" t="s">
        <v>17481</v>
      </c>
      <c r="D4395" s="5" t="s">
        <v>17482</v>
      </c>
      <c r="E4395" s="5" t="s">
        <v>17483</v>
      </c>
      <c r="F4395" s="5" t="s">
        <v>17484</v>
      </c>
      <c r="G4395" s="5" t="s">
        <v>17485</v>
      </c>
    </row>
    <row r="4396" spans="1:7" x14ac:dyDescent="0.25">
      <c r="A4396" s="5" t="s">
        <v>17961</v>
      </c>
      <c r="B4396" s="5">
        <v>-1.17708812374968</v>
      </c>
      <c r="C4396" s="5" t="s">
        <v>17962</v>
      </c>
      <c r="D4396" s="5" t="s">
        <v>17963</v>
      </c>
      <c r="E4396" s="5" t="s">
        <v>17964</v>
      </c>
      <c r="F4396" s="5" t="s">
        <v>17965</v>
      </c>
      <c r="G4396" s="5" t="s">
        <v>17966</v>
      </c>
    </row>
    <row r="4397" spans="1:7" x14ac:dyDescent="0.25">
      <c r="A4397" s="5" t="s">
        <v>17973</v>
      </c>
      <c r="B4397" s="5">
        <v>-1.17708812374968</v>
      </c>
      <c r="C4397" s="5" t="s">
        <v>17974</v>
      </c>
      <c r="D4397" s="5" t="s">
        <v>17975</v>
      </c>
      <c r="E4397" s="5" t="s">
        <v>17976</v>
      </c>
      <c r="F4397" s="5" t="s">
        <v>8</v>
      </c>
      <c r="G4397" s="5" t="s">
        <v>17977</v>
      </c>
    </row>
    <row r="4398" spans="1:7" x14ac:dyDescent="0.25">
      <c r="A4398" s="5" t="s">
        <v>17990</v>
      </c>
      <c r="B4398" s="5">
        <v>-1.17708812374968</v>
      </c>
      <c r="C4398" s="5" t="s">
        <v>17991</v>
      </c>
      <c r="D4398" s="5" t="s">
        <v>17992</v>
      </c>
      <c r="E4398" s="5" t="s">
        <v>17993</v>
      </c>
      <c r="F4398" s="5" t="s">
        <v>17994</v>
      </c>
      <c r="G4398" s="5" t="s">
        <v>17995</v>
      </c>
    </row>
    <row r="4399" spans="1:7" x14ac:dyDescent="0.25">
      <c r="A4399" s="5" t="s">
        <v>18395</v>
      </c>
      <c r="B4399" s="5">
        <v>-1.17708812374968</v>
      </c>
      <c r="C4399" s="5" t="s">
        <v>8</v>
      </c>
      <c r="D4399" s="5" t="s">
        <v>8</v>
      </c>
      <c r="E4399" s="5" t="s">
        <v>8</v>
      </c>
      <c r="F4399" s="5" t="s">
        <v>8</v>
      </c>
      <c r="G4399" s="5" t="s">
        <v>8</v>
      </c>
    </row>
    <row r="4400" spans="1:7" x14ac:dyDescent="0.25">
      <c r="A4400" s="5" t="s">
        <v>18938</v>
      </c>
      <c r="B4400" s="5">
        <v>-1.17708812374968</v>
      </c>
      <c r="C4400" s="5" t="s">
        <v>8</v>
      </c>
      <c r="D4400" s="5" t="s">
        <v>8</v>
      </c>
      <c r="E4400" s="5" t="s">
        <v>8</v>
      </c>
      <c r="F4400" s="5" t="s">
        <v>8</v>
      </c>
      <c r="G4400" s="5" t="s">
        <v>8</v>
      </c>
    </row>
    <row r="4401" spans="1:7" x14ac:dyDescent="0.25">
      <c r="A4401" s="5" t="s">
        <v>19257</v>
      </c>
      <c r="B4401" s="5">
        <v>-1.17708812374968</v>
      </c>
      <c r="C4401" s="5" t="s">
        <v>8</v>
      </c>
      <c r="D4401" s="5" t="s">
        <v>8</v>
      </c>
      <c r="E4401" s="5" t="s">
        <v>8</v>
      </c>
      <c r="F4401" s="5" t="s">
        <v>8</v>
      </c>
      <c r="G4401" s="5" t="s">
        <v>8</v>
      </c>
    </row>
    <row r="4402" spans="1:7" x14ac:dyDescent="0.25">
      <c r="A4402" s="5" t="s">
        <v>8675</v>
      </c>
      <c r="B4402" s="5">
        <v>-1.17708812374968</v>
      </c>
      <c r="C4402" s="5" t="s">
        <v>8</v>
      </c>
      <c r="D4402" s="5" t="s">
        <v>8</v>
      </c>
      <c r="E4402" s="5" t="s">
        <v>8</v>
      </c>
      <c r="F4402" s="5" t="s">
        <v>8</v>
      </c>
      <c r="G4402" s="5" t="s">
        <v>8</v>
      </c>
    </row>
    <row r="4403" spans="1:7" x14ac:dyDescent="0.25">
      <c r="A4403" s="5" t="s">
        <v>19960</v>
      </c>
      <c r="B4403" s="5">
        <v>-1.17708812374968</v>
      </c>
      <c r="C4403" s="5" t="s">
        <v>8</v>
      </c>
      <c r="D4403" s="5" t="s">
        <v>8</v>
      </c>
      <c r="E4403" s="5" t="s">
        <v>8</v>
      </c>
      <c r="F4403" s="5" t="s">
        <v>8</v>
      </c>
      <c r="G4403" s="5" t="s">
        <v>8</v>
      </c>
    </row>
    <row r="4404" spans="1:7" x14ac:dyDescent="0.25">
      <c r="A4404" s="5" t="s">
        <v>20248</v>
      </c>
      <c r="B4404" s="5">
        <v>-1.17708812374968</v>
      </c>
      <c r="C4404" s="5" t="s">
        <v>8</v>
      </c>
      <c r="D4404" s="5" t="s">
        <v>8</v>
      </c>
      <c r="E4404" s="5" t="s">
        <v>8</v>
      </c>
      <c r="F4404" s="5" t="s">
        <v>8</v>
      </c>
      <c r="G4404" s="5" t="s">
        <v>8</v>
      </c>
    </row>
    <row r="4405" spans="1:7" x14ac:dyDescent="0.25">
      <c r="A4405" s="5" t="s">
        <v>20721</v>
      </c>
      <c r="B4405" s="5">
        <v>-1.17708812374968</v>
      </c>
      <c r="C4405" s="5" t="s">
        <v>8</v>
      </c>
      <c r="D4405" s="5" t="s">
        <v>8</v>
      </c>
      <c r="E4405" s="5" t="s">
        <v>8</v>
      </c>
      <c r="F4405" s="5" t="s">
        <v>8</v>
      </c>
      <c r="G4405" s="5" t="s">
        <v>8</v>
      </c>
    </row>
    <row r="4406" spans="1:7" x14ac:dyDescent="0.25">
      <c r="A4406" s="5" t="s">
        <v>20834</v>
      </c>
      <c r="B4406" s="5">
        <v>-1.17708812374968</v>
      </c>
      <c r="C4406" s="5" t="s">
        <v>8</v>
      </c>
      <c r="D4406" s="5" t="s">
        <v>8</v>
      </c>
      <c r="E4406" s="5" t="s">
        <v>8</v>
      </c>
      <c r="F4406" s="5" t="s">
        <v>8</v>
      </c>
      <c r="G4406" s="5" t="s">
        <v>8</v>
      </c>
    </row>
    <row r="4407" spans="1:7" x14ac:dyDescent="0.25">
      <c r="A4407" s="5" t="s">
        <v>20979</v>
      </c>
      <c r="B4407" s="5">
        <v>-1.17708812374968</v>
      </c>
      <c r="C4407" s="5" t="s">
        <v>8</v>
      </c>
      <c r="D4407" s="5" t="s">
        <v>8</v>
      </c>
      <c r="E4407" s="5" t="s">
        <v>8</v>
      </c>
      <c r="F4407" s="5" t="s">
        <v>8</v>
      </c>
      <c r="G4407" s="5" t="s">
        <v>8</v>
      </c>
    </row>
    <row r="4408" spans="1:7" x14ac:dyDescent="0.25">
      <c r="A4408" s="5" t="s">
        <v>21058</v>
      </c>
      <c r="B4408" s="5">
        <v>-1.17708812374968</v>
      </c>
      <c r="C4408" s="5" t="s">
        <v>8</v>
      </c>
      <c r="D4408" s="5" t="s">
        <v>8</v>
      </c>
      <c r="E4408" s="5" t="s">
        <v>8</v>
      </c>
      <c r="F4408" s="5" t="s">
        <v>8</v>
      </c>
      <c r="G4408" s="5" t="s">
        <v>8</v>
      </c>
    </row>
    <row r="4409" spans="1:7" x14ac:dyDescent="0.25">
      <c r="A4409" s="5" t="s">
        <v>21119</v>
      </c>
      <c r="B4409" s="5">
        <v>-1.17708812374968</v>
      </c>
      <c r="C4409" s="5" t="s">
        <v>8</v>
      </c>
      <c r="D4409" s="5" t="s">
        <v>8</v>
      </c>
      <c r="E4409" s="5" t="s">
        <v>8</v>
      </c>
      <c r="F4409" s="5" t="s">
        <v>8</v>
      </c>
      <c r="G4409" s="5" t="s">
        <v>8</v>
      </c>
    </row>
    <row r="4410" spans="1:7" x14ac:dyDescent="0.25">
      <c r="A4410" s="5" t="s">
        <v>20304</v>
      </c>
      <c r="B4410" s="5">
        <v>-1.1774445937288101</v>
      </c>
      <c r="C4410" s="5" t="s">
        <v>8</v>
      </c>
      <c r="D4410" s="5" t="s">
        <v>8</v>
      </c>
      <c r="E4410" s="5" t="s">
        <v>8</v>
      </c>
      <c r="F4410" s="5" t="s">
        <v>8</v>
      </c>
      <c r="G4410" s="5" t="s">
        <v>8</v>
      </c>
    </row>
    <row r="4411" spans="1:7" x14ac:dyDescent="0.25">
      <c r="A4411" s="5" t="s">
        <v>20658</v>
      </c>
      <c r="B4411" s="5">
        <v>-1.1774445937288101</v>
      </c>
      <c r="C4411" s="5" t="s">
        <v>8</v>
      </c>
      <c r="D4411" s="5" t="s">
        <v>8</v>
      </c>
      <c r="E4411" s="5" t="s">
        <v>8</v>
      </c>
      <c r="F4411" s="5" t="s">
        <v>8</v>
      </c>
      <c r="G4411" s="5" t="s">
        <v>8</v>
      </c>
    </row>
    <row r="4412" spans="1:7" x14ac:dyDescent="0.25">
      <c r="A4412" s="5" t="s">
        <v>20828</v>
      </c>
      <c r="B4412" s="5">
        <v>-1.1774445937288101</v>
      </c>
      <c r="C4412" s="5" t="s">
        <v>8</v>
      </c>
      <c r="D4412" s="5" t="s">
        <v>8</v>
      </c>
      <c r="E4412" s="5" t="s">
        <v>8</v>
      </c>
      <c r="F4412" s="5" t="s">
        <v>8</v>
      </c>
      <c r="G4412" s="5" t="s">
        <v>8</v>
      </c>
    </row>
    <row r="4413" spans="1:7" x14ac:dyDescent="0.25">
      <c r="A4413" s="5" t="s">
        <v>21195</v>
      </c>
      <c r="B4413" s="5">
        <v>-1.1774445937288101</v>
      </c>
      <c r="C4413" s="5" t="s">
        <v>8</v>
      </c>
      <c r="D4413" s="5" t="s">
        <v>8</v>
      </c>
      <c r="E4413" s="5" t="s">
        <v>8</v>
      </c>
      <c r="F4413" s="5" t="s">
        <v>8</v>
      </c>
      <c r="G4413" s="5" t="s">
        <v>8</v>
      </c>
    </row>
    <row r="4414" spans="1:7" x14ac:dyDescent="0.25">
      <c r="A4414" s="5" t="s">
        <v>11516</v>
      </c>
      <c r="B4414" s="5">
        <v>-1.17801045349027</v>
      </c>
      <c r="C4414" s="5" t="s">
        <v>8</v>
      </c>
      <c r="D4414" s="5" t="s">
        <v>8</v>
      </c>
      <c r="E4414" s="5" t="s">
        <v>8</v>
      </c>
      <c r="F4414" s="5" t="s">
        <v>8</v>
      </c>
      <c r="G4414" s="5" t="s">
        <v>8</v>
      </c>
    </row>
    <row r="4415" spans="1:7" x14ac:dyDescent="0.25">
      <c r="A4415" s="5" t="s">
        <v>12833</v>
      </c>
      <c r="B4415" s="5">
        <v>-1.1780291252912101</v>
      </c>
      <c r="C4415" s="5" t="s">
        <v>8</v>
      </c>
      <c r="D4415" s="5" t="s">
        <v>8</v>
      </c>
      <c r="E4415" s="5" t="s">
        <v>8</v>
      </c>
      <c r="F4415" s="5" t="s">
        <v>8</v>
      </c>
      <c r="G4415" s="5" t="s">
        <v>8</v>
      </c>
    </row>
    <row r="4416" spans="1:7" x14ac:dyDescent="0.25">
      <c r="A4416" s="5" t="s">
        <v>13292</v>
      </c>
      <c r="B4416" s="5">
        <v>-1.1789335012067701</v>
      </c>
      <c r="C4416" s="5" t="s">
        <v>8</v>
      </c>
      <c r="D4416" s="5" t="s">
        <v>8</v>
      </c>
      <c r="E4416" s="5" t="s">
        <v>8</v>
      </c>
      <c r="F4416" s="5" t="s">
        <v>8</v>
      </c>
      <c r="G4416" s="5" t="s">
        <v>8</v>
      </c>
    </row>
    <row r="4417" spans="1:7" x14ac:dyDescent="0.25">
      <c r="A4417" s="5" t="s">
        <v>20109</v>
      </c>
      <c r="B4417" s="5">
        <v>-1.1798410693555299</v>
      </c>
      <c r="C4417" s="5" t="s">
        <v>8</v>
      </c>
      <c r="D4417" s="5" t="s">
        <v>8</v>
      </c>
      <c r="E4417" s="5" t="s">
        <v>8</v>
      </c>
      <c r="F4417" s="5" t="s">
        <v>8</v>
      </c>
      <c r="G4417" s="5" t="s">
        <v>8</v>
      </c>
    </row>
    <row r="4418" spans="1:7" x14ac:dyDescent="0.25">
      <c r="A4418" s="5" t="s">
        <v>20456</v>
      </c>
      <c r="B4418" s="5">
        <v>-1.18025926454987</v>
      </c>
      <c r="C4418" s="5" t="s">
        <v>8</v>
      </c>
      <c r="D4418" s="5" t="s">
        <v>8</v>
      </c>
      <c r="E4418" s="5" t="s">
        <v>8</v>
      </c>
      <c r="F4418" s="5" t="s">
        <v>8</v>
      </c>
      <c r="G4418" s="5" t="s">
        <v>8</v>
      </c>
    </row>
    <row r="4419" spans="1:7" x14ac:dyDescent="0.25">
      <c r="A4419" s="5" t="s">
        <v>12585</v>
      </c>
      <c r="B4419" s="5">
        <v>-1.1805432932501501</v>
      </c>
      <c r="C4419" s="5" t="s">
        <v>12586</v>
      </c>
      <c r="D4419" s="5" t="s">
        <v>8</v>
      </c>
      <c r="E4419" s="5" t="s">
        <v>12587</v>
      </c>
      <c r="F4419" s="5" t="s">
        <v>12588</v>
      </c>
      <c r="G4419" s="5" t="s">
        <v>12589</v>
      </c>
    </row>
    <row r="4420" spans="1:7" x14ac:dyDescent="0.25">
      <c r="A4420" s="5" t="s">
        <v>17404</v>
      </c>
      <c r="B4420" s="5">
        <v>-1.1805938089961101</v>
      </c>
      <c r="C4420" s="5" t="s">
        <v>17405</v>
      </c>
      <c r="D4420" s="5" t="s">
        <v>8</v>
      </c>
      <c r="E4420" s="5" t="s">
        <v>8</v>
      </c>
      <c r="F4420" s="5" t="s">
        <v>8</v>
      </c>
      <c r="G4420" s="5" t="s">
        <v>17406</v>
      </c>
    </row>
    <row r="4421" spans="1:7" x14ac:dyDescent="0.25">
      <c r="A4421" s="5" t="s">
        <v>1055</v>
      </c>
      <c r="B4421" s="5">
        <v>-1.1809728515114699</v>
      </c>
      <c r="C4421" s="5" t="s">
        <v>8</v>
      </c>
      <c r="D4421" s="5" t="s">
        <v>8</v>
      </c>
      <c r="E4421" s="5" t="s">
        <v>8</v>
      </c>
      <c r="F4421" s="5" t="s">
        <v>8</v>
      </c>
      <c r="G4421" s="5" t="s">
        <v>8</v>
      </c>
    </row>
    <row r="4422" spans="1:7" x14ac:dyDescent="0.25">
      <c r="A4422" s="5" t="s">
        <v>19970</v>
      </c>
      <c r="B4422" s="5">
        <v>-1.1809728515114699</v>
      </c>
      <c r="C4422" s="5" t="s">
        <v>8</v>
      </c>
      <c r="D4422" s="5" t="s">
        <v>8</v>
      </c>
      <c r="E4422" s="5" t="s">
        <v>8</v>
      </c>
      <c r="F4422" s="5" t="s">
        <v>8</v>
      </c>
      <c r="G4422" s="5" t="s">
        <v>8</v>
      </c>
    </row>
    <row r="4423" spans="1:7" x14ac:dyDescent="0.25">
      <c r="A4423" s="5" t="s">
        <v>17197</v>
      </c>
      <c r="B4423" s="5">
        <v>-1.1810431713859599</v>
      </c>
      <c r="C4423" s="5" t="s">
        <v>17198</v>
      </c>
      <c r="D4423" s="5" t="s">
        <v>2526</v>
      </c>
      <c r="E4423" s="5" t="s">
        <v>17199</v>
      </c>
      <c r="F4423" s="5" t="s">
        <v>2528</v>
      </c>
      <c r="G4423" s="5" t="s">
        <v>17200</v>
      </c>
    </row>
    <row r="4424" spans="1:7" x14ac:dyDescent="0.25">
      <c r="A4424" s="5" t="s">
        <v>20885</v>
      </c>
      <c r="B4424" s="5">
        <v>-1.1810431713859599</v>
      </c>
      <c r="C4424" s="5" t="s">
        <v>8</v>
      </c>
      <c r="D4424" s="5" t="s">
        <v>8</v>
      </c>
      <c r="E4424" s="5" t="s">
        <v>8</v>
      </c>
      <c r="F4424" s="5" t="s">
        <v>8</v>
      </c>
      <c r="G4424" s="5" t="s">
        <v>8</v>
      </c>
    </row>
    <row r="4425" spans="1:7" x14ac:dyDescent="0.25">
      <c r="A4425" s="5" t="s">
        <v>4259</v>
      </c>
      <c r="B4425" s="5">
        <v>-1.1829337945214999</v>
      </c>
      <c r="C4425" s="5" t="s">
        <v>8</v>
      </c>
      <c r="D4425" s="5" t="s">
        <v>8</v>
      </c>
      <c r="E4425" s="5" t="s">
        <v>8</v>
      </c>
      <c r="F4425" s="5" t="s">
        <v>8</v>
      </c>
      <c r="G4425" s="5" t="s">
        <v>8</v>
      </c>
    </row>
    <row r="4426" spans="1:7" x14ac:dyDescent="0.25">
      <c r="A4426" s="5" t="s">
        <v>17000</v>
      </c>
      <c r="B4426" s="5">
        <v>-1.1832404351835699</v>
      </c>
      <c r="C4426" s="5" t="s">
        <v>17001</v>
      </c>
      <c r="D4426" s="5" t="s">
        <v>17002</v>
      </c>
      <c r="E4426" s="5" t="s">
        <v>17003</v>
      </c>
      <c r="F4426" s="5" t="s">
        <v>17004</v>
      </c>
      <c r="G4426" s="5" t="s">
        <v>17005</v>
      </c>
    </row>
    <row r="4427" spans="1:7" x14ac:dyDescent="0.25">
      <c r="A4427" s="5" t="s">
        <v>9671</v>
      </c>
      <c r="B4427" s="5">
        <v>-1.1833586015303399</v>
      </c>
      <c r="C4427" s="5" t="s">
        <v>8</v>
      </c>
      <c r="D4427" s="5" t="s">
        <v>8</v>
      </c>
      <c r="E4427" s="5" t="s">
        <v>8</v>
      </c>
      <c r="F4427" s="5" t="s">
        <v>8</v>
      </c>
      <c r="G4427" s="5" t="s">
        <v>8</v>
      </c>
    </row>
    <row r="4428" spans="1:7" x14ac:dyDescent="0.25">
      <c r="A4428" s="5" t="s">
        <v>19143</v>
      </c>
      <c r="B4428" s="5">
        <v>-1.18349240935125</v>
      </c>
      <c r="C4428" s="5" t="s">
        <v>8</v>
      </c>
      <c r="D4428" s="5" t="s">
        <v>8</v>
      </c>
      <c r="E4428" s="5" t="s">
        <v>8</v>
      </c>
      <c r="F4428" s="5" t="s">
        <v>8</v>
      </c>
      <c r="G4428" s="5" t="s">
        <v>8</v>
      </c>
    </row>
    <row r="4429" spans="1:7" x14ac:dyDescent="0.25">
      <c r="A4429" s="5" t="s">
        <v>20349</v>
      </c>
      <c r="B4429" s="5">
        <v>-1.1849960283148799</v>
      </c>
      <c r="C4429" s="5" t="s">
        <v>8</v>
      </c>
      <c r="D4429" s="5" t="s">
        <v>8</v>
      </c>
      <c r="E4429" s="5" t="s">
        <v>8</v>
      </c>
      <c r="F4429" s="5" t="s">
        <v>8</v>
      </c>
      <c r="G4429" s="5" t="s">
        <v>8</v>
      </c>
    </row>
    <row r="4430" spans="1:7" x14ac:dyDescent="0.25">
      <c r="A4430" s="5" t="s">
        <v>18558</v>
      </c>
      <c r="B4430" s="5">
        <v>-1.18525887374724</v>
      </c>
      <c r="C4430" s="5" t="s">
        <v>8</v>
      </c>
      <c r="D4430" s="5" t="s">
        <v>8</v>
      </c>
      <c r="E4430" s="5" t="s">
        <v>8</v>
      </c>
      <c r="F4430" s="5" t="s">
        <v>8</v>
      </c>
      <c r="G4430" s="5" t="s">
        <v>8</v>
      </c>
    </row>
    <row r="4431" spans="1:7" x14ac:dyDescent="0.25">
      <c r="A4431" s="5" t="s">
        <v>3629</v>
      </c>
      <c r="B4431" s="5">
        <v>-1.18525887374724</v>
      </c>
      <c r="C4431" s="5" t="s">
        <v>8</v>
      </c>
      <c r="D4431" s="5" t="s">
        <v>8</v>
      </c>
      <c r="E4431" s="5" t="s">
        <v>8</v>
      </c>
      <c r="F4431" s="5" t="s">
        <v>8</v>
      </c>
      <c r="G4431" s="5" t="s">
        <v>8</v>
      </c>
    </row>
    <row r="4432" spans="1:7" x14ac:dyDescent="0.25">
      <c r="A4432" s="5" t="s">
        <v>21164</v>
      </c>
      <c r="B4432" s="5">
        <v>-1.18525887374724</v>
      </c>
      <c r="C4432" s="5" t="s">
        <v>8</v>
      </c>
      <c r="D4432" s="5" t="s">
        <v>8</v>
      </c>
      <c r="E4432" s="5" t="s">
        <v>8</v>
      </c>
      <c r="F4432" s="5" t="s">
        <v>8</v>
      </c>
      <c r="G4432" s="5" t="s">
        <v>8</v>
      </c>
    </row>
    <row r="4433" spans="1:7" x14ac:dyDescent="0.25">
      <c r="A4433" s="5" t="s">
        <v>19905</v>
      </c>
      <c r="B4433" s="5">
        <v>-1.1855985694943501</v>
      </c>
      <c r="C4433" s="5" t="s">
        <v>8</v>
      </c>
      <c r="D4433" s="5" t="s">
        <v>8</v>
      </c>
      <c r="E4433" s="5" t="s">
        <v>8</v>
      </c>
      <c r="F4433" s="5" t="s">
        <v>8</v>
      </c>
      <c r="G4433" s="5" t="s">
        <v>8</v>
      </c>
    </row>
    <row r="4434" spans="1:7" x14ac:dyDescent="0.25">
      <c r="A4434" s="5" t="s">
        <v>18356</v>
      </c>
      <c r="B4434" s="5">
        <v>-1.1856499386111099</v>
      </c>
      <c r="C4434" s="5" t="s">
        <v>8</v>
      </c>
      <c r="D4434" s="5" t="s">
        <v>8</v>
      </c>
      <c r="E4434" s="5" t="s">
        <v>8</v>
      </c>
      <c r="F4434" s="5" t="s">
        <v>8</v>
      </c>
      <c r="G4434" s="5" t="s">
        <v>8</v>
      </c>
    </row>
    <row r="4435" spans="1:7" x14ac:dyDescent="0.25">
      <c r="A4435" s="5" t="s">
        <v>18701</v>
      </c>
      <c r="B4435" s="5">
        <v>-1.1856499386111099</v>
      </c>
      <c r="C4435" s="5" t="s">
        <v>8</v>
      </c>
      <c r="D4435" s="5" t="s">
        <v>8</v>
      </c>
      <c r="E4435" s="5" t="s">
        <v>8</v>
      </c>
      <c r="F4435" s="5" t="s">
        <v>8</v>
      </c>
      <c r="G4435" s="5" t="s">
        <v>8</v>
      </c>
    </row>
    <row r="4436" spans="1:7" x14ac:dyDescent="0.25">
      <c r="A4436" s="5" t="s">
        <v>18987</v>
      </c>
      <c r="B4436" s="5">
        <v>-1.1856499386111099</v>
      </c>
      <c r="C4436" s="5" t="s">
        <v>8</v>
      </c>
      <c r="D4436" s="5" t="s">
        <v>8</v>
      </c>
      <c r="E4436" s="5" t="s">
        <v>8</v>
      </c>
      <c r="F4436" s="5" t="s">
        <v>8</v>
      </c>
      <c r="G4436" s="5" t="s">
        <v>8</v>
      </c>
    </row>
    <row r="4437" spans="1:7" x14ac:dyDescent="0.25">
      <c r="A4437" s="5" t="s">
        <v>19958</v>
      </c>
      <c r="B4437" s="5">
        <v>-1.1856499386111099</v>
      </c>
      <c r="C4437" s="5" t="s">
        <v>8</v>
      </c>
      <c r="D4437" s="5" t="s">
        <v>8</v>
      </c>
      <c r="E4437" s="5" t="s">
        <v>8</v>
      </c>
      <c r="F4437" s="5" t="s">
        <v>8</v>
      </c>
      <c r="G4437" s="5" t="s">
        <v>8</v>
      </c>
    </row>
    <row r="4438" spans="1:7" x14ac:dyDescent="0.25">
      <c r="A4438" s="5" t="s">
        <v>11492</v>
      </c>
      <c r="B4438" s="5">
        <v>-1.1856499386111099</v>
      </c>
      <c r="C4438" s="5" t="s">
        <v>8</v>
      </c>
      <c r="D4438" s="5" t="s">
        <v>8</v>
      </c>
      <c r="E4438" s="5" t="s">
        <v>8</v>
      </c>
      <c r="F4438" s="5" t="s">
        <v>8</v>
      </c>
      <c r="G4438" s="5" t="s">
        <v>8</v>
      </c>
    </row>
    <row r="4439" spans="1:7" x14ac:dyDescent="0.25">
      <c r="A4439" s="5" t="s">
        <v>4780</v>
      </c>
      <c r="B4439" s="5">
        <v>-1.1865659934885699</v>
      </c>
      <c r="C4439" s="5" t="s">
        <v>8</v>
      </c>
      <c r="D4439" s="5" t="s">
        <v>8</v>
      </c>
      <c r="E4439" s="5" t="s">
        <v>8</v>
      </c>
      <c r="F4439" s="5" t="s">
        <v>8</v>
      </c>
      <c r="G4439" s="5" t="s">
        <v>8</v>
      </c>
    </row>
    <row r="4440" spans="1:7" x14ac:dyDescent="0.25">
      <c r="A4440" s="5" t="s">
        <v>7031</v>
      </c>
      <c r="B4440" s="5">
        <v>-1.18705859827407</v>
      </c>
      <c r="C4440" s="5" t="s">
        <v>577</v>
      </c>
      <c r="D4440" s="5" t="s">
        <v>8</v>
      </c>
      <c r="E4440" s="5" t="s">
        <v>3248</v>
      </c>
      <c r="F4440" s="5" t="s">
        <v>1204</v>
      </c>
      <c r="G4440" s="5" t="s">
        <v>8</v>
      </c>
    </row>
    <row r="4441" spans="1:7" x14ac:dyDescent="0.25">
      <c r="A4441" s="5" t="s">
        <v>16976</v>
      </c>
      <c r="B4441" s="5">
        <v>-1.1875691916473099</v>
      </c>
      <c r="C4441" s="5" t="s">
        <v>16977</v>
      </c>
      <c r="D4441" s="5" t="s">
        <v>16978</v>
      </c>
      <c r="E4441" s="5" t="s">
        <v>16979</v>
      </c>
      <c r="F4441" s="5" t="s">
        <v>16980</v>
      </c>
      <c r="G4441" s="5" t="s">
        <v>16981</v>
      </c>
    </row>
    <row r="4442" spans="1:7" x14ac:dyDescent="0.25">
      <c r="A4442" s="5" t="s">
        <v>17279</v>
      </c>
      <c r="B4442" s="5">
        <v>-1.1875691916473099</v>
      </c>
      <c r="C4442" s="5" t="s">
        <v>17280</v>
      </c>
      <c r="D4442" s="5" t="s">
        <v>17281</v>
      </c>
      <c r="E4442" s="5" t="s">
        <v>17282</v>
      </c>
      <c r="F4442" s="5" t="s">
        <v>17283</v>
      </c>
      <c r="G4442" s="5" t="s">
        <v>17284</v>
      </c>
    </row>
    <row r="4443" spans="1:7" x14ac:dyDescent="0.25">
      <c r="A4443" s="5" t="s">
        <v>18052</v>
      </c>
      <c r="B4443" s="5">
        <v>-1.1875691916473099</v>
      </c>
      <c r="C4443" s="5" t="s">
        <v>18053</v>
      </c>
      <c r="D4443" s="5" t="s">
        <v>18054</v>
      </c>
      <c r="E4443" s="5" t="s">
        <v>18055</v>
      </c>
      <c r="F4443" s="5" t="s">
        <v>18056</v>
      </c>
      <c r="G4443" s="5" t="s">
        <v>18057</v>
      </c>
    </row>
    <row r="4444" spans="1:7" x14ac:dyDescent="0.25">
      <c r="A4444" s="5" t="s">
        <v>18420</v>
      </c>
      <c r="B4444" s="5">
        <v>-1.1875691916473099</v>
      </c>
      <c r="C4444" s="5" t="s">
        <v>8</v>
      </c>
      <c r="D4444" s="5" t="s">
        <v>8</v>
      </c>
      <c r="E4444" s="5" t="s">
        <v>8</v>
      </c>
      <c r="F4444" s="5" t="s">
        <v>8</v>
      </c>
      <c r="G4444" s="5" t="s">
        <v>8</v>
      </c>
    </row>
    <row r="4445" spans="1:7" x14ac:dyDescent="0.25">
      <c r="A4445" s="5" t="s">
        <v>18588</v>
      </c>
      <c r="B4445" s="5">
        <v>-1.1875691916473099</v>
      </c>
      <c r="C4445" s="5" t="s">
        <v>8</v>
      </c>
      <c r="D4445" s="5" t="s">
        <v>8</v>
      </c>
      <c r="E4445" s="5" t="s">
        <v>8</v>
      </c>
      <c r="F4445" s="5" t="s">
        <v>8</v>
      </c>
      <c r="G4445" s="5" t="s">
        <v>8</v>
      </c>
    </row>
    <row r="4446" spans="1:7" x14ac:dyDescent="0.25">
      <c r="A4446" s="5" t="s">
        <v>20975</v>
      </c>
      <c r="B4446" s="5">
        <v>-1.1875691916473099</v>
      </c>
      <c r="C4446" s="5" t="s">
        <v>8</v>
      </c>
      <c r="D4446" s="5" t="s">
        <v>8</v>
      </c>
      <c r="E4446" s="5" t="s">
        <v>8</v>
      </c>
      <c r="F4446" s="5" t="s">
        <v>8</v>
      </c>
      <c r="G4446" s="5" t="s">
        <v>8</v>
      </c>
    </row>
    <row r="4447" spans="1:7" x14ac:dyDescent="0.25">
      <c r="A4447" s="5" t="s">
        <v>20982</v>
      </c>
      <c r="B4447" s="5">
        <v>-1.1875691916473099</v>
      </c>
      <c r="C4447" s="5" t="s">
        <v>8</v>
      </c>
      <c r="D4447" s="5" t="s">
        <v>8</v>
      </c>
      <c r="E4447" s="5" t="s">
        <v>8</v>
      </c>
      <c r="F4447" s="5" t="s">
        <v>8</v>
      </c>
      <c r="G4447" s="5" t="s">
        <v>8</v>
      </c>
    </row>
    <row r="4448" spans="1:7" x14ac:dyDescent="0.25">
      <c r="A4448" s="5" t="s">
        <v>1195</v>
      </c>
      <c r="B4448" s="5">
        <v>-1.1875755420043199</v>
      </c>
      <c r="C4448" s="5" t="s">
        <v>8</v>
      </c>
      <c r="D4448" s="5" t="s">
        <v>8</v>
      </c>
      <c r="E4448" s="5" t="s">
        <v>8</v>
      </c>
      <c r="F4448" s="5" t="s">
        <v>8</v>
      </c>
      <c r="G4448" s="5" t="s">
        <v>8</v>
      </c>
    </row>
    <row r="4449" spans="1:7" x14ac:dyDescent="0.25">
      <c r="A4449" s="5" t="s">
        <v>19209</v>
      </c>
      <c r="B4449" s="5">
        <v>-1.1888523427639901</v>
      </c>
      <c r="C4449" s="5" t="s">
        <v>8</v>
      </c>
      <c r="D4449" s="5" t="s">
        <v>8</v>
      </c>
      <c r="E4449" s="5" t="s">
        <v>8</v>
      </c>
      <c r="F4449" s="5" t="s">
        <v>8</v>
      </c>
      <c r="G4449" s="5" t="s">
        <v>8</v>
      </c>
    </row>
    <row r="4450" spans="1:7" x14ac:dyDescent="0.25">
      <c r="A4450" s="5" t="s">
        <v>20448</v>
      </c>
      <c r="B4450" s="5">
        <v>-1.1898163581484</v>
      </c>
      <c r="C4450" s="5" t="s">
        <v>8</v>
      </c>
      <c r="D4450" s="5" t="s">
        <v>8</v>
      </c>
      <c r="E4450" s="5" t="s">
        <v>8</v>
      </c>
      <c r="F4450" s="5" t="s">
        <v>8</v>
      </c>
      <c r="G4450" s="5" t="s">
        <v>8</v>
      </c>
    </row>
    <row r="4451" spans="1:7" x14ac:dyDescent="0.25">
      <c r="A4451" s="5" t="s">
        <v>159</v>
      </c>
      <c r="B4451" s="5">
        <v>-1.19205625618148</v>
      </c>
      <c r="C4451" s="5" t="s">
        <v>8</v>
      </c>
      <c r="D4451" s="5" t="s">
        <v>8</v>
      </c>
      <c r="E4451" s="5" t="s">
        <v>8</v>
      </c>
      <c r="F4451" s="5" t="s">
        <v>8</v>
      </c>
      <c r="G4451" s="5" t="s">
        <v>8</v>
      </c>
    </row>
    <row r="4452" spans="1:7" x14ac:dyDescent="0.25">
      <c r="A4452" s="5" t="s">
        <v>16323</v>
      </c>
      <c r="B4452" s="5">
        <v>-1.19214611384474</v>
      </c>
      <c r="C4452" s="5" t="s">
        <v>16324</v>
      </c>
      <c r="D4452" s="5" t="s">
        <v>16325</v>
      </c>
      <c r="E4452" s="5" t="s">
        <v>16326</v>
      </c>
      <c r="F4452" s="5" t="s">
        <v>16327</v>
      </c>
      <c r="G4452" s="5" t="s">
        <v>16328</v>
      </c>
    </row>
    <row r="4453" spans="1:7" x14ac:dyDescent="0.25">
      <c r="A4453" s="5" t="s">
        <v>1258</v>
      </c>
      <c r="B4453" s="5">
        <v>-1.19214611384474</v>
      </c>
      <c r="C4453" s="5" t="s">
        <v>1259</v>
      </c>
      <c r="D4453" s="5" t="s">
        <v>1260</v>
      </c>
      <c r="E4453" s="5" t="s">
        <v>1261</v>
      </c>
      <c r="F4453" s="5" t="s">
        <v>1262</v>
      </c>
      <c r="G4453" s="5" t="s">
        <v>1263</v>
      </c>
    </row>
    <row r="4454" spans="1:7" x14ac:dyDescent="0.25">
      <c r="A4454" s="5" t="s">
        <v>18631</v>
      </c>
      <c r="B4454" s="5">
        <v>-1.19214611384474</v>
      </c>
      <c r="C4454" s="5" t="s">
        <v>8</v>
      </c>
      <c r="D4454" s="5" t="s">
        <v>8</v>
      </c>
      <c r="E4454" s="5" t="s">
        <v>8</v>
      </c>
      <c r="F4454" s="5" t="s">
        <v>8</v>
      </c>
      <c r="G4454" s="5" t="s">
        <v>8</v>
      </c>
    </row>
    <row r="4455" spans="1:7" x14ac:dyDescent="0.25">
      <c r="A4455" s="5" t="s">
        <v>18705</v>
      </c>
      <c r="B4455" s="5">
        <v>-1.19214611384474</v>
      </c>
      <c r="C4455" s="5" t="s">
        <v>8</v>
      </c>
      <c r="D4455" s="5" t="s">
        <v>8</v>
      </c>
      <c r="E4455" s="5" t="s">
        <v>8</v>
      </c>
      <c r="F4455" s="5" t="s">
        <v>8</v>
      </c>
      <c r="G4455" s="5" t="s">
        <v>8</v>
      </c>
    </row>
    <row r="4456" spans="1:7" x14ac:dyDescent="0.25">
      <c r="A4456" s="5" t="s">
        <v>18994</v>
      </c>
      <c r="B4456" s="5">
        <v>-1.19214611384474</v>
      </c>
      <c r="C4456" s="5" t="s">
        <v>8</v>
      </c>
      <c r="D4456" s="5" t="s">
        <v>8</v>
      </c>
      <c r="E4456" s="5" t="s">
        <v>8</v>
      </c>
      <c r="F4456" s="5" t="s">
        <v>8</v>
      </c>
      <c r="G4456" s="5" t="s">
        <v>8</v>
      </c>
    </row>
    <row r="4457" spans="1:7" x14ac:dyDescent="0.25">
      <c r="A4457" s="5" t="s">
        <v>19295</v>
      </c>
      <c r="B4457" s="5">
        <v>-1.19214611384474</v>
      </c>
      <c r="C4457" s="5" t="s">
        <v>8</v>
      </c>
      <c r="D4457" s="5" t="s">
        <v>8</v>
      </c>
      <c r="E4457" s="5" t="s">
        <v>8</v>
      </c>
      <c r="F4457" s="5" t="s">
        <v>8</v>
      </c>
      <c r="G4457" s="5" t="s">
        <v>8</v>
      </c>
    </row>
    <row r="4458" spans="1:7" x14ac:dyDescent="0.25">
      <c r="A4458" s="5" t="s">
        <v>19622</v>
      </c>
      <c r="B4458" s="5">
        <v>-1.19214611384474</v>
      </c>
      <c r="C4458" s="5" t="s">
        <v>8</v>
      </c>
      <c r="D4458" s="5" t="s">
        <v>8</v>
      </c>
      <c r="E4458" s="5" t="s">
        <v>8</v>
      </c>
      <c r="F4458" s="5" t="s">
        <v>8</v>
      </c>
      <c r="G4458" s="5" t="s">
        <v>8</v>
      </c>
    </row>
    <row r="4459" spans="1:7" x14ac:dyDescent="0.25">
      <c r="A4459" s="5" t="s">
        <v>9060</v>
      </c>
      <c r="B4459" s="5">
        <v>-1.19214611384474</v>
      </c>
      <c r="C4459" s="5" t="s">
        <v>8</v>
      </c>
      <c r="D4459" s="5" t="s">
        <v>8</v>
      </c>
      <c r="E4459" s="5" t="s">
        <v>8</v>
      </c>
      <c r="F4459" s="5" t="s">
        <v>8</v>
      </c>
      <c r="G4459" s="5" t="s">
        <v>8</v>
      </c>
    </row>
    <row r="4460" spans="1:7" x14ac:dyDescent="0.25">
      <c r="A4460" s="5" t="s">
        <v>10088</v>
      </c>
      <c r="B4460" s="5">
        <v>-1.19214611384474</v>
      </c>
      <c r="C4460" s="5" t="s">
        <v>8</v>
      </c>
      <c r="D4460" s="5" t="s">
        <v>8</v>
      </c>
      <c r="E4460" s="5" t="s">
        <v>8</v>
      </c>
      <c r="F4460" s="5" t="s">
        <v>8</v>
      </c>
      <c r="G4460" s="5" t="s">
        <v>8</v>
      </c>
    </row>
    <row r="4461" spans="1:7" x14ac:dyDescent="0.25">
      <c r="A4461" s="5" t="s">
        <v>20618</v>
      </c>
      <c r="B4461" s="5">
        <v>-1.19214611384474</v>
      </c>
      <c r="C4461" s="5" t="s">
        <v>8</v>
      </c>
      <c r="D4461" s="5" t="s">
        <v>8</v>
      </c>
      <c r="E4461" s="5" t="s">
        <v>8</v>
      </c>
      <c r="F4461" s="5" t="s">
        <v>8</v>
      </c>
      <c r="G4461" s="5" t="s">
        <v>8</v>
      </c>
    </row>
    <row r="4462" spans="1:7" x14ac:dyDescent="0.25">
      <c r="A4462" s="5" t="s">
        <v>20758</v>
      </c>
      <c r="B4462" s="5">
        <v>-1.19214611384474</v>
      </c>
      <c r="C4462" s="5" t="s">
        <v>8</v>
      </c>
      <c r="D4462" s="5" t="s">
        <v>8</v>
      </c>
      <c r="E4462" s="5" t="s">
        <v>8</v>
      </c>
      <c r="F4462" s="5" t="s">
        <v>8</v>
      </c>
      <c r="G4462" s="5" t="s">
        <v>8</v>
      </c>
    </row>
    <row r="4463" spans="1:7" x14ac:dyDescent="0.25">
      <c r="A4463" s="5" t="s">
        <v>20964</v>
      </c>
      <c r="B4463" s="5">
        <v>-1.19214611384474</v>
      </c>
      <c r="C4463" s="5" t="s">
        <v>8</v>
      </c>
      <c r="D4463" s="5" t="s">
        <v>8</v>
      </c>
      <c r="E4463" s="5" t="s">
        <v>8</v>
      </c>
      <c r="F4463" s="5" t="s">
        <v>8</v>
      </c>
      <c r="G4463" s="5" t="s">
        <v>8</v>
      </c>
    </row>
    <row r="4464" spans="1:7" x14ac:dyDescent="0.25">
      <c r="A4464" s="5" t="s">
        <v>19345</v>
      </c>
      <c r="B4464" s="5">
        <v>-1.19286938128891</v>
      </c>
      <c r="C4464" s="5" t="s">
        <v>8</v>
      </c>
      <c r="D4464" s="5" t="s">
        <v>8</v>
      </c>
      <c r="E4464" s="5" t="s">
        <v>8</v>
      </c>
      <c r="F4464" s="5" t="s">
        <v>8</v>
      </c>
      <c r="G4464" s="5" t="s">
        <v>8</v>
      </c>
    </row>
    <row r="4465" spans="1:7" x14ac:dyDescent="0.25">
      <c r="A4465" s="5" t="s">
        <v>19685</v>
      </c>
      <c r="B4465" s="5">
        <v>-1.19286938128891</v>
      </c>
      <c r="C4465" s="5" t="s">
        <v>8</v>
      </c>
      <c r="D4465" s="5" t="s">
        <v>8</v>
      </c>
      <c r="E4465" s="5" t="s">
        <v>8</v>
      </c>
      <c r="F4465" s="5" t="s">
        <v>8</v>
      </c>
      <c r="G4465" s="5" t="s">
        <v>8</v>
      </c>
    </row>
    <row r="4466" spans="1:7" x14ac:dyDescent="0.25">
      <c r="A4466" s="5" t="s">
        <v>21115</v>
      </c>
      <c r="B4466" s="5">
        <v>-1.19286938128891</v>
      </c>
      <c r="C4466" s="5" t="s">
        <v>8</v>
      </c>
      <c r="D4466" s="5" t="s">
        <v>8</v>
      </c>
      <c r="E4466" s="5" t="s">
        <v>8</v>
      </c>
      <c r="F4466" s="5" t="s">
        <v>8</v>
      </c>
      <c r="G4466" s="5" t="s">
        <v>8</v>
      </c>
    </row>
    <row r="4467" spans="1:7" x14ac:dyDescent="0.25">
      <c r="A4467" s="5" t="s">
        <v>18406</v>
      </c>
      <c r="B4467" s="5">
        <v>-1.1933236556371101</v>
      </c>
      <c r="C4467" s="5" t="s">
        <v>8</v>
      </c>
      <c r="D4467" s="5" t="s">
        <v>8</v>
      </c>
      <c r="E4467" s="5" t="s">
        <v>8</v>
      </c>
      <c r="F4467" s="5" t="s">
        <v>8</v>
      </c>
      <c r="G4467" s="5" t="s">
        <v>8</v>
      </c>
    </row>
    <row r="4468" spans="1:7" x14ac:dyDescent="0.25">
      <c r="A4468" s="5" t="s">
        <v>2530</v>
      </c>
      <c r="B4468" s="5">
        <v>-1.1944483004401401</v>
      </c>
      <c r="C4468" s="5" t="s">
        <v>8</v>
      </c>
      <c r="D4468" s="5" t="s">
        <v>8</v>
      </c>
      <c r="E4468" s="5" t="s">
        <v>8</v>
      </c>
      <c r="F4468" s="5" t="s">
        <v>8</v>
      </c>
      <c r="G4468" s="5" t="s">
        <v>8</v>
      </c>
    </row>
    <row r="4469" spans="1:7" x14ac:dyDescent="0.25">
      <c r="A4469" s="5" t="s">
        <v>9892</v>
      </c>
      <c r="B4469" s="5">
        <v>-1.19695341293017</v>
      </c>
      <c r="C4469" s="5" t="s">
        <v>8</v>
      </c>
      <c r="D4469" s="5" t="s">
        <v>8</v>
      </c>
      <c r="E4469" s="5" t="s">
        <v>8</v>
      </c>
      <c r="F4469" s="5" t="s">
        <v>8</v>
      </c>
      <c r="G4469" s="5" t="s">
        <v>8</v>
      </c>
    </row>
    <row r="4470" spans="1:7" x14ac:dyDescent="0.25">
      <c r="A4470" s="5" t="s">
        <v>18400</v>
      </c>
      <c r="B4470" s="5">
        <v>-1.19732978726882</v>
      </c>
      <c r="C4470" s="5" t="s">
        <v>8</v>
      </c>
      <c r="D4470" s="5" t="s">
        <v>8</v>
      </c>
      <c r="E4470" s="5" t="s">
        <v>8</v>
      </c>
      <c r="F4470" s="5" t="s">
        <v>8</v>
      </c>
      <c r="G4470" s="5" t="s">
        <v>8</v>
      </c>
    </row>
    <row r="4471" spans="1:7" x14ac:dyDescent="0.25">
      <c r="A4471" s="5" t="s">
        <v>18257</v>
      </c>
      <c r="B4471" s="5">
        <v>-1.1979301697103</v>
      </c>
      <c r="C4471" s="5" t="s">
        <v>320</v>
      </c>
      <c r="D4471" s="5" t="s">
        <v>18258</v>
      </c>
      <c r="E4471" s="5" t="s">
        <v>8</v>
      </c>
      <c r="F4471" s="5" t="s">
        <v>18259</v>
      </c>
      <c r="G4471" s="5" t="s">
        <v>18260</v>
      </c>
    </row>
    <row r="4472" spans="1:7" x14ac:dyDescent="0.25">
      <c r="A4472" s="5" t="s">
        <v>20709</v>
      </c>
      <c r="B4472" s="5">
        <v>-1.19834382169826</v>
      </c>
      <c r="C4472" s="5" t="s">
        <v>8</v>
      </c>
      <c r="D4472" s="5" t="s">
        <v>8</v>
      </c>
      <c r="E4472" s="5" t="s">
        <v>8</v>
      </c>
      <c r="F4472" s="5" t="s">
        <v>8</v>
      </c>
      <c r="G4472" s="5" t="s">
        <v>8</v>
      </c>
    </row>
    <row r="4473" spans="1:7" x14ac:dyDescent="0.25">
      <c r="A4473" s="5" t="s">
        <v>17681</v>
      </c>
      <c r="B4473" s="5">
        <v>-1.19835813196125</v>
      </c>
      <c r="C4473" s="5" t="s">
        <v>17682</v>
      </c>
      <c r="D4473" s="5" t="s">
        <v>17683</v>
      </c>
      <c r="E4473" s="5" t="s">
        <v>17684</v>
      </c>
      <c r="F4473" s="5" t="s">
        <v>17685</v>
      </c>
      <c r="G4473" s="5" t="s">
        <v>17686</v>
      </c>
    </row>
    <row r="4474" spans="1:7" x14ac:dyDescent="0.25">
      <c r="A4474" s="5" t="s">
        <v>17343</v>
      </c>
      <c r="B4474" s="5">
        <v>-1.1983877838925401</v>
      </c>
      <c r="C4474" s="5" t="s">
        <v>17344</v>
      </c>
      <c r="D4474" s="5" t="s">
        <v>8</v>
      </c>
      <c r="E4474" s="5" t="s">
        <v>8</v>
      </c>
      <c r="F4474" s="5" t="s">
        <v>17345</v>
      </c>
      <c r="G4474" s="5" t="s">
        <v>17346</v>
      </c>
    </row>
    <row r="4475" spans="1:7" x14ac:dyDescent="0.25">
      <c r="A4475" s="5" t="s">
        <v>20800</v>
      </c>
      <c r="B4475" s="5">
        <v>-1.1983877838925401</v>
      </c>
      <c r="C4475" s="5" t="s">
        <v>8</v>
      </c>
      <c r="D4475" s="5" t="s">
        <v>8</v>
      </c>
      <c r="E4475" s="5" t="s">
        <v>8</v>
      </c>
      <c r="F4475" s="5" t="s">
        <v>8</v>
      </c>
      <c r="G4475" s="5" t="s">
        <v>8</v>
      </c>
    </row>
    <row r="4476" spans="1:7" x14ac:dyDescent="0.25">
      <c r="A4476" s="5" t="s">
        <v>6661</v>
      </c>
      <c r="B4476" s="5">
        <v>-1.19882443351112</v>
      </c>
      <c r="C4476" s="5" t="s">
        <v>8</v>
      </c>
      <c r="D4476" s="5" t="s">
        <v>8</v>
      </c>
      <c r="E4476" s="5" t="s">
        <v>8</v>
      </c>
      <c r="F4476" s="5" t="s">
        <v>8</v>
      </c>
      <c r="G4476" s="5" t="s">
        <v>8</v>
      </c>
    </row>
    <row r="4477" spans="1:7" x14ac:dyDescent="0.25">
      <c r="A4477" s="5" t="s">
        <v>3358</v>
      </c>
      <c r="B4477" s="5">
        <v>-1.19903927260952</v>
      </c>
      <c r="C4477" s="5" t="s">
        <v>3359</v>
      </c>
      <c r="D4477" s="5" t="s">
        <v>3360</v>
      </c>
      <c r="E4477" s="5" t="s">
        <v>8</v>
      </c>
      <c r="F4477" s="5" t="s">
        <v>8</v>
      </c>
      <c r="G4477" s="5" t="s">
        <v>3361</v>
      </c>
    </row>
    <row r="4478" spans="1:7" x14ac:dyDescent="0.25">
      <c r="A4478" s="5" t="s">
        <v>18903</v>
      </c>
      <c r="B4478" s="5">
        <v>-1.19903927260952</v>
      </c>
      <c r="C4478" s="5" t="s">
        <v>8</v>
      </c>
      <c r="D4478" s="5" t="s">
        <v>8</v>
      </c>
      <c r="E4478" s="5" t="s">
        <v>8</v>
      </c>
      <c r="F4478" s="5" t="s">
        <v>8</v>
      </c>
      <c r="G4478" s="5" t="s">
        <v>8</v>
      </c>
    </row>
    <row r="4479" spans="1:7" x14ac:dyDescent="0.25">
      <c r="A4479" s="5" t="s">
        <v>19347</v>
      </c>
      <c r="B4479" s="5">
        <v>-1.19903927260952</v>
      </c>
      <c r="C4479" s="5" t="s">
        <v>8</v>
      </c>
      <c r="D4479" s="5" t="s">
        <v>8</v>
      </c>
      <c r="E4479" s="5" t="s">
        <v>8</v>
      </c>
      <c r="F4479" s="5" t="s">
        <v>8</v>
      </c>
      <c r="G4479" s="5" t="s">
        <v>8</v>
      </c>
    </row>
    <row r="4480" spans="1:7" x14ac:dyDescent="0.25">
      <c r="A4480" s="5" t="s">
        <v>19372</v>
      </c>
      <c r="B4480" s="5">
        <v>-1.19903927260952</v>
      </c>
      <c r="C4480" s="5" t="s">
        <v>8</v>
      </c>
      <c r="D4480" s="5" t="s">
        <v>8</v>
      </c>
      <c r="E4480" s="5" t="s">
        <v>8</v>
      </c>
      <c r="F4480" s="5" t="s">
        <v>8</v>
      </c>
      <c r="G4480" s="5" t="s">
        <v>8</v>
      </c>
    </row>
    <row r="4481" spans="1:7" x14ac:dyDescent="0.25">
      <c r="A4481" s="5" t="s">
        <v>19724</v>
      </c>
      <c r="B4481" s="5">
        <v>-1.19903927260952</v>
      </c>
      <c r="C4481" s="5" t="s">
        <v>8</v>
      </c>
      <c r="D4481" s="5" t="s">
        <v>8</v>
      </c>
      <c r="E4481" s="5" t="s">
        <v>19725</v>
      </c>
      <c r="F4481" s="5" t="s">
        <v>8</v>
      </c>
      <c r="G4481" s="5" t="s">
        <v>8</v>
      </c>
    </row>
    <row r="4482" spans="1:7" x14ac:dyDescent="0.25">
      <c r="A4482" s="5" t="s">
        <v>3938</v>
      </c>
      <c r="B4482" s="5">
        <v>-1.1991155634827999</v>
      </c>
      <c r="C4482" s="5" t="s">
        <v>8</v>
      </c>
      <c r="D4482" s="5" t="s">
        <v>8</v>
      </c>
      <c r="E4482" s="5" t="s">
        <v>8</v>
      </c>
      <c r="F4482" s="5" t="s">
        <v>8</v>
      </c>
      <c r="G4482" s="5" t="s">
        <v>8</v>
      </c>
    </row>
    <row r="4483" spans="1:7" x14ac:dyDescent="0.25">
      <c r="A4483" s="5" t="s">
        <v>7881</v>
      </c>
      <c r="B4483" s="5">
        <v>-1.19996630648345</v>
      </c>
      <c r="C4483" s="5" t="s">
        <v>8</v>
      </c>
      <c r="D4483" s="5" t="s">
        <v>8</v>
      </c>
      <c r="E4483" s="5" t="s">
        <v>8</v>
      </c>
      <c r="F4483" s="5" t="s">
        <v>8</v>
      </c>
      <c r="G4483" s="5" t="s">
        <v>8</v>
      </c>
    </row>
    <row r="4484" spans="1:7" x14ac:dyDescent="0.25">
      <c r="A4484" s="5" t="s">
        <v>16738</v>
      </c>
      <c r="B4484" s="5">
        <v>-1.2000409559665499</v>
      </c>
      <c r="C4484" s="5" t="s">
        <v>16739</v>
      </c>
      <c r="D4484" s="5" t="s">
        <v>16740</v>
      </c>
      <c r="E4484" s="5" t="s">
        <v>16741</v>
      </c>
      <c r="F4484" s="5" t="s">
        <v>16742</v>
      </c>
      <c r="G4484" s="5" t="s">
        <v>16743</v>
      </c>
    </row>
    <row r="4485" spans="1:7" x14ac:dyDescent="0.25">
      <c r="A4485" s="5" t="s">
        <v>18334</v>
      </c>
      <c r="B4485" s="5">
        <v>-1.2000409559665499</v>
      </c>
      <c r="C4485" s="5" t="s">
        <v>8</v>
      </c>
      <c r="D4485" s="5" t="s">
        <v>8</v>
      </c>
      <c r="E4485" s="5" t="s">
        <v>8</v>
      </c>
      <c r="F4485" s="5" t="s">
        <v>8</v>
      </c>
      <c r="G4485" s="5" t="s">
        <v>8</v>
      </c>
    </row>
    <row r="4486" spans="1:7" x14ac:dyDescent="0.25">
      <c r="A4486" s="5" t="s">
        <v>3909</v>
      </c>
      <c r="B4486" s="5">
        <v>-1.2000409559665499</v>
      </c>
      <c r="C4486" s="5" t="s">
        <v>8</v>
      </c>
      <c r="D4486" s="5" t="s">
        <v>8</v>
      </c>
      <c r="E4486" s="5" t="s">
        <v>8</v>
      </c>
      <c r="F4486" s="5" t="s">
        <v>8</v>
      </c>
      <c r="G4486" s="5" t="s">
        <v>8</v>
      </c>
    </row>
    <row r="4487" spans="1:7" x14ac:dyDescent="0.25">
      <c r="A4487" s="5" t="s">
        <v>19860</v>
      </c>
      <c r="B4487" s="5">
        <v>-1.2000409559665499</v>
      </c>
      <c r="C4487" s="5" t="s">
        <v>8</v>
      </c>
      <c r="D4487" s="5" t="s">
        <v>8</v>
      </c>
      <c r="E4487" s="5" t="s">
        <v>8</v>
      </c>
      <c r="F4487" s="5" t="s">
        <v>8</v>
      </c>
      <c r="G4487" s="5" t="s">
        <v>8</v>
      </c>
    </row>
    <row r="4488" spans="1:7" x14ac:dyDescent="0.25">
      <c r="A4488" s="5" t="s">
        <v>19963</v>
      </c>
      <c r="B4488" s="5">
        <v>-1.2000409559665499</v>
      </c>
      <c r="C4488" s="5" t="s">
        <v>8</v>
      </c>
      <c r="D4488" s="5" t="s">
        <v>8</v>
      </c>
      <c r="E4488" s="5" t="s">
        <v>8</v>
      </c>
      <c r="F4488" s="5" t="s">
        <v>8</v>
      </c>
      <c r="G4488" s="5" t="s">
        <v>8</v>
      </c>
    </row>
    <row r="4489" spans="1:7" x14ac:dyDescent="0.25">
      <c r="A4489" s="5" t="s">
        <v>20055</v>
      </c>
      <c r="B4489" s="5">
        <v>-1.2000409559665499</v>
      </c>
      <c r="C4489" s="5" t="s">
        <v>8</v>
      </c>
      <c r="D4489" s="5" t="s">
        <v>8</v>
      </c>
      <c r="E4489" s="5" t="s">
        <v>8</v>
      </c>
      <c r="F4489" s="5" t="s">
        <v>8</v>
      </c>
      <c r="G4489" s="5" t="s">
        <v>8</v>
      </c>
    </row>
    <row r="4490" spans="1:7" x14ac:dyDescent="0.25">
      <c r="A4490" s="5" t="s">
        <v>21096</v>
      </c>
      <c r="B4490" s="5">
        <v>-1.2000409559665499</v>
      </c>
      <c r="C4490" s="5" t="s">
        <v>8</v>
      </c>
      <c r="D4490" s="5" t="s">
        <v>8</v>
      </c>
      <c r="E4490" s="5" t="s">
        <v>8</v>
      </c>
      <c r="F4490" s="5" t="s">
        <v>8</v>
      </c>
      <c r="G4490" s="5" t="s">
        <v>8</v>
      </c>
    </row>
    <row r="4491" spans="1:7" x14ac:dyDescent="0.25">
      <c r="A4491" s="5" t="s">
        <v>12660</v>
      </c>
      <c r="B4491" s="5">
        <v>-1.2010021457886699</v>
      </c>
      <c r="C4491" s="5" t="s">
        <v>8</v>
      </c>
      <c r="D4491" s="5" t="s">
        <v>8</v>
      </c>
      <c r="E4491" s="5" t="s">
        <v>8</v>
      </c>
      <c r="F4491" s="5" t="s">
        <v>8</v>
      </c>
      <c r="G4491" s="5" t="s">
        <v>8</v>
      </c>
    </row>
    <row r="4492" spans="1:7" x14ac:dyDescent="0.25">
      <c r="A4492" s="5" t="s">
        <v>17760</v>
      </c>
      <c r="B4492" s="5">
        <v>-1.2018076364182799</v>
      </c>
      <c r="C4492" s="5" t="s">
        <v>8</v>
      </c>
      <c r="D4492" s="5" t="s">
        <v>8</v>
      </c>
      <c r="E4492" s="5" t="s">
        <v>8</v>
      </c>
      <c r="F4492" s="5" t="s">
        <v>8</v>
      </c>
      <c r="G4492" s="5" t="s">
        <v>17761</v>
      </c>
    </row>
    <row r="4493" spans="1:7" x14ac:dyDescent="0.25">
      <c r="A4493" s="5" t="s">
        <v>12657</v>
      </c>
      <c r="B4493" s="5">
        <v>-1.2024392643184501</v>
      </c>
      <c r="C4493" s="5" t="s">
        <v>8</v>
      </c>
      <c r="D4493" s="5" t="s">
        <v>8</v>
      </c>
      <c r="E4493" s="5" t="s">
        <v>8</v>
      </c>
      <c r="F4493" s="5" t="s">
        <v>8</v>
      </c>
      <c r="G4493" s="5" t="s">
        <v>8</v>
      </c>
    </row>
    <row r="4494" spans="1:7" x14ac:dyDescent="0.25">
      <c r="A4494" s="5" t="s">
        <v>16158</v>
      </c>
      <c r="B4494" s="5">
        <v>-1.20287879751766</v>
      </c>
      <c r="C4494" s="5" t="s">
        <v>16159</v>
      </c>
      <c r="D4494" s="5" t="s">
        <v>16160</v>
      </c>
      <c r="E4494" s="5" t="s">
        <v>16161</v>
      </c>
      <c r="F4494" s="5" t="s">
        <v>16162</v>
      </c>
      <c r="G4494" s="5" t="s">
        <v>16163</v>
      </c>
    </row>
    <row r="4495" spans="1:7" x14ac:dyDescent="0.25">
      <c r="A4495" s="5" t="s">
        <v>19393</v>
      </c>
      <c r="B4495" s="5">
        <v>-1.20287879751766</v>
      </c>
      <c r="C4495" s="5" t="s">
        <v>8</v>
      </c>
      <c r="D4495" s="5" t="s">
        <v>8</v>
      </c>
      <c r="E4495" s="5" t="s">
        <v>8</v>
      </c>
      <c r="F4495" s="5" t="s">
        <v>8</v>
      </c>
      <c r="G4495" s="5" t="s">
        <v>8</v>
      </c>
    </row>
    <row r="4496" spans="1:7" x14ac:dyDescent="0.25">
      <c r="A4496" s="5" t="s">
        <v>19915</v>
      </c>
      <c r="B4496" s="5">
        <v>-1.20403207771468</v>
      </c>
      <c r="C4496" s="5" t="s">
        <v>8</v>
      </c>
      <c r="D4496" s="5" t="s">
        <v>8</v>
      </c>
      <c r="E4496" s="5" t="s">
        <v>8</v>
      </c>
      <c r="F4496" s="5" t="s">
        <v>8</v>
      </c>
      <c r="G4496" s="5" t="s">
        <v>8</v>
      </c>
    </row>
    <row r="4497" spans="1:7" x14ac:dyDescent="0.25">
      <c r="A4497" s="5" t="s">
        <v>7898</v>
      </c>
      <c r="B4497" s="5">
        <v>-1.2043730225257001</v>
      </c>
      <c r="C4497" s="5" t="s">
        <v>8</v>
      </c>
      <c r="D4497" s="5" t="s">
        <v>8</v>
      </c>
      <c r="E4497" s="5" t="s">
        <v>8</v>
      </c>
      <c r="F4497" s="5" t="s">
        <v>8</v>
      </c>
      <c r="G4497" s="5" t="s">
        <v>8</v>
      </c>
    </row>
    <row r="4498" spans="1:7" x14ac:dyDescent="0.25">
      <c r="A4498" s="5" t="s">
        <v>4408</v>
      </c>
      <c r="B4498" s="5">
        <v>-1.2048432161803999</v>
      </c>
      <c r="C4498" s="5" t="s">
        <v>4409</v>
      </c>
      <c r="D4498" s="5" t="s">
        <v>4410</v>
      </c>
      <c r="E4498" s="5" t="s">
        <v>4411</v>
      </c>
      <c r="F4498" s="5" t="s">
        <v>4412</v>
      </c>
      <c r="G4498" s="5" t="s">
        <v>4413</v>
      </c>
    </row>
    <row r="4499" spans="1:7" x14ac:dyDescent="0.25">
      <c r="A4499" s="5" t="s">
        <v>19651</v>
      </c>
      <c r="B4499" s="5">
        <v>-1.2053258677051799</v>
      </c>
      <c r="C4499" s="5" t="s">
        <v>8</v>
      </c>
      <c r="D4499" s="5" t="s">
        <v>8</v>
      </c>
      <c r="E4499" s="5" t="s">
        <v>8</v>
      </c>
      <c r="F4499" s="5" t="s">
        <v>8</v>
      </c>
      <c r="G4499" s="5" t="s">
        <v>8</v>
      </c>
    </row>
    <row r="4500" spans="1:7" x14ac:dyDescent="0.25">
      <c r="A4500" s="5" t="s">
        <v>16575</v>
      </c>
      <c r="B4500" s="5">
        <v>-1.20660262748936</v>
      </c>
      <c r="C4500" s="5" t="s">
        <v>8</v>
      </c>
      <c r="D4500" s="5" t="s">
        <v>8</v>
      </c>
      <c r="E4500" s="5" t="s">
        <v>8</v>
      </c>
      <c r="F4500" s="5" t="s">
        <v>8</v>
      </c>
      <c r="G4500" s="5" t="s">
        <v>3267</v>
      </c>
    </row>
    <row r="4501" spans="1:7" x14ac:dyDescent="0.25">
      <c r="A4501" s="5" t="s">
        <v>18651</v>
      </c>
      <c r="B4501" s="5">
        <v>-1.20660262748936</v>
      </c>
      <c r="C4501" s="5" t="s">
        <v>8</v>
      </c>
      <c r="D4501" s="5" t="s">
        <v>8</v>
      </c>
      <c r="E4501" s="5" t="s">
        <v>8</v>
      </c>
      <c r="F4501" s="5" t="s">
        <v>8</v>
      </c>
      <c r="G4501" s="5" t="s">
        <v>8</v>
      </c>
    </row>
    <row r="4502" spans="1:7" x14ac:dyDescent="0.25">
      <c r="A4502" s="5" t="s">
        <v>18976</v>
      </c>
      <c r="B4502" s="5">
        <v>-1.20660262748936</v>
      </c>
      <c r="C4502" s="5" t="s">
        <v>8</v>
      </c>
      <c r="D4502" s="5" t="s">
        <v>8</v>
      </c>
      <c r="E4502" s="5" t="s">
        <v>8</v>
      </c>
      <c r="F4502" s="5" t="s">
        <v>8</v>
      </c>
      <c r="G4502" s="5" t="s">
        <v>8</v>
      </c>
    </row>
    <row r="4503" spans="1:7" x14ac:dyDescent="0.25">
      <c r="A4503" s="5" t="s">
        <v>19673</v>
      </c>
      <c r="B4503" s="5">
        <v>-1.20660262748936</v>
      </c>
      <c r="C4503" s="5" t="s">
        <v>8</v>
      </c>
      <c r="D4503" s="5" t="s">
        <v>8</v>
      </c>
      <c r="E4503" s="5" t="s">
        <v>8</v>
      </c>
      <c r="F4503" s="5" t="s">
        <v>8</v>
      </c>
      <c r="G4503" s="5" t="s">
        <v>8</v>
      </c>
    </row>
    <row r="4504" spans="1:7" x14ac:dyDescent="0.25">
      <c r="A4504" s="5" t="s">
        <v>3535</v>
      </c>
      <c r="B4504" s="5">
        <v>-1.2067129290132701</v>
      </c>
      <c r="C4504" s="5" t="s">
        <v>3536</v>
      </c>
      <c r="D4504" s="5" t="s">
        <v>8</v>
      </c>
      <c r="E4504" s="5" t="s">
        <v>8</v>
      </c>
      <c r="F4504" s="5" t="s">
        <v>8</v>
      </c>
      <c r="G4504" s="5" t="s">
        <v>8</v>
      </c>
    </row>
    <row r="4505" spans="1:7" x14ac:dyDescent="0.25">
      <c r="A4505" s="5" t="s">
        <v>17424</v>
      </c>
      <c r="B4505" s="5">
        <v>-1.2082662021767601</v>
      </c>
      <c r="C4505" s="5" t="s">
        <v>1253</v>
      </c>
      <c r="D4505" s="5" t="s">
        <v>17423</v>
      </c>
      <c r="E4505" s="5" t="s">
        <v>1255</v>
      </c>
      <c r="F4505" s="5" t="s">
        <v>2844</v>
      </c>
      <c r="G4505" s="5" t="s">
        <v>2845</v>
      </c>
    </row>
    <row r="4506" spans="1:7" x14ac:dyDescent="0.25">
      <c r="A4506" s="5" t="s">
        <v>11325</v>
      </c>
      <c r="B4506" s="5">
        <v>-1.2085325855928499</v>
      </c>
      <c r="C4506" s="5" t="s">
        <v>4981</v>
      </c>
      <c r="D4506" s="5" t="s">
        <v>4982</v>
      </c>
      <c r="E4506" s="5" t="s">
        <v>11326</v>
      </c>
      <c r="F4506" s="5" t="s">
        <v>4984</v>
      </c>
      <c r="G4506" s="5" t="s">
        <v>4985</v>
      </c>
    </row>
    <row r="4507" spans="1:7" x14ac:dyDescent="0.25">
      <c r="A4507" s="5" t="s">
        <v>17813</v>
      </c>
      <c r="B4507" s="5">
        <v>-1.20902984521965</v>
      </c>
      <c r="C4507" s="5" t="s">
        <v>17814</v>
      </c>
      <c r="D4507" s="5" t="s">
        <v>17815</v>
      </c>
      <c r="E4507" s="5" t="s">
        <v>8</v>
      </c>
      <c r="F4507" s="5" t="s">
        <v>17816</v>
      </c>
      <c r="G4507" s="5" t="s">
        <v>17817</v>
      </c>
    </row>
    <row r="4508" spans="1:7" x14ac:dyDescent="0.25">
      <c r="A4508" s="5" t="s">
        <v>20105</v>
      </c>
      <c r="B4508" s="5">
        <v>-1.20902984521965</v>
      </c>
      <c r="C4508" s="5" t="s">
        <v>8</v>
      </c>
      <c r="D4508" s="5" t="s">
        <v>8</v>
      </c>
      <c r="E4508" s="5" t="s">
        <v>8</v>
      </c>
      <c r="F4508" s="5" t="s">
        <v>8</v>
      </c>
      <c r="G4508" s="5" t="s">
        <v>8</v>
      </c>
    </row>
    <row r="4509" spans="1:7" x14ac:dyDescent="0.25">
      <c r="A4509" s="5" t="s">
        <v>3786</v>
      </c>
      <c r="B4509" s="5">
        <v>-1.2092183884660599</v>
      </c>
      <c r="C4509" s="5" t="s">
        <v>3787</v>
      </c>
      <c r="D4509" s="5" t="s">
        <v>3788</v>
      </c>
      <c r="E4509" s="5" t="s">
        <v>3789</v>
      </c>
      <c r="F4509" s="5" t="s">
        <v>8</v>
      </c>
      <c r="G4509" s="5" t="s">
        <v>3790</v>
      </c>
    </row>
    <row r="4510" spans="1:7" x14ac:dyDescent="0.25">
      <c r="A4510" s="5" t="s">
        <v>12329</v>
      </c>
      <c r="B4510" s="5">
        <v>-1.2099557960599401</v>
      </c>
      <c r="C4510" s="5" t="s">
        <v>8</v>
      </c>
      <c r="D4510" s="5" t="s">
        <v>8</v>
      </c>
      <c r="E4510" s="5" t="s">
        <v>8</v>
      </c>
      <c r="F4510" s="5" t="s">
        <v>8</v>
      </c>
      <c r="G4510" s="5" t="s">
        <v>8</v>
      </c>
    </row>
    <row r="4511" spans="1:7" x14ac:dyDescent="0.25">
      <c r="A4511" s="5" t="s">
        <v>16659</v>
      </c>
      <c r="B4511" s="5">
        <v>-1.2102876812750001</v>
      </c>
      <c r="C4511" s="5" t="s">
        <v>3250</v>
      </c>
      <c r="D4511" s="5" t="s">
        <v>16660</v>
      </c>
      <c r="E4511" s="5" t="s">
        <v>16661</v>
      </c>
      <c r="F4511" s="5" t="s">
        <v>16662</v>
      </c>
      <c r="G4511" s="5" t="s">
        <v>3254</v>
      </c>
    </row>
    <row r="4512" spans="1:7" x14ac:dyDescent="0.25">
      <c r="A4512" s="5" t="s">
        <v>17201</v>
      </c>
      <c r="B4512" s="5">
        <v>-1.2102876812750001</v>
      </c>
      <c r="C4512" s="5" t="s">
        <v>17202</v>
      </c>
      <c r="D4512" s="5" t="s">
        <v>8</v>
      </c>
      <c r="E4512" s="5" t="s">
        <v>8</v>
      </c>
      <c r="F4512" s="5" t="s">
        <v>8</v>
      </c>
      <c r="G4512" s="5" t="s">
        <v>10469</v>
      </c>
    </row>
    <row r="4513" spans="1:7" x14ac:dyDescent="0.25">
      <c r="A4513" s="5" t="s">
        <v>18546</v>
      </c>
      <c r="B4513" s="5">
        <v>-1.2102876812750001</v>
      </c>
      <c r="C4513" s="5" t="s">
        <v>8</v>
      </c>
      <c r="D4513" s="5" t="s">
        <v>8</v>
      </c>
      <c r="E4513" s="5" t="s">
        <v>8</v>
      </c>
      <c r="F4513" s="5" t="s">
        <v>8</v>
      </c>
      <c r="G4513" s="5" t="s">
        <v>8</v>
      </c>
    </row>
    <row r="4514" spans="1:7" x14ac:dyDescent="0.25">
      <c r="A4514" s="5" t="s">
        <v>4230</v>
      </c>
      <c r="B4514" s="5">
        <v>-1.2102876812750001</v>
      </c>
      <c r="C4514" s="5" t="s">
        <v>8</v>
      </c>
      <c r="D4514" s="5" t="s">
        <v>8</v>
      </c>
      <c r="E4514" s="5" t="s">
        <v>8</v>
      </c>
      <c r="F4514" s="5" t="s">
        <v>8</v>
      </c>
      <c r="G4514" s="5" t="s">
        <v>8</v>
      </c>
    </row>
    <row r="4515" spans="1:7" x14ac:dyDescent="0.25">
      <c r="A4515" s="5" t="s">
        <v>19142</v>
      </c>
      <c r="B4515" s="5">
        <v>-1.2102876812750001</v>
      </c>
      <c r="C4515" s="5" t="s">
        <v>8</v>
      </c>
      <c r="D4515" s="5" t="s">
        <v>8</v>
      </c>
      <c r="E4515" s="5" t="s">
        <v>8</v>
      </c>
      <c r="F4515" s="5" t="s">
        <v>8</v>
      </c>
      <c r="G4515" s="5" t="s">
        <v>8</v>
      </c>
    </row>
    <row r="4516" spans="1:7" x14ac:dyDescent="0.25">
      <c r="A4516" s="5" t="s">
        <v>19171</v>
      </c>
      <c r="B4516" s="5">
        <v>-1.2102876812750001</v>
      </c>
      <c r="C4516" s="5" t="s">
        <v>8</v>
      </c>
      <c r="D4516" s="5" t="s">
        <v>8</v>
      </c>
      <c r="E4516" s="5" t="s">
        <v>8</v>
      </c>
      <c r="F4516" s="5" t="s">
        <v>8</v>
      </c>
      <c r="G4516" s="5" t="s">
        <v>8</v>
      </c>
    </row>
    <row r="4517" spans="1:7" x14ac:dyDescent="0.25">
      <c r="A4517" s="5" t="s">
        <v>19304</v>
      </c>
      <c r="B4517" s="5">
        <v>-1.2102876812750001</v>
      </c>
      <c r="C4517" s="5" t="s">
        <v>8</v>
      </c>
      <c r="D4517" s="5" t="s">
        <v>8</v>
      </c>
      <c r="E4517" s="5" t="s">
        <v>8</v>
      </c>
      <c r="F4517" s="5" t="s">
        <v>8</v>
      </c>
      <c r="G4517" s="5" t="s">
        <v>8</v>
      </c>
    </row>
    <row r="4518" spans="1:7" x14ac:dyDescent="0.25">
      <c r="A4518" s="5" t="s">
        <v>19404</v>
      </c>
      <c r="B4518" s="5">
        <v>-1.2102876812750001</v>
      </c>
      <c r="C4518" s="5" t="s">
        <v>8</v>
      </c>
      <c r="D4518" s="5" t="s">
        <v>8</v>
      </c>
      <c r="E4518" s="5" t="s">
        <v>8</v>
      </c>
      <c r="F4518" s="5" t="s">
        <v>8</v>
      </c>
      <c r="G4518" s="5" t="s">
        <v>8</v>
      </c>
    </row>
    <row r="4519" spans="1:7" x14ac:dyDescent="0.25">
      <c r="A4519" s="5" t="s">
        <v>19445</v>
      </c>
      <c r="B4519" s="5">
        <v>-1.2102876812750001</v>
      </c>
      <c r="C4519" s="5" t="s">
        <v>8</v>
      </c>
      <c r="D4519" s="5" t="s">
        <v>8</v>
      </c>
      <c r="E4519" s="5" t="s">
        <v>8</v>
      </c>
      <c r="F4519" s="5" t="s">
        <v>8</v>
      </c>
      <c r="G4519" s="5" t="s">
        <v>8</v>
      </c>
    </row>
    <row r="4520" spans="1:7" x14ac:dyDescent="0.25">
      <c r="A4520" s="5" t="s">
        <v>19466</v>
      </c>
      <c r="B4520" s="5">
        <v>-1.2102876812750001</v>
      </c>
      <c r="C4520" s="5" t="s">
        <v>8</v>
      </c>
      <c r="D4520" s="5" t="s">
        <v>8</v>
      </c>
      <c r="E4520" s="5" t="s">
        <v>8</v>
      </c>
      <c r="F4520" s="5" t="s">
        <v>8</v>
      </c>
      <c r="G4520" s="5" t="s">
        <v>8</v>
      </c>
    </row>
    <row r="4521" spans="1:7" x14ac:dyDescent="0.25">
      <c r="A4521" s="5" t="s">
        <v>19643</v>
      </c>
      <c r="B4521" s="5">
        <v>-1.2102876812750001</v>
      </c>
      <c r="C4521" s="5" t="s">
        <v>8</v>
      </c>
      <c r="D4521" s="5" t="s">
        <v>8</v>
      </c>
      <c r="E4521" s="5" t="s">
        <v>8</v>
      </c>
      <c r="F4521" s="5" t="s">
        <v>8</v>
      </c>
      <c r="G4521" s="5" t="s">
        <v>8</v>
      </c>
    </row>
    <row r="4522" spans="1:7" x14ac:dyDescent="0.25">
      <c r="A4522" s="5" t="s">
        <v>8874</v>
      </c>
      <c r="B4522" s="5">
        <v>-1.2102876812750001</v>
      </c>
      <c r="C4522" s="5" t="s">
        <v>8</v>
      </c>
      <c r="D4522" s="5" t="s">
        <v>8</v>
      </c>
      <c r="E4522" s="5" t="s">
        <v>8</v>
      </c>
      <c r="F4522" s="5" t="s">
        <v>8</v>
      </c>
      <c r="G4522" s="5" t="s">
        <v>8</v>
      </c>
    </row>
    <row r="4523" spans="1:7" x14ac:dyDescent="0.25">
      <c r="A4523" s="5" t="s">
        <v>20180</v>
      </c>
      <c r="B4523" s="5">
        <v>-1.2102876812750001</v>
      </c>
      <c r="C4523" s="5" t="s">
        <v>8</v>
      </c>
      <c r="D4523" s="5" t="s">
        <v>8</v>
      </c>
      <c r="E4523" s="5" t="s">
        <v>8</v>
      </c>
      <c r="F4523" s="5" t="s">
        <v>8</v>
      </c>
      <c r="G4523" s="5" t="s">
        <v>8</v>
      </c>
    </row>
    <row r="4524" spans="1:7" x14ac:dyDescent="0.25">
      <c r="A4524" s="5" t="s">
        <v>20527</v>
      </c>
      <c r="B4524" s="5">
        <v>-1.2102876812750001</v>
      </c>
      <c r="C4524" s="5" t="s">
        <v>8</v>
      </c>
      <c r="D4524" s="5" t="s">
        <v>8</v>
      </c>
      <c r="E4524" s="5" t="s">
        <v>8</v>
      </c>
      <c r="F4524" s="5" t="s">
        <v>8</v>
      </c>
      <c r="G4524" s="5" t="s">
        <v>8</v>
      </c>
    </row>
    <row r="4525" spans="1:7" x14ac:dyDescent="0.25">
      <c r="A4525" s="5" t="s">
        <v>20539</v>
      </c>
      <c r="B4525" s="5">
        <v>-1.2102876812750001</v>
      </c>
      <c r="C4525" s="5" t="s">
        <v>8</v>
      </c>
      <c r="D4525" s="5" t="s">
        <v>8</v>
      </c>
      <c r="E4525" s="5" t="s">
        <v>8</v>
      </c>
      <c r="F4525" s="5" t="s">
        <v>8</v>
      </c>
      <c r="G4525" s="5" t="s">
        <v>8</v>
      </c>
    </row>
    <row r="4526" spans="1:7" x14ac:dyDescent="0.25">
      <c r="A4526" s="5" t="s">
        <v>20581</v>
      </c>
      <c r="B4526" s="5">
        <v>-1.2102876812750001</v>
      </c>
      <c r="C4526" s="5" t="s">
        <v>8</v>
      </c>
      <c r="D4526" s="5" t="s">
        <v>8</v>
      </c>
      <c r="E4526" s="5" t="s">
        <v>8</v>
      </c>
      <c r="F4526" s="5" t="s">
        <v>8</v>
      </c>
      <c r="G4526" s="5" t="s">
        <v>8</v>
      </c>
    </row>
    <row r="4527" spans="1:7" x14ac:dyDescent="0.25">
      <c r="A4527" s="5" t="s">
        <v>21178</v>
      </c>
      <c r="B4527" s="5">
        <v>-1.2102876812750001</v>
      </c>
      <c r="C4527" s="5" t="s">
        <v>8</v>
      </c>
      <c r="D4527" s="5" t="s">
        <v>8</v>
      </c>
      <c r="E4527" s="5" t="s">
        <v>8</v>
      </c>
      <c r="F4527" s="5" t="s">
        <v>8</v>
      </c>
      <c r="G4527" s="5" t="s">
        <v>8</v>
      </c>
    </row>
    <row r="4528" spans="1:7" x14ac:dyDescent="0.25">
      <c r="A4528" s="5" t="s">
        <v>16647</v>
      </c>
      <c r="B4528" s="5">
        <v>-1.21049114104126</v>
      </c>
      <c r="C4528" s="5" t="s">
        <v>16648</v>
      </c>
      <c r="D4528" s="5" t="s">
        <v>16649</v>
      </c>
      <c r="E4528" s="5" t="s">
        <v>16650</v>
      </c>
      <c r="F4528" s="5" t="s">
        <v>16651</v>
      </c>
      <c r="G4528" s="5" t="s">
        <v>16652</v>
      </c>
    </row>
    <row r="4529" spans="1:7" x14ac:dyDescent="0.25">
      <c r="A4529" s="5" t="s">
        <v>18678</v>
      </c>
      <c r="B4529" s="5">
        <v>-1.21049114104126</v>
      </c>
      <c r="C4529" s="5" t="s">
        <v>8</v>
      </c>
      <c r="D4529" s="5" t="s">
        <v>8</v>
      </c>
      <c r="E4529" s="5" t="s">
        <v>8</v>
      </c>
      <c r="F4529" s="5" t="s">
        <v>8</v>
      </c>
      <c r="G4529" s="5" t="s">
        <v>8</v>
      </c>
    </row>
    <row r="4530" spans="1:7" x14ac:dyDescent="0.25">
      <c r="A4530" s="5" t="s">
        <v>19688</v>
      </c>
      <c r="B4530" s="5">
        <v>-1.21049114104126</v>
      </c>
      <c r="C4530" s="5" t="s">
        <v>8</v>
      </c>
      <c r="D4530" s="5" t="s">
        <v>8</v>
      </c>
      <c r="E4530" s="5" t="s">
        <v>8</v>
      </c>
      <c r="F4530" s="5" t="s">
        <v>8</v>
      </c>
      <c r="G4530" s="5" t="s">
        <v>8</v>
      </c>
    </row>
    <row r="4531" spans="1:7" x14ac:dyDescent="0.25">
      <c r="A4531" s="5" t="s">
        <v>11975</v>
      </c>
      <c r="B4531" s="5">
        <v>-1.21049114104126</v>
      </c>
      <c r="C4531" s="5" t="s">
        <v>8</v>
      </c>
      <c r="D4531" s="5" t="s">
        <v>8</v>
      </c>
      <c r="E4531" s="5" t="s">
        <v>8</v>
      </c>
      <c r="F4531" s="5" t="s">
        <v>8</v>
      </c>
      <c r="G4531" s="5" t="s">
        <v>8</v>
      </c>
    </row>
    <row r="4532" spans="1:7" x14ac:dyDescent="0.25">
      <c r="A4532" s="5" t="s">
        <v>13717</v>
      </c>
      <c r="B4532" s="5">
        <v>-1.21049114104126</v>
      </c>
      <c r="C4532" s="5" t="s">
        <v>8</v>
      </c>
      <c r="D4532" s="5" t="s">
        <v>8</v>
      </c>
      <c r="E4532" s="5" t="s">
        <v>8</v>
      </c>
      <c r="F4532" s="5" t="s">
        <v>8</v>
      </c>
      <c r="G4532" s="5" t="s">
        <v>8</v>
      </c>
    </row>
    <row r="4533" spans="1:7" x14ac:dyDescent="0.25">
      <c r="A4533" s="5" t="s">
        <v>18599</v>
      </c>
      <c r="B4533" s="5">
        <v>-1.2121425806009301</v>
      </c>
      <c r="C4533" s="5" t="s">
        <v>8</v>
      </c>
      <c r="D4533" s="5" t="s">
        <v>8</v>
      </c>
      <c r="E4533" s="5" t="s">
        <v>8</v>
      </c>
      <c r="F4533" s="5" t="s">
        <v>8</v>
      </c>
      <c r="G4533" s="5" t="s">
        <v>8</v>
      </c>
    </row>
    <row r="4534" spans="1:7" x14ac:dyDescent="0.25">
      <c r="A4534" s="5" t="s">
        <v>3318</v>
      </c>
      <c r="B4534" s="5">
        <v>-1.2121425806009301</v>
      </c>
      <c r="C4534" s="5" t="s">
        <v>8</v>
      </c>
      <c r="D4534" s="5" t="s">
        <v>8</v>
      </c>
      <c r="E4534" s="5" t="s">
        <v>8</v>
      </c>
      <c r="F4534" s="5" t="s">
        <v>8</v>
      </c>
      <c r="G4534" s="5" t="s">
        <v>8</v>
      </c>
    </row>
    <row r="4535" spans="1:7" x14ac:dyDescent="0.25">
      <c r="A4535" s="5" t="s">
        <v>19022</v>
      </c>
      <c r="B4535" s="5">
        <v>-1.2121425806009301</v>
      </c>
      <c r="C4535" s="5" t="s">
        <v>8</v>
      </c>
      <c r="D4535" s="5" t="s">
        <v>8</v>
      </c>
      <c r="E4535" s="5" t="s">
        <v>8</v>
      </c>
      <c r="F4535" s="5" t="s">
        <v>8</v>
      </c>
      <c r="G4535" s="5" t="s">
        <v>8</v>
      </c>
    </row>
    <row r="4536" spans="1:7" x14ac:dyDescent="0.25">
      <c r="A4536" s="5" t="s">
        <v>19825</v>
      </c>
      <c r="B4536" s="5">
        <v>-1.2121425806009301</v>
      </c>
      <c r="C4536" s="5" t="s">
        <v>8</v>
      </c>
      <c r="D4536" s="5" t="s">
        <v>8</v>
      </c>
      <c r="E4536" s="5" t="s">
        <v>8</v>
      </c>
      <c r="F4536" s="5" t="s">
        <v>8</v>
      </c>
      <c r="G4536" s="5" t="s">
        <v>8</v>
      </c>
    </row>
    <row r="4537" spans="1:7" x14ac:dyDescent="0.25">
      <c r="A4537" s="5" t="s">
        <v>20594</v>
      </c>
      <c r="B4537" s="5">
        <v>-1.2121425806009301</v>
      </c>
      <c r="C4537" s="5" t="s">
        <v>8</v>
      </c>
      <c r="D4537" s="5" t="s">
        <v>8</v>
      </c>
      <c r="E4537" s="5" t="s">
        <v>8</v>
      </c>
      <c r="F4537" s="5" t="s">
        <v>8</v>
      </c>
      <c r="G4537" s="5" t="s">
        <v>8</v>
      </c>
    </row>
    <row r="4538" spans="1:7" x14ac:dyDescent="0.25">
      <c r="A4538" s="5" t="s">
        <v>20869</v>
      </c>
      <c r="B4538" s="5">
        <v>-1.2121425806009301</v>
      </c>
      <c r="C4538" s="5" t="s">
        <v>8</v>
      </c>
      <c r="D4538" s="5" t="s">
        <v>8</v>
      </c>
      <c r="E4538" s="5" t="s">
        <v>8</v>
      </c>
      <c r="F4538" s="5" t="s">
        <v>8</v>
      </c>
      <c r="G4538" s="5" t="s">
        <v>8</v>
      </c>
    </row>
    <row r="4539" spans="1:7" x14ac:dyDescent="0.25">
      <c r="A4539" s="5" t="s">
        <v>8592</v>
      </c>
      <c r="B4539" s="5">
        <v>-1.2126901062918101</v>
      </c>
      <c r="C4539" s="5" t="s">
        <v>8</v>
      </c>
      <c r="D4539" s="5" t="s">
        <v>8</v>
      </c>
      <c r="E4539" s="5" t="s">
        <v>8</v>
      </c>
      <c r="F4539" s="5" t="s">
        <v>8</v>
      </c>
      <c r="G4539" s="5" t="s">
        <v>8</v>
      </c>
    </row>
    <row r="4540" spans="1:7" x14ac:dyDescent="0.25">
      <c r="A4540" s="5" t="s">
        <v>3522</v>
      </c>
      <c r="B4540" s="5">
        <v>-1.2128626830876601</v>
      </c>
      <c r="C4540" s="5" t="s">
        <v>8</v>
      </c>
      <c r="D4540" s="5" t="s">
        <v>8</v>
      </c>
      <c r="E4540" s="5" t="s">
        <v>8</v>
      </c>
      <c r="F4540" s="5" t="s">
        <v>8</v>
      </c>
      <c r="G4540" s="5" t="s">
        <v>8</v>
      </c>
    </row>
    <row r="4541" spans="1:7" x14ac:dyDescent="0.25">
      <c r="A4541" s="5" t="s">
        <v>16069</v>
      </c>
      <c r="B4541" s="5">
        <v>-1.2131309386392499</v>
      </c>
      <c r="C4541" s="5" t="s">
        <v>1123</v>
      </c>
      <c r="D4541" s="5" t="s">
        <v>8</v>
      </c>
      <c r="E4541" s="5" t="s">
        <v>1124</v>
      </c>
      <c r="F4541" s="5" t="s">
        <v>8</v>
      </c>
      <c r="G4541" s="5" t="s">
        <v>16070</v>
      </c>
    </row>
    <row r="4542" spans="1:7" x14ac:dyDescent="0.25">
      <c r="A4542" s="5" t="s">
        <v>18780</v>
      </c>
      <c r="B4542" s="5">
        <v>-1.2131309386392499</v>
      </c>
      <c r="C4542" s="5" t="s">
        <v>8</v>
      </c>
      <c r="D4542" s="5" t="s">
        <v>8</v>
      </c>
      <c r="E4542" s="5" t="s">
        <v>8</v>
      </c>
      <c r="F4542" s="5" t="s">
        <v>8</v>
      </c>
      <c r="G4542" s="5" t="s">
        <v>8</v>
      </c>
    </row>
    <row r="4543" spans="1:7" x14ac:dyDescent="0.25">
      <c r="A4543" s="5" t="s">
        <v>7739</v>
      </c>
      <c r="B4543" s="5">
        <v>-1.2137450007350501</v>
      </c>
      <c r="C4543" s="5" t="s">
        <v>577</v>
      </c>
      <c r="D4543" s="5" t="s">
        <v>8</v>
      </c>
      <c r="E4543" s="5" t="s">
        <v>8</v>
      </c>
      <c r="F4543" s="5" t="s">
        <v>8</v>
      </c>
      <c r="G4543" s="5" t="s">
        <v>8</v>
      </c>
    </row>
    <row r="4544" spans="1:7" x14ac:dyDescent="0.25">
      <c r="A4544" s="5" t="s">
        <v>15282</v>
      </c>
      <c r="B4544" s="5">
        <v>-1.2137450007350501</v>
      </c>
      <c r="C4544" s="5" t="s">
        <v>8</v>
      </c>
      <c r="D4544" s="5" t="s">
        <v>8</v>
      </c>
      <c r="E4544" s="5" t="s">
        <v>8</v>
      </c>
      <c r="F4544" s="5" t="s">
        <v>8</v>
      </c>
      <c r="G4544" s="5" t="s">
        <v>8</v>
      </c>
    </row>
    <row r="4545" spans="1:7" x14ac:dyDescent="0.25">
      <c r="A4545" s="5" t="s">
        <v>19981</v>
      </c>
      <c r="B4545" s="5">
        <v>-1.2139199553127999</v>
      </c>
      <c r="C4545" s="5" t="s">
        <v>8</v>
      </c>
      <c r="D4545" s="5" t="s">
        <v>8</v>
      </c>
      <c r="E4545" s="5" t="s">
        <v>8</v>
      </c>
      <c r="F4545" s="5" t="s">
        <v>8</v>
      </c>
      <c r="G4545" s="5" t="s">
        <v>8</v>
      </c>
    </row>
    <row r="4546" spans="1:7" x14ac:dyDescent="0.25">
      <c r="A4546" s="5" t="s">
        <v>17060</v>
      </c>
      <c r="B4546" s="5">
        <v>-1.2142659793094199</v>
      </c>
      <c r="C4546" s="5" t="s">
        <v>8</v>
      </c>
      <c r="D4546" s="5" t="s">
        <v>8</v>
      </c>
      <c r="E4546" s="5" t="s">
        <v>8</v>
      </c>
      <c r="F4546" s="5" t="s">
        <v>8</v>
      </c>
      <c r="G4546" s="5" t="s">
        <v>17061</v>
      </c>
    </row>
    <row r="4547" spans="1:7" x14ac:dyDescent="0.25">
      <c r="A4547" s="5" t="s">
        <v>13632</v>
      </c>
      <c r="B4547" s="5">
        <v>-1.21514320695964</v>
      </c>
      <c r="C4547" s="5" t="s">
        <v>8</v>
      </c>
      <c r="D4547" s="5" t="s">
        <v>8</v>
      </c>
      <c r="E4547" s="5" t="s">
        <v>8</v>
      </c>
      <c r="F4547" s="5" t="s">
        <v>8</v>
      </c>
      <c r="G4547" s="5" t="s">
        <v>8</v>
      </c>
    </row>
    <row r="4548" spans="1:7" x14ac:dyDescent="0.25">
      <c r="A4548" s="5" t="s">
        <v>21</v>
      </c>
      <c r="B4548" s="5">
        <v>-1.21523790373459</v>
      </c>
      <c r="C4548" s="5" t="s">
        <v>8</v>
      </c>
      <c r="D4548" s="5" t="s">
        <v>8</v>
      </c>
      <c r="E4548" s="5" t="s">
        <v>8</v>
      </c>
      <c r="F4548" s="5" t="s">
        <v>8</v>
      </c>
      <c r="G4548" s="5" t="s">
        <v>8</v>
      </c>
    </row>
    <row r="4549" spans="1:7" x14ac:dyDescent="0.25">
      <c r="A4549" s="5" t="s">
        <v>17860</v>
      </c>
      <c r="B4549" s="5">
        <v>-1.2166124455611</v>
      </c>
      <c r="C4549" s="5" t="s">
        <v>17861</v>
      </c>
      <c r="D4549" s="5" t="s">
        <v>8</v>
      </c>
      <c r="E4549" s="5" t="s">
        <v>8</v>
      </c>
      <c r="F4549" s="5" t="s">
        <v>8</v>
      </c>
      <c r="G4549" s="5" t="s">
        <v>17862</v>
      </c>
    </row>
    <row r="4550" spans="1:7" x14ac:dyDescent="0.25">
      <c r="A4550" s="5" t="s">
        <v>19114</v>
      </c>
      <c r="B4550" s="5">
        <v>-1.2166124455611</v>
      </c>
      <c r="C4550" s="5" t="s">
        <v>8</v>
      </c>
      <c r="D4550" s="5" t="s">
        <v>8</v>
      </c>
      <c r="E4550" s="5" t="s">
        <v>8</v>
      </c>
      <c r="F4550" s="5" t="s">
        <v>8</v>
      </c>
      <c r="G4550" s="5" t="s">
        <v>8</v>
      </c>
    </row>
    <row r="4551" spans="1:7" x14ac:dyDescent="0.25">
      <c r="A4551" s="5" t="s">
        <v>9427</v>
      </c>
      <c r="B4551" s="5">
        <v>-1.2166124455611</v>
      </c>
      <c r="C4551" s="5" t="s">
        <v>8</v>
      </c>
      <c r="D4551" s="5" t="s">
        <v>8</v>
      </c>
      <c r="E4551" s="5" t="s">
        <v>8</v>
      </c>
      <c r="F4551" s="5" t="s">
        <v>8</v>
      </c>
      <c r="G4551" s="5" t="s">
        <v>8</v>
      </c>
    </row>
    <row r="4552" spans="1:7" x14ac:dyDescent="0.25">
      <c r="A4552" s="5" t="s">
        <v>20783</v>
      </c>
      <c r="B4552" s="5">
        <v>-1.2166124455611</v>
      </c>
      <c r="C4552" s="5" t="s">
        <v>8</v>
      </c>
      <c r="D4552" s="5" t="s">
        <v>8</v>
      </c>
      <c r="E4552" s="5" t="s">
        <v>8</v>
      </c>
      <c r="F4552" s="5" t="s">
        <v>8</v>
      </c>
      <c r="G4552" s="5" t="s">
        <v>8</v>
      </c>
    </row>
    <row r="4553" spans="1:7" x14ac:dyDescent="0.25">
      <c r="A4553" s="5" t="s">
        <v>17236</v>
      </c>
      <c r="B4553" s="5">
        <v>-1.2166986163098401</v>
      </c>
      <c r="C4553" s="5" t="s">
        <v>17237</v>
      </c>
      <c r="D4553" s="5" t="s">
        <v>17238</v>
      </c>
      <c r="E4553" s="5" t="s">
        <v>17239</v>
      </c>
      <c r="F4553" s="5" t="s">
        <v>17240</v>
      </c>
      <c r="G4553" s="5" t="s">
        <v>151</v>
      </c>
    </row>
    <row r="4554" spans="1:7" x14ac:dyDescent="0.25">
      <c r="A4554" s="5" t="s">
        <v>19654</v>
      </c>
      <c r="B4554" s="5">
        <v>-1.2166986163098401</v>
      </c>
      <c r="C4554" s="5" t="s">
        <v>8</v>
      </c>
      <c r="D4554" s="5" t="s">
        <v>8</v>
      </c>
      <c r="E4554" s="5" t="s">
        <v>8</v>
      </c>
      <c r="F4554" s="5" t="s">
        <v>8</v>
      </c>
      <c r="G4554" s="5" t="s">
        <v>8</v>
      </c>
    </row>
    <row r="4555" spans="1:7" x14ac:dyDescent="0.25">
      <c r="A4555" s="5" t="s">
        <v>17247</v>
      </c>
      <c r="B4555" s="5">
        <v>-1.2167701935428099</v>
      </c>
      <c r="C4555" s="5" t="s">
        <v>17248</v>
      </c>
      <c r="D4555" s="5" t="s">
        <v>17249</v>
      </c>
      <c r="E4555" s="5" t="s">
        <v>13681</v>
      </c>
      <c r="F4555" s="5" t="s">
        <v>17250</v>
      </c>
      <c r="G4555" s="5" t="s">
        <v>17251</v>
      </c>
    </row>
    <row r="4556" spans="1:7" x14ac:dyDescent="0.25">
      <c r="A4556" s="5" t="s">
        <v>19279</v>
      </c>
      <c r="B4556" s="5">
        <v>-1.2167701935428099</v>
      </c>
      <c r="C4556" s="5" t="s">
        <v>8</v>
      </c>
      <c r="D4556" s="5" t="s">
        <v>8</v>
      </c>
      <c r="E4556" s="5" t="s">
        <v>8</v>
      </c>
      <c r="F4556" s="5" t="s">
        <v>8</v>
      </c>
      <c r="G4556" s="5" t="s">
        <v>8</v>
      </c>
    </row>
    <row r="4557" spans="1:7" x14ac:dyDescent="0.25">
      <c r="A4557" s="5" t="s">
        <v>10856</v>
      </c>
      <c r="B4557" s="5">
        <v>-1.2167701935428099</v>
      </c>
      <c r="C4557" s="5" t="s">
        <v>8</v>
      </c>
      <c r="D4557" s="5" t="s">
        <v>8</v>
      </c>
      <c r="E4557" s="5" t="s">
        <v>8</v>
      </c>
      <c r="F4557" s="5" t="s">
        <v>8</v>
      </c>
      <c r="G4557" s="5" t="s">
        <v>8</v>
      </c>
    </row>
    <row r="4558" spans="1:7" x14ac:dyDescent="0.25">
      <c r="A4558" s="5" t="s">
        <v>16568</v>
      </c>
      <c r="B4558" s="5">
        <v>-1.21688224878496</v>
      </c>
      <c r="C4558" s="5" t="s">
        <v>16569</v>
      </c>
      <c r="D4558" s="5" t="s">
        <v>16570</v>
      </c>
      <c r="E4558" s="5" t="s">
        <v>16571</v>
      </c>
      <c r="F4558" s="5" t="s">
        <v>16572</v>
      </c>
      <c r="G4558" s="5" t="s">
        <v>16573</v>
      </c>
    </row>
    <row r="4559" spans="1:7" x14ac:dyDescent="0.25">
      <c r="A4559" s="5" t="s">
        <v>1202</v>
      </c>
      <c r="B4559" s="5">
        <v>-1.21688224878496</v>
      </c>
      <c r="C4559" s="5" t="s">
        <v>8</v>
      </c>
      <c r="D4559" s="5" t="s">
        <v>8</v>
      </c>
      <c r="E4559" s="5" t="s">
        <v>1203</v>
      </c>
      <c r="F4559" s="5" t="s">
        <v>1204</v>
      </c>
      <c r="G4559" s="5" t="s">
        <v>8</v>
      </c>
    </row>
    <row r="4560" spans="1:7" x14ac:dyDescent="0.25">
      <c r="A4560" s="5" t="s">
        <v>18772</v>
      </c>
      <c r="B4560" s="5">
        <v>-1.21688224878496</v>
      </c>
      <c r="C4560" s="5" t="s">
        <v>8</v>
      </c>
      <c r="D4560" s="5" t="s">
        <v>8</v>
      </c>
      <c r="E4560" s="5" t="s">
        <v>8</v>
      </c>
      <c r="F4560" s="5" t="s">
        <v>8</v>
      </c>
      <c r="G4560" s="5" t="s">
        <v>8</v>
      </c>
    </row>
    <row r="4561" spans="1:7" x14ac:dyDescent="0.25">
      <c r="A4561" s="5" t="s">
        <v>19227</v>
      </c>
      <c r="B4561" s="5">
        <v>-1.21688224878496</v>
      </c>
      <c r="C4561" s="5" t="s">
        <v>8</v>
      </c>
      <c r="D4561" s="5" t="s">
        <v>8</v>
      </c>
      <c r="E4561" s="5" t="s">
        <v>8</v>
      </c>
      <c r="F4561" s="5" t="s">
        <v>8</v>
      </c>
      <c r="G4561" s="5" t="s">
        <v>8</v>
      </c>
    </row>
    <row r="4562" spans="1:7" x14ac:dyDescent="0.25">
      <c r="A4562" s="5" t="s">
        <v>19671</v>
      </c>
      <c r="B4562" s="5">
        <v>-1.21688224878496</v>
      </c>
      <c r="C4562" s="5" t="s">
        <v>8</v>
      </c>
      <c r="D4562" s="5" t="s">
        <v>8</v>
      </c>
      <c r="E4562" s="5" t="s">
        <v>8</v>
      </c>
      <c r="F4562" s="5" t="s">
        <v>8</v>
      </c>
      <c r="G4562" s="5" t="s">
        <v>8</v>
      </c>
    </row>
    <row r="4563" spans="1:7" x14ac:dyDescent="0.25">
      <c r="A4563" s="5" t="s">
        <v>16126</v>
      </c>
      <c r="B4563" s="5">
        <v>-1.21708265481975</v>
      </c>
      <c r="C4563" s="5" t="s">
        <v>16127</v>
      </c>
      <c r="D4563" s="5" t="s">
        <v>8</v>
      </c>
      <c r="E4563" s="5" t="s">
        <v>8</v>
      </c>
      <c r="F4563" s="5" t="s">
        <v>16128</v>
      </c>
      <c r="G4563" s="5" t="s">
        <v>16129</v>
      </c>
    </row>
    <row r="4564" spans="1:7" x14ac:dyDescent="0.25">
      <c r="A4564" s="5" t="s">
        <v>16487</v>
      </c>
      <c r="B4564" s="5">
        <v>-1.21708265481975</v>
      </c>
      <c r="C4564" s="5" t="s">
        <v>8</v>
      </c>
      <c r="D4564" s="5" t="s">
        <v>8</v>
      </c>
      <c r="E4564" s="5" t="s">
        <v>8</v>
      </c>
      <c r="F4564" s="5" t="s">
        <v>8</v>
      </c>
      <c r="G4564" s="5" t="s">
        <v>16488</v>
      </c>
    </row>
    <row r="4565" spans="1:7" x14ac:dyDescent="0.25">
      <c r="A4565" s="5" t="s">
        <v>16663</v>
      </c>
      <c r="B4565" s="5">
        <v>-1.21708265481975</v>
      </c>
      <c r="C4565" s="5" t="s">
        <v>8</v>
      </c>
      <c r="D4565" s="5" t="s">
        <v>8</v>
      </c>
      <c r="E4565" s="5" t="s">
        <v>8</v>
      </c>
      <c r="F4565" s="5" t="s">
        <v>8</v>
      </c>
      <c r="G4565" s="5" t="s">
        <v>16664</v>
      </c>
    </row>
    <row r="4566" spans="1:7" x14ac:dyDescent="0.25">
      <c r="A4566" s="5" t="s">
        <v>16874</v>
      </c>
      <c r="B4566" s="5">
        <v>-1.21708265481975</v>
      </c>
      <c r="C4566" s="5" t="s">
        <v>16875</v>
      </c>
      <c r="D4566" s="5" t="s">
        <v>16876</v>
      </c>
      <c r="E4566" s="5" t="s">
        <v>16877</v>
      </c>
      <c r="F4566" s="5" t="s">
        <v>16878</v>
      </c>
      <c r="G4566" s="5" t="s">
        <v>16879</v>
      </c>
    </row>
    <row r="4567" spans="1:7" x14ac:dyDescent="0.25">
      <c r="A4567" s="5" t="s">
        <v>18838</v>
      </c>
      <c r="B4567" s="5">
        <v>-1.21708265481975</v>
      </c>
      <c r="C4567" s="5" t="s">
        <v>8</v>
      </c>
      <c r="D4567" s="5" t="s">
        <v>8</v>
      </c>
      <c r="E4567" s="5" t="s">
        <v>11111</v>
      </c>
      <c r="F4567" s="5" t="s">
        <v>8</v>
      </c>
      <c r="G4567" s="5" t="s">
        <v>8</v>
      </c>
    </row>
    <row r="4568" spans="1:7" x14ac:dyDescent="0.25">
      <c r="A4568" s="5" t="s">
        <v>18857</v>
      </c>
      <c r="B4568" s="5">
        <v>-1.21708265481975</v>
      </c>
      <c r="C4568" s="5" t="s">
        <v>8</v>
      </c>
      <c r="D4568" s="5" t="s">
        <v>8</v>
      </c>
      <c r="E4568" s="5" t="s">
        <v>8</v>
      </c>
      <c r="F4568" s="5" t="s">
        <v>8</v>
      </c>
      <c r="G4568" s="5" t="s">
        <v>8</v>
      </c>
    </row>
    <row r="4569" spans="1:7" x14ac:dyDescent="0.25">
      <c r="A4569" s="5" t="s">
        <v>18887</v>
      </c>
      <c r="B4569" s="5">
        <v>-1.21708265481975</v>
      </c>
      <c r="C4569" s="5" t="s">
        <v>8</v>
      </c>
      <c r="D4569" s="5" t="s">
        <v>8</v>
      </c>
      <c r="E4569" s="5" t="s">
        <v>8</v>
      </c>
      <c r="F4569" s="5" t="s">
        <v>8</v>
      </c>
      <c r="G4569" s="5" t="s">
        <v>8</v>
      </c>
    </row>
    <row r="4570" spans="1:7" x14ac:dyDescent="0.25">
      <c r="A4570" s="5" t="s">
        <v>3228</v>
      </c>
      <c r="B4570" s="5">
        <v>-1.21708265481975</v>
      </c>
      <c r="C4570" s="5" t="s">
        <v>8</v>
      </c>
      <c r="D4570" s="5" t="s">
        <v>8</v>
      </c>
      <c r="E4570" s="5" t="s">
        <v>8</v>
      </c>
      <c r="F4570" s="5" t="s">
        <v>8</v>
      </c>
      <c r="G4570" s="5" t="s">
        <v>8</v>
      </c>
    </row>
    <row r="4571" spans="1:7" x14ac:dyDescent="0.25">
      <c r="A4571" s="5" t="s">
        <v>19226</v>
      </c>
      <c r="B4571" s="5">
        <v>-1.21708265481975</v>
      </c>
      <c r="C4571" s="5" t="s">
        <v>8</v>
      </c>
      <c r="D4571" s="5" t="s">
        <v>8</v>
      </c>
      <c r="E4571" s="5" t="s">
        <v>8</v>
      </c>
      <c r="F4571" s="5" t="s">
        <v>8</v>
      </c>
      <c r="G4571" s="5" t="s">
        <v>8</v>
      </c>
    </row>
    <row r="4572" spans="1:7" x14ac:dyDescent="0.25">
      <c r="A4572" s="5" t="s">
        <v>19487</v>
      </c>
      <c r="B4572" s="5">
        <v>-1.21708265481975</v>
      </c>
      <c r="C4572" s="5" t="s">
        <v>8</v>
      </c>
      <c r="D4572" s="5" t="s">
        <v>8</v>
      </c>
      <c r="E4572" s="5" t="s">
        <v>8</v>
      </c>
      <c r="F4572" s="5" t="s">
        <v>8</v>
      </c>
      <c r="G4572" s="5" t="s">
        <v>8</v>
      </c>
    </row>
    <row r="4573" spans="1:7" x14ac:dyDescent="0.25">
      <c r="A4573" s="5" t="s">
        <v>6756</v>
      </c>
      <c r="B4573" s="5">
        <v>-1.21708265481975</v>
      </c>
      <c r="C4573" s="5" t="s">
        <v>8</v>
      </c>
      <c r="D4573" s="5" t="s">
        <v>8</v>
      </c>
      <c r="E4573" s="5" t="s">
        <v>8</v>
      </c>
      <c r="F4573" s="5" t="s">
        <v>8</v>
      </c>
      <c r="G4573" s="5" t="s">
        <v>8</v>
      </c>
    </row>
    <row r="4574" spans="1:7" x14ac:dyDescent="0.25">
      <c r="A4574" s="5" t="s">
        <v>20006</v>
      </c>
      <c r="B4574" s="5">
        <v>-1.21708265481975</v>
      </c>
      <c r="C4574" s="5" t="s">
        <v>8</v>
      </c>
      <c r="D4574" s="5" t="s">
        <v>8</v>
      </c>
      <c r="E4574" s="5" t="s">
        <v>8</v>
      </c>
      <c r="F4574" s="5" t="s">
        <v>8</v>
      </c>
      <c r="G4574" s="5" t="s">
        <v>8</v>
      </c>
    </row>
    <row r="4575" spans="1:7" x14ac:dyDescent="0.25">
      <c r="A4575" s="5" t="s">
        <v>20123</v>
      </c>
      <c r="B4575" s="5">
        <v>-1.21708265481975</v>
      </c>
      <c r="C4575" s="5" t="s">
        <v>8</v>
      </c>
      <c r="D4575" s="5" t="s">
        <v>8</v>
      </c>
      <c r="E4575" s="5" t="s">
        <v>8</v>
      </c>
      <c r="F4575" s="5" t="s">
        <v>8</v>
      </c>
      <c r="G4575" s="5" t="s">
        <v>8</v>
      </c>
    </row>
    <row r="4576" spans="1:7" x14ac:dyDescent="0.25">
      <c r="A4576" s="5" t="s">
        <v>20252</v>
      </c>
      <c r="B4576" s="5">
        <v>-1.21708265481975</v>
      </c>
      <c r="C4576" s="5" t="s">
        <v>8</v>
      </c>
      <c r="D4576" s="5" t="s">
        <v>8</v>
      </c>
      <c r="E4576" s="5" t="s">
        <v>8</v>
      </c>
      <c r="F4576" s="5" t="s">
        <v>8</v>
      </c>
      <c r="G4576" s="5" t="s">
        <v>8</v>
      </c>
    </row>
    <row r="4577" spans="1:7" x14ac:dyDescent="0.25">
      <c r="A4577" s="5" t="s">
        <v>21008</v>
      </c>
      <c r="B4577" s="5">
        <v>-1.21708265481975</v>
      </c>
      <c r="C4577" s="5" t="s">
        <v>8</v>
      </c>
      <c r="D4577" s="5" t="s">
        <v>8</v>
      </c>
      <c r="E4577" s="5" t="s">
        <v>8</v>
      </c>
      <c r="F4577" s="5" t="s">
        <v>8</v>
      </c>
      <c r="G4577" s="5" t="s">
        <v>8</v>
      </c>
    </row>
    <row r="4578" spans="1:7" x14ac:dyDescent="0.25">
      <c r="A4578" s="5" t="s">
        <v>20779</v>
      </c>
      <c r="B4578" s="5">
        <v>-1.2179935474221799</v>
      </c>
      <c r="C4578" s="5" t="s">
        <v>8</v>
      </c>
      <c r="D4578" s="5" t="s">
        <v>8</v>
      </c>
      <c r="E4578" s="5" t="s">
        <v>8</v>
      </c>
      <c r="F4578" s="5" t="s">
        <v>8</v>
      </c>
      <c r="G4578" s="5" t="s">
        <v>8</v>
      </c>
    </row>
    <row r="4579" spans="1:7" x14ac:dyDescent="0.25">
      <c r="A4579" s="5" t="s">
        <v>17780</v>
      </c>
      <c r="B4579" s="5">
        <v>-1.2186171261863601</v>
      </c>
      <c r="C4579" s="5" t="s">
        <v>17781</v>
      </c>
      <c r="D4579" s="5" t="s">
        <v>17782</v>
      </c>
      <c r="E4579" s="5" t="s">
        <v>17783</v>
      </c>
      <c r="F4579" s="5" t="s">
        <v>17784</v>
      </c>
      <c r="G4579" s="5" t="s">
        <v>17785</v>
      </c>
    </row>
    <row r="4580" spans="1:7" x14ac:dyDescent="0.25">
      <c r="A4580" s="5" t="s">
        <v>3830</v>
      </c>
      <c r="B4580" s="5">
        <v>-1.22002147511863</v>
      </c>
      <c r="C4580" s="5" t="s">
        <v>3831</v>
      </c>
      <c r="D4580" s="5" t="s">
        <v>3832</v>
      </c>
      <c r="E4580" s="5" t="s">
        <v>3833</v>
      </c>
      <c r="F4580" s="5" t="s">
        <v>3834</v>
      </c>
      <c r="G4580" s="5" t="s">
        <v>3835</v>
      </c>
    </row>
    <row r="4581" spans="1:7" x14ac:dyDescent="0.25">
      <c r="A4581" s="5" t="s">
        <v>20245</v>
      </c>
      <c r="B4581" s="5">
        <v>-1.22002147511863</v>
      </c>
      <c r="C4581" s="5" t="s">
        <v>8</v>
      </c>
      <c r="D4581" s="5" t="s">
        <v>8</v>
      </c>
      <c r="E4581" s="5" t="s">
        <v>8</v>
      </c>
      <c r="F4581" s="5" t="s">
        <v>8</v>
      </c>
      <c r="G4581" s="5" t="s">
        <v>8</v>
      </c>
    </row>
    <row r="4582" spans="1:7" x14ac:dyDescent="0.25">
      <c r="A4582" s="5" t="s">
        <v>20774</v>
      </c>
      <c r="B4582" s="5">
        <v>-1.22002147511863</v>
      </c>
      <c r="C4582" s="5" t="s">
        <v>8</v>
      </c>
      <c r="D4582" s="5" t="s">
        <v>8</v>
      </c>
      <c r="E4582" s="5" t="s">
        <v>8</v>
      </c>
      <c r="F4582" s="5" t="s">
        <v>8</v>
      </c>
      <c r="G4582" s="5" t="s">
        <v>8</v>
      </c>
    </row>
    <row r="4583" spans="1:7" x14ac:dyDescent="0.25">
      <c r="A4583" s="5" t="s">
        <v>18320</v>
      </c>
      <c r="B4583" s="5">
        <v>-1.22098338161945</v>
      </c>
      <c r="C4583" s="5" t="s">
        <v>8</v>
      </c>
      <c r="D4583" s="5" t="s">
        <v>8</v>
      </c>
      <c r="E4583" s="5" t="s">
        <v>8</v>
      </c>
      <c r="F4583" s="5" t="s">
        <v>8</v>
      </c>
      <c r="G4583" s="5" t="s">
        <v>18321</v>
      </c>
    </row>
    <row r="4584" spans="1:7" x14ac:dyDescent="0.25">
      <c r="A4584" s="5" t="s">
        <v>19285</v>
      </c>
      <c r="B4584" s="5">
        <v>-1.22098338161945</v>
      </c>
      <c r="C4584" s="5" t="s">
        <v>8</v>
      </c>
      <c r="D4584" s="5" t="s">
        <v>8</v>
      </c>
      <c r="E4584" s="5" t="s">
        <v>8</v>
      </c>
      <c r="F4584" s="5" t="s">
        <v>8</v>
      </c>
      <c r="G4584" s="5" t="s">
        <v>8</v>
      </c>
    </row>
    <row r="4585" spans="1:7" x14ac:dyDescent="0.25">
      <c r="A4585" s="5" t="s">
        <v>20388</v>
      </c>
      <c r="B4585" s="5">
        <v>-1.2210792476463199</v>
      </c>
      <c r="C4585" s="5" t="s">
        <v>8</v>
      </c>
      <c r="D4585" s="5" t="s">
        <v>8</v>
      </c>
      <c r="E4585" s="5" t="s">
        <v>8</v>
      </c>
      <c r="F4585" s="5" t="s">
        <v>8</v>
      </c>
      <c r="G4585" s="5" t="s">
        <v>8</v>
      </c>
    </row>
    <row r="4586" spans="1:7" x14ac:dyDescent="0.25">
      <c r="A4586" s="5" t="s">
        <v>17168</v>
      </c>
      <c r="B4586" s="5">
        <v>-1.2218573185552</v>
      </c>
      <c r="C4586" s="5" t="s">
        <v>17163</v>
      </c>
      <c r="D4586" s="5" t="s">
        <v>17164</v>
      </c>
      <c r="E4586" s="5" t="s">
        <v>17165</v>
      </c>
      <c r="F4586" s="5" t="s">
        <v>17166</v>
      </c>
      <c r="G4586" s="5" t="s">
        <v>17167</v>
      </c>
    </row>
    <row r="4587" spans="1:7" x14ac:dyDescent="0.25">
      <c r="A4587" s="5" t="s">
        <v>15471</v>
      </c>
      <c r="B4587" s="5">
        <v>-1.2222564561509801</v>
      </c>
      <c r="C4587" s="5" t="s">
        <v>8</v>
      </c>
      <c r="D4587" s="5" t="s">
        <v>8</v>
      </c>
      <c r="E4587" s="5" t="s">
        <v>8</v>
      </c>
      <c r="F4587" s="5" t="s">
        <v>8</v>
      </c>
      <c r="G4587" s="5" t="s">
        <v>940</v>
      </c>
    </row>
    <row r="4588" spans="1:7" x14ac:dyDescent="0.25">
      <c r="A4588" s="5" t="s">
        <v>19732</v>
      </c>
      <c r="B4588" s="5">
        <v>-1.2222564561509801</v>
      </c>
      <c r="C4588" s="5" t="s">
        <v>8</v>
      </c>
      <c r="D4588" s="5" t="s">
        <v>8</v>
      </c>
      <c r="E4588" s="5" t="s">
        <v>8</v>
      </c>
      <c r="F4588" s="5" t="s">
        <v>8</v>
      </c>
      <c r="G4588" s="5" t="s">
        <v>8</v>
      </c>
    </row>
    <row r="4589" spans="1:7" x14ac:dyDescent="0.25">
      <c r="A4589" s="5" t="s">
        <v>16705</v>
      </c>
      <c r="B4589" s="5">
        <v>-1.2226343271670399</v>
      </c>
      <c r="C4589" s="5" t="s">
        <v>16706</v>
      </c>
      <c r="D4589" s="5" t="s">
        <v>16707</v>
      </c>
      <c r="E4589" s="5" t="s">
        <v>16708</v>
      </c>
      <c r="F4589" s="5" t="s">
        <v>16709</v>
      </c>
      <c r="G4589" s="5" t="s">
        <v>16710</v>
      </c>
    </row>
    <row r="4590" spans="1:7" x14ac:dyDescent="0.25">
      <c r="A4590" s="5" t="s">
        <v>11353</v>
      </c>
      <c r="B4590" s="5">
        <v>-1.2226343271670399</v>
      </c>
      <c r="C4590" s="5" t="s">
        <v>11354</v>
      </c>
      <c r="D4590" s="5" t="s">
        <v>8</v>
      </c>
      <c r="E4590" s="5" t="s">
        <v>8</v>
      </c>
      <c r="F4590" s="5" t="s">
        <v>8</v>
      </c>
      <c r="G4590" s="5" t="s">
        <v>11355</v>
      </c>
    </row>
    <row r="4591" spans="1:7" x14ac:dyDescent="0.25">
      <c r="A4591" s="5" t="s">
        <v>18957</v>
      </c>
      <c r="B4591" s="5">
        <v>-1.2226343271670399</v>
      </c>
      <c r="C4591" s="5" t="s">
        <v>8</v>
      </c>
      <c r="D4591" s="5" t="s">
        <v>8</v>
      </c>
      <c r="E4591" s="5" t="s">
        <v>8</v>
      </c>
      <c r="F4591" s="5" t="s">
        <v>8</v>
      </c>
      <c r="G4591" s="5" t="s">
        <v>8</v>
      </c>
    </row>
    <row r="4592" spans="1:7" x14ac:dyDescent="0.25">
      <c r="A4592" s="5" t="s">
        <v>19548</v>
      </c>
      <c r="B4592" s="5">
        <v>-1.2226343271670399</v>
      </c>
      <c r="C4592" s="5" t="s">
        <v>8</v>
      </c>
      <c r="D4592" s="5" t="s">
        <v>8</v>
      </c>
      <c r="E4592" s="5" t="s">
        <v>19549</v>
      </c>
      <c r="F4592" s="5" t="s">
        <v>8</v>
      </c>
      <c r="G4592" s="5" t="s">
        <v>8</v>
      </c>
    </row>
    <row r="4593" spans="1:7" x14ac:dyDescent="0.25">
      <c r="A4593" s="5" t="s">
        <v>19686</v>
      </c>
      <c r="B4593" s="5">
        <v>-1.2226343271670399</v>
      </c>
      <c r="C4593" s="5" t="s">
        <v>8</v>
      </c>
      <c r="D4593" s="5" t="s">
        <v>8</v>
      </c>
      <c r="E4593" s="5" t="s">
        <v>8</v>
      </c>
      <c r="F4593" s="5" t="s">
        <v>8</v>
      </c>
      <c r="G4593" s="5" t="s">
        <v>8</v>
      </c>
    </row>
    <row r="4594" spans="1:7" x14ac:dyDescent="0.25">
      <c r="A4594" s="5" t="s">
        <v>20001</v>
      </c>
      <c r="B4594" s="5">
        <v>-1.2226343271670399</v>
      </c>
      <c r="C4594" s="5" t="s">
        <v>8</v>
      </c>
      <c r="D4594" s="5" t="s">
        <v>8</v>
      </c>
      <c r="E4594" s="5" t="s">
        <v>8</v>
      </c>
      <c r="F4594" s="5" t="s">
        <v>8</v>
      </c>
      <c r="G4594" s="5" t="s">
        <v>8</v>
      </c>
    </row>
    <row r="4595" spans="1:7" x14ac:dyDescent="0.25">
      <c r="A4595" s="5" t="s">
        <v>20062</v>
      </c>
      <c r="B4595" s="5">
        <v>-1.2226343271670399</v>
      </c>
      <c r="C4595" s="5" t="s">
        <v>8</v>
      </c>
      <c r="D4595" s="5" t="s">
        <v>8</v>
      </c>
      <c r="E4595" s="5" t="s">
        <v>8</v>
      </c>
      <c r="F4595" s="5" t="s">
        <v>8</v>
      </c>
      <c r="G4595" s="5" t="s">
        <v>8</v>
      </c>
    </row>
    <row r="4596" spans="1:7" x14ac:dyDescent="0.25">
      <c r="A4596" s="5" t="s">
        <v>20281</v>
      </c>
      <c r="B4596" s="5">
        <v>-1.2226343271670399</v>
      </c>
      <c r="C4596" s="5" t="s">
        <v>8</v>
      </c>
      <c r="D4596" s="5" t="s">
        <v>8</v>
      </c>
      <c r="E4596" s="5" t="s">
        <v>8</v>
      </c>
      <c r="F4596" s="5" t="s">
        <v>8</v>
      </c>
      <c r="G4596" s="5" t="s">
        <v>8</v>
      </c>
    </row>
    <row r="4597" spans="1:7" x14ac:dyDescent="0.25">
      <c r="A4597" s="5" t="s">
        <v>20436</v>
      </c>
      <c r="B4597" s="5">
        <v>-1.2226343271670399</v>
      </c>
      <c r="C4597" s="5" t="s">
        <v>8</v>
      </c>
      <c r="D4597" s="5" t="s">
        <v>8</v>
      </c>
      <c r="E4597" s="5" t="s">
        <v>8</v>
      </c>
      <c r="F4597" s="5" t="s">
        <v>8</v>
      </c>
      <c r="G4597" s="5" t="s">
        <v>8</v>
      </c>
    </row>
    <row r="4598" spans="1:7" x14ac:dyDescent="0.25">
      <c r="A4598" s="5" t="s">
        <v>20686</v>
      </c>
      <c r="B4598" s="5">
        <v>-1.2226343271670399</v>
      </c>
      <c r="C4598" s="5" t="s">
        <v>8</v>
      </c>
      <c r="D4598" s="5" t="s">
        <v>8</v>
      </c>
      <c r="E4598" s="5" t="s">
        <v>8</v>
      </c>
      <c r="F4598" s="5" t="s">
        <v>8</v>
      </c>
      <c r="G4598" s="5" t="s">
        <v>8</v>
      </c>
    </row>
    <row r="4599" spans="1:7" x14ac:dyDescent="0.25">
      <c r="A4599" s="5" t="s">
        <v>20815</v>
      </c>
      <c r="B4599" s="5">
        <v>-1.2226343271670399</v>
      </c>
      <c r="C4599" s="5" t="s">
        <v>8</v>
      </c>
      <c r="D4599" s="5" t="s">
        <v>8</v>
      </c>
      <c r="E4599" s="5" t="s">
        <v>8</v>
      </c>
      <c r="F4599" s="5" t="s">
        <v>8</v>
      </c>
      <c r="G4599" s="5" t="s">
        <v>8</v>
      </c>
    </row>
    <row r="4600" spans="1:7" x14ac:dyDescent="0.25">
      <c r="A4600" s="5" t="s">
        <v>21144</v>
      </c>
      <c r="B4600" s="5">
        <v>-1.2226343271670399</v>
      </c>
      <c r="C4600" s="5" t="s">
        <v>8</v>
      </c>
      <c r="D4600" s="5" t="s">
        <v>8</v>
      </c>
      <c r="E4600" s="5" t="s">
        <v>8</v>
      </c>
      <c r="F4600" s="5" t="s">
        <v>8</v>
      </c>
      <c r="G4600" s="5" t="s">
        <v>8</v>
      </c>
    </row>
    <row r="4601" spans="1:7" x14ac:dyDescent="0.25">
      <c r="A4601" s="5" t="s">
        <v>21153</v>
      </c>
      <c r="B4601" s="5">
        <v>-1.2226343271670399</v>
      </c>
      <c r="C4601" s="5" t="s">
        <v>8</v>
      </c>
      <c r="D4601" s="5" t="s">
        <v>8</v>
      </c>
      <c r="E4601" s="5" t="s">
        <v>8</v>
      </c>
      <c r="F4601" s="5" t="s">
        <v>8</v>
      </c>
      <c r="G4601" s="5" t="s">
        <v>8</v>
      </c>
    </row>
    <row r="4602" spans="1:7" x14ac:dyDescent="0.25">
      <c r="A4602" s="5" t="s">
        <v>18282</v>
      </c>
      <c r="B4602" s="5">
        <v>-1.22294369228736</v>
      </c>
      <c r="C4602" s="5" t="s">
        <v>18283</v>
      </c>
      <c r="D4602" s="5" t="s">
        <v>18284</v>
      </c>
      <c r="E4602" s="5" t="s">
        <v>18285</v>
      </c>
      <c r="F4602" s="5" t="s">
        <v>18286</v>
      </c>
      <c r="G4602" s="5" t="s">
        <v>18287</v>
      </c>
    </row>
    <row r="4603" spans="1:7" x14ac:dyDescent="0.25">
      <c r="A4603" s="5" t="s">
        <v>20937</v>
      </c>
      <c r="B4603" s="5">
        <v>-1.22312648336746</v>
      </c>
      <c r="C4603" s="5" t="s">
        <v>8</v>
      </c>
      <c r="D4603" s="5" t="s">
        <v>8</v>
      </c>
      <c r="E4603" s="5" t="s">
        <v>8</v>
      </c>
      <c r="F4603" s="5" t="s">
        <v>8</v>
      </c>
      <c r="G4603" s="5" t="s">
        <v>8</v>
      </c>
    </row>
    <row r="4604" spans="1:7" x14ac:dyDescent="0.25">
      <c r="A4604" s="5" t="s">
        <v>19683</v>
      </c>
      <c r="B4604" s="5">
        <v>-1.2245668860314101</v>
      </c>
      <c r="C4604" s="5" t="s">
        <v>8</v>
      </c>
      <c r="D4604" s="5" t="s">
        <v>8</v>
      </c>
      <c r="E4604" s="5" t="s">
        <v>8</v>
      </c>
      <c r="F4604" s="5" t="s">
        <v>8</v>
      </c>
      <c r="G4604" s="5" t="s">
        <v>8</v>
      </c>
    </row>
    <row r="4605" spans="1:7" x14ac:dyDescent="0.25">
      <c r="A4605" s="5" t="s">
        <v>19382</v>
      </c>
      <c r="B4605" s="5">
        <v>-1.2255844011496999</v>
      </c>
      <c r="C4605" s="5" t="s">
        <v>8</v>
      </c>
      <c r="D4605" s="5" t="s">
        <v>8</v>
      </c>
      <c r="E4605" s="5" t="s">
        <v>8</v>
      </c>
      <c r="F4605" s="5" t="s">
        <v>8</v>
      </c>
      <c r="G4605" s="5" t="s">
        <v>8</v>
      </c>
    </row>
    <row r="4606" spans="1:7" x14ac:dyDescent="0.25">
      <c r="A4606" s="5" t="s">
        <v>18486</v>
      </c>
      <c r="B4606" s="5">
        <v>-1.22725536532088</v>
      </c>
      <c r="C4606" s="5" t="s">
        <v>8</v>
      </c>
      <c r="D4606" s="5" t="s">
        <v>8</v>
      </c>
      <c r="E4606" s="5" t="s">
        <v>8</v>
      </c>
      <c r="F4606" s="5" t="s">
        <v>8</v>
      </c>
      <c r="G4606" s="5" t="s">
        <v>8</v>
      </c>
    </row>
    <row r="4607" spans="1:7" x14ac:dyDescent="0.25">
      <c r="A4607" s="5" t="s">
        <v>19454</v>
      </c>
      <c r="B4607" s="5">
        <v>-1.22725536532088</v>
      </c>
      <c r="C4607" s="5" t="s">
        <v>8</v>
      </c>
      <c r="D4607" s="5" t="s">
        <v>8</v>
      </c>
      <c r="E4607" s="5" t="s">
        <v>8</v>
      </c>
      <c r="F4607" s="5" t="s">
        <v>8</v>
      </c>
      <c r="G4607" s="5" t="s">
        <v>8</v>
      </c>
    </row>
    <row r="4608" spans="1:7" x14ac:dyDescent="0.25">
      <c r="A4608" s="5" t="s">
        <v>6730</v>
      </c>
      <c r="B4608" s="5">
        <v>-1.22725536532088</v>
      </c>
      <c r="C4608" s="5" t="s">
        <v>8</v>
      </c>
      <c r="D4608" s="5" t="s">
        <v>8</v>
      </c>
      <c r="E4608" s="5" t="s">
        <v>8</v>
      </c>
      <c r="F4608" s="5" t="s">
        <v>8</v>
      </c>
      <c r="G4608" s="5" t="s">
        <v>8</v>
      </c>
    </row>
    <row r="4609" spans="1:7" x14ac:dyDescent="0.25">
      <c r="A4609" s="5" t="s">
        <v>20385</v>
      </c>
      <c r="B4609" s="5">
        <v>-1.22725536532088</v>
      </c>
      <c r="C4609" s="5" t="s">
        <v>8</v>
      </c>
      <c r="D4609" s="5" t="s">
        <v>8</v>
      </c>
      <c r="E4609" s="5" t="s">
        <v>8</v>
      </c>
      <c r="F4609" s="5" t="s">
        <v>8</v>
      </c>
      <c r="G4609" s="5" t="s">
        <v>8</v>
      </c>
    </row>
    <row r="4610" spans="1:7" x14ac:dyDescent="0.25">
      <c r="A4610" s="5" t="s">
        <v>20946</v>
      </c>
      <c r="B4610" s="5">
        <v>-1.22725536532088</v>
      </c>
      <c r="C4610" s="5" t="s">
        <v>8</v>
      </c>
      <c r="D4610" s="5" t="s">
        <v>8</v>
      </c>
      <c r="E4610" s="5" t="s">
        <v>8</v>
      </c>
      <c r="F4610" s="5" t="s">
        <v>8</v>
      </c>
      <c r="G4610" s="5" t="s">
        <v>8</v>
      </c>
    </row>
    <row r="4611" spans="1:7" x14ac:dyDescent="0.25">
      <c r="A4611" s="5" t="s">
        <v>21135</v>
      </c>
      <c r="B4611" s="5">
        <v>-1.22725536532088</v>
      </c>
      <c r="C4611" s="5" t="s">
        <v>8</v>
      </c>
      <c r="D4611" s="5" t="s">
        <v>8</v>
      </c>
      <c r="E4611" s="5" t="s">
        <v>8</v>
      </c>
      <c r="F4611" s="5" t="s">
        <v>8</v>
      </c>
      <c r="G4611" s="5" t="s">
        <v>8</v>
      </c>
    </row>
    <row r="4612" spans="1:7" x14ac:dyDescent="0.25">
      <c r="A4612" s="5" t="s">
        <v>16576</v>
      </c>
      <c r="B4612" s="5">
        <v>-1.2277312916666201</v>
      </c>
      <c r="C4612" s="5" t="s">
        <v>16577</v>
      </c>
      <c r="D4612" s="5" t="s">
        <v>8</v>
      </c>
      <c r="E4612" s="5" t="s">
        <v>16578</v>
      </c>
      <c r="F4612" s="5" t="s">
        <v>8</v>
      </c>
      <c r="G4612" s="5" t="s">
        <v>16579</v>
      </c>
    </row>
    <row r="4613" spans="1:7" x14ac:dyDescent="0.25">
      <c r="A4613" s="5" t="s">
        <v>18638</v>
      </c>
      <c r="B4613" s="5">
        <v>-1.2279824144053799</v>
      </c>
      <c r="C4613" s="5" t="s">
        <v>8</v>
      </c>
      <c r="D4613" s="5" t="s">
        <v>8</v>
      </c>
      <c r="E4613" s="5" t="s">
        <v>8</v>
      </c>
      <c r="F4613" s="5" t="s">
        <v>8</v>
      </c>
      <c r="G4613" s="5" t="s">
        <v>8</v>
      </c>
    </row>
    <row r="4614" spans="1:7" x14ac:dyDescent="0.25">
      <c r="A4614" s="5" t="s">
        <v>18696</v>
      </c>
      <c r="B4614" s="5">
        <v>-1.2279824144053799</v>
      </c>
      <c r="C4614" s="5" t="s">
        <v>8</v>
      </c>
      <c r="D4614" s="5" t="s">
        <v>8</v>
      </c>
      <c r="E4614" s="5" t="s">
        <v>8</v>
      </c>
      <c r="F4614" s="5" t="s">
        <v>8</v>
      </c>
      <c r="G4614" s="5" t="s">
        <v>8</v>
      </c>
    </row>
    <row r="4615" spans="1:7" x14ac:dyDescent="0.25">
      <c r="A4615" s="5" t="s">
        <v>21197</v>
      </c>
      <c r="B4615" s="5">
        <v>-1.2281450014031401</v>
      </c>
      <c r="C4615" s="5" t="s">
        <v>8</v>
      </c>
      <c r="D4615" s="5" t="s">
        <v>8</v>
      </c>
      <c r="E4615" s="5" t="s">
        <v>8</v>
      </c>
      <c r="F4615" s="5" t="s">
        <v>8</v>
      </c>
      <c r="G4615" s="5" t="s">
        <v>8</v>
      </c>
    </row>
    <row r="4616" spans="1:7" x14ac:dyDescent="0.25">
      <c r="A4616" s="5" t="s">
        <v>18298</v>
      </c>
      <c r="B4616" s="5">
        <v>-1.22993798607488</v>
      </c>
      <c r="C4616" s="5" t="s">
        <v>8</v>
      </c>
      <c r="D4616" s="5" t="s">
        <v>8</v>
      </c>
      <c r="E4616" s="5" t="s">
        <v>18299</v>
      </c>
      <c r="F4616" s="5" t="s">
        <v>8</v>
      </c>
      <c r="G4616" s="5" t="s">
        <v>18300</v>
      </c>
    </row>
    <row r="4617" spans="1:7" x14ac:dyDescent="0.25">
      <c r="A4617" s="5" t="s">
        <v>21031</v>
      </c>
      <c r="B4617" s="5">
        <v>-1.23052910697629</v>
      </c>
      <c r="C4617" s="5" t="s">
        <v>8</v>
      </c>
      <c r="D4617" s="5" t="s">
        <v>8</v>
      </c>
      <c r="E4617" s="5" t="s">
        <v>8</v>
      </c>
      <c r="F4617" s="5" t="s">
        <v>8</v>
      </c>
      <c r="G4617" s="5" t="s">
        <v>8</v>
      </c>
    </row>
    <row r="4618" spans="1:7" x14ac:dyDescent="0.25">
      <c r="A4618" s="5" t="s">
        <v>21074</v>
      </c>
      <c r="B4618" s="5">
        <v>-1.23052910697629</v>
      </c>
      <c r="C4618" s="5" t="s">
        <v>8</v>
      </c>
      <c r="D4618" s="5" t="s">
        <v>8</v>
      </c>
      <c r="E4618" s="5" t="s">
        <v>8</v>
      </c>
      <c r="F4618" s="5" t="s">
        <v>8</v>
      </c>
      <c r="G4618" s="5" t="s">
        <v>8</v>
      </c>
    </row>
    <row r="4619" spans="1:7" x14ac:dyDescent="0.25">
      <c r="A4619" s="5" t="s">
        <v>19249</v>
      </c>
      <c r="B4619" s="5">
        <v>-1.2311616966974399</v>
      </c>
      <c r="C4619" s="5" t="s">
        <v>8</v>
      </c>
      <c r="D4619" s="5" t="s">
        <v>8</v>
      </c>
      <c r="E4619" s="5" t="s">
        <v>8</v>
      </c>
      <c r="F4619" s="5" t="s">
        <v>8</v>
      </c>
      <c r="G4619" s="5" t="s">
        <v>8</v>
      </c>
    </row>
    <row r="4620" spans="1:7" x14ac:dyDescent="0.25">
      <c r="A4620" s="5" t="s">
        <v>19467</v>
      </c>
      <c r="B4620" s="5">
        <v>-1.2311616966974399</v>
      </c>
      <c r="C4620" s="5" t="s">
        <v>8</v>
      </c>
      <c r="D4620" s="5" t="s">
        <v>8</v>
      </c>
      <c r="E4620" s="5" t="s">
        <v>8</v>
      </c>
      <c r="F4620" s="5" t="s">
        <v>8</v>
      </c>
      <c r="G4620" s="5" t="s">
        <v>8</v>
      </c>
    </row>
    <row r="4621" spans="1:7" x14ac:dyDescent="0.25">
      <c r="A4621" s="5" t="s">
        <v>20121</v>
      </c>
      <c r="B4621" s="5">
        <v>-1.2311616966974399</v>
      </c>
      <c r="C4621" s="5" t="s">
        <v>8</v>
      </c>
      <c r="D4621" s="5" t="s">
        <v>8</v>
      </c>
      <c r="E4621" s="5" t="s">
        <v>8</v>
      </c>
      <c r="F4621" s="5" t="s">
        <v>8</v>
      </c>
      <c r="G4621" s="5" t="s">
        <v>8</v>
      </c>
    </row>
    <row r="4622" spans="1:7" x14ac:dyDescent="0.25">
      <c r="A4622" s="5" t="s">
        <v>18307</v>
      </c>
      <c r="B4622" s="5">
        <v>-1.2316059253699101</v>
      </c>
      <c r="C4622" s="5" t="s">
        <v>8</v>
      </c>
      <c r="D4622" s="5" t="s">
        <v>8</v>
      </c>
      <c r="E4622" s="5" t="s">
        <v>8</v>
      </c>
      <c r="F4622" s="5" t="s">
        <v>8</v>
      </c>
      <c r="G4622" s="5" t="s">
        <v>240</v>
      </c>
    </row>
    <row r="4623" spans="1:7" x14ac:dyDescent="0.25">
      <c r="A4623" s="5" t="s">
        <v>16187</v>
      </c>
      <c r="B4623" s="5">
        <v>-1.2328370331263701</v>
      </c>
      <c r="C4623" s="5" t="s">
        <v>16188</v>
      </c>
      <c r="D4623" s="5" t="s">
        <v>16189</v>
      </c>
      <c r="E4623" s="5" t="s">
        <v>16190</v>
      </c>
      <c r="F4623" s="5" t="s">
        <v>16191</v>
      </c>
      <c r="G4623" s="5" t="s">
        <v>16192</v>
      </c>
    </row>
    <row r="4624" spans="1:7" x14ac:dyDescent="0.25">
      <c r="A4624" s="5" t="s">
        <v>19770</v>
      </c>
      <c r="B4624" s="5">
        <v>-1.23316146078378</v>
      </c>
      <c r="C4624" s="5" t="s">
        <v>8</v>
      </c>
      <c r="D4624" s="5" t="s">
        <v>8</v>
      </c>
      <c r="E4624" s="5" t="s">
        <v>8</v>
      </c>
      <c r="F4624" s="5" t="s">
        <v>8</v>
      </c>
      <c r="G4624" s="5" t="s">
        <v>8</v>
      </c>
    </row>
    <row r="4625" spans="1:7" x14ac:dyDescent="0.25">
      <c r="A4625" s="5" t="s">
        <v>10202</v>
      </c>
      <c r="B4625" s="5">
        <v>-1.23321997818166</v>
      </c>
      <c r="C4625" s="5" t="s">
        <v>10203</v>
      </c>
      <c r="D4625" s="5" t="s">
        <v>10204</v>
      </c>
      <c r="E4625" s="5" t="s">
        <v>10205</v>
      </c>
      <c r="F4625" s="5" t="s">
        <v>10206</v>
      </c>
      <c r="G4625" s="5" t="s">
        <v>10207</v>
      </c>
    </row>
    <row r="4626" spans="1:7" x14ac:dyDescent="0.25">
      <c r="A4626" s="5" t="s">
        <v>18872</v>
      </c>
      <c r="B4626" s="5">
        <v>-1.2338214159535199</v>
      </c>
      <c r="C4626" s="5" t="s">
        <v>8</v>
      </c>
      <c r="D4626" s="5" t="s">
        <v>8</v>
      </c>
      <c r="E4626" s="5" t="s">
        <v>8</v>
      </c>
      <c r="F4626" s="5" t="s">
        <v>8</v>
      </c>
      <c r="G4626" s="5" t="s">
        <v>8</v>
      </c>
    </row>
    <row r="4627" spans="1:7" x14ac:dyDescent="0.25">
      <c r="A4627" s="5" t="s">
        <v>17942</v>
      </c>
      <c r="B4627" s="5">
        <v>-1.234507239701</v>
      </c>
      <c r="C4627" s="5" t="s">
        <v>17943</v>
      </c>
      <c r="D4627" s="5" t="s">
        <v>17944</v>
      </c>
      <c r="E4627" s="5" t="s">
        <v>17945</v>
      </c>
      <c r="F4627" s="5" t="s">
        <v>17946</v>
      </c>
      <c r="G4627" s="5" t="s">
        <v>17947</v>
      </c>
    </row>
    <row r="4628" spans="1:7" x14ac:dyDescent="0.25">
      <c r="A4628" s="5" t="s">
        <v>20217</v>
      </c>
      <c r="B4628" s="5">
        <v>-1.234507239701</v>
      </c>
      <c r="C4628" s="5" t="s">
        <v>8</v>
      </c>
      <c r="D4628" s="5" t="s">
        <v>8</v>
      </c>
      <c r="E4628" s="5" t="s">
        <v>8</v>
      </c>
      <c r="F4628" s="5" t="s">
        <v>8</v>
      </c>
      <c r="G4628" s="5" t="s">
        <v>8</v>
      </c>
    </row>
    <row r="4629" spans="1:7" x14ac:dyDescent="0.25">
      <c r="A4629" s="5" t="s">
        <v>21163</v>
      </c>
      <c r="B4629" s="5">
        <v>-1.234507239701</v>
      </c>
      <c r="C4629" s="5" t="s">
        <v>8</v>
      </c>
      <c r="D4629" s="5" t="s">
        <v>8</v>
      </c>
      <c r="E4629" s="5" t="s">
        <v>8</v>
      </c>
      <c r="F4629" s="5" t="s">
        <v>8</v>
      </c>
      <c r="G4629" s="5" t="s">
        <v>8</v>
      </c>
    </row>
    <row r="4630" spans="1:7" x14ac:dyDescent="0.25">
      <c r="A4630" s="5" t="s">
        <v>18989</v>
      </c>
      <c r="B4630" s="5">
        <v>-1.2352896790999299</v>
      </c>
      <c r="C4630" s="5" t="s">
        <v>8</v>
      </c>
      <c r="D4630" s="5" t="s">
        <v>8</v>
      </c>
      <c r="E4630" s="5" t="s">
        <v>8</v>
      </c>
      <c r="F4630" s="5" t="s">
        <v>8</v>
      </c>
      <c r="G4630" s="5" t="s">
        <v>8</v>
      </c>
    </row>
    <row r="4631" spans="1:7" x14ac:dyDescent="0.25">
      <c r="A4631" s="5" t="s">
        <v>20446</v>
      </c>
      <c r="B4631" s="5">
        <v>-1.2353160668837799</v>
      </c>
      <c r="C4631" s="5" t="s">
        <v>8</v>
      </c>
      <c r="D4631" s="5" t="s">
        <v>8</v>
      </c>
      <c r="E4631" s="5" t="s">
        <v>8</v>
      </c>
      <c r="F4631" s="5" t="s">
        <v>8</v>
      </c>
      <c r="G4631" s="5" t="s">
        <v>8</v>
      </c>
    </row>
    <row r="4632" spans="1:7" x14ac:dyDescent="0.25">
      <c r="A4632" s="5" t="s">
        <v>4295</v>
      </c>
      <c r="B4632" s="5">
        <v>-1.2357128035196101</v>
      </c>
      <c r="C4632" s="5" t="s">
        <v>4296</v>
      </c>
      <c r="D4632" s="5" t="s">
        <v>4297</v>
      </c>
      <c r="E4632" s="5" t="s">
        <v>4298</v>
      </c>
      <c r="F4632" s="5" t="s">
        <v>4299</v>
      </c>
      <c r="G4632" s="5" t="s">
        <v>4300</v>
      </c>
    </row>
    <row r="4633" spans="1:7" x14ac:dyDescent="0.25">
      <c r="A4633" s="5" t="s">
        <v>20888</v>
      </c>
      <c r="B4633" s="5">
        <v>-1.23626391838108</v>
      </c>
      <c r="C4633" s="5" t="s">
        <v>8</v>
      </c>
      <c r="D4633" s="5" t="s">
        <v>8</v>
      </c>
      <c r="E4633" s="5" t="s">
        <v>8</v>
      </c>
      <c r="F4633" s="5" t="s">
        <v>8</v>
      </c>
      <c r="G4633" s="5" t="s">
        <v>8</v>
      </c>
    </row>
    <row r="4634" spans="1:7" x14ac:dyDescent="0.25">
      <c r="A4634" s="5" t="s">
        <v>17867</v>
      </c>
      <c r="B4634" s="5">
        <v>-1.2372843370617701</v>
      </c>
      <c r="C4634" s="5" t="s">
        <v>5842</v>
      </c>
      <c r="D4634" s="5" t="s">
        <v>17868</v>
      </c>
      <c r="E4634" s="5" t="s">
        <v>5844</v>
      </c>
      <c r="F4634" s="5" t="s">
        <v>15850</v>
      </c>
      <c r="G4634" s="5" t="s">
        <v>10566</v>
      </c>
    </row>
    <row r="4635" spans="1:7" x14ac:dyDescent="0.25">
      <c r="A4635" s="5" t="s">
        <v>20466</v>
      </c>
      <c r="B4635" s="5">
        <v>-1.2373274324636201</v>
      </c>
      <c r="C4635" s="5" t="s">
        <v>8</v>
      </c>
      <c r="D4635" s="5" t="s">
        <v>8</v>
      </c>
      <c r="E4635" s="5" t="s">
        <v>8</v>
      </c>
      <c r="F4635" s="5" t="s">
        <v>8</v>
      </c>
      <c r="G4635" s="5" t="s">
        <v>8</v>
      </c>
    </row>
    <row r="4636" spans="1:7" x14ac:dyDescent="0.25">
      <c r="A4636" s="5" t="s">
        <v>18373</v>
      </c>
      <c r="B4636" s="5">
        <v>-1.23740467336099</v>
      </c>
      <c r="C4636" s="5" t="s">
        <v>8</v>
      </c>
      <c r="D4636" s="5" t="s">
        <v>8</v>
      </c>
      <c r="E4636" s="5" t="s">
        <v>8</v>
      </c>
      <c r="F4636" s="5" t="s">
        <v>8</v>
      </c>
      <c r="G4636" s="5" t="s">
        <v>8</v>
      </c>
    </row>
    <row r="4637" spans="1:7" x14ac:dyDescent="0.25">
      <c r="A4637" s="5" t="s">
        <v>20944</v>
      </c>
      <c r="B4637" s="5">
        <v>-1.23740467336099</v>
      </c>
      <c r="C4637" s="5" t="s">
        <v>8</v>
      </c>
      <c r="D4637" s="5" t="s">
        <v>8</v>
      </c>
      <c r="E4637" s="5" t="s">
        <v>8</v>
      </c>
      <c r="F4637" s="5" t="s">
        <v>8</v>
      </c>
      <c r="G4637" s="5" t="s">
        <v>8</v>
      </c>
    </row>
    <row r="4638" spans="1:7" x14ac:dyDescent="0.25">
      <c r="A4638" s="5" t="s">
        <v>16714</v>
      </c>
      <c r="B4638" s="5">
        <v>-1.23758326551645</v>
      </c>
      <c r="C4638" s="5" t="s">
        <v>8</v>
      </c>
      <c r="D4638" s="5" t="s">
        <v>8</v>
      </c>
      <c r="E4638" s="5" t="s">
        <v>8</v>
      </c>
      <c r="F4638" s="5" t="s">
        <v>8</v>
      </c>
      <c r="G4638" s="5" t="s">
        <v>16715</v>
      </c>
    </row>
    <row r="4639" spans="1:7" x14ac:dyDescent="0.25">
      <c r="A4639" s="5" t="s">
        <v>17811</v>
      </c>
      <c r="B4639" s="5">
        <v>-1.23758326551645</v>
      </c>
      <c r="C4639" s="5" t="s">
        <v>8</v>
      </c>
      <c r="D4639" s="5" t="s">
        <v>8</v>
      </c>
      <c r="E4639" s="5" t="s">
        <v>8</v>
      </c>
      <c r="F4639" s="5" t="s">
        <v>8</v>
      </c>
      <c r="G4639" s="5" t="s">
        <v>17812</v>
      </c>
    </row>
    <row r="4640" spans="1:7" x14ac:dyDescent="0.25">
      <c r="A4640" s="5" t="s">
        <v>18426</v>
      </c>
      <c r="B4640" s="5">
        <v>-1.23758326551645</v>
      </c>
      <c r="C4640" s="5" t="s">
        <v>8</v>
      </c>
      <c r="D4640" s="5" t="s">
        <v>8</v>
      </c>
      <c r="E4640" s="5" t="s">
        <v>8</v>
      </c>
      <c r="F4640" s="5" t="s">
        <v>8</v>
      </c>
      <c r="G4640" s="5" t="s">
        <v>8</v>
      </c>
    </row>
    <row r="4641" spans="1:7" x14ac:dyDescent="0.25">
      <c r="A4641" s="5" t="s">
        <v>18529</v>
      </c>
      <c r="B4641" s="5">
        <v>-1.23758326551645</v>
      </c>
      <c r="C4641" s="5" t="s">
        <v>8</v>
      </c>
      <c r="D4641" s="5" t="s">
        <v>8</v>
      </c>
      <c r="E4641" s="5" t="s">
        <v>8</v>
      </c>
      <c r="F4641" s="5" t="s">
        <v>8</v>
      </c>
      <c r="G4641" s="5" t="s">
        <v>8</v>
      </c>
    </row>
    <row r="4642" spans="1:7" x14ac:dyDescent="0.25">
      <c r="A4642" s="5" t="s">
        <v>19205</v>
      </c>
      <c r="B4642" s="5">
        <v>-1.23758326551645</v>
      </c>
      <c r="C4642" s="5" t="s">
        <v>8</v>
      </c>
      <c r="D4642" s="5" t="s">
        <v>8</v>
      </c>
      <c r="E4642" s="5" t="s">
        <v>8</v>
      </c>
      <c r="F4642" s="5" t="s">
        <v>8</v>
      </c>
      <c r="G4642" s="5" t="s">
        <v>8</v>
      </c>
    </row>
    <row r="4643" spans="1:7" x14ac:dyDescent="0.25">
      <c r="A4643" s="5" t="s">
        <v>4925</v>
      </c>
      <c r="B4643" s="5">
        <v>-1.23758326551645</v>
      </c>
      <c r="C4643" s="5" t="s">
        <v>8</v>
      </c>
      <c r="D4643" s="5" t="s">
        <v>8</v>
      </c>
      <c r="E4643" s="5" t="s">
        <v>8</v>
      </c>
      <c r="F4643" s="5" t="s">
        <v>8</v>
      </c>
      <c r="G4643" s="5" t="s">
        <v>8</v>
      </c>
    </row>
    <row r="4644" spans="1:7" x14ac:dyDescent="0.25">
      <c r="A4644" s="5" t="s">
        <v>6515</v>
      </c>
      <c r="B4644" s="5">
        <v>-1.23758326551645</v>
      </c>
      <c r="C4644" s="5" t="s">
        <v>8</v>
      </c>
      <c r="D4644" s="5" t="s">
        <v>8</v>
      </c>
      <c r="E4644" s="5" t="s">
        <v>8</v>
      </c>
      <c r="F4644" s="5" t="s">
        <v>8</v>
      </c>
      <c r="G4644" s="5" t="s">
        <v>8</v>
      </c>
    </row>
    <row r="4645" spans="1:7" x14ac:dyDescent="0.25">
      <c r="A4645" s="5" t="s">
        <v>20284</v>
      </c>
      <c r="B4645" s="5">
        <v>-1.23758326551645</v>
      </c>
      <c r="C4645" s="5" t="s">
        <v>8</v>
      </c>
      <c r="D4645" s="5" t="s">
        <v>8</v>
      </c>
      <c r="E4645" s="5" t="s">
        <v>8</v>
      </c>
      <c r="F4645" s="5" t="s">
        <v>8</v>
      </c>
      <c r="G4645" s="5" t="s">
        <v>8</v>
      </c>
    </row>
    <row r="4646" spans="1:7" x14ac:dyDescent="0.25">
      <c r="A4646" s="5" t="s">
        <v>20559</v>
      </c>
      <c r="B4646" s="5">
        <v>-1.23758326551645</v>
      </c>
      <c r="C4646" s="5" t="s">
        <v>8</v>
      </c>
      <c r="D4646" s="5" t="s">
        <v>8</v>
      </c>
      <c r="E4646" s="5" t="s">
        <v>8</v>
      </c>
      <c r="F4646" s="5" t="s">
        <v>8</v>
      </c>
      <c r="G4646" s="5" t="s">
        <v>8</v>
      </c>
    </row>
    <row r="4647" spans="1:7" x14ac:dyDescent="0.25">
      <c r="A4647" s="5" t="s">
        <v>20627</v>
      </c>
      <c r="B4647" s="5">
        <v>-1.23758326551645</v>
      </c>
      <c r="C4647" s="5" t="s">
        <v>8</v>
      </c>
      <c r="D4647" s="5" t="s">
        <v>8</v>
      </c>
      <c r="E4647" s="5" t="s">
        <v>8</v>
      </c>
      <c r="F4647" s="5" t="s">
        <v>8</v>
      </c>
      <c r="G4647" s="5" t="s">
        <v>8</v>
      </c>
    </row>
    <row r="4648" spans="1:7" x14ac:dyDescent="0.25">
      <c r="A4648" s="5" t="s">
        <v>20714</v>
      </c>
      <c r="B4648" s="5">
        <v>-1.23758326551645</v>
      </c>
      <c r="C4648" s="5" t="s">
        <v>8</v>
      </c>
      <c r="D4648" s="5" t="s">
        <v>8</v>
      </c>
      <c r="E4648" s="5" t="s">
        <v>8</v>
      </c>
      <c r="F4648" s="5" t="s">
        <v>8</v>
      </c>
      <c r="G4648" s="5" t="s">
        <v>8</v>
      </c>
    </row>
    <row r="4649" spans="1:7" x14ac:dyDescent="0.25">
      <c r="A4649" s="5" t="s">
        <v>20941</v>
      </c>
      <c r="B4649" s="5">
        <v>-1.23758326551645</v>
      </c>
      <c r="C4649" s="5" t="s">
        <v>8</v>
      </c>
      <c r="D4649" s="5" t="s">
        <v>8</v>
      </c>
      <c r="E4649" s="5" t="s">
        <v>8</v>
      </c>
      <c r="F4649" s="5" t="s">
        <v>8</v>
      </c>
      <c r="G4649" s="5" t="s">
        <v>8</v>
      </c>
    </row>
    <row r="4650" spans="1:7" x14ac:dyDescent="0.25">
      <c r="A4650" s="5" t="s">
        <v>960</v>
      </c>
      <c r="B4650" s="5">
        <v>-1.2389674251688501</v>
      </c>
      <c r="C4650" s="5" t="s">
        <v>8</v>
      </c>
      <c r="D4650" s="5" t="s">
        <v>8</v>
      </c>
      <c r="E4650" s="5" t="s">
        <v>8</v>
      </c>
      <c r="F4650" s="5" t="s">
        <v>8</v>
      </c>
      <c r="G4650" s="5" t="s">
        <v>8</v>
      </c>
    </row>
    <row r="4651" spans="1:7" x14ac:dyDescent="0.25">
      <c r="A4651" s="5" t="s">
        <v>19370</v>
      </c>
      <c r="B4651" s="5">
        <v>-1.2389674251688501</v>
      </c>
      <c r="C4651" s="5" t="s">
        <v>8</v>
      </c>
      <c r="D4651" s="5" t="s">
        <v>8</v>
      </c>
      <c r="E4651" s="5" t="s">
        <v>8</v>
      </c>
      <c r="F4651" s="5" t="s">
        <v>8</v>
      </c>
      <c r="G4651" s="5" t="s">
        <v>8</v>
      </c>
    </row>
    <row r="4652" spans="1:7" x14ac:dyDescent="0.25">
      <c r="A4652" s="5" t="s">
        <v>10373</v>
      </c>
      <c r="B4652" s="5">
        <v>-1.24086780503993</v>
      </c>
      <c r="C4652" s="5" t="s">
        <v>10374</v>
      </c>
      <c r="D4652" s="5" t="s">
        <v>10375</v>
      </c>
      <c r="E4652" s="5" t="s">
        <v>10376</v>
      </c>
      <c r="F4652" s="5" t="s">
        <v>10377</v>
      </c>
      <c r="G4652" s="5" t="s">
        <v>10378</v>
      </c>
    </row>
    <row r="4653" spans="1:7" x14ac:dyDescent="0.25">
      <c r="A4653" s="5" t="s">
        <v>9608</v>
      </c>
      <c r="B4653" s="5">
        <v>-1.2415954886167799</v>
      </c>
      <c r="C4653" s="5" t="s">
        <v>9609</v>
      </c>
      <c r="D4653" s="5" t="s">
        <v>9610</v>
      </c>
      <c r="E4653" s="5" t="s">
        <v>9611</v>
      </c>
      <c r="F4653" s="5" t="s">
        <v>9612</v>
      </c>
      <c r="G4653" s="5" t="s">
        <v>9613</v>
      </c>
    </row>
    <row r="4654" spans="1:7" x14ac:dyDescent="0.25">
      <c r="A4654" s="5" t="s">
        <v>19293</v>
      </c>
      <c r="B4654" s="5">
        <v>-1.2415954886167799</v>
      </c>
      <c r="C4654" s="5" t="s">
        <v>8</v>
      </c>
      <c r="D4654" s="5" t="s">
        <v>8</v>
      </c>
      <c r="E4654" s="5" t="s">
        <v>8</v>
      </c>
      <c r="F4654" s="5" t="s">
        <v>8</v>
      </c>
      <c r="G4654" s="5" t="s">
        <v>8</v>
      </c>
    </row>
    <row r="4655" spans="1:7" x14ac:dyDescent="0.25">
      <c r="A4655" s="5" t="s">
        <v>19339</v>
      </c>
      <c r="B4655" s="5">
        <v>-1.2415954886167799</v>
      </c>
      <c r="C4655" s="5" t="s">
        <v>8</v>
      </c>
      <c r="D4655" s="5" t="s">
        <v>8</v>
      </c>
      <c r="E4655" s="5" t="s">
        <v>8</v>
      </c>
      <c r="F4655" s="5" t="s">
        <v>8</v>
      </c>
      <c r="G4655" s="5" t="s">
        <v>8</v>
      </c>
    </row>
    <row r="4656" spans="1:7" x14ac:dyDescent="0.25">
      <c r="A4656" s="5" t="s">
        <v>19769</v>
      </c>
      <c r="B4656" s="5">
        <v>-1.2415954886167799</v>
      </c>
      <c r="C4656" s="5" t="s">
        <v>8</v>
      </c>
      <c r="D4656" s="5" t="s">
        <v>8</v>
      </c>
      <c r="E4656" s="5" t="s">
        <v>8</v>
      </c>
      <c r="F4656" s="5" t="s">
        <v>8</v>
      </c>
      <c r="G4656" s="5" t="s">
        <v>8</v>
      </c>
    </row>
    <row r="4657" spans="1:7" x14ac:dyDescent="0.25">
      <c r="A4657" s="5" t="s">
        <v>19776</v>
      </c>
      <c r="B4657" s="5">
        <v>-1.2415954886167799</v>
      </c>
      <c r="C4657" s="5" t="s">
        <v>8</v>
      </c>
      <c r="D4657" s="5" t="s">
        <v>8</v>
      </c>
      <c r="E4657" s="5" t="s">
        <v>8</v>
      </c>
      <c r="F4657" s="5" t="s">
        <v>8</v>
      </c>
      <c r="G4657" s="5" t="s">
        <v>8</v>
      </c>
    </row>
    <row r="4658" spans="1:7" x14ac:dyDescent="0.25">
      <c r="A4658" s="5" t="s">
        <v>19982</v>
      </c>
      <c r="B4658" s="5">
        <v>-1.2415954886167799</v>
      </c>
      <c r="C4658" s="5" t="s">
        <v>8</v>
      </c>
      <c r="D4658" s="5" t="s">
        <v>8</v>
      </c>
      <c r="E4658" s="5" t="s">
        <v>8</v>
      </c>
      <c r="F4658" s="5" t="s">
        <v>8</v>
      </c>
      <c r="G4658" s="5" t="s">
        <v>8</v>
      </c>
    </row>
    <row r="4659" spans="1:7" x14ac:dyDescent="0.25">
      <c r="A4659" s="5" t="s">
        <v>20554</v>
      </c>
      <c r="B4659" s="5">
        <v>-1.2415954886167799</v>
      </c>
      <c r="C4659" s="5" t="s">
        <v>8</v>
      </c>
      <c r="D4659" s="5" t="s">
        <v>8</v>
      </c>
      <c r="E4659" s="5" t="s">
        <v>8</v>
      </c>
      <c r="F4659" s="5" t="s">
        <v>8</v>
      </c>
      <c r="G4659" s="5" t="s">
        <v>8</v>
      </c>
    </row>
    <row r="4660" spans="1:7" x14ac:dyDescent="0.25">
      <c r="A4660" s="5" t="s">
        <v>14178</v>
      </c>
      <c r="B4660" s="5">
        <v>-1.2415954886167799</v>
      </c>
      <c r="C4660" s="5" t="s">
        <v>8</v>
      </c>
      <c r="D4660" s="5" t="s">
        <v>8</v>
      </c>
      <c r="E4660" s="5" t="s">
        <v>8</v>
      </c>
      <c r="F4660" s="5" t="s">
        <v>8</v>
      </c>
      <c r="G4660" s="5" t="s">
        <v>8</v>
      </c>
    </row>
    <row r="4661" spans="1:7" x14ac:dyDescent="0.25">
      <c r="A4661" s="5" t="s">
        <v>19392</v>
      </c>
      <c r="B4661" s="5">
        <v>-1.24217281503504</v>
      </c>
      <c r="C4661" s="5" t="s">
        <v>8</v>
      </c>
      <c r="D4661" s="5" t="s">
        <v>8</v>
      </c>
      <c r="E4661" s="5" t="s">
        <v>8</v>
      </c>
      <c r="F4661" s="5" t="s">
        <v>8</v>
      </c>
      <c r="G4661" s="5" t="s">
        <v>8</v>
      </c>
    </row>
    <row r="4662" spans="1:7" x14ac:dyDescent="0.25">
      <c r="A4662" s="5" t="s">
        <v>20097</v>
      </c>
      <c r="B4662" s="5">
        <v>-1.2435417286661901</v>
      </c>
      <c r="C4662" s="5" t="s">
        <v>8</v>
      </c>
      <c r="D4662" s="5" t="s">
        <v>8</v>
      </c>
      <c r="E4662" s="5" t="s">
        <v>8</v>
      </c>
      <c r="F4662" s="5" t="s">
        <v>8</v>
      </c>
      <c r="G4662" s="5" t="s">
        <v>8</v>
      </c>
    </row>
    <row r="4663" spans="1:7" x14ac:dyDescent="0.25">
      <c r="A4663" s="5" t="s">
        <v>4030</v>
      </c>
      <c r="B4663" s="5">
        <v>-1.24415804094412</v>
      </c>
      <c r="C4663" s="5" t="s">
        <v>8</v>
      </c>
      <c r="D4663" s="5" t="s">
        <v>8</v>
      </c>
      <c r="E4663" s="5" t="s">
        <v>8</v>
      </c>
      <c r="F4663" s="5" t="s">
        <v>8</v>
      </c>
      <c r="G4663" s="5" t="s">
        <v>8</v>
      </c>
    </row>
    <row r="4664" spans="1:7" x14ac:dyDescent="0.25">
      <c r="A4664" s="5" t="s">
        <v>20044</v>
      </c>
      <c r="B4664" s="5">
        <v>-1.24415804094412</v>
      </c>
      <c r="C4664" s="5" t="s">
        <v>8</v>
      </c>
      <c r="D4664" s="5" t="s">
        <v>8</v>
      </c>
      <c r="E4664" s="5" t="s">
        <v>8</v>
      </c>
      <c r="F4664" s="5" t="s">
        <v>8</v>
      </c>
      <c r="G4664" s="5" t="s">
        <v>8</v>
      </c>
    </row>
    <row r="4665" spans="1:7" x14ac:dyDescent="0.25">
      <c r="A4665" s="5" t="s">
        <v>611</v>
      </c>
      <c r="B4665" s="5">
        <v>-1.2446989531486099</v>
      </c>
      <c r="C4665" s="5" t="s">
        <v>8</v>
      </c>
      <c r="D4665" s="5" t="s">
        <v>8</v>
      </c>
      <c r="E4665" s="5" t="s">
        <v>8</v>
      </c>
      <c r="F4665" s="5" t="s">
        <v>8</v>
      </c>
      <c r="G4665" s="5" t="s">
        <v>8</v>
      </c>
    </row>
    <row r="4666" spans="1:7" x14ac:dyDescent="0.25">
      <c r="A4666" s="5" t="s">
        <v>18564</v>
      </c>
      <c r="B4666" s="5">
        <v>-1.2448793228999799</v>
      </c>
      <c r="C4666" s="5" t="s">
        <v>8</v>
      </c>
      <c r="D4666" s="5" t="s">
        <v>8</v>
      </c>
      <c r="E4666" s="5" t="s">
        <v>8</v>
      </c>
      <c r="F4666" s="5" t="s">
        <v>8</v>
      </c>
      <c r="G4666" s="5" t="s">
        <v>8</v>
      </c>
    </row>
    <row r="4667" spans="1:7" x14ac:dyDescent="0.25">
      <c r="A4667" s="5" t="s">
        <v>19363</v>
      </c>
      <c r="B4667" s="5">
        <v>-1.2448793228999799</v>
      </c>
      <c r="C4667" s="5" t="s">
        <v>8</v>
      </c>
      <c r="D4667" s="5" t="s">
        <v>8</v>
      </c>
      <c r="E4667" s="5" t="s">
        <v>19364</v>
      </c>
      <c r="F4667" s="5" t="s">
        <v>8</v>
      </c>
      <c r="G4667" s="5" t="s">
        <v>8</v>
      </c>
    </row>
    <row r="4668" spans="1:7" x14ac:dyDescent="0.25">
      <c r="A4668" s="5" t="s">
        <v>20227</v>
      </c>
      <c r="B4668" s="5">
        <v>-1.2448793228999799</v>
      </c>
      <c r="C4668" s="5" t="s">
        <v>8</v>
      </c>
      <c r="D4668" s="5" t="s">
        <v>8</v>
      </c>
      <c r="E4668" s="5" t="s">
        <v>8</v>
      </c>
      <c r="F4668" s="5" t="s">
        <v>8</v>
      </c>
      <c r="G4668" s="5" t="s">
        <v>8</v>
      </c>
    </row>
    <row r="4669" spans="1:7" x14ac:dyDescent="0.25">
      <c r="A4669" s="5" t="s">
        <v>20323</v>
      </c>
      <c r="B4669" s="5">
        <v>-1.2448793228999799</v>
      </c>
      <c r="C4669" s="5" t="s">
        <v>8</v>
      </c>
      <c r="D4669" s="5" t="s">
        <v>8</v>
      </c>
      <c r="E4669" s="5" t="s">
        <v>8</v>
      </c>
      <c r="F4669" s="5" t="s">
        <v>8</v>
      </c>
      <c r="G4669" s="5" t="s">
        <v>8</v>
      </c>
    </row>
    <row r="4670" spans="1:7" x14ac:dyDescent="0.25">
      <c r="A4670" s="5" t="s">
        <v>20533</v>
      </c>
      <c r="B4670" s="5">
        <v>-1.2448793228999799</v>
      </c>
      <c r="C4670" s="5" t="s">
        <v>8</v>
      </c>
      <c r="D4670" s="5" t="s">
        <v>8</v>
      </c>
      <c r="E4670" s="5" t="s">
        <v>8</v>
      </c>
      <c r="F4670" s="5" t="s">
        <v>8</v>
      </c>
      <c r="G4670" s="5" t="s">
        <v>8</v>
      </c>
    </row>
    <row r="4671" spans="1:7" x14ac:dyDescent="0.25">
      <c r="A4671" s="5" t="s">
        <v>2077</v>
      </c>
      <c r="B4671" s="5">
        <v>-1.2459335508809799</v>
      </c>
      <c r="C4671" s="5" t="s">
        <v>2078</v>
      </c>
      <c r="D4671" s="5" t="s">
        <v>8</v>
      </c>
      <c r="E4671" s="5" t="s">
        <v>8</v>
      </c>
      <c r="F4671" s="5" t="s">
        <v>8</v>
      </c>
      <c r="G4671" s="5" t="s">
        <v>2079</v>
      </c>
    </row>
    <row r="4672" spans="1:7" x14ac:dyDescent="0.25">
      <c r="A4672" s="5" t="s">
        <v>1288</v>
      </c>
      <c r="B4672" s="5">
        <v>-1.2459335508809799</v>
      </c>
      <c r="C4672" s="5" t="s">
        <v>8</v>
      </c>
      <c r="D4672" s="5" t="s">
        <v>8</v>
      </c>
      <c r="E4672" s="5" t="s">
        <v>8</v>
      </c>
      <c r="F4672" s="5" t="s">
        <v>8</v>
      </c>
      <c r="G4672" s="5" t="s">
        <v>8</v>
      </c>
    </row>
    <row r="4673" spans="1:7" x14ac:dyDescent="0.25">
      <c r="A4673" s="5" t="s">
        <v>13280</v>
      </c>
      <c r="B4673" s="5">
        <v>-1.2474939254180299</v>
      </c>
      <c r="C4673" s="5" t="s">
        <v>8</v>
      </c>
      <c r="D4673" s="5" t="s">
        <v>8</v>
      </c>
      <c r="E4673" s="5" t="s">
        <v>8</v>
      </c>
      <c r="F4673" s="5" t="s">
        <v>8</v>
      </c>
      <c r="G4673" s="5" t="s">
        <v>8</v>
      </c>
    </row>
    <row r="4674" spans="1:7" x14ac:dyDescent="0.25">
      <c r="A4674" s="5" t="s">
        <v>20059</v>
      </c>
      <c r="B4674" s="5">
        <v>-1.24753090989398</v>
      </c>
      <c r="C4674" s="5" t="s">
        <v>8</v>
      </c>
      <c r="D4674" s="5" t="s">
        <v>8</v>
      </c>
      <c r="E4674" s="5" t="s">
        <v>20060</v>
      </c>
      <c r="F4674" s="5" t="s">
        <v>8</v>
      </c>
      <c r="G4674" s="5" t="s">
        <v>8</v>
      </c>
    </row>
    <row r="4675" spans="1:7" x14ac:dyDescent="0.25">
      <c r="A4675" s="5" t="s">
        <v>17739</v>
      </c>
      <c r="B4675" s="5">
        <v>-1.2476166190184199</v>
      </c>
      <c r="C4675" s="5" t="s">
        <v>17740</v>
      </c>
      <c r="D4675" s="5" t="s">
        <v>17741</v>
      </c>
      <c r="E4675" s="5" t="s">
        <v>17742</v>
      </c>
      <c r="F4675" s="5" t="s">
        <v>17743</v>
      </c>
      <c r="G4675" s="5" t="s">
        <v>17744</v>
      </c>
    </row>
    <row r="4676" spans="1:7" x14ac:dyDescent="0.25">
      <c r="A4676" s="5" t="s">
        <v>411</v>
      </c>
      <c r="B4676" s="5">
        <v>-1.2476166190184199</v>
      </c>
      <c r="C4676" s="5" t="s">
        <v>8</v>
      </c>
      <c r="D4676" s="5" t="s">
        <v>8</v>
      </c>
      <c r="E4676" s="5" t="s">
        <v>8</v>
      </c>
      <c r="F4676" s="5" t="s">
        <v>8</v>
      </c>
      <c r="G4676" s="5" t="s">
        <v>8</v>
      </c>
    </row>
    <row r="4677" spans="1:7" x14ac:dyDescent="0.25">
      <c r="A4677" s="5" t="s">
        <v>18761</v>
      </c>
      <c r="B4677" s="5">
        <v>-1.2476166190184199</v>
      </c>
      <c r="C4677" s="5" t="s">
        <v>8</v>
      </c>
      <c r="D4677" s="5" t="s">
        <v>8</v>
      </c>
      <c r="E4677" s="5" t="s">
        <v>8</v>
      </c>
      <c r="F4677" s="5" t="s">
        <v>8</v>
      </c>
      <c r="G4677" s="5" t="s">
        <v>8</v>
      </c>
    </row>
    <row r="4678" spans="1:7" x14ac:dyDescent="0.25">
      <c r="A4678" s="5" t="s">
        <v>21160</v>
      </c>
      <c r="B4678" s="5">
        <v>-1.2476166190184199</v>
      </c>
      <c r="C4678" s="5" t="s">
        <v>8</v>
      </c>
      <c r="D4678" s="5" t="s">
        <v>8</v>
      </c>
      <c r="E4678" s="5" t="s">
        <v>8</v>
      </c>
      <c r="F4678" s="5" t="s">
        <v>8</v>
      </c>
      <c r="G4678" s="5" t="s">
        <v>8</v>
      </c>
    </row>
    <row r="4679" spans="1:7" x14ac:dyDescent="0.25">
      <c r="A4679" s="5" t="s">
        <v>18833</v>
      </c>
      <c r="B4679" s="5">
        <v>-1.2477521907009499</v>
      </c>
      <c r="C4679" s="5" t="s">
        <v>8</v>
      </c>
      <c r="D4679" s="5" t="s">
        <v>8</v>
      </c>
      <c r="E4679" s="5" t="s">
        <v>8</v>
      </c>
      <c r="F4679" s="5" t="s">
        <v>8</v>
      </c>
      <c r="G4679" s="5" t="s">
        <v>8</v>
      </c>
    </row>
    <row r="4680" spans="1:7" x14ac:dyDescent="0.25">
      <c r="A4680" s="5" t="s">
        <v>11308</v>
      </c>
      <c r="B4680" s="5">
        <v>-1.2483130933928099</v>
      </c>
      <c r="C4680" s="5" t="s">
        <v>667</v>
      </c>
      <c r="D4680" s="5" t="s">
        <v>668</v>
      </c>
      <c r="E4680" s="5" t="s">
        <v>669</v>
      </c>
      <c r="F4680" s="5" t="s">
        <v>670</v>
      </c>
      <c r="G4680" s="5" t="s">
        <v>671</v>
      </c>
    </row>
    <row r="4681" spans="1:7" x14ac:dyDescent="0.25">
      <c r="A4681" s="5" t="s">
        <v>16892</v>
      </c>
      <c r="B4681" s="5">
        <v>-1.24854352406507</v>
      </c>
      <c r="C4681" s="5" t="s">
        <v>16893</v>
      </c>
      <c r="D4681" s="5" t="s">
        <v>16894</v>
      </c>
      <c r="E4681" s="5" t="s">
        <v>16895</v>
      </c>
      <c r="F4681" s="5" t="s">
        <v>12361</v>
      </c>
      <c r="G4681" s="5" t="s">
        <v>16896</v>
      </c>
    </row>
    <row r="4682" spans="1:7" x14ac:dyDescent="0.25">
      <c r="A4682" s="5" t="s">
        <v>3249</v>
      </c>
      <c r="B4682" s="5">
        <v>-1.2489756508486201</v>
      </c>
      <c r="C4682" s="5" t="s">
        <v>3250</v>
      </c>
      <c r="D4682" s="5" t="s">
        <v>3251</v>
      </c>
      <c r="E4682" s="5" t="s">
        <v>3252</v>
      </c>
      <c r="F4682" s="5" t="s">
        <v>3253</v>
      </c>
      <c r="G4682" s="5" t="s">
        <v>3254</v>
      </c>
    </row>
    <row r="4683" spans="1:7" x14ac:dyDescent="0.25">
      <c r="A4683" s="5" t="s">
        <v>18119</v>
      </c>
      <c r="B4683" s="5">
        <v>-1.2489756508486201</v>
      </c>
      <c r="C4683" s="5" t="s">
        <v>18120</v>
      </c>
      <c r="D4683" s="5" t="s">
        <v>18121</v>
      </c>
      <c r="E4683" s="5" t="s">
        <v>18122</v>
      </c>
      <c r="F4683" s="5" t="s">
        <v>18123</v>
      </c>
      <c r="G4683" s="5" t="s">
        <v>18124</v>
      </c>
    </row>
    <row r="4684" spans="1:7" x14ac:dyDescent="0.25">
      <c r="A4684" s="5" t="s">
        <v>19106</v>
      </c>
      <c r="B4684" s="5">
        <v>-1.24952279469366</v>
      </c>
      <c r="C4684" s="5" t="s">
        <v>8</v>
      </c>
      <c r="D4684" s="5" t="s">
        <v>8</v>
      </c>
      <c r="E4684" s="5" t="s">
        <v>8</v>
      </c>
      <c r="F4684" s="5" t="s">
        <v>8</v>
      </c>
      <c r="G4684" s="5" t="s">
        <v>8</v>
      </c>
    </row>
    <row r="4685" spans="1:7" x14ac:dyDescent="0.25">
      <c r="A4685" s="5" t="s">
        <v>18553</v>
      </c>
      <c r="B4685" s="5">
        <v>-1.24993334178278</v>
      </c>
      <c r="C4685" s="5" t="s">
        <v>8</v>
      </c>
      <c r="D4685" s="5" t="s">
        <v>8</v>
      </c>
      <c r="E4685" s="5" t="s">
        <v>8</v>
      </c>
      <c r="F4685" s="5" t="s">
        <v>8</v>
      </c>
      <c r="G4685" s="5" t="s">
        <v>8</v>
      </c>
    </row>
    <row r="4686" spans="1:7" x14ac:dyDescent="0.25">
      <c r="A4686" s="5" t="s">
        <v>19482</v>
      </c>
      <c r="B4686" s="5">
        <v>-1.24993334178278</v>
      </c>
      <c r="C4686" s="5" t="s">
        <v>8</v>
      </c>
      <c r="D4686" s="5" t="s">
        <v>8</v>
      </c>
      <c r="E4686" s="5" t="s">
        <v>8</v>
      </c>
      <c r="F4686" s="5" t="s">
        <v>8</v>
      </c>
      <c r="G4686" s="5" t="s">
        <v>8</v>
      </c>
    </row>
    <row r="4687" spans="1:7" x14ac:dyDescent="0.25">
      <c r="A4687" s="5" t="s">
        <v>19512</v>
      </c>
      <c r="B4687" s="5">
        <v>-1.24993334178278</v>
      </c>
      <c r="C4687" s="5" t="s">
        <v>8</v>
      </c>
      <c r="D4687" s="5" t="s">
        <v>8</v>
      </c>
      <c r="E4687" s="5" t="s">
        <v>8</v>
      </c>
      <c r="F4687" s="5" t="s">
        <v>8</v>
      </c>
      <c r="G4687" s="5" t="s">
        <v>8</v>
      </c>
    </row>
    <row r="4688" spans="1:7" x14ac:dyDescent="0.25">
      <c r="A4688" s="5" t="s">
        <v>20813</v>
      </c>
      <c r="B4688" s="5">
        <v>-1.24993334178278</v>
      </c>
      <c r="C4688" s="5" t="s">
        <v>8</v>
      </c>
      <c r="D4688" s="5" t="s">
        <v>8</v>
      </c>
      <c r="E4688" s="5" t="s">
        <v>8</v>
      </c>
      <c r="F4688" s="5" t="s">
        <v>8</v>
      </c>
      <c r="G4688" s="5" t="s">
        <v>8</v>
      </c>
    </row>
    <row r="4689" spans="1:7" x14ac:dyDescent="0.25">
      <c r="A4689" s="5" t="s">
        <v>20124</v>
      </c>
      <c r="B4689" s="5">
        <v>-1.2502886497271299</v>
      </c>
      <c r="C4689" s="5" t="s">
        <v>8</v>
      </c>
      <c r="D4689" s="5" t="s">
        <v>8</v>
      </c>
      <c r="E4689" s="5" t="s">
        <v>8</v>
      </c>
      <c r="F4689" s="5" t="s">
        <v>8</v>
      </c>
      <c r="G4689" s="5" t="s">
        <v>8</v>
      </c>
    </row>
    <row r="4690" spans="1:7" x14ac:dyDescent="0.25">
      <c r="A4690" s="5" t="s">
        <v>11897</v>
      </c>
      <c r="B4690" s="5">
        <v>-1.2504385768342301</v>
      </c>
      <c r="C4690" s="5" t="s">
        <v>8</v>
      </c>
      <c r="D4690" s="5" t="s">
        <v>8</v>
      </c>
      <c r="E4690" s="5" t="s">
        <v>8</v>
      </c>
      <c r="F4690" s="5" t="s">
        <v>8</v>
      </c>
      <c r="G4690" s="5" t="s">
        <v>8</v>
      </c>
    </row>
    <row r="4691" spans="1:7" x14ac:dyDescent="0.25">
      <c r="A4691" s="5" t="s">
        <v>2096</v>
      </c>
      <c r="B4691" s="5">
        <v>-1.2514871410558499</v>
      </c>
      <c r="C4691" s="5" t="s">
        <v>8</v>
      </c>
      <c r="D4691" s="5" t="s">
        <v>8</v>
      </c>
      <c r="E4691" s="5" t="s">
        <v>8</v>
      </c>
      <c r="F4691" s="5" t="s">
        <v>8</v>
      </c>
      <c r="G4691" s="5" t="s">
        <v>8</v>
      </c>
    </row>
    <row r="4692" spans="1:7" x14ac:dyDescent="0.25">
      <c r="A4692" s="5" t="s">
        <v>7082</v>
      </c>
      <c r="B4692" s="5">
        <v>-1.2516033403243501</v>
      </c>
      <c r="C4692" s="5" t="s">
        <v>8</v>
      </c>
      <c r="D4692" s="5" t="s">
        <v>8</v>
      </c>
      <c r="E4692" s="5" t="s">
        <v>8</v>
      </c>
      <c r="F4692" s="5" t="s">
        <v>8</v>
      </c>
      <c r="G4692" s="5" t="s">
        <v>8</v>
      </c>
    </row>
    <row r="4693" spans="1:7" x14ac:dyDescent="0.25">
      <c r="A4693" s="5" t="s">
        <v>18137</v>
      </c>
      <c r="B4693" s="5">
        <v>-1.25191950733112</v>
      </c>
      <c r="C4693" s="5" t="s">
        <v>11354</v>
      </c>
      <c r="D4693" s="5" t="s">
        <v>8</v>
      </c>
      <c r="E4693" s="5" t="s">
        <v>8</v>
      </c>
      <c r="F4693" s="5" t="s">
        <v>8</v>
      </c>
      <c r="G4693" s="5" t="s">
        <v>11355</v>
      </c>
    </row>
    <row r="4694" spans="1:7" x14ac:dyDescent="0.25">
      <c r="A4694" s="5" t="s">
        <v>19223</v>
      </c>
      <c r="B4694" s="5">
        <v>-1.25191950733112</v>
      </c>
      <c r="C4694" s="5" t="s">
        <v>8</v>
      </c>
      <c r="D4694" s="5" t="s">
        <v>8</v>
      </c>
      <c r="E4694" s="5" t="s">
        <v>8</v>
      </c>
      <c r="F4694" s="5" t="s">
        <v>8</v>
      </c>
      <c r="G4694" s="5" t="s">
        <v>8</v>
      </c>
    </row>
    <row r="4695" spans="1:7" x14ac:dyDescent="0.25">
      <c r="A4695" s="5" t="s">
        <v>19896</v>
      </c>
      <c r="B4695" s="5">
        <v>-1.25191950733112</v>
      </c>
      <c r="C4695" s="5" t="s">
        <v>8</v>
      </c>
      <c r="D4695" s="5" t="s">
        <v>8</v>
      </c>
      <c r="E4695" s="5" t="s">
        <v>8</v>
      </c>
      <c r="F4695" s="5" t="s">
        <v>8</v>
      </c>
      <c r="G4695" s="5" t="s">
        <v>8</v>
      </c>
    </row>
    <row r="4696" spans="1:7" x14ac:dyDescent="0.25">
      <c r="A4696" s="5" t="s">
        <v>8916</v>
      </c>
      <c r="B4696" s="5">
        <v>-1.25191950733112</v>
      </c>
      <c r="C4696" s="5" t="s">
        <v>8</v>
      </c>
      <c r="D4696" s="5" t="s">
        <v>8</v>
      </c>
      <c r="E4696" s="5" t="s">
        <v>8</v>
      </c>
      <c r="F4696" s="5" t="s">
        <v>8</v>
      </c>
      <c r="G4696" s="5" t="s">
        <v>8</v>
      </c>
    </row>
    <row r="4697" spans="1:7" x14ac:dyDescent="0.25">
      <c r="A4697" s="5" t="s">
        <v>20003</v>
      </c>
      <c r="B4697" s="5">
        <v>-1.25191950733112</v>
      </c>
      <c r="C4697" s="5" t="s">
        <v>8</v>
      </c>
      <c r="D4697" s="5" t="s">
        <v>8</v>
      </c>
      <c r="E4697" s="5" t="s">
        <v>8</v>
      </c>
      <c r="F4697" s="5" t="s">
        <v>8</v>
      </c>
      <c r="G4697" s="5" t="s">
        <v>8</v>
      </c>
    </row>
    <row r="4698" spans="1:7" x14ac:dyDescent="0.25">
      <c r="A4698" s="5" t="s">
        <v>13138</v>
      </c>
      <c r="B4698" s="5">
        <v>-1.25191950733112</v>
      </c>
      <c r="C4698" s="5" t="s">
        <v>8</v>
      </c>
      <c r="D4698" s="5" t="s">
        <v>8</v>
      </c>
      <c r="E4698" s="5" t="s">
        <v>8</v>
      </c>
      <c r="F4698" s="5" t="s">
        <v>8</v>
      </c>
      <c r="G4698" s="5" t="s">
        <v>8</v>
      </c>
    </row>
    <row r="4699" spans="1:7" x14ac:dyDescent="0.25">
      <c r="A4699" s="5" t="s">
        <v>4232</v>
      </c>
      <c r="B4699" s="5">
        <v>-1.25243305922796</v>
      </c>
      <c r="C4699" s="5" t="s">
        <v>8</v>
      </c>
      <c r="D4699" s="5" t="s">
        <v>8</v>
      </c>
      <c r="E4699" s="5" t="s">
        <v>8</v>
      </c>
      <c r="F4699" s="5" t="s">
        <v>8</v>
      </c>
      <c r="G4699" s="5" t="s">
        <v>8</v>
      </c>
    </row>
    <row r="4700" spans="1:7" x14ac:dyDescent="0.25">
      <c r="A4700" s="5" t="s">
        <v>3685</v>
      </c>
      <c r="B4700" s="5">
        <v>-1.2528612632771201</v>
      </c>
      <c r="C4700" s="5" t="s">
        <v>8</v>
      </c>
      <c r="D4700" s="5" t="s">
        <v>8</v>
      </c>
      <c r="E4700" s="5" t="s">
        <v>3686</v>
      </c>
      <c r="F4700" s="5" t="s">
        <v>8</v>
      </c>
      <c r="G4700" s="5" t="s">
        <v>8</v>
      </c>
    </row>
    <row r="4701" spans="1:7" x14ac:dyDescent="0.25">
      <c r="A4701" s="5" t="s">
        <v>15693</v>
      </c>
      <c r="B4701" s="5">
        <v>-1.2536411534719201</v>
      </c>
      <c r="C4701" s="5" t="s">
        <v>8</v>
      </c>
      <c r="D4701" s="5" t="s">
        <v>8</v>
      </c>
      <c r="E4701" s="5" t="s">
        <v>8</v>
      </c>
      <c r="F4701" s="5" t="s">
        <v>8</v>
      </c>
      <c r="G4701" s="5" t="s">
        <v>15694</v>
      </c>
    </row>
    <row r="4702" spans="1:7" x14ac:dyDescent="0.25">
      <c r="A4702" s="5" t="s">
        <v>20966</v>
      </c>
      <c r="B4702" s="5">
        <v>-1.2536411534719201</v>
      </c>
      <c r="C4702" s="5" t="s">
        <v>8</v>
      </c>
      <c r="D4702" s="5" t="s">
        <v>8</v>
      </c>
      <c r="E4702" s="5" t="s">
        <v>8</v>
      </c>
      <c r="F4702" s="5" t="s">
        <v>8</v>
      </c>
      <c r="G4702" s="5" t="s">
        <v>8</v>
      </c>
    </row>
    <row r="4703" spans="1:7" x14ac:dyDescent="0.25">
      <c r="A4703" s="5" t="s">
        <v>18563</v>
      </c>
      <c r="B4703" s="5">
        <v>-1.2545280382314601</v>
      </c>
      <c r="C4703" s="5" t="s">
        <v>8</v>
      </c>
      <c r="D4703" s="5" t="s">
        <v>8</v>
      </c>
      <c r="E4703" s="5" t="s">
        <v>8</v>
      </c>
      <c r="F4703" s="5" t="s">
        <v>8</v>
      </c>
      <c r="G4703" s="5" t="s">
        <v>8</v>
      </c>
    </row>
    <row r="4704" spans="1:7" x14ac:dyDescent="0.25">
      <c r="A4704" s="5" t="s">
        <v>2242</v>
      </c>
      <c r="B4704" s="5">
        <v>-1.2551478254636601</v>
      </c>
      <c r="C4704" s="5" t="s">
        <v>2243</v>
      </c>
      <c r="D4704" s="5" t="s">
        <v>2244</v>
      </c>
      <c r="E4704" s="5" t="s">
        <v>2245</v>
      </c>
      <c r="F4704" s="5" t="s">
        <v>2246</v>
      </c>
      <c r="G4704" s="5" t="s">
        <v>2247</v>
      </c>
    </row>
    <row r="4705" spans="1:7" x14ac:dyDescent="0.25">
      <c r="A4705" s="5" t="s">
        <v>19272</v>
      </c>
      <c r="B4705" s="5">
        <v>-1.2551478254636601</v>
      </c>
      <c r="C4705" s="5" t="s">
        <v>8</v>
      </c>
      <c r="D4705" s="5" t="s">
        <v>8</v>
      </c>
      <c r="E4705" s="5" t="s">
        <v>8</v>
      </c>
      <c r="F4705" s="5" t="s">
        <v>8</v>
      </c>
      <c r="G4705" s="5" t="s">
        <v>8</v>
      </c>
    </row>
    <row r="4706" spans="1:7" x14ac:dyDescent="0.25">
      <c r="A4706" s="5" t="s">
        <v>20776</v>
      </c>
      <c r="B4706" s="5">
        <v>-1.2551478254636601</v>
      </c>
      <c r="C4706" s="5" t="s">
        <v>8</v>
      </c>
      <c r="D4706" s="5" t="s">
        <v>8</v>
      </c>
      <c r="E4706" s="5" t="s">
        <v>8</v>
      </c>
      <c r="F4706" s="5" t="s">
        <v>8</v>
      </c>
      <c r="G4706" s="5" t="s">
        <v>8</v>
      </c>
    </row>
    <row r="4707" spans="1:7" x14ac:dyDescent="0.25">
      <c r="A4707" s="5" t="s">
        <v>16071</v>
      </c>
      <c r="B4707" s="5">
        <v>-1.2587171266523201</v>
      </c>
      <c r="C4707" s="5" t="s">
        <v>16072</v>
      </c>
      <c r="D4707" s="5" t="s">
        <v>16073</v>
      </c>
      <c r="E4707" s="5" t="s">
        <v>16074</v>
      </c>
      <c r="F4707" s="5" t="s">
        <v>16075</v>
      </c>
      <c r="G4707" s="5" t="s">
        <v>16076</v>
      </c>
    </row>
    <row r="4708" spans="1:7" x14ac:dyDescent="0.25">
      <c r="A4708" s="5" t="s">
        <v>18962</v>
      </c>
      <c r="B4708" s="5">
        <v>-1.25966914743792</v>
      </c>
      <c r="C4708" s="5" t="s">
        <v>8</v>
      </c>
      <c r="D4708" s="5" t="s">
        <v>8</v>
      </c>
      <c r="E4708" s="5" t="s">
        <v>8</v>
      </c>
      <c r="F4708" s="5" t="s">
        <v>8</v>
      </c>
      <c r="G4708" s="5" t="s">
        <v>8</v>
      </c>
    </row>
    <row r="4709" spans="1:7" x14ac:dyDescent="0.25">
      <c r="A4709" s="5" t="s">
        <v>15393</v>
      </c>
      <c r="B4709" s="5">
        <v>-1.2600084240793099</v>
      </c>
      <c r="C4709" s="5" t="s">
        <v>8</v>
      </c>
      <c r="D4709" s="5" t="s">
        <v>8</v>
      </c>
      <c r="E4709" s="5" t="s">
        <v>8</v>
      </c>
      <c r="F4709" s="5" t="s">
        <v>8</v>
      </c>
      <c r="G4709" s="5" t="s">
        <v>8</v>
      </c>
    </row>
    <row r="4710" spans="1:7" x14ac:dyDescent="0.25">
      <c r="A4710" s="5" t="s">
        <v>20403</v>
      </c>
      <c r="B4710" s="5">
        <v>-1.2609972345512599</v>
      </c>
      <c r="C4710" s="5" t="s">
        <v>8</v>
      </c>
      <c r="D4710" s="5" t="s">
        <v>8</v>
      </c>
      <c r="E4710" s="5" t="s">
        <v>8</v>
      </c>
      <c r="F4710" s="5" t="s">
        <v>8</v>
      </c>
      <c r="G4710" s="5" t="s">
        <v>8</v>
      </c>
    </row>
    <row r="4711" spans="1:7" x14ac:dyDescent="0.25">
      <c r="A4711" s="5" t="s">
        <v>13790</v>
      </c>
      <c r="B4711" s="5">
        <v>-1.2610668020325799</v>
      </c>
      <c r="C4711" s="5" t="s">
        <v>13791</v>
      </c>
      <c r="D4711" s="5" t="s">
        <v>13792</v>
      </c>
      <c r="E4711" s="5" t="s">
        <v>13793</v>
      </c>
      <c r="F4711" s="5" t="s">
        <v>13794</v>
      </c>
      <c r="G4711" s="5" t="s">
        <v>13795</v>
      </c>
    </row>
    <row r="4712" spans="1:7" x14ac:dyDescent="0.25">
      <c r="A4712" s="5" t="s">
        <v>9354</v>
      </c>
      <c r="B4712" s="5">
        <v>-1.2643600145653699</v>
      </c>
      <c r="C4712" s="5" t="s">
        <v>8</v>
      </c>
      <c r="D4712" s="5" t="s">
        <v>8</v>
      </c>
      <c r="E4712" s="5" t="s">
        <v>8</v>
      </c>
      <c r="F4712" s="5" t="s">
        <v>8</v>
      </c>
      <c r="G4712" s="5" t="s">
        <v>8</v>
      </c>
    </row>
    <row r="4713" spans="1:7" x14ac:dyDescent="0.25">
      <c r="A4713" s="5" t="s">
        <v>16536</v>
      </c>
      <c r="B4713" s="5">
        <v>-1.26437199596322</v>
      </c>
      <c r="C4713" s="5" t="s">
        <v>16537</v>
      </c>
      <c r="D4713" s="5" t="s">
        <v>16538</v>
      </c>
      <c r="E4713" s="5" t="s">
        <v>16539</v>
      </c>
      <c r="F4713" s="5" t="s">
        <v>16540</v>
      </c>
      <c r="G4713" s="5" t="s">
        <v>16541</v>
      </c>
    </row>
    <row r="4714" spans="1:7" x14ac:dyDescent="0.25">
      <c r="A4714" s="5" t="s">
        <v>16948</v>
      </c>
      <c r="B4714" s="5">
        <v>-1.26437199596322</v>
      </c>
      <c r="C4714" s="5" t="s">
        <v>16949</v>
      </c>
      <c r="D4714" s="5" t="s">
        <v>16950</v>
      </c>
      <c r="E4714" s="5" t="s">
        <v>9490</v>
      </c>
      <c r="F4714" s="5" t="s">
        <v>16951</v>
      </c>
      <c r="G4714" s="5" t="s">
        <v>9492</v>
      </c>
    </row>
    <row r="4715" spans="1:7" x14ac:dyDescent="0.25">
      <c r="A4715" s="5" t="s">
        <v>17726</v>
      </c>
      <c r="B4715" s="5">
        <v>-1.26437199596322</v>
      </c>
      <c r="C4715" s="5" t="s">
        <v>8</v>
      </c>
      <c r="D4715" s="5" t="s">
        <v>8</v>
      </c>
      <c r="E4715" s="5" t="s">
        <v>8</v>
      </c>
      <c r="F4715" s="5" t="s">
        <v>8</v>
      </c>
      <c r="G4715" s="5" t="s">
        <v>597</v>
      </c>
    </row>
    <row r="4716" spans="1:7" x14ac:dyDescent="0.25">
      <c r="A4716" s="5" t="s">
        <v>18601</v>
      </c>
      <c r="B4716" s="5">
        <v>-1.26437199596322</v>
      </c>
      <c r="C4716" s="5" t="s">
        <v>8</v>
      </c>
      <c r="D4716" s="5" t="s">
        <v>8</v>
      </c>
      <c r="E4716" s="5" t="s">
        <v>8</v>
      </c>
      <c r="F4716" s="5" t="s">
        <v>8</v>
      </c>
      <c r="G4716" s="5" t="s">
        <v>8</v>
      </c>
    </row>
    <row r="4717" spans="1:7" x14ac:dyDescent="0.25">
      <c r="A4717" s="5" t="s">
        <v>18829</v>
      </c>
      <c r="B4717" s="5">
        <v>-1.26437199596322</v>
      </c>
      <c r="C4717" s="5" t="s">
        <v>8</v>
      </c>
      <c r="D4717" s="5" t="s">
        <v>8</v>
      </c>
      <c r="E4717" s="5" t="s">
        <v>8</v>
      </c>
      <c r="F4717" s="5" t="s">
        <v>8</v>
      </c>
      <c r="G4717" s="5" t="s">
        <v>8</v>
      </c>
    </row>
    <row r="4718" spans="1:7" x14ac:dyDescent="0.25">
      <c r="A4718" s="5" t="s">
        <v>19259</v>
      </c>
      <c r="B4718" s="5">
        <v>-1.26437199596322</v>
      </c>
      <c r="C4718" s="5" t="s">
        <v>8</v>
      </c>
      <c r="D4718" s="5" t="s">
        <v>8</v>
      </c>
      <c r="E4718" s="5" t="s">
        <v>8</v>
      </c>
      <c r="F4718" s="5" t="s">
        <v>8</v>
      </c>
      <c r="G4718" s="5" t="s">
        <v>8</v>
      </c>
    </row>
    <row r="4719" spans="1:7" x14ac:dyDescent="0.25">
      <c r="A4719" s="5" t="s">
        <v>19722</v>
      </c>
      <c r="B4719" s="5">
        <v>-1.26437199596322</v>
      </c>
      <c r="C4719" s="5" t="s">
        <v>8</v>
      </c>
      <c r="D4719" s="5" t="s">
        <v>8</v>
      </c>
      <c r="E4719" s="5" t="s">
        <v>8</v>
      </c>
      <c r="F4719" s="5" t="s">
        <v>8</v>
      </c>
      <c r="G4719" s="5" t="s">
        <v>8</v>
      </c>
    </row>
    <row r="4720" spans="1:7" x14ac:dyDescent="0.25">
      <c r="A4720" s="5" t="s">
        <v>8623</v>
      </c>
      <c r="B4720" s="5">
        <v>-1.26437199596322</v>
      </c>
      <c r="C4720" s="5" t="s">
        <v>8</v>
      </c>
      <c r="D4720" s="5" t="s">
        <v>8</v>
      </c>
      <c r="E4720" s="5" t="s">
        <v>8</v>
      </c>
      <c r="F4720" s="5" t="s">
        <v>8</v>
      </c>
      <c r="G4720" s="5" t="s">
        <v>8</v>
      </c>
    </row>
    <row r="4721" spans="1:7" x14ac:dyDescent="0.25">
      <c r="A4721" s="5" t="s">
        <v>20038</v>
      </c>
      <c r="B4721" s="5">
        <v>-1.26437199596322</v>
      </c>
      <c r="C4721" s="5" t="s">
        <v>8</v>
      </c>
      <c r="D4721" s="5" t="s">
        <v>8</v>
      </c>
      <c r="E4721" s="5" t="s">
        <v>8</v>
      </c>
      <c r="F4721" s="5" t="s">
        <v>8</v>
      </c>
      <c r="G4721" s="5" t="s">
        <v>8</v>
      </c>
    </row>
    <row r="4722" spans="1:7" x14ac:dyDescent="0.25">
      <c r="A4722" s="5" t="s">
        <v>20767</v>
      </c>
      <c r="B4722" s="5">
        <v>-1.26437199596322</v>
      </c>
      <c r="C4722" s="5" t="s">
        <v>8</v>
      </c>
      <c r="D4722" s="5" t="s">
        <v>8</v>
      </c>
      <c r="E4722" s="5" t="s">
        <v>1496</v>
      </c>
      <c r="F4722" s="5" t="s">
        <v>8</v>
      </c>
      <c r="G4722" s="5" t="s">
        <v>8</v>
      </c>
    </row>
    <row r="4723" spans="1:7" x14ac:dyDescent="0.25">
      <c r="A4723" s="5" t="s">
        <v>20953</v>
      </c>
      <c r="B4723" s="5">
        <v>-1.26437199596322</v>
      </c>
      <c r="C4723" s="5" t="s">
        <v>8</v>
      </c>
      <c r="D4723" s="5" t="s">
        <v>8</v>
      </c>
      <c r="E4723" s="5" t="s">
        <v>8</v>
      </c>
      <c r="F4723" s="5" t="s">
        <v>8</v>
      </c>
      <c r="G4723" s="5" t="s">
        <v>8</v>
      </c>
    </row>
    <row r="4724" spans="1:7" x14ac:dyDescent="0.25">
      <c r="A4724" s="5" t="s">
        <v>16308</v>
      </c>
      <c r="B4724" s="5">
        <v>-1.2652845764095</v>
      </c>
      <c r="C4724" s="5" t="s">
        <v>8</v>
      </c>
      <c r="D4724" s="5" t="s">
        <v>8</v>
      </c>
      <c r="E4724" s="5" t="s">
        <v>8</v>
      </c>
      <c r="F4724" s="5" t="s">
        <v>8</v>
      </c>
      <c r="G4724" s="5" t="s">
        <v>8357</v>
      </c>
    </row>
    <row r="4725" spans="1:7" x14ac:dyDescent="0.25">
      <c r="A4725" s="5" t="s">
        <v>17793</v>
      </c>
      <c r="B4725" s="5">
        <v>-1.2656987737683101</v>
      </c>
      <c r="C4725" s="5" t="s">
        <v>17794</v>
      </c>
      <c r="D4725" s="5" t="s">
        <v>8</v>
      </c>
      <c r="E4725" s="5" t="s">
        <v>8</v>
      </c>
      <c r="F4725" s="5" t="s">
        <v>8</v>
      </c>
      <c r="G4725" s="5" t="s">
        <v>17795</v>
      </c>
    </row>
    <row r="4726" spans="1:7" x14ac:dyDescent="0.25">
      <c r="A4726" s="5" t="s">
        <v>18413</v>
      </c>
      <c r="B4726" s="5">
        <v>-1.2656987737683101</v>
      </c>
      <c r="C4726" s="5" t="s">
        <v>8</v>
      </c>
      <c r="D4726" s="5" t="s">
        <v>8</v>
      </c>
      <c r="E4726" s="5" t="s">
        <v>8</v>
      </c>
      <c r="F4726" s="5" t="s">
        <v>8</v>
      </c>
      <c r="G4726" s="5" t="s">
        <v>8</v>
      </c>
    </row>
    <row r="4727" spans="1:7" x14ac:dyDescent="0.25">
      <c r="A4727" s="5" t="s">
        <v>19094</v>
      </c>
      <c r="B4727" s="5">
        <v>-1.2656987737683101</v>
      </c>
      <c r="C4727" s="5" t="s">
        <v>8</v>
      </c>
      <c r="D4727" s="5" t="s">
        <v>8</v>
      </c>
      <c r="E4727" s="5" t="s">
        <v>8</v>
      </c>
      <c r="F4727" s="5" t="s">
        <v>8</v>
      </c>
      <c r="G4727" s="5" t="s">
        <v>8</v>
      </c>
    </row>
    <row r="4728" spans="1:7" x14ac:dyDescent="0.25">
      <c r="A4728" s="5" t="s">
        <v>19120</v>
      </c>
      <c r="B4728" s="5">
        <v>-1.2656987737683101</v>
      </c>
      <c r="C4728" s="5" t="s">
        <v>8</v>
      </c>
      <c r="D4728" s="5" t="s">
        <v>8</v>
      </c>
      <c r="E4728" s="5" t="s">
        <v>8</v>
      </c>
      <c r="F4728" s="5" t="s">
        <v>8</v>
      </c>
      <c r="G4728" s="5" t="s">
        <v>8</v>
      </c>
    </row>
    <row r="4729" spans="1:7" x14ac:dyDescent="0.25">
      <c r="A4729" s="5" t="s">
        <v>19831</v>
      </c>
      <c r="B4729" s="5">
        <v>-1.2656987737683101</v>
      </c>
      <c r="C4729" s="5" t="s">
        <v>8</v>
      </c>
      <c r="D4729" s="5" t="s">
        <v>8</v>
      </c>
      <c r="E4729" s="5" t="s">
        <v>8</v>
      </c>
      <c r="F4729" s="5" t="s">
        <v>8</v>
      </c>
      <c r="G4729" s="5" t="s">
        <v>8</v>
      </c>
    </row>
    <row r="4730" spans="1:7" x14ac:dyDescent="0.25">
      <c r="A4730" s="5" t="s">
        <v>20401</v>
      </c>
      <c r="B4730" s="5">
        <v>-1.2656987737683101</v>
      </c>
      <c r="C4730" s="5" t="s">
        <v>8</v>
      </c>
      <c r="D4730" s="5" t="s">
        <v>8</v>
      </c>
      <c r="E4730" s="5" t="s">
        <v>8</v>
      </c>
      <c r="F4730" s="5" t="s">
        <v>8</v>
      </c>
      <c r="G4730" s="5" t="s">
        <v>8</v>
      </c>
    </row>
    <row r="4731" spans="1:7" x14ac:dyDescent="0.25">
      <c r="A4731" s="5" t="s">
        <v>20933</v>
      </c>
      <c r="B4731" s="5">
        <v>-1.2656987737683101</v>
      </c>
      <c r="C4731" s="5" t="s">
        <v>8</v>
      </c>
      <c r="D4731" s="5" t="s">
        <v>8</v>
      </c>
      <c r="E4731" s="5" t="s">
        <v>8</v>
      </c>
      <c r="F4731" s="5" t="s">
        <v>8</v>
      </c>
      <c r="G4731" s="5" t="s">
        <v>8</v>
      </c>
    </row>
    <row r="4732" spans="1:7" x14ac:dyDescent="0.25">
      <c r="A4732" s="5" t="s">
        <v>21133</v>
      </c>
      <c r="B4732" s="5">
        <v>-1.2656987737683101</v>
      </c>
      <c r="C4732" s="5" t="s">
        <v>8</v>
      </c>
      <c r="D4732" s="5" t="s">
        <v>8</v>
      </c>
      <c r="E4732" s="5" t="s">
        <v>8</v>
      </c>
      <c r="F4732" s="5" t="s">
        <v>8</v>
      </c>
      <c r="G4732" s="5" t="s">
        <v>8</v>
      </c>
    </row>
    <row r="4733" spans="1:7" x14ac:dyDescent="0.25">
      <c r="A4733" s="5" t="s">
        <v>19151</v>
      </c>
      <c r="B4733" s="5">
        <v>-1.26652206475768</v>
      </c>
      <c r="C4733" s="5" t="s">
        <v>8</v>
      </c>
      <c r="D4733" s="5" t="s">
        <v>8</v>
      </c>
      <c r="E4733" s="5" t="s">
        <v>8</v>
      </c>
      <c r="F4733" s="5" t="s">
        <v>8</v>
      </c>
      <c r="G4733" s="5" t="s">
        <v>8</v>
      </c>
    </row>
    <row r="4734" spans="1:7" x14ac:dyDescent="0.25">
      <c r="A4734" s="5" t="s">
        <v>18787</v>
      </c>
      <c r="B4734" s="5">
        <v>-1.2667865236848099</v>
      </c>
      <c r="C4734" s="5" t="s">
        <v>8</v>
      </c>
      <c r="D4734" s="5" t="s">
        <v>8</v>
      </c>
      <c r="E4734" s="5" t="s">
        <v>8</v>
      </c>
      <c r="F4734" s="5" t="s">
        <v>8</v>
      </c>
      <c r="G4734" s="5" t="s">
        <v>8</v>
      </c>
    </row>
    <row r="4735" spans="1:7" x14ac:dyDescent="0.25">
      <c r="A4735" s="5" t="s">
        <v>18847</v>
      </c>
      <c r="B4735" s="5">
        <v>-1.2667865236848099</v>
      </c>
      <c r="C4735" s="5" t="s">
        <v>8</v>
      </c>
      <c r="D4735" s="5" t="s">
        <v>8</v>
      </c>
      <c r="E4735" s="5" t="s">
        <v>8</v>
      </c>
      <c r="F4735" s="5" t="s">
        <v>8</v>
      </c>
      <c r="G4735" s="5" t="s">
        <v>8</v>
      </c>
    </row>
    <row r="4736" spans="1:7" x14ac:dyDescent="0.25">
      <c r="A4736" s="5" t="s">
        <v>19215</v>
      </c>
      <c r="B4736" s="5">
        <v>-1.2667865236848099</v>
      </c>
      <c r="C4736" s="5" t="s">
        <v>8</v>
      </c>
      <c r="D4736" s="5" t="s">
        <v>8</v>
      </c>
      <c r="E4736" s="5" t="s">
        <v>8</v>
      </c>
      <c r="F4736" s="5" t="s">
        <v>8</v>
      </c>
      <c r="G4736" s="5" t="s">
        <v>8</v>
      </c>
    </row>
    <row r="4737" spans="1:7" x14ac:dyDescent="0.25">
      <c r="A4737" s="5" t="s">
        <v>18157</v>
      </c>
      <c r="B4737" s="5">
        <v>-1.26721317512667</v>
      </c>
      <c r="C4737" s="5" t="s">
        <v>18158</v>
      </c>
      <c r="D4737" s="5" t="s">
        <v>18159</v>
      </c>
      <c r="E4737" s="5" t="s">
        <v>18160</v>
      </c>
      <c r="F4737" s="5" t="s">
        <v>18161</v>
      </c>
      <c r="G4737" s="5" t="s">
        <v>18162</v>
      </c>
    </row>
    <row r="4738" spans="1:7" x14ac:dyDescent="0.25">
      <c r="A4738" s="5" t="s">
        <v>19868</v>
      </c>
      <c r="B4738" s="5">
        <v>-1.26721317512667</v>
      </c>
      <c r="C4738" s="5" t="s">
        <v>8</v>
      </c>
      <c r="D4738" s="5" t="s">
        <v>8</v>
      </c>
      <c r="E4738" s="5" t="s">
        <v>8</v>
      </c>
      <c r="F4738" s="5" t="s">
        <v>8</v>
      </c>
      <c r="G4738" s="5" t="s">
        <v>8</v>
      </c>
    </row>
    <row r="4739" spans="1:7" x14ac:dyDescent="0.25">
      <c r="A4739" s="5" t="s">
        <v>21217</v>
      </c>
      <c r="B4739" s="5">
        <v>-1.26769450197686</v>
      </c>
      <c r="C4739" s="5" t="s">
        <v>8</v>
      </c>
      <c r="D4739" s="5" t="s">
        <v>8</v>
      </c>
      <c r="E4739" s="5" t="s">
        <v>8</v>
      </c>
      <c r="F4739" s="5" t="s">
        <v>8</v>
      </c>
      <c r="G4739" s="5" t="s">
        <v>8</v>
      </c>
    </row>
    <row r="4740" spans="1:7" x14ac:dyDescent="0.25">
      <c r="A4740" s="5" t="s">
        <v>20994</v>
      </c>
      <c r="B4740" s="5">
        <v>-1.2683885960216901</v>
      </c>
      <c r="C4740" s="5" t="s">
        <v>8</v>
      </c>
      <c r="D4740" s="5" t="s">
        <v>8</v>
      </c>
      <c r="E4740" s="5" t="s">
        <v>8</v>
      </c>
      <c r="F4740" s="5" t="s">
        <v>8</v>
      </c>
      <c r="G4740" s="5" t="s">
        <v>8</v>
      </c>
    </row>
    <row r="4741" spans="1:7" x14ac:dyDescent="0.25">
      <c r="A4741" s="5" t="s">
        <v>19081</v>
      </c>
      <c r="B4741" s="5">
        <v>-1.26846387326141</v>
      </c>
      <c r="C4741" s="5" t="s">
        <v>8</v>
      </c>
      <c r="D4741" s="5" t="s">
        <v>8</v>
      </c>
      <c r="E4741" s="5" t="s">
        <v>8</v>
      </c>
      <c r="F4741" s="5" t="s">
        <v>8</v>
      </c>
      <c r="G4741" s="5" t="s">
        <v>8</v>
      </c>
    </row>
    <row r="4742" spans="1:7" x14ac:dyDescent="0.25">
      <c r="A4742" s="5" t="s">
        <v>20505</v>
      </c>
      <c r="B4742" s="5">
        <v>-1.26846387326141</v>
      </c>
      <c r="C4742" s="5" t="s">
        <v>8</v>
      </c>
      <c r="D4742" s="5" t="s">
        <v>8</v>
      </c>
      <c r="E4742" s="5" t="s">
        <v>8</v>
      </c>
      <c r="F4742" s="5" t="s">
        <v>8</v>
      </c>
      <c r="G4742" s="5" t="s">
        <v>8</v>
      </c>
    </row>
    <row r="4743" spans="1:7" x14ac:dyDescent="0.25">
      <c r="A4743" s="5" t="s">
        <v>8607</v>
      </c>
      <c r="B4743" s="5">
        <v>-1.2691241253896099</v>
      </c>
      <c r="C4743" s="5" t="s">
        <v>8</v>
      </c>
      <c r="D4743" s="5" t="s">
        <v>8</v>
      </c>
      <c r="E4743" s="5" t="s">
        <v>8</v>
      </c>
      <c r="F4743" s="5" t="s">
        <v>8</v>
      </c>
      <c r="G4743" s="5" t="s">
        <v>8</v>
      </c>
    </row>
    <row r="4744" spans="1:7" x14ac:dyDescent="0.25">
      <c r="A4744" s="5" t="s">
        <v>11034</v>
      </c>
      <c r="B4744" s="5">
        <v>-1.2691241253896099</v>
      </c>
      <c r="C4744" s="5" t="s">
        <v>8</v>
      </c>
      <c r="D4744" s="5" t="s">
        <v>8</v>
      </c>
      <c r="E4744" s="5" t="s">
        <v>8</v>
      </c>
      <c r="F4744" s="5" t="s">
        <v>8</v>
      </c>
      <c r="G4744" s="5" t="s">
        <v>8</v>
      </c>
    </row>
    <row r="4745" spans="1:7" x14ac:dyDescent="0.25">
      <c r="A4745" s="5" t="s">
        <v>21032</v>
      </c>
      <c r="B4745" s="5">
        <v>-1.2691241253896099</v>
      </c>
      <c r="C4745" s="5" t="s">
        <v>8</v>
      </c>
      <c r="D4745" s="5" t="s">
        <v>8</v>
      </c>
      <c r="E4745" s="5" t="s">
        <v>8</v>
      </c>
      <c r="F4745" s="5" t="s">
        <v>8</v>
      </c>
      <c r="G4745" s="5" t="s">
        <v>8</v>
      </c>
    </row>
    <row r="4746" spans="1:7" x14ac:dyDescent="0.25">
      <c r="A4746" s="5" t="s">
        <v>16249</v>
      </c>
      <c r="B4746" s="5">
        <v>-1.2696969355832901</v>
      </c>
      <c r="C4746" s="5" t="s">
        <v>8</v>
      </c>
      <c r="D4746" s="5" t="s">
        <v>8</v>
      </c>
      <c r="E4746" s="5" t="s">
        <v>8</v>
      </c>
      <c r="F4746" s="5" t="s">
        <v>8</v>
      </c>
      <c r="G4746" s="5" t="s">
        <v>3369</v>
      </c>
    </row>
    <row r="4747" spans="1:7" x14ac:dyDescent="0.25">
      <c r="A4747" s="5" t="s">
        <v>18845</v>
      </c>
      <c r="B4747" s="5">
        <v>-1.2696969355832901</v>
      </c>
      <c r="C4747" s="5" t="s">
        <v>8</v>
      </c>
      <c r="D4747" s="5" t="s">
        <v>8</v>
      </c>
      <c r="E4747" s="5" t="s">
        <v>8</v>
      </c>
      <c r="F4747" s="5" t="s">
        <v>8</v>
      </c>
      <c r="G4747" s="5" t="s">
        <v>8</v>
      </c>
    </row>
    <row r="4748" spans="1:7" x14ac:dyDescent="0.25">
      <c r="A4748" s="5" t="s">
        <v>20253</v>
      </c>
      <c r="B4748" s="5">
        <v>-1.2696969355832901</v>
      </c>
      <c r="C4748" s="5" t="s">
        <v>8</v>
      </c>
      <c r="D4748" s="5" t="s">
        <v>8</v>
      </c>
      <c r="E4748" s="5" t="s">
        <v>8</v>
      </c>
      <c r="F4748" s="5" t="s">
        <v>8</v>
      </c>
      <c r="G4748" s="5" t="s">
        <v>8</v>
      </c>
    </row>
    <row r="4749" spans="1:7" x14ac:dyDescent="0.25">
      <c r="A4749" s="5" t="s">
        <v>10763</v>
      </c>
      <c r="B4749" s="5">
        <v>-1.2696969355832901</v>
      </c>
      <c r="C4749" s="5" t="s">
        <v>8</v>
      </c>
      <c r="D4749" s="5" t="s">
        <v>8</v>
      </c>
      <c r="E4749" s="5" t="s">
        <v>8</v>
      </c>
      <c r="F4749" s="5" t="s">
        <v>8</v>
      </c>
      <c r="G4749" s="5" t="s">
        <v>8</v>
      </c>
    </row>
    <row r="4750" spans="1:7" x14ac:dyDescent="0.25">
      <c r="A4750" s="5" t="s">
        <v>16040</v>
      </c>
      <c r="B4750" s="5">
        <v>-1.2701985958915301</v>
      </c>
      <c r="C4750" s="5" t="s">
        <v>8</v>
      </c>
      <c r="D4750" s="5" t="s">
        <v>16041</v>
      </c>
      <c r="E4750" s="5" t="s">
        <v>16042</v>
      </c>
      <c r="F4750" s="5" t="s">
        <v>16043</v>
      </c>
      <c r="G4750" s="5" t="s">
        <v>16044</v>
      </c>
    </row>
    <row r="4751" spans="1:7" x14ac:dyDescent="0.25">
      <c r="A4751" s="5" t="s">
        <v>18744</v>
      </c>
      <c r="B4751" s="5">
        <v>-1.2701985958915301</v>
      </c>
      <c r="C4751" s="5" t="s">
        <v>8</v>
      </c>
      <c r="D4751" s="5" t="s">
        <v>8</v>
      </c>
      <c r="E4751" s="5" t="s">
        <v>8</v>
      </c>
      <c r="F4751" s="5" t="s">
        <v>8</v>
      </c>
      <c r="G4751" s="5" t="s">
        <v>8</v>
      </c>
    </row>
    <row r="4752" spans="1:7" x14ac:dyDescent="0.25">
      <c r="A4752" s="5" t="s">
        <v>2876</v>
      </c>
      <c r="B4752" s="5">
        <v>-1.27064158767575</v>
      </c>
      <c r="C4752" s="5" t="s">
        <v>8</v>
      </c>
      <c r="D4752" s="5" t="s">
        <v>8</v>
      </c>
      <c r="E4752" s="5" t="s">
        <v>8</v>
      </c>
      <c r="F4752" s="5" t="s">
        <v>8</v>
      </c>
      <c r="G4752" s="5" t="s">
        <v>8</v>
      </c>
    </row>
    <row r="4753" spans="1:7" x14ac:dyDescent="0.25">
      <c r="A4753" s="5" t="s">
        <v>351</v>
      </c>
      <c r="B4753" s="5">
        <v>-1.27103563420476</v>
      </c>
      <c r="C4753" s="5" t="s">
        <v>8</v>
      </c>
      <c r="D4753" s="5" t="s">
        <v>8</v>
      </c>
      <c r="E4753" s="5" t="s">
        <v>8</v>
      </c>
      <c r="F4753" s="5" t="s">
        <v>8</v>
      </c>
      <c r="G4753" s="5" t="s">
        <v>8</v>
      </c>
    </row>
    <row r="4754" spans="1:7" x14ac:dyDescent="0.25">
      <c r="A4754" s="5" t="s">
        <v>1388</v>
      </c>
      <c r="B4754" s="5">
        <v>-1.27103563420476</v>
      </c>
      <c r="C4754" s="5" t="s">
        <v>8</v>
      </c>
      <c r="D4754" s="5" t="s">
        <v>8</v>
      </c>
      <c r="E4754" s="5" t="s">
        <v>8</v>
      </c>
      <c r="F4754" s="5" t="s">
        <v>8</v>
      </c>
      <c r="G4754" s="5" t="s">
        <v>8</v>
      </c>
    </row>
    <row r="4755" spans="1:7" x14ac:dyDescent="0.25">
      <c r="A4755" s="5" t="s">
        <v>18504</v>
      </c>
      <c r="B4755" s="5">
        <v>-1.27138842261537</v>
      </c>
      <c r="C4755" s="5" t="s">
        <v>8</v>
      </c>
      <c r="D4755" s="5" t="s">
        <v>8</v>
      </c>
      <c r="E4755" s="5" t="s">
        <v>18505</v>
      </c>
      <c r="F4755" s="5" t="s">
        <v>8</v>
      </c>
      <c r="G4755" s="5" t="s">
        <v>8</v>
      </c>
    </row>
    <row r="4756" spans="1:7" x14ac:dyDescent="0.25">
      <c r="A4756" s="5" t="s">
        <v>19815</v>
      </c>
      <c r="B4756" s="5">
        <v>-1.27138842261537</v>
      </c>
      <c r="C4756" s="5" t="s">
        <v>8</v>
      </c>
      <c r="D4756" s="5" t="s">
        <v>8</v>
      </c>
      <c r="E4756" s="5" t="s">
        <v>8</v>
      </c>
      <c r="F4756" s="5" t="s">
        <v>8</v>
      </c>
      <c r="G4756" s="5" t="s">
        <v>8</v>
      </c>
    </row>
    <row r="4757" spans="1:7" x14ac:dyDescent="0.25">
      <c r="A4757" s="5" t="s">
        <v>3684</v>
      </c>
      <c r="B4757" s="5">
        <v>-1.2741973929272401</v>
      </c>
      <c r="C4757" s="5" t="s">
        <v>8</v>
      </c>
      <c r="D4757" s="5" t="s">
        <v>8</v>
      </c>
      <c r="E4757" s="5" t="s">
        <v>8</v>
      </c>
      <c r="F4757" s="5" t="s">
        <v>8</v>
      </c>
      <c r="G4757" s="5" t="s">
        <v>8</v>
      </c>
    </row>
    <row r="4758" spans="1:7" x14ac:dyDescent="0.25">
      <c r="A4758" s="5" t="s">
        <v>14594</v>
      </c>
      <c r="B4758" s="5">
        <v>-1.27523849585279</v>
      </c>
      <c r="C4758" s="5" t="s">
        <v>8</v>
      </c>
      <c r="D4758" s="5" t="s">
        <v>8</v>
      </c>
      <c r="E4758" s="5" t="s">
        <v>8</v>
      </c>
      <c r="F4758" s="5" t="s">
        <v>8</v>
      </c>
      <c r="G4758" s="5" t="s">
        <v>8</v>
      </c>
    </row>
    <row r="4759" spans="1:7" x14ac:dyDescent="0.25">
      <c r="A4759" s="5" t="s">
        <v>18336</v>
      </c>
      <c r="B4759" s="5">
        <v>-1.28039624584278</v>
      </c>
      <c r="C4759" s="5" t="s">
        <v>8</v>
      </c>
      <c r="D4759" s="5" t="s">
        <v>8</v>
      </c>
      <c r="E4759" s="5" t="s">
        <v>8</v>
      </c>
      <c r="F4759" s="5" t="s">
        <v>8</v>
      </c>
      <c r="G4759" s="5" t="s">
        <v>8</v>
      </c>
    </row>
    <row r="4760" spans="1:7" x14ac:dyDescent="0.25">
      <c r="A4760" s="5" t="s">
        <v>20201</v>
      </c>
      <c r="B4760" s="5">
        <v>-1.2816643540506001</v>
      </c>
      <c r="C4760" s="5" t="s">
        <v>8</v>
      </c>
      <c r="D4760" s="5" t="s">
        <v>8</v>
      </c>
      <c r="E4760" s="5" t="s">
        <v>8</v>
      </c>
      <c r="F4760" s="5" t="s">
        <v>8</v>
      </c>
      <c r="G4760" s="5" t="s">
        <v>8</v>
      </c>
    </row>
    <row r="4761" spans="1:7" x14ac:dyDescent="0.25">
      <c r="A4761" s="5" t="s">
        <v>20683</v>
      </c>
      <c r="B4761" s="5">
        <v>-1.2819776100587801</v>
      </c>
      <c r="C4761" s="5" t="s">
        <v>8</v>
      </c>
      <c r="D4761" s="5" t="s">
        <v>8</v>
      </c>
      <c r="E4761" s="5" t="s">
        <v>8</v>
      </c>
      <c r="F4761" s="5" t="s">
        <v>8</v>
      </c>
      <c r="G4761" s="5" t="s">
        <v>8</v>
      </c>
    </row>
    <row r="4762" spans="1:7" x14ac:dyDescent="0.25">
      <c r="A4762" s="5" t="s">
        <v>13998</v>
      </c>
      <c r="B4762" s="5">
        <v>-1.2827144734218201</v>
      </c>
      <c r="C4762" s="5" t="s">
        <v>8</v>
      </c>
      <c r="D4762" s="5" t="s">
        <v>8</v>
      </c>
      <c r="E4762" s="5" t="s">
        <v>8</v>
      </c>
      <c r="F4762" s="5" t="s">
        <v>8</v>
      </c>
      <c r="G4762" s="5" t="s">
        <v>8</v>
      </c>
    </row>
    <row r="4763" spans="1:7" x14ac:dyDescent="0.25">
      <c r="A4763" s="5" t="s">
        <v>20641</v>
      </c>
      <c r="B4763" s="5">
        <v>-1.2830318706861401</v>
      </c>
      <c r="C4763" s="5" t="s">
        <v>8</v>
      </c>
      <c r="D4763" s="5" t="s">
        <v>8</v>
      </c>
      <c r="E4763" s="5" t="s">
        <v>8</v>
      </c>
      <c r="F4763" s="5" t="s">
        <v>8</v>
      </c>
      <c r="G4763" s="5" t="s">
        <v>8</v>
      </c>
    </row>
    <row r="4764" spans="1:7" x14ac:dyDescent="0.25">
      <c r="A4764" s="5" t="s">
        <v>11320</v>
      </c>
      <c r="B4764" s="5">
        <v>-1.2831143734308399</v>
      </c>
      <c r="C4764" s="5" t="s">
        <v>8</v>
      </c>
      <c r="D4764" s="5" t="s">
        <v>8</v>
      </c>
      <c r="E4764" s="5" t="s">
        <v>8</v>
      </c>
      <c r="F4764" s="5" t="s">
        <v>8</v>
      </c>
      <c r="G4764" s="5" t="s">
        <v>8</v>
      </c>
    </row>
    <row r="4765" spans="1:7" x14ac:dyDescent="0.25">
      <c r="A4765" s="5" t="s">
        <v>8869</v>
      </c>
      <c r="B4765" s="5">
        <v>-1.28367741646721</v>
      </c>
      <c r="C4765" s="5" t="s">
        <v>8</v>
      </c>
      <c r="D4765" s="5" t="s">
        <v>8</v>
      </c>
      <c r="E4765" s="5" t="s">
        <v>8</v>
      </c>
      <c r="F4765" s="5" t="s">
        <v>8</v>
      </c>
      <c r="G4765" s="5" t="s">
        <v>8</v>
      </c>
    </row>
    <row r="4766" spans="1:7" x14ac:dyDescent="0.25">
      <c r="A4766" s="5" t="s">
        <v>19923</v>
      </c>
      <c r="B4766" s="5">
        <v>-1.28394939394634</v>
      </c>
      <c r="C4766" s="5" t="s">
        <v>8</v>
      </c>
      <c r="D4766" s="5" t="s">
        <v>8</v>
      </c>
      <c r="E4766" s="5" t="s">
        <v>8</v>
      </c>
      <c r="F4766" s="5" t="s">
        <v>8</v>
      </c>
      <c r="G4766" s="5" t="s">
        <v>8</v>
      </c>
    </row>
    <row r="4767" spans="1:7" x14ac:dyDescent="0.25">
      <c r="A4767" s="5" t="s">
        <v>18335</v>
      </c>
      <c r="B4767" s="5">
        <v>-1.28428895866717</v>
      </c>
      <c r="C4767" s="5" t="s">
        <v>8</v>
      </c>
      <c r="D4767" s="5" t="s">
        <v>8</v>
      </c>
      <c r="E4767" s="5" t="s">
        <v>8</v>
      </c>
      <c r="F4767" s="5" t="s">
        <v>8</v>
      </c>
      <c r="G4767" s="5" t="s">
        <v>8</v>
      </c>
    </row>
    <row r="4768" spans="1:7" x14ac:dyDescent="0.25">
      <c r="A4768" s="5" t="s">
        <v>20639</v>
      </c>
      <c r="B4768" s="5">
        <v>-1.2846680424294099</v>
      </c>
      <c r="C4768" s="5" t="s">
        <v>8</v>
      </c>
      <c r="D4768" s="5" t="s">
        <v>8</v>
      </c>
      <c r="E4768" s="5" t="s">
        <v>20640</v>
      </c>
      <c r="F4768" s="5" t="s">
        <v>8</v>
      </c>
      <c r="G4768" s="5" t="s">
        <v>8</v>
      </c>
    </row>
    <row r="4769" spans="1:7" x14ac:dyDescent="0.25">
      <c r="A4769" s="5" t="s">
        <v>16653</v>
      </c>
      <c r="B4769" s="5">
        <v>-1.2848653838658799</v>
      </c>
      <c r="C4769" s="5" t="s">
        <v>16654</v>
      </c>
      <c r="D4769" s="5" t="s">
        <v>16655</v>
      </c>
      <c r="E4769" s="5" t="s">
        <v>16656</v>
      </c>
      <c r="F4769" s="5" t="s">
        <v>16657</v>
      </c>
      <c r="G4769" s="5" t="s">
        <v>16658</v>
      </c>
    </row>
    <row r="4770" spans="1:7" x14ac:dyDescent="0.25">
      <c r="A4770" s="5" t="s">
        <v>17657</v>
      </c>
      <c r="B4770" s="5">
        <v>-1.2855759974915899</v>
      </c>
      <c r="C4770" s="5" t="s">
        <v>17658</v>
      </c>
      <c r="D4770" s="5" t="s">
        <v>17659</v>
      </c>
      <c r="E4770" s="5" t="s">
        <v>17660</v>
      </c>
      <c r="F4770" s="5" t="s">
        <v>17661</v>
      </c>
      <c r="G4770" s="5" t="s">
        <v>17662</v>
      </c>
    </row>
    <row r="4771" spans="1:7" x14ac:dyDescent="0.25">
      <c r="A4771" s="5" t="s">
        <v>18435</v>
      </c>
      <c r="B4771" s="5">
        <v>-1.2867594066635699</v>
      </c>
      <c r="C4771" s="5" t="s">
        <v>8</v>
      </c>
      <c r="D4771" s="5" t="s">
        <v>8</v>
      </c>
      <c r="E4771" s="5" t="s">
        <v>8</v>
      </c>
      <c r="F4771" s="5" t="s">
        <v>8</v>
      </c>
      <c r="G4771" s="5" t="s">
        <v>8</v>
      </c>
    </row>
    <row r="4772" spans="1:7" x14ac:dyDescent="0.25">
      <c r="A4772" s="5" t="s">
        <v>1428</v>
      </c>
      <c r="B4772" s="5">
        <v>-1.2867594066635699</v>
      </c>
      <c r="C4772" s="5" t="s">
        <v>8</v>
      </c>
      <c r="D4772" s="5" t="s">
        <v>8</v>
      </c>
      <c r="E4772" s="5" t="s">
        <v>8</v>
      </c>
      <c r="F4772" s="5" t="s">
        <v>8</v>
      </c>
      <c r="G4772" s="5" t="s">
        <v>8</v>
      </c>
    </row>
    <row r="4773" spans="1:7" x14ac:dyDescent="0.25">
      <c r="A4773" s="5" t="s">
        <v>18754</v>
      </c>
      <c r="B4773" s="5">
        <v>-1.2874967934838999</v>
      </c>
      <c r="C4773" s="5" t="s">
        <v>8</v>
      </c>
      <c r="D4773" s="5" t="s">
        <v>8</v>
      </c>
      <c r="E4773" s="5" t="s">
        <v>8</v>
      </c>
      <c r="F4773" s="5" t="s">
        <v>8</v>
      </c>
      <c r="G4773" s="5" t="s">
        <v>8</v>
      </c>
    </row>
    <row r="4774" spans="1:7" x14ac:dyDescent="0.25">
      <c r="A4774" s="5" t="s">
        <v>20352</v>
      </c>
      <c r="B4774" s="5">
        <v>-1.2874967934838999</v>
      </c>
      <c r="C4774" s="5" t="s">
        <v>8</v>
      </c>
      <c r="D4774" s="5" t="s">
        <v>8</v>
      </c>
      <c r="E4774" s="5" t="s">
        <v>8</v>
      </c>
      <c r="F4774" s="5" t="s">
        <v>8</v>
      </c>
      <c r="G4774" s="5" t="s">
        <v>8</v>
      </c>
    </row>
    <row r="4775" spans="1:7" x14ac:dyDescent="0.25">
      <c r="A4775" s="5" t="s">
        <v>21151</v>
      </c>
      <c r="B4775" s="5">
        <v>-1.2874967934838999</v>
      </c>
      <c r="C4775" s="5" t="s">
        <v>8</v>
      </c>
      <c r="D4775" s="5" t="s">
        <v>8</v>
      </c>
      <c r="E4775" s="5" t="s">
        <v>8</v>
      </c>
      <c r="F4775" s="5" t="s">
        <v>8</v>
      </c>
      <c r="G4775" s="5" t="s">
        <v>8</v>
      </c>
    </row>
    <row r="4776" spans="1:7" x14ac:dyDescent="0.25">
      <c r="A4776" s="5" t="s">
        <v>8364</v>
      </c>
      <c r="B4776" s="5">
        <v>-1.28804374880557</v>
      </c>
      <c r="C4776" s="5" t="s">
        <v>8</v>
      </c>
      <c r="D4776" s="5" t="s">
        <v>8</v>
      </c>
      <c r="E4776" s="5" t="s">
        <v>8</v>
      </c>
      <c r="F4776" s="5" t="s">
        <v>8</v>
      </c>
      <c r="G4776" s="5" t="s">
        <v>8</v>
      </c>
    </row>
    <row r="4777" spans="1:7" x14ac:dyDescent="0.25">
      <c r="A4777" s="5" t="s">
        <v>17085</v>
      </c>
      <c r="B4777" s="5">
        <v>-1.28836603523044</v>
      </c>
      <c r="C4777" s="5" t="s">
        <v>17086</v>
      </c>
      <c r="D4777" s="5" t="s">
        <v>17087</v>
      </c>
      <c r="E4777" s="5" t="s">
        <v>8</v>
      </c>
      <c r="F4777" s="5" t="s">
        <v>17088</v>
      </c>
      <c r="G4777" s="5" t="s">
        <v>17089</v>
      </c>
    </row>
    <row r="4778" spans="1:7" x14ac:dyDescent="0.25">
      <c r="A4778" s="5" t="s">
        <v>18852</v>
      </c>
      <c r="B4778" s="5">
        <v>-1.28836603523044</v>
      </c>
      <c r="C4778" s="5" t="s">
        <v>8</v>
      </c>
      <c r="D4778" s="5" t="s">
        <v>8</v>
      </c>
      <c r="E4778" s="5" t="s">
        <v>8</v>
      </c>
      <c r="F4778" s="5" t="s">
        <v>8</v>
      </c>
      <c r="G4778" s="5" t="s">
        <v>8</v>
      </c>
    </row>
    <row r="4779" spans="1:7" x14ac:dyDescent="0.25">
      <c r="A4779" s="5" t="s">
        <v>19112</v>
      </c>
      <c r="B4779" s="5">
        <v>-1.28836603523044</v>
      </c>
      <c r="C4779" s="5" t="s">
        <v>8</v>
      </c>
      <c r="D4779" s="5" t="s">
        <v>8</v>
      </c>
      <c r="E4779" s="5" t="s">
        <v>8</v>
      </c>
      <c r="F4779" s="5" t="s">
        <v>8</v>
      </c>
      <c r="G4779" s="5" t="s">
        <v>8</v>
      </c>
    </row>
    <row r="4780" spans="1:7" x14ac:dyDescent="0.25">
      <c r="A4780" s="5" t="s">
        <v>19660</v>
      </c>
      <c r="B4780" s="5">
        <v>-1.28836603523044</v>
      </c>
      <c r="C4780" s="5" t="s">
        <v>8</v>
      </c>
      <c r="D4780" s="5" t="s">
        <v>8</v>
      </c>
      <c r="E4780" s="5" t="s">
        <v>8</v>
      </c>
      <c r="F4780" s="5" t="s">
        <v>8</v>
      </c>
      <c r="G4780" s="5" t="s">
        <v>8</v>
      </c>
    </row>
    <row r="4781" spans="1:7" x14ac:dyDescent="0.25">
      <c r="A4781" s="5" t="s">
        <v>19785</v>
      </c>
      <c r="B4781" s="5">
        <v>-1.28836603523044</v>
      </c>
      <c r="C4781" s="5" t="s">
        <v>8</v>
      </c>
      <c r="D4781" s="5" t="s">
        <v>8</v>
      </c>
      <c r="E4781" s="5" t="s">
        <v>8</v>
      </c>
      <c r="F4781" s="5" t="s">
        <v>8</v>
      </c>
      <c r="G4781" s="5" t="s">
        <v>8</v>
      </c>
    </row>
    <row r="4782" spans="1:7" x14ac:dyDescent="0.25">
      <c r="A4782" s="5" t="s">
        <v>19941</v>
      </c>
      <c r="B4782" s="5">
        <v>-1.28836603523044</v>
      </c>
      <c r="C4782" s="5" t="s">
        <v>8</v>
      </c>
      <c r="D4782" s="5" t="s">
        <v>8</v>
      </c>
      <c r="E4782" s="5" t="s">
        <v>8</v>
      </c>
      <c r="F4782" s="5" t="s">
        <v>8</v>
      </c>
      <c r="G4782" s="5" t="s">
        <v>8</v>
      </c>
    </row>
    <row r="4783" spans="1:7" x14ac:dyDescent="0.25">
      <c r="A4783" s="5" t="s">
        <v>20111</v>
      </c>
      <c r="B4783" s="5">
        <v>-1.28836603523044</v>
      </c>
      <c r="C4783" s="5" t="s">
        <v>8</v>
      </c>
      <c r="D4783" s="5" t="s">
        <v>8</v>
      </c>
      <c r="E4783" s="5" t="s">
        <v>8</v>
      </c>
      <c r="F4783" s="5" t="s">
        <v>8</v>
      </c>
      <c r="G4783" s="5" t="s">
        <v>8</v>
      </c>
    </row>
    <row r="4784" spans="1:7" x14ac:dyDescent="0.25">
      <c r="A4784" s="5" t="s">
        <v>16459</v>
      </c>
      <c r="B4784" s="5">
        <v>-1.28940597077458</v>
      </c>
      <c r="C4784" s="5" t="s">
        <v>16460</v>
      </c>
      <c r="D4784" s="5" t="s">
        <v>16461</v>
      </c>
      <c r="E4784" s="5" t="s">
        <v>16462</v>
      </c>
      <c r="F4784" s="5" t="s">
        <v>16463</v>
      </c>
      <c r="G4784" s="5" t="s">
        <v>16464</v>
      </c>
    </row>
    <row r="4785" spans="1:7" x14ac:dyDescent="0.25">
      <c r="A4785" s="5" t="s">
        <v>17068</v>
      </c>
      <c r="B4785" s="5">
        <v>-1.28940597077458</v>
      </c>
      <c r="C4785" s="5" t="s">
        <v>17069</v>
      </c>
      <c r="D4785" s="5" t="s">
        <v>17070</v>
      </c>
      <c r="E4785" s="5" t="s">
        <v>17071</v>
      </c>
      <c r="F4785" s="5" t="s">
        <v>17072</v>
      </c>
      <c r="G4785" s="5" t="s">
        <v>17073</v>
      </c>
    </row>
    <row r="4786" spans="1:7" x14ac:dyDescent="0.25">
      <c r="A4786" s="5" t="s">
        <v>19720</v>
      </c>
      <c r="B4786" s="5">
        <v>-1.28940597077458</v>
      </c>
      <c r="C4786" s="5" t="s">
        <v>8</v>
      </c>
      <c r="D4786" s="5" t="s">
        <v>8</v>
      </c>
      <c r="E4786" s="5" t="s">
        <v>8</v>
      </c>
      <c r="F4786" s="5" t="s">
        <v>8</v>
      </c>
      <c r="G4786" s="5" t="s">
        <v>8</v>
      </c>
    </row>
    <row r="4787" spans="1:7" x14ac:dyDescent="0.25">
      <c r="A4787" s="5" t="s">
        <v>19807</v>
      </c>
      <c r="B4787" s="5">
        <v>-1.28940597077458</v>
      </c>
      <c r="C4787" s="5" t="s">
        <v>8</v>
      </c>
      <c r="D4787" s="5" t="s">
        <v>8</v>
      </c>
      <c r="E4787" s="5" t="s">
        <v>8</v>
      </c>
      <c r="F4787" s="5" t="s">
        <v>8</v>
      </c>
      <c r="G4787" s="5" t="s">
        <v>8</v>
      </c>
    </row>
    <row r="4788" spans="1:7" x14ac:dyDescent="0.25">
      <c r="A4788" s="5" t="s">
        <v>20016</v>
      </c>
      <c r="B4788" s="5">
        <v>-1.28940597077458</v>
      </c>
      <c r="C4788" s="5" t="s">
        <v>8</v>
      </c>
      <c r="D4788" s="5" t="s">
        <v>8</v>
      </c>
      <c r="E4788" s="5" t="s">
        <v>8</v>
      </c>
      <c r="F4788" s="5" t="s">
        <v>8</v>
      </c>
      <c r="G4788" s="5" t="s">
        <v>8</v>
      </c>
    </row>
    <row r="4789" spans="1:7" x14ac:dyDescent="0.25">
      <c r="A4789" s="5" t="s">
        <v>21093</v>
      </c>
      <c r="B4789" s="5">
        <v>-1.28940597077458</v>
      </c>
      <c r="C4789" s="5" t="s">
        <v>8</v>
      </c>
      <c r="D4789" s="5" t="s">
        <v>8</v>
      </c>
      <c r="E4789" s="5" t="s">
        <v>8</v>
      </c>
      <c r="F4789" s="5" t="s">
        <v>8</v>
      </c>
      <c r="G4789" s="5" t="s">
        <v>8</v>
      </c>
    </row>
    <row r="4790" spans="1:7" x14ac:dyDescent="0.25">
      <c r="A4790" s="5" t="s">
        <v>21112</v>
      </c>
      <c r="B4790" s="5">
        <v>-1.28940597077458</v>
      </c>
      <c r="C4790" s="5" t="s">
        <v>8</v>
      </c>
      <c r="D4790" s="5" t="s">
        <v>8</v>
      </c>
      <c r="E4790" s="5" t="s">
        <v>8</v>
      </c>
      <c r="F4790" s="5" t="s">
        <v>8</v>
      </c>
      <c r="G4790" s="5" t="s">
        <v>8</v>
      </c>
    </row>
    <row r="4791" spans="1:7" x14ac:dyDescent="0.25">
      <c r="A4791" s="5" t="s">
        <v>21189</v>
      </c>
      <c r="B4791" s="5">
        <v>-1.28940597077458</v>
      </c>
      <c r="C4791" s="5" t="s">
        <v>8</v>
      </c>
      <c r="D4791" s="5" t="s">
        <v>8</v>
      </c>
      <c r="E4791" s="5" t="s">
        <v>8</v>
      </c>
      <c r="F4791" s="5" t="s">
        <v>8</v>
      </c>
      <c r="G4791" s="5" t="s">
        <v>8</v>
      </c>
    </row>
    <row r="4792" spans="1:7" x14ac:dyDescent="0.25">
      <c r="A4792" s="5" t="s">
        <v>7843</v>
      </c>
      <c r="B4792" s="5">
        <v>-1.2895308465950801</v>
      </c>
      <c r="C4792" s="5" t="s">
        <v>7844</v>
      </c>
      <c r="D4792" s="5" t="s">
        <v>7845</v>
      </c>
      <c r="E4792" s="5" t="s">
        <v>7846</v>
      </c>
      <c r="F4792" s="5" t="s">
        <v>7847</v>
      </c>
      <c r="G4792" s="5" t="s">
        <v>7848</v>
      </c>
    </row>
    <row r="4793" spans="1:7" x14ac:dyDescent="0.25">
      <c r="A4793" s="5" t="s">
        <v>16247</v>
      </c>
      <c r="B4793" s="5">
        <v>-1.29067235357614</v>
      </c>
      <c r="C4793" s="5" t="s">
        <v>8</v>
      </c>
      <c r="D4793" s="5" t="s">
        <v>8</v>
      </c>
      <c r="E4793" s="5" t="s">
        <v>3368</v>
      </c>
      <c r="F4793" s="5" t="s">
        <v>8</v>
      </c>
      <c r="G4793" s="5" t="s">
        <v>3200</v>
      </c>
    </row>
    <row r="4794" spans="1:7" x14ac:dyDescent="0.25">
      <c r="A4794" s="5" t="s">
        <v>18710</v>
      </c>
      <c r="B4794" s="5">
        <v>-1.29067235357614</v>
      </c>
      <c r="C4794" s="5" t="s">
        <v>8</v>
      </c>
      <c r="D4794" s="5" t="s">
        <v>8</v>
      </c>
      <c r="E4794" s="5" t="s">
        <v>8</v>
      </c>
      <c r="F4794" s="5" t="s">
        <v>8</v>
      </c>
      <c r="G4794" s="5" t="s">
        <v>8</v>
      </c>
    </row>
    <row r="4795" spans="1:7" x14ac:dyDescent="0.25">
      <c r="A4795" s="5" t="s">
        <v>19098</v>
      </c>
      <c r="B4795" s="5">
        <v>-1.29067235357614</v>
      </c>
      <c r="C4795" s="5" t="s">
        <v>8</v>
      </c>
      <c r="D4795" s="5" t="s">
        <v>8</v>
      </c>
      <c r="E4795" s="5" t="s">
        <v>8</v>
      </c>
      <c r="F4795" s="5" t="s">
        <v>8</v>
      </c>
      <c r="G4795" s="5" t="s">
        <v>8</v>
      </c>
    </row>
    <row r="4796" spans="1:7" x14ac:dyDescent="0.25">
      <c r="A4796" s="5" t="s">
        <v>19509</v>
      </c>
      <c r="B4796" s="5">
        <v>-1.29067235357614</v>
      </c>
      <c r="C4796" s="5" t="s">
        <v>8</v>
      </c>
      <c r="D4796" s="5" t="s">
        <v>8</v>
      </c>
      <c r="E4796" s="5" t="s">
        <v>8</v>
      </c>
      <c r="F4796" s="5" t="s">
        <v>8</v>
      </c>
      <c r="G4796" s="5" t="s">
        <v>8</v>
      </c>
    </row>
    <row r="4797" spans="1:7" x14ac:dyDescent="0.25">
      <c r="A4797" s="5" t="s">
        <v>20039</v>
      </c>
      <c r="B4797" s="5">
        <v>-1.29067235357614</v>
      </c>
      <c r="C4797" s="5" t="s">
        <v>8</v>
      </c>
      <c r="D4797" s="5" t="s">
        <v>8</v>
      </c>
      <c r="E4797" s="5" t="s">
        <v>8</v>
      </c>
      <c r="F4797" s="5" t="s">
        <v>8</v>
      </c>
      <c r="G4797" s="5" t="s">
        <v>8</v>
      </c>
    </row>
    <row r="4798" spans="1:7" x14ac:dyDescent="0.25">
      <c r="A4798" s="5" t="s">
        <v>20326</v>
      </c>
      <c r="B4798" s="5">
        <v>-1.29067235357614</v>
      </c>
      <c r="C4798" s="5" t="s">
        <v>8</v>
      </c>
      <c r="D4798" s="5" t="s">
        <v>8</v>
      </c>
      <c r="E4798" s="5" t="s">
        <v>8</v>
      </c>
      <c r="F4798" s="5" t="s">
        <v>8</v>
      </c>
      <c r="G4798" s="5" t="s">
        <v>8</v>
      </c>
    </row>
    <row r="4799" spans="1:7" x14ac:dyDescent="0.25">
      <c r="A4799" s="5" t="s">
        <v>20571</v>
      </c>
      <c r="B4799" s="5">
        <v>-1.29067235357614</v>
      </c>
      <c r="C4799" s="5" t="s">
        <v>8</v>
      </c>
      <c r="D4799" s="5" t="s">
        <v>8</v>
      </c>
      <c r="E4799" s="5" t="s">
        <v>8</v>
      </c>
      <c r="F4799" s="5" t="s">
        <v>8</v>
      </c>
      <c r="G4799" s="5" t="s">
        <v>8</v>
      </c>
    </row>
    <row r="4800" spans="1:7" x14ac:dyDescent="0.25">
      <c r="A4800" s="5" t="s">
        <v>20695</v>
      </c>
      <c r="B4800" s="5">
        <v>-1.29067235357614</v>
      </c>
      <c r="C4800" s="5" t="s">
        <v>20696</v>
      </c>
      <c r="D4800" s="5" t="s">
        <v>8</v>
      </c>
      <c r="E4800" s="5" t="s">
        <v>8</v>
      </c>
      <c r="F4800" s="5" t="s">
        <v>8</v>
      </c>
      <c r="G4800" s="5" t="s">
        <v>8</v>
      </c>
    </row>
    <row r="4801" spans="1:7" x14ac:dyDescent="0.25">
      <c r="A4801" s="5" t="s">
        <v>21148</v>
      </c>
      <c r="B4801" s="5">
        <v>-1.29067235357614</v>
      </c>
      <c r="C4801" s="5" t="s">
        <v>8</v>
      </c>
      <c r="D4801" s="5" t="s">
        <v>8</v>
      </c>
      <c r="E4801" s="5" t="s">
        <v>21149</v>
      </c>
      <c r="F4801" s="5" t="s">
        <v>8</v>
      </c>
      <c r="G4801" s="5" t="s">
        <v>8</v>
      </c>
    </row>
    <row r="4802" spans="1:7" x14ac:dyDescent="0.25">
      <c r="A4802" s="5" t="s">
        <v>2517</v>
      </c>
      <c r="B4802" s="5">
        <v>-1.29256404230054</v>
      </c>
      <c r="C4802" s="5" t="s">
        <v>8</v>
      </c>
      <c r="D4802" s="5" t="s">
        <v>8</v>
      </c>
      <c r="E4802" s="5" t="s">
        <v>8</v>
      </c>
      <c r="F4802" s="5" t="s">
        <v>8</v>
      </c>
      <c r="G4802" s="5" t="s">
        <v>8</v>
      </c>
    </row>
    <row r="4803" spans="1:7" x14ac:dyDescent="0.25">
      <c r="A4803" s="5" t="s">
        <v>11450</v>
      </c>
      <c r="B4803" s="5">
        <v>-1.2926148559717801</v>
      </c>
      <c r="C4803" s="5" t="s">
        <v>8</v>
      </c>
      <c r="D4803" s="5" t="s">
        <v>8</v>
      </c>
      <c r="E4803" s="5" t="s">
        <v>8</v>
      </c>
      <c r="F4803" s="5" t="s">
        <v>8</v>
      </c>
      <c r="G4803" s="5" t="s">
        <v>8</v>
      </c>
    </row>
    <row r="4804" spans="1:7" x14ac:dyDescent="0.25">
      <c r="A4804" s="5" t="s">
        <v>18374</v>
      </c>
      <c r="B4804" s="5">
        <v>-1.2946502344478401</v>
      </c>
      <c r="C4804" s="5" t="s">
        <v>8</v>
      </c>
      <c r="D4804" s="5" t="s">
        <v>8</v>
      </c>
      <c r="E4804" s="5" t="s">
        <v>8</v>
      </c>
      <c r="F4804" s="5" t="s">
        <v>8</v>
      </c>
      <c r="G4804" s="5" t="s">
        <v>8</v>
      </c>
    </row>
    <row r="4805" spans="1:7" x14ac:dyDescent="0.25">
      <c r="A4805" s="5" t="s">
        <v>20140</v>
      </c>
      <c r="B4805" s="5">
        <v>-1.29498986260777</v>
      </c>
      <c r="C4805" s="5" t="s">
        <v>8</v>
      </c>
      <c r="D4805" s="5" t="s">
        <v>8</v>
      </c>
      <c r="E4805" s="5" t="s">
        <v>8</v>
      </c>
      <c r="F4805" s="5" t="s">
        <v>8</v>
      </c>
      <c r="G4805" s="5" t="s">
        <v>8</v>
      </c>
    </row>
    <row r="4806" spans="1:7" x14ac:dyDescent="0.25">
      <c r="A4806" s="5" t="s">
        <v>5101</v>
      </c>
      <c r="B4806" s="5">
        <v>-1.2962585584503901</v>
      </c>
      <c r="C4806" s="5" t="s">
        <v>8</v>
      </c>
      <c r="D4806" s="5" t="s">
        <v>8</v>
      </c>
      <c r="E4806" s="5" t="s">
        <v>8</v>
      </c>
      <c r="F4806" s="5" t="s">
        <v>8</v>
      </c>
      <c r="G4806" s="5" t="s">
        <v>5102</v>
      </c>
    </row>
    <row r="4807" spans="1:7" x14ac:dyDescent="0.25">
      <c r="A4807" s="5" t="s">
        <v>18689</v>
      </c>
      <c r="B4807" s="5">
        <v>-1.29640194519244</v>
      </c>
      <c r="C4807" s="5" t="s">
        <v>8</v>
      </c>
      <c r="D4807" s="5" t="s">
        <v>8</v>
      </c>
      <c r="E4807" s="5" t="s">
        <v>8</v>
      </c>
      <c r="F4807" s="5" t="s">
        <v>8</v>
      </c>
      <c r="G4807" s="5" t="s">
        <v>8</v>
      </c>
    </row>
    <row r="4808" spans="1:7" x14ac:dyDescent="0.25">
      <c r="A4808" s="5" t="s">
        <v>18580</v>
      </c>
      <c r="B4808" s="5">
        <v>-1.29855943845456</v>
      </c>
      <c r="C4808" s="5" t="s">
        <v>8</v>
      </c>
      <c r="D4808" s="5" t="s">
        <v>8</v>
      </c>
      <c r="E4808" s="5" t="s">
        <v>8</v>
      </c>
      <c r="F4808" s="5" t="s">
        <v>8</v>
      </c>
      <c r="G4808" s="5" t="s">
        <v>8</v>
      </c>
    </row>
    <row r="4809" spans="1:7" x14ac:dyDescent="0.25">
      <c r="A4809" s="5" t="s">
        <v>12926</v>
      </c>
      <c r="B4809" s="5">
        <v>-1.29983712517953</v>
      </c>
      <c r="C4809" s="5" t="s">
        <v>8</v>
      </c>
      <c r="D4809" s="5" t="s">
        <v>8</v>
      </c>
      <c r="E4809" s="5" t="s">
        <v>8</v>
      </c>
      <c r="F4809" s="5" t="s">
        <v>8</v>
      </c>
      <c r="G4809" s="5" t="s">
        <v>8</v>
      </c>
    </row>
    <row r="4810" spans="1:7" x14ac:dyDescent="0.25">
      <c r="A4810" s="5" t="s">
        <v>20699</v>
      </c>
      <c r="B4810" s="5">
        <v>-1.29983712517953</v>
      </c>
      <c r="C4810" s="5" t="s">
        <v>8</v>
      </c>
      <c r="D4810" s="5" t="s">
        <v>8</v>
      </c>
      <c r="E4810" s="5" t="s">
        <v>8</v>
      </c>
      <c r="F4810" s="5" t="s">
        <v>8</v>
      </c>
      <c r="G4810" s="5" t="s">
        <v>8</v>
      </c>
    </row>
    <row r="4811" spans="1:7" x14ac:dyDescent="0.25">
      <c r="A4811" s="5" t="s">
        <v>8306</v>
      </c>
      <c r="B4811" s="5">
        <v>-1.3003885638335999</v>
      </c>
      <c r="C4811" s="5" t="s">
        <v>8</v>
      </c>
      <c r="D4811" s="5" t="s">
        <v>8</v>
      </c>
      <c r="E4811" s="5" t="s">
        <v>8</v>
      </c>
      <c r="F4811" s="5" t="s">
        <v>8</v>
      </c>
      <c r="G4811" s="5" t="s">
        <v>8</v>
      </c>
    </row>
    <row r="4812" spans="1:7" x14ac:dyDescent="0.25">
      <c r="A4812" s="5" t="s">
        <v>18596</v>
      </c>
      <c r="B4812" s="5">
        <v>-1.30128218707413</v>
      </c>
      <c r="C4812" s="5" t="s">
        <v>8</v>
      </c>
      <c r="D4812" s="5" t="s">
        <v>8</v>
      </c>
      <c r="E4812" s="5" t="s">
        <v>8</v>
      </c>
      <c r="F4812" s="5" t="s">
        <v>8</v>
      </c>
      <c r="G4812" s="5" t="s">
        <v>8</v>
      </c>
    </row>
    <row r="4813" spans="1:7" x14ac:dyDescent="0.25">
      <c r="A4813" s="5" t="s">
        <v>19136</v>
      </c>
      <c r="B4813" s="5">
        <v>-1.30128218707413</v>
      </c>
      <c r="C4813" s="5" t="s">
        <v>8</v>
      </c>
      <c r="D4813" s="5" t="s">
        <v>8</v>
      </c>
      <c r="E4813" s="5" t="s">
        <v>8</v>
      </c>
      <c r="F4813" s="5" t="s">
        <v>8</v>
      </c>
      <c r="G4813" s="5" t="s">
        <v>8</v>
      </c>
    </row>
    <row r="4814" spans="1:7" x14ac:dyDescent="0.25">
      <c r="A4814" s="5" t="s">
        <v>4725</v>
      </c>
      <c r="B4814" s="5">
        <v>-1.30128218707413</v>
      </c>
      <c r="C4814" s="5" t="s">
        <v>8</v>
      </c>
      <c r="D4814" s="5" t="s">
        <v>8</v>
      </c>
      <c r="E4814" s="5" t="s">
        <v>8</v>
      </c>
      <c r="F4814" s="5" t="s">
        <v>8</v>
      </c>
      <c r="G4814" s="5" t="s">
        <v>8</v>
      </c>
    </row>
    <row r="4815" spans="1:7" x14ac:dyDescent="0.25">
      <c r="A4815" s="5" t="s">
        <v>20032</v>
      </c>
      <c r="B4815" s="5">
        <v>-1.30128218707413</v>
      </c>
      <c r="C4815" s="5" t="s">
        <v>8</v>
      </c>
      <c r="D4815" s="5" t="s">
        <v>8</v>
      </c>
      <c r="E4815" s="5" t="s">
        <v>8</v>
      </c>
      <c r="F4815" s="5" t="s">
        <v>8</v>
      </c>
      <c r="G4815" s="5" t="s">
        <v>8</v>
      </c>
    </row>
    <row r="4816" spans="1:7" x14ac:dyDescent="0.25">
      <c r="A4816" s="5" t="s">
        <v>21046</v>
      </c>
      <c r="B4816" s="5">
        <v>-1.3017275167647999</v>
      </c>
      <c r="C4816" s="5" t="s">
        <v>8</v>
      </c>
      <c r="D4816" s="5" t="s">
        <v>8</v>
      </c>
      <c r="E4816" s="5" t="s">
        <v>8</v>
      </c>
      <c r="F4816" s="5" t="s">
        <v>8</v>
      </c>
      <c r="G4816" s="5" t="s">
        <v>8</v>
      </c>
    </row>
    <row r="4817" spans="1:7" x14ac:dyDescent="0.25">
      <c r="A4817" s="5" t="s">
        <v>20297</v>
      </c>
      <c r="B4817" s="5">
        <v>-1.3019824979582</v>
      </c>
      <c r="C4817" s="5" t="s">
        <v>8</v>
      </c>
      <c r="D4817" s="5" t="s">
        <v>8</v>
      </c>
      <c r="E4817" s="5" t="s">
        <v>8</v>
      </c>
      <c r="F4817" s="5" t="s">
        <v>8</v>
      </c>
      <c r="G4817" s="5" t="s">
        <v>8</v>
      </c>
    </row>
    <row r="4818" spans="1:7" x14ac:dyDescent="0.25">
      <c r="A4818" s="5" t="s">
        <v>11657</v>
      </c>
      <c r="B4818" s="5">
        <v>-1.30238794906956</v>
      </c>
      <c r="C4818" s="5" t="s">
        <v>8</v>
      </c>
      <c r="D4818" s="5" t="s">
        <v>8</v>
      </c>
      <c r="E4818" s="5" t="s">
        <v>8</v>
      </c>
      <c r="F4818" s="5" t="s">
        <v>8</v>
      </c>
      <c r="G4818" s="5" t="s">
        <v>8</v>
      </c>
    </row>
    <row r="4819" spans="1:7" x14ac:dyDescent="0.25">
      <c r="A4819" s="5" t="s">
        <v>18773</v>
      </c>
      <c r="B4819" s="5">
        <v>-1.30292981908475</v>
      </c>
      <c r="C4819" s="5" t="s">
        <v>8</v>
      </c>
      <c r="D4819" s="5" t="s">
        <v>8</v>
      </c>
      <c r="E4819" s="5" t="s">
        <v>8</v>
      </c>
      <c r="F4819" s="5" t="s">
        <v>8</v>
      </c>
      <c r="G4819" s="5" t="s">
        <v>8</v>
      </c>
    </row>
    <row r="4820" spans="1:7" x14ac:dyDescent="0.25">
      <c r="A4820" s="5" t="s">
        <v>20172</v>
      </c>
      <c r="B4820" s="5">
        <v>-1.30292981908475</v>
      </c>
      <c r="C4820" s="5" t="s">
        <v>8</v>
      </c>
      <c r="D4820" s="5" t="s">
        <v>8</v>
      </c>
      <c r="E4820" s="5" t="s">
        <v>8</v>
      </c>
      <c r="F4820" s="5" t="s">
        <v>8</v>
      </c>
      <c r="G4820" s="5" t="s">
        <v>8</v>
      </c>
    </row>
    <row r="4821" spans="1:7" x14ac:dyDescent="0.25">
      <c r="A4821" s="5" t="s">
        <v>18576</v>
      </c>
      <c r="B4821" s="5">
        <v>-1.30482582776163</v>
      </c>
      <c r="C4821" s="5" t="s">
        <v>8</v>
      </c>
      <c r="D4821" s="5" t="s">
        <v>8</v>
      </c>
      <c r="E4821" s="5" t="s">
        <v>8</v>
      </c>
      <c r="F4821" s="5" t="s">
        <v>8</v>
      </c>
      <c r="G4821" s="5" t="s">
        <v>8</v>
      </c>
    </row>
    <row r="4822" spans="1:7" x14ac:dyDescent="0.25">
      <c r="A4822" s="5" t="s">
        <v>18627</v>
      </c>
      <c r="B4822" s="5">
        <v>-1.30482582776163</v>
      </c>
      <c r="C4822" s="5" t="s">
        <v>8</v>
      </c>
      <c r="D4822" s="5" t="s">
        <v>8</v>
      </c>
      <c r="E4822" s="5" t="s">
        <v>8</v>
      </c>
      <c r="F4822" s="5" t="s">
        <v>8</v>
      </c>
      <c r="G4822" s="5" t="s">
        <v>8</v>
      </c>
    </row>
    <row r="4823" spans="1:7" x14ac:dyDescent="0.25">
      <c r="A4823" s="5" t="s">
        <v>18760</v>
      </c>
      <c r="B4823" s="5">
        <v>-1.30482582776163</v>
      </c>
      <c r="C4823" s="5" t="s">
        <v>8</v>
      </c>
      <c r="D4823" s="5" t="s">
        <v>8</v>
      </c>
      <c r="E4823" s="5" t="s">
        <v>8</v>
      </c>
      <c r="F4823" s="5" t="s">
        <v>8</v>
      </c>
      <c r="G4823" s="5" t="s">
        <v>8</v>
      </c>
    </row>
    <row r="4824" spans="1:7" x14ac:dyDescent="0.25">
      <c r="A4824" s="5" t="s">
        <v>20845</v>
      </c>
      <c r="B4824" s="5">
        <v>-1.30482582776163</v>
      </c>
      <c r="C4824" s="5" t="s">
        <v>8</v>
      </c>
      <c r="D4824" s="5" t="s">
        <v>8</v>
      </c>
      <c r="E4824" s="5" t="s">
        <v>8</v>
      </c>
      <c r="F4824" s="5" t="s">
        <v>8</v>
      </c>
      <c r="G4824" s="5" t="s">
        <v>8</v>
      </c>
    </row>
    <row r="4825" spans="1:7" x14ac:dyDescent="0.25">
      <c r="A4825" s="5" t="s">
        <v>4060</v>
      </c>
      <c r="B4825" s="5">
        <v>-1.3051070615689799</v>
      </c>
      <c r="C4825" s="5" t="s">
        <v>8</v>
      </c>
      <c r="D4825" s="5" t="s">
        <v>8</v>
      </c>
      <c r="E4825" s="5" t="s">
        <v>8</v>
      </c>
      <c r="F4825" s="5" t="s">
        <v>8</v>
      </c>
      <c r="G4825" s="5" t="s">
        <v>8</v>
      </c>
    </row>
    <row r="4826" spans="1:7" x14ac:dyDescent="0.25">
      <c r="A4826" s="5" t="s">
        <v>3857</v>
      </c>
      <c r="B4826" s="5">
        <v>-1.30536899732085</v>
      </c>
      <c r="C4826" s="5" t="s">
        <v>3858</v>
      </c>
      <c r="D4826" s="5" t="s">
        <v>3859</v>
      </c>
      <c r="E4826" s="5" t="s">
        <v>1299</v>
      </c>
      <c r="F4826" s="5" t="s">
        <v>3860</v>
      </c>
      <c r="G4826" s="5" t="s">
        <v>3861</v>
      </c>
    </row>
    <row r="4827" spans="1:7" x14ac:dyDescent="0.25">
      <c r="A4827" s="5" t="s">
        <v>3976</v>
      </c>
      <c r="B4827" s="5">
        <v>-1.3058207727205899</v>
      </c>
      <c r="C4827" s="5" t="s">
        <v>8</v>
      </c>
      <c r="D4827" s="5" t="s">
        <v>8</v>
      </c>
      <c r="E4827" s="5" t="s">
        <v>8</v>
      </c>
      <c r="F4827" s="5" t="s">
        <v>8</v>
      </c>
      <c r="G4827" s="5" t="s">
        <v>8</v>
      </c>
    </row>
    <row r="4828" spans="1:7" x14ac:dyDescent="0.25">
      <c r="A4828" s="5" t="s">
        <v>20773</v>
      </c>
      <c r="B4828" s="5">
        <v>-1.30584646267298</v>
      </c>
      <c r="C4828" s="5" t="s">
        <v>8</v>
      </c>
      <c r="D4828" s="5" t="s">
        <v>8</v>
      </c>
      <c r="E4828" s="5" t="s">
        <v>8</v>
      </c>
      <c r="F4828" s="5" t="s">
        <v>8</v>
      </c>
      <c r="G4828" s="5" t="s">
        <v>8</v>
      </c>
    </row>
    <row r="4829" spans="1:7" x14ac:dyDescent="0.25">
      <c r="A4829" s="5" t="s">
        <v>18125</v>
      </c>
      <c r="B4829" s="5">
        <v>-1.3070309568165099</v>
      </c>
      <c r="C4829" s="5" t="s">
        <v>18126</v>
      </c>
      <c r="D4829" s="5" t="s">
        <v>18127</v>
      </c>
      <c r="E4829" s="5" t="s">
        <v>18128</v>
      </c>
      <c r="F4829" s="5" t="s">
        <v>18129</v>
      </c>
      <c r="G4829" s="5" t="s">
        <v>18130</v>
      </c>
    </row>
    <row r="4830" spans="1:7" x14ac:dyDescent="0.25">
      <c r="A4830" s="5" t="s">
        <v>18629</v>
      </c>
      <c r="B4830" s="5">
        <v>-1.3070309568165099</v>
      </c>
      <c r="C4830" s="5" t="s">
        <v>8</v>
      </c>
      <c r="D4830" s="5" t="s">
        <v>8</v>
      </c>
      <c r="E4830" s="5" t="s">
        <v>8</v>
      </c>
      <c r="F4830" s="5" t="s">
        <v>8</v>
      </c>
      <c r="G4830" s="5" t="s">
        <v>8</v>
      </c>
    </row>
    <row r="4831" spans="1:7" x14ac:dyDescent="0.25">
      <c r="A4831" s="5" t="s">
        <v>18747</v>
      </c>
      <c r="B4831" s="5">
        <v>-1.3070309568165099</v>
      </c>
      <c r="C4831" s="5" t="s">
        <v>8</v>
      </c>
      <c r="D4831" s="5" t="s">
        <v>8</v>
      </c>
      <c r="E4831" s="5" t="s">
        <v>8</v>
      </c>
      <c r="F4831" s="5" t="s">
        <v>8</v>
      </c>
      <c r="G4831" s="5" t="s">
        <v>8</v>
      </c>
    </row>
    <row r="4832" spans="1:7" x14ac:dyDescent="0.25">
      <c r="A4832" s="5" t="s">
        <v>19283</v>
      </c>
      <c r="B4832" s="5">
        <v>-1.3070309568165099</v>
      </c>
      <c r="C4832" s="5" t="s">
        <v>8</v>
      </c>
      <c r="D4832" s="5" t="s">
        <v>8</v>
      </c>
      <c r="E4832" s="5" t="s">
        <v>8</v>
      </c>
      <c r="F4832" s="5" t="s">
        <v>8</v>
      </c>
      <c r="G4832" s="5" t="s">
        <v>8</v>
      </c>
    </row>
    <row r="4833" spans="1:7" x14ac:dyDescent="0.25">
      <c r="A4833" s="5" t="s">
        <v>19596</v>
      </c>
      <c r="B4833" s="5">
        <v>-1.3070309568165099</v>
      </c>
      <c r="C4833" s="5" t="s">
        <v>8</v>
      </c>
      <c r="D4833" s="5" t="s">
        <v>8</v>
      </c>
      <c r="E4833" s="5" t="s">
        <v>8</v>
      </c>
      <c r="F4833" s="5" t="s">
        <v>8</v>
      </c>
      <c r="G4833" s="5" t="s">
        <v>8</v>
      </c>
    </row>
    <row r="4834" spans="1:7" x14ac:dyDescent="0.25">
      <c r="A4834" s="5" t="s">
        <v>19609</v>
      </c>
      <c r="B4834" s="5">
        <v>-1.3070309568165099</v>
      </c>
      <c r="C4834" s="5" t="s">
        <v>8</v>
      </c>
      <c r="D4834" s="5" t="s">
        <v>8</v>
      </c>
      <c r="E4834" s="5" t="s">
        <v>8</v>
      </c>
      <c r="F4834" s="5" t="s">
        <v>8</v>
      </c>
      <c r="G4834" s="5" t="s">
        <v>8</v>
      </c>
    </row>
    <row r="4835" spans="1:7" x14ac:dyDescent="0.25">
      <c r="A4835" s="5" t="s">
        <v>5742</v>
      </c>
      <c r="B4835" s="5">
        <v>-1.3072259064223599</v>
      </c>
      <c r="C4835" s="5" t="s">
        <v>8</v>
      </c>
      <c r="D4835" s="5" t="s">
        <v>8</v>
      </c>
      <c r="E4835" s="5" t="s">
        <v>8</v>
      </c>
      <c r="F4835" s="5" t="s">
        <v>8</v>
      </c>
      <c r="G4835" s="5" t="s">
        <v>8</v>
      </c>
    </row>
    <row r="4836" spans="1:7" x14ac:dyDescent="0.25">
      <c r="A4836" s="5" t="s">
        <v>10396</v>
      </c>
      <c r="B4836" s="5">
        <v>-1.30787148876586</v>
      </c>
      <c r="C4836" s="5" t="s">
        <v>10397</v>
      </c>
      <c r="D4836" s="5" t="s">
        <v>8</v>
      </c>
      <c r="E4836" s="5" t="s">
        <v>8</v>
      </c>
      <c r="F4836" s="5" t="s">
        <v>8</v>
      </c>
      <c r="G4836" s="5" t="s">
        <v>8</v>
      </c>
    </row>
    <row r="4837" spans="1:7" x14ac:dyDescent="0.25">
      <c r="A4837" s="5" t="s">
        <v>20745</v>
      </c>
      <c r="B4837" s="5">
        <v>-1.3082354378029399</v>
      </c>
      <c r="C4837" s="5" t="s">
        <v>8</v>
      </c>
      <c r="D4837" s="5" t="s">
        <v>8</v>
      </c>
      <c r="E4837" s="5" t="s">
        <v>8</v>
      </c>
      <c r="F4837" s="5" t="s">
        <v>8</v>
      </c>
      <c r="G4837" s="5" t="s">
        <v>8</v>
      </c>
    </row>
    <row r="4838" spans="1:7" x14ac:dyDescent="0.25">
      <c r="A4838" s="5" t="s">
        <v>16248</v>
      </c>
      <c r="B4838" s="5">
        <v>-1.3096275164271001</v>
      </c>
      <c r="C4838" s="5" t="s">
        <v>8</v>
      </c>
      <c r="D4838" s="5" t="s">
        <v>8</v>
      </c>
      <c r="E4838" s="5" t="s">
        <v>8</v>
      </c>
      <c r="F4838" s="5" t="s">
        <v>8</v>
      </c>
      <c r="G4838" s="5" t="s">
        <v>3369</v>
      </c>
    </row>
    <row r="4839" spans="1:7" x14ac:dyDescent="0.25">
      <c r="A4839" s="5" t="s">
        <v>18811</v>
      </c>
      <c r="B4839" s="5">
        <v>-1.3096275164271001</v>
      </c>
      <c r="C4839" s="5" t="s">
        <v>8</v>
      </c>
      <c r="D4839" s="5" t="s">
        <v>8</v>
      </c>
      <c r="E4839" s="5" t="s">
        <v>8</v>
      </c>
      <c r="F4839" s="5" t="s">
        <v>8</v>
      </c>
      <c r="G4839" s="5" t="s">
        <v>8</v>
      </c>
    </row>
    <row r="4840" spans="1:7" x14ac:dyDescent="0.25">
      <c r="A4840" s="5" t="s">
        <v>19023</v>
      </c>
      <c r="B4840" s="5">
        <v>-1.3096275164271001</v>
      </c>
      <c r="C4840" s="5" t="s">
        <v>8</v>
      </c>
      <c r="D4840" s="5" t="s">
        <v>8</v>
      </c>
      <c r="E4840" s="5" t="s">
        <v>8</v>
      </c>
      <c r="F4840" s="5" t="s">
        <v>8</v>
      </c>
      <c r="G4840" s="5" t="s">
        <v>8</v>
      </c>
    </row>
    <row r="4841" spans="1:7" x14ac:dyDescent="0.25">
      <c r="A4841" s="5" t="s">
        <v>5888</v>
      </c>
      <c r="B4841" s="5">
        <v>-1.3096275164271001</v>
      </c>
      <c r="C4841" s="5" t="s">
        <v>8</v>
      </c>
      <c r="D4841" s="5" t="s">
        <v>8</v>
      </c>
      <c r="E4841" s="5" t="s">
        <v>8</v>
      </c>
      <c r="F4841" s="5" t="s">
        <v>8</v>
      </c>
      <c r="G4841" s="5" t="s">
        <v>8</v>
      </c>
    </row>
    <row r="4842" spans="1:7" x14ac:dyDescent="0.25">
      <c r="A4842" s="5" t="s">
        <v>8602</v>
      </c>
      <c r="B4842" s="5">
        <v>-1.3096275164271001</v>
      </c>
      <c r="C4842" s="5" t="s">
        <v>8</v>
      </c>
      <c r="D4842" s="5" t="s">
        <v>8</v>
      </c>
      <c r="E4842" s="5" t="s">
        <v>8</v>
      </c>
      <c r="F4842" s="5" t="s">
        <v>8</v>
      </c>
      <c r="G4842" s="5" t="s">
        <v>8</v>
      </c>
    </row>
    <row r="4843" spans="1:7" x14ac:dyDescent="0.25">
      <c r="A4843" s="5" t="s">
        <v>4745</v>
      </c>
      <c r="B4843" s="5">
        <v>-1.3123183518880499</v>
      </c>
      <c r="C4843" s="5" t="s">
        <v>8</v>
      </c>
      <c r="D4843" s="5" t="s">
        <v>8</v>
      </c>
      <c r="E4843" s="5" t="s">
        <v>8</v>
      </c>
      <c r="F4843" s="5" t="s">
        <v>8</v>
      </c>
      <c r="G4843" s="5" t="s">
        <v>8</v>
      </c>
    </row>
    <row r="4844" spans="1:7" x14ac:dyDescent="0.25">
      <c r="A4844" s="5" t="s">
        <v>18201</v>
      </c>
      <c r="B4844" s="5">
        <v>-1.31272988724777</v>
      </c>
      <c r="C4844" s="5" t="s">
        <v>18202</v>
      </c>
      <c r="D4844" s="5" t="s">
        <v>18203</v>
      </c>
      <c r="E4844" s="5" t="s">
        <v>18204</v>
      </c>
      <c r="F4844" s="5" t="s">
        <v>18205</v>
      </c>
      <c r="G4844" s="5" t="s">
        <v>18206</v>
      </c>
    </row>
    <row r="4845" spans="1:7" x14ac:dyDescent="0.25">
      <c r="A4845" s="5" t="s">
        <v>18578</v>
      </c>
      <c r="B4845" s="5">
        <v>-1.31272988724777</v>
      </c>
      <c r="C4845" s="5" t="s">
        <v>8</v>
      </c>
      <c r="D4845" s="5" t="s">
        <v>8</v>
      </c>
      <c r="E4845" s="5" t="s">
        <v>8</v>
      </c>
      <c r="F4845" s="5" t="s">
        <v>8</v>
      </c>
      <c r="G4845" s="5" t="s">
        <v>8</v>
      </c>
    </row>
    <row r="4846" spans="1:7" x14ac:dyDescent="0.25">
      <c r="A4846" s="5" t="s">
        <v>18662</v>
      </c>
      <c r="B4846" s="5">
        <v>-1.31272988724777</v>
      </c>
      <c r="C4846" s="5" t="s">
        <v>8</v>
      </c>
      <c r="D4846" s="5" t="s">
        <v>8</v>
      </c>
      <c r="E4846" s="5" t="s">
        <v>8</v>
      </c>
      <c r="F4846" s="5" t="s">
        <v>8</v>
      </c>
      <c r="G4846" s="5" t="s">
        <v>8</v>
      </c>
    </row>
    <row r="4847" spans="1:7" x14ac:dyDescent="0.25">
      <c r="A4847" s="5" t="s">
        <v>18743</v>
      </c>
      <c r="B4847" s="5">
        <v>-1.31272988724777</v>
      </c>
      <c r="C4847" s="5" t="s">
        <v>8</v>
      </c>
      <c r="D4847" s="5" t="s">
        <v>8</v>
      </c>
      <c r="E4847" s="5" t="s">
        <v>8</v>
      </c>
      <c r="F4847" s="5" t="s">
        <v>8</v>
      </c>
      <c r="G4847" s="5" t="s">
        <v>8</v>
      </c>
    </row>
    <row r="4848" spans="1:7" x14ac:dyDescent="0.25">
      <c r="A4848" s="5" t="s">
        <v>19849</v>
      </c>
      <c r="B4848" s="5">
        <v>-1.31272988724777</v>
      </c>
      <c r="C4848" s="5" t="s">
        <v>8</v>
      </c>
      <c r="D4848" s="5" t="s">
        <v>8</v>
      </c>
      <c r="E4848" s="5" t="s">
        <v>8</v>
      </c>
      <c r="F4848" s="5" t="s">
        <v>8</v>
      </c>
      <c r="G4848" s="5" t="s">
        <v>8</v>
      </c>
    </row>
    <row r="4849" spans="1:7" x14ac:dyDescent="0.25">
      <c r="A4849" s="5" t="s">
        <v>19999</v>
      </c>
      <c r="B4849" s="5">
        <v>-1.31272988724777</v>
      </c>
      <c r="C4849" s="5" t="s">
        <v>8</v>
      </c>
      <c r="D4849" s="5" t="s">
        <v>8</v>
      </c>
      <c r="E4849" s="5" t="s">
        <v>8</v>
      </c>
      <c r="F4849" s="5" t="s">
        <v>8</v>
      </c>
      <c r="G4849" s="5" t="s">
        <v>8</v>
      </c>
    </row>
    <row r="4850" spans="1:7" x14ac:dyDescent="0.25">
      <c r="A4850" s="5" t="s">
        <v>20747</v>
      </c>
      <c r="B4850" s="5">
        <v>-1.31330857937205</v>
      </c>
      <c r="C4850" s="5" t="s">
        <v>8</v>
      </c>
      <c r="D4850" s="5" t="s">
        <v>8</v>
      </c>
      <c r="E4850" s="5" t="s">
        <v>8</v>
      </c>
      <c r="F4850" s="5" t="s">
        <v>8</v>
      </c>
      <c r="G4850" s="5" t="s">
        <v>8</v>
      </c>
    </row>
    <row r="4851" spans="1:7" x14ac:dyDescent="0.25">
      <c r="A4851" s="5" t="s">
        <v>7515</v>
      </c>
      <c r="B4851" s="5">
        <v>-1.31361221441806</v>
      </c>
      <c r="C4851" s="5" t="s">
        <v>8</v>
      </c>
      <c r="D4851" s="5" t="s">
        <v>8</v>
      </c>
      <c r="E4851" s="5" t="s">
        <v>8</v>
      </c>
      <c r="F4851" s="5" t="s">
        <v>8</v>
      </c>
      <c r="G4851" s="5" t="s">
        <v>8</v>
      </c>
    </row>
    <row r="4852" spans="1:7" x14ac:dyDescent="0.25">
      <c r="A4852" s="5" t="s">
        <v>14943</v>
      </c>
      <c r="B4852" s="5">
        <v>-1.31392610623256</v>
      </c>
      <c r="C4852" s="5" t="s">
        <v>8</v>
      </c>
      <c r="D4852" s="5" t="s">
        <v>8</v>
      </c>
      <c r="E4852" s="5" t="s">
        <v>8</v>
      </c>
      <c r="F4852" s="5" t="s">
        <v>8</v>
      </c>
      <c r="G4852" s="5" t="s">
        <v>8</v>
      </c>
    </row>
    <row r="4853" spans="1:7" x14ac:dyDescent="0.25">
      <c r="A4853" s="5" t="s">
        <v>19001</v>
      </c>
      <c r="B4853" s="5">
        <v>-1.31565626109838</v>
      </c>
      <c r="C4853" s="5" t="s">
        <v>8</v>
      </c>
      <c r="D4853" s="5" t="s">
        <v>8</v>
      </c>
      <c r="E4853" s="5" t="s">
        <v>8</v>
      </c>
      <c r="F4853" s="5" t="s">
        <v>8</v>
      </c>
      <c r="G4853" s="5" t="s">
        <v>8</v>
      </c>
    </row>
    <row r="4854" spans="1:7" x14ac:dyDescent="0.25">
      <c r="A4854" s="5" t="s">
        <v>20077</v>
      </c>
      <c r="B4854" s="5">
        <v>-1.31565626109838</v>
      </c>
      <c r="C4854" s="5" t="s">
        <v>8</v>
      </c>
      <c r="D4854" s="5" t="s">
        <v>8</v>
      </c>
      <c r="E4854" s="5" t="s">
        <v>8</v>
      </c>
      <c r="F4854" s="5" t="s">
        <v>8</v>
      </c>
      <c r="G4854" s="5" t="s">
        <v>8</v>
      </c>
    </row>
    <row r="4855" spans="1:7" x14ac:dyDescent="0.25">
      <c r="A4855" s="5" t="s">
        <v>18626</v>
      </c>
      <c r="B4855" s="5">
        <v>-1.3157113094304</v>
      </c>
      <c r="C4855" s="5" t="s">
        <v>8</v>
      </c>
      <c r="D4855" s="5" t="s">
        <v>8</v>
      </c>
      <c r="E4855" s="5" t="s">
        <v>8</v>
      </c>
      <c r="F4855" s="5" t="s">
        <v>8</v>
      </c>
      <c r="G4855" s="5" t="s">
        <v>8</v>
      </c>
    </row>
    <row r="4856" spans="1:7" x14ac:dyDescent="0.25">
      <c r="A4856" s="5" t="s">
        <v>16004</v>
      </c>
      <c r="B4856" s="5">
        <v>-1.3165018266048301</v>
      </c>
      <c r="C4856" s="5" t="s">
        <v>16005</v>
      </c>
      <c r="D4856" s="5" t="s">
        <v>8</v>
      </c>
      <c r="E4856" s="5" t="s">
        <v>8</v>
      </c>
      <c r="F4856" s="5" t="s">
        <v>8</v>
      </c>
      <c r="G4856" s="5" t="s">
        <v>16006</v>
      </c>
    </row>
    <row r="4857" spans="1:7" x14ac:dyDescent="0.25">
      <c r="A4857" s="5" t="s">
        <v>18447</v>
      </c>
      <c r="B4857" s="5">
        <v>-1.3165018266048301</v>
      </c>
      <c r="C4857" s="5" t="s">
        <v>8</v>
      </c>
      <c r="D4857" s="5" t="s">
        <v>8</v>
      </c>
      <c r="E4857" s="5" t="s">
        <v>8</v>
      </c>
      <c r="F4857" s="5" t="s">
        <v>8</v>
      </c>
      <c r="G4857" s="5" t="s">
        <v>8</v>
      </c>
    </row>
    <row r="4858" spans="1:7" x14ac:dyDescent="0.25">
      <c r="A4858" s="5" t="s">
        <v>18865</v>
      </c>
      <c r="B4858" s="5">
        <v>-1.3165018266048301</v>
      </c>
      <c r="C4858" s="5" t="s">
        <v>8</v>
      </c>
      <c r="D4858" s="5" t="s">
        <v>8</v>
      </c>
      <c r="E4858" s="5" t="s">
        <v>8</v>
      </c>
      <c r="F4858" s="5" t="s">
        <v>8</v>
      </c>
      <c r="G4858" s="5" t="s">
        <v>8</v>
      </c>
    </row>
    <row r="4859" spans="1:7" x14ac:dyDescent="0.25">
      <c r="A4859" s="5" t="s">
        <v>20063</v>
      </c>
      <c r="B4859" s="5">
        <v>-1.3165018266048301</v>
      </c>
      <c r="C4859" s="5" t="s">
        <v>8</v>
      </c>
      <c r="D4859" s="5" t="s">
        <v>8</v>
      </c>
      <c r="E4859" s="5" t="s">
        <v>8</v>
      </c>
      <c r="F4859" s="5" t="s">
        <v>8</v>
      </c>
      <c r="G4859" s="5" t="s">
        <v>8</v>
      </c>
    </row>
    <row r="4860" spans="1:7" x14ac:dyDescent="0.25">
      <c r="A4860" s="5" t="s">
        <v>20523</v>
      </c>
      <c r="B4860" s="5">
        <v>-1.3165018266048301</v>
      </c>
      <c r="C4860" s="5" t="s">
        <v>8</v>
      </c>
      <c r="D4860" s="5" t="s">
        <v>8</v>
      </c>
      <c r="E4860" s="5" t="s">
        <v>8</v>
      </c>
      <c r="F4860" s="5" t="s">
        <v>8</v>
      </c>
      <c r="G4860" s="5" t="s">
        <v>8</v>
      </c>
    </row>
    <row r="4861" spans="1:7" x14ac:dyDescent="0.25">
      <c r="A4861" s="5" t="s">
        <v>20935</v>
      </c>
      <c r="B4861" s="5">
        <v>-1.3165018266048301</v>
      </c>
      <c r="C4861" s="5" t="s">
        <v>8</v>
      </c>
      <c r="D4861" s="5" t="s">
        <v>8</v>
      </c>
      <c r="E4861" s="5" t="s">
        <v>8</v>
      </c>
      <c r="F4861" s="5" t="s">
        <v>8</v>
      </c>
      <c r="G4861" s="5" t="s">
        <v>8</v>
      </c>
    </row>
    <row r="4862" spans="1:7" x14ac:dyDescent="0.25">
      <c r="A4862" s="5" t="s">
        <v>2595</v>
      </c>
      <c r="B4862" s="5">
        <v>-1.3168192278858899</v>
      </c>
      <c r="C4862" s="5" t="s">
        <v>2596</v>
      </c>
      <c r="D4862" s="5" t="s">
        <v>2597</v>
      </c>
      <c r="E4862" s="5" t="s">
        <v>2598</v>
      </c>
      <c r="F4862" s="5" t="s">
        <v>2599</v>
      </c>
      <c r="G4862" s="5" t="s">
        <v>2600</v>
      </c>
    </row>
    <row r="4863" spans="1:7" x14ac:dyDescent="0.25">
      <c r="A4863" s="5" t="s">
        <v>18959</v>
      </c>
      <c r="B4863" s="5">
        <v>-1.3168192278858899</v>
      </c>
      <c r="C4863" s="5" t="s">
        <v>8</v>
      </c>
      <c r="D4863" s="5" t="s">
        <v>8</v>
      </c>
      <c r="E4863" s="5" t="s">
        <v>8</v>
      </c>
      <c r="F4863" s="5" t="s">
        <v>8</v>
      </c>
      <c r="G4863" s="5" t="s">
        <v>8</v>
      </c>
    </row>
    <row r="4864" spans="1:7" x14ac:dyDescent="0.25">
      <c r="A4864" s="5" t="s">
        <v>18388</v>
      </c>
      <c r="B4864" s="5">
        <v>-1.3169564697695899</v>
      </c>
      <c r="C4864" s="5" t="s">
        <v>8</v>
      </c>
      <c r="D4864" s="5" t="s">
        <v>8</v>
      </c>
      <c r="E4864" s="5" t="s">
        <v>8</v>
      </c>
      <c r="F4864" s="5" t="s">
        <v>8</v>
      </c>
      <c r="G4864" s="5" t="s">
        <v>8</v>
      </c>
    </row>
    <row r="4865" spans="1:7" x14ac:dyDescent="0.25">
      <c r="A4865" s="5" t="s">
        <v>5202</v>
      </c>
      <c r="B4865" s="5">
        <v>-1.3170330329562601</v>
      </c>
      <c r="C4865" s="5" t="s">
        <v>8</v>
      </c>
      <c r="D4865" s="5" t="s">
        <v>8</v>
      </c>
      <c r="E4865" s="5" t="s">
        <v>8</v>
      </c>
      <c r="F4865" s="5" t="s">
        <v>8</v>
      </c>
      <c r="G4865" s="5" t="s">
        <v>8</v>
      </c>
    </row>
    <row r="4866" spans="1:7" x14ac:dyDescent="0.25">
      <c r="A4866" s="5" t="s">
        <v>2284</v>
      </c>
      <c r="B4866" s="5">
        <v>-1.3188741248073601</v>
      </c>
      <c r="C4866" s="5" t="s">
        <v>8</v>
      </c>
      <c r="D4866" s="5" t="s">
        <v>8</v>
      </c>
      <c r="E4866" s="5" t="s">
        <v>8</v>
      </c>
      <c r="F4866" s="5" t="s">
        <v>8</v>
      </c>
      <c r="G4866" s="5" t="s">
        <v>8</v>
      </c>
    </row>
    <row r="4867" spans="1:7" x14ac:dyDescent="0.25">
      <c r="A4867" s="5" t="s">
        <v>20222</v>
      </c>
      <c r="B4867" s="5">
        <v>-1.3188741248073601</v>
      </c>
      <c r="C4867" s="5" t="s">
        <v>8</v>
      </c>
      <c r="D4867" s="5" t="s">
        <v>8</v>
      </c>
      <c r="E4867" s="5" t="s">
        <v>568</v>
      </c>
      <c r="F4867" s="5" t="s">
        <v>8</v>
      </c>
      <c r="G4867" s="5" t="s">
        <v>8</v>
      </c>
    </row>
    <row r="4868" spans="1:7" x14ac:dyDescent="0.25">
      <c r="A4868" s="5" t="s">
        <v>19224</v>
      </c>
      <c r="B4868" s="5">
        <v>-1.3195401781784999</v>
      </c>
      <c r="C4868" s="5" t="s">
        <v>8</v>
      </c>
      <c r="D4868" s="5" t="s">
        <v>8</v>
      </c>
      <c r="E4868" s="5" t="s">
        <v>8</v>
      </c>
      <c r="F4868" s="5" t="s">
        <v>8</v>
      </c>
      <c r="G4868" s="5" t="s">
        <v>8</v>
      </c>
    </row>
    <row r="4869" spans="1:7" x14ac:dyDescent="0.25">
      <c r="A4869" s="5" t="s">
        <v>7034</v>
      </c>
      <c r="B4869" s="5">
        <v>-1.3195401781784999</v>
      </c>
      <c r="C4869" s="5" t="s">
        <v>8</v>
      </c>
      <c r="D4869" s="5" t="s">
        <v>8</v>
      </c>
      <c r="E4869" s="5" t="s">
        <v>8</v>
      </c>
      <c r="F4869" s="5" t="s">
        <v>8</v>
      </c>
      <c r="G4869" s="5" t="s">
        <v>8</v>
      </c>
    </row>
    <row r="4870" spans="1:7" x14ac:dyDescent="0.25">
      <c r="A4870" s="5" t="s">
        <v>20423</v>
      </c>
      <c r="B4870" s="5">
        <v>-1.3218373267524399</v>
      </c>
      <c r="C4870" s="5" t="s">
        <v>8</v>
      </c>
      <c r="D4870" s="5" t="s">
        <v>8</v>
      </c>
      <c r="E4870" s="5" t="s">
        <v>8</v>
      </c>
      <c r="F4870" s="5" t="s">
        <v>8</v>
      </c>
      <c r="G4870" s="5" t="s">
        <v>8</v>
      </c>
    </row>
    <row r="4871" spans="1:7" x14ac:dyDescent="0.25">
      <c r="A4871" s="5" t="s">
        <v>16784</v>
      </c>
      <c r="B4871" s="5">
        <v>-1.32239419326341</v>
      </c>
      <c r="C4871" s="5" t="s">
        <v>16785</v>
      </c>
      <c r="D4871" s="5" t="s">
        <v>16786</v>
      </c>
      <c r="E4871" s="5" t="s">
        <v>16787</v>
      </c>
      <c r="F4871" s="5" t="s">
        <v>16788</v>
      </c>
      <c r="G4871" s="5" t="s">
        <v>16789</v>
      </c>
    </row>
    <row r="4872" spans="1:7" x14ac:dyDescent="0.25">
      <c r="A4872" s="5" t="s">
        <v>19935</v>
      </c>
      <c r="B4872" s="5">
        <v>-1.3230045534329</v>
      </c>
      <c r="C4872" s="5" t="s">
        <v>8</v>
      </c>
      <c r="D4872" s="5" t="s">
        <v>8</v>
      </c>
      <c r="E4872" s="5" t="s">
        <v>8</v>
      </c>
      <c r="F4872" s="5" t="s">
        <v>8</v>
      </c>
      <c r="G4872" s="5" t="s">
        <v>8</v>
      </c>
    </row>
    <row r="4873" spans="1:7" x14ac:dyDescent="0.25">
      <c r="A4873" s="5" t="s">
        <v>18391</v>
      </c>
      <c r="B4873" s="5">
        <v>-1.3237111948043201</v>
      </c>
      <c r="C4873" s="5" t="s">
        <v>8</v>
      </c>
      <c r="D4873" s="5" t="s">
        <v>8</v>
      </c>
      <c r="E4873" s="5" t="s">
        <v>8</v>
      </c>
      <c r="F4873" s="5" t="s">
        <v>8</v>
      </c>
      <c r="G4873" s="5" t="s">
        <v>8</v>
      </c>
    </row>
    <row r="4874" spans="1:7" x14ac:dyDescent="0.25">
      <c r="A4874" s="5" t="s">
        <v>6835</v>
      </c>
      <c r="B4874" s="5">
        <v>-1.32575153771163</v>
      </c>
      <c r="C4874" s="5" t="s">
        <v>8</v>
      </c>
      <c r="D4874" s="5" t="s">
        <v>8</v>
      </c>
      <c r="E4874" s="5" t="s">
        <v>8</v>
      </c>
      <c r="F4874" s="5" t="s">
        <v>8</v>
      </c>
      <c r="G4874" s="5" t="s">
        <v>6836</v>
      </c>
    </row>
    <row r="4875" spans="1:7" x14ac:dyDescent="0.25">
      <c r="A4875" s="5" t="s">
        <v>20526</v>
      </c>
      <c r="B4875" s="5">
        <v>-1.32630415612853</v>
      </c>
      <c r="C4875" s="5" t="s">
        <v>8</v>
      </c>
      <c r="D4875" s="5" t="s">
        <v>8</v>
      </c>
      <c r="E4875" s="5" t="s">
        <v>8</v>
      </c>
      <c r="F4875" s="5" t="s">
        <v>8</v>
      </c>
      <c r="G4875" s="5" t="s">
        <v>8</v>
      </c>
    </row>
    <row r="4876" spans="1:7" x14ac:dyDescent="0.25">
      <c r="A4876" s="5" t="s">
        <v>20534</v>
      </c>
      <c r="B4876" s="5">
        <v>-1.32630415612853</v>
      </c>
      <c r="C4876" s="5" t="s">
        <v>8</v>
      </c>
      <c r="D4876" s="5" t="s">
        <v>8</v>
      </c>
      <c r="E4876" s="5" t="s">
        <v>8</v>
      </c>
      <c r="F4876" s="5" t="s">
        <v>8</v>
      </c>
      <c r="G4876" s="5" t="s">
        <v>8</v>
      </c>
    </row>
    <row r="4877" spans="1:7" x14ac:dyDescent="0.25">
      <c r="A4877" s="5" t="s">
        <v>19934</v>
      </c>
      <c r="B4877" s="5">
        <v>-1.3268738636394899</v>
      </c>
      <c r="C4877" s="5" t="s">
        <v>8</v>
      </c>
      <c r="D4877" s="5" t="s">
        <v>8</v>
      </c>
      <c r="E4877" s="5" t="s">
        <v>8</v>
      </c>
      <c r="F4877" s="5" t="s">
        <v>8</v>
      </c>
      <c r="G4877" s="5" t="s">
        <v>8</v>
      </c>
    </row>
    <row r="4878" spans="1:7" x14ac:dyDescent="0.25">
      <c r="A4878" s="5" t="s">
        <v>20279</v>
      </c>
      <c r="B4878" s="5">
        <v>-1.32798157355777</v>
      </c>
      <c r="C4878" s="5" t="s">
        <v>8</v>
      </c>
      <c r="D4878" s="5" t="s">
        <v>8</v>
      </c>
      <c r="E4878" s="5" t="s">
        <v>8</v>
      </c>
      <c r="F4878" s="5" t="s">
        <v>8</v>
      </c>
      <c r="G4878" s="5" t="s">
        <v>8</v>
      </c>
    </row>
    <row r="4879" spans="1:7" x14ac:dyDescent="0.25">
      <c r="A4879" s="5" t="s">
        <v>18643</v>
      </c>
      <c r="B4879" s="5">
        <v>-1.3282473914105599</v>
      </c>
      <c r="C4879" s="5" t="s">
        <v>8</v>
      </c>
      <c r="D4879" s="5" t="s">
        <v>8</v>
      </c>
      <c r="E4879" s="5" t="s">
        <v>8</v>
      </c>
      <c r="F4879" s="5" t="s">
        <v>8</v>
      </c>
      <c r="G4879" s="5" t="s">
        <v>8</v>
      </c>
    </row>
    <row r="4880" spans="1:7" x14ac:dyDescent="0.25">
      <c r="A4880" s="5" t="s">
        <v>3282</v>
      </c>
      <c r="B4880" s="5">
        <v>-1.3305802053053399</v>
      </c>
      <c r="C4880" s="5" t="s">
        <v>8</v>
      </c>
      <c r="D4880" s="5" t="s">
        <v>8</v>
      </c>
      <c r="E4880" s="5" t="s">
        <v>8</v>
      </c>
      <c r="F4880" s="5" t="s">
        <v>8</v>
      </c>
      <c r="G4880" s="5" t="s">
        <v>8</v>
      </c>
    </row>
    <row r="4881" spans="1:7" x14ac:dyDescent="0.25">
      <c r="A4881" s="5" t="s">
        <v>20629</v>
      </c>
      <c r="B4881" s="5">
        <v>-1.3305802053053399</v>
      </c>
      <c r="C4881" s="5" t="s">
        <v>8</v>
      </c>
      <c r="D4881" s="5" t="s">
        <v>8</v>
      </c>
      <c r="E4881" s="5" t="s">
        <v>8</v>
      </c>
      <c r="F4881" s="5" t="s">
        <v>8</v>
      </c>
      <c r="G4881" s="5" t="s">
        <v>8</v>
      </c>
    </row>
    <row r="4882" spans="1:7" x14ac:dyDescent="0.25">
      <c r="A4882" s="5" t="s">
        <v>21134</v>
      </c>
      <c r="B4882" s="5">
        <v>-1.3305802053053399</v>
      </c>
      <c r="C4882" s="5" t="s">
        <v>8</v>
      </c>
      <c r="D4882" s="5" t="s">
        <v>8</v>
      </c>
      <c r="E4882" s="5" t="s">
        <v>8</v>
      </c>
      <c r="F4882" s="5" t="s">
        <v>8</v>
      </c>
      <c r="G4882" s="5" t="s">
        <v>8</v>
      </c>
    </row>
    <row r="4883" spans="1:7" x14ac:dyDescent="0.25">
      <c r="A4883" s="5" t="s">
        <v>12936</v>
      </c>
      <c r="B4883" s="5">
        <v>-1.3314645652399599</v>
      </c>
      <c r="C4883" s="5" t="s">
        <v>8</v>
      </c>
      <c r="D4883" s="5" t="s">
        <v>8</v>
      </c>
      <c r="E4883" s="5" t="s">
        <v>8</v>
      </c>
      <c r="F4883" s="5" t="s">
        <v>8</v>
      </c>
      <c r="G4883" s="5" t="s">
        <v>8</v>
      </c>
    </row>
    <row r="4884" spans="1:7" x14ac:dyDescent="0.25">
      <c r="A4884" s="5" t="s">
        <v>17849</v>
      </c>
      <c r="B4884" s="5">
        <v>-1.3341718479417899</v>
      </c>
      <c r="C4884" s="5" t="s">
        <v>8</v>
      </c>
      <c r="D4884" s="5" t="s">
        <v>8</v>
      </c>
      <c r="E4884" s="5" t="s">
        <v>8</v>
      </c>
      <c r="F4884" s="5" t="s">
        <v>8</v>
      </c>
      <c r="G4884" s="5" t="s">
        <v>17850</v>
      </c>
    </row>
    <row r="4885" spans="1:7" x14ac:dyDescent="0.25">
      <c r="A4885" s="5" t="s">
        <v>17696</v>
      </c>
      <c r="B4885" s="5">
        <v>-1.3356827194646299</v>
      </c>
      <c r="C4885" s="5" t="s">
        <v>17697</v>
      </c>
      <c r="D4885" s="5" t="s">
        <v>17698</v>
      </c>
      <c r="E4885" s="5" t="s">
        <v>17699</v>
      </c>
      <c r="F4885" s="5" t="s">
        <v>17700</v>
      </c>
      <c r="G4885" s="5" t="s">
        <v>17701</v>
      </c>
    </row>
    <row r="4886" spans="1:7" x14ac:dyDescent="0.25">
      <c r="A4886" s="5" t="s">
        <v>18923</v>
      </c>
      <c r="B4886" s="5">
        <v>-1.3356827194646299</v>
      </c>
      <c r="C4886" s="5" t="s">
        <v>8</v>
      </c>
      <c r="D4886" s="5" t="s">
        <v>8</v>
      </c>
      <c r="E4886" s="5" t="s">
        <v>8</v>
      </c>
      <c r="F4886" s="5" t="s">
        <v>8</v>
      </c>
      <c r="G4886" s="5" t="s">
        <v>8</v>
      </c>
    </row>
    <row r="4887" spans="1:7" x14ac:dyDescent="0.25">
      <c r="A4887" s="5" t="s">
        <v>20710</v>
      </c>
      <c r="B4887" s="5">
        <v>-1.3356827194646299</v>
      </c>
      <c r="C4887" s="5" t="s">
        <v>8</v>
      </c>
      <c r="D4887" s="5" t="s">
        <v>8</v>
      </c>
      <c r="E4887" s="5" t="s">
        <v>8</v>
      </c>
      <c r="F4887" s="5" t="s">
        <v>8</v>
      </c>
      <c r="G4887" s="5" t="s">
        <v>8</v>
      </c>
    </row>
    <row r="4888" spans="1:7" x14ac:dyDescent="0.25">
      <c r="A4888" s="5" t="s">
        <v>21186</v>
      </c>
      <c r="B4888" s="5">
        <v>-1.3356827194646299</v>
      </c>
      <c r="C4888" s="5" t="s">
        <v>8</v>
      </c>
      <c r="D4888" s="5" t="s">
        <v>8</v>
      </c>
      <c r="E4888" s="5" t="s">
        <v>8</v>
      </c>
      <c r="F4888" s="5" t="s">
        <v>8</v>
      </c>
      <c r="G4888" s="5" t="s">
        <v>8</v>
      </c>
    </row>
    <row r="4889" spans="1:7" x14ac:dyDescent="0.25">
      <c r="A4889" s="5" t="s">
        <v>20739</v>
      </c>
      <c r="B4889" s="5">
        <v>-1.3363754440637601</v>
      </c>
      <c r="C4889" s="5" t="s">
        <v>8</v>
      </c>
      <c r="D4889" s="5" t="s">
        <v>8</v>
      </c>
      <c r="E4889" s="5" t="s">
        <v>8</v>
      </c>
      <c r="F4889" s="5" t="s">
        <v>8</v>
      </c>
      <c r="G4889" s="5" t="s">
        <v>8</v>
      </c>
    </row>
    <row r="4890" spans="1:7" x14ac:dyDescent="0.25">
      <c r="A4890" s="5" t="s">
        <v>16289</v>
      </c>
      <c r="B4890" s="5">
        <v>-1.33944867320634</v>
      </c>
      <c r="C4890" s="5" t="s">
        <v>8</v>
      </c>
      <c r="D4890" s="5" t="s">
        <v>8</v>
      </c>
      <c r="E4890" s="5" t="s">
        <v>8</v>
      </c>
      <c r="F4890" s="5" t="s">
        <v>8</v>
      </c>
      <c r="G4890" s="5" t="s">
        <v>16290</v>
      </c>
    </row>
    <row r="4891" spans="1:7" x14ac:dyDescent="0.25">
      <c r="A4891" s="5" t="s">
        <v>19158</v>
      </c>
      <c r="B4891" s="5">
        <v>-1.3402937948531</v>
      </c>
      <c r="C4891" s="5" t="s">
        <v>8</v>
      </c>
      <c r="D4891" s="5" t="s">
        <v>8</v>
      </c>
      <c r="E4891" s="5" t="s">
        <v>8</v>
      </c>
      <c r="F4891" s="5" t="s">
        <v>8</v>
      </c>
      <c r="G4891" s="5" t="s">
        <v>8</v>
      </c>
    </row>
    <row r="4892" spans="1:7" x14ac:dyDescent="0.25">
      <c r="A4892" s="5" t="s">
        <v>19950</v>
      </c>
      <c r="B4892" s="5">
        <v>-1.3402937948531</v>
      </c>
      <c r="C4892" s="5" t="s">
        <v>8</v>
      </c>
      <c r="D4892" s="5" t="s">
        <v>8</v>
      </c>
      <c r="E4892" s="5" t="s">
        <v>8</v>
      </c>
      <c r="F4892" s="5" t="s">
        <v>8</v>
      </c>
      <c r="G4892" s="5" t="s">
        <v>8</v>
      </c>
    </row>
    <row r="4893" spans="1:7" x14ac:dyDescent="0.25">
      <c r="A4893" s="5" t="s">
        <v>20365</v>
      </c>
      <c r="B4893" s="5">
        <v>-1.3402937948531</v>
      </c>
      <c r="C4893" s="5" t="s">
        <v>20366</v>
      </c>
      <c r="D4893" s="5" t="s">
        <v>20367</v>
      </c>
      <c r="E4893" s="5" t="s">
        <v>20368</v>
      </c>
      <c r="F4893" s="5" t="s">
        <v>20369</v>
      </c>
      <c r="G4893" s="5" t="s">
        <v>8</v>
      </c>
    </row>
    <row r="4894" spans="1:7" x14ac:dyDescent="0.25">
      <c r="A4894" s="5" t="s">
        <v>15998</v>
      </c>
      <c r="B4894" s="5">
        <v>-1.34187698043735</v>
      </c>
      <c r="C4894" s="5" t="s">
        <v>15999</v>
      </c>
      <c r="D4894" s="5" t="s">
        <v>16000</v>
      </c>
      <c r="E4894" s="5" t="s">
        <v>16001</v>
      </c>
      <c r="F4894" s="5" t="s">
        <v>16002</v>
      </c>
      <c r="G4894" s="5" t="s">
        <v>16003</v>
      </c>
    </row>
    <row r="4895" spans="1:7" x14ac:dyDescent="0.25">
      <c r="A4895" s="5" t="s">
        <v>18485</v>
      </c>
      <c r="B4895" s="5">
        <v>-1.34187698043735</v>
      </c>
      <c r="C4895" s="5" t="s">
        <v>8</v>
      </c>
      <c r="D4895" s="5" t="s">
        <v>8</v>
      </c>
      <c r="E4895" s="5" t="s">
        <v>8</v>
      </c>
      <c r="F4895" s="5" t="s">
        <v>8</v>
      </c>
      <c r="G4895" s="5" t="s">
        <v>8</v>
      </c>
    </row>
    <row r="4896" spans="1:7" x14ac:dyDescent="0.25">
      <c r="A4896" s="5" t="s">
        <v>18868</v>
      </c>
      <c r="B4896" s="5">
        <v>-1.34187698043735</v>
      </c>
      <c r="C4896" s="5" t="s">
        <v>8</v>
      </c>
      <c r="D4896" s="5" t="s">
        <v>8</v>
      </c>
      <c r="E4896" s="5" t="s">
        <v>8</v>
      </c>
      <c r="F4896" s="5" t="s">
        <v>8</v>
      </c>
      <c r="G4896" s="5" t="s">
        <v>8</v>
      </c>
    </row>
    <row r="4897" spans="1:7" x14ac:dyDescent="0.25">
      <c r="A4897" s="5" t="s">
        <v>18969</v>
      </c>
      <c r="B4897" s="5">
        <v>-1.34187698043735</v>
      </c>
      <c r="C4897" s="5" t="s">
        <v>8</v>
      </c>
      <c r="D4897" s="5" t="s">
        <v>8</v>
      </c>
      <c r="E4897" s="5" t="s">
        <v>8</v>
      </c>
      <c r="F4897" s="5" t="s">
        <v>8</v>
      </c>
      <c r="G4897" s="5" t="s">
        <v>8</v>
      </c>
    </row>
    <row r="4898" spans="1:7" x14ac:dyDescent="0.25">
      <c r="A4898" s="5" t="s">
        <v>6571</v>
      </c>
      <c r="B4898" s="5">
        <v>-1.34187698043735</v>
      </c>
      <c r="C4898" s="5" t="s">
        <v>8</v>
      </c>
      <c r="D4898" s="5" t="s">
        <v>8</v>
      </c>
      <c r="E4898" s="5" t="s">
        <v>8</v>
      </c>
      <c r="F4898" s="5" t="s">
        <v>8</v>
      </c>
      <c r="G4898" s="5" t="s">
        <v>8</v>
      </c>
    </row>
    <row r="4899" spans="1:7" x14ac:dyDescent="0.25">
      <c r="A4899" s="5" t="s">
        <v>19638</v>
      </c>
      <c r="B4899" s="5">
        <v>-1.34187698043735</v>
      </c>
      <c r="C4899" s="5" t="s">
        <v>8</v>
      </c>
      <c r="D4899" s="5" t="s">
        <v>19639</v>
      </c>
      <c r="E4899" s="5" t="s">
        <v>19640</v>
      </c>
      <c r="F4899" s="5" t="s">
        <v>19641</v>
      </c>
      <c r="G4899" s="5" t="s">
        <v>8</v>
      </c>
    </row>
    <row r="4900" spans="1:7" x14ac:dyDescent="0.25">
      <c r="A4900" s="5" t="s">
        <v>19772</v>
      </c>
      <c r="B4900" s="5">
        <v>-1.34187698043735</v>
      </c>
      <c r="C4900" s="5" t="s">
        <v>8</v>
      </c>
      <c r="D4900" s="5" t="s">
        <v>8</v>
      </c>
      <c r="E4900" s="5" t="s">
        <v>8</v>
      </c>
      <c r="F4900" s="5" t="s">
        <v>8</v>
      </c>
      <c r="G4900" s="5" t="s">
        <v>8</v>
      </c>
    </row>
    <row r="4901" spans="1:7" x14ac:dyDescent="0.25">
      <c r="A4901" s="5" t="s">
        <v>20290</v>
      </c>
      <c r="B4901" s="5">
        <v>-1.34187698043735</v>
      </c>
      <c r="C4901" s="5" t="s">
        <v>8</v>
      </c>
      <c r="D4901" s="5" t="s">
        <v>8</v>
      </c>
      <c r="E4901" s="5" t="s">
        <v>8</v>
      </c>
      <c r="F4901" s="5" t="s">
        <v>8</v>
      </c>
      <c r="G4901" s="5" t="s">
        <v>8</v>
      </c>
    </row>
    <row r="4902" spans="1:7" x14ac:dyDescent="0.25">
      <c r="A4902" s="5" t="s">
        <v>20487</v>
      </c>
      <c r="B4902" s="5">
        <v>-1.34187698043735</v>
      </c>
      <c r="C4902" s="5" t="s">
        <v>8</v>
      </c>
      <c r="D4902" s="5" t="s">
        <v>8</v>
      </c>
      <c r="E4902" s="5" t="s">
        <v>8</v>
      </c>
      <c r="F4902" s="5" t="s">
        <v>8</v>
      </c>
      <c r="G4902" s="5" t="s">
        <v>8</v>
      </c>
    </row>
    <row r="4903" spans="1:7" x14ac:dyDescent="0.25">
      <c r="A4903" s="5" t="s">
        <v>16775</v>
      </c>
      <c r="B4903" s="5">
        <v>-1.3426448862195299</v>
      </c>
      <c r="C4903" s="5" t="s">
        <v>7768</v>
      </c>
      <c r="D4903" s="5" t="s">
        <v>7769</v>
      </c>
      <c r="E4903" s="5" t="s">
        <v>7770</v>
      </c>
      <c r="F4903" s="5" t="s">
        <v>7771</v>
      </c>
      <c r="G4903" s="5" t="s">
        <v>7772</v>
      </c>
    </row>
    <row r="4904" spans="1:7" x14ac:dyDescent="0.25">
      <c r="A4904" s="5" t="s">
        <v>19961</v>
      </c>
      <c r="B4904" s="5">
        <v>-1.3431836087188</v>
      </c>
      <c r="C4904" s="5" t="s">
        <v>8</v>
      </c>
      <c r="D4904" s="5" t="s">
        <v>8</v>
      </c>
      <c r="E4904" s="5" t="s">
        <v>8</v>
      </c>
      <c r="F4904" s="5" t="s">
        <v>8</v>
      </c>
      <c r="G4904" s="5" t="s">
        <v>8</v>
      </c>
    </row>
    <row r="4905" spans="1:7" x14ac:dyDescent="0.25">
      <c r="A4905" s="5" t="s">
        <v>20542</v>
      </c>
      <c r="B4905" s="5">
        <v>-1.3431836087188</v>
      </c>
      <c r="C4905" s="5" t="s">
        <v>8</v>
      </c>
      <c r="D4905" s="5" t="s">
        <v>8</v>
      </c>
      <c r="E4905" s="5" t="s">
        <v>8</v>
      </c>
      <c r="F4905" s="5" t="s">
        <v>8</v>
      </c>
      <c r="G4905" s="5" t="s">
        <v>8</v>
      </c>
    </row>
    <row r="4906" spans="1:7" x14ac:dyDescent="0.25">
      <c r="A4906" s="5" t="s">
        <v>19354</v>
      </c>
      <c r="B4906" s="5">
        <v>-1.3437947566161901</v>
      </c>
      <c r="C4906" s="5" t="s">
        <v>8</v>
      </c>
      <c r="D4906" s="5" t="s">
        <v>8</v>
      </c>
      <c r="E4906" s="5" t="s">
        <v>8</v>
      </c>
      <c r="F4906" s="5" t="s">
        <v>8</v>
      </c>
      <c r="G4906" s="5" t="s">
        <v>8</v>
      </c>
    </row>
    <row r="4907" spans="1:7" x14ac:dyDescent="0.25">
      <c r="A4907" s="5" t="s">
        <v>12661</v>
      </c>
      <c r="B4907" s="5">
        <v>-1.3451643632821</v>
      </c>
      <c r="C4907" s="5" t="s">
        <v>8</v>
      </c>
      <c r="D4907" s="5" t="s">
        <v>8</v>
      </c>
      <c r="E4907" s="5" t="s">
        <v>8</v>
      </c>
      <c r="F4907" s="5" t="s">
        <v>8</v>
      </c>
      <c r="G4907" s="5" t="s">
        <v>8</v>
      </c>
    </row>
    <row r="4908" spans="1:7" x14ac:dyDescent="0.25">
      <c r="A4908" s="5" t="s">
        <v>2066</v>
      </c>
      <c r="B4908" s="5">
        <v>-1.3453232722250399</v>
      </c>
      <c r="C4908" s="5" t="s">
        <v>8</v>
      </c>
      <c r="D4908" s="5" t="s">
        <v>8</v>
      </c>
      <c r="E4908" s="5" t="s">
        <v>8</v>
      </c>
      <c r="F4908" s="5" t="s">
        <v>8</v>
      </c>
      <c r="G4908" s="5" t="s">
        <v>8</v>
      </c>
    </row>
    <row r="4909" spans="1:7" x14ac:dyDescent="0.25">
      <c r="A4909" s="5" t="s">
        <v>5544</v>
      </c>
      <c r="B4909" s="5">
        <v>-1.3453232722250399</v>
      </c>
      <c r="C4909" s="5" t="s">
        <v>8</v>
      </c>
      <c r="D4909" s="5" t="s">
        <v>8</v>
      </c>
      <c r="E4909" s="5" t="s">
        <v>8</v>
      </c>
      <c r="F4909" s="5" t="s">
        <v>8</v>
      </c>
      <c r="G4909" s="5" t="s">
        <v>8</v>
      </c>
    </row>
    <row r="4910" spans="1:7" x14ac:dyDescent="0.25">
      <c r="A4910" s="5" t="s">
        <v>12084</v>
      </c>
      <c r="B4910" s="5">
        <v>-1.3453232722250399</v>
      </c>
      <c r="C4910" s="5" t="s">
        <v>8</v>
      </c>
      <c r="D4910" s="5" t="s">
        <v>8</v>
      </c>
      <c r="E4910" s="5" t="s">
        <v>8</v>
      </c>
      <c r="F4910" s="5" t="s">
        <v>8</v>
      </c>
      <c r="G4910" s="5" t="s">
        <v>8</v>
      </c>
    </row>
    <row r="4911" spans="1:7" x14ac:dyDescent="0.25">
      <c r="A4911" s="5" t="s">
        <v>15806</v>
      </c>
      <c r="B4911" s="5">
        <v>-1.3453232722250399</v>
      </c>
      <c r="C4911" s="5" t="s">
        <v>8</v>
      </c>
      <c r="D4911" s="5" t="s">
        <v>8</v>
      </c>
      <c r="E4911" s="5" t="s">
        <v>8</v>
      </c>
      <c r="F4911" s="5" t="s">
        <v>8</v>
      </c>
      <c r="G4911" s="5" t="s">
        <v>8</v>
      </c>
    </row>
    <row r="4912" spans="1:7" x14ac:dyDescent="0.25">
      <c r="A4912" s="5" t="s">
        <v>17297</v>
      </c>
      <c r="B4912" s="5">
        <v>-1.3485666102309299</v>
      </c>
      <c r="C4912" s="5" t="s">
        <v>17298</v>
      </c>
      <c r="D4912" s="5" t="s">
        <v>17299</v>
      </c>
      <c r="E4912" s="5" t="s">
        <v>17300</v>
      </c>
      <c r="F4912" s="5" t="s">
        <v>17301</v>
      </c>
      <c r="G4912" s="5" t="s">
        <v>17302</v>
      </c>
    </row>
    <row r="4913" spans="1:7" x14ac:dyDescent="0.25">
      <c r="A4913" s="5" t="s">
        <v>19202</v>
      </c>
      <c r="B4913" s="5">
        <v>-1.3487885863600899</v>
      </c>
      <c r="C4913" s="5" t="s">
        <v>8</v>
      </c>
      <c r="D4913" s="5" t="s">
        <v>8</v>
      </c>
      <c r="E4913" s="5" t="s">
        <v>8</v>
      </c>
      <c r="F4913" s="5" t="s">
        <v>8</v>
      </c>
      <c r="G4913" s="5" t="s">
        <v>8</v>
      </c>
    </row>
    <row r="4914" spans="1:7" x14ac:dyDescent="0.25">
      <c r="A4914" s="5" t="s">
        <v>13176</v>
      </c>
      <c r="B4914" s="5">
        <v>-1.3512329431368599</v>
      </c>
      <c r="C4914" s="5" t="s">
        <v>13177</v>
      </c>
      <c r="D4914" s="5" t="s">
        <v>13178</v>
      </c>
      <c r="E4914" s="5" t="s">
        <v>13179</v>
      </c>
      <c r="F4914" s="5" t="s">
        <v>8</v>
      </c>
      <c r="G4914" s="5" t="s">
        <v>13180</v>
      </c>
    </row>
    <row r="4915" spans="1:7" x14ac:dyDescent="0.25">
      <c r="A4915" s="5" t="s">
        <v>18058</v>
      </c>
      <c r="B4915" s="5">
        <v>-1.3512329431368599</v>
      </c>
      <c r="C4915" s="5" t="s">
        <v>18059</v>
      </c>
      <c r="D4915" s="5" t="s">
        <v>18060</v>
      </c>
      <c r="E4915" s="5" t="s">
        <v>18061</v>
      </c>
      <c r="F4915" s="5" t="s">
        <v>18062</v>
      </c>
      <c r="G4915" s="5" t="s">
        <v>18063</v>
      </c>
    </row>
    <row r="4916" spans="1:7" x14ac:dyDescent="0.25">
      <c r="A4916" s="5" t="s">
        <v>19865</v>
      </c>
      <c r="B4916" s="5">
        <v>-1.3512329431368599</v>
      </c>
      <c r="C4916" s="5" t="s">
        <v>8</v>
      </c>
      <c r="D4916" s="5" t="s">
        <v>8</v>
      </c>
      <c r="E4916" s="5" t="s">
        <v>8</v>
      </c>
      <c r="F4916" s="5" t="s">
        <v>8</v>
      </c>
      <c r="G4916" s="5" t="s">
        <v>8</v>
      </c>
    </row>
    <row r="4917" spans="1:7" x14ac:dyDescent="0.25">
      <c r="A4917" s="5" t="s">
        <v>11146</v>
      </c>
      <c r="B4917" s="5">
        <v>-1.3512329431368599</v>
      </c>
      <c r="C4917" s="5" t="s">
        <v>8</v>
      </c>
      <c r="D4917" s="5" t="s">
        <v>8</v>
      </c>
      <c r="E4917" s="5" t="s">
        <v>8</v>
      </c>
      <c r="F4917" s="5" t="s">
        <v>8</v>
      </c>
      <c r="G4917" s="5" t="s">
        <v>8</v>
      </c>
    </row>
    <row r="4918" spans="1:7" x14ac:dyDescent="0.25">
      <c r="A4918" s="5" t="s">
        <v>13553</v>
      </c>
      <c r="B4918" s="5">
        <v>-1.3512329431368599</v>
      </c>
      <c r="C4918" s="5" t="s">
        <v>8</v>
      </c>
      <c r="D4918" s="5" t="s">
        <v>8</v>
      </c>
      <c r="E4918" s="5" t="s">
        <v>8</v>
      </c>
      <c r="F4918" s="5" t="s">
        <v>8</v>
      </c>
      <c r="G4918" s="5" t="s">
        <v>8</v>
      </c>
    </row>
    <row r="4919" spans="1:7" x14ac:dyDescent="0.25">
      <c r="A4919" s="5" t="s">
        <v>18885</v>
      </c>
      <c r="B4919" s="5">
        <v>-1.3515746465916401</v>
      </c>
      <c r="C4919" s="5" t="s">
        <v>8</v>
      </c>
      <c r="D4919" s="5" t="s">
        <v>8</v>
      </c>
      <c r="E4919" s="5" t="s">
        <v>8</v>
      </c>
      <c r="F4919" s="5" t="s">
        <v>8</v>
      </c>
      <c r="G4919" s="5" t="s">
        <v>8</v>
      </c>
    </row>
    <row r="4920" spans="1:7" x14ac:dyDescent="0.25">
      <c r="A4920" s="5" t="s">
        <v>20382</v>
      </c>
      <c r="B4920" s="5">
        <v>-1.3535907779849401</v>
      </c>
      <c r="C4920" s="5" t="s">
        <v>8</v>
      </c>
      <c r="D4920" s="5" t="s">
        <v>8</v>
      </c>
      <c r="E4920" s="5" t="s">
        <v>8</v>
      </c>
      <c r="F4920" s="5" t="s">
        <v>8</v>
      </c>
      <c r="G4920" s="5" t="s">
        <v>8</v>
      </c>
    </row>
    <row r="4921" spans="1:7" x14ac:dyDescent="0.25">
      <c r="A4921" s="5" t="s">
        <v>20082</v>
      </c>
      <c r="B4921" s="5">
        <v>-1.3537004343407599</v>
      </c>
      <c r="C4921" s="5" t="s">
        <v>8</v>
      </c>
      <c r="D4921" s="5" t="s">
        <v>8</v>
      </c>
      <c r="E4921" s="5" t="s">
        <v>8</v>
      </c>
      <c r="F4921" s="5" t="s">
        <v>8</v>
      </c>
      <c r="G4921" s="5" t="s">
        <v>8</v>
      </c>
    </row>
    <row r="4922" spans="1:7" x14ac:dyDescent="0.25">
      <c r="A4922" s="5" t="s">
        <v>19103</v>
      </c>
      <c r="B4922" s="5">
        <v>-1.35734777421603</v>
      </c>
      <c r="C4922" s="5" t="s">
        <v>8</v>
      </c>
      <c r="D4922" s="5" t="s">
        <v>8</v>
      </c>
      <c r="E4922" s="5" t="s">
        <v>8</v>
      </c>
      <c r="F4922" s="5" t="s">
        <v>8</v>
      </c>
      <c r="G4922" s="5" t="s">
        <v>8</v>
      </c>
    </row>
    <row r="4923" spans="1:7" x14ac:dyDescent="0.25">
      <c r="A4923" s="5" t="s">
        <v>20439</v>
      </c>
      <c r="B4923" s="5">
        <v>-1.35734777421603</v>
      </c>
      <c r="C4923" s="5" t="s">
        <v>8</v>
      </c>
      <c r="D4923" s="5" t="s">
        <v>8</v>
      </c>
      <c r="E4923" s="5" t="s">
        <v>8</v>
      </c>
      <c r="F4923" s="5" t="s">
        <v>8</v>
      </c>
      <c r="G4923" s="5" t="s">
        <v>8</v>
      </c>
    </row>
    <row r="4924" spans="1:7" x14ac:dyDescent="0.25">
      <c r="A4924" s="5" t="s">
        <v>18098</v>
      </c>
      <c r="B4924" s="5">
        <v>-1.3582760906651199</v>
      </c>
      <c r="C4924" s="5" t="s">
        <v>18099</v>
      </c>
      <c r="D4924" s="5" t="s">
        <v>18100</v>
      </c>
      <c r="E4924" s="5" t="s">
        <v>18101</v>
      </c>
      <c r="F4924" s="5" t="s">
        <v>18102</v>
      </c>
      <c r="G4924" s="5" t="s">
        <v>18103</v>
      </c>
    </row>
    <row r="4925" spans="1:7" x14ac:dyDescent="0.25">
      <c r="A4925" s="5" t="s">
        <v>18401</v>
      </c>
      <c r="B4925" s="5">
        <v>-1.3582760906651199</v>
      </c>
      <c r="C4925" s="5" t="s">
        <v>8</v>
      </c>
      <c r="D4925" s="5" t="s">
        <v>8</v>
      </c>
      <c r="E4925" s="5" t="s">
        <v>8</v>
      </c>
      <c r="F4925" s="5" t="s">
        <v>8</v>
      </c>
      <c r="G4925" s="5" t="s">
        <v>8</v>
      </c>
    </row>
    <row r="4926" spans="1:7" x14ac:dyDescent="0.25">
      <c r="A4926" s="5" t="s">
        <v>20246</v>
      </c>
      <c r="B4926" s="5">
        <v>-1.3582760906651199</v>
      </c>
      <c r="C4926" s="5" t="s">
        <v>8</v>
      </c>
      <c r="D4926" s="5" t="s">
        <v>8</v>
      </c>
      <c r="E4926" s="5" t="s">
        <v>8</v>
      </c>
      <c r="F4926" s="5" t="s">
        <v>8</v>
      </c>
      <c r="G4926" s="5" t="s">
        <v>8</v>
      </c>
    </row>
    <row r="4927" spans="1:7" x14ac:dyDescent="0.25">
      <c r="A4927" s="5" t="s">
        <v>18261</v>
      </c>
      <c r="B4927" s="5">
        <v>-1.3589303162524899</v>
      </c>
      <c r="C4927" s="5" t="s">
        <v>7192</v>
      </c>
      <c r="D4927" s="5" t="s">
        <v>18262</v>
      </c>
      <c r="E4927" s="5" t="s">
        <v>18263</v>
      </c>
      <c r="F4927" s="5" t="s">
        <v>18264</v>
      </c>
      <c r="G4927" s="5" t="s">
        <v>7196</v>
      </c>
    </row>
    <row r="4928" spans="1:7" x14ac:dyDescent="0.25">
      <c r="A4928" s="5" t="s">
        <v>20257</v>
      </c>
      <c r="B4928" s="5">
        <v>-1.36037658987163</v>
      </c>
      <c r="C4928" s="5" t="s">
        <v>8</v>
      </c>
      <c r="D4928" s="5" t="s">
        <v>8</v>
      </c>
      <c r="E4928" s="5" t="s">
        <v>8</v>
      </c>
      <c r="F4928" s="5" t="s">
        <v>8</v>
      </c>
      <c r="G4928" s="5" t="s">
        <v>8</v>
      </c>
    </row>
    <row r="4929" spans="1:7" x14ac:dyDescent="0.25">
      <c r="A4929" s="5" t="s">
        <v>18247</v>
      </c>
      <c r="B4929" s="5">
        <v>-1.36041598787022</v>
      </c>
      <c r="C4929" s="5" t="s">
        <v>18244</v>
      </c>
      <c r="D4929" s="5" t="s">
        <v>18245</v>
      </c>
      <c r="E4929" s="5" t="s">
        <v>18246</v>
      </c>
      <c r="F4929" s="5" t="s">
        <v>11096</v>
      </c>
      <c r="G4929" s="5" t="s">
        <v>11097</v>
      </c>
    </row>
    <row r="4930" spans="1:7" x14ac:dyDescent="0.25">
      <c r="A4930" s="5" t="s">
        <v>12288</v>
      </c>
      <c r="B4930" s="5">
        <v>-1.3605601988995299</v>
      </c>
      <c r="C4930" s="5" t="s">
        <v>8</v>
      </c>
      <c r="D4930" s="5" t="s">
        <v>8</v>
      </c>
      <c r="E4930" s="5" t="s">
        <v>8</v>
      </c>
      <c r="F4930" s="5" t="s">
        <v>8</v>
      </c>
      <c r="G4930" s="5" t="s">
        <v>8</v>
      </c>
    </row>
    <row r="4931" spans="1:7" x14ac:dyDescent="0.25">
      <c r="A4931" s="5" t="s">
        <v>4129</v>
      </c>
      <c r="B4931" s="5">
        <v>-1.36081130086562</v>
      </c>
      <c r="C4931" s="5" t="s">
        <v>4130</v>
      </c>
      <c r="D4931" s="5" t="s">
        <v>4131</v>
      </c>
      <c r="E4931" s="5" t="s">
        <v>4132</v>
      </c>
      <c r="F4931" s="5" t="s">
        <v>4133</v>
      </c>
      <c r="G4931" s="5" t="s">
        <v>4134</v>
      </c>
    </row>
    <row r="4932" spans="1:7" x14ac:dyDescent="0.25">
      <c r="A4932" s="5" t="s">
        <v>18566</v>
      </c>
      <c r="B4932" s="5">
        <v>-1.3613495576910599</v>
      </c>
      <c r="C4932" s="5" t="s">
        <v>8</v>
      </c>
      <c r="D4932" s="5" t="s">
        <v>8</v>
      </c>
      <c r="E4932" s="5" t="s">
        <v>8</v>
      </c>
      <c r="F4932" s="5" t="s">
        <v>8</v>
      </c>
      <c r="G4932" s="5" t="s">
        <v>8</v>
      </c>
    </row>
    <row r="4933" spans="1:7" x14ac:dyDescent="0.25">
      <c r="A4933" s="5" t="s">
        <v>18615</v>
      </c>
      <c r="B4933" s="5">
        <v>-1.3613495576910599</v>
      </c>
      <c r="C4933" s="5" t="s">
        <v>8</v>
      </c>
      <c r="D4933" s="5" t="s">
        <v>8</v>
      </c>
      <c r="E4933" s="5" t="s">
        <v>8</v>
      </c>
      <c r="F4933" s="5" t="s">
        <v>8</v>
      </c>
      <c r="G4933" s="5" t="s">
        <v>8</v>
      </c>
    </row>
    <row r="4934" spans="1:7" x14ac:dyDescent="0.25">
      <c r="A4934" s="5" t="s">
        <v>20896</v>
      </c>
      <c r="B4934" s="5">
        <v>-1.3613495576910599</v>
      </c>
      <c r="C4934" s="5" t="s">
        <v>8</v>
      </c>
      <c r="D4934" s="5" t="s">
        <v>8</v>
      </c>
      <c r="E4934" s="5" t="s">
        <v>20897</v>
      </c>
      <c r="F4934" s="5" t="s">
        <v>8</v>
      </c>
      <c r="G4934" s="5" t="s">
        <v>8</v>
      </c>
    </row>
    <row r="4935" spans="1:7" x14ac:dyDescent="0.25">
      <c r="A4935" s="5" t="s">
        <v>18559</v>
      </c>
      <c r="B4935" s="5">
        <v>-1.3624509377460099</v>
      </c>
      <c r="C4935" s="5" t="s">
        <v>8</v>
      </c>
      <c r="D4935" s="5" t="s">
        <v>8</v>
      </c>
      <c r="E4935" s="5" t="s">
        <v>8</v>
      </c>
      <c r="F4935" s="5" t="s">
        <v>8</v>
      </c>
      <c r="G4935" s="5" t="s">
        <v>8</v>
      </c>
    </row>
    <row r="4936" spans="1:7" x14ac:dyDescent="0.25">
      <c r="A4936" s="5" t="s">
        <v>16804</v>
      </c>
      <c r="B4936" s="5">
        <v>-1.3638830797600601</v>
      </c>
      <c r="C4936" s="5" t="s">
        <v>16805</v>
      </c>
      <c r="D4936" s="5" t="s">
        <v>16806</v>
      </c>
      <c r="E4936" s="5" t="s">
        <v>16807</v>
      </c>
      <c r="F4936" s="5" t="s">
        <v>16808</v>
      </c>
      <c r="G4936" s="5" t="s">
        <v>16809</v>
      </c>
    </row>
    <row r="4937" spans="1:7" x14ac:dyDescent="0.25">
      <c r="A4937" s="5" t="s">
        <v>19303</v>
      </c>
      <c r="B4937" s="5">
        <v>-1.36409491731038</v>
      </c>
      <c r="C4937" s="5" t="s">
        <v>8</v>
      </c>
      <c r="D4937" s="5" t="s">
        <v>8</v>
      </c>
      <c r="E4937" s="5" t="s">
        <v>8</v>
      </c>
      <c r="F4937" s="5" t="s">
        <v>8</v>
      </c>
      <c r="G4937" s="5" t="s">
        <v>8</v>
      </c>
    </row>
    <row r="4938" spans="1:7" x14ac:dyDescent="0.25">
      <c r="A4938" s="5" t="s">
        <v>21087</v>
      </c>
      <c r="B4938" s="5">
        <v>-1.36409491731038</v>
      </c>
      <c r="C4938" s="5" t="s">
        <v>8</v>
      </c>
      <c r="D4938" s="5" t="s">
        <v>8</v>
      </c>
      <c r="E4938" s="5" t="s">
        <v>8</v>
      </c>
      <c r="F4938" s="5" t="s">
        <v>8</v>
      </c>
      <c r="G4938" s="5" t="s">
        <v>8</v>
      </c>
    </row>
    <row r="4939" spans="1:7" x14ac:dyDescent="0.25">
      <c r="A4939" s="5" t="s">
        <v>5056</v>
      </c>
      <c r="B4939" s="5">
        <v>-1.36474447209885</v>
      </c>
      <c r="C4939" s="5" t="s">
        <v>8</v>
      </c>
      <c r="D4939" s="5" t="s">
        <v>8</v>
      </c>
      <c r="E4939" s="5" t="s">
        <v>8</v>
      </c>
      <c r="F4939" s="5" t="s">
        <v>8</v>
      </c>
      <c r="G4939" s="5" t="s">
        <v>8</v>
      </c>
    </row>
    <row r="4940" spans="1:7" x14ac:dyDescent="0.25">
      <c r="A4940" s="5" t="s">
        <v>16597</v>
      </c>
      <c r="B4940" s="5">
        <v>-1.36681352141235</v>
      </c>
      <c r="C4940" s="5" t="s">
        <v>16598</v>
      </c>
      <c r="D4940" s="5" t="s">
        <v>8</v>
      </c>
      <c r="E4940" s="5" t="s">
        <v>8</v>
      </c>
      <c r="F4940" s="5" t="s">
        <v>16599</v>
      </c>
      <c r="G4940" s="5" t="s">
        <v>16600</v>
      </c>
    </row>
    <row r="4941" spans="1:7" x14ac:dyDescent="0.25">
      <c r="A4941" s="5" t="s">
        <v>6946</v>
      </c>
      <c r="B4941" s="5">
        <v>-1.36681352141235</v>
      </c>
      <c r="C4941" s="5" t="s">
        <v>6947</v>
      </c>
      <c r="D4941" s="5" t="s">
        <v>6948</v>
      </c>
      <c r="E4941" s="5" t="s">
        <v>6949</v>
      </c>
      <c r="F4941" s="5" t="s">
        <v>6950</v>
      </c>
      <c r="G4941" s="5" t="s">
        <v>6951</v>
      </c>
    </row>
    <row r="4942" spans="1:7" x14ac:dyDescent="0.25">
      <c r="A4942" s="5" t="s">
        <v>18354</v>
      </c>
      <c r="B4942" s="5">
        <v>-1.36681352141235</v>
      </c>
      <c r="C4942" s="5" t="s">
        <v>18355</v>
      </c>
      <c r="D4942" s="5" t="s">
        <v>8</v>
      </c>
      <c r="E4942" s="5" t="s">
        <v>8</v>
      </c>
      <c r="F4942" s="5" t="s">
        <v>8</v>
      </c>
      <c r="G4942" s="5" t="s">
        <v>8</v>
      </c>
    </row>
    <row r="4943" spans="1:7" x14ac:dyDescent="0.25">
      <c r="A4943" s="5" t="s">
        <v>943</v>
      </c>
      <c r="B4943" s="5">
        <v>-1.36681352141235</v>
      </c>
      <c r="C4943" s="5" t="s">
        <v>8</v>
      </c>
      <c r="D4943" s="5" t="s">
        <v>8</v>
      </c>
      <c r="E4943" s="5" t="s">
        <v>8</v>
      </c>
      <c r="F4943" s="5" t="s">
        <v>8</v>
      </c>
      <c r="G4943" s="5" t="s">
        <v>8</v>
      </c>
    </row>
    <row r="4944" spans="1:7" x14ac:dyDescent="0.25">
      <c r="A4944" s="5" t="s">
        <v>1251</v>
      </c>
      <c r="B4944" s="5">
        <v>-1.36681352141235</v>
      </c>
      <c r="C4944" s="5" t="s">
        <v>8</v>
      </c>
      <c r="D4944" s="5" t="s">
        <v>8</v>
      </c>
      <c r="E4944" s="5" t="s">
        <v>8</v>
      </c>
      <c r="F4944" s="5" t="s">
        <v>8</v>
      </c>
      <c r="G4944" s="5" t="s">
        <v>8</v>
      </c>
    </row>
    <row r="4945" spans="1:7" x14ac:dyDescent="0.25">
      <c r="A4945" s="5" t="s">
        <v>18992</v>
      </c>
      <c r="B4945" s="5">
        <v>-1.36681352141235</v>
      </c>
      <c r="C4945" s="5" t="s">
        <v>8</v>
      </c>
      <c r="D4945" s="5" t="s">
        <v>8</v>
      </c>
      <c r="E4945" s="5" t="s">
        <v>8</v>
      </c>
      <c r="F4945" s="5" t="s">
        <v>8</v>
      </c>
      <c r="G4945" s="5" t="s">
        <v>8</v>
      </c>
    </row>
    <row r="4946" spans="1:7" x14ac:dyDescent="0.25">
      <c r="A4946" s="5" t="s">
        <v>21206</v>
      </c>
      <c r="B4946" s="5">
        <v>-1.36681352141235</v>
      </c>
      <c r="C4946" s="5" t="s">
        <v>8</v>
      </c>
      <c r="D4946" s="5" t="s">
        <v>8</v>
      </c>
      <c r="E4946" s="5" t="s">
        <v>8</v>
      </c>
      <c r="F4946" s="5" t="s">
        <v>8</v>
      </c>
      <c r="G4946" s="5" t="s">
        <v>8</v>
      </c>
    </row>
    <row r="4947" spans="1:7" x14ac:dyDescent="0.25">
      <c r="A4947" s="5" t="s">
        <v>1675</v>
      </c>
      <c r="B4947" s="5">
        <v>-1.36785049898139</v>
      </c>
      <c r="C4947" s="5" t="s">
        <v>8</v>
      </c>
      <c r="D4947" s="5" t="s">
        <v>8</v>
      </c>
      <c r="E4947" s="5" t="s">
        <v>8</v>
      </c>
      <c r="F4947" s="5" t="s">
        <v>8</v>
      </c>
      <c r="G4947" s="5" t="s">
        <v>8</v>
      </c>
    </row>
    <row r="4948" spans="1:7" x14ac:dyDescent="0.25">
      <c r="A4948" s="5" t="s">
        <v>12576</v>
      </c>
      <c r="B4948" s="5">
        <v>-1.36825373214234</v>
      </c>
      <c r="C4948" s="5" t="s">
        <v>8</v>
      </c>
      <c r="D4948" s="5" t="s">
        <v>8</v>
      </c>
      <c r="E4948" s="5" t="s">
        <v>8</v>
      </c>
      <c r="F4948" s="5" t="s">
        <v>8</v>
      </c>
      <c r="G4948" s="5" t="s">
        <v>12577</v>
      </c>
    </row>
    <row r="4949" spans="1:7" x14ac:dyDescent="0.25">
      <c r="A4949" s="5" t="s">
        <v>7105</v>
      </c>
      <c r="B4949" s="5">
        <v>-1.36825373214234</v>
      </c>
      <c r="C4949" s="5" t="s">
        <v>7106</v>
      </c>
      <c r="D4949" s="5" t="s">
        <v>7107</v>
      </c>
      <c r="E4949" s="5" t="s">
        <v>7108</v>
      </c>
      <c r="F4949" s="5" t="s">
        <v>7109</v>
      </c>
      <c r="G4949" s="5" t="s">
        <v>7110</v>
      </c>
    </row>
    <row r="4950" spans="1:7" x14ac:dyDescent="0.25">
      <c r="A4950" s="5" t="s">
        <v>17562</v>
      </c>
      <c r="B4950" s="5">
        <v>-1.36825373214234</v>
      </c>
      <c r="C4950" s="5" t="s">
        <v>17563</v>
      </c>
      <c r="D4950" s="5" t="s">
        <v>8</v>
      </c>
      <c r="E4950" s="5" t="s">
        <v>8</v>
      </c>
      <c r="F4950" s="5" t="s">
        <v>8</v>
      </c>
      <c r="G4950" s="5" t="s">
        <v>17564</v>
      </c>
    </row>
    <row r="4951" spans="1:7" x14ac:dyDescent="0.25">
      <c r="A4951" s="5" t="s">
        <v>20566</v>
      </c>
      <c r="B4951" s="5">
        <v>-1.36825373214234</v>
      </c>
      <c r="C4951" s="5" t="s">
        <v>8</v>
      </c>
      <c r="D4951" s="5" t="s">
        <v>8</v>
      </c>
      <c r="E4951" s="5" t="s">
        <v>8</v>
      </c>
      <c r="F4951" s="5" t="s">
        <v>8</v>
      </c>
      <c r="G4951" s="5" t="s">
        <v>8</v>
      </c>
    </row>
    <row r="4952" spans="1:7" x14ac:dyDescent="0.25">
      <c r="A4952" s="5" t="s">
        <v>13251</v>
      </c>
      <c r="B4952" s="5">
        <v>-1.36825373214234</v>
      </c>
      <c r="C4952" s="5" t="s">
        <v>8</v>
      </c>
      <c r="D4952" s="5" t="s">
        <v>8</v>
      </c>
      <c r="E4952" s="5" t="s">
        <v>8</v>
      </c>
      <c r="F4952" s="5" t="s">
        <v>8</v>
      </c>
      <c r="G4952" s="5" t="s">
        <v>8</v>
      </c>
    </row>
    <row r="4953" spans="1:7" x14ac:dyDescent="0.25">
      <c r="A4953" s="5" t="s">
        <v>12393</v>
      </c>
      <c r="B4953" s="5">
        <v>-1.36829521621238</v>
      </c>
      <c r="C4953" s="5" t="s">
        <v>8</v>
      </c>
      <c r="D4953" s="5" t="s">
        <v>8</v>
      </c>
      <c r="E4953" s="5" t="s">
        <v>8</v>
      </c>
      <c r="F4953" s="5" t="s">
        <v>8</v>
      </c>
      <c r="G4953" s="5" t="s">
        <v>8</v>
      </c>
    </row>
    <row r="4954" spans="1:7" x14ac:dyDescent="0.25">
      <c r="A4954" s="5" t="s">
        <v>15412</v>
      </c>
      <c r="B4954" s="5">
        <v>-1.3703043125032699</v>
      </c>
      <c r="C4954" s="5" t="s">
        <v>15413</v>
      </c>
      <c r="D4954" s="5" t="s">
        <v>15414</v>
      </c>
      <c r="E4954" s="5" t="s">
        <v>15415</v>
      </c>
      <c r="F4954" s="5" t="s">
        <v>15416</v>
      </c>
      <c r="G4954" s="5" t="s">
        <v>15417</v>
      </c>
    </row>
    <row r="4955" spans="1:7" x14ac:dyDescent="0.25">
      <c r="A4955" s="5" t="s">
        <v>18241</v>
      </c>
      <c r="B4955" s="5">
        <v>-1.3715941968344001</v>
      </c>
      <c r="C4955" s="5" t="s">
        <v>8</v>
      </c>
      <c r="D4955" s="5" t="s">
        <v>8</v>
      </c>
      <c r="E4955" s="5" t="s">
        <v>8</v>
      </c>
      <c r="F4955" s="5" t="s">
        <v>8</v>
      </c>
      <c r="G4955" s="5" t="s">
        <v>18242</v>
      </c>
    </row>
    <row r="4956" spans="1:7" x14ac:dyDescent="0.25">
      <c r="A4956" s="5" t="s">
        <v>20479</v>
      </c>
      <c r="B4956" s="5">
        <v>-1.3715941968344001</v>
      </c>
      <c r="C4956" s="5" t="s">
        <v>577</v>
      </c>
      <c r="D4956" s="5" t="s">
        <v>8</v>
      </c>
      <c r="E4956" s="5" t="s">
        <v>8</v>
      </c>
      <c r="F4956" s="5" t="s">
        <v>8</v>
      </c>
      <c r="G4956" s="5" t="s">
        <v>8</v>
      </c>
    </row>
    <row r="4957" spans="1:7" x14ac:dyDescent="0.25">
      <c r="A4957" s="5" t="s">
        <v>19680</v>
      </c>
      <c r="B4957" s="5">
        <v>-1.3721072084413299</v>
      </c>
      <c r="C4957" s="5" t="s">
        <v>8</v>
      </c>
      <c r="D4957" s="5" t="s">
        <v>8</v>
      </c>
      <c r="E4957" s="5" t="s">
        <v>8</v>
      </c>
      <c r="F4957" s="5" t="s">
        <v>8</v>
      </c>
      <c r="G4957" s="5" t="s">
        <v>8</v>
      </c>
    </row>
    <row r="4958" spans="1:7" x14ac:dyDescent="0.25">
      <c r="A4958" s="5" t="s">
        <v>17621</v>
      </c>
      <c r="B4958" s="5">
        <v>-1.37276587795228</v>
      </c>
      <c r="C4958" s="5" t="s">
        <v>17622</v>
      </c>
      <c r="D4958" s="5" t="s">
        <v>17623</v>
      </c>
      <c r="E4958" s="5" t="s">
        <v>17624</v>
      </c>
      <c r="F4958" s="5" t="s">
        <v>17625</v>
      </c>
      <c r="G4958" s="5" t="s">
        <v>17626</v>
      </c>
    </row>
    <row r="4959" spans="1:7" x14ac:dyDescent="0.25">
      <c r="A4959" s="5" t="s">
        <v>10096</v>
      </c>
      <c r="B4959" s="5">
        <v>-1.3731721486636801</v>
      </c>
      <c r="C4959" s="5" t="s">
        <v>10097</v>
      </c>
      <c r="D4959" s="5" t="s">
        <v>8</v>
      </c>
      <c r="E4959" s="5" t="s">
        <v>8</v>
      </c>
      <c r="F4959" s="5" t="s">
        <v>8</v>
      </c>
      <c r="G4959" s="5" t="s">
        <v>10098</v>
      </c>
    </row>
    <row r="4960" spans="1:7" x14ac:dyDescent="0.25">
      <c r="A4960" s="5" t="s">
        <v>11973</v>
      </c>
      <c r="B4960" s="5">
        <v>-1.3738021089371599</v>
      </c>
      <c r="C4960" s="5" t="s">
        <v>8</v>
      </c>
      <c r="D4960" s="5" t="s">
        <v>8</v>
      </c>
      <c r="E4960" s="5" t="s">
        <v>8</v>
      </c>
      <c r="F4960" s="5" t="s">
        <v>8</v>
      </c>
      <c r="G4960" s="5" t="s">
        <v>8</v>
      </c>
    </row>
    <row r="4961" spans="1:7" x14ac:dyDescent="0.25">
      <c r="A4961" s="5" t="s">
        <v>20034</v>
      </c>
      <c r="B4961" s="5">
        <v>-1.3744424123113901</v>
      </c>
      <c r="C4961" s="5" t="s">
        <v>8</v>
      </c>
      <c r="D4961" s="5" t="s">
        <v>8</v>
      </c>
      <c r="E4961" s="5" t="s">
        <v>8</v>
      </c>
      <c r="F4961" s="5" t="s">
        <v>8</v>
      </c>
      <c r="G4961" s="5" t="s">
        <v>8</v>
      </c>
    </row>
    <row r="4962" spans="1:7" x14ac:dyDescent="0.25">
      <c r="A4962" s="5" t="s">
        <v>18462</v>
      </c>
      <c r="B4962" s="5">
        <v>-1.37491068054171</v>
      </c>
      <c r="C4962" s="5" t="s">
        <v>8</v>
      </c>
      <c r="D4962" s="5" t="s">
        <v>8</v>
      </c>
      <c r="E4962" s="5" t="s">
        <v>8</v>
      </c>
      <c r="F4962" s="5" t="s">
        <v>8</v>
      </c>
      <c r="G4962" s="5" t="s">
        <v>8</v>
      </c>
    </row>
    <row r="4963" spans="1:7" x14ac:dyDescent="0.25">
      <c r="A4963" s="5" t="s">
        <v>16518</v>
      </c>
      <c r="B4963" s="5">
        <v>-1.3773774225109401</v>
      </c>
      <c r="C4963" s="5" t="s">
        <v>16519</v>
      </c>
      <c r="D4963" s="5" t="s">
        <v>16520</v>
      </c>
      <c r="E4963" s="5" t="s">
        <v>16521</v>
      </c>
      <c r="F4963" s="5" t="s">
        <v>16522</v>
      </c>
      <c r="G4963" s="5" t="s">
        <v>16523</v>
      </c>
    </row>
    <row r="4964" spans="1:7" x14ac:dyDescent="0.25">
      <c r="A4964" s="5" t="s">
        <v>17984</v>
      </c>
      <c r="B4964" s="5">
        <v>-1.3773774225109401</v>
      </c>
      <c r="C4964" s="5" t="s">
        <v>2363</v>
      </c>
      <c r="D4964" s="5" t="s">
        <v>8</v>
      </c>
      <c r="E4964" s="5" t="s">
        <v>17985</v>
      </c>
      <c r="F4964" s="5" t="s">
        <v>17986</v>
      </c>
      <c r="G4964" s="5" t="s">
        <v>391</v>
      </c>
    </row>
    <row r="4965" spans="1:7" x14ac:dyDescent="0.25">
      <c r="A4965" s="5" t="s">
        <v>18442</v>
      </c>
      <c r="B4965" s="5">
        <v>-1.3773774225109401</v>
      </c>
      <c r="C4965" s="5" t="s">
        <v>8</v>
      </c>
      <c r="D4965" s="5" t="s">
        <v>8</v>
      </c>
      <c r="E4965" s="5" t="s">
        <v>8</v>
      </c>
      <c r="F4965" s="5" t="s">
        <v>8</v>
      </c>
      <c r="G4965" s="5" t="s">
        <v>8</v>
      </c>
    </row>
    <row r="4966" spans="1:7" x14ac:dyDescent="0.25">
      <c r="A4966" s="5" t="s">
        <v>18763</v>
      </c>
      <c r="B4966" s="5">
        <v>-1.3773774225109401</v>
      </c>
      <c r="C4966" s="5" t="s">
        <v>8</v>
      </c>
      <c r="D4966" s="5" t="s">
        <v>8</v>
      </c>
      <c r="E4966" s="5" t="s">
        <v>8</v>
      </c>
      <c r="F4966" s="5" t="s">
        <v>8</v>
      </c>
      <c r="G4966" s="5" t="s">
        <v>8</v>
      </c>
    </row>
    <row r="4967" spans="1:7" x14ac:dyDescent="0.25">
      <c r="A4967" s="5" t="s">
        <v>18863</v>
      </c>
      <c r="B4967" s="5">
        <v>-1.3773774225109401</v>
      </c>
      <c r="C4967" s="5" t="s">
        <v>8</v>
      </c>
      <c r="D4967" s="5" t="s">
        <v>8</v>
      </c>
      <c r="E4967" s="5" t="s">
        <v>18864</v>
      </c>
      <c r="F4967" s="5" t="s">
        <v>8</v>
      </c>
      <c r="G4967" s="5" t="s">
        <v>8</v>
      </c>
    </row>
    <row r="4968" spans="1:7" x14ac:dyDescent="0.25">
      <c r="A4968" s="5" t="s">
        <v>18971</v>
      </c>
      <c r="B4968" s="5">
        <v>-1.3773774225109401</v>
      </c>
      <c r="C4968" s="5" t="s">
        <v>8</v>
      </c>
      <c r="D4968" s="5" t="s">
        <v>8</v>
      </c>
      <c r="E4968" s="5" t="s">
        <v>8</v>
      </c>
      <c r="F4968" s="5" t="s">
        <v>8</v>
      </c>
      <c r="G4968" s="5" t="s">
        <v>8</v>
      </c>
    </row>
    <row r="4969" spans="1:7" x14ac:dyDescent="0.25">
      <c r="A4969" s="5" t="s">
        <v>19058</v>
      </c>
      <c r="B4969" s="5">
        <v>-1.3773774225109401</v>
      </c>
      <c r="C4969" s="5" t="s">
        <v>8</v>
      </c>
      <c r="D4969" s="5" t="s">
        <v>8</v>
      </c>
      <c r="E4969" s="5" t="s">
        <v>8</v>
      </c>
      <c r="F4969" s="5" t="s">
        <v>8</v>
      </c>
      <c r="G4969" s="5" t="s">
        <v>8</v>
      </c>
    </row>
    <row r="4970" spans="1:7" x14ac:dyDescent="0.25">
      <c r="A4970" s="5" t="s">
        <v>19166</v>
      </c>
      <c r="B4970" s="5">
        <v>-1.3773774225109401</v>
      </c>
      <c r="C4970" s="5" t="s">
        <v>8</v>
      </c>
      <c r="D4970" s="5" t="s">
        <v>8</v>
      </c>
      <c r="E4970" s="5" t="s">
        <v>8</v>
      </c>
      <c r="F4970" s="5" t="s">
        <v>8</v>
      </c>
      <c r="G4970" s="5" t="s">
        <v>8</v>
      </c>
    </row>
    <row r="4971" spans="1:7" x14ac:dyDescent="0.25">
      <c r="A4971" s="5" t="s">
        <v>19410</v>
      </c>
      <c r="B4971" s="5">
        <v>-1.3773774225109401</v>
      </c>
      <c r="C4971" s="5" t="s">
        <v>8</v>
      </c>
      <c r="D4971" s="5" t="s">
        <v>8</v>
      </c>
      <c r="E4971" s="5" t="s">
        <v>8</v>
      </c>
      <c r="F4971" s="5" t="s">
        <v>8</v>
      </c>
      <c r="G4971" s="5" t="s">
        <v>8</v>
      </c>
    </row>
    <row r="4972" spans="1:7" x14ac:dyDescent="0.25">
      <c r="A4972" s="5" t="s">
        <v>19420</v>
      </c>
      <c r="B4972" s="5">
        <v>-1.3773774225109401</v>
      </c>
      <c r="C4972" s="5" t="s">
        <v>8</v>
      </c>
      <c r="D4972" s="5" t="s">
        <v>8</v>
      </c>
      <c r="E4972" s="5" t="s">
        <v>8</v>
      </c>
      <c r="F4972" s="5" t="s">
        <v>8</v>
      </c>
      <c r="G4972" s="5" t="s">
        <v>8</v>
      </c>
    </row>
    <row r="4973" spans="1:7" x14ac:dyDescent="0.25">
      <c r="A4973" s="5" t="s">
        <v>19977</v>
      </c>
      <c r="B4973" s="5">
        <v>-1.3773774225109401</v>
      </c>
      <c r="C4973" s="5" t="s">
        <v>8</v>
      </c>
      <c r="D4973" s="5" t="s">
        <v>8</v>
      </c>
      <c r="E4973" s="5" t="s">
        <v>8</v>
      </c>
      <c r="F4973" s="5" t="s">
        <v>8</v>
      </c>
      <c r="G4973" s="5" t="s">
        <v>8</v>
      </c>
    </row>
    <row r="4974" spans="1:7" x14ac:dyDescent="0.25">
      <c r="A4974" s="5" t="s">
        <v>19978</v>
      </c>
      <c r="B4974" s="5">
        <v>-1.3773774225109401</v>
      </c>
      <c r="C4974" s="5" t="s">
        <v>8</v>
      </c>
      <c r="D4974" s="5" t="s">
        <v>8</v>
      </c>
      <c r="E4974" s="5" t="s">
        <v>8</v>
      </c>
      <c r="F4974" s="5" t="s">
        <v>8</v>
      </c>
      <c r="G4974" s="5" t="s">
        <v>8</v>
      </c>
    </row>
    <row r="4975" spans="1:7" x14ac:dyDescent="0.25">
      <c r="A4975" s="5" t="s">
        <v>20597</v>
      </c>
      <c r="B4975" s="5">
        <v>-1.3773774225109401</v>
      </c>
      <c r="C4975" s="5" t="s">
        <v>8</v>
      </c>
      <c r="D4975" s="5" t="s">
        <v>8</v>
      </c>
      <c r="E4975" s="5" t="s">
        <v>8</v>
      </c>
      <c r="F4975" s="5" t="s">
        <v>8</v>
      </c>
      <c r="G4975" s="5" t="s">
        <v>8</v>
      </c>
    </row>
    <row r="4976" spans="1:7" x14ac:dyDescent="0.25">
      <c r="A4976" s="5" t="s">
        <v>20882</v>
      </c>
      <c r="B4976" s="5">
        <v>-1.3773774225109401</v>
      </c>
      <c r="C4976" s="5" t="s">
        <v>8</v>
      </c>
      <c r="D4976" s="5" t="s">
        <v>8</v>
      </c>
      <c r="E4976" s="5" t="s">
        <v>8</v>
      </c>
      <c r="F4976" s="5" t="s">
        <v>8</v>
      </c>
      <c r="G4976" s="5" t="s">
        <v>8</v>
      </c>
    </row>
    <row r="4977" spans="1:7" x14ac:dyDescent="0.25">
      <c r="A4977" s="5" t="s">
        <v>21102</v>
      </c>
      <c r="B4977" s="5">
        <v>-1.3773774225109401</v>
      </c>
      <c r="C4977" s="5" t="s">
        <v>8</v>
      </c>
      <c r="D4977" s="5" t="s">
        <v>8</v>
      </c>
      <c r="E4977" s="5" t="s">
        <v>8</v>
      </c>
      <c r="F4977" s="5" t="s">
        <v>8</v>
      </c>
      <c r="G4977" s="5" t="s">
        <v>8</v>
      </c>
    </row>
    <row r="4978" spans="1:7" x14ac:dyDescent="0.25">
      <c r="A4978" s="5" t="s">
        <v>6842</v>
      </c>
      <c r="B4978" s="5">
        <v>-1.3802246230824</v>
      </c>
      <c r="C4978" s="5" t="s">
        <v>8</v>
      </c>
      <c r="D4978" s="5" t="s">
        <v>8</v>
      </c>
      <c r="E4978" s="5" t="s">
        <v>8</v>
      </c>
      <c r="F4978" s="5" t="s">
        <v>8</v>
      </c>
      <c r="G4978" s="5" t="s">
        <v>8</v>
      </c>
    </row>
    <row r="4979" spans="1:7" x14ac:dyDescent="0.25">
      <c r="A4979" s="5" t="s">
        <v>16244</v>
      </c>
      <c r="B4979" s="5">
        <v>-1.3805210863980599</v>
      </c>
      <c r="C4979" s="5" t="s">
        <v>8</v>
      </c>
      <c r="D4979" s="5" t="s">
        <v>8</v>
      </c>
      <c r="E4979" s="5" t="s">
        <v>16245</v>
      </c>
      <c r="F4979" s="5" t="s">
        <v>8</v>
      </c>
      <c r="G4979" s="5" t="s">
        <v>3200</v>
      </c>
    </row>
    <row r="4980" spans="1:7" x14ac:dyDescent="0.25">
      <c r="A4980" s="5" t="s">
        <v>17309</v>
      </c>
      <c r="B4980" s="5">
        <v>-1.3805210863980599</v>
      </c>
      <c r="C4980" s="5" t="s">
        <v>17310</v>
      </c>
      <c r="D4980" s="5" t="s">
        <v>17311</v>
      </c>
      <c r="E4980" s="5" t="s">
        <v>17312</v>
      </c>
      <c r="F4980" s="5" t="s">
        <v>17313</v>
      </c>
      <c r="G4980" s="5" t="s">
        <v>17314</v>
      </c>
    </row>
    <row r="4981" spans="1:7" x14ac:dyDescent="0.25">
      <c r="A4981" s="5" t="s">
        <v>18568</v>
      </c>
      <c r="B4981" s="5">
        <v>-1.3805210863980599</v>
      </c>
      <c r="C4981" s="5" t="s">
        <v>8</v>
      </c>
      <c r="D4981" s="5" t="s">
        <v>8</v>
      </c>
      <c r="E4981" s="5" t="s">
        <v>8</v>
      </c>
      <c r="F4981" s="5" t="s">
        <v>8</v>
      </c>
      <c r="G4981" s="5" t="s">
        <v>8</v>
      </c>
    </row>
    <row r="4982" spans="1:7" x14ac:dyDescent="0.25">
      <c r="A4982" s="5" t="s">
        <v>11544</v>
      </c>
      <c r="B4982" s="5">
        <v>-1.3805210863980599</v>
      </c>
      <c r="C4982" s="5" t="s">
        <v>8</v>
      </c>
      <c r="D4982" s="5" t="s">
        <v>8</v>
      </c>
      <c r="E4982" s="5" t="s">
        <v>11545</v>
      </c>
      <c r="F4982" s="5" t="s">
        <v>8</v>
      </c>
      <c r="G4982" s="5" t="s">
        <v>8</v>
      </c>
    </row>
    <row r="4983" spans="1:7" x14ac:dyDescent="0.25">
      <c r="A4983" s="5" t="s">
        <v>20497</v>
      </c>
      <c r="B4983" s="5">
        <v>-1.3805210863980599</v>
      </c>
      <c r="C4983" s="5" t="s">
        <v>8</v>
      </c>
      <c r="D4983" s="5" t="s">
        <v>8</v>
      </c>
      <c r="E4983" s="5" t="s">
        <v>8</v>
      </c>
      <c r="F4983" s="5" t="s">
        <v>8</v>
      </c>
      <c r="G4983" s="5" t="s">
        <v>8</v>
      </c>
    </row>
    <row r="4984" spans="1:7" x14ac:dyDescent="0.25">
      <c r="A4984" s="5" t="s">
        <v>19878</v>
      </c>
      <c r="B4984" s="5">
        <v>-1.3806841593274399</v>
      </c>
      <c r="C4984" s="5" t="s">
        <v>8</v>
      </c>
      <c r="D4984" s="5" t="s">
        <v>8</v>
      </c>
      <c r="E4984" s="5" t="s">
        <v>8</v>
      </c>
      <c r="F4984" s="5" t="s">
        <v>8</v>
      </c>
      <c r="G4984" s="5" t="s">
        <v>8</v>
      </c>
    </row>
    <row r="4985" spans="1:7" x14ac:dyDescent="0.25">
      <c r="A4985" s="5" t="s">
        <v>8042</v>
      </c>
      <c r="B4985" s="5">
        <v>-1.3826254487890099</v>
      </c>
      <c r="C4985" s="5" t="s">
        <v>8043</v>
      </c>
      <c r="D4985" s="5" t="s">
        <v>8044</v>
      </c>
      <c r="E4985" s="5" t="s">
        <v>8045</v>
      </c>
      <c r="F4985" s="5" t="s">
        <v>8046</v>
      </c>
      <c r="G4985" s="5" t="s">
        <v>8047</v>
      </c>
    </row>
    <row r="4986" spans="1:7" x14ac:dyDescent="0.25">
      <c r="A4986" s="5" t="s">
        <v>18280</v>
      </c>
      <c r="B4986" s="5">
        <v>-1.3826254487890099</v>
      </c>
      <c r="C4986" s="5" t="s">
        <v>8</v>
      </c>
      <c r="D4986" s="5" t="s">
        <v>890</v>
      </c>
      <c r="E4986" s="5" t="s">
        <v>891</v>
      </c>
      <c r="F4986" s="5" t="s">
        <v>892</v>
      </c>
      <c r="G4986" s="5" t="s">
        <v>18281</v>
      </c>
    </row>
    <row r="4987" spans="1:7" x14ac:dyDescent="0.25">
      <c r="A4987" s="5" t="s">
        <v>7237</v>
      </c>
      <c r="B4987" s="5">
        <v>-1.3826254487890099</v>
      </c>
      <c r="C4987" s="5" t="s">
        <v>8</v>
      </c>
      <c r="D4987" s="5" t="s">
        <v>8</v>
      </c>
      <c r="E4987" s="5" t="s">
        <v>8</v>
      </c>
      <c r="F4987" s="5" t="s">
        <v>8</v>
      </c>
      <c r="G4987" s="5" t="s">
        <v>8</v>
      </c>
    </row>
    <row r="4988" spans="1:7" x14ac:dyDescent="0.25">
      <c r="A4988" s="5" t="s">
        <v>2220</v>
      </c>
      <c r="B4988" s="5">
        <v>-1.38369305786054</v>
      </c>
      <c r="C4988" s="5" t="s">
        <v>8</v>
      </c>
      <c r="D4988" s="5" t="s">
        <v>8</v>
      </c>
      <c r="E4988" s="5" t="s">
        <v>8</v>
      </c>
      <c r="F4988" s="5" t="s">
        <v>8</v>
      </c>
      <c r="G4988" s="5" t="s">
        <v>8</v>
      </c>
    </row>
    <row r="4989" spans="1:7" x14ac:dyDescent="0.25">
      <c r="A4989" s="5" t="s">
        <v>19256</v>
      </c>
      <c r="B4989" s="5">
        <v>-1.38413279405064</v>
      </c>
      <c r="C4989" s="5" t="s">
        <v>8</v>
      </c>
      <c r="D4989" s="5" t="s">
        <v>8</v>
      </c>
      <c r="E4989" s="5" t="s">
        <v>8</v>
      </c>
      <c r="F4989" s="5" t="s">
        <v>8</v>
      </c>
      <c r="G4989" s="5" t="s">
        <v>8</v>
      </c>
    </row>
    <row r="4990" spans="1:7" x14ac:dyDescent="0.25">
      <c r="A4990" s="5" t="s">
        <v>20598</v>
      </c>
      <c r="B4990" s="5">
        <v>-1.38413279405064</v>
      </c>
      <c r="C4990" s="5" t="s">
        <v>8</v>
      </c>
      <c r="D4990" s="5" t="s">
        <v>8</v>
      </c>
      <c r="E4990" s="5" t="s">
        <v>8</v>
      </c>
      <c r="F4990" s="5" t="s">
        <v>8</v>
      </c>
      <c r="G4990" s="5" t="s">
        <v>8</v>
      </c>
    </row>
    <row r="4991" spans="1:7" x14ac:dyDescent="0.25">
      <c r="A4991" s="5" t="s">
        <v>8053</v>
      </c>
      <c r="B4991" s="5">
        <v>-1.3852656249948401</v>
      </c>
      <c r="C4991" s="5" t="s">
        <v>8</v>
      </c>
      <c r="D4991" s="5" t="s">
        <v>6406</v>
      </c>
      <c r="E4991" s="5" t="s">
        <v>6407</v>
      </c>
      <c r="F4991" s="5" t="s">
        <v>6408</v>
      </c>
      <c r="G4991" s="5" t="s">
        <v>6409</v>
      </c>
    </row>
    <row r="4992" spans="1:7" x14ac:dyDescent="0.25">
      <c r="A4992" s="5" t="s">
        <v>6028</v>
      </c>
      <c r="B4992" s="5">
        <v>-1.3855394937332299</v>
      </c>
      <c r="C4992" s="5" t="s">
        <v>8</v>
      </c>
      <c r="D4992" s="5" t="s">
        <v>8</v>
      </c>
      <c r="E4992" s="5" t="s">
        <v>8</v>
      </c>
      <c r="F4992" s="5" t="s">
        <v>8</v>
      </c>
      <c r="G4992" s="5" t="s">
        <v>8</v>
      </c>
    </row>
    <row r="4993" spans="1:7" x14ac:dyDescent="0.25">
      <c r="A4993" s="5" t="s">
        <v>19676</v>
      </c>
      <c r="B4993" s="5">
        <v>-1.3864193573102399</v>
      </c>
      <c r="C4993" s="5" t="s">
        <v>8</v>
      </c>
      <c r="D4993" s="5" t="s">
        <v>8</v>
      </c>
      <c r="E4993" s="5" t="s">
        <v>8</v>
      </c>
      <c r="F4993" s="5" t="s">
        <v>8</v>
      </c>
      <c r="G4993" s="5" t="s">
        <v>8</v>
      </c>
    </row>
    <row r="4994" spans="1:7" x14ac:dyDescent="0.25">
      <c r="A4994" s="5" t="s">
        <v>19828</v>
      </c>
      <c r="B4994" s="5">
        <v>-1.38675019209371</v>
      </c>
      <c r="C4994" s="5" t="s">
        <v>8</v>
      </c>
      <c r="D4994" s="5" t="s">
        <v>8</v>
      </c>
      <c r="E4994" s="5" t="s">
        <v>8</v>
      </c>
      <c r="F4994" s="5" t="s">
        <v>8</v>
      </c>
      <c r="G4994" s="5" t="s">
        <v>8</v>
      </c>
    </row>
    <row r="4995" spans="1:7" x14ac:dyDescent="0.25">
      <c r="A4995" s="5" t="s">
        <v>19537</v>
      </c>
      <c r="B4995" s="5">
        <v>-1.38685494372834</v>
      </c>
      <c r="C4995" s="5" t="s">
        <v>8</v>
      </c>
      <c r="D4995" s="5" t="s">
        <v>8</v>
      </c>
      <c r="E4995" s="5" t="s">
        <v>8</v>
      </c>
      <c r="F4995" s="5" t="s">
        <v>8</v>
      </c>
      <c r="G4995" s="5" t="s">
        <v>8</v>
      </c>
    </row>
    <row r="4996" spans="1:7" x14ac:dyDescent="0.25">
      <c r="A4996" s="5" t="s">
        <v>21165</v>
      </c>
      <c r="B4996" s="5">
        <v>-1.3879166711767601</v>
      </c>
      <c r="C4996" s="5" t="s">
        <v>8</v>
      </c>
      <c r="D4996" s="5" t="s">
        <v>8</v>
      </c>
      <c r="E4996" s="5" t="s">
        <v>8</v>
      </c>
      <c r="F4996" s="5" t="s">
        <v>8</v>
      </c>
      <c r="G4996" s="5" t="s">
        <v>8</v>
      </c>
    </row>
    <row r="4997" spans="1:7" x14ac:dyDescent="0.25">
      <c r="A4997" s="5" t="s">
        <v>19284</v>
      </c>
      <c r="B4997" s="5">
        <v>-1.39132635520938</v>
      </c>
      <c r="C4997" s="5" t="s">
        <v>8</v>
      </c>
      <c r="D4997" s="5" t="s">
        <v>8</v>
      </c>
      <c r="E4997" s="5" t="s">
        <v>8</v>
      </c>
      <c r="F4997" s="5" t="s">
        <v>8</v>
      </c>
      <c r="G4997" s="5" t="s">
        <v>8</v>
      </c>
    </row>
    <row r="4998" spans="1:7" x14ac:dyDescent="0.25">
      <c r="A4998" s="5" t="s">
        <v>19687</v>
      </c>
      <c r="B4998" s="5">
        <v>-1.39132635520938</v>
      </c>
      <c r="C4998" s="5" t="s">
        <v>8</v>
      </c>
      <c r="D4998" s="5" t="s">
        <v>8</v>
      </c>
      <c r="E4998" s="5" t="s">
        <v>8</v>
      </c>
      <c r="F4998" s="5" t="s">
        <v>8</v>
      </c>
      <c r="G4998" s="5" t="s">
        <v>8</v>
      </c>
    </row>
    <row r="4999" spans="1:7" x14ac:dyDescent="0.25">
      <c r="A4999" s="5" t="s">
        <v>19876</v>
      </c>
      <c r="B4999" s="5">
        <v>-1.39132635520938</v>
      </c>
      <c r="C4999" s="5" t="s">
        <v>8</v>
      </c>
      <c r="D4999" s="5" t="s">
        <v>8</v>
      </c>
      <c r="E4999" s="5" t="s">
        <v>8</v>
      </c>
      <c r="F4999" s="5" t="s">
        <v>8</v>
      </c>
      <c r="G4999" s="5" t="s">
        <v>8</v>
      </c>
    </row>
    <row r="5000" spans="1:7" x14ac:dyDescent="0.25">
      <c r="A5000" s="5" t="s">
        <v>1302</v>
      </c>
      <c r="B5000" s="5">
        <v>-1.3916720797928399</v>
      </c>
      <c r="C5000" s="5" t="s">
        <v>1303</v>
      </c>
      <c r="D5000" s="5" t="s">
        <v>1304</v>
      </c>
      <c r="E5000" s="5" t="s">
        <v>1305</v>
      </c>
      <c r="F5000" s="5" t="s">
        <v>1306</v>
      </c>
      <c r="G5000" s="5" t="s">
        <v>1307</v>
      </c>
    </row>
    <row r="5001" spans="1:7" x14ac:dyDescent="0.25">
      <c r="A5001" s="5" t="s">
        <v>18364</v>
      </c>
      <c r="B5001" s="5">
        <v>-1.3916720797928399</v>
      </c>
      <c r="C5001" s="5" t="s">
        <v>8</v>
      </c>
      <c r="D5001" s="5" t="s">
        <v>8</v>
      </c>
      <c r="E5001" s="5" t="s">
        <v>8</v>
      </c>
      <c r="F5001" s="5" t="s">
        <v>8</v>
      </c>
      <c r="G5001" s="5" t="s">
        <v>8</v>
      </c>
    </row>
    <row r="5002" spans="1:7" x14ac:dyDescent="0.25">
      <c r="A5002" s="5" t="s">
        <v>18683</v>
      </c>
      <c r="B5002" s="5">
        <v>-1.3916720797928399</v>
      </c>
      <c r="C5002" s="5" t="s">
        <v>8</v>
      </c>
      <c r="D5002" s="5" t="s">
        <v>8</v>
      </c>
      <c r="E5002" s="5" t="s">
        <v>8</v>
      </c>
      <c r="F5002" s="5" t="s">
        <v>8</v>
      </c>
      <c r="G5002" s="5" t="s">
        <v>8</v>
      </c>
    </row>
    <row r="5003" spans="1:7" x14ac:dyDescent="0.25">
      <c r="A5003" s="5" t="s">
        <v>18706</v>
      </c>
      <c r="B5003" s="5">
        <v>-1.3916720797928399</v>
      </c>
      <c r="C5003" s="5" t="s">
        <v>8</v>
      </c>
      <c r="D5003" s="5" t="s">
        <v>8</v>
      </c>
      <c r="E5003" s="5" t="s">
        <v>8</v>
      </c>
      <c r="F5003" s="5" t="s">
        <v>8</v>
      </c>
      <c r="G5003" s="5" t="s">
        <v>8</v>
      </c>
    </row>
    <row r="5004" spans="1:7" x14ac:dyDescent="0.25">
      <c r="A5004" s="5" t="s">
        <v>20788</v>
      </c>
      <c r="B5004" s="5">
        <v>-1.3916720797928399</v>
      </c>
      <c r="C5004" s="5" t="s">
        <v>8</v>
      </c>
      <c r="D5004" s="5" t="s">
        <v>8</v>
      </c>
      <c r="E5004" s="5" t="s">
        <v>20789</v>
      </c>
      <c r="F5004" s="5" t="s">
        <v>8</v>
      </c>
      <c r="G5004" s="5" t="s">
        <v>8</v>
      </c>
    </row>
    <row r="5005" spans="1:7" x14ac:dyDescent="0.25">
      <c r="A5005" s="5" t="s">
        <v>17129</v>
      </c>
      <c r="B5005" s="5">
        <v>-1.39191254335845</v>
      </c>
      <c r="C5005" s="5" t="s">
        <v>17130</v>
      </c>
      <c r="D5005" s="5" t="s">
        <v>17131</v>
      </c>
      <c r="E5005" s="5" t="s">
        <v>17132</v>
      </c>
      <c r="F5005" s="5" t="s">
        <v>17133</v>
      </c>
      <c r="G5005" s="5" t="s">
        <v>11721</v>
      </c>
    </row>
    <row r="5006" spans="1:7" x14ac:dyDescent="0.25">
      <c r="A5006" s="5" t="s">
        <v>18495</v>
      </c>
      <c r="B5006" s="5">
        <v>-1.39208946703401</v>
      </c>
      <c r="C5006" s="5" t="s">
        <v>8</v>
      </c>
      <c r="D5006" s="5" t="s">
        <v>8</v>
      </c>
      <c r="E5006" s="5" t="s">
        <v>8</v>
      </c>
      <c r="F5006" s="5" t="s">
        <v>8</v>
      </c>
      <c r="G5006" s="5" t="s">
        <v>8</v>
      </c>
    </row>
    <row r="5007" spans="1:7" x14ac:dyDescent="0.25">
      <c r="A5007" s="5" t="s">
        <v>6478</v>
      </c>
      <c r="B5007" s="5">
        <v>-1.3922250963420599</v>
      </c>
      <c r="C5007" s="5" t="s">
        <v>8</v>
      </c>
      <c r="D5007" s="5" t="s">
        <v>8</v>
      </c>
      <c r="E5007" s="5" t="s">
        <v>8</v>
      </c>
      <c r="F5007" s="5" t="s">
        <v>8</v>
      </c>
      <c r="G5007" s="5" t="s">
        <v>8</v>
      </c>
    </row>
    <row r="5008" spans="1:7" x14ac:dyDescent="0.25">
      <c r="A5008" s="5" t="s">
        <v>12717</v>
      </c>
      <c r="B5008" s="5">
        <v>-1.39249130092437</v>
      </c>
      <c r="C5008" s="5" t="s">
        <v>12718</v>
      </c>
      <c r="D5008" s="5" t="s">
        <v>12719</v>
      </c>
      <c r="E5008" s="5" t="s">
        <v>12720</v>
      </c>
      <c r="F5008" s="5" t="s">
        <v>12721</v>
      </c>
      <c r="G5008" s="5" t="s">
        <v>12722</v>
      </c>
    </row>
    <row r="5009" spans="1:7" x14ac:dyDescent="0.25">
      <c r="A5009" s="5" t="s">
        <v>6443</v>
      </c>
      <c r="B5009" s="5">
        <v>-1.39260337488717</v>
      </c>
      <c r="C5009" s="5" t="s">
        <v>6444</v>
      </c>
      <c r="D5009" s="5" t="s">
        <v>6445</v>
      </c>
      <c r="E5009" s="5" t="s">
        <v>6446</v>
      </c>
      <c r="F5009" s="5" t="s">
        <v>6447</v>
      </c>
      <c r="G5009" s="5" t="s">
        <v>6448</v>
      </c>
    </row>
    <row r="5010" spans="1:7" x14ac:dyDescent="0.25">
      <c r="A5010" s="5" t="s">
        <v>19574</v>
      </c>
      <c r="B5010" s="5">
        <v>-1.3944163884359999</v>
      </c>
      <c r="C5010" s="5" t="s">
        <v>8</v>
      </c>
      <c r="D5010" s="5" t="s">
        <v>8</v>
      </c>
      <c r="E5010" s="5" t="s">
        <v>8</v>
      </c>
      <c r="F5010" s="5" t="s">
        <v>8</v>
      </c>
      <c r="G5010" s="5" t="s">
        <v>8</v>
      </c>
    </row>
    <row r="5011" spans="1:7" x14ac:dyDescent="0.25">
      <c r="A5011" s="5" t="s">
        <v>2713</v>
      </c>
      <c r="B5011" s="5">
        <v>-1.39740340069342</v>
      </c>
      <c r="C5011" s="5" t="s">
        <v>8</v>
      </c>
      <c r="D5011" s="5" t="s">
        <v>8</v>
      </c>
      <c r="E5011" s="5" t="s">
        <v>8</v>
      </c>
      <c r="F5011" s="5" t="s">
        <v>8</v>
      </c>
      <c r="G5011" s="5" t="s">
        <v>8</v>
      </c>
    </row>
    <row r="5012" spans="1:7" x14ac:dyDescent="0.25">
      <c r="A5012" s="5" t="s">
        <v>18009</v>
      </c>
      <c r="B5012" s="5">
        <v>-1.3977714315027201</v>
      </c>
      <c r="C5012" s="5" t="s">
        <v>18010</v>
      </c>
      <c r="D5012" s="5" t="s">
        <v>8</v>
      </c>
      <c r="E5012" s="5" t="s">
        <v>8</v>
      </c>
      <c r="F5012" s="5" t="s">
        <v>8</v>
      </c>
      <c r="G5012" s="5" t="s">
        <v>18011</v>
      </c>
    </row>
    <row r="5013" spans="1:7" x14ac:dyDescent="0.25">
      <c r="A5013" s="5" t="s">
        <v>19367</v>
      </c>
      <c r="B5013" s="5">
        <v>-1.4007147016615</v>
      </c>
      <c r="C5013" s="5" t="s">
        <v>8</v>
      </c>
      <c r="D5013" s="5" t="s">
        <v>8</v>
      </c>
      <c r="E5013" s="5" t="s">
        <v>8</v>
      </c>
      <c r="F5013" s="5" t="s">
        <v>8</v>
      </c>
      <c r="G5013" s="5" t="s">
        <v>8</v>
      </c>
    </row>
    <row r="5014" spans="1:7" x14ac:dyDescent="0.25">
      <c r="A5014" s="5" t="s">
        <v>18941</v>
      </c>
      <c r="B5014" s="5">
        <v>-1.40076084811395</v>
      </c>
      <c r="C5014" s="5" t="s">
        <v>8</v>
      </c>
      <c r="D5014" s="5" t="s">
        <v>8</v>
      </c>
      <c r="E5014" s="5" t="s">
        <v>8</v>
      </c>
      <c r="F5014" s="5" t="s">
        <v>8</v>
      </c>
      <c r="G5014" s="5" t="s">
        <v>8</v>
      </c>
    </row>
    <row r="5015" spans="1:7" x14ac:dyDescent="0.25">
      <c r="A5015" s="5" t="s">
        <v>17323</v>
      </c>
      <c r="B5015" s="5">
        <v>-1.4009209821911699</v>
      </c>
      <c r="C5015" s="5" t="s">
        <v>17324</v>
      </c>
      <c r="D5015" s="5" t="s">
        <v>17325</v>
      </c>
      <c r="E5015" s="5" t="s">
        <v>17326</v>
      </c>
      <c r="F5015" s="5" t="s">
        <v>17327</v>
      </c>
      <c r="G5015" s="5" t="s">
        <v>17328</v>
      </c>
    </row>
    <row r="5016" spans="1:7" x14ac:dyDescent="0.25">
      <c r="A5016" s="5" t="s">
        <v>6512</v>
      </c>
      <c r="B5016" s="5">
        <v>-1.4009209821911699</v>
      </c>
      <c r="C5016" s="5" t="s">
        <v>8</v>
      </c>
      <c r="D5016" s="5" t="s">
        <v>8</v>
      </c>
      <c r="E5016" s="5" t="s">
        <v>8</v>
      </c>
      <c r="F5016" s="5" t="s">
        <v>8</v>
      </c>
      <c r="G5016" s="5" t="s">
        <v>8</v>
      </c>
    </row>
    <row r="5017" spans="1:7" x14ac:dyDescent="0.25">
      <c r="A5017" s="5" t="s">
        <v>20354</v>
      </c>
      <c r="B5017" s="5">
        <v>-1.4009209821911699</v>
      </c>
      <c r="C5017" s="5" t="s">
        <v>8</v>
      </c>
      <c r="D5017" s="5" t="s">
        <v>8</v>
      </c>
      <c r="E5017" s="5" t="s">
        <v>8</v>
      </c>
      <c r="F5017" s="5" t="s">
        <v>8</v>
      </c>
      <c r="G5017" s="5" t="s">
        <v>8</v>
      </c>
    </row>
    <row r="5018" spans="1:7" x14ac:dyDescent="0.25">
      <c r="A5018" s="5" t="s">
        <v>13249</v>
      </c>
      <c r="B5018" s="5">
        <v>-1.4009209821911699</v>
      </c>
      <c r="C5018" s="5" t="s">
        <v>8</v>
      </c>
      <c r="D5018" s="5" t="s">
        <v>8</v>
      </c>
      <c r="E5018" s="5" t="s">
        <v>8</v>
      </c>
      <c r="F5018" s="5" t="s">
        <v>8</v>
      </c>
      <c r="G5018" s="5" t="s">
        <v>8</v>
      </c>
    </row>
    <row r="5019" spans="1:7" x14ac:dyDescent="0.25">
      <c r="A5019" s="5" t="s">
        <v>3862</v>
      </c>
      <c r="B5019" s="5">
        <v>-1.4019498618091599</v>
      </c>
      <c r="C5019" s="5" t="s">
        <v>8</v>
      </c>
      <c r="D5019" s="5" t="s">
        <v>8</v>
      </c>
      <c r="E5019" s="5" t="s">
        <v>8</v>
      </c>
      <c r="F5019" s="5" t="s">
        <v>8</v>
      </c>
      <c r="G5019" s="5" t="s">
        <v>8</v>
      </c>
    </row>
    <row r="5020" spans="1:7" x14ac:dyDescent="0.25">
      <c r="A5020" s="5" t="s">
        <v>9500</v>
      </c>
      <c r="B5020" s="5">
        <v>-1.4020547215791599</v>
      </c>
      <c r="C5020" s="5" t="s">
        <v>8</v>
      </c>
      <c r="D5020" s="5" t="s">
        <v>8</v>
      </c>
      <c r="E5020" s="5" t="s">
        <v>8</v>
      </c>
      <c r="F5020" s="5" t="s">
        <v>8</v>
      </c>
      <c r="G5020" s="5" t="s">
        <v>8</v>
      </c>
    </row>
    <row r="5021" spans="1:7" x14ac:dyDescent="0.25">
      <c r="A5021" s="5" t="s">
        <v>19312</v>
      </c>
      <c r="B5021" s="5">
        <v>-1.4024282871828899</v>
      </c>
      <c r="C5021" s="5" t="s">
        <v>8</v>
      </c>
      <c r="D5021" s="5" t="s">
        <v>8</v>
      </c>
      <c r="E5021" s="5" t="s">
        <v>8</v>
      </c>
      <c r="F5021" s="5" t="s">
        <v>8</v>
      </c>
      <c r="G5021" s="5" t="s">
        <v>8</v>
      </c>
    </row>
    <row r="5022" spans="1:7" x14ac:dyDescent="0.25">
      <c r="A5022" s="5" t="s">
        <v>19997</v>
      </c>
      <c r="B5022" s="5">
        <v>-1.4024282871828899</v>
      </c>
      <c r="C5022" s="5" t="s">
        <v>8</v>
      </c>
      <c r="D5022" s="5" t="s">
        <v>8</v>
      </c>
      <c r="E5022" s="5" t="s">
        <v>8</v>
      </c>
      <c r="F5022" s="5" t="s">
        <v>8</v>
      </c>
      <c r="G5022" s="5" t="s">
        <v>8</v>
      </c>
    </row>
    <row r="5023" spans="1:7" x14ac:dyDescent="0.25">
      <c r="A5023" s="5" t="s">
        <v>20600</v>
      </c>
      <c r="B5023" s="5">
        <v>-1.4024282871828899</v>
      </c>
      <c r="C5023" s="5" t="s">
        <v>8</v>
      </c>
      <c r="D5023" s="5" t="s">
        <v>8</v>
      </c>
      <c r="E5023" s="5" t="s">
        <v>8</v>
      </c>
      <c r="F5023" s="5" t="s">
        <v>8</v>
      </c>
      <c r="G5023" s="5" t="s">
        <v>8</v>
      </c>
    </row>
    <row r="5024" spans="1:7" x14ac:dyDescent="0.25">
      <c r="A5024" s="5" t="s">
        <v>7321</v>
      </c>
      <c r="B5024" s="5">
        <v>-1.40245774199</v>
      </c>
      <c r="C5024" s="5" t="s">
        <v>7322</v>
      </c>
      <c r="D5024" s="5" t="s">
        <v>8</v>
      </c>
      <c r="E5024" s="5" t="s">
        <v>8</v>
      </c>
      <c r="F5024" s="5" t="s">
        <v>8</v>
      </c>
      <c r="G5024" s="5" t="s">
        <v>7323</v>
      </c>
    </row>
    <row r="5025" spans="1:7" x14ac:dyDescent="0.25">
      <c r="A5025" s="5" t="s">
        <v>6313</v>
      </c>
      <c r="B5025" s="5">
        <v>-1.40288462833533</v>
      </c>
      <c r="C5025" s="5" t="s">
        <v>8</v>
      </c>
      <c r="D5025" s="5" t="s">
        <v>8</v>
      </c>
      <c r="E5025" s="5" t="s">
        <v>8</v>
      </c>
      <c r="F5025" s="5" t="s">
        <v>8</v>
      </c>
      <c r="G5025" s="5" t="s">
        <v>8</v>
      </c>
    </row>
    <row r="5026" spans="1:7" x14ac:dyDescent="0.25">
      <c r="A5026" s="5" t="s">
        <v>19426</v>
      </c>
      <c r="B5026" s="5">
        <v>-1.40467300675239</v>
      </c>
      <c r="C5026" s="5" t="s">
        <v>8</v>
      </c>
      <c r="D5026" s="5" t="s">
        <v>8</v>
      </c>
      <c r="E5026" s="5" t="s">
        <v>8</v>
      </c>
      <c r="F5026" s="5" t="s">
        <v>8</v>
      </c>
      <c r="G5026" s="5" t="s">
        <v>8</v>
      </c>
    </row>
    <row r="5027" spans="1:7" x14ac:dyDescent="0.25">
      <c r="A5027" s="5" t="s">
        <v>19520</v>
      </c>
      <c r="B5027" s="5">
        <v>-1.40467300675239</v>
      </c>
      <c r="C5027" s="5" t="s">
        <v>8</v>
      </c>
      <c r="D5027" s="5" t="s">
        <v>8</v>
      </c>
      <c r="E5027" s="5" t="s">
        <v>8</v>
      </c>
      <c r="F5027" s="5" t="s">
        <v>8</v>
      </c>
      <c r="G5027" s="5" t="s">
        <v>8</v>
      </c>
    </row>
    <row r="5028" spans="1:7" x14ac:dyDescent="0.25">
      <c r="A5028" s="5" t="s">
        <v>19564</v>
      </c>
      <c r="B5028" s="5">
        <v>-1.40467300675239</v>
      </c>
      <c r="C5028" s="5" t="s">
        <v>8</v>
      </c>
      <c r="D5028" s="5" t="s">
        <v>8</v>
      </c>
      <c r="E5028" s="5" t="s">
        <v>8</v>
      </c>
      <c r="F5028" s="5" t="s">
        <v>8</v>
      </c>
      <c r="G5028" s="5" t="s">
        <v>8</v>
      </c>
    </row>
    <row r="5029" spans="1:7" x14ac:dyDescent="0.25">
      <c r="A5029" s="5" t="s">
        <v>19602</v>
      </c>
      <c r="B5029" s="5">
        <v>-1.40467300675239</v>
      </c>
      <c r="C5029" s="5" t="s">
        <v>8</v>
      </c>
      <c r="D5029" s="5" t="s">
        <v>8</v>
      </c>
      <c r="E5029" s="5" t="s">
        <v>8</v>
      </c>
      <c r="F5029" s="5" t="s">
        <v>8</v>
      </c>
      <c r="G5029" s="5" t="s">
        <v>8</v>
      </c>
    </row>
    <row r="5030" spans="1:7" x14ac:dyDescent="0.25">
      <c r="A5030" s="5" t="s">
        <v>19700</v>
      </c>
      <c r="B5030" s="5">
        <v>-1.40467300675239</v>
      </c>
      <c r="C5030" s="5" t="s">
        <v>8</v>
      </c>
      <c r="D5030" s="5" t="s">
        <v>8</v>
      </c>
      <c r="E5030" s="5" t="s">
        <v>8</v>
      </c>
      <c r="F5030" s="5" t="s">
        <v>8</v>
      </c>
      <c r="G5030" s="5" t="s">
        <v>8</v>
      </c>
    </row>
    <row r="5031" spans="1:7" x14ac:dyDescent="0.25">
      <c r="A5031" s="5" t="s">
        <v>20769</v>
      </c>
      <c r="B5031" s="5">
        <v>-1.40467300675239</v>
      </c>
      <c r="C5031" s="5" t="s">
        <v>8</v>
      </c>
      <c r="D5031" s="5" t="s">
        <v>8</v>
      </c>
      <c r="E5031" s="5" t="s">
        <v>8</v>
      </c>
      <c r="F5031" s="5" t="s">
        <v>8</v>
      </c>
      <c r="G5031" s="5" t="s">
        <v>8</v>
      </c>
    </row>
    <row r="5032" spans="1:7" x14ac:dyDescent="0.25">
      <c r="A5032" s="5" t="s">
        <v>14114</v>
      </c>
      <c r="B5032" s="5">
        <v>-1.40467300675239</v>
      </c>
      <c r="C5032" s="5" t="s">
        <v>8</v>
      </c>
      <c r="D5032" s="5" t="s">
        <v>8</v>
      </c>
      <c r="E5032" s="5" t="s">
        <v>8</v>
      </c>
      <c r="F5032" s="5" t="s">
        <v>8</v>
      </c>
      <c r="G5032" s="5" t="s">
        <v>8</v>
      </c>
    </row>
    <row r="5033" spans="1:7" x14ac:dyDescent="0.25">
      <c r="A5033" s="5" t="s">
        <v>14862</v>
      </c>
      <c r="B5033" s="5">
        <v>-1.40467300675239</v>
      </c>
      <c r="C5033" s="5" t="s">
        <v>8</v>
      </c>
      <c r="D5033" s="5" t="s">
        <v>8</v>
      </c>
      <c r="E5033" s="5" t="s">
        <v>8</v>
      </c>
      <c r="F5033" s="5" t="s">
        <v>8</v>
      </c>
      <c r="G5033" s="5" t="s">
        <v>8</v>
      </c>
    </row>
    <row r="5034" spans="1:7" x14ac:dyDescent="0.25">
      <c r="A5034" s="5" t="s">
        <v>15117</v>
      </c>
      <c r="B5034" s="5">
        <v>-1.40467300675239</v>
      </c>
      <c r="C5034" s="5" t="s">
        <v>8</v>
      </c>
      <c r="D5034" s="5" t="s">
        <v>8</v>
      </c>
      <c r="E5034" s="5" t="s">
        <v>8</v>
      </c>
      <c r="F5034" s="5" t="s">
        <v>8</v>
      </c>
      <c r="G5034" s="5" t="s">
        <v>8</v>
      </c>
    </row>
    <row r="5035" spans="1:7" x14ac:dyDescent="0.25">
      <c r="A5035" s="5" t="s">
        <v>21103</v>
      </c>
      <c r="B5035" s="5">
        <v>-1.40467300675239</v>
      </c>
      <c r="C5035" s="5" t="s">
        <v>8</v>
      </c>
      <c r="D5035" s="5" t="s">
        <v>8</v>
      </c>
      <c r="E5035" s="5" t="s">
        <v>8</v>
      </c>
      <c r="F5035" s="5" t="s">
        <v>8</v>
      </c>
      <c r="G5035" s="5" t="s">
        <v>8</v>
      </c>
    </row>
    <row r="5036" spans="1:7" x14ac:dyDescent="0.25">
      <c r="A5036" s="5" t="s">
        <v>21117</v>
      </c>
      <c r="B5036" s="5">
        <v>-1.40467300675239</v>
      </c>
      <c r="C5036" s="5" t="s">
        <v>8</v>
      </c>
      <c r="D5036" s="5" t="s">
        <v>8</v>
      </c>
      <c r="E5036" s="5" t="s">
        <v>8</v>
      </c>
      <c r="F5036" s="5" t="s">
        <v>8</v>
      </c>
      <c r="G5036" s="5" t="s">
        <v>8</v>
      </c>
    </row>
    <row r="5037" spans="1:7" x14ac:dyDescent="0.25">
      <c r="A5037" s="5" t="s">
        <v>20754</v>
      </c>
      <c r="B5037" s="5">
        <v>-1.4051229595374499</v>
      </c>
      <c r="C5037" s="5" t="s">
        <v>8</v>
      </c>
      <c r="D5037" s="5" t="s">
        <v>8</v>
      </c>
      <c r="E5037" s="5" t="s">
        <v>8</v>
      </c>
      <c r="F5037" s="5" t="s">
        <v>8</v>
      </c>
      <c r="G5037" s="5" t="s">
        <v>8</v>
      </c>
    </row>
    <row r="5038" spans="1:7" x14ac:dyDescent="0.25">
      <c r="A5038" s="5" t="s">
        <v>7509</v>
      </c>
      <c r="B5038" s="5">
        <v>-1.40587164006133</v>
      </c>
      <c r="C5038" s="5" t="s">
        <v>7510</v>
      </c>
      <c r="D5038" s="5" t="s">
        <v>7511</v>
      </c>
      <c r="E5038" s="5" t="s">
        <v>7512</v>
      </c>
      <c r="F5038" s="5" t="s">
        <v>7513</v>
      </c>
      <c r="G5038" s="5" t="s">
        <v>7514</v>
      </c>
    </row>
    <row r="5039" spans="1:7" x14ac:dyDescent="0.25">
      <c r="A5039" s="5" t="s">
        <v>14144</v>
      </c>
      <c r="B5039" s="5">
        <v>-1.4059445901109799</v>
      </c>
      <c r="C5039" s="5" t="s">
        <v>8</v>
      </c>
      <c r="D5039" s="5" t="s">
        <v>8</v>
      </c>
      <c r="E5039" s="5" t="s">
        <v>8</v>
      </c>
      <c r="F5039" s="5" t="s">
        <v>8</v>
      </c>
      <c r="G5039" s="5" t="s">
        <v>8</v>
      </c>
    </row>
    <row r="5040" spans="1:7" x14ac:dyDescent="0.25">
      <c r="A5040" s="5" t="s">
        <v>19713</v>
      </c>
      <c r="B5040" s="5">
        <v>-1.40668348168952</v>
      </c>
      <c r="C5040" s="5" t="s">
        <v>8</v>
      </c>
      <c r="D5040" s="5" t="s">
        <v>8</v>
      </c>
      <c r="E5040" s="5" t="s">
        <v>8</v>
      </c>
      <c r="F5040" s="5" t="s">
        <v>8</v>
      </c>
      <c r="G5040" s="5" t="s">
        <v>8</v>
      </c>
    </row>
    <row r="5041" spans="1:7" x14ac:dyDescent="0.25">
      <c r="A5041" s="5" t="s">
        <v>11106</v>
      </c>
      <c r="B5041" s="5">
        <v>-1.40668348168952</v>
      </c>
      <c r="C5041" s="5" t="s">
        <v>8</v>
      </c>
      <c r="D5041" s="5" t="s">
        <v>8</v>
      </c>
      <c r="E5041" s="5" t="s">
        <v>8</v>
      </c>
      <c r="F5041" s="5" t="s">
        <v>8</v>
      </c>
      <c r="G5041" s="5" t="s">
        <v>8</v>
      </c>
    </row>
    <row r="5042" spans="1:7" x14ac:dyDescent="0.25">
      <c r="A5042" s="5" t="s">
        <v>7865</v>
      </c>
      <c r="B5042" s="5">
        <v>-1.4083140352241399</v>
      </c>
      <c r="C5042" s="5" t="s">
        <v>7866</v>
      </c>
      <c r="D5042" s="5" t="s">
        <v>7867</v>
      </c>
      <c r="E5042" s="5" t="s">
        <v>7868</v>
      </c>
      <c r="F5042" s="5" t="s">
        <v>7869</v>
      </c>
      <c r="G5042" s="5" t="s">
        <v>7870</v>
      </c>
    </row>
    <row r="5043" spans="1:7" x14ac:dyDescent="0.25">
      <c r="A5043" s="5" t="s">
        <v>18423</v>
      </c>
      <c r="B5043" s="5">
        <v>-1.40871637423685</v>
      </c>
      <c r="C5043" s="5" t="s">
        <v>8</v>
      </c>
      <c r="D5043" s="5" t="s">
        <v>8</v>
      </c>
      <c r="E5043" s="5" t="s">
        <v>8</v>
      </c>
      <c r="F5043" s="5" t="s">
        <v>8</v>
      </c>
      <c r="G5043" s="5" t="s">
        <v>8</v>
      </c>
    </row>
    <row r="5044" spans="1:7" x14ac:dyDescent="0.25">
      <c r="A5044" s="5" t="s">
        <v>5359</v>
      </c>
      <c r="B5044" s="5">
        <v>-1.40871637423685</v>
      </c>
      <c r="C5044" s="5" t="s">
        <v>8</v>
      </c>
      <c r="D5044" s="5" t="s">
        <v>8</v>
      </c>
      <c r="E5044" s="5" t="s">
        <v>8</v>
      </c>
      <c r="F5044" s="5" t="s">
        <v>8</v>
      </c>
      <c r="G5044" s="5" t="s">
        <v>8</v>
      </c>
    </row>
    <row r="5045" spans="1:7" x14ac:dyDescent="0.25">
      <c r="A5045" s="5" t="s">
        <v>19408</v>
      </c>
      <c r="B5045" s="5">
        <v>-1.40871637423685</v>
      </c>
      <c r="C5045" s="5" t="s">
        <v>8</v>
      </c>
      <c r="D5045" s="5" t="s">
        <v>8</v>
      </c>
      <c r="E5045" s="5" t="s">
        <v>8</v>
      </c>
      <c r="F5045" s="5" t="s">
        <v>8</v>
      </c>
      <c r="G5045" s="5" t="s">
        <v>8</v>
      </c>
    </row>
    <row r="5046" spans="1:7" x14ac:dyDescent="0.25">
      <c r="A5046" s="5" t="s">
        <v>602</v>
      </c>
      <c r="B5046" s="5">
        <v>-1.4101637949132799</v>
      </c>
      <c r="C5046" s="5" t="s">
        <v>8</v>
      </c>
      <c r="D5046" s="5" t="s">
        <v>8</v>
      </c>
      <c r="E5046" s="5" t="s">
        <v>8</v>
      </c>
      <c r="F5046" s="5" t="s">
        <v>8</v>
      </c>
      <c r="G5046" s="5" t="s">
        <v>8</v>
      </c>
    </row>
    <row r="5047" spans="1:7" x14ac:dyDescent="0.25">
      <c r="A5047" s="5" t="s">
        <v>6175</v>
      </c>
      <c r="B5047" s="5">
        <v>-1.41052756408772</v>
      </c>
      <c r="C5047" s="5" t="s">
        <v>8</v>
      </c>
      <c r="D5047" s="5" t="s">
        <v>8</v>
      </c>
      <c r="E5047" s="5" t="s">
        <v>8</v>
      </c>
      <c r="F5047" s="5" t="s">
        <v>8</v>
      </c>
      <c r="G5047" s="5" t="s">
        <v>8</v>
      </c>
    </row>
    <row r="5048" spans="1:7" x14ac:dyDescent="0.25">
      <c r="A5048" s="5" t="s">
        <v>16135</v>
      </c>
      <c r="B5048" s="5">
        <v>-1.4114743712998801</v>
      </c>
      <c r="C5048" s="5" t="s">
        <v>8</v>
      </c>
      <c r="D5048" s="5" t="s">
        <v>8</v>
      </c>
      <c r="E5048" s="5" t="s">
        <v>621</v>
      </c>
      <c r="F5048" s="5" t="s">
        <v>8</v>
      </c>
      <c r="G5048" s="5" t="s">
        <v>165</v>
      </c>
    </row>
    <row r="5049" spans="1:7" x14ac:dyDescent="0.25">
      <c r="A5049" s="5" t="s">
        <v>16769</v>
      </c>
      <c r="B5049" s="5">
        <v>-1.4114743712998801</v>
      </c>
      <c r="C5049" s="5" t="s">
        <v>16770</v>
      </c>
      <c r="D5049" s="5" t="s">
        <v>16771</v>
      </c>
      <c r="E5049" s="5" t="s">
        <v>16772</v>
      </c>
      <c r="F5049" s="5" t="s">
        <v>16773</v>
      </c>
      <c r="G5049" s="5" t="s">
        <v>16774</v>
      </c>
    </row>
    <row r="5050" spans="1:7" x14ac:dyDescent="0.25">
      <c r="A5050" s="5" t="s">
        <v>17273</v>
      </c>
      <c r="B5050" s="5">
        <v>-1.4114743712998801</v>
      </c>
      <c r="C5050" s="5" t="s">
        <v>17274</v>
      </c>
      <c r="D5050" s="5" t="s">
        <v>17275</v>
      </c>
      <c r="E5050" s="5" t="s">
        <v>17276</v>
      </c>
      <c r="F5050" s="5" t="s">
        <v>17277</v>
      </c>
      <c r="G5050" s="5" t="s">
        <v>17278</v>
      </c>
    </row>
    <row r="5051" spans="1:7" x14ac:dyDescent="0.25">
      <c r="A5051" s="5" t="s">
        <v>17776</v>
      </c>
      <c r="B5051" s="5">
        <v>-1.4114743712998801</v>
      </c>
      <c r="C5051" s="5" t="s">
        <v>8</v>
      </c>
      <c r="D5051" s="5" t="s">
        <v>8</v>
      </c>
      <c r="E5051" s="5" t="s">
        <v>8</v>
      </c>
      <c r="F5051" s="5" t="s">
        <v>8</v>
      </c>
      <c r="G5051" s="5" t="s">
        <v>17777</v>
      </c>
    </row>
    <row r="5052" spans="1:7" x14ac:dyDescent="0.25">
      <c r="A5052" s="5" t="s">
        <v>18343</v>
      </c>
      <c r="B5052" s="5">
        <v>-1.4114743712998801</v>
      </c>
      <c r="C5052" s="5" t="s">
        <v>8</v>
      </c>
      <c r="D5052" s="5" t="s">
        <v>8</v>
      </c>
      <c r="E5052" s="5" t="s">
        <v>8</v>
      </c>
      <c r="F5052" s="5" t="s">
        <v>8</v>
      </c>
      <c r="G5052" s="5" t="s">
        <v>8</v>
      </c>
    </row>
    <row r="5053" spans="1:7" x14ac:dyDescent="0.25">
      <c r="A5053" s="5" t="s">
        <v>18812</v>
      </c>
      <c r="B5053" s="5">
        <v>-1.4114743712998801</v>
      </c>
      <c r="C5053" s="5" t="s">
        <v>8</v>
      </c>
      <c r="D5053" s="5" t="s">
        <v>8</v>
      </c>
      <c r="E5053" s="5" t="s">
        <v>8</v>
      </c>
      <c r="F5053" s="5" t="s">
        <v>8</v>
      </c>
      <c r="G5053" s="5" t="s">
        <v>8</v>
      </c>
    </row>
    <row r="5054" spans="1:7" x14ac:dyDescent="0.25">
      <c r="A5054" s="5" t="s">
        <v>4697</v>
      </c>
      <c r="B5054" s="5">
        <v>-1.4114743712998801</v>
      </c>
      <c r="C5054" s="5" t="s">
        <v>8</v>
      </c>
      <c r="D5054" s="5" t="s">
        <v>8</v>
      </c>
      <c r="E5054" s="5" t="s">
        <v>8</v>
      </c>
      <c r="F5054" s="5" t="s">
        <v>8</v>
      </c>
      <c r="G5054" s="5" t="s">
        <v>8</v>
      </c>
    </row>
    <row r="5055" spans="1:7" x14ac:dyDescent="0.25">
      <c r="A5055" s="5" t="s">
        <v>11724</v>
      </c>
      <c r="B5055" s="5">
        <v>-1.4114743712998801</v>
      </c>
      <c r="C5055" s="5" t="s">
        <v>8</v>
      </c>
      <c r="D5055" s="5" t="s">
        <v>8</v>
      </c>
      <c r="E5055" s="5" t="s">
        <v>8</v>
      </c>
      <c r="F5055" s="5" t="s">
        <v>8</v>
      </c>
      <c r="G5055" s="5" t="s">
        <v>8</v>
      </c>
    </row>
    <row r="5056" spans="1:7" x14ac:dyDescent="0.25">
      <c r="A5056" s="5" t="s">
        <v>4540</v>
      </c>
      <c r="B5056" s="5">
        <v>-1.41194707912074</v>
      </c>
      <c r="C5056" s="5" t="s">
        <v>8</v>
      </c>
      <c r="D5056" s="5" t="s">
        <v>8</v>
      </c>
      <c r="E5056" s="5" t="s">
        <v>8</v>
      </c>
      <c r="F5056" s="5" t="s">
        <v>8</v>
      </c>
      <c r="G5056" s="5" t="s">
        <v>8</v>
      </c>
    </row>
    <row r="5057" spans="1:7" x14ac:dyDescent="0.25">
      <c r="A5057" s="5" t="s">
        <v>19879</v>
      </c>
      <c r="B5057" s="5">
        <v>-1.4129689803688401</v>
      </c>
      <c r="C5057" s="5" t="s">
        <v>8</v>
      </c>
      <c r="D5057" s="5" t="s">
        <v>8</v>
      </c>
      <c r="E5057" s="5" t="s">
        <v>8</v>
      </c>
      <c r="F5057" s="5" t="s">
        <v>8</v>
      </c>
      <c r="G5057" s="5" t="s">
        <v>8</v>
      </c>
    </row>
    <row r="5058" spans="1:7" x14ac:dyDescent="0.25">
      <c r="A5058" s="5" t="s">
        <v>8301</v>
      </c>
      <c r="B5058" s="5">
        <v>-1.4136579014461099</v>
      </c>
      <c r="C5058" s="5" t="s">
        <v>8</v>
      </c>
      <c r="D5058" s="5" t="s">
        <v>8</v>
      </c>
      <c r="E5058" s="5" t="s">
        <v>8</v>
      </c>
      <c r="F5058" s="5" t="s">
        <v>8</v>
      </c>
      <c r="G5058" s="5" t="s">
        <v>8</v>
      </c>
    </row>
    <row r="5059" spans="1:7" x14ac:dyDescent="0.25">
      <c r="A5059" s="5" t="s">
        <v>14288</v>
      </c>
      <c r="B5059" s="5">
        <v>-1.41445004431814</v>
      </c>
      <c r="C5059" s="5" t="s">
        <v>14289</v>
      </c>
      <c r="D5059" s="5" t="s">
        <v>14290</v>
      </c>
      <c r="E5059" s="5" t="s">
        <v>14291</v>
      </c>
      <c r="F5059" s="5" t="s">
        <v>14292</v>
      </c>
      <c r="G5059" s="5" t="s">
        <v>8</v>
      </c>
    </row>
    <row r="5060" spans="1:7" x14ac:dyDescent="0.25">
      <c r="A5060" s="5" t="s">
        <v>3659</v>
      </c>
      <c r="B5060" s="5">
        <v>-1.4153504146114699</v>
      </c>
      <c r="C5060" s="5" t="s">
        <v>8</v>
      </c>
      <c r="D5060" s="5" t="s">
        <v>8</v>
      </c>
      <c r="E5060" s="5" t="s">
        <v>8</v>
      </c>
      <c r="F5060" s="5" t="s">
        <v>8</v>
      </c>
      <c r="G5060" s="5" t="s">
        <v>8</v>
      </c>
    </row>
    <row r="5061" spans="1:7" x14ac:dyDescent="0.25">
      <c r="A5061" s="5" t="s">
        <v>19115</v>
      </c>
      <c r="B5061" s="5">
        <v>-1.4153504146114699</v>
      </c>
      <c r="C5061" s="5" t="s">
        <v>8</v>
      </c>
      <c r="D5061" s="5" t="s">
        <v>8</v>
      </c>
      <c r="E5061" s="5" t="s">
        <v>8</v>
      </c>
      <c r="F5061" s="5" t="s">
        <v>8</v>
      </c>
      <c r="G5061" s="5" t="s">
        <v>8</v>
      </c>
    </row>
    <row r="5062" spans="1:7" x14ac:dyDescent="0.25">
      <c r="A5062" s="5" t="s">
        <v>18581</v>
      </c>
      <c r="B5062" s="5">
        <v>-1.41537602444493</v>
      </c>
      <c r="C5062" s="5" t="s">
        <v>8</v>
      </c>
      <c r="D5062" s="5" t="s">
        <v>8</v>
      </c>
      <c r="E5062" s="5" t="s">
        <v>8</v>
      </c>
      <c r="F5062" s="5" t="s">
        <v>8</v>
      </c>
      <c r="G5062" s="5" t="s">
        <v>8</v>
      </c>
    </row>
    <row r="5063" spans="1:7" x14ac:dyDescent="0.25">
      <c r="A5063" s="5" t="s">
        <v>16099</v>
      </c>
      <c r="B5063" s="5">
        <v>-1.4154296403609199</v>
      </c>
      <c r="C5063" s="5" t="s">
        <v>16100</v>
      </c>
      <c r="D5063" s="5" t="s">
        <v>16101</v>
      </c>
      <c r="E5063" s="5" t="s">
        <v>16102</v>
      </c>
      <c r="F5063" s="5" t="s">
        <v>16103</v>
      </c>
      <c r="G5063" s="5" t="s">
        <v>11315</v>
      </c>
    </row>
    <row r="5064" spans="1:7" x14ac:dyDescent="0.25">
      <c r="A5064" s="5" t="s">
        <v>9316</v>
      </c>
      <c r="B5064" s="5">
        <v>-1.4154296403609199</v>
      </c>
      <c r="C5064" s="5" t="s">
        <v>8</v>
      </c>
      <c r="D5064" s="5" t="s">
        <v>8</v>
      </c>
      <c r="E5064" s="5" t="s">
        <v>9317</v>
      </c>
      <c r="F5064" s="5" t="s">
        <v>8</v>
      </c>
      <c r="G5064" s="5" t="s">
        <v>4438</v>
      </c>
    </row>
    <row r="5065" spans="1:7" x14ac:dyDescent="0.25">
      <c r="A5065" s="5" t="s">
        <v>17665</v>
      </c>
      <c r="B5065" s="5">
        <v>-1.4154296403609199</v>
      </c>
      <c r="C5065" s="5" t="s">
        <v>8</v>
      </c>
      <c r="D5065" s="5" t="s">
        <v>8</v>
      </c>
      <c r="E5065" s="5" t="s">
        <v>8</v>
      </c>
      <c r="F5065" s="5" t="s">
        <v>8</v>
      </c>
      <c r="G5065" s="5" t="s">
        <v>17664</v>
      </c>
    </row>
    <row r="5066" spans="1:7" x14ac:dyDescent="0.25">
      <c r="A5066" s="5" t="s">
        <v>17872</v>
      </c>
      <c r="B5066" s="5">
        <v>-1.4154296403609199</v>
      </c>
      <c r="C5066" s="5" t="s">
        <v>17873</v>
      </c>
      <c r="D5066" s="5" t="s">
        <v>17874</v>
      </c>
      <c r="E5066" s="5" t="s">
        <v>3076</v>
      </c>
      <c r="F5066" s="5" t="s">
        <v>17875</v>
      </c>
      <c r="G5066" s="5" t="s">
        <v>17876</v>
      </c>
    </row>
    <row r="5067" spans="1:7" x14ac:dyDescent="0.25">
      <c r="A5067" s="5" t="s">
        <v>18612</v>
      </c>
      <c r="B5067" s="5">
        <v>-1.4154296403609199</v>
      </c>
      <c r="C5067" s="5" t="s">
        <v>8</v>
      </c>
      <c r="D5067" s="5" t="s">
        <v>8</v>
      </c>
      <c r="E5067" s="5" t="s">
        <v>8</v>
      </c>
      <c r="F5067" s="5" t="s">
        <v>8</v>
      </c>
      <c r="G5067" s="5" t="s">
        <v>8</v>
      </c>
    </row>
    <row r="5068" spans="1:7" x14ac:dyDescent="0.25">
      <c r="A5068" s="5" t="s">
        <v>12752</v>
      </c>
      <c r="B5068" s="5">
        <v>-1.4154296403609199</v>
      </c>
      <c r="C5068" s="5" t="s">
        <v>8</v>
      </c>
      <c r="D5068" s="5" t="s">
        <v>8</v>
      </c>
      <c r="E5068" s="5" t="s">
        <v>8</v>
      </c>
      <c r="F5068" s="5" t="s">
        <v>8</v>
      </c>
      <c r="G5068" s="5" t="s">
        <v>8</v>
      </c>
    </row>
    <row r="5069" spans="1:7" x14ac:dyDescent="0.25">
      <c r="A5069" s="5" t="s">
        <v>20806</v>
      </c>
      <c r="B5069" s="5">
        <v>-1.4154296403609199</v>
      </c>
      <c r="C5069" s="5" t="s">
        <v>8</v>
      </c>
      <c r="D5069" s="5" t="s">
        <v>8</v>
      </c>
      <c r="E5069" s="5" t="s">
        <v>8</v>
      </c>
      <c r="F5069" s="5" t="s">
        <v>8</v>
      </c>
      <c r="G5069" s="5" t="s">
        <v>8</v>
      </c>
    </row>
    <row r="5070" spans="1:7" x14ac:dyDescent="0.25">
      <c r="A5070" s="5" t="s">
        <v>21169</v>
      </c>
      <c r="B5070" s="5">
        <v>-1.4154296403609199</v>
      </c>
      <c r="C5070" s="5" t="s">
        <v>8</v>
      </c>
      <c r="D5070" s="5" t="s">
        <v>8</v>
      </c>
      <c r="E5070" s="5" t="s">
        <v>8</v>
      </c>
      <c r="F5070" s="5" t="s">
        <v>8</v>
      </c>
      <c r="G5070" s="5" t="s">
        <v>8</v>
      </c>
    </row>
    <row r="5071" spans="1:7" x14ac:dyDescent="0.25">
      <c r="A5071" s="5" t="s">
        <v>20424</v>
      </c>
      <c r="B5071" s="5">
        <v>-1.4166805061932</v>
      </c>
      <c r="C5071" s="5" t="s">
        <v>8</v>
      </c>
      <c r="D5071" s="5" t="s">
        <v>8</v>
      </c>
      <c r="E5071" s="5" t="s">
        <v>8</v>
      </c>
      <c r="F5071" s="5" t="s">
        <v>8</v>
      </c>
      <c r="G5071" s="5" t="s">
        <v>8</v>
      </c>
    </row>
    <row r="5072" spans="1:7" x14ac:dyDescent="0.25">
      <c r="A5072" s="5" t="s">
        <v>20990</v>
      </c>
      <c r="B5072" s="5">
        <v>-1.4168878186190299</v>
      </c>
      <c r="C5072" s="5" t="s">
        <v>8</v>
      </c>
      <c r="D5072" s="5" t="s">
        <v>8</v>
      </c>
      <c r="E5072" s="5" t="s">
        <v>8</v>
      </c>
      <c r="F5072" s="5" t="s">
        <v>8</v>
      </c>
      <c r="G5072" s="5" t="s">
        <v>8</v>
      </c>
    </row>
    <row r="5073" spans="1:7" x14ac:dyDescent="0.25">
      <c r="A5073" s="5" t="s">
        <v>18316</v>
      </c>
      <c r="B5073" s="5">
        <v>-1.41898740328923</v>
      </c>
      <c r="C5073" s="5" t="s">
        <v>8</v>
      </c>
      <c r="D5073" s="5" t="s">
        <v>8</v>
      </c>
      <c r="E5073" s="5" t="s">
        <v>8</v>
      </c>
      <c r="F5073" s="5" t="s">
        <v>8</v>
      </c>
      <c r="G5073" s="5" t="s">
        <v>18317</v>
      </c>
    </row>
    <row r="5074" spans="1:7" x14ac:dyDescent="0.25">
      <c r="A5074" s="5" t="s">
        <v>19017</v>
      </c>
      <c r="B5074" s="5">
        <v>-1.41898740328923</v>
      </c>
      <c r="C5074" s="5" t="s">
        <v>8</v>
      </c>
      <c r="D5074" s="5" t="s">
        <v>8</v>
      </c>
      <c r="E5074" s="5" t="s">
        <v>8</v>
      </c>
      <c r="F5074" s="5" t="s">
        <v>8</v>
      </c>
      <c r="G5074" s="5" t="s">
        <v>8</v>
      </c>
    </row>
    <row r="5075" spans="1:7" x14ac:dyDescent="0.25">
      <c r="A5075" s="5" t="s">
        <v>21025</v>
      </c>
      <c r="B5075" s="5">
        <v>-1.4211313434298001</v>
      </c>
      <c r="C5075" s="5" t="s">
        <v>8</v>
      </c>
      <c r="D5075" s="5" t="s">
        <v>8</v>
      </c>
      <c r="E5075" s="5" t="s">
        <v>8</v>
      </c>
      <c r="F5075" s="5" t="s">
        <v>8</v>
      </c>
      <c r="G5075" s="5" t="s">
        <v>8</v>
      </c>
    </row>
    <row r="5076" spans="1:7" x14ac:dyDescent="0.25">
      <c r="A5076" s="5" t="s">
        <v>16991</v>
      </c>
      <c r="B5076" s="5">
        <v>-1.42400779872852</v>
      </c>
      <c r="C5076" s="5" t="s">
        <v>16992</v>
      </c>
      <c r="D5076" s="5" t="s">
        <v>16993</v>
      </c>
      <c r="E5076" s="5" t="s">
        <v>16994</v>
      </c>
      <c r="F5076" s="5" t="s">
        <v>16995</v>
      </c>
      <c r="G5076" s="5" t="s">
        <v>16996</v>
      </c>
    </row>
    <row r="5077" spans="1:7" x14ac:dyDescent="0.25">
      <c r="A5077" s="5" t="s">
        <v>17955</v>
      </c>
      <c r="B5077" s="5">
        <v>-1.42400779872852</v>
      </c>
      <c r="C5077" s="5" t="s">
        <v>17956</v>
      </c>
      <c r="D5077" s="5" t="s">
        <v>17957</v>
      </c>
      <c r="E5077" s="5" t="s">
        <v>17958</v>
      </c>
      <c r="F5077" s="5" t="s">
        <v>17959</v>
      </c>
      <c r="G5077" s="5" t="s">
        <v>17960</v>
      </c>
    </row>
    <row r="5078" spans="1:7" x14ac:dyDescent="0.25">
      <c r="A5078" s="5" t="s">
        <v>18172</v>
      </c>
      <c r="B5078" s="5">
        <v>-1.42400779872852</v>
      </c>
      <c r="C5078" s="5" t="s">
        <v>18173</v>
      </c>
      <c r="D5078" s="5" t="s">
        <v>8</v>
      </c>
      <c r="E5078" s="5" t="s">
        <v>8</v>
      </c>
      <c r="F5078" s="5" t="s">
        <v>8</v>
      </c>
      <c r="G5078" s="5" t="s">
        <v>18174</v>
      </c>
    </row>
    <row r="5079" spans="1:7" x14ac:dyDescent="0.25">
      <c r="A5079" s="5" t="s">
        <v>18775</v>
      </c>
      <c r="B5079" s="5">
        <v>-1.42400779872852</v>
      </c>
      <c r="C5079" s="5" t="s">
        <v>8</v>
      </c>
      <c r="D5079" s="5" t="s">
        <v>8</v>
      </c>
      <c r="E5079" s="5" t="s">
        <v>8</v>
      </c>
      <c r="F5079" s="5" t="s">
        <v>8</v>
      </c>
      <c r="G5079" s="5" t="s">
        <v>8</v>
      </c>
    </row>
    <row r="5080" spans="1:7" x14ac:dyDescent="0.25">
      <c r="A5080" s="5" t="s">
        <v>19030</v>
      </c>
      <c r="B5080" s="5">
        <v>-1.42400779872852</v>
      </c>
      <c r="C5080" s="5" t="s">
        <v>19031</v>
      </c>
      <c r="D5080" s="5" t="s">
        <v>8</v>
      </c>
      <c r="E5080" s="5" t="s">
        <v>8</v>
      </c>
      <c r="F5080" s="5" t="s">
        <v>8</v>
      </c>
      <c r="G5080" s="5" t="s">
        <v>8</v>
      </c>
    </row>
    <row r="5081" spans="1:7" x14ac:dyDescent="0.25">
      <c r="A5081" s="5" t="s">
        <v>19270</v>
      </c>
      <c r="B5081" s="5">
        <v>-1.42400779872852</v>
      </c>
      <c r="C5081" s="5" t="s">
        <v>8</v>
      </c>
      <c r="D5081" s="5" t="s">
        <v>8</v>
      </c>
      <c r="E5081" s="5" t="s">
        <v>8</v>
      </c>
      <c r="F5081" s="5" t="s">
        <v>8</v>
      </c>
      <c r="G5081" s="5" t="s">
        <v>8</v>
      </c>
    </row>
    <row r="5082" spans="1:7" x14ac:dyDescent="0.25">
      <c r="A5082" s="5" t="s">
        <v>20070</v>
      </c>
      <c r="B5082" s="5">
        <v>-1.42400779872852</v>
      </c>
      <c r="C5082" s="5" t="s">
        <v>8</v>
      </c>
      <c r="D5082" s="5" t="s">
        <v>8</v>
      </c>
      <c r="E5082" s="5" t="s">
        <v>8</v>
      </c>
      <c r="F5082" s="5" t="s">
        <v>8</v>
      </c>
      <c r="G5082" s="5" t="s">
        <v>8</v>
      </c>
    </row>
    <row r="5083" spans="1:7" x14ac:dyDescent="0.25">
      <c r="A5083" s="5" t="s">
        <v>16503</v>
      </c>
      <c r="B5083" s="5">
        <v>-1.4253267333305999</v>
      </c>
      <c r="C5083" s="5" t="s">
        <v>16504</v>
      </c>
      <c r="D5083" s="5" t="s">
        <v>16505</v>
      </c>
      <c r="E5083" s="5" t="s">
        <v>16506</v>
      </c>
      <c r="F5083" s="5" t="s">
        <v>16507</v>
      </c>
      <c r="G5083" s="5" t="s">
        <v>16508</v>
      </c>
    </row>
    <row r="5084" spans="1:7" x14ac:dyDescent="0.25">
      <c r="A5084" s="5" t="s">
        <v>20247</v>
      </c>
      <c r="B5084" s="5">
        <v>-1.4253267333305999</v>
      </c>
      <c r="C5084" s="5" t="s">
        <v>8</v>
      </c>
      <c r="D5084" s="5" t="s">
        <v>8</v>
      </c>
      <c r="E5084" s="5" t="s">
        <v>8</v>
      </c>
      <c r="F5084" s="5" t="s">
        <v>8</v>
      </c>
      <c r="G5084" s="5" t="s">
        <v>8</v>
      </c>
    </row>
    <row r="5085" spans="1:7" x14ac:dyDescent="0.25">
      <c r="A5085" s="5" t="s">
        <v>18443</v>
      </c>
      <c r="B5085" s="5">
        <v>-1.4270634163429401</v>
      </c>
      <c r="C5085" s="5" t="s">
        <v>8</v>
      </c>
      <c r="D5085" s="5" t="s">
        <v>8</v>
      </c>
      <c r="E5085" s="5" t="s">
        <v>8</v>
      </c>
      <c r="F5085" s="5" t="s">
        <v>8</v>
      </c>
      <c r="G5085" s="5" t="s">
        <v>8</v>
      </c>
    </row>
    <row r="5086" spans="1:7" x14ac:dyDescent="0.25">
      <c r="A5086" s="5" t="s">
        <v>2774</v>
      </c>
      <c r="B5086" s="5">
        <v>-1.4302044281127999</v>
      </c>
      <c r="C5086" s="5" t="s">
        <v>8</v>
      </c>
      <c r="D5086" s="5" t="s">
        <v>8</v>
      </c>
      <c r="E5086" s="5" t="s">
        <v>8</v>
      </c>
      <c r="F5086" s="5" t="s">
        <v>8</v>
      </c>
      <c r="G5086" s="5" t="s">
        <v>8</v>
      </c>
    </row>
    <row r="5087" spans="1:7" x14ac:dyDescent="0.25">
      <c r="A5087" s="5" t="s">
        <v>19998</v>
      </c>
      <c r="B5087" s="5">
        <v>-1.43057783127185</v>
      </c>
      <c r="C5087" s="5" t="s">
        <v>8</v>
      </c>
      <c r="D5087" s="5" t="s">
        <v>8</v>
      </c>
      <c r="E5087" s="5" t="s">
        <v>8</v>
      </c>
      <c r="F5087" s="5" t="s">
        <v>8</v>
      </c>
      <c r="G5087" s="5" t="s">
        <v>8</v>
      </c>
    </row>
    <row r="5088" spans="1:7" x14ac:dyDescent="0.25">
      <c r="A5088" s="5" t="s">
        <v>19353</v>
      </c>
      <c r="B5088" s="5">
        <v>-1.43074752101725</v>
      </c>
      <c r="C5088" s="5" t="s">
        <v>8</v>
      </c>
      <c r="D5088" s="5" t="s">
        <v>8</v>
      </c>
      <c r="E5088" s="5" t="s">
        <v>8</v>
      </c>
      <c r="F5088" s="5" t="s">
        <v>8</v>
      </c>
      <c r="G5088" s="5" t="s">
        <v>8</v>
      </c>
    </row>
    <row r="5089" spans="1:7" x14ac:dyDescent="0.25">
      <c r="A5089" s="5" t="s">
        <v>19841</v>
      </c>
      <c r="B5089" s="5">
        <v>-1.43074752101725</v>
      </c>
      <c r="C5089" s="5" t="s">
        <v>8</v>
      </c>
      <c r="D5089" s="5" t="s">
        <v>8</v>
      </c>
      <c r="E5089" s="5" t="s">
        <v>8</v>
      </c>
      <c r="F5089" s="5" t="s">
        <v>8</v>
      </c>
      <c r="G5089" s="5" t="s">
        <v>8</v>
      </c>
    </row>
    <row r="5090" spans="1:7" x14ac:dyDescent="0.25">
      <c r="A5090" s="5" t="s">
        <v>20002</v>
      </c>
      <c r="B5090" s="5">
        <v>-1.43074752101725</v>
      </c>
      <c r="C5090" s="5" t="s">
        <v>8</v>
      </c>
      <c r="D5090" s="5" t="s">
        <v>8</v>
      </c>
      <c r="E5090" s="5" t="s">
        <v>8</v>
      </c>
      <c r="F5090" s="5" t="s">
        <v>8</v>
      </c>
      <c r="G5090" s="5" t="s">
        <v>8</v>
      </c>
    </row>
    <row r="5091" spans="1:7" x14ac:dyDescent="0.25">
      <c r="A5091" s="5" t="s">
        <v>17863</v>
      </c>
      <c r="B5091" s="5">
        <v>-1.43146173719916</v>
      </c>
      <c r="C5091" s="5" t="s">
        <v>17864</v>
      </c>
      <c r="D5091" s="5" t="s">
        <v>17865</v>
      </c>
      <c r="E5091" s="5" t="s">
        <v>10564</v>
      </c>
      <c r="F5091" s="5" t="s">
        <v>17866</v>
      </c>
      <c r="G5091" s="5" t="s">
        <v>10566</v>
      </c>
    </row>
    <row r="5092" spans="1:7" x14ac:dyDescent="0.25">
      <c r="A5092" s="5" t="s">
        <v>3235</v>
      </c>
      <c r="B5092" s="5">
        <v>-1.43146173719916</v>
      </c>
      <c r="C5092" s="5" t="s">
        <v>8</v>
      </c>
      <c r="D5092" s="5" t="s">
        <v>8</v>
      </c>
      <c r="E5092" s="5" t="s">
        <v>8</v>
      </c>
      <c r="F5092" s="5" t="s">
        <v>8</v>
      </c>
      <c r="G5092" s="5" t="s">
        <v>8</v>
      </c>
    </row>
    <row r="5093" spans="1:7" x14ac:dyDescent="0.25">
      <c r="A5093" s="5" t="s">
        <v>19310</v>
      </c>
      <c r="B5093" s="5">
        <v>-1.43146173719916</v>
      </c>
      <c r="C5093" s="5" t="s">
        <v>8</v>
      </c>
      <c r="D5093" s="5" t="s">
        <v>8</v>
      </c>
      <c r="E5093" s="5" t="s">
        <v>8</v>
      </c>
      <c r="F5093" s="5" t="s">
        <v>8</v>
      </c>
      <c r="G5093" s="5" t="s">
        <v>8</v>
      </c>
    </row>
    <row r="5094" spans="1:7" x14ac:dyDescent="0.25">
      <c r="A5094" s="5" t="s">
        <v>19334</v>
      </c>
      <c r="B5094" s="5">
        <v>-1.43146173719916</v>
      </c>
      <c r="C5094" s="5" t="s">
        <v>8</v>
      </c>
      <c r="D5094" s="5" t="s">
        <v>8</v>
      </c>
      <c r="E5094" s="5" t="s">
        <v>8</v>
      </c>
      <c r="F5094" s="5" t="s">
        <v>8</v>
      </c>
      <c r="G5094" s="5" t="s">
        <v>8</v>
      </c>
    </row>
    <row r="5095" spans="1:7" x14ac:dyDescent="0.25">
      <c r="A5095" s="5" t="s">
        <v>19378</v>
      </c>
      <c r="B5095" s="5">
        <v>-1.43146173719916</v>
      </c>
      <c r="C5095" s="5" t="s">
        <v>8</v>
      </c>
      <c r="D5095" s="5" t="s">
        <v>8</v>
      </c>
      <c r="E5095" s="5" t="s">
        <v>8</v>
      </c>
      <c r="F5095" s="5" t="s">
        <v>8</v>
      </c>
      <c r="G5095" s="5" t="s">
        <v>8</v>
      </c>
    </row>
    <row r="5096" spans="1:7" x14ac:dyDescent="0.25">
      <c r="A5096" s="5" t="s">
        <v>6365</v>
      </c>
      <c r="B5096" s="5">
        <v>-1.43146173719916</v>
      </c>
      <c r="C5096" s="5" t="s">
        <v>8</v>
      </c>
      <c r="D5096" s="5" t="s">
        <v>8</v>
      </c>
      <c r="E5096" s="5" t="s">
        <v>8</v>
      </c>
      <c r="F5096" s="5" t="s">
        <v>8</v>
      </c>
      <c r="G5096" s="5" t="s">
        <v>8</v>
      </c>
    </row>
    <row r="5097" spans="1:7" x14ac:dyDescent="0.25">
      <c r="A5097" s="5" t="s">
        <v>20240</v>
      </c>
      <c r="B5097" s="5">
        <v>-1.43146173719916</v>
      </c>
      <c r="C5097" s="5" t="s">
        <v>8</v>
      </c>
      <c r="D5097" s="5" t="s">
        <v>8</v>
      </c>
      <c r="E5097" s="5" t="s">
        <v>8</v>
      </c>
      <c r="F5097" s="5" t="s">
        <v>8</v>
      </c>
      <c r="G5097" s="5" t="s">
        <v>8</v>
      </c>
    </row>
    <row r="5098" spans="1:7" x14ac:dyDescent="0.25">
      <c r="A5098" s="5" t="s">
        <v>10729</v>
      </c>
      <c r="B5098" s="5">
        <v>-1.43146173719916</v>
      </c>
      <c r="C5098" s="5" t="s">
        <v>8</v>
      </c>
      <c r="D5098" s="5" t="s">
        <v>8</v>
      </c>
      <c r="E5098" s="5" t="s">
        <v>8</v>
      </c>
      <c r="F5098" s="5" t="s">
        <v>8</v>
      </c>
      <c r="G5098" s="5" t="s">
        <v>8</v>
      </c>
    </row>
    <row r="5099" spans="1:7" x14ac:dyDescent="0.25">
      <c r="A5099" s="5" t="s">
        <v>7595</v>
      </c>
      <c r="B5099" s="5">
        <v>-1.4334977604540899</v>
      </c>
      <c r="C5099" s="5" t="s">
        <v>7596</v>
      </c>
      <c r="D5099" s="5" t="s">
        <v>7597</v>
      </c>
      <c r="E5099" s="5" t="s">
        <v>7598</v>
      </c>
      <c r="F5099" s="5" t="s">
        <v>7599</v>
      </c>
      <c r="G5099" s="5" t="s">
        <v>7600</v>
      </c>
    </row>
    <row r="5100" spans="1:7" x14ac:dyDescent="0.25">
      <c r="A5100" s="5" t="s">
        <v>19811</v>
      </c>
      <c r="B5100" s="5">
        <v>-1.4364575920337801</v>
      </c>
      <c r="C5100" s="5" t="s">
        <v>8</v>
      </c>
      <c r="D5100" s="5" t="s">
        <v>8</v>
      </c>
      <c r="E5100" s="5" t="s">
        <v>8</v>
      </c>
      <c r="F5100" s="5" t="s">
        <v>8</v>
      </c>
      <c r="G5100" s="5" t="s">
        <v>8</v>
      </c>
    </row>
    <row r="5101" spans="1:7" x14ac:dyDescent="0.25">
      <c r="A5101" s="5" t="s">
        <v>14534</v>
      </c>
      <c r="B5101" s="5">
        <v>-1.43683037946467</v>
      </c>
      <c r="C5101" s="5" t="s">
        <v>14535</v>
      </c>
      <c r="D5101" s="5" t="s">
        <v>14536</v>
      </c>
      <c r="E5101" s="5" t="s">
        <v>14537</v>
      </c>
      <c r="F5101" s="5" t="s">
        <v>14538</v>
      </c>
      <c r="G5101" s="5" t="s">
        <v>14539</v>
      </c>
    </row>
    <row r="5102" spans="1:7" x14ac:dyDescent="0.25">
      <c r="A5102" s="5" t="s">
        <v>18866</v>
      </c>
      <c r="B5102" s="5">
        <v>-1.43683037946467</v>
      </c>
      <c r="C5102" s="5" t="s">
        <v>8</v>
      </c>
      <c r="D5102" s="5" t="s">
        <v>8</v>
      </c>
      <c r="E5102" s="5" t="s">
        <v>8</v>
      </c>
      <c r="F5102" s="5" t="s">
        <v>8</v>
      </c>
      <c r="G5102" s="5" t="s">
        <v>8</v>
      </c>
    </row>
    <row r="5103" spans="1:7" x14ac:dyDescent="0.25">
      <c r="A5103" s="5" t="s">
        <v>19695</v>
      </c>
      <c r="B5103" s="5">
        <v>-1.43683037946467</v>
      </c>
      <c r="C5103" s="5" t="s">
        <v>8</v>
      </c>
      <c r="D5103" s="5" t="s">
        <v>8</v>
      </c>
      <c r="E5103" s="5" t="s">
        <v>8</v>
      </c>
      <c r="F5103" s="5" t="s">
        <v>8</v>
      </c>
      <c r="G5103" s="5" t="s">
        <v>8</v>
      </c>
    </row>
    <row r="5104" spans="1:7" x14ac:dyDescent="0.25">
      <c r="A5104" s="5" t="s">
        <v>9604</v>
      </c>
      <c r="B5104" s="5">
        <v>-1.4377090514019699</v>
      </c>
      <c r="C5104" s="5" t="s">
        <v>9605</v>
      </c>
      <c r="D5104" s="5" t="s">
        <v>8</v>
      </c>
      <c r="E5104" s="5" t="s">
        <v>8</v>
      </c>
      <c r="F5104" s="5" t="s">
        <v>8</v>
      </c>
      <c r="G5104" s="5" t="s">
        <v>9606</v>
      </c>
    </row>
    <row r="5105" spans="1:7" x14ac:dyDescent="0.25">
      <c r="A5105" s="5" t="s">
        <v>17446</v>
      </c>
      <c r="B5105" s="5">
        <v>-1.43913683736719</v>
      </c>
      <c r="C5105" s="5" t="s">
        <v>17443</v>
      </c>
      <c r="D5105" s="5" t="s">
        <v>17447</v>
      </c>
      <c r="E5105" s="5" t="s">
        <v>17448</v>
      </c>
      <c r="F5105" s="5" t="s">
        <v>17449</v>
      </c>
      <c r="G5105" s="5" t="s">
        <v>17445</v>
      </c>
    </row>
    <row r="5106" spans="1:7" x14ac:dyDescent="0.25">
      <c r="A5106" s="5" t="s">
        <v>19009</v>
      </c>
      <c r="B5106" s="5">
        <v>-1.43913683736719</v>
      </c>
      <c r="C5106" s="5" t="s">
        <v>8</v>
      </c>
      <c r="D5106" s="5" t="s">
        <v>8</v>
      </c>
      <c r="E5106" s="5" t="s">
        <v>8</v>
      </c>
      <c r="F5106" s="5" t="s">
        <v>8</v>
      </c>
      <c r="G5106" s="5" t="s">
        <v>8</v>
      </c>
    </row>
    <row r="5107" spans="1:7" x14ac:dyDescent="0.25">
      <c r="A5107" s="5" t="s">
        <v>19045</v>
      </c>
      <c r="B5107" s="5">
        <v>-1.43913683736719</v>
      </c>
      <c r="C5107" s="5" t="s">
        <v>8</v>
      </c>
      <c r="D5107" s="5" t="s">
        <v>8</v>
      </c>
      <c r="E5107" s="5" t="s">
        <v>8</v>
      </c>
      <c r="F5107" s="5" t="s">
        <v>8</v>
      </c>
      <c r="G5107" s="5" t="s">
        <v>8</v>
      </c>
    </row>
    <row r="5108" spans="1:7" x14ac:dyDescent="0.25">
      <c r="A5108" s="5" t="s">
        <v>19208</v>
      </c>
      <c r="B5108" s="5">
        <v>-1.43913683736719</v>
      </c>
      <c r="C5108" s="5" t="s">
        <v>8</v>
      </c>
      <c r="D5108" s="5" t="s">
        <v>8</v>
      </c>
      <c r="E5108" s="5" t="s">
        <v>8</v>
      </c>
      <c r="F5108" s="5" t="s">
        <v>8</v>
      </c>
      <c r="G5108" s="5" t="s">
        <v>8</v>
      </c>
    </row>
    <row r="5109" spans="1:7" x14ac:dyDescent="0.25">
      <c r="A5109" s="5" t="s">
        <v>4972</v>
      </c>
      <c r="B5109" s="5">
        <v>-1.43913683736719</v>
      </c>
      <c r="C5109" s="5" t="s">
        <v>8</v>
      </c>
      <c r="D5109" s="5" t="s">
        <v>8</v>
      </c>
      <c r="E5109" s="5" t="s">
        <v>8</v>
      </c>
      <c r="F5109" s="5" t="s">
        <v>8</v>
      </c>
      <c r="G5109" s="5" t="s">
        <v>8</v>
      </c>
    </row>
    <row r="5110" spans="1:7" x14ac:dyDescent="0.25">
      <c r="A5110" s="5" t="s">
        <v>20045</v>
      </c>
      <c r="B5110" s="5">
        <v>-1.43913683736719</v>
      </c>
      <c r="C5110" s="5" t="s">
        <v>8</v>
      </c>
      <c r="D5110" s="5" t="s">
        <v>8</v>
      </c>
      <c r="E5110" s="5" t="s">
        <v>8</v>
      </c>
      <c r="F5110" s="5" t="s">
        <v>8</v>
      </c>
      <c r="G5110" s="5" t="s">
        <v>8</v>
      </c>
    </row>
    <row r="5111" spans="1:7" x14ac:dyDescent="0.25">
      <c r="A5111" s="5" t="s">
        <v>12837</v>
      </c>
      <c r="B5111" s="5">
        <v>-1.4395310656567999</v>
      </c>
      <c r="C5111" s="5" t="s">
        <v>12838</v>
      </c>
      <c r="D5111" s="5" t="s">
        <v>12839</v>
      </c>
      <c r="E5111" s="5" t="s">
        <v>8</v>
      </c>
      <c r="F5111" s="5" t="s">
        <v>8</v>
      </c>
      <c r="G5111" s="5" t="s">
        <v>12840</v>
      </c>
    </row>
    <row r="5112" spans="1:7" x14ac:dyDescent="0.25">
      <c r="A5112" s="5" t="s">
        <v>6257</v>
      </c>
      <c r="B5112" s="5">
        <v>-1.44027258129375</v>
      </c>
      <c r="C5112" s="5" t="s">
        <v>8</v>
      </c>
      <c r="D5112" s="5" t="s">
        <v>8</v>
      </c>
      <c r="E5112" s="5" t="s">
        <v>8</v>
      </c>
      <c r="F5112" s="5" t="s">
        <v>8</v>
      </c>
      <c r="G5112" s="5" t="s">
        <v>8</v>
      </c>
    </row>
    <row r="5113" spans="1:7" x14ac:dyDescent="0.25">
      <c r="A5113" s="5" t="s">
        <v>19542</v>
      </c>
      <c r="B5113" s="5">
        <v>-1.44190238736545</v>
      </c>
      <c r="C5113" s="5" t="s">
        <v>8</v>
      </c>
      <c r="D5113" s="5" t="s">
        <v>8</v>
      </c>
      <c r="E5113" s="5" t="s">
        <v>8</v>
      </c>
      <c r="F5113" s="5" t="s">
        <v>8</v>
      </c>
      <c r="G5113" s="5" t="s">
        <v>8</v>
      </c>
    </row>
    <row r="5114" spans="1:7" x14ac:dyDescent="0.25">
      <c r="A5114" s="5" t="s">
        <v>18476</v>
      </c>
      <c r="B5114" s="5">
        <v>-1.4452692799251801</v>
      </c>
      <c r="C5114" s="5" t="s">
        <v>8</v>
      </c>
      <c r="D5114" s="5" t="s">
        <v>8</v>
      </c>
      <c r="E5114" s="5" t="s">
        <v>8</v>
      </c>
      <c r="F5114" s="5" t="s">
        <v>8</v>
      </c>
      <c r="G5114" s="5" t="s">
        <v>8</v>
      </c>
    </row>
    <row r="5115" spans="1:7" x14ac:dyDescent="0.25">
      <c r="A5115" s="5" t="s">
        <v>18560</v>
      </c>
      <c r="B5115" s="5">
        <v>-1.4452692799251801</v>
      </c>
      <c r="C5115" s="5" t="s">
        <v>8</v>
      </c>
      <c r="D5115" s="5" t="s">
        <v>8</v>
      </c>
      <c r="E5115" s="5" t="s">
        <v>8</v>
      </c>
      <c r="F5115" s="5" t="s">
        <v>8</v>
      </c>
      <c r="G5115" s="5" t="s">
        <v>8</v>
      </c>
    </row>
    <row r="5116" spans="1:7" x14ac:dyDescent="0.25">
      <c r="A5116" s="5" t="s">
        <v>3742</v>
      </c>
      <c r="B5116" s="5">
        <v>-1.4452692799251801</v>
      </c>
      <c r="C5116" s="5" t="s">
        <v>8</v>
      </c>
      <c r="D5116" s="5" t="s">
        <v>8</v>
      </c>
      <c r="E5116" s="5" t="s">
        <v>8</v>
      </c>
      <c r="F5116" s="5" t="s">
        <v>8</v>
      </c>
      <c r="G5116" s="5" t="s">
        <v>8</v>
      </c>
    </row>
    <row r="5117" spans="1:7" x14ac:dyDescent="0.25">
      <c r="A5117" s="5" t="s">
        <v>20061</v>
      </c>
      <c r="B5117" s="5">
        <v>-1.4459569638771901</v>
      </c>
      <c r="C5117" s="5" t="s">
        <v>8</v>
      </c>
      <c r="D5117" s="5" t="s">
        <v>8</v>
      </c>
      <c r="E5117" s="5" t="s">
        <v>8</v>
      </c>
      <c r="F5117" s="5" t="s">
        <v>8</v>
      </c>
      <c r="G5117" s="5" t="s">
        <v>8</v>
      </c>
    </row>
    <row r="5118" spans="1:7" x14ac:dyDescent="0.25">
      <c r="A5118" s="5" t="s">
        <v>5111</v>
      </c>
      <c r="B5118" s="5">
        <v>-1.4463412917582401</v>
      </c>
      <c r="C5118" s="5" t="s">
        <v>8</v>
      </c>
      <c r="D5118" s="5" t="s">
        <v>8</v>
      </c>
      <c r="E5118" s="5" t="s">
        <v>8</v>
      </c>
      <c r="F5118" s="5" t="s">
        <v>8</v>
      </c>
      <c r="G5118" s="5" t="s">
        <v>8</v>
      </c>
    </row>
    <row r="5119" spans="1:7" x14ac:dyDescent="0.25">
      <c r="A5119" s="5" t="s">
        <v>178</v>
      </c>
      <c r="B5119" s="5">
        <v>-1.4470892757342499</v>
      </c>
      <c r="C5119" s="5" t="s">
        <v>8</v>
      </c>
      <c r="D5119" s="5" t="s">
        <v>8</v>
      </c>
      <c r="E5119" s="5" t="s">
        <v>8</v>
      </c>
      <c r="F5119" s="5" t="s">
        <v>8</v>
      </c>
      <c r="G5119" s="5" t="s">
        <v>8</v>
      </c>
    </row>
    <row r="5120" spans="1:7" x14ac:dyDescent="0.25">
      <c r="A5120" s="5" t="s">
        <v>17258</v>
      </c>
      <c r="B5120" s="5">
        <v>-1.4496001160705101</v>
      </c>
      <c r="C5120" s="5" t="s">
        <v>17259</v>
      </c>
      <c r="D5120" s="5" t="s">
        <v>17260</v>
      </c>
      <c r="E5120" s="5" t="s">
        <v>17261</v>
      </c>
      <c r="F5120" s="5" t="s">
        <v>17262</v>
      </c>
      <c r="G5120" s="5" t="s">
        <v>17263</v>
      </c>
    </row>
    <row r="5121" spans="1:7" x14ac:dyDescent="0.25">
      <c r="A5121" s="5" t="s">
        <v>8449</v>
      </c>
      <c r="B5121" s="5">
        <v>-1.45028173394452</v>
      </c>
      <c r="C5121" s="5" t="s">
        <v>8450</v>
      </c>
      <c r="D5121" s="5" t="s">
        <v>8</v>
      </c>
      <c r="E5121" s="5" t="s">
        <v>8</v>
      </c>
      <c r="F5121" s="5" t="s">
        <v>8</v>
      </c>
      <c r="G5121" s="5" t="s">
        <v>8451</v>
      </c>
    </row>
    <row r="5122" spans="1:7" x14ac:dyDescent="0.25">
      <c r="A5122" s="5" t="s">
        <v>20666</v>
      </c>
      <c r="B5122" s="5">
        <v>-1.45028173394452</v>
      </c>
      <c r="C5122" s="5" t="s">
        <v>8</v>
      </c>
      <c r="D5122" s="5" t="s">
        <v>8</v>
      </c>
      <c r="E5122" s="5" t="s">
        <v>8</v>
      </c>
      <c r="F5122" s="5" t="s">
        <v>8</v>
      </c>
      <c r="G5122" s="5" t="s">
        <v>8</v>
      </c>
    </row>
    <row r="5123" spans="1:7" x14ac:dyDescent="0.25">
      <c r="A5123" s="5" t="s">
        <v>21059</v>
      </c>
      <c r="B5123" s="5">
        <v>-1.45028173394452</v>
      </c>
      <c r="C5123" s="5" t="s">
        <v>8</v>
      </c>
      <c r="D5123" s="5" t="s">
        <v>8</v>
      </c>
      <c r="E5123" s="5" t="s">
        <v>8</v>
      </c>
      <c r="F5123" s="5" t="s">
        <v>8</v>
      </c>
      <c r="G5123" s="5" t="s">
        <v>8</v>
      </c>
    </row>
    <row r="5124" spans="1:7" x14ac:dyDescent="0.25">
      <c r="A5124" s="5" t="s">
        <v>18954</v>
      </c>
      <c r="B5124" s="5">
        <v>-1.45061846212892</v>
      </c>
      <c r="C5124" s="5" t="s">
        <v>8</v>
      </c>
      <c r="D5124" s="5" t="s">
        <v>8</v>
      </c>
      <c r="E5124" s="5" t="s">
        <v>8</v>
      </c>
      <c r="F5124" s="5" t="s">
        <v>8</v>
      </c>
      <c r="G5124" s="5" t="s">
        <v>8</v>
      </c>
    </row>
    <row r="5125" spans="1:7" x14ac:dyDescent="0.25">
      <c r="A5125" s="5" t="s">
        <v>17804</v>
      </c>
      <c r="B5125" s="5">
        <v>-1.45110149551741</v>
      </c>
      <c r="C5125" s="5" t="s">
        <v>8</v>
      </c>
      <c r="D5125" s="5" t="s">
        <v>8</v>
      </c>
      <c r="E5125" s="5" t="s">
        <v>8</v>
      </c>
      <c r="F5125" s="5" t="s">
        <v>8</v>
      </c>
      <c r="G5125" s="5" t="s">
        <v>4201</v>
      </c>
    </row>
    <row r="5126" spans="1:7" x14ac:dyDescent="0.25">
      <c r="A5126" s="5" t="s">
        <v>9448</v>
      </c>
      <c r="B5126" s="5">
        <v>-1.4544553703806999</v>
      </c>
      <c r="C5126" s="5" t="s">
        <v>9449</v>
      </c>
      <c r="D5126" s="5" t="s">
        <v>9450</v>
      </c>
      <c r="E5126" s="5" t="s">
        <v>9451</v>
      </c>
      <c r="F5126" s="5" t="s">
        <v>9452</v>
      </c>
      <c r="G5126" s="5" t="s">
        <v>9453</v>
      </c>
    </row>
    <row r="5127" spans="1:7" x14ac:dyDescent="0.25">
      <c r="A5127" s="5" t="s">
        <v>18949</v>
      </c>
      <c r="B5127" s="5">
        <v>-1.4544553703806999</v>
      </c>
      <c r="C5127" s="5" t="s">
        <v>8</v>
      </c>
      <c r="D5127" s="5" t="s">
        <v>8</v>
      </c>
      <c r="E5127" s="5" t="s">
        <v>8</v>
      </c>
      <c r="F5127" s="5" t="s">
        <v>8</v>
      </c>
      <c r="G5127" s="5" t="s">
        <v>8</v>
      </c>
    </row>
    <row r="5128" spans="1:7" x14ac:dyDescent="0.25">
      <c r="A5128" s="5" t="s">
        <v>19572</v>
      </c>
      <c r="B5128" s="5">
        <v>-1.4544553703806999</v>
      </c>
      <c r="C5128" s="5" t="s">
        <v>8</v>
      </c>
      <c r="D5128" s="5" t="s">
        <v>8</v>
      </c>
      <c r="E5128" s="5" t="s">
        <v>8</v>
      </c>
      <c r="F5128" s="5" t="s">
        <v>8</v>
      </c>
      <c r="G5128" s="5" t="s">
        <v>8</v>
      </c>
    </row>
    <row r="5129" spans="1:7" x14ac:dyDescent="0.25">
      <c r="A5129" s="5" t="s">
        <v>19678</v>
      </c>
      <c r="B5129" s="5">
        <v>-1.4544553703806999</v>
      </c>
      <c r="C5129" s="5" t="s">
        <v>8</v>
      </c>
      <c r="D5129" s="5" t="s">
        <v>8</v>
      </c>
      <c r="E5129" s="5" t="s">
        <v>8</v>
      </c>
      <c r="F5129" s="5" t="s">
        <v>8</v>
      </c>
      <c r="G5129" s="5" t="s">
        <v>8</v>
      </c>
    </row>
    <row r="5130" spans="1:7" x14ac:dyDescent="0.25">
      <c r="A5130" s="5" t="s">
        <v>20328</v>
      </c>
      <c r="B5130" s="5">
        <v>-1.4544553703806999</v>
      </c>
      <c r="C5130" s="5" t="s">
        <v>8</v>
      </c>
      <c r="D5130" s="5" t="s">
        <v>8</v>
      </c>
      <c r="E5130" s="5" t="s">
        <v>8</v>
      </c>
      <c r="F5130" s="5" t="s">
        <v>8</v>
      </c>
      <c r="G5130" s="5" t="s">
        <v>8</v>
      </c>
    </row>
    <row r="5131" spans="1:7" x14ac:dyDescent="0.25">
      <c r="A5131" s="5" t="s">
        <v>20938</v>
      </c>
      <c r="B5131" s="5">
        <v>-1.4544553703806999</v>
      </c>
      <c r="C5131" s="5" t="s">
        <v>8</v>
      </c>
      <c r="D5131" s="5" t="s">
        <v>8</v>
      </c>
      <c r="E5131" s="5" t="s">
        <v>8</v>
      </c>
      <c r="F5131" s="5" t="s">
        <v>8</v>
      </c>
      <c r="G5131" s="5" t="s">
        <v>8</v>
      </c>
    </row>
    <row r="5132" spans="1:7" x14ac:dyDescent="0.25">
      <c r="A5132" s="5" t="s">
        <v>5303</v>
      </c>
      <c r="B5132" s="5">
        <v>-1.4554660665488</v>
      </c>
      <c r="C5132" s="5" t="s">
        <v>8</v>
      </c>
      <c r="D5132" s="5" t="s">
        <v>8</v>
      </c>
      <c r="E5132" s="5" t="s">
        <v>8</v>
      </c>
      <c r="F5132" s="5" t="s">
        <v>8</v>
      </c>
      <c r="G5132" s="5" t="s">
        <v>8</v>
      </c>
    </row>
    <row r="5133" spans="1:7" x14ac:dyDescent="0.25">
      <c r="A5133" s="5" t="s">
        <v>7416</v>
      </c>
      <c r="B5133" s="5">
        <v>-1.45559135384891</v>
      </c>
      <c r="C5133" s="5" t="s">
        <v>7417</v>
      </c>
      <c r="D5133" s="5" t="s">
        <v>7418</v>
      </c>
      <c r="E5133" s="5" t="s">
        <v>7419</v>
      </c>
      <c r="F5133" s="5" t="s">
        <v>7420</v>
      </c>
      <c r="G5133" s="5" t="s">
        <v>7421</v>
      </c>
    </row>
    <row r="5134" spans="1:7" x14ac:dyDescent="0.25">
      <c r="A5134" s="5" t="s">
        <v>16711</v>
      </c>
      <c r="B5134" s="5">
        <v>-1.4558649031383599</v>
      </c>
      <c r="C5134" s="5" t="s">
        <v>8</v>
      </c>
      <c r="D5134" s="5" t="s">
        <v>8</v>
      </c>
      <c r="E5134" s="5" t="s">
        <v>8</v>
      </c>
      <c r="F5134" s="5" t="s">
        <v>8</v>
      </c>
      <c r="G5134" s="5" t="s">
        <v>16712</v>
      </c>
    </row>
    <row r="5135" spans="1:7" x14ac:dyDescent="0.25">
      <c r="A5135" s="5" t="s">
        <v>4562</v>
      </c>
      <c r="B5135" s="5">
        <v>-1.45776209481208</v>
      </c>
      <c r="C5135" s="5" t="s">
        <v>4563</v>
      </c>
      <c r="D5135" s="5" t="s">
        <v>4564</v>
      </c>
      <c r="E5135" s="5" t="s">
        <v>4565</v>
      </c>
      <c r="F5135" s="5" t="s">
        <v>4566</v>
      </c>
      <c r="G5135" s="5" t="s">
        <v>4567</v>
      </c>
    </row>
    <row r="5136" spans="1:7" x14ac:dyDescent="0.25">
      <c r="A5136" s="5" t="s">
        <v>18031</v>
      </c>
      <c r="B5136" s="5">
        <v>-1.45776209481208</v>
      </c>
      <c r="C5136" s="5" t="s">
        <v>8</v>
      </c>
      <c r="D5136" s="5" t="s">
        <v>8</v>
      </c>
      <c r="E5136" s="5" t="s">
        <v>8</v>
      </c>
      <c r="F5136" s="5" t="s">
        <v>8</v>
      </c>
      <c r="G5136" s="5" t="s">
        <v>18032</v>
      </c>
    </row>
    <row r="5137" spans="1:7" x14ac:dyDescent="0.25">
      <c r="A5137" s="5" t="s">
        <v>19211</v>
      </c>
      <c r="B5137" s="5">
        <v>-1.45776209481208</v>
      </c>
      <c r="C5137" s="5" t="s">
        <v>8</v>
      </c>
      <c r="D5137" s="5" t="s">
        <v>8</v>
      </c>
      <c r="E5137" s="5" t="s">
        <v>8</v>
      </c>
      <c r="F5137" s="5" t="s">
        <v>8</v>
      </c>
      <c r="G5137" s="5" t="s">
        <v>8</v>
      </c>
    </row>
    <row r="5138" spans="1:7" x14ac:dyDescent="0.25">
      <c r="A5138" s="5" t="s">
        <v>19525</v>
      </c>
      <c r="B5138" s="5">
        <v>-1.45776209481208</v>
      </c>
      <c r="C5138" s="5" t="s">
        <v>8</v>
      </c>
      <c r="D5138" s="5" t="s">
        <v>8</v>
      </c>
      <c r="E5138" s="5" t="s">
        <v>8</v>
      </c>
      <c r="F5138" s="5" t="s">
        <v>8</v>
      </c>
      <c r="G5138" s="5" t="s">
        <v>8</v>
      </c>
    </row>
    <row r="5139" spans="1:7" x14ac:dyDescent="0.25">
      <c r="A5139" s="5" t="s">
        <v>19921</v>
      </c>
      <c r="B5139" s="5">
        <v>-1.45776209481208</v>
      </c>
      <c r="C5139" s="5" t="s">
        <v>8</v>
      </c>
      <c r="D5139" s="5" t="s">
        <v>8</v>
      </c>
      <c r="E5139" s="5" t="s">
        <v>8</v>
      </c>
      <c r="F5139" s="5" t="s">
        <v>8</v>
      </c>
      <c r="G5139" s="5" t="s">
        <v>8</v>
      </c>
    </row>
    <row r="5140" spans="1:7" x14ac:dyDescent="0.25">
      <c r="A5140" s="5" t="s">
        <v>20957</v>
      </c>
      <c r="B5140" s="5">
        <v>-1.45776209481208</v>
      </c>
      <c r="C5140" s="5" t="s">
        <v>8</v>
      </c>
      <c r="D5140" s="5" t="s">
        <v>8</v>
      </c>
      <c r="E5140" s="5" t="s">
        <v>8</v>
      </c>
      <c r="F5140" s="5" t="s">
        <v>8</v>
      </c>
      <c r="G5140" s="5" t="s">
        <v>8</v>
      </c>
    </row>
    <row r="5141" spans="1:7" x14ac:dyDescent="0.25">
      <c r="A5141" s="5" t="s">
        <v>20969</v>
      </c>
      <c r="B5141" s="5">
        <v>-1.45776209481208</v>
      </c>
      <c r="C5141" s="5" t="s">
        <v>8</v>
      </c>
      <c r="D5141" s="5" t="s">
        <v>8</v>
      </c>
      <c r="E5141" s="5" t="s">
        <v>8</v>
      </c>
      <c r="F5141" s="5" t="s">
        <v>8</v>
      </c>
      <c r="G5141" s="5" t="s">
        <v>8</v>
      </c>
    </row>
    <row r="5142" spans="1:7" x14ac:dyDescent="0.25">
      <c r="A5142" s="5" t="s">
        <v>19089</v>
      </c>
      <c r="B5142" s="5">
        <v>-1.45798450518307</v>
      </c>
      <c r="C5142" s="5" t="s">
        <v>8</v>
      </c>
      <c r="D5142" s="5" t="s">
        <v>8</v>
      </c>
      <c r="E5142" s="5" t="s">
        <v>8</v>
      </c>
      <c r="F5142" s="5" t="s">
        <v>8</v>
      </c>
      <c r="G5142" s="5" t="s">
        <v>8</v>
      </c>
    </row>
    <row r="5143" spans="1:7" x14ac:dyDescent="0.25">
      <c r="A5143" s="5" t="s">
        <v>7349</v>
      </c>
      <c r="B5143" s="5">
        <v>-1.45798450518307</v>
      </c>
      <c r="C5143" s="5" t="s">
        <v>7350</v>
      </c>
      <c r="D5143" s="5" t="s">
        <v>8</v>
      </c>
      <c r="E5143" s="5" t="s">
        <v>8</v>
      </c>
      <c r="F5143" s="5" t="s">
        <v>8</v>
      </c>
      <c r="G5143" s="5" t="s">
        <v>8</v>
      </c>
    </row>
    <row r="5144" spans="1:7" x14ac:dyDescent="0.25">
      <c r="A5144" s="5" t="s">
        <v>20687</v>
      </c>
      <c r="B5144" s="5">
        <v>-1.45798450518307</v>
      </c>
      <c r="C5144" s="5" t="s">
        <v>8</v>
      </c>
      <c r="D5144" s="5" t="s">
        <v>8</v>
      </c>
      <c r="E5144" s="5" t="s">
        <v>8</v>
      </c>
      <c r="F5144" s="5" t="s">
        <v>8</v>
      </c>
      <c r="G5144" s="5" t="s">
        <v>8</v>
      </c>
    </row>
    <row r="5145" spans="1:7" x14ac:dyDescent="0.25">
      <c r="A5145" s="5" t="s">
        <v>12984</v>
      </c>
      <c r="B5145" s="5">
        <v>-1.4599432979479701</v>
      </c>
      <c r="C5145" s="5" t="s">
        <v>1253</v>
      </c>
      <c r="D5145" s="5" t="s">
        <v>12985</v>
      </c>
      <c r="E5145" s="5" t="s">
        <v>12986</v>
      </c>
      <c r="F5145" s="5" t="s">
        <v>2844</v>
      </c>
      <c r="G5145" s="5" t="s">
        <v>2845</v>
      </c>
    </row>
    <row r="5146" spans="1:7" x14ac:dyDescent="0.25">
      <c r="A5146" s="5" t="s">
        <v>18410</v>
      </c>
      <c r="B5146" s="5">
        <v>-1.46100773430506</v>
      </c>
      <c r="C5146" s="5" t="s">
        <v>8</v>
      </c>
      <c r="D5146" s="5" t="s">
        <v>8</v>
      </c>
      <c r="E5146" s="5" t="s">
        <v>8</v>
      </c>
      <c r="F5146" s="5" t="s">
        <v>8</v>
      </c>
      <c r="G5146" s="5" t="s">
        <v>8</v>
      </c>
    </row>
    <row r="5147" spans="1:7" x14ac:dyDescent="0.25">
      <c r="A5147" s="5" t="s">
        <v>11546</v>
      </c>
      <c r="B5147" s="5">
        <v>-1.46100773430506</v>
      </c>
      <c r="C5147" s="5" t="s">
        <v>8</v>
      </c>
      <c r="D5147" s="5" t="s">
        <v>8</v>
      </c>
      <c r="E5147" s="5" t="s">
        <v>8</v>
      </c>
      <c r="F5147" s="5" t="s">
        <v>8</v>
      </c>
      <c r="G5147" s="5" t="s">
        <v>8</v>
      </c>
    </row>
    <row r="5148" spans="1:7" x14ac:dyDescent="0.25">
      <c r="A5148" s="5" t="s">
        <v>20621</v>
      </c>
      <c r="B5148" s="5">
        <v>-1.46231783171284</v>
      </c>
      <c r="C5148" s="5" t="s">
        <v>8</v>
      </c>
      <c r="D5148" s="5" t="s">
        <v>8</v>
      </c>
      <c r="E5148" s="5" t="s">
        <v>8</v>
      </c>
      <c r="F5148" s="5" t="s">
        <v>8</v>
      </c>
      <c r="G5148" s="5" t="s">
        <v>8</v>
      </c>
    </row>
    <row r="5149" spans="1:7" x14ac:dyDescent="0.25">
      <c r="A5149" s="5" t="s">
        <v>20768</v>
      </c>
      <c r="B5149" s="5">
        <v>-1.46231783171284</v>
      </c>
      <c r="C5149" s="5" t="s">
        <v>8</v>
      </c>
      <c r="D5149" s="5" t="s">
        <v>8</v>
      </c>
      <c r="E5149" s="5" t="s">
        <v>8</v>
      </c>
      <c r="F5149" s="5" t="s">
        <v>8</v>
      </c>
      <c r="G5149" s="5" t="s">
        <v>8</v>
      </c>
    </row>
    <row r="5150" spans="1:7" x14ac:dyDescent="0.25">
      <c r="A5150" s="5" t="s">
        <v>16379</v>
      </c>
      <c r="B5150" s="5">
        <v>-1.46246075384037</v>
      </c>
      <c r="C5150" s="5" t="s">
        <v>16380</v>
      </c>
      <c r="D5150" s="5" t="s">
        <v>16381</v>
      </c>
      <c r="E5150" s="5" t="s">
        <v>16382</v>
      </c>
      <c r="F5150" s="5" t="s">
        <v>16383</v>
      </c>
      <c r="G5150" s="5" t="s">
        <v>16384</v>
      </c>
    </row>
    <row r="5151" spans="1:7" x14ac:dyDescent="0.25">
      <c r="A5151" s="5" t="s">
        <v>18594</v>
      </c>
      <c r="B5151" s="5">
        <v>-1.46246075384037</v>
      </c>
      <c r="C5151" s="5" t="s">
        <v>8</v>
      </c>
      <c r="D5151" s="5" t="s">
        <v>8</v>
      </c>
      <c r="E5151" s="5" t="s">
        <v>8</v>
      </c>
      <c r="F5151" s="5" t="s">
        <v>8</v>
      </c>
      <c r="G5151" s="5" t="s">
        <v>8</v>
      </c>
    </row>
    <row r="5152" spans="1:7" x14ac:dyDescent="0.25">
      <c r="A5152" s="5" t="s">
        <v>20478</v>
      </c>
      <c r="B5152" s="5">
        <v>-1.46246075384037</v>
      </c>
      <c r="C5152" s="5" t="s">
        <v>8</v>
      </c>
      <c r="D5152" s="5" t="s">
        <v>8</v>
      </c>
      <c r="E5152" s="5" t="s">
        <v>8</v>
      </c>
      <c r="F5152" s="5" t="s">
        <v>8</v>
      </c>
      <c r="G5152" s="5" t="s">
        <v>8</v>
      </c>
    </row>
    <row r="5153" spans="1:7" x14ac:dyDescent="0.25">
      <c r="A5153" s="5" t="s">
        <v>4305</v>
      </c>
      <c r="B5153" s="5">
        <v>-1.4625073404561999</v>
      </c>
      <c r="C5153" s="5" t="s">
        <v>8</v>
      </c>
      <c r="D5153" s="5" t="s">
        <v>8</v>
      </c>
      <c r="E5153" s="5" t="s">
        <v>8</v>
      </c>
      <c r="F5153" s="5" t="s">
        <v>8</v>
      </c>
      <c r="G5153" s="5" t="s">
        <v>8</v>
      </c>
    </row>
    <row r="5154" spans="1:7" x14ac:dyDescent="0.25">
      <c r="A5154" s="5" t="s">
        <v>17454</v>
      </c>
      <c r="B5154" s="5">
        <v>-1.4631458924566101</v>
      </c>
      <c r="C5154" s="5" t="s">
        <v>17455</v>
      </c>
      <c r="D5154" s="5" t="s">
        <v>17456</v>
      </c>
      <c r="E5154" s="5" t="s">
        <v>17457</v>
      </c>
      <c r="F5154" s="5" t="s">
        <v>17458</v>
      </c>
      <c r="G5154" s="5" t="s">
        <v>17459</v>
      </c>
    </row>
    <row r="5155" spans="1:7" x14ac:dyDescent="0.25">
      <c r="A5155" s="5" t="s">
        <v>8529</v>
      </c>
      <c r="B5155" s="5">
        <v>-1.46393165767709</v>
      </c>
      <c r="C5155" s="5" t="s">
        <v>8530</v>
      </c>
      <c r="D5155" s="5" t="s">
        <v>8531</v>
      </c>
      <c r="E5155" s="5" t="s">
        <v>8532</v>
      </c>
      <c r="F5155" s="5" t="s">
        <v>8533</v>
      </c>
      <c r="G5155" s="5" t="s">
        <v>8534</v>
      </c>
    </row>
    <row r="5156" spans="1:7" x14ac:dyDescent="0.25">
      <c r="A5156" s="5" t="s">
        <v>15841</v>
      </c>
      <c r="B5156" s="5">
        <v>-1.4641304489418301</v>
      </c>
      <c r="C5156" s="5" t="s">
        <v>8</v>
      </c>
      <c r="D5156" s="5" t="s">
        <v>8</v>
      </c>
      <c r="E5156" s="5" t="s">
        <v>8</v>
      </c>
      <c r="F5156" s="5" t="s">
        <v>8</v>
      </c>
      <c r="G5156" s="5" t="s">
        <v>8</v>
      </c>
    </row>
    <row r="5157" spans="1:7" x14ac:dyDescent="0.25">
      <c r="A5157" s="5" t="s">
        <v>3038</v>
      </c>
      <c r="B5157" s="5">
        <v>-1.46441149200411</v>
      </c>
      <c r="C5157" s="5" t="s">
        <v>8</v>
      </c>
      <c r="D5157" s="5" t="s">
        <v>8</v>
      </c>
      <c r="E5157" s="5" t="s">
        <v>8</v>
      </c>
      <c r="F5157" s="5" t="s">
        <v>8</v>
      </c>
      <c r="G5157" s="5" t="s">
        <v>8</v>
      </c>
    </row>
    <row r="5158" spans="1:7" x14ac:dyDescent="0.25">
      <c r="A5158" s="5" t="s">
        <v>18565</v>
      </c>
      <c r="B5158" s="5">
        <v>-1.4662219688034199</v>
      </c>
      <c r="C5158" s="5" t="s">
        <v>8</v>
      </c>
      <c r="D5158" s="5" t="s">
        <v>8</v>
      </c>
      <c r="E5158" s="5" t="s">
        <v>8</v>
      </c>
      <c r="F5158" s="5" t="s">
        <v>8</v>
      </c>
      <c r="G5158" s="5" t="s">
        <v>8</v>
      </c>
    </row>
    <row r="5159" spans="1:7" x14ac:dyDescent="0.25">
      <c r="A5159" s="5" t="s">
        <v>19141</v>
      </c>
      <c r="B5159" s="5">
        <v>-1.4662219688034199</v>
      </c>
      <c r="C5159" s="5" t="s">
        <v>8</v>
      </c>
      <c r="D5159" s="5" t="s">
        <v>8</v>
      </c>
      <c r="E5159" s="5" t="s">
        <v>8</v>
      </c>
      <c r="F5159" s="5" t="s">
        <v>8</v>
      </c>
      <c r="G5159" s="5" t="s">
        <v>8</v>
      </c>
    </row>
    <row r="5160" spans="1:7" x14ac:dyDescent="0.25">
      <c r="A5160" s="5" t="s">
        <v>19456</v>
      </c>
      <c r="B5160" s="5">
        <v>-1.4662219688034199</v>
      </c>
      <c r="C5160" s="5" t="s">
        <v>8</v>
      </c>
      <c r="D5160" s="5" t="s">
        <v>8</v>
      </c>
      <c r="E5160" s="5" t="s">
        <v>8</v>
      </c>
      <c r="F5160" s="5" t="s">
        <v>8</v>
      </c>
      <c r="G5160" s="5" t="s">
        <v>8</v>
      </c>
    </row>
    <row r="5161" spans="1:7" x14ac:dyDescent="0.25">
      <c r="A5161" s="5" t="s">
        <v>6877</v>
      </c>
      <c r="B5161" s="5">
        <v>-1.4662219688034199</v>
      </c>
      <c r="C5161" s="5" t="s">
        <v>8</v>
      </c>
      <c r="D5161" s="5" t="s">
        <v>8</v>
      </c>
      <c r="E5161" s="5" t="s">
        <v>8</v>
      </c>
      <c r="F5161" s="5" t="s">
        <v>8</v>
      </c>
      <c r="G5161" s="5" t="s">
        <v>8</v>
      </c>
    </row>
    <row r="5162" spans="1:7" x14ac:dyDescent="0.25">
      <c r="A5162" s="5" t="s">
        <v>19620</v>
      </c>
      <c r="B5162" s="5">
        <v>-1.4662219688034199</v>
      </c>
      <c r="C5162" s="5" t="s">
        <v>8</v>
      </c>
      <c r="D5162" s="5" t="s">
        <v>8</v>
      </c>
      <c r="E5162" s="5" t="s">
        <v>8</v>
      </c>
      <c r="F5162" s="5" t="s">
        <v>8</v>
      </c>
      <c r="G5162" s="5" t="s">
        <v>8</v>
      </c>
    </row>
    <row r="5163" spans="1:7" x14ac:dyDescent="0.25">
      <c r="A5163" s="5" t="s">
        <v>19694</v>
      </c>
      <c r="B5163" s="5">
        <v>-1.4662219688034199</v>
      </c>
      <c r="C5163" s="5" t="s">
        <v>8</v>
      </c>
      <c r="D5163" s="5" t="s">
        <v>8</v>
      </c>
      <c r="E5163" s="5" t="s">
        <v>8</v>
      </c>
      <c r="F5163" s="5" t="s">
        <v>8</v>
      </c>
      <c r="G5163" s="5" t="s">
        <v>8</v>
      </c>
    </row>
    <row r="5164" spans="1:7" x14ac:dyDescent="0.25">
      <c r="A5164" s="5" t="s">
        <v>11084</v>
      </c>
      <c r="B5164" s="5">
        <v>-1.46793734066148</v>
      </c>
      <c r="C5164" s="5" t="s">
        <v>8</v>
      </c>
      <c r="D5164" s="5" t="s">
        <v>8</v>
      </c>
      <c r="E5164" s="5" t="s">
        <v>11085</v>
      </c>
      <c r="F5164" s="5" t="s">
        <v>8</v>
      </c>
      <c r="G5164" s="5" t="s">
        <v>8</v>
      </c>
    </row>
    <row r="5165" spans="1:7" x14ac:dyDescent="0.25">
      <c r="A5165" s="5" t="s">
        <v>16524</v>
      </c>
      <c r="B5165" s="5">
        <v>-1.4693008500410201</v>
      </c>
      <c r="C5165" s="5" t="s">
        <v>16525</v>
      </c>
      <c r="D5165" s="5" t="s">
        <v>16526</v>
      </c>
      <c r="E5165" s="5" t="s">
        <v>16527</v>
      </c>
      <c r="F5165" s="5" t="s">
        <v>16528</v>
      </c>
      <c r="G5165" s="5" t="s">
        <v>16529</v>
      </c>
    </row>
    <row r="5166" spans="1:7" x14ac:dyDescent="0.25">
      <c r="A5166" s="5" t="s">
        <v>19862</v>
      </c>
      <c r="B5166" s="5">
        <v>-1.4693008500410201</v>
      </c>
      <c r="C5166" s="5" t="s">
        <v>8</v>
      </c>
      <c r="D5166" s="5" t="s">
        <v>8</v>
      </c>
      <c r="E5166" s="5" t="s">
        <v>8</v>
      </c>
      <c r="F5166" s="5" t="s">
        <v>8</v>
      </c>
      <c r="G5166" s="5" t="s">
        <v>8</v>
      </c>
    </row>
    <row r="5167" spans="1:7" x14ac:dyDescent="0.25">
      <c r="A5167" s="5" t="s">
        <v>19967</v>
      </c>
      <c r="B5167" s="5">
        <v>-1.4693008500410201</v>
      </c>
      <c r="C5167" s="5" t="s">
        <v>8</v>
      </c>
      <c r="D5167" s="5" t="s">
        <v>8</v>
      </c>
      <c r="E5167" s="5" t="s">
        <v>8</v>
      </c>
      <c r="F5167" s="5" t="s">
        <v>8</v>
      </c>
      <c r="G5167" s="5" t="s">
        <v>8</v>
      </c>
    </row>
    <row r="5168" spans="1:7" x14ac:dyDescent="0.25">
      <c r="A5168" s="5" t="s">
        <v>12305</v>
      </c>
      <c r="B5168" s="5">
        <v>-1.4694773885908901</v>
      </c>
      <c r="C5168" s="5" t="s">
        <v>8</v>
      </c>
      <c r="D5168" s="5" t="s">
        <v>8</v>
      </c>
      <c r="E5168" s="5" t="s">
        <v>8</v>
      </c>
      <c r="F5168" s="5" t="s">
        <v>8</v>
      </c>
      <c r="G5168" s="5" t="s">
        <v>8</v>
      </c>
    </row>
    <row r="5169" spans="1:7" x14ac:dyDescent="0.25">
      <c r="A5169" s="5" t="s">
        <v>16232</v>
      </c>
      <c r="B5169" s="5">
        <v>-1.47404028729444</v>
      </c>
      <c r="C5169" s="5" t="s">
        <v>8</v>
      </c>
      <c r="D5169" s="5" t="s">
        <v>8</v>
      </c>
      <c r="E5169" s="5" t="s">
        <v>8</v>
      </c>
      <c r="F5169" s="5" t="s">
        <v>8</v>
      </c>
      <c r="G5169" s="5" t="s">
        <v>5858</v>
      </c>
    </row>
    <row r="5170" spans="1:7" x14ac:dyDescent="0.25">
      <c r="A5170" s="5" t="s">
        <v>7301</v>
      </c>
      <c r="B5170" s="5">
        <v>-1.47408999355285</v>
      </c>
      <c r="C5170" s="5" t="s">
        <v>8</v>
      </c>
      <c r="D5170" s="5" t="s">
        <v>8</v>
      </c>
      <c r="E5170" s="5" t="s">
        <v>8</v>
      </c>
      <c r="F5170" s="5" t="s">
        <v>8</v>
      </c>
      <c r="G5170" s="5" t="s">
        <v>8</v>
      </c>
    </row>
    <row r="5171" spans="1:7" x14ac:dyDescent="0.25">
      <c r="A5171" s="5" t="s">
        <v>19415</v>
      </c>
      <c r="B5171" s="5">
        <v>-1.4759031088463399</v>
      </c>
      <c r="C5171" s="5" t="s">
        <v>8</v>
      </c>
      <c r="D5171" s="5" t="s">
        <v>8</v>
      </c>
      <c r="E5171" s="5" t="s">
        <v>8</v>
      </c>
      <c r="F5171" s="5" t="s">
        <v>8</v>
      </c>
      <c r="G5171" s="5" t="s">
        <v>8</v>
      </c>
    </row>
    <row r="5172" spans="1:7" x14ac:dyDescent="0.25">
      <c r="A5172" s="5" t="s">
        <v>19661</v>
      </c>
      <c r="B5172" s="5">
        <v>-1.4759031088463399</v>
      </c>
      <c r="C5172" s="5" t="s">
        <v>8</v>
      </c>
      <c r="D5172" s="5" t="s">
        <v>8</v>
      </c>
      <c r="E5172" s="5" t="s">
        <v>8</v>
      </c>
      <c r="F5172" s="5" t="s">
        <v>8</v>
      </c>
      <c r="G5172" s="5" t="s">
        <v>8</v>
      </c>
    </row>
    <row r="5173" spans="1:7" x14ac:dyDescent="0.25">
      <c r="A5173" s="5" t="s">
        <v>13524</v>
      </c>
      <c r="B5173" s="5">
        <v>-1.4759031088463399</v>
      </c>
      <c r="C5173" s="5" t="s">
        <v>8</v>
      </c>
      <c r="D5173" s="5" t="s">
        <v>8</v>
      </c>
      <c r="E5173" s="5" t="s">
        <v>8</v>
      </c>
      <c r="F5173" s="5" t="s">
        <v>8</v>
      </c>
      <c r="G5173" s="5" t="s">
        <v>8</v>
      </c>
    </row>
    <row r="5174" spans="1:7" x14ac:dyDescent="0.25">
      <c r="A5174" s="5" t="s">
        <v>15728</v>
      </c>
      <c r="B5174" s="5">
        <v>-1.47655843591401</v>
      </c>
      <c r="C5174" s="5" t="s">
        <v>8</v>
      </c>
      <c r="D5174" s="5" t="s">
        <v>8</v>
      </c>
      <c r="E5174" s="5" t="s">
        <v>8</v>
      </c>
      <c r="F5174" s="5" t="s">
        <v>8</v>
      </c>
      <c r="G5174" s="5" t="s">
        <v>8</v>
      </c>
    </row>
    <row r="5175" spans="1:7" x14ac:dyDescent="0.25">
      <c r="A5175" s="5" t="s">
        <v>19880</v>
      </c>
      <c r="B5175" s="5">
        <v>-1.4775179668493199</v>
      </c>
      <c r="C5175" s="5" t="s">
        <v>8</v>
      </c>
      <c r="D5175" s="5" t="s">
        <v>8</v>
      </c>
      <c r="E5175" s="5" t="s">
        <v>8</v>
      </c>
      <c r="F5175" s="5" t="s">
        <v>8</v>
      </c>
      <c r="G5175" s="5" t="s">
        <v>8</v>
      </c>
    </row>
    <row r="5176" spans="1:7" x14ac:dyDescent="0.25">
      <c r="A5176" s="5" t="s">
        <v>20704</v>
      </c>
      <c r="B5176" s="5">
        <v>-1.4775179668493199</v>
      </c>
      <c r="C5176" s="5" t="s">
        <v>8</v>
      </c>
      <c r="D5176" s="5" t="s">
        <v>8</v>
      </c>
      <c r="E5176" s="5" t="s">
        <v>8</v>
      </c>
      <c r="F5176" s="5" t="s">
        <v>8</v>
      </c>
      <c r="G5176" s="5" t="s">
        <v>8</v>
      </c>
    </row>
    <row r="5177" spans="1:7" x14ac:dyDescent="0.25">
      <c r="A5177" s="5" t="s">
        <v>18645</v>
      </c>
      <c r="B5177" s="5">
        <v>-1.4779573320539801</v>
      </c>
      <c r="C5177" s="5" t="s">
        <v>8</v>
      </c>
      <c r="D5177" s="5" t="s">
        <v>8</v>
      </c>
      <c r="E5177" s="5" t="s">
        <v>8</v>
      </c>
      <c r="F5177" s="5" t="s">
        <v>8</v>
      </c>
      <c r="G5177" s="5" t="s">
        <v>8</v>
      </c>
    </row>
    <row r="5178" spans="1:7" x14ac:dyDescent="0.25">
      <c r="A5178" s="5" t="s">
        <v>9412</v>
      </c>
      <c r="B5178" s="5">
        <v>-1.4803383824530201</v>
      </c>
      <c r="C5178" s="5" t="s">
        <v>8</v>
      </c>
      <c r="D5178" s="5" t="s">
        <v>8</v>
      </c>
      <c r="E5178" s="5" t="s">
        <v>8</v>
      </c>
      <c r="F5178" s="5" t="s">
        <v>8</v>
      </c>
      <c r="G5178" s="5" t="s">
        <v>8</v>
      </c>
    </row>
    <row r="5179" spans="1:7" x14ac:dyDescent="0.25">
      <c r="A5179" s="5" t="s">
        <v>12217</v>
      </c>
      <c r="B5179" s="5">
        <v>-1.4806200487041701</v>
      </c>
      <c r="C5179" s="5" t="s">
        <v>8</v>
      </c>
      <c r="D5179" s="5" t="s">
        <v>8</v>
      </c>
      <c r="E5179" s="5" t="s">
        <v>8</v>
      </c>
      <c r="F5179" s="5" t="s">
        <v>8</v>
      </c>
      <c r="G5179" s="5" t="s">
        <v>8</v>
      </c>
    </row>
    <row r="5180" spans="1:7" x14ac:dyDescent="0.25">
      <c r="A5180" s="5" t="s">
        <v>9643</v>
      </c>
      <c r="B5180" s="5">
        <v>-1.4827305075094199</v>
      </c>
      <c r="C5180" s="5" t="s">
        <v>8</v>
      </c>
      <c r="D5180" s="5" t="s">
        <v>8</v>
      </c>
      <c r="E5180" s="5" t="s">
        <v>8</v>
      </c>
      <c r="F5180" s="5" t="s">
        <v>8</v>
      </c>
      <c r="G5180" s="5" t="s">
        <v>8</v>
      </c>
    </row>
    <row r="5181" spans="1:7" x14ac:dyDescent="0.25">
      <c r="A5181" s="5" t="s">
        <v>19040</v>
      </c>
      <c r="B5181" s="5">
        <v>-1.4835915678407701</v>
      </c>
      <c r="C5181" s="5" t="s">
        <v>8</v>
      </c>
      <c r="D5181" s="5" t="s">
        <v>8</v>
      </c>
      <c r="E5181" s="5" t="s">
        <v>8</v>
      </c>
      <c r="F5181" s="5" t="s">
        <v>8</v>
      </c>
      <c r="G5181" s="5" t="s">
        <v>8</v>
      </c>
    </row>
    <row r="5182" spans="1:7" x14ac:dyDescent="0.25">
      <c r="A5182" s="5" t="s">
        <v>20025</v>
      </c>
      <c r="B5182" s="5">
        <v>-1.4835915678407701</v>
      </c>
      <c r="C5182" s="5" t="s">
        <v>8</v>
      </c>
      <c r="D5182" s="5" t="s">
        <v>8</v>
      </c>
      <c r="E5182" s="5" t="s">
        <v>8</v>
      </c>
      <c r="F5182" s="5" t="s">
        <v>8</v>
      </c>
      <c r="G5182" s="5" t="s">
        <v>8</v>
      </c>
    </row>
    <row r="5183" spans="1:7" x14ac:dyDescent="0.25">
      <c r="A5183" s="5" t="s">
        <v>20241</v>
      </c>
      <c r="B5183" s="5">
        <v>-1.4835915678407701</v>
      </c>
      <c r="C5183" s="5" t="s">
        <v>8</v>
      </c>
      <c r="D5183" s="5" t="s">
        <v>8</v>
      </c>
      <c r="E5183" s="5" t="s">
        <v>8</v>
      </c>
      <c r="F5183" s="5" t="s">
        <v>8</v>
      </c>
      <c r="G5183" s="5" t="s">
        <v>8</v>
      </c>
    </row>
    <row r="5184" spans="1:7" x14ac:dyDescent="0.25">
      <c r="A5184" s="5" t="s">
        <v>17516</v>
      </c>
      <c r="B5184" s="5">
        <v>-1.48471611118564</v>
      </c>
      <c r="C5184" s="5" t="s">
        <v>15150</v>
      </c>
      <c r="D5184" s="5" t="s">
        <v>15151</v>
      </c>
      <c r="E5184" s="5" t="s">
        <v>15152</v>
      </c>
      <c r="F5184" s="5" t="s">
        <v>15153</v>
      </c>
      <c r="G5184" s="5" t="s">
        <v>15154</v>
      </c>
    </row>
    <row r="5185" spans="1:7" x14ac:dyDescent="0.25">
      <c r="A5185" s="5" t="s">
        <v>19895</v>
      </c>
      <c r="B5185" s="5">
        <v>-1.48541358605723</v>
      </c>
      <c r="C5185" s="5" t="s">
        <v>8</v>
      </c>
      <c r="D5185" s="5" t="s">
        <v>8</v>
      </c>
      <c r="E5185" s="5" t="s">
        <v>8</v>
      </c>
      <c r="F5185" s="5" t="s">
        <v>8</v>
      </c>
      <c r="G5185" s="5" t="s">
        <v>8</v>
      </c>
    </row>
    <row r="5186" spans="1:7" x14ac:dyDescent="0.25">
      <c r="A5186" s="5" t="s">
        <v>20995</v>
      </c>
      <c r="B5186" s="5">
        <v>-1.48541358605723</v>
      </c>
      <c r="C5186" s="5" t="s">
        <v>8</v>
      </c>
      <c r="D5186" s="5" t="s">
        <v>8</v>
      </c>
      <c r="E5186" s="5" t="s">
        <v>8</v>
      </c>
      <c r="F5186" s="5" t="s">
        <v>8</v>
      </c>
      <c r="G5186" s="5" t="s">
        <v>8</v>
      </c>
    </row>
    <row r="5187" spans="1:7" x14ac:dyDescent="0.25">
      <c r="A5187" s="5" t="s">
        <v>17856</v>
      </c>
      <c r="B5187" s="5">
        <v>-1.4868747066349399</v>
      </c>
      <c r="C5187" s="5" t="s">
        <v>8</v>
      </c>
      <c r="D5187" s="5" t="s">
        <v>8</v>
      </c>
      <c r="E5187" s="5" t="s">
        <v>8</v>
      </c>
      <c r="F5187" s="5" t="s">
        <v>8</v>
      </c>
      <c r="G5187" s="5" t="s">
        <v>17857</v>
      </c>
    </row>
    <row r="5188" spans="1:7" x14ac:dyDescent="0.25">
      <c r="A5188" s="5" t="s">
        <v>6880</v>
      </c>
      <c r="B5188" s="5">
        <v>-1.4868747066349399</v>
      </c>
      <c r="C5188" s="5" t="s">
        <v>6881</v>
      </c>
      <c r="D5188" s="5" t="s">
        <v>6882</v>
      </c>
      <c r="E5188" s="5" t="s">
        <v>6883</v>
      </c>
      <c r="F5188" s="5" t="s">
        <v>6884</v>
      </c>
      <c r="G5188" s="5" t="s">
        <v>6885</v>
      </c>
    </row>
    <row r="5189" spans="1:7" x14ac:dyDescent="0.25">
      <c r="A5189" s="5" t="s">
        <v>19174</v>
      </c>
      <c r="B5189" s="5">
        <v>-1.4868747066349399</v>
      </c>
      <c r="C5189" s="5" t="s">
        <v>8</v>
      </c>
      <c r="D5189" s="5" t="s">
        <v>8</v>
      </c>
      <c r="E5189" s="5" t="s">
        <v>8</v>
      </c>
      <c r="F5189" s="5" t="s">
        <v>8</v>
      </c>
      <c r="G5189" s="5" t="s">
        <v>8</v>
      </c>
    </row>
    <row r="5190" spans="1:7" x14ac:dyDescent="0.25">
      <c r="A5190" s="5" t="s">
        <v>19787</v>
      </c>
      <c r="B5190" s="5">
        <v>-1.4868747066349399</v>
      </c>
      <c r="C5190" s="5" t="s">
        <v>8</v>
      </c>
      <c r="D5190" s="5" t="s">
        <v>8</v>
      </c>
      <c r="E5190" s="5" t="s">
        <v>8</v>
      </c>
      <c r="F5190" s="5" t="s">
        <v>8</v>
      </c>
      <c r="G5190" s="5" t="s">
        <v>8</v>
      </c>
    </row>
    <row r="5191" spans="1:7" x14ac:dyDescent="0.25">
      <c r="A5191" s="5" t="s">
        <v>20037</v>
      </c>
      <c r="B5191" s="5">
        <v>-1.4868747066349399</v>
      </c>
      <c r="C5191" s="5" t="s">
        <v>8</v>
      </c>
      <c r="D5191" s="5" t="s">
        <v>8</v>
      </c>
      <c r="E5191" s="5" t="s">
        <v>8</v>
      </c>
      <c r="F5191" s="5" t="s">
        <v>8</v>
      </c>
      <c r="G5191" s="5" t="s">
        <v>8</v>
      </c>
    </row>
    <row r="5192" spans="1:7" x14ac:dyDescent="0.25">
      <c r="A5192" s="5" t="s">
        <v>17008</v>
      </c>
      <c r="B5192" s="5">
        <v>-1.48807249512637</v>
      </c>
      <c r="C5192" s="5" t="s">
        <v>8</v>
      </c>
      <c r="D5192" s="5" t="s">
        <v>8</v>
      </c>
      <c r="E5192" s="5" t="s">
        <v>8</v>
      </c>
      <c r="F5192" s="5" t="s">
        <v>8</v>
      </c>
      <c r="G5192" s="5" t="s">
        <v>17009</v>
      </c>
    </row>
    <row r="5193" spans="1:7" x14ac:dyDescent="0.25">
      <c r="A5193" s="5" t="s">
        <v>1341</v>
      </c>
      <c r="B5193" s="5">
        <v>-1.48807249512637</v>
      </c>
      <c r="C5193" s="5" t="s">
        <v>8</v>
      </c>
      <c r="D5193" s="5" t="s">
        <v>8</v>
      </c>
      <c r="E5193" s="5" t="s">
        <v>8</v>
      </c>
      <c r="F5193" s="5" t="s">
        <v>8</v>
      </c>
      <c r="G5193" s="5" t="s">
        <v>8</v>
      </c>
    </row>
    <row r="5194" spans="1:7" x14ac:dyDescent="0.25">
      <c r="A5194" s="5" t="s">
        <v>19047</v>
      </c>
      <c r="B5194" s="5">
        <v>-1.48807249512637</v>
      </c>
      <c r="C5194" s="5" t="s">
        <v>8</v>
      </c>
      <c r="D5194" s="5" t="s">
        <v>8</v>
      </c>
      <c r="E5194" s="5" t="s">
        <v>8</v>
      </c>
      <c r="F5194" s="5" t="s">
        <v>8</v>
      </c>
      <c r="G5194" s="5" t="s">
        <v>8</v>
      </c>
    </row>
    <row r="5195" spans="1:7" x14ac:dyDescent="0.25">
      <c r="A5195" s="5" t="s">
        <v>6067</v>
      </c>
      <c r="B5195" s="5">
        <v>-1.48807249512637</v>
      </c>
      <c r="C5195" s="5" t="s">
        <v>8</v>
      </c>
      <c r="D5195" s="5" t="s">
        <v>8</v>
      </c>
      <c r="E5195" s="5" t="s">
        <v>8</v>
      </c>
      <c r="F5195" s="5" t="s">
        <v>8</v>
      </c>
      <c r="G5195" s="5" t="s">
        <v>8</v>
      </c>
    </row>
    <row r="5196" spans="1:7" x14ac:dyDescent="0.25">
      <c r="A5196" s="5" t="s">
        <v>19717</v>
      </c>
      <c r="B5196" s="5">
        <v>-1.4893986468971201</v>
      </c>
      <c r="C5196" s="5" t="s">
        <v>8</v>
      </c>
      <c r="D5196" s="5" t="s">
        <v>8</v>
      </c>
      <c r="E5196" s="5" t="s">
        <v>8</v>
      </c>
      <c r="F5196" s="5" t="s">
        <v>8</v>
      </c>
      <c r="G5196" s="5" t="s">
        <v>8</v>
      </c>
    </row>
    <row r="5197" spans="1:7" x14ac:dyDescent="0.25">
      <c r="A5197" s="5" t="s">
        <v>1087</v>
      </c>
      <c r="B5197" s="5">
        <v>-1.4901652138169199</v>
      </c>
      <c r="C5197" s="5" t="s">
        <v>1088</v>
      </c>
      <c r="D5197" s="5" t="s">
        <v>1089</v>
      </c>
      <c r="E5197" s="5" t="s">
        <v>8</v>
      </c>
      <c r="F5197" s="5" t="s">
        <v>1090</v>
      </c>
      <c r="G5197" s="5" t="s">
        <v>1091</v>
      </c>
    </row>
    <row r="5198" spans="1:7" x14ac:dyDescent="0.25">
      <c r="A5198" s="5" t="s">
        <v>8255</v>
      </c>
      <c r="B5198" s="5">
        <v>-1.4913891241260799</v>
      </c>
      <c r="C5198" s="5" t="s">
        <v>8</v>
      </c>
      <c r="D5198" s="5" t="s">
        <v>8</v>
      </c>
      <c r="E5198" s="5" t="s">
        <v>8</v>
      </c>
      <c r="F5198" s="5" t="s">
        <v>8</v>
      </c>
      <c r="G5198" s="5" t="s">
        <v>8</v>
      </c>
    </row>
    <row r="5199" spans="1:7" x14ac:dyDescent="0.25">
      <c r="A5199" s="5" t="s">
        <v>13979</v>
      </c>
      <c r="B5199" s="5">
        <v>-1.4923168089994701</v>
      </c>
      <c r="C5199" s="5" t="s">
        <v>8</v>
      </c>
      <c r="D5199" s="5" t="s">
        <v>8</v>
      </c>
      <c r="E5199" s="5" t="s">
        <v>8</v>
      </c>
      <c r="F5199" s="5" t="s">
        <v>8</v>
      </c>
      <c r="G5199" s="5" t="s">
        <v>8</v>
      </c>
    </row>
    <row r="5200" spans="1:7" x14ac:dyDescent="0.25">
      <c r="A5200" s="5" t="s">
        <v>20797</v>
      </c>
      <c r="B5200" s="5">
        <v>-1.5022706603938301</v>
      </c>
      <c r="C5200" s="5" t="s">
        <v>8</v>
      </c>
      <c r="D5200" s="5" t="s">
        <v>8</v>
      </c>
      <c r="E5200" s="5" t="s">
        <v>8</v>
      </c>
      <c r="F5200" s="5" t="s">
        <v>8</v>
      </c>
      <c r="G5200" s="5" t="s">
        <v>8</v>
      </c>
    </row>
    <row r="5201" spans="1:7" x14ac:dyDescent="0.25">
      <c r="A5201" s="5" t="s">
        <v>20459</v>
      </c>
      <c r="B5201" s="5">
        <v>-1.50233408732132</v>
      </c>
      <c r="C5201" s="5" t="s">
        <v>8</v>
      </c>
      <c r="D5201" s="5" t="s">
        <v>8</v>
      </c>
      <c r="E5201" s="5" t="s">
        <v>8</v>
      </c>
      <c r="F5201" s="5" t="s">
        <v>8</v>
      </c>
      <c r="G5201" s="5" t="s">
        <v>8</v>
      </c>
    </row>
    <row r="5202" spans="1:7" x14ac:dyDescent="0.25">
      <c r="A5202" s="5" t="s">
        <v>6008</v>
      </c>
      <c r="B5202" s="5">
        <v>-1.50281270001193</v>
      </c>
      <c r="C5202" s="5" t="s">
        <v>8</v>
      </c>
      <c r="D5202" s="5" t="s">
        <v>8</v>
      </c>
      <c r="E5202" s="5" t="s">
        <v>8</v>
      </c>
      <c r="F5202" s="5" t="s">
        <v>8</v>
      </c>
      <c r="G5202" s="5" t="s">
        <v>8</v>
      </c>
    </row>
    <row r="5203" spans="1:7" x14ac:dyDescent="0.25">
      <c r="A5203" s="5" t="s">
        <v>20950</v>
      </c>
      <c r="B5203" s="5">
        <v>-1.50391692576335</v>
      </c>
      <c r="C5203" s="5" t="s">
        <v>8</v>
      </c>
      <c r="D5203" s="5" t="s">
        <v>8</v>
      </c>
      <c r="E5203" s="5" t="s">
        <v>8</v>
      </c>
      <c r="F5203" s="5" t="s">
        <v>8</v>
      </c>
      <c r="G5203" s="5" t="s">
        <v>8</v>
      </c>
    </row>
    <row r="5204" spans="1:7" x14ac:dyDescent="0.25">
      <c r="A5204" s="5" t="s">
        <v>16385</v>
      </c>
      <c r="B5204" s="5">
        <v>-1.5052402782485701</v>
      </c>
      <c r="C5204" s="5" t="s">
        <v>16386</v>
      </c>
      <c r="D5204" s="5" t="s">
        <v>16387</v>
      </c>
      <c r="E5204" s="5" t="s">
        <v>16388</v>
      </c>
      <c r="F5204" s="5" t="s">
        <v>16389</v>
      </c>
      <c r="G5204" s="5" t="s">
        <v>16390</v>
      </c>
    </row>
    <row r="5205" spans="1:7" x14ac:dyDescent="0.25">
      <c r="A5205" s="5" t="s">
        <v>19021</v>
      </c>
      <c r="B5205" s="5">
        <v>-1.5052402782485701</v>
      </c>
      <c r="C5205" s="5" t="s">
        <v>8</v>
      </c>
      <c r="D5205" s="5" t="s">
        <v>8</v>
      </c>
      <c r="E5205" s="5" t="s">
        <v>8</v>
      </c>
      <c r="F5205" s="5" t="s">
        <v>8</v>
      </c>
      <c r="G5205" s="5" t="s">
        <v>8</v>
      </c>
    </row>
    <row r="5206" spans="1:7" x14ac:dyDescent="0.25">
      <c r="A5206" s="5" t="s">
        <v>10648</v>
      </c>
      <c r="B5206" s="5">
        <v>-1.5052402782485701</v>
      </c>
      <c r="C5206" s="5" t="s">
        <v>8</v>
      </c>
      <c r="D5206" s="5" t="s">
        <v>8</v>
      </c>
      <c r="E5206" s="5" t="s">
        <v>8</v>
      </c>
      <c r="F5206" s="5" t="s">
        <v>8</v>
      </c>
      <c r="G5206" s="5" t="s">
        <v>8</v>
      </c>
    </row>
    <row r="5207" spans="1:7" x14ac:dyDescent="0.25">
      <c r="A5207" s="5" t="s">
        <v>17104</v>
      </c>
      <c r="B5207" s="5">
        <v>-1.5056255387852799</v>
      </c>
      <c r="C5207" s="5" t="s">
        <v>8</v>
      </c>
      <c r="D5207" s="5" t="s">
        <v>8</v>
      </c>
      <c r="E5207" s="5" t="s">
        <v>8</v>
      </c>
      <c r="F5207" s="5" t="s">
        <v>8</v>
      </c>
      <c r="G5207" s="5" t="s">
        <v>7727</v>
      </c>
    </row>
    <row r="5208" spans="1:7" x14ac:dyDescent="0.25">
      <c r="A5208" s="5" t="s">
        <v>10015</v>
      </c>
      <c r="B5208" s="5">
        <v>-1.5066030266049899</v>
      </c>
      <c r="C5208" s="5" t="s">
        <v>5956</v>
      </c>
      <c r="D5208" s="5" t="s">
        <v>5957</v>
      </c>
      <c r="E5208" s="5" t="s">
        <v>10016</v>
      </c>
      <c r="F5208" s="5" t="s">
        <v>5959</v>
      </c>
      <c r="G5208" s="5" t="s">
        <v>5960</v>
      </c>
    </row>
    <row r="5209" spans="1:7" x14ac:dyDescent="0.25">
      <c r="A5209" s="5" t="s">
        <v>10568</v>
      </c>
      <c r="B5209" s="5">
        <v>-1.5066030266049899</v>
      </c>
      <c r="C5209" s="5" t="s">
        <v>8</v>
      </c>
      <c r="D5209" s="5" t="s">
        <v>8</v>
      </c>
      <c r="E5209" s="5" t="s">
        <v>8</v>
      </c>
      <c r="F5209" s="5" t="s">
        <v>8</v>
      </c>
      <c r="G5209" s="5" t="s">
        <v>8</v>
      </c>
    </row>
    <row r="5210" spans="1:7" x14ac:dyDescent="0.25">
      <c r="A5210" s="5" t="s">
        <v>20291</v>
      </c>
      <c r="B5210" s="5">
        <v>-1.5066030266049899</v>
      </c>
      <c r="C5210" s="5" t="s">
        <v>8</v>
      </c>
      <c r="D5210" s="5" t="s">
        <v>8</v>
      </c>
      <c r="E5210" s="5" t="s">
        <v>8</v>
      </c>
      <c r="F5210" s="5" t="s">
        <v>8</v>
      </c>
      <c r="G5210" s="5" t="s">
        <v>8</v>
      </c>
    </row>
    <row r="5211" spans="1:7" x14ac:dyDescent="0.25">
      <c r="A5211" s="5" t="s">
        <v>2150</v>
      </c>
      <c r="B5211" s="5">
        <v>-1.5072359603324801</v>
      </c>
      <c r="C5211" s="5" t="s">
        <v>2151</v>
      </c>
      <c r="D5211" s="5" t="s">
        <v>2152</v>
      </c>
      <c r="E5211" s="5" t="s">
        <v>2153</v>
      </c>
      <c r="F5211" s="5" t="s">
        <v>2154</v>
      </c>
      <c r="G5211" s="5" t="s">
        <v>2155</v>
      </c>
    </row>
    <row r="5212" spans="1:7" x14ac:dyDescent="0.25">
      <c r="A5212" s="5" t="s">
        <v>1402</v>
      </c>
      <c r="B5212" s="5">
        <v>-1.5072359603324801</v>
      </c>
      <c r="C5212" s="5" t="s">
        <v>8</v>
      </c>
      <c r="D5212" s="5" t="s">
        <v>8</v>
      </c>
      <c r="E5212" s="5" t="s">
        <v>8</v>
      </c>
      <c r="F5212" s="5" t="s">
        <v>8</v>
      </c>
      <c r="G5212" s="5" t="s">
        <v>8</v>
      </c>
    </row>
    <row r="5213" spans="1:7" x14ac:dyDescent="0.25">
      <c r="A5213" s="5" t="s">
        <v>18842</v>
      </c>
      <c r="B5213" s="5">
        <v>-1.5072359603324801</v>
      </c>
      <c r="C5213" s="5" t="s">
        <v>8</v>
      </c>
      <c r="D5213" s="5" t="s">
        <v>8</v>
      </c>
      <c r="E5213" s="5" t="s">
        <v>8</v>
      </c>
      <c r="F5213" s="5" t="s">
        <v>8</v>
      </c>
      <c r="G5213" s="5" t="s">
        <v>8</v>
      </c>
    </row>
    <row r="5214" spans="1:7" x14ac:dyDescent="0.25">
      <c r="A5214" s="5" t="s">
        <v>10584</v>
      </c>
      <c r="B5214" s="5">
        <v>-1.5072359603324801</v>
      </c>
      <c r="C5214" s="5" t="s">
        <v>8</v>
      </c>
      <c r="D5214" s="5" t="s">
        <v>8</v>
      </c>
      <c r="E5214" s="5" t="s">
        <v>8</v>
      </c>
      <c r="F5214" s="5" t="s">
        <v>8</v>
      </c>
      <c r="G5214" s="5" t="s">
        <v>8</v>
      </c>
    </row>
    <row r="5215" spans="1:7" x14ac:dyDescent="0.25">
      <c r="A5215" s="5" t="s">
        <v>16251</v>
      </c>
      <c r="B5215" s="5">
        <v>-1.5080069572577299</v>
      </c>
      <c r="C5215" s="5" t="s">
        <v>8</v>
      </c>
      <c r="D5215" s="5" t="s">
        <v>8</v>
      </c>
      <c r="E5215" s="5" t="s">
        <v>8</v>
      </c>
      <c r="F5215" s="5" t="s">
        <v>8</v>
      </c>
      <c r="G5215" s="5" t="s">
        <v>3369</v>
      </c>
    </row>
    <row r="5216" spans="1:7" x14ac:dyDescent="0.25">
      <c r="A5216" s="5" t="s">
        <v>19093</v>
      </c>
      <c r="B5216" s="5">
        <v>-1.5080069572577299</v>
      </c>
      <c r="C5216" s="5" t="s">
        <v>8</v>
      </c>
      <c r="D5216" s="5" t="s">
        <v>8</v>
      </c>
      <c r="E5216" s="5" t="s">
        <v>8</v>
      </c>
      <c r="F5216" s="5" t="s">
        <v>8</v>
      </c>
      <c r="G5216" s="5" t="s">
        <v>8</v>
      </c>
    </row>
    <row r="5217" spans="1:7" x14ac:dyDescent="0.25">
      <c r="A5217" s="5" t="s">
        <v>5658</v>
      </c>
      <c r="B5217" s="5">
        <v>-1.5080069572577299</v>
      </c>
      <c r="C5217" s="5" t="s">
        <v>8</v>
      </c>
      <c r="D5217" s="5" t="s">
        <v>8</v>
      </c>
      <c r="E5217" s="5" t="s">
        <v>8</v>
      </c>
      <c r="F5217" s="5" t="s">
        <v>8</v>
      </c>
      <c r="G5217" s="5" t="s">
        <v>8</v>
      </c>
    </row>
    <row r="5218" spans="1:7" x14ac:dyDescent="0.25">
      <c r="A5218" s="5" t="s">
        <v>20157</v>
      </c>
      <c r="B5218" s="5">
        <v>-1.5080069572577299</v>
      </c>
      <c r="C5218" s="5" t="s">
        <v>8</v>
      </c>
      <c r="D5218" s="5" t="s">
        <v>8</v>
      </c>
      <c r="E5218" s="5" t="s">
        <v>8</v>
      </c>
      <c r="F5218" s="5" t="s">
        <v>8</v>
      </c>
      <c r="G5218" s="5" t="s">
        <v>8</v>
      </c>
    </row>
    <row r="5219" spans="1:7" x14ac:dyDescent="0.25">
      <c r="A5219" s="5" t="s">
        <v>20412</v>
      </c>
      <c r="B5219" s="5">
        <v>-1.5080069572577299</v>
      </c>
      <c r="C5219" s="5" t="s">
        <v>8</v>
      </c>
      <c r="D5219" s="5" t="s">
        <v>8</v>
      </c>
      <c r="E5219" s="5" t="s">
        <v>8</v>
      </c>
      <c r="F5219" s="5" t="s">
        <v>8</v>
      </c>
      <c r="G5219" s="5" t="s">
        <v>8</v>
      </c>
    </row>
    <row r="5220" spans="1:7" x14ac:dyDescent="0.25">
      <c r="A5220" s="5" t="s">
        <v>15399</v>
      </c>
      <c r="B5220" s="5">
        <v>-1.5080069572577299</v>
      </c>
      <c r="C5220" s="5" t="s">
        <v>15400</v>
      </c>
      <c r="D5220" s="5" t="s">
        <v>8</v>
      </c>
      <c r="E5220" s="5" t="s">
        <v>15401</v>
      </c>
      <c r="F5220" s="5" t="s">
        <v>8</v>
      </c>
      <c r="G5220" s="5" t="s">
        <v>8</v>
      </c>
    </row>
    <row r="5221" spans="1:7" x14ac:dyDescent="0.25">
      <c r="A5221" s="5" t="s">
        <v>16090</v>
      </c>
      <c r="B5221" s="5">
        <v>-1.50896672167329</v>
      </c>
      <c r="C5221" s="5" t="s">
        <v>16091</v>
      </c>
      <c r="D5221" s="5" t="s">
        <v>8</v>
      </c>
      <c r="E5221" s="5" t="s">
        <v>16092</v>
      </c>
      <c r="F5221" s="5" t="s">
        <v>8</v>
      </c>
      <c r="G5221" s="5" t="s">
        <v>16093</v>
      </c>
    </row>
    <row r="5222" spans="1:7" x14ac:dyDescent="0.25">
      <c r="A5222" s="5" t="s">
        <v>16235</v>
      </c>
      <c r="B5222" s="5">
        <v>-1.50896672167329</v>
      </c>
      <c r="C5222" s="5" t="s">
        <v>8</v>
      </c>
      <c r="D5222" s="5" t="s">
        <v>8</v>
      </c>
      <c r="E5222" s="5" t="s">
        <v>9264</v>
      </c>
      <c r="F5222" s="5" t="s">
        <v>8</v>
      </c>
      <c r="G5222" s="5" t="s">
        <v>1327</v>
      </c>
    </row>
    <row r="5223" spans="1:7" x14ac:dyDescent="0.25">
      <c r="A5223" s="5" t="s">
        <v>18463</v>
      </c>
      <c r="B5223" s="5">
        <v>-1.50896672167329</v>
      </c>
      <c r="C5223" s="5" t="s">
        <v>8</v>
      </c>
      <c r="D5223" s="5" t="s">
        <v>8</v>
      </c>
      <c r="E5223" s="5" t="s">
        <v>8</v>
      </c>
      <c r="F5223" s="5" t="s">
        <v>8</v>
      </c>
      <c r="G5223" s="5" t="s">
        <v>8</v>
      </c>
    </row>
    <row r="5224" spans="1:7" x14ac:dyDescent="0.25">
      <c r="A5224" s="5" t="s">
        <v>18496</v>
      </c>
      <c r="B5224" s="5">
        <v>-1.50896672167329</v>
      </c>
      <c r="C5224" s="5" t="s">
        <v>8</v>
      </c>
      <c r="D5224" s="5" t="s">
        <v>8</v>
      </c>
      <c r="E5224" s="5" t="s">
        <v>8</v>
      </c>
      <c r="F5224" s="5" t="s">
        <v>8</v>
      </c>
      <c r="G5224" s="5" t="s">
        <v>8</v>
      </c>
    </row>
    <row r="5225" spans="1:7" x14ac:dyDescent="0.25">
      <c r="A5225" s="5" t="s">
        <v>7491</v>
      </c>
      <c r="B5225" s="5">
        <v>-1.50896672167329</v>
      </c>
      <c r="C5225" s="5" t="s">
        <v>8</v>
      </c>
      <c r="D5225" s="5" t="s">
        <v>8</v>
      </c>
      <c r="E5225" s="5" t="s">
        <v>8</v>
      </c>
      <c r="F5225" s="5" t="s">
        <v>8</v>
      </c>
      <c r="G5225" s="5" t="s">
        <v>8</v>
      </c>
    </row>
    <row r="5226" spans="1:7" x14ac:dyDescent="0.25">
      <c r="A5226" s="5" t="s">
        <v>20047</v>
      </c>
      <c r="B5226" s="5">
        <v>-1.50896672167329</v>
      </c>
      <c r="C5226" s="5" t="s">
        <v>8</v>
      </c>
      <c r="D5226" s="5" t="s">
        <v>8</v>
      </c>
      <c r="E5226" s="5" t="s">
        <v>8</v>
      </c>
      <c r="F5226" s="5" t="s">
        <v>8</v>
      </c>
      <c r="G5226" s="5" t="s">
        <v>8</v>
      </c>
    </row>
    <row r="5227" spans="1:7" x14ac:dyDescent="0.25">
      <c r="A5227" s="5" t="s">
        <v>20088</v>
      </c>
      <c r="B5227" s="5">
        <v>-1.50896672167329</v>
      </c>
      <c r="C5227" s="5" t="s">
        <v>8</v>
      </c>
      <c r="D5227" s="5" t="s">
        <v>8</v>
      </c>
      <c r="E5227" s="5" t="s">
        <v>8</v>
      </c>
      <c r="F5227" s="5" t="s">
        <v>8</v>
      </c>
      <c r="G5227" s="5" t="s">
        <v>8</v>
      </c>
    </row>
    <row r="5228" spans="1:7" x14ac:dyDescent="0.25">
      <c r="A5228" s="5" t="s">
        <v>20093</v>
      </c>
      <c r="B5228" s="5">
        <v>-1.50896672167329</v>
      </c>
      <c r="C5228" s="5" t="s">
        <v>8</v>
      </c>
      <c r="D5228" s="5" t="s">
        <v>8</v>
      </c>
      <c r="E5228" s="5" t="s">
        <v>8</v>
      </c>
      <c r="F5228" s="5" t="s">
        <v>8</v>
      </c>
      <c r="G5228" s="5" t="s">
        <v>8</v>
      </c>
    </row>
    <row r="5229" spans="1:7" x14ac:dyDescent="0.25">
      <c r="A5229" s="5" t="s">
        <v>20179</v>
      </c>
      <c r="B5229" s="5">
        <v>-1.50896672167329</v>
      </c>
      <c r="C5229" s="5" t="s">
        <v>8</v>
      </c>
      <c r="D5229" s="5" t="s">
        <v>8</v>
      </c>
      <c r="E5229" s="5" t="s">
        <v>8</v>
      </c>
      <c r="F5229" s="5" t="s">
        <v>8</v>
      </c>
      <c r="G5229" s="5" t="s">
        <v>8</v>
      </c>
    </row>
    <row r="5230" spans="1:7" x14ac:dyDescent="0.25">
      <c r="A5230" s="5" t="s">
        <v>11958</v>
      </c>
      <c r="B5230" s="5">
        <v>-1.51522478614234</v>
      </c>
      <c r="C5230" s="5" t="s">
        <v>11959</v>
      </c>
      <c r="D5230" s="5" t="s">
        <v>8</v>
      </c>
      <c r="E5230" s="5" t="s">
        <v>8</v>
      </c>
      <c r="F5230" s="5" t="s">
        <v>8</v>
      </c>
      <c r="G5230" s="5" t="s">
        <v>8</v>
      </c>
    </row>
    <row r="5231" spans="1:7" x14ac:dyDescent="0.25">
      <c r="A5231" s="5" t="s">
        <v>10108</v>
      </c>
      <c r="B5231" s="5">
        <v>-1.5172840178121301</v>
      </c>
      <c r="C5231" s="5" t="s">
        <v>8</v>
      </c>
      <c r="D5231" s="5" t="s">
        <v>8</v>
      </c>
      <c r="E5231" s="5" t="s">
        <v>8</v>
      </c>
      <c r="F5231" s="5" t="s">
        <v>8</v>
      </c>
      <c r="G5231" s="5" t="s">
        <v>8</v>
      </c>
    </row>
    <row r="5232" spans="1:7" x14ac:dyDescent="0.25">
      <c r="A5232" s="5" t="s">
        <v>6943</v>
      </c>
      <c r="B5232" s="5">
        <v>-1.52116257959704</v>
      </c>
      <c r="C5232" s="5" t="s">
        <v>6944</v>
      </c>
      <c r="D5232" s="5" t="s">
        <v>8</v>
      </c>
      <c r="E5232" s="5" t="s">
        <v>8</v>
      </c>
      <c r="F5232" s="5" t="s">
        <v>8</v>
      </c>
      <c r="G5232" s="5" t="s">
        <v>6945</v>
      </c>
    </row>
    <row r="5233" spans="1:7" x14ac:dyDescent="0.25">
      <c r="A5233" s="5" t="s">
        <v>1972</v>
      </c>
      <c r="B5233" s="5">
        <v>-1.52116257959704</v>
      </c>
      <c r="C5233" s="5" t="s">
        <v>8</v>
      </c>
      <c r="D5233" s="5" t="s">
        <v>8</v>
      </c>
      <c r="E5233" s="5" t="s">
        <v>8</v>
      </c>
      <c r="F5233" s="5" t="s">
        <v>8</v>
      </c>
      <c r="G5233" s="5" t="s">
        <v>8</v>
      </c>
    </row>
    <row r="5234" spans="1:7" x14ac:dyDescent="0.25">
      <c r="A5234" s="5" t="s">
        <v>6472</v>
      </c>
      <c r="B5234" s="5">
        <v>-1.52116257959704</v>
      </c>
      <c r="C5234" s="5" t="s">
        <v>8</v>
      </c>
      <c r="D5234" s="5" t="s">
        <v>8</v>
      </c>
      <c r="E5234" s="5" t="s">
        <v>8</v>
      </c>
      <c r="F5234" s="5" t="s">
        <v>8</v>
      </c>
      <c r="G5234" s="5" t="s">
        <v>8</v>
      </c>
    </row>
    <row r="5235" spans="1:7" x14ac:dyDescent="0.25">
      <c r="A5235" s="5" t="s">
        <v>1013</v>
      </c>
      <c r="B5235" s="5">
        <v>-1.5214802844149999</v>
      </c>
      <c r="C5235" s="5" t="s">
        <v>8</v>
      </c>
      <c r="D5235" s="5" t="s">
        <v>8</v>
      </c>
      <c r="E5235" s="5" t="s">
        <v>8</v>
      </c>
      <c r="F5235" s="5" t="s">
        <v>8</v>
      </c>
      <c r="G5235" s="5" t="s">
        <v>8</v>
      </c>
    </row>
    <row r="5236" spans="1:7" x14ac:dyDescent="0.25">
      <c r="A5236" s="5" t="s">
        <v>16998</v>
      </c>
      <c r="B5236" s="5">
        <v>-1.5218636648856301</v>
      </c>
      <c r="C5236" s="5" t="s">
        <v>13739</v>
      </c>
      <c r="D5236" s="5" t="s">
        <v>13740</v>
      </c>
      <c r="E5236" s="5" t="s">
        <v>13741</v>
      </c>
      <c r="F5236" s="5" t="s">
        <v>13742</v>
      </c>
      <c r="G5236" s="5" t="s">
        <v>13743</v>
      </c>
    </row>
    <row r="5237" spans="1:7" x14ac:dyDescent="0.25">
      <c r="A5237" s="5" t="s">
        <v>20226</v>
      </c>
      <c r="B5237" s="5">
        <v>-1.52198538558395</v>
      </c>
      <c r="C5237" s="5" t="s">
        <v>8</v>
      </c>
      <c r="D5237" s="5" t="s">
        <v>8</v>
      </c>
      <c r="E5237" s="5" t="s">
        <v>8</v>
      </c>
      <c r="F5237" s="5" t="s">
        <v>8</v>
      </c>
      <c r="G5237" s="5" t="s">
        <v>8</v>
      </c>
    </row>
    <row r="5238" spans="1:7" x14ac:dyDescent="0.25">
      <c r="A5238" s="5" t="s">
        <v>17303</v>
      </c>
      <c r="B5238" s="5">
        <v>-1.52287794976445</v>
      </c>
      <c r="C5238" s="5" t="s">
        <v>17304</v>
      </c>
      <c r="D5238" s="5" t="s">
        <v>17305</v>
      </c>
      <c r="E5238" s="5" t="s">
        <v>17306</v>
      </c>
      <c r="F5238" s="5" t="s">
        <v>17301</v>
      </c>
      <c r="G5238" s="5" t="s">
        <v>17302</v>
      </c>
    </row>
    <row r="5239" spans="1:7" x14ac:dyDescent="0.25">
      <c r="A5239" s="5" t="s">
        <v>5373</v>
      </c>
      <c r="B5239" s="5">
        <v>-1.5248985600071501</v>
      </c>
      <c r="C5239" s="5" t="s">
        <v>8</v>
      </c>
      <c r="D5239" s="5" t="s">
        <v>8</v>
      </c>
      <c r="E5239" s="5" t="s">
        <v>8</v>
      </c>
      <c r="F5239" s="5" t="s">
        <v>8</v>
      </c>
      <c r="G5239" s="5" t="s">
        <v>8</v>
      </c>
    </row>
    <row r="5240" spans="1:7" x14ac:dyDescent="0.25">
      <c r="A5240" s="5" t="s">
        <v>8296</v>
      </c>
      <c r="B5240" s="5">
        <v>-1.5248985600071501</v>
      </c>
      <c r="C5240" s="5" t="s">
        <v>8</v>
      </c>
      <c r="D5240" s="5" t="s">
        <v>8</v>
      </c>
      <c r="E5240" s="5" t="s">
        <v>8</v>
      </c>
      <c r="F5240" s="5" t="s">
        <v>8</v>
      </c>
      <c r="G5240" s="5" t="s">
        <v>8</v>
      </c>
    </row>
    <row r="5241" spans="1:7" x14ac:dyDescent="0.25">
      <c r="A5241" s="5" t="s">
        <v>2144</v>
      </c>
      <c r="B5241" s="5">
        <v>-1.5273138432909199</v>
      </c>
      <c r="C5241" s="5" t="s">
        <v>8</v>
      </c>
      <c r="D5241" s="5" t="s">
        <v>8</v>
      </c>
      <c r="E5241" s="5" t="s">
        <v>8</v>
      </c>
      <c r="F5241" s="5" t="s">
        <v>8</v>
      </c>
      <c r="G5241" s="5" t="s">
        <v>8</v>
      </c>
    </row>
    <row r="5242" spans="1:7" x14ac:dyDescent="0.25">
      <c r="A5242" s="5" t="s">
        <v>19219</v>
      </c>
      <c r="B5242" s="5">
        <v>-1.5273138432909199</v>
      </c>
      <c r="C5242" s="5" t="s">
        <v>8</v>
      </c>
      <c r="D5242" s="5" t="s">
        <v>8</v>
      </c>
      <c r="E5242" s="5" t="s">
        <v>8</v>
      </c>
      <c r="F5242" s="5" t="s">
        <v>8</v>
      </c>
      <c r="G5242" s="5" t="s">
        <v>8</v>
      </c>
    </row>
    <row r="5243" spans="1:7" x14ac:dyDescent="0.25">
      <c r="A5243" s="5" t="s">
        <v>15772</v>
      </c>
      <c r="B5243" s="5">
        <v>-1.5290806187969099</v>
      </c>
      <c r="C5243" s="5" t="s">
        <v>8</v>
      </c>
      <c r="D5243" s="5" t="s">
        <v>8</v>
      </c>
      <c r="E5243" s="5" t="s">
        <v>8</v>
      </c>
      <c r="F5243" s="5" t="s">
        <v>8</v>
      </c>
      <c r="G5243" s="5" t="s">
        <v>8</v>
      </c>
    </row>
    <row r="5244" spans="1:7" x14ac:dyDescent="0.25">
      <c r="A5244" s="5" t="s">
        <v>19049</v>
      </c>
      <c r="B5244" s="5">
        <v>-1.53025195299066</v>
      </c>
      <c r="C5244" s="5" t="s">
        <v>8</v>
      </c>
      <c r="D5244" s="5" t="s">
        <v>8</v>
      </c>
      <c r="E5244" s="5" t="s">
        <v>8</v>
      </c>
      <c r="F5244" s="5" t="s">
        <v>8</v>
      </c>
      <c r="G5244" s="5" t="s">
        <v>8</v>
      </c>
    </row>
    <row r="5245" spans="1:7" x14ac:dyDescent="0.25">
      <c r="A5245" s="5" t="s">
        <v>15389</v>
      </c>
      <c r="B5245" s="5">
        <v>-1.53025195299066</v>
      </c>
      <c r="C5245" s="5" t="s">
        <v>8</v>
      </c>
      <c r="D5245" s="5" t="s">
        <v>8</v>
      </c>
      <c r="E5245" s="5" t="s">
        <v>8</v>
      </c>
      <c r="F5245" s="5" t="s">
        <v>8</v>
      </c>
      <c r="G5245" s="5" t="s">
        <v>8</v>
      </c>
    </row>
    <row r="5246" spans="1:7" x14ac:dyDescent="0.25">
      <c r="A5246" s="5" t="s">
        <v>9964</v>
      </c>
      <c r="B5246" s="5">
        <v>-1.53239885011928</v>
      </c>
      <c r="C5246" s="5" t="s">
        <v>8</v>
      </c>
      <c r="D5246" s="5" t="s">
        <v>8</v>
      </c>
      <c r="E5246" s="5" t="s">
        <v>8</v>
      </c>
      <c r="F5246" s="5" t="s">
        <v>8</v>
      </c>
      <c r="G5246" s="5" t="s">
        <v>8</v>
      </c>
    </row>
    <row r="5247" spans="1:7" x14ac:dyDescent="0.25">
      <c r="A5247" s="5" t="s">
        <v>18092</v>
      </c>
      <c r="B5247" s="5">
        <v>-1.5339032626483</v>
      </c>
      <c r="C5247" s="5" t="s">
        <v>18093</v>
      </c>
      <c r="D5247" s="5" t="s">
        <v>18094</v>
      </c>
      <c r="E5247" s="5" t="s">
        <v>18095</v>
      </c>
      <c r="F5247" s="5" t="s">
        <v>18096</v>
      </c>
      <c r="G5247" s="5" t="s">
        <v>18097</v>
      </c>
    </row>
    <row r="5248" spans="1:7" x14ac:dyDescent="0.25">
      <c r="A5248" s="5" t="s">
        <v>19261</v>
      </c>
      <c r="B5248" s="5">
        <v>-1.5339032626483</v>
      </c>
      <c r="C5248" s="5" t="s">
        <v>19262</v>
      </c>
      <c r="D5248" s="5" t="s">
        <v>19263</v>
      </c>
      <c r="E5248" s="5" t="s">
        <v>19264</v>
      </c>
      <c r="F5248" s="5" t="s">
        <v>19265</v>
      </c>
      <c r="G5248" s="5" t="s">
        <v>8</v>
      </c>
    </row>
    <row r="5249" spans="1:7" x14ac:dyDescent="0.25">
      <c r="A5249" s="5" t="s">
        <v>20043</v>
      </c>
      <c r="B5249" s="5">
        <v>-1.5339032626483</v>
      </c>
      <c r="C5249" s="5" t="s">
        <v>8</v>
      </c>
      <c r="D5249" s="5" t="s">
        <v>8</v>
      </c>
      <c r="E5249" s="5" t="s">
        <v>8</v>
      </c>
      <c r="F5249" s="5" t="s">
        <v>8</v>
      </c>
      <c r="G5249" s="5" t="s">
        <v>8</v>
      </c>
    </row>
    <row r="5250" spans="1:7" x14ac:dyDescent="0.25">
      <c r="A5250" s="5" t="s">
        <v>20809</v>
      </c>
      <c r="B5250" s="5">
        <v>-1.5339032626483</v>
      </c>
      <c r="C5250" s="5" t="s">
        <v>8</v>
      </c>
      <c r="D5250" s="5" t="s">
        <v>8</v>
      </c>
      <c r="E5250" s="5" t="s">
        <v>8</v>
      </c>
      <c r="F5250" s="5" t="s">
        <v>8</v>
      </c>
      <c r="G5250" s="5" t="s">
        <v>8</v>
      </c>
    </row>
    <row r="5251" spans="1:7" x14ac:dyDescent="0.25">
      <c r="A5251" s="5" t="s">
        <v>21088</v>
      </c>
      <c r="B5251" s="5">
        <v>-1.5339032626483</v>
      </c>
      <c r="C5251" s="5" t="s">
        <v>8</v>
      </c>
      <c r="D5251" s="5" t="s">
        <v>8</v>
      </c>
      <c r="E5251" s="5" t="s">
        <v>8</v>
      </c>
      <c r="F5251" s="5" t="s">
        <v>8</v>
      </c>
      <c r="G5251" s="5" t="s">
        <v>8</v>
      </c>
    </row>
    <row r="5252" spans="1:7" x14ac:dyDescent="0.25">
      <c r="A5252" s="5" t="s">
        <v>2792</v>
      </c>
      <c r="B5252" s="5">
        <v>-1.53463473305064</v>
      </c>
      <c r="C5252" s="5" t="s">
        <v>8</v>
      </c>
      <c r="D5252" s="5" t="s">
        <v>8</v>
      </c>
      <c r="E5252" s="5" t="s">
        <v>8</v>
      </c>
      <c r="F5252" s="5" t="s">
        <v>8</v>
      </c>
      <c r="G5252" s="5" t="s">
        <v>8</v>
      </c>
    </row>
    <row r="5253" spans="1:7" x14ac:dyDescent="0.25">
      <c r="A5253" s="5" t="s">
        <v>8561</v>
      </c>
      <c r="B5253" s="5">
        <v>-1.5375229817098801</v>
      </c>
      <c r="C5253" s="5" t="s">
        <v>8</v>
      </c>
      <c r="D5253" s="5" t="s">
        <v>8</v>
      </c>
      <c r="E5253" s="5" t="s">
        <v>8</v>
      </c>
      <c r="F5253" s="5" t="s">
        <v>8</v>
      </c>
      <c r="G5253" s="5" t="s">
        <v>8</v>
      </c>
    </row>
    <row r="5254" spans="1:7" x14ac:dyDescent="0.25">
      <c r="A5254" s="5" t="s">
        <v>1947</v>
      </c>
      <c r="B5254" s="5">
        <v>-1.5394883088582101</v>
      </c>
      <c r="C5254" s="5" t="s">
        <v>8</v>
      </c>
      <c r="D5254" s="5" t="s">
        <v>8</v>
      </c>
      <c r="E5254" s="5" t="s">
        <v>8</v>
      </c>
      <c r="F5254" s="5" t="s">
        <v>8</v>
      </c>
      <c r="G5254" s="5" t="s">
        <v>8</v>
      </c>
    </row>
    <row r="5255" spans="1:7" x14ac:dyDescent="0.25">
      <c r="A5255" s="5" t="s">
        <v>18793</v>
      </c>
      <c r="B5255" s="5">
        <v>-1.5394883088582101</v>
      </c>
      <c r="C5255" s="5" t="s">
        <v>8</v>
      </c>
      <c r="D5255" s="5" t="s">
        <v>8</v>
      </c>
      <c r="E5255" s="5" t="s">
        <v>8</v>
      </c>
      <c r="F5255" s="5" t="s">
        <v>8</v>
      </c>
      <c r="G5255" s="5" t="s">
        <v>8</v>
      </c>
    </row>
    <row r="5256" spans="1:7" x14ac:dyDescent="0.25">
      <c r="A5256" s="5" t="s">
        <v>19104</v>
      </c>
      <c r="B5256" s="5">
        <v>-1.53987356798391</v>
      </c>
      <c r="C5256" s="5" t="s">
        <v>8</v>
      </c>
      <c r="D5256" s="5" t="s">
        <v>8</v>
      </c>
      <c r="E5256" s="5" t="s">
        <v>19105</v>
      </c>
      <c r="F5256" s="5" t="s">
        <v>8</v>
      </c>
      <c r="G5256" s="5" t="s">
        <v>8</v>
      </c>
    </row>
    <row r="5257" spans="1:7" x14ac:dyDescent="0.25">
      <c r="A5257" s="5" t="s">
        <v>7068</v>
      </c>
      <c r="B5257" s="5">
        <v>-1.54092838935683</v>
      </c>
      <c r="C5257" s="5" t="s">
        <v>8</v>
      </c>
      <c r="D5257" s="5" t="s">
        <v>8</v>
      </c>
      <c r="E5257" s="5" t="s">
        <v>8</v>
      </c>
      <c r="F5257" s="5" t="s">
        <v>8</v>
      </c>
      <c r="G5257" s="5" t="s">
        <v>8</v>
      </c>
    </row>
    <row r="5258" spans="1:7" x14ac:dyDescent="0.25">
      <c r="A5258" s="5" t="s">
        <v>16046</v>
      </c>
      <c r="B5258" s="5">
        <v>-1.5443796313925</v>
      </c>
      <c r="C5258" s="5" t="s">
        <v>8</v>
      </c>
      <c r="D5258" s="5" t="s">
        <v>8</v>
      </c>
      <c r="E5258" s="5" t="s">
        <v>8</v>
      </c>
      <c r="F5258" s="5" t="s">
        <v>8</v>
      </c>
      <c r="G5258" s="5" t="s">
        <v>16047</v>
      </c>
    </row>
    <row r="5259" spans="1:7" x14ac:dyDescent="0.25">
      <c r="A5259" s="5" t="s">
        <v>4845</v>
      </c>
      <c r="B5259" s="5">
        <v>-1.54503673197369</v>
      </c>
      <c r="C5259" s="5" t="s">
        <v>8</v>
      </c>
      <c r="D5259" s="5" t="s">
        <v>8</v>
      </c>
      <c r="E5259" s="5" t="s">
        <v>8</v>
      </c>
      <c r="F5259" s="5" t="s">
        <v>8</v>
      </c>
      <c r="G5259" s="5" t="s">
        <v>8</v>
      </c>
    </row>
    <row r="5260" spans="1:7" x14ac:dyDescent="0.25">
      <c r="A5260" s="5" t="s">
        <v>17978</v>
      </c>
      <c r="B5260" s="5">
        <v>-1.5462413551991501</v>
      </c>
      <c r="C5260" s="5" t="s">
        <v>17974</v>
      </c>
      <c r="D5260" s="5" t="s">
        <v>8</v>
      </c>
      <c r="E5260" s="5" t="s">
        <v>17976</v>
      </c>
      <c r="F5260" s="5" t="s">
        <v>8</v>
      </c>
      <c r="G5260" s="5" t="s">
        <v>17977</v>
      </c>
    </row>
    <row r="5261" spans="1:7" x14ac:dyDescent="0.25">
      <c r="A5261" s="5" t="s">
        <v>19656</v>
      </c>
      <c r="B5261" s="5">
        <v>-1.5462413551991501</v>
      </c>
      <c r="C5261" s="5" t="s">
        <v>8</v>
      </c>
      <c r="D5261" s="5" t="s">
        <v>8</v>
      </c>
      <c r="E5261" s="5" t="s">
        <v>8</v>
      </c>
      <c r="F5261" s="5" t="s">
        <v>8</v>
      </c>
      <c r="G5261" s="5" t="s">
        <v>8</v>
      </c>
    </row>
    <row r="5262" spans="1:7" x14ac:dyDescent="0.25">
      <c r="A5262" s="5" t="s">
        <v>4532</v>
      </c>
      <c r="B5262" s="5">
        <v>-1.54873846416632</v>
      </c>
      <c r="C5262" s="5" t="s">
        <v>8</v>
      </c>
      <c r="D5262" s="5" t="s">
        <v>8</v>
      </c>
      <c r="E5262" s="5" t="s">
        <v>8</v>
      </c>
      <c r="F5262" s="5" t="s">
        <v>8</v>
      </c>
      <c r="G5262" s="5" t="s">
        <v>8</v>
      </c>
    </row>
    <row r="5263" spans="1:7" x14ac:dyDescent="0.25">
      <c r="A5263" s="5" t="s">
        <v>9891</v>
      </c>
      <c r="B5263" s="5">
        <v>-1.54910979402644</v>
      </c>
      <c r="C5263" s="5" t="s">
        <v>8</v>
      </c>
      <c r="D5263" s="5" t="s">
        <v>8</v>
      </c>
      <c r="E5263" s="5" t="s">
        <v>8</v>
      </c>
      <c r="F5263" s="5" t="s">
        <v>8</v>
      </c>
      <c r="G5263" s="5" t="s">
        <v>8</v>
      </c>
    </row>
    <row r="5264" spans="1:7" x14ac:dyDescent="0.25">
      <c r="A5264" s="5" t="s">
        <v>20561</v>
      </c>
      <c r="B5264" s="5">
        <v>-1.5521591537755</v>
      </c>
      <c r="C5264" s="5" t="s">
        <v>8</v>
      </c>
      <c r="D5264" s="5" t="s">
        <v>8</v>
      </c>
      <c r="E5264" s="5" t="s">
        <v>8</v>
      </c>
      <c r="F5264" s="5" t="s">
        <v>8</v>
      </c>
      <c r="G5264" s="5" t="s">
        <v>8</v>
      </c>
    </row>
    <row r="5265" spans="1:7" x14ac:dyDescent="0.25">
      <c r="A5265" s="5" t="s">
        <v>13989</v>
      </c>
      <c r="B5265" s="5">
        <v>-1.552353713582</v>
      </c>
      <c r="C5265" s="5" t="s">
        <v>8</v>
      </c>
      <c r="D5265" s="5" t="s">
        <v>8</v>
      </c>
      <c r="E5265" s="5" t="s">
        <v>8</v>
      </c>
      <c r="F5265" s="5" t="s">
        <v>8</v>
      </c>
      <c r="G5265" s="5" t="s">
        <v>8</v>
      </c>
    </row>
    <row r="5266" spans="1:7" x14ac:dyDescent="0.25">
      <c r="A5266" s="5" t="s">
        <v>1848</v>
      </c>
      <c r="B5266" s="5">
        <v>-1.5525654907136599</v>
      </c>
      <c r="C5266" s="5" t="s">
        <v>8</v>
      </c>
      <c r="D5266" s="5" t="s">
        <v>8</v>
      </c>
      <c r="E5266" s="5" t="s">
        <v>8</v>
      </c>
      <c r="F5266" s="5" t="s">
        <v>8</v>
      </c>
      <c r="G5266" s="5" t="s">
        <v>1849</v>
      </c>
    </row>
    <row r="5267" spans="1:7" x14ac:dyDescent="0.25">
      <c r="A5267" s="5" t="s">
        <v>19417</v>
      </c>
      <c r="B5267" s="5">
        <v>-1.55803152807064</v>
      </c>
      <c r="C5267" s="5" t="s">
        <v>8</v>
      </c>
      <c r="D5267" s="5" t="s">
        <v>8</v>
      </c>
      <c r="E5267" s="5" t="s">
        <v>8</v>
      </c>
      <c r="F5267" s="5" t="s">
        <v>8</v>
      </c>
      <c r="G5267" s="5" t="s">
        <v>8</v>
      </c>
    </row>
    <row r="5268" spans="1:7" x14ac:dyDescent="0.25">
      <c r="A5268" s="5" t="s">
        <v>16857</v>
      </c>
      <c r="B5268" s="5">
        <v>-1.5580786780478499</v>
      </c>
      <c r="C5268" s="5" t="s">
        <v>8</v>
      </c>
      <c r="D5268" s="5" t="s">
        <v>8</v>
      </c>
      <c r="E5268" s="5" t="s">
        <v>16858</v>
      </c>
      <c r="F5268" s="5" t="s">
        <v>16859</v>
      </c>
      <c r="G5268" s="5" t="s">
        <v>16860</v>
      </c>
    </row>
    <row r="5269" spans="1:7" x14ac:dyDescent="0.25">
      <c r="A5269" s="5" t="s">
        <v>18310</v>
      </c>
      <c r="B5269" s="5">
        <v>-1.55841609644532</v>
      </c>
      <c r="C5269" s="5" t="s">
        <v>8</v>
      </c>
      <c r="D5269" s="5" t="s">
        <v>8</v>
      </c>
      <c r="E5269" s="5" t="s">
        <v>8</v>
      </c>
      <c r="F5269" s="5" t="s">
        <v>8</v>
      </c>
      <c r="G5269" s="5" t="s">
        <v>240</v>
      </c>
    </row>
    <row r="5270" spans="1:7" x14ac:dyDescent="0.25">
      <c r="A5270" s="5" t="s">
        <v>18750</v>
      </c>
      <c r="B5270" s="5">
        <v>-1.55841609644532</v>
      </c>
      <c r="C5270" s="5" t="s">
        <v>8</v>
      </c>
      <c r="D5270" s="5" t="s">
        <v>8</v>
      </c>
      <c r="E5270" s="5" t="s">
        <v>7472</v>
      </c>
      <c r="F5270" s="5" t="s">
        <v>8</v>
      </c>
      <c r="G5270" s="5" t="s">
        <v>8</v>
      </c>
    </row>
    <row r="5271" spans="1:7" x14ac:dyDescent="0.25">
      <c r="A5271" s="5" t="s">
        <v>18988</v>
      </c>
      <c r="B5271" s="5">
        <v>-1.55841609644532</v>
      </c>
      <c r="C5271" s="5" t="s">
        <v>8</v>
      </c>
      <c r="D5271" s="5" t="s">
        <v>8</v>
      </c>
      <c r="E5271" s="5" t="s">
        <v>8</v>
      </c>
      <c r="F5271" s="5" t="s">
        <v>8</v>
      </c>
      <c r="G5271" s="5" t="s">
        <v>8</v>
      </c>
    </row>
    <row r="5272" spans="1:7" x14ac:dyDescent="0.25">
      <c r="A5272" s="5" t="s">
        <v>19071</v>
      </c>
      <c r="B5272" s="5">
        <v>-1.55841609644532</v>
      </c>
      <c r="C5272" s="5" t="s">
        <v>8</v>
      </c>
      <c r="D5272" s="5" t="s">
        <v>8</v>
      </c>
      <c r="E5272" s="5" t="s">
        <v>8</v>
      </c>
      <c r="F5272" s="5" t="s">
        <v>8</v>
      </c>
      <c r="G5272" s="5" t="s">
        <v>8</v>
      </c>
    </row>
    <row r="5273" spans="1:7" x14ac:dyDescent="0.25">
      <c r="A5273" s="5" t="s">
        <v>19169</v>
      </c>
      <c r="B5273" s="5">
        <v>-1.55841609644532</v>
      </c>
      <c r="C5273" s="5" t="s">
        <v>8</v>
      </c>
      <c r="D5273" s="5" t="s">
        <v>8</v>
      </c>
      <c r="E5273" s="5" t="s">
        <v>8</v>
      </c>
      <c r="F5273" s="5" t="s">
        <v>8</v>
      </c>
      <c r="G5273" s="5" t="s">
        <v>8</v>
      </c>
    </row>
    <row r="5274" spans="1:7" x14ac:dyDescent="0.25">
      <c r="A5274" s="5" t="s">
        <v>11119</v>
      </c>
      <c r="B5274" s="5">
        <v>-1.55841609644532</v>
      </c>
      <c r="C5274" s="5" t="s">
        <v>8</v>
      </c>
      <c r="D5274" s="5" t="s">
        <v>8</v>
      </c>
      <c r="E5274" s="5" t="s">
        <v>8</v>
      </c>
      <c r="F5274" s="5" t="s">
        <v>8</v>
      </c>
      <c r="G5274" s="5" t="s">
        <v>8</v>
      </c>
    </row>
    <row r="5275" spans="1:7" x14ac:dyDescent="0.25">
      <c r="A5275" s="5" t="s">
        <v>20903</v>
      </c>
      <c r="B5275" s="5">
        <v>-1.55841609644532</v>
      </c>
      <c r="C5275" s="5" t="s">
        <v>8</v>
      </c>
      <c r="D5275" s="5" t="s">
        <v>8</v>
      </c>
      <c r="E5275" s="5" t="s">
        <v>8</v>
      </c>
      <c r="F5275" s="5" t="s">
        <v>8</v>
      </c>
      <c r="G5275" s="5" t="s">
        <v>8</v>
      </c>
    </row>
    <row r="5276" spans="1:7" x14ac:dyDescent="0.25">
      <c r="A5276" s="5" t="s">
        <v>18222</v>
      </c>
      <c r="B5276" s="5">
        <v>-1.5608079572806499</v>
      </c>
      <c r="C5276" s="5" t="s">
        <v>8</v>
      </c>
      <c r="D5276" s="5" t="s">
        <v>8</v>
      </c>
      <c r="E5276" s="5" t="s">
        <v>8</v>
      </c>
      <c r="F5276" s="5" t="s">
        <v>8</v>
      </c>
      <c r="G5276" s="5" t="s">
        <v>2883</v>
      </c>
    </row>
    <row r="5277" spans="1:7" x14ac:dyDescent="0.25">
      <c r="A5277" s="5" t="s">
        <v>8747</v>
      </c>
      <c r="B5277" s="5">
        <v>-1.5608079572806499</v>
      </c>
      <c r="C5277" s="5" t="s">
        <v>8</v>
      </c>
      <c r="D5277" s="5" t="s">
        <v>8</v>
      </c>
      <c r="E5277" s="5" t="s">
        <v>8</v>
      </c>
      <c r="F5277" s="5" t="s">
        <v>8</v>
      </c>
      <c r="G5277" s="5" t="s">
        <v>8</v>
      </c>
    </row>
    <row r="5278" spans="1:7" x14ac:dyDescent="0.25">
      <c r="A5278" s="5" t="s">
        <v>5621</v>
      </c>
      <c r="B5278" s="5">
        <v>-1.5610584470466999</v>
      </c>
      <c r="C5278" s="5" t="s">
        <v>8</v>
      </c>
      <c r="D5278" s="5" t="s">
        <v>8</v>
      </c>
      <c r="E5278" s="5" t="s">
        <v>8</v>
      </c>
      <c r="F5278" s="5" t="s">
        <v>8</v>
      </c>
      <c r="G5278" s="5" t="s">
        <v>8</v>
      </c>
    </row>
    <row r="5279" spans="1:7" x14ac:dyDescent="0.25">
      <c r="A5279" s="5" t="s">
        <v>7126</v>
      </c>
      <c r="B5279" s="5">
        <v>-1.5655306748418201</v>
      </c>
      <c r="C5279" s="5" t="s">
        <v>8</v>
      </c>
      <c r="D5279" s="5" t="s">
        <v>8</v>
      </c>
      <c r="E5279" s="5" t="s">
        <v>8</v>
      </c>
      <c r="F5279" s="5" t="s">
        <v>8</v>
      </c>
      <c r="G5279" s="5" t="s">
        <v>8</v>
      </c>
    </row>
    <row r="5280" spans="1:7" x14ac:dyDescent="0.25">
      <c r="A5280" s="5" t="s">
        <v>17845</v>
      </c>
      <c r="B5280" s="5">
        <v>-1.56638533422836</v>
      </c>
      <c r="C5280" s="5" t="s">
        <v>8</v>
      </c>
      <c r="D5280" s="5" t="s">
        <v>8</v>
      </c>
      <c r="E5280" s="5" t="s">
        <v>8</v>
      </c>
      <c r="F5280" s="5" t="s">
        <v>8</v>
      </c>
      <c r="G5280" s="5" t="s">
        <v>17846</v>
      </c>
    </row>
    <row r="5281" spans="1:7" x14ac:dyDescent="0.25">
      <c r="A5281" s="5" t="s">
        <v>18493</v>
      </c>
      <c r="B5281" s="5">
        <v>-1.56638533422836</v>
      </c>
      <c r="C5281" s="5" t="s">
        <v>8</v>
      </c>
      <c r="D5281" s="5" t="s">
        <v>8</v>
      </c>
      <c r="E5281" s="5" t="s">
        <v>8</v>
      </c>
      <c r="F5281" s="5" t="s">
        <v>8</v>
      </c>
      <c r="G5281" s="5" t="s">
        <v>8</v>
      </c>
    </row>
    <row r="5282" spans="1:7" x14ac:dyDescent="0.25">
      <c r="A5282" s="5" t="s">
        <v>5964</v>
      </c>
      <c r="B5282" s="5">
        <v>-1.56638533422836</v>
      </c>
      <c r="C5282" s="5" t="s">
        <v>8</v>
      </c>
      <c r="D5282" s="5" t="s">
        <v>8</v>
      </c>
      <c r="E5282" s="5" t="s">
        <v>8</v>
      </c>
      <c r="F5282" s="5" t="s">
        <v>8</v>
      </c>
      <c r="G5282" s="5" t="s">
        <v>8</v>
      </c>
    </row>
    <row r="5283" spans="1:7" x14ac:dyDescent="0.25">
      <c r="A5283" s="5" t="s">
        <v>19681</v>
      </c>
      <c r="B5283" s="5">
        <v>-1.56638533422836</v>
      </c>
      <c r="C5283" s="5" t="s">
        <v>8</v>
      </c>
      <c r="D5283" s="5" t="s">
        <v>8</v>
      </c>
      <c r="E5283" s="5" t="s">
        <v>8</v>
      </c>
      <c r="F5283" s="5" t="s">
        <v>8</v>
      </c>
      <c r="G5283" s="5" t="s">
        <v>8</v>
      </c>
    </row>
    <row r="5284" spans="1:7" x14ac:dyDescent="0.25">
      <c r="A5284" s="5" t="s">
        <v>4306</v>
      </c>
      <c r="B5284" s="5">
        <v>-1.5668847579958101</v>
      </c>
      <c r="C5284" s="5" t="s">
        <v>8</v>
      </c>
      <c r="D5284" s="5" t="s">
        <v>8</v>
      </c>
      <c r="E5284" s="5" t="s">
        <v>8</v>
      </c>
      <c r="F5284" s="5" t="s">
        <v>8</v>
      </c>
      <c r="G5284" s="5" t="s">
        <v>8</v>
      </c>
    </row>
    <row r="5285" spans="1:7" x14ac:dyDescent="0.25">
      <c r="A5285" s="5" t="s">
        <v>20772</v>
      </c>
      <c r="B5285" s="5">
        <v>-1.5697301196734701</v>
      </c>
      <c r="C5285" s="5" t="s">
        <v>8</v>
      </c>
      <c r="D5285" s="5" t="s">
        <v>8</v>
      </c>
      <c r="E5285" s="5" t="s">
        <v>8</v>
      </c>
      <c r="F5285" s="5" t="s">
        <v>8</v>
      </c>
      <c r="G5285" s="5" t="s">
        <v>8</v>
      </c>
    </row>
    <row r="5286" spans="1:7" x14ac:dyDescent="0.25">
      <c r="A5286" s="5" t="s">
        <v>20078</v>
      </c>
      <c r="B5286" s="5">
        <v>-1.57214608071067</v>
      </c>
      <c r="C5286" s="5" t="s">
        <v>8</v>
      </c>
      <c r="D5286" s="5" t="s">
        <v>8</v>
      </c>
      <c r="E5286" s="5" t="s">
        <v>8</v>
      </c>
      <c r="F5286" s="5" t="s">
        <v>8</v>
      </c>
      <c r="G5286" s="5" t="s">
        <v>8</v>
      </c>
    </row>
    <row r="5287" spans="1:7" x14ac:dyDescent="0.25">
      <c r="A5287" s="5" t="s">
        <v>20095</v>
      </c>
      <c r="B5287" s="5">
        <v>-1.57214608071067</v>
      </c>
      <c r="C5287" s="5" t="s">
        <v>8</v>
      </c>
      <c r="D5287" s="5" t="s">
        <v>8</v>
      </c>
      <c r="E5287" s="5" t="s">
        <v>8</v>
      </c>
      <c r="F5287" s="5" t="s">
        <v>8</v>
      </c>
      <c r="G5287" s="5" t="s">
        <v>8</v>
      </c>
    </row>
    <row r="5288" spans="1:7" x14ac:dyDescent="0.25">
      <c r="A5288" s="5" t="s">
        <v>15022</v>
      </c>
      <c r="B5288" s="5">
        <v>-1.57214608071067</v>
      </c>
      <c r="C5288" s="5" t="s">
        <v>8</v>
      </c>
      <c r="D5288" s="5" t="s">
        <v>8</v>
      </c>
      <c r="E5288" s="5" t="s">
        <v>15023</v>
      </c>
      <c r="F5288" s="5" t="s">
        <v>8</v>
      </c>
      <c r="G5288" s="5" t="s">
        <v>8</v>
      </c>
    </row>
    <row r="5289" spans="1:7" x14ac:dyDescent="0.25">
      <c r="A5289" s="5" t="s">
        <v>20094</v>
      </c>
      <c r="B5289" s="5">
        <v>-1.5726615108433499</v>
      </c>
      <c r="C5289" s="5" t="s">
        <v>8</v>
      </c>
      <c r="D5289" s="5" t="s">
        <v>8</v>
      </c>
      <c r="E5289" s="5" t="s">
        <v>8</v>
      </c>
      <c r="F5289" s="5" t="s">
        <v>8</v>
      </c>
      <c r="G5289" s="5" t="s">
        <v>8</v>
      </c>
    </row>
    <row r="5290" spans="1:7" x14ac:dyDescent="0.25">
      <c r="A5290" s="5" t="s">
        <v>19362</v>
      </c>
      <c r="B5290" s="5">
        <v>-1.57373866532113</v>
      </c>
      <c r="C5290" s="5" t="s">
        <v>8</v>
      </c>
      <c r="D5290" s="5" t="s">
        <v>8</v>
      </c>
      <c r="E5290" s="5" t="s">
        <v>8</v>
      </c>
      <c r="F5290" s="5" t="s">
        <v>8</v>
      </c>
      <c r="G5290" s="5" t="s">
        <v>8</v>
      </c>
    </row>
    <row r="5291" spans="1:7" x14ac:dyDescent="0.25">
      <c r="A5291" s="5" t="s">
        <v>19543</v>
      </c>
      <c r="B5291" s="5">
        <v>-1.57373866532113</v>
      </c>
      <c r="C5291" s="5" t="s">
        <v>8</v>
      </c>
      <c r="D5291" s="5" t="s">
        <v>8</v>
      </c>
      <c r="E5291" s="5" t="s">
        <v>8</v>
      </c>
      <c r="F5291" s="5" t="s">
        <v>8</v>
      </c>
      <c r="G5291" s="5" t="s">
        <v>8</v>
      </c>
    </row>
    <row r="5292" spans="1:7" x14ac:dyDescent="0.25">
      <c r="A5292" s="5" t="s">
        <v>20904</v>
      </c>
      <c r="B5292" s="5">
        <v>-1.57373866532113</v>
      </c>
      <c r="C5292" s="5" t="s">
        <v>8</v>
      </c>
      <c r="D5292" s="5" t="s">
        <v>8</v>
      </c>
      <c r="E5292" s="5" t="s">
        <v>20905</v>
      </c>
      <c r="F5292" s="5" t="s">
        <v>8</v>
      </c>
      <c r="G5292" s="5" t="s">
        <v>8</v>
      </c>
    </row>
    <row r="5293" spans="1:7" x14ac:dyDescent="0.25">
      <c r="A5293" s="5" t="s">
        <v>16509</v>
      </c>
      <c r="B5293" s="5">
        <v>-1.57453982326794</v>
      </c>
      <c r="C5293" s="5" t="s">
        <v>16510</v>
      </c>
      <c r="D5293" s="5" t="s">
        <v>16511</v>
      </c>
      <c r="E5293" s="5" t="s">
        <v>16512</v>
      </c>
      <c r="F5293" s="5" t="s">
        <v>16513</v>
      </c>
      <c r="G5293" s="5" t="s">
        <v>16514</v>
      </c>
    </row>
    <row r="5294" spans="1:7" x14ac:dyDescent="0.25">
      <c r="A5294" s="5" t="s">
        <v>10394</v>
      </c>
      <c r="B5294" s="5">
        <v>-1.57607476340837</v>
      </c>
      <c r="C5294" s="5" t="s">
        <v>8</v>
      </c>
      <c r="D5294" s="5" t="s">
        <v>8</v>
      </c>
      <c r="E5294" s="5" t="s">
        <v>8</v>
      </c>
      <c r="F5294" s="5" t="s">
        <v>8</v>
      </c>
      <c r="G5294" s="5" t="s">
        <v>8</v>
      </c>
    </row>
    <row r="5295" spans="1:7" x14ac:dyDescent="0.25">
      <c r="A5295" s="5" t="s">
        <v>1267</v>
      </c>
      <c r="B5295" s="5">
        <v>-1.5784329481966799</v>
      </c>
      <c r="C5295" s="5" t="s">
        <v>8</v>
      </c>
      <c r="D5295" s="5" t="s">
        <v>8</v>
      </c>
      <c r="E5295" s="5" t="s">
        <v>8</v>
      </c>
      <c r="F5295" s="5" t="s">
        <v>8</v>
      </c>
      <c r="G5295" s="5" t="s">
        <v>8</v>
      </c>
    </row>
    <row r="5296" spans="1:7" x14ac:dyDescent="0.25">
      <c r="A5296" s="5" t="s">
        <v>18675</v>
      </c>
      <c r="B5296" s="5">
        <v>-1.5790229955397499</v>
      </c>
      <c r="C5296" s="5" t="s">
        <v>8</v>
      </c>
      <c r="D5296" s="5" t="s">
        <v>8</v>
      </c>
      <c r="E5296" s="5" t="s">
        <v>8</v>
      </c>
      <c r="F5296" s="5" t="s">
        <v>8</v>
      </c>
      <c r="G5296" s="5" t="s">
        <v>8</v>
      </c>
    </row>
    <row r="5297" spans="1:7" x14ac:dyDescent="0.25">
      <c r="A5297" s="5" t="s">
        <v>3072</v>
      </c>
      <c r="B5297" s="5">
        <v>-1.58096604665716</v>
      </c>
      <c r="C5297" s="5" t="s">
        <v>8</v>
      </c>
      <c r="D5297" s="5" t="s">
        <v>8</v>
      </c>
      <c r="E5297" s="5" t="s">
        <v>8</v>
      </c>
      <c r="F5297" s="5" t="s">
        <v>8</v>
      </c>
      <c r="G5297" s="5" t="s">
        <v>8</v>
      </c>
    </row>
    <row r="5298" spans="1:7" x14ac:dyDescent="0.25">
      <c r="A5298" s="5" t="s">
        <v>20033</v>
      </c>
      <c r="B5298" s="5">
        <v>-1.5820121561707501</v>
      </c>
      <c r="C5298" s="5" t="s">
        <v>8</v>
      </c>
      <c r="D5298" s="5" t="s">
        <v>8</v>
      </c>
      <c r="E5298" s="5" t="s">
        <v>8</v>
      </c>
      <c r="F5298" s="5" t="s">
        <v>8</v>
      </c>
      <c r="G5298" s="5" t="s">
        <v>8</v>
      </c>
    </row>
    <row r="5299" spans="1:7" x14ac:dyDescent="0.25">
      <c r="A5299" s="5" t="s">
        <v>9995</v>
      </c>
      <c r="B5299" s="5">
        <v>-1.5825193815968599</v>
      </c>
      <c r="C5299" s="5" t="s">
        <v>9996</v>
      </c>
      <c r="D5299" s="5" t="s">
        <v>9997</v>
      </c>
      <c r="E5299" s="5" t="s">
        <v>9998</v>
      </c>
      <c r="F5299" s="5" t="s">
        <v>9999</v>
      </c>
      <c r="G5299" s="5" t="s">
        <v>10000</v>
      </c>
    </row>
    <row r="5300" spans="1:7" x14ac:dyDescent="0.25">
      <c r="A5300" s="5" t="s">
        <v>6545</v>
      </c>
      <c r="B5300" s="5">
        <v>-1.5825193815968599</v>
      </c>
      <c r="C5300" s="5" t="s">
        <v>8</v>
      </c>
      <c r="D5300" s="5" t="s">
        <v>8</v>
      </c>
      <c r="E5300" s="5" t="s">
        <v>8</v>
      </c>
      <c r="F5300" s="5" t="s">
        <v>8</v>
      </c>
      <c r="G5300" s="5" t="s">
        <v>8</v>
      </c>
    </row>
    <row r="5301" spans="1:7" x14ac:dyDescent="0.25">
      <c r="A5301" s="5" t="s">
        <v>18243</v>
      </c>
      <c r="B5301" s="5">
        <v>-1.5846555613959299</v>
      </c>
      <c r="C5301" s="5" t="s">
        <v>18244</v>
      </c>
      <c r="D5301" s="5" t="s">
        <v>18245</v>
      </c>
      <c r="E5301" s="5" t="s">
        <v>18246</v>
      </c>
      <c r="F5301" s="5" t="s">
        <v>11096</v>
      </c>
      <c r="G5301" s="5" t="s">
        <v>11097</v>
      </c>
    </row>
    <row r="5302" spans="1:7" x14ac:dyDescent="0.25">
      <c r="A5302" s="5" t="s">
        <v>20018</v>
      </c>
      <c r="B5302" s="5">
        <v>-1.5859234974426</v>
      </c>
      <c r="C5302" s="5" t="s">
        <v>8</v>
      </c>
      <c r="D5302" s="5" t="s">
        <v>8</v>
      </c>
      <c r="E5302" s="5" t="s">
        <v>8</v>
      </c>
      <c r="F5302" s="5" t="s">
        <v>8</v>
      </c>
      <c r="G5302" s="5" t="s">
        <v>8</v>
      </c>
    </row>
    <row r="5303" spans="1:7" x14ac:dyDescent="0.25">
      <c r="A5303" s="5" t="s">
        <v>12485</v>
      </c>
      <c r="B5303" s="5">
        <v>-1.5859234974426</v>
      </c>
      <c r="C5303" s="5" t="s">
        <v>8</v>
      </c>
      <c r="D5303" s="5" t="s">
        <v>8</v>
      </c>
      <c r="E5303" s="5" t="s">
        <v>8</v>
      </c>
      <c r="F5303" s="5" t="s">
        <v>8</v>
      </c>
      <c r="G5303" s="5" t="s">
        <v>8</v>
      </c>
    </row>
    <row r="5304" spans="1:7" x14ac:dyDescent="0.25">
      <c r="A5304" s="5" t="s">
        <v>13494</v>
      </c>
      <c r="B5304" s="5">
        <v>-1.5883474456012201</v>
      </c>
      <c r="C5304" s="5" t="s">
        <v>8</v>
      </c>
      <c r="D5304" s="5" t="s">
        <v>8</v>
      </c>
      <c r="E5304" s="5" t="s">
        <v>8</v>
      </c>
      <c r="F5304" s="5" t="s">
        <v>8</v>
      </c>
      <c r="G5304" s="5" t="s">
        <v>8</v>
      </c>
    </row>
    <row r="5305" spans="1:7" x14ac:dyDescent="0.25">
      <c r="A5305" s="5" t="s">
        <v>16067</v>
      </c>
      <c r="B5305" s="5">
        <v>-1.5910599584788501</v>
      </c>
      <c r="C5305" s="5" t="s">
        <v>8</v>
      </c>
      <c r="D5305" s="5" t="s">
        <v>8</v>
      </c>
      <c r="E5305" s="5" t="s">
        <v>8</v>
      </c>
      <c r="F5305" s="5" t="s">
        <v>8</v>
      </c>
      <c r="G5305" s="5" t="s">
        <v>16068</v>
      </c>
    </row>
    <row r="5306" spans="1:7" x14ac:dyDescent="0.25">
      <c r="A5306" s="5" t="s">
        <v>21084</v>
      </c>
      <c r="B5306" s="5">
        <v>-1.5910599584788501</v>
      </c>
      <c r="C5306" s="5" t="s">
        <v>8</v>
      </c>
      <c r="D5306" s="5" t="s">
        <v>8</v>
      </c>
      <c r="E5306" s="5" t="s">
        <v>8</v>
      </c>
      <c r="F5306" s="5" t="s">
        <v>8</v>
      </c>
      <c r="G5306" s="5" t="s">
        <v>8</v>
      </c>
    </row>
    <row r="5307" spans="1:7" x14ac:dyDescent="0.25">
      <c r="A5307" s="5" t="s">
        <v>711</v>
      </c>
      <c r="B5307" s="5">
        <v>-1.59142793567118</v>
      </c>
      <c r="C5307" s="5" t="s">
        <v>8</v>
      </c>
      <c r="D5307" s="5" t="s">
        <v>8</v>
      </c>
      <c r="E5307" s="5" t="s">
        <v>8</v>
      </c>
      <c r="F5307" s="5" t="s">
        <v>8</v>
      </c>
      <c r="G5307" s="5" t="s">
        <v>8</v>
      </c>
    </row>
    <row r="5308" spans="1:7" x14ac:dyDescent="0.25">
      <c r="A5308" s="5" t="s">
        <v>2366</v>
      </c>
      <c r="B5308" s="5">
        <v>-1.5936809184698</v>
      </c>
      <c r="C5308" s="5" t="s">
        <v>8</v>
      </c>
      <c r="D5308" s="5" t="s">
        <v>8</v>
      </c>
      <c r="E5308" s="5" t="s">
        <v>8</v>
      </c>
      <c r="F5308" s="5" t="s">
        <v>8</v>
      </c>
      <c r="G5308" s="5" t="s">
        <v>8</v>
      </c>
    </row>
    <row r="5309" spans="1:7" x14ac:dyDescent="0.25">
      <c r="A5309" s="5" t="s">
        <v>19057</v>
      </c>
      <c r="B5309" s="5">
        <v>-1.5936809184698</v>
      </c>
      <c r="C5309" s="5" t="s">
        <v>8</v>
      </c>
      <c r="D5309" s="5" t="s">
        <v>8</v>
      </c>
      <c r="E5309" s="5" t="s">
        <v>8</v>
      </c>
      <c r="F5309" s="5" t="s">
        <v>8</v>
      </c>
      <c r="G5309" s="5" t="s">
        <v>8</v>
      </c>
    </row>
    <row r="5310" spans="1:7" x14ac:dyDescent="0.25">
      <c r="A5310" s="5" t="s">
        <v>19856</v>
      </c>
      <c r="B5310" s="5">
        <v>-1.5936809184698</v>
      </c>
      <c r="C5310" s="5" t="s">
        <v>8</v>
      </c>
      <c r="D5310" s="5" t="s">
        <v>8</v>
      </c>
      <c r="E5310" s="5" t="s">
        <v>8</v>
      </c>
      <c r="F5310" s="5" t="s">
        <v>8</v>
      </c>
      <c r="G5310" s="5" t="s">
        <v>8</v>
      </c>
    </row>
    <row r="5311" spans="1:7" x14ac:dyDescent="0.25">
      <c r="A5311" s="5" t="s">
        <v>20898</v>
      </c>
      <c r="B5311" s="5">
        <v>-1.5936809184698</v>
      </c>
      <c r="C5311" s="5" t="s">
        <v>8</v>
      </c>
      <c r="D5311" s="5" t="s">
        <v>8</v>
      </c>
      <c r="E5311" s="5" t="s">
        <v>8</v>
      </c>
      <c r="F5311" s="5" t="s">
        <v>8</v>
      </c>
      <c r="G5311" s="5" t="s">
        <v>8</v>
      </c>
    </row>
    <row r="5312" spans="1:7" x14ac:dyDescent="0.25">
      <c r="A5312" s="5" t="s">
        <v>21209</v>
      </c>
      <c r="B5312" s="5">
        <v>-1.5936809184698</v>
      </c>
      <c r="C5312" s="5" t="s">
        <v>8</v>
      </c>
      <c r="D5312" s="5" t="s">
        <v>8</v>
      </c>
      <c r="E5312" s="5" t="s">
        <v>8</v>
      </c>
      <c r="F5312" s="5" t="s">
        <v>8</v>
      </c>
      <c r="G5312" s="5" t="s">
        <v>8</v>
      </c>
    </row>
    <row r="5313" spans="1:7" x14ac:dyDescent="0.25">
      <c r="A5313" s="5" t="s">
        <v>2443</v>
      </c>
      <c r="B5313" s="5">
        <v>-1.5950001465177801</v>
      </c>
      <c r="C5313" s="5" t="s">
        <v>8</v>
      </c>
      <c r="D5313" s="5" t="s">
        <v>8</v>
      </c>
      <c r="E5313" s="5" t="s">
        <v>8</v>
      </c>
      <c r="F5313" s="5" t="s">
        <v>8</v>
      </c>
      <c r="G5313" s="5" t="s">
        <v>8</v>
      </c>
    </row>
    <row r="5314" spans="1:7" x14ac:dyDescent="0.25">
      <c r="A5314" s="5" t="s">
        <v>11998</v>
      </c>
      <c r="B5314" s="5">
        <v>-1.59643281874516</v>
      </c>
      <c r="C5314" s="5" t="s">
        <v>8</v>
      </c>
      <c r="D5314" s="5" t="s">
        <v>8</v>
      </c>
      <c r="E5314" s="5" t="s">
        <v>8</v>
      </c>
      <c r="F5314" s="5" t="s">
        <v>8</v>
      </c>
      <c r="G5314" s="5" t="s">
        <v>8</v>
      </c>
    </row>
    <row r="5315" spans="1:7" x14ac:dyDescent="0.25">
      <c r="A5315" s="5" t="s">
        <v>19268</v>
      </c>
      <c r="B5315" s="5">
        <v>-1.60299732279563</v>
      </c>
      <c r="C5315" s="5" t="s">
        <v>8</v>
      </c>
      <c r="D5315" s="5" t="s">
        <v>8</v>
      </c>
      <c r="E5315" s="5" t="s">
        <v>8</v>
      </c>
      <c r="F5315" s="5" t="s">
        <v>8</v>
      </c>
      <c r="G5315" s="5" t="s">
        <v>8</v>
      </c>
    </row>
    <row r="5316" spans="1:7" x14ac:dyDescent="0.25">
      <c r="A5316" s="5" t="s">
        <v>11551</v>
      </c>
      <c r="B5316" s="5">
        <v>-1.6034626108096799</v>
      </c>
      <c r="C5316" s="5" t="s">
        <v>10097</v>
      </c>
      <c r="D5316" s="5" t="s">
        <v>11552</v>
      </c>
      <c r="E5316" s="5" t="s">
        <v>11553</v>
      </c>
      <c r="F5316" s="5" t="s">
        <v>11554</v>
      </c>
      <c r="G5316" s="5" t="s">
        <v>10098</v>
      </c>
    </row>
    <row r="5317" spans="1:7" x14ac:dyDescent="0.25">
      <c r="A5317" s="5" t="s">
        <v>20947</v>
      </c>
      <c r="B5317" s="5">
        <v>-1.6049426135391101</v>
      </c>
      <c r="C5317" s="5" t="s">
        <v>8</v>
      </c>
      <c r="D5317" s="5" t="s">
        <v>8</v>
      </c>
      <c r="E5317" s="5" t="s">
        <v>8</v>
      </c>
      <c r="F5317" s="5" t="s">
        <v>8</v>
      </c>
      <c r="G5317" s="5" t="s">
        <v>8</v>
      </c>
    </row>
    <row r="5318" spans="1:7" x14ac:dyDescent="0.25">
      <c r="A5318" s="5" t="s">
        <v>14533</v>
      </c>
      <c r="B5318" s="5">
        <v>-1.6049426135391101</v>
      </c>
      <c r="C5318" s="5" t="s">
        <v>8</v>
      </c>
      <c r="D5318" s="5" t="s">
        <v>8</v>
      </c>
      <c r="E5318" s="5" t="s">
        <v>8</v>
      </c>
      <c r="F5318" s="5" t="s">
        <v>8</v>
      </c>
      <c r="G5318" s="5" t="s">
        <v>8</v>
      </c>
    </row>
    <row r="5319" spans="1:7" x14ac:dyDescent="0.25">
      <c r="A5319" s="5" t="s">
        <v>21155</v>
      </c>
      <c r="B5319" s="5">
        <v>-1.6049426135391101</v>
      </c>
      <c r="C5319" s="5" t="s">
        <v>8</v>
      </c>
      <c r="D5319" s="5" t="s">
        <v>8</v>
      </c>
      <c r="E5319" s="5" t="s">
        <v>8</v>
      </c>
      <c r="F5319" s="5" t="s">
        <v>8</v>
      </c>
      <c r="G5319" s="5" t="s">
        <v>8</v>
      </c>
    </row>
    <row r="5320" spans="1:7" x14ac:dyDescent="0.25">
      <c r="A5320" s="5" t="s">
        <v>7112</v>
      </c>
      <c r="B5320" s="5">
        <v>-1.6050283464353401</v>
      </c>
      <c r="C5320" s="5" t="s">
        <v>8</v>
      </c>
      <c r="D5320" s="5" t="s">
        <v>8</v>
      </c>
      <c r="E5320" s="5" t="s">
        <v>8</v>
      </c>
      <c r="F5320" s="5" t="s">
        <v>8</v>
      </c>
      <c r="G5320" s="5" t="s">
        <v>8</v>
      </c>
    </row>
    <row r="5321" spans="1:7" x14ac:dyDescent="0.25">
      <c r="A5321" s="5" t="s">
        <v>6405</v>
      </c>
      <c r="B5321" s="5">
        <v>-1.60622657860313</v>
      </c>
      <c r="C5321" s="5" t="s">
        <v>8</v>
      </c>
      <c r="D5321" s="5" t="s">
        <v>6406</v>
      </c>
      <c r="E5321" s="5" t="s">
        <v>6407</v>
      </c>
      <c r="F5321" s="5" t="s">
        <v>6408</v>
      </c>
      <c r="G5321" s="5" t="s">
        <v>6409</v>
      </c>
    </row>
    <row r="5322" spans="1:7" x14ac:dyDescent="0.25">
      <c r="A5322" s="5" t="s">
        <v>18535</v>
      </c>
      <c r="B5322" s="5">
        <v>-1.60622657860313</v>
      </c>
      <c r="C5322" s="5" t="s">
        <v>8</v>
      </c>
      <c r="D5322" s="5" t="s">
        <v>8</v>
      </c>
      <c r="E5322" s="5" t="s">
        <v>8</v>
      </c>
      <c r="F5322" s="5" t="s">
        <v>8</v>
      </c>
      <c r="G5322" s="5" t="s">
        <v>8</v>
      </c>
    </row>
    <row r="5323" spans="1:7" x14ac:dyDescent="0.25">
      <c r="A5323" s="5" t="s">
        <v>19007</v>
      </c>
      <c r="B5323" s="5">
        <v>-1.60622657860313</v>
      </c>
      <c r="C5323" s="5" t="s">
        <v>8</v>
      </c>
      <c r="D5323" s="5" t="s">
        <v>8</v>
      </c>
      <c r="E5323" s="5" t="s">
        <v>8</v>
      </c>
      <c r="F5323" s="5" t="s">
        <v>8</v>
      </c>
      <c r="G5323" s="5" t="s">
        <v>8</v>
      </c>
    </row>
    <row r="5324" spans="1:7" x14ac:dyDescent="0.25">
      <c r="A5324" s="5" t="s">
        <v>6195</v>
      </c>
      <c r="B5324" s="5">
        <v>-1.60622657860313</v>
      </c>
      <c r="C5324" s="5" t="s">
        <v>8</v>
      </c>
      <c r="D5324" s="5" t="s">
        <v>8</v>
      </c>
      <c r="E5324" s="5" t="s">
        <v>8</v>
      </c>
      <c r="F5324" s="5" t="s">
        <v>8</v>
      </c>
      <c r="G5324" s="5" t="s">
        <v>8</v>
      </c>
    </row>
    <row r="5325" spans="1:7" x14ac:dyDescent="0.25">
      <c r="A5325" s="5" t="s">
        <v>20515</v>
      </c>
      <c r="B5325" s="5">
        <v>-1.60622657860313</v>
      </c>
      <c r="C5325" s="5" t="s">
        <v>8</v>
      </c>
      <c r="D5325" s="5" t="s">
        <v>8</v>
      </c>
      <c r="E5325" s="5" t="s">
        <v>8</v>
      </c>
      <c r="F5325" s="5" t="s">
        <v>8</v>
      </c>
      <c r="G5325" s="5" t="s">
        <v>8</v>
      </c>
    </row>
    <row r="5326" spans="1:7" x14ac:dyDescent="0.25">
      <c r="A5326" s="5" t="s">
        <v>18418</v>
      </c>
      <c r="B5326" s="5">
        <v>-1.6088751095588401</v>
      </c>
      <c r="C5326" s="5" t="s">
        <v>8</v>
      </c>
      <c r="D5326" s="5" t="s">
        <v>8</v>
      </c>
      <c r="E5326" s="5" t="s">
        <v>8</v>
      </c>
      <c r="F5326" s="5" t="s">
        <v>8</v>
      </c>
      <c r="G5326" s="5" t="s">
        <v>8</v>
      </c>
    </row>
    <row r="5327" spans="1:7" x14ac:dyDescent="0.25">
      <c r="A5327" s="5" t="s">
        <v>18605</v>
      </c>
      <c r="B5327" s="5">
        <v>-1.6130498338853001</v>
      </c>
      <c r="C5327" s="5" t="s">
        <v>18606</v>
      </c>
      <c r="D5327" s="5" t="s">
        <v>18607</v>
      </c>
      <c r="E5327" s="5" t="s">
        <v>18608</v>
      </c>
      <c r="F5327" s="5" t="s">
        <v>18609</v>
      </c>
      <c r="G5327" s="5" t="s">
        <v>8</v>
      </c>
    </row>
    <row r="5328" spans="1:7" x14ac:dyDescent="0.25">
      <c r="A5328" s="5" t="s">
        <v>19653</v>
      </c>
      <c r="B5328" s="5">
        <v>-1.6130498338853001</v>
      </c>
      <c r="C5328" s="5" t="s">
        <v>8</v>
      </c>
      <c r="D5328" s="5" t="s">
        <v>8</v>
      </c>
      <c r="E5328" s="5" t="s">
        <v>8</v>
      </c>
      <c r="F5328" s="5" t="s">
        <v>8</v>
      </c>
      <c r="G5328" s="5" t="s">
        <v>8</v>
      </c>
    </row>
    <row r="5329" spans="1:7" x14ac:dyDescent="0.25">
      <c r="A5329" s="5" t="s">
        <v>17762</v>
      </c>
      <c r="B5329" s="5">
        <v>-1.6157776140689</v>
      </c>
      <c r="C5329" s="5" t="s">
        <v>17763</v>
      </c>
      <c r="D5329" s="5" t="s">
        <v>17764</v>
      </c>
      <c r="E5329" s="5" t="s">
        <v>17765</v>
      </c>
      <c r="F5329" s="5" t="s">
        <v>17766</v>
      </c>
      <c r="G5329" s="5" t="s">
        <v>17767</v>
      </c>
    </row>
    <row r="5330" spans="1:7" x14ac:dyDescent="0.25">
      <c r="A5330" s="5" t="s">
        <v>19887</v>
      </c>
      <c r="B5330" s="5">
        <v>-1.6177294321892499</v>
      </c>
      <c r="C5330" s="5" t="s">
        <v>8</v>
      </c>
      <c r="D5330" s="5" t="s">
        <v>8</v>
      </c>
      <c r="E5330" s="5" t="s">
        <v>8</v>
      </c>
      <c r="F5330" s="5" t="s">
        <v>8</v>
      </c>
      <c r="G5330" s="5" t="s">
        <v>8</v>
      </c>
    </row>
    <row r="5331" spans="1:7" x14ac:dyDescent="0.25">
      <c r="A5331" s="5" t="s">
        <v>2961</v>
      </c>
      <c r="B5331" s="5">
        <v>-1.6197871143128799</v>
      </c>
      <c r="C5331" s="5" t="s">
        <v>2962</v>
      </c>
      <c r="D5331" s="5" t="s">
        <v>2963</v>
      </c>
      <c r="E5331" s="5" t="s">
        <v>2964</v>
      </c>
      <c r="F5331" s="5" t="s">
        <v>8</v>
      </c>
      <c r="G5331" s="5" t="s">
        <v>2965</v>
      </c>
    </row>
    <row r="5332" spans="1:7" x14ac:dyDescent="0.25">
      <c r="A5332" s="5" t="s">
        <v>16022</v>
      </c>
      <c r="B5332" s="5">
        <v>-1.62046964891658</v>
      </c>
      <c r="C5332" s="5" t="s">
        <v>16023</v>
      </c>
      <c r="D5332" s="5" t="s">
        <v>16024</v>
      </c>
      <c r="E5332" s="5" t="s">
        <v>16025</v>
      </c>
      <c r="F5332" s="5" t="s">
        <v>16026</v>
      </c>
      <c r="G5332" s="5" t="s">
        <v>16027</v>
      </c>
    </row>
    <row r="5333" spans="1:7" x14ac:dyDescent="0.25">
      <c r="A5333" s="5" t="s">
        <v>19743</v>
      </c>
      <c r="B5333" s="5">
        <v>-1.62046964891658</v>
      </c>
      <c r="C5333" s="5" t="s">
        <v>8</v>
      </c>
      <c r="D5333" s="5" t="s">
        <v>8</v>
      </c>
      <c r="E5333" s="5" t="s">
        <v>8</v>
      </c>
      <c r="F5333" s="5" t="s">
        <v>8</v>
      </c>
      <c r="G5333" s="5" t="s">
        <v>8</v>
      </c>
    </row>
    <row r="5334" spans="1:7" x14ac:dyDescent="0.25">
      <c r="A5334" s="5" t="s">
        <v>19987</v>
      </c>
      <c r="B5334" s="5">
        <v>-1.62046964891658</v>
      </c>
      <c r="C5334" s="5" t="s">
        <v>8</v>
      </c>
      <c r="D5334" s="5" t="s">
        <v>8</v>
      </c>
      <c r="E5334" s="5" t="s">
        <v>8</v>
      </c>
      <c r="F5334" s="5" t="s">
        <v>8</v>
      </c>
      <c r="G5334" s="5" t="s">
        <v>8</v>
      </c>
    </row>
    <row r="5335" spans="1:7" x14ac:dyDescent="0.25">
      <c r="A5335" s="5" t="s">
        <v>20041</v>
      </c>
      <c r="B5335" s="5">
        <v>-1.62046964891658</v>
      </c>
      <c r="C5335" s="5" t="s">
        <v>8</v>
      </c>
      <c r="D5335" s="5" t="s">
        <v>8</v>
      </c>
      <c r="E5335" s="5" t="s">
        <v>8</v>
      </c>
      <c r="F5335" s="5" t="s">
        <v>8</v>
      </c>
      <c r="G5335" s="5" t="s">
        <v>8</v>
      </c>
    </row>
    <row r="5336" spans="1:7" x14ac:dyDescent="0.25">
      <c r="A5336" s="5" t="s">
        <v>11923</v>
      </c>
      <c r="B5336" s="5">
        <v>-1.62046964891658</v>
      </c>
      <c r="C5336" s="5" t="s">
        <v>8</v>
      </c>
      <c r="D5336" s="5" t="s">
        <v>8</v>
      </c>
      <c r="E5336" s="5" t="s">
        <v>8</v>
      </c>
      <c r="F5336" s="5" t="s">
        <v>8</v>
      </c>
      <c r="G5336" s="5" t="s">
        <v>8</v>
      </c>
    </row>
    <row r="5337" spans="1:7" x14ac:dyDescent="0.25">
      <c r="A5337" s="5" t="s">
        <v>18985</v>
      </c>
      <c r="B5337" s="5">
        <v>-1.62547469514095</v>
      </c>
      <c r="C5337" s="5" t="s">
        <v>8</v>
      </c>
      <c r="D5337" s="5" t="s">
        <v>8</v>
      </c>
      <c r="E5337" s="5" t="s">
        <v>8</v>
      </c>
      <c r="F5337" s="5" t="s">
        <v>8</v>
      </c>
      <c r="G5337" s="5" t="s">
        <v>8</v>
      </c>
    </row>
    <row r="5338" spans="1:7" x14ac:dyDescent="0.25">
      <c r="A5338" s="5" t="s">
        <v>13738</v>
      </c>
      <c r="B5338" s="5">
        <v>-1.6256143292580201</v>
      </c>
      <c r="C5338" s="5" t="s">
        <v>13739</v>
      </c>
      <c r="D5338" s="5" t="s">
        <v>13740</v>
      </c>
      <c r="E5338" s="5" t="s">
        <v>13741</v>
      </c>
      <c r="F5338" s="5" t="s">
        <v>13742</v>
      </c>
      <c r="G5338" s="5" t="s">
        <v>13743</v>
      </c>
    </row>
    <row r="5339" spans="1:7" x14ac:dyDescent="0.25">
      <c r="A5339" s="5" t="s">
        <v>18620</v>
      </c>
      <c r="B5339" s="5">
        <v>-1.62955049507631</v>
      </c>
      <c r="C5339" s="5" t="s">
        <v>8</v>
      </c>
      <c r="D5339" s="5" t="s">
        <v>8</v>
      </c>
      <c r="E5339" s="5" t="s">
        <v>8</v>
      </c>
      <c r="F5339" s="5" t="s">
        <v>8</v>
      </c>
      <c r="G5339" s="5" t="s">
        <v>8</v>
      </c>
    </row>
    <row r="5340" spans="1:7" x14ac:dyDescent="0.25">
      <c r="A5340" s="5" t="s">
        <v>20327</v>
      </c>
      <c r="B5340" s="5">
        <v>-1.63005169670204</v>
      </c>
      <c r="C5340" s="5" t="s">
        <v>8</v>
      </c>
      <c r="D5340" s="5" t="s">
        <v>8</v>
      </c>
      <c r="E5340" s="5" t="s">
        <v>8</v>
      </c>
      <c r="F5340" s="5" t="s">
        <v>8</v>
      </c>
      <c r="G5340" s="5" t="s">
        <v>8</v>
      </c>
    </row>
    <row r="5341" spans="1:7" x14ac:dyDescent="0.25">
      <c r="A5341" s="5" t="s">
        <v>20753</v>
      </c>
      <c r="B5341" s="5">
        <v>-1.6303402040703201</v>
      </c>
      <c r="C5341" s="5" t="s">
        <v>8</v>
      </c>
      <c r="D5341" s="5" t="s">
        <v>8</v>
      </c>
      <c r="E5341" s="5" t="s">
        <v>8</v>
      </c>
      <c r="F5341" s="5" t="s">
        <v>8</v>
      </c>
      <c r="G5341" s="5" t="s">
        <v>8</v>
      </c>
    </row>
    <row r="5342" spans="1:7" x14ac:dyDescent="0.25">
      <c r="A5342" s="5" t="s">
        <v>20588</v>
      </c>
      <c r="B5342" s="5">
        <v>-1.6336599690542799</v>
      </c>
      <c r="C5342" s="5" t="s">
        <v>8</v>
      </c>
      <c r="D5342" s="5" t="s">
        <v>8</v>
      </c>
      <c r="E5342" s="5" t="s">
        <v>8</v>
      </c>
      <c r="F5342" s="5" t="s">
        <v>8</v>
      </c>
      <c r="G5342" s="5" t="s">
        <v>8</v>
      </c>
    </row>
    <row r="5343" spans="1:7" x14ac:dyDescent="0.25">
      <c r="A5343" s="5" t="s">
        <v>6802</v>
      </c>
      <c r="B5343" s="5">
        <v>-1.63403142112917</v>
      </c>
      <c r="C5343" s="5" t="s">
        <v>6803</v>
      </c>
      <c r="D5343" s="5" t="s">
        <v>6804</v>
      </c>
      <c r="E5343" s="5" t="s">
        <v>6805</v>
      </c>
      <c r="F5343" s="5" t="s">
        <v>6806</v>
      </c>
      <c r="G5343" s="5" t="s">
        <v>6807</v>
      </c>
    </row>
    <row r="5344" spans="1:7" x14ac:dyDescent="0.25">
      <c r="A5344" s="5" t="s">
        <v>12748</v>
      </c>
      <c r="B5344" s="5">
        <v>-1.6349488908499401</v>
      </c>
      <c r="C5344" s="5" t="s">
        <v>8</v>
      </c>
      <c r="D5344" s="5" t="s">
        <v>8</v>
      </c>
      <c r="E5344" s="5" t="s">
        <v>8</v>
      </c>
      <c r="F5344" s="5" t="s">
        <v>8</v>
      </c>
      <c r="G5344" s="5" t="s">
        <v>8</v>
      </c>
    </row>
    <row r="5345" spans="1:7" x14ac:dyDescent="0.25">
      <c r="A5345" s="5" t="s">
        <v>20131</v>
      </c>
      <c r="B5345" s="5">
        <v>-1.63822797290919</v>
      </c>
      <c r="C5345" s="5" t="s">
        <v>8</v>
      </c>
      <c r="D5345" s="5" t="s">
        <v>8</v>
      </c>
      <c r="E5345" s="5" t="s">
        <v>8</v>
      </c>
      <c r="F5345" s="5" t="s">
        <v>8</v>
      </c>
      <c r="G5345" s="5" t="s">
        <v>8</v>
      </c>
    </row>
    <row r="5346" spans="1:7" x14ac:dyDescent="0.25">
      <c r="A5346" s="5" t="s">
        <v>15098</v>
      </c>
      <c r="B5346" s="5">
        <v>-1.64146919739417</v>
      </c>
      <c r="C5346" s="5" t="s">
        <v>8</v>
      </c>
      <c r="D5346" s="5" t="s">
        <v>8</v>
      </c>
      <c r="E5346" s="5" t="s">
        <v>8</v>
      </c>
      <c r="F5346" s="5" t="s">
        <v>8</v>
      </c>
      <c r="G5346" s="5" t="s">
        <v>15099</v>
      </c>
    </row>
    <row r="5347" spans="1:7" x14ac:dyDescent="0.25">
      <c r="A5347" s="5" t="s">
        <v>18802</v>
      </c>
      <c r="B5347" s="5">
        <v>-1.6422447901030699</v>
      </c>
      <c r="C5347" s="5" t="s">
        <v>8</v>
      </c>
      <c r="D5347" s="5" t="s">
        <v>8</v>
      </c>
      <c r="E5347" s="5" t="s">
        <v>8</v>
      </c>
      <c r="F5347" s="5" t="s">
        <v>8</v>
      </c>
      <c r="G5347" s="5" t="s">
        <v>8</v>
      </c>
    </row>
    <row r="5348" spans="1:7" x14ac:dyDescent="0.25">
      <c r="A5348" s="5" t="s">
        <v>18699</v>
      </c>
      <c r="B5348" s="5">
        <v>-1.6467700065294999</v>
      </c>
      <c r="C5348" s="5" t="s">
        <v>8</v>
      </c>
      <c r="D5348" s="5" t="s">
        <v>8</v>
      </c>
      <c r="E5348" s="5" t="s">
        <v>8</v>
      </c>
      <c r="F5348" s="5" t="s">
        <v>8</v>
      </c>
      <c r="G5348" s="5" t="s">
        <v>8</v>
      </c>
    </row>
    <row r="5349" spans="1:7" x14ac:dyDescent="0.25">
      <c r="A5349" s="5" t="s">
        <v>18790</v>
      </c>
      <c r="B5349" s="5">
        <v>-1.6467700065294999</v>
      </c>
      <c r="C5349" s="5" t="s">
        <v>8</v>
      </c>
      <c r="D5349" s="5" t="s">
        <v>8</v>
      </c>
      <c r="E5349" s="5" t="s">
        <v>18791</v>
      </c>
      <c r="F5349" s="5" t="s">
        <v>8</v>
      </c>
      <c r="G5349" s="5" t="s">
        <v>8</v>
      </c>
    </row>
    <row r="5350" spans="1:7" x14ac:dyDescent="0.25">
      <c r="A5350" s="5" t="s">
        <v>18874</v>
      </c>
      <c r="B5350" s="5">
        <v>-1.6467700065294999</v>
      </c>
      <c r="C5350" s="5" t="s">
        <v>8</v>
      </c>
      <c r="D5350" s="5" t="s">
        <v>8</v>
      </c>
      <c r="E5350" s="5" t="s">
        <v>8</v>
      </c>
      <c r="F5350" s="5" t="s">
        <v>8</v>
      </c>
      <c r="G5350" s="5" t="s">
        <v>8</v>
      </c>
    </row>
    <row r="5351" spans="1:7" x14ac:dyDescent="0.25">
      <c r="A5351" s="5" t="s">
        <v>18931</v>
      </c>
      <c r="B5351" s="5">
        <v>-1.6467700065294999</v>
      </c>
      <c r="C5351" s="5" t="s">
        <v>8</v>
      </c>
      <c r="D5351" s="5" t="s">
        <v>8</v>
      </c>
      <c r="E5351" s="5" t="s">
        <v>8</v>
      </c>
      <c r="F5351" s="5" t="s">
        <v>8</v>
      </c>
      <c r="G5351" s="5" t="s">
        <v>8</v>
      </c>
    </row>
    <row r="5352" spans="1:7" x14ac:dyDescent="0.25">
      <c r="A5352" s="5" t="s">
        <v>8868</v>
      </c>
      <c r="B5352" s="5">
        <v>-1.6467700065294999</v>
      </c>
      <c r="C5352" s="5" t="s">
        <v>8</v>
      </c>
      <c r="D5352" s="5" t="s">
        <v>8</v>
      </c>
      <c r="E5352" s="5" t="s">
        <v>8</v>
      </c>
      <c r="F5352" s="5" t="s">
        <v>8</v>
      </c>
      <c r="G5352" s="5" t="s">
        <v>8</v>
      </c>
    </row>
    <row r="5353" spans="1:7" x14ac:dyDescent="0.25">
      <c r="A5353" s="5" t="s">
        <v>20546</v>
      </c>
      <c r="B5353" s="5">
        <v>-1.6467700065294999</v>
      </c>
      <c r="C5353" s="5" t="s">
        <v>8</v>
      </c>
      <c r="D5353" s="5" t="s">
        <v>8</v>
      </c>
      <c r="E5353" s="5" t="s">
        <v>8</v>
      </c>
      <c r="F5353" s="5" t="s">
        <v>8</v>
      </c>
      <c r="G5353" s="5" t="s">
        <v>8</v>
      </c>
    </row>
    <row r="5354" spans="1:7" x14ac:dyDescent="0.25">
      <c r="A5354" s="5" t="s">
        <v>20814</v>
      </c>
      <c r="B5354" s="5">
        <v>-1.6467700065294999</v>
      </c>
      <c r="C5354" s="5" t="s">
        <v>8</v>
      </c>
      <c r="D5354" s="5" t="s">
        <v>8</v>
      </c>
      <c r="E5354" s="5" t="s">
        <v>8</v>
      </c>
      <c r="F5354" s="5" t="s">
        <v>8</v>
      </c>
      <c r="G5354" s="5" t="s">
        <v>8</v>
      </c>
    </row>
    <row r="5355" spans="1:7" x14ac:dyDescent="0.25">
      <c r="A5355" s="5" t="s">
        <v>10818</v>
      </c>
      <c r="B5355" s="5">
        <v>-1.64685552758044</v>
      </c>
      <c r="C5355" s="5" t="s">
        <v>8</v>
      </c>
      <c r="D5355" s="5" t="s">
        <v>8</v>
      </c>
      <c r="E5355" s="5" t="s">
        <v>8</v>
      </c>
      <c r="F5355" s="5" t="s">
        <v>8</v>
      </c>
      <c r="G5355" s="5" t="s">
        <v>8</v>
      </c>
    </row>
    <row r="5356" spans="1:7" x14ac:dyDescent="0.25">
      <c r="A5356" s="5" t="s">
        <v>18473</v>
      </c>
      <c r="B5356" s="5">
        <v>-1.6469856051173699</v>
      </c>
      <c r="C5356" s="5" t="s">
        <v>8</v>
      </c>
      <c r="D5356" s="5" t="s">
        <v>8</v>
      </c>
      <c r="E5356" s="5" t="s">
        <v>8</v>
      </c>
      <c r="F5356" s="5" t="s">
        <v>8</v>
      </c>
      <c r="G5356" s="5" t="s">
        <v>8</v>
      </c>
    </row>
    <row r="5357" spans="1:7" x14ac:dyDescent="0.25">
      <c r="A5357" s="5" t="s">
        <v>3300</v>
      </c>
      <c r="B5357" s="5">
        <v>-1.64886411939411</v>
      </c>
      <c r="C5357" s="5" t="s">
        <v>8</v>
      </c>
      <c r="D5357" s="5" t="s">
        <v>8</v>
      </c>
      <c r="E5357" s="5" t="s">
        <v>8</v>
      </c>
      <c r="F5357" s="5" t="s">
        <v>8</v>
      </c>
      <c r="G5357" s="5" t="s">
        <v>8</v>
      </c>
    </row>
    <row r="5358" spans="1:7" x14ac:dyDescent="0.25">
      <c r="A5358" s="5" t="s">
        <v>14839</v>
      </c>
      <c r="B5358" s="5">
        <v>-1.65061934833079</v>
      </c>
      <c r="C5358" s="5" t="s">
        <v>8</v>
      </c>
      <c r="D5358" s="5" t="s">
        <v>8</v>
      </c>
      <c r="E5358" s="5" t="s">
        <v>8</v>
      </c>
      <c r="F5358" s="5" t="s">
        <v>8</v>
      </c>
      <c r="G5358" s="5" t="s">
        <v>8</v>
      </c>
    </row>
    <row r="5359" spans="1:7" x14ac:dyDescent="0.25">
      <c r="A5359" s="5" t="s">
        <v>17510</v>
      </c>
      <c r="B5359" s="5">
        <v>-1.65069565169696</v>
      </c>
      <c r="C5359" s="5" t="s">
        <v>17511</v>
      </c>
      <c r="D5359" s="5" t="s">
        <v>17512</v>
      </c>
      <c r="E5359" s="5" t="s">
        <v>17513</v>
      </c>
      <c r="F5359" s="5" t="s">
        <v>17514</v>
      </c>
      <c r="G5359" s="5" t="s">
        <v>17515</v>
      </c>
    </row>
    <row r="5360" spans="1:7" x14ac:dyDescent="0.25">
      <c r="A5360" s="5" t="s">
        <v>20635</v>
      </c>
      <c r="B5360" s="5">
        <v>-1.65069565169696</v>
      </c>
      <c r="C5360" s="5" t="s">
        <v>8</v>
      </c>
      <c r="D5360" s="5" t="s">
        <v>8</v>
      </c>
      <c r="E5360" s="5" t="s">
        <v>8</v>
      </c>
      <c r="F5360" s="5" t="s">
        <v>8</v>
      </c>
      <c r="G5360" s="5" t="s">
        <v>8</v>
      </c>
    </row>
    <row r="5361" spans="1:7" x14ac:dyDescent="0.25">
      <c r="A5361" s="5" t="s">
        <v>17145</v>
      </c>
      <c r="B5361" s="5">
        <v>-1.65250332729317</v>
      </c>
      <c r="C5361" s="5" t="s">
        <v>8</v>
      </c>
      <c r="D5361" s="5" t="s">
        <v>8</v>
      </c>
      <c r="E5361" s="5" t="s">
        <v>14559</v>
      </c>
      <c r="F5361" s="5" t="s">
        <v>8</v>
      </c>
      <c r="G5361" s="5" t="s">
        <v>17146</v>
      </c>
    </row>
    <row r="5362" spans="1:7" x14ac:dyDescent="0.25">
      <c r="A5362" s="5" t="s">
        <v>20091</v>
      </c>
      <c r="B5362" s="5">
        <v>-1.65250332729317</v>
      </c>
      <c r="C5362" s="5" t="s">
        <v>8</v>
      </c>
      <c r="D5362" s="5" t="s">
        <v>8</v>
      </c>
      <c r="E5362" s="5" t="s">
        <v>8</v>
      </c>
      <c r="F5362" s="5" t="s">
        <v>8</v>
      </c>
      <c r="G5362" s="5" t="s">
        <v>8</v>
      </c>
    </row>
    <row r="5363" spans="1:7" x14ac:dyDescent="0.25">
      <c r="A5363" s="5" t="s">
        <v>12864</v>
      </c>
      <c r="B5363" s="5">
        <v>-1.65250332729317</v>
      </c>
      <c r="C5363" s="5" t="s">
        <v>8</v>
      </c>
      <c r="D5363" s="5" t="s">
        <v>8</v>
      </c>
      <c r="E5363" s="5" t="s">
        <v>8</v>
      </c>
      <c r="F5363" s="5" t="s">
        <v>8</v>
      </c>
      <c r="G5363" s="5" t="s">
        <v>8</v>
      </c>
    </row>
    <row r="5364" spans="1:7" x14ac:dyDescent="0.25">
      <c r="A5364" s="5" t="s">
        <v>20791</v>
      </c>
      <c r="B5364" s="5">
        <v>-1.65250332729317</v>
      </c>
      <c r="C5364" s="5" t="s">
        <v>8</v>
      </c>
      <c r="D5364" s="5" t="s">
        <v>8</v>
      </c>
      <c r="E5364" s="5" t="s">
        <v>8</v>
      </c>
      <c r="F5364" s="5" t="s">
        <v>8</v>
      </c>
      <c r="G5364" s="5" t="s">
        <v>8</v>
      </c>
    </row>
    <row r="5365" spans="1:7" x14ac:dyDescent="0.25">
      <c r="A5365" s="5" t="s">
        <v>21080</v>
      </c>
      <c r="B5365" s="5">
        <v>-1.65250332729317</v>
      </c>
      <c r="C5365" s="5" t="s">
        <v>8</v>
      </c>
      <c r="D5365" s="5" t="s">
        <v>8</v>
      </c>
      <c r="E5365" s="5" t="s">
        <v>8</v>
      </c>
      <c r="F5365" s="5" t="s">
        <v>8</v>
      </c>
      <c r="G5365" s="5" t="s">
        <v>8</v>
      </c>
    </row>
    <row r="5366" spans="1:7" x14ac:dyDescent="0.25">
      <c r="A5366" s="5" t="s">
        <v>10961</v>
      </c>
      <c r="B5366" s="5">
        <v>-1.65547120781694</v>
      </c>
      <c r="C5366" s="5" t="s">
        <v>8</v>
      </c>
      <c r="D5366" s="5" t="s">
        <v>8</v>
      </c>
      <c r="E5366" s="5" t="s">
        <v>8</v>
      </c>
      <c r="F5366" s="5" t="s">
        <v>8</v>
      </c>
      <c r="G5366" s="5" t="s">
        <v>8</v>
      </c>
    </row>
    <row r="5367" spans="1:7" x14ac:dyDescent="0.25">
      <c r="A5367" s="5" t="s">
        <v>8514</v>
      </c>
      <c r="B5367" s="5">
        <v>-1.6564684093373601</v>
      </c>
      <c r="C5367" s="5" t="s">
        <v>8</v>
      </c>
      <c r="D5367" s="5" t="s">
        <v>8</v>
      </c>
      <c r="E5367" s="5" t="s">
        <v>8</v>
      </c>
      <c r="F5367" s="5" t="s">
        <v>8</v>
      </c>
      <c r="G5367" s="5" t="s">
        <v>8</v>
      </c>
    </row>
    <row r="5368" spans="1:7" x14ac:dyDescent="0.25">
      <c r="A5368" s="5" t="s">
        <v>13405</v>
      </c>
      <c r="B5368" s="5">
        <v>-1.6567262087289101</v>
      </c>
      <c r="C5368" s="5" t="s">
        <v>13406</v>
      </c>
      <c r="D5368" s="5" t="s">
        <v>13407</v>
      </c>
      <c r="E5368" s="5" t="s">
        <v>13408</v>
      </c>
      <c r="F5368" s="5" t="s">
        <v>13409</v>
      </c>
      <c r="G5368" s="5" t="s">
        <v>13410</v>
      </c>
    </row>
    <row r="5369" spans="1:7" x14ac:dyDescent="0.25">
      <c r="A5369" s="5" t="s">
        <v>20400</v>
      </c>
      <c r="B5369" s="5">
        <v>-1.6567262087289101</v>
      </c>
      <c r="C5369" s="5" t="s">
        <v>577</v>
      </c>
      <c r="D5369" s="5" t="s">
        <v>8</v>
      </c>
      <c r="E5369" s="5" t="s">
        <v>7627</v>
      </c>
      <c r="F5369" s="5" t="s">
        <v>8</v>
      </c>
      <c r="G5369" s="5" t="s">
        <v>8</v>
      </c>
    </row>
    <row r="5370" spans="1:7" x14ac:dyDescent="0.25">
      <c r="A5370" s="5" t="s">
        <v>5529</v>
      </c>
      <c r="B5370" s="5">
        <v>-1.6569668269250899</v>
      </c>
      <c r="C5370" s="5" t="s">
        <v>8</v>
      </c>
      <c r="D5370" s="5" t="s">
        <v>8</v>
      </c>
      <c r="E5370" s="5" t="s">
        <v>8</v>
      </c>
      <c r="F5370" s="5" t="s">
        <v>8</v>
      </c>
      <c r="G5370" s="5" t="s">
        <v>8</v>
      </c>
    </row>
    <row r="5371" spans="1:7" x14ac:dyDescent="0.25">
      <c r="A5371" s="5" t="s">
        <v>20798</v>
      </c>
      <c r="B5371" s="5">
        <v>-1.6569668269250899</v>
      </c>
      <c r="C5371" s="5" t="s">
        <v>8</v>
      </c>
      <c r="D5371" s="5" t="s">
        <v>8</v>
      </c>
      <c r="E5371" s="5" t="s">
        <v>8</v>
      </c>
      <c r="F5371" s="5" t="s">
        <v>8</v>
      </c>
      <c r="G5371" s="5" t="s">
        <v>8</v>
      </c>
    </row>
    <row r="5372" spans="1:7" x14ac:dyDescent="0.25">
      <c r="A5372" s="5" t="s">
        <v>909</v>
      </c>
      <c r="B5372" s="5">
        <v>-1.6591846149727201</v>
      </c>
      <c r="C5372" s="5" t="s">
        <v>8</v>
      </c>
      <c r="D5372" s="5" t="s">
        <v>8</v>
      </c>
      <c r="E5372" s="5" t="s">
        <v>8</v>
      </c>
      <c r="F5372" s="5" t="s">
        <v>8</v>
      </c>
      <c r="G5372" s="5" t="s">
        <v>8</v>
      </c>
    </row>
    <row r="5373" spans="1:7" x14ac:dyDescent="0.25">
      <c r="A5373" s="5" t="s">
        <v>14709</v>
      </c>
      <c r="B5373" s="5">
        <v>-1.6605974506425301</v>
      </c>
      <c r="C5373" s="5" t="s">
        <v>8</v>
      </c>
      <c r="D5373" s="5" t="s">
        <v>8</v>
      </c>
      <c r="E5373" s="5" t="s">
        <v>7176</v>
      </c>
      <c r="F5373" s="5" t="s">
        <v>8</v>
      </c>
      <c r="G5373" s="5" t="s">
        <v>8</v>
      </c>
    </row>
    <row r="5374" spans="1:7" x14ac:dyDescent="0.25">
      <c r="A5374" s="5" t="s">
        <v>8760</v>
      </c>
      <c r="B5374" s="5">
        <v>-1.66346588667419</v>
      </c>
      <c r="C5374" s="5" t="s">
        <v>8</v>
      </c>
      <c r="D5374" s="5" t="s">
        <v>8</v>
      </c>
      <c r="E5374" s="5" t="s">
        <v>8</v>
      </c>
      <c r="F5374" s="5" t="s">
        <v>8</v>
      </c>
      <c r="G5374" s="5" t="s">
        <v>8</v>
      </c>
    </row>
    <row r="5375" spans="1:7" x14ac:dyDescent="0.25">
      <c r="A5375" s="5" t="s">
        <v>13522</v>
      </c>
      <c r="B5375" s="5">
        <v>-1.6659050945568901</v>
      </c>
      <c r="C5375" s="5" t="s">
        <v>8</v>
      </c>
      <c r="D5375" s="5" t="s">
        <v>8</v>
      </c>
      <c r="E5375" s="5" t="s">
        <v>8</v>
      </c>
      <c r="F5375" s="5" t="s">
        <v>8</v>
      </c>
      <c r="G5375" s="5" t="s">
        <v>8</v>
      </c>
    </row>
    <row r="5376" spans="1:7" x14ac:dyDescent="0.25">
      <c r="A5376" s="5" t="s">
        <v>13106</v>
      </c>
      <c r="B5376" s="5">
        <v>-1.66779861287025</v>
      </c>
      <c r="C5376" s="5" t="s">
        <v>8</v>
      </c>
      <c r="D5376" s="5" t="s">
        <v>8</v>
      </c>
      <c r="E5376" s="5" t="s">
        <v>8</v>
      </c>
      <c r="F5376" s="5" t="s">
        <v>8</v>
      </c>
      <c r="G5376" s="5" t="s">
        <v>8</v>
      </c>
    </row>
    <row r="5377" spans="1:7" x14ac:dyDescent="0.25">
      <c r="A5377" s="5" t="s">
        <v>20908</v>
      </c>
      <c r="B5377" s="5">
        <v>-1.66877314768652</v>
      </c>
      <c r="C5377" s="5" t="s">
        <v>8</v>
      </c>
      <c r="D5377" s="5" t="s">
        <v>8</v>
      </c>
      <c r="E5377" s="5" t="s">
        <v>8</v>
      </c>
      <c r="F5377" s="5" t="s">
        <v>8</v>
      </c>
      <c r="G5377" s="5" t="s">
        <v>8</v>
      </c>
    </row>
    <row r="5378" spans="1:7" x14ac:dyDescent="0.25">
      <c r="A5378" s="5" t="s">
        <v>10872</v>
      </c>
      <c r="B5378" s="5">
        <v>-1.66974042129587</v>
      </c>
      <c r="C5378" s="5" t="s">
        <v>8</v>
      </c>
      <c r="D5378" s="5" t="s">
        <v>8</v>
      </c>
      <c r="E5378" s="5" t="s">
        <v>8</v>
      </c>
      <c r="F5378" s="5" t="s">
        <v>8</v>
      </c>
      <c r="G5378" s="5" t="s">
        <v>8</v>
      </c>
    </row>
    <row r="5379" spans="1:7" x14ac:dyDescent="0.25">
      <c r="A5379" s="5" t="s">
        <v>17431</v>
      </c>
      <c r="B5379" s="5">
        <v>-1.67127533739423</v>
      </c>
      <c r="C5379" s="5" t="s">
        <v>17432</v>
      </c>
      <c r="D5379" s="5" t="s">
        <v>17433</v>
      </c>
      <c r="E5379" s="5" t="s">
        <v>8</v>
      </c>
      <c r="F5379" s="5" t="s">
        <v>17434</v>
      </c>
      <c r="G5379" s="5" t="s">
        <v>17435</v>
      </c>
    </row>
    <row r="5380" spans="1:7" x14ac:dyDescent="0.25">
      <c r="A5380" s="5" t="s">
        <v>21003</v>
      </c>
      <c r="B5380" s="5">
        <v>-1.67127533739423</v>
      </c>
      <c r="C5380" s="5" t="s">
        <v>8</v>
      </c>
      <c r="D5380" s="5" t="s">
        <v>8</v>
      </c>
      <c r="E5380" s="5" t="s">
        <v>8</v>
      </c>
      <c r="F5380" s="5" t="s">
        <v>8</v>
      </c>
      <c r="G5380" s="5" t="s">
        <v>8</v>
      </c>
    </row>
    <row r="5381" spans="1:7" x14ac:dyDescent="0.25">
      <c r="A5381" s="5" t="s">
        <v>21063</v>
      </c>
      <c r="B5381" s="5">
        <v>-1.67259947955818</v>
      </c>
      <c r="C5381" s="5" t="s">
        <v>8</v>
      </c>
      <c r="D5381" s="5" t="s">
        <v>8</v>
      </c>
      <c r="E5381" s="5" t="s">
        <v>8</v>
      </c>
      <c r="F5381" s="5" t="s">
        <v>8</v>
      </c>
      <c r="G5381" s="5" t="s">
        <v>8</v>
      </c>
    </row>
    <row r="5382" spans="1:7" x14ac:dyDescent="0.25">
      <c r="A5382" s="5" t="s">
        <v>14153</v>
      </c>
      <c r="B5382" s="5">
        <v>-1.6750966984936699</v>
      </c>
      <c r="C5382" s="5" t="s">
        <v>8</v>
      </c>
      <c r="D5382" s="5" t="s">
        <v>14154</v>
      </c>
      <c r="E5382" s="5" t="s">
        <v>14155</v>
      </c>
      <c r="F5382" s="5" t="s">
        <v>14156</v>
      </c>
      <c r="G5382" s="5" t="s">
        <v>14157</v>
      </c>
    </row>
    <row r="5383" spans="1:7" x14ac:dyDescent="0.25">
      <c r="A5383" s="5" t="s">
        <v>16220</v>
      </c>
      <c r="B5383" s="5">
        <v>-1.6750966984936699</v>
      </c>
      <c r="C5383" s="5" t="s">
        <v>16221</v>
      </c>
      <c r="D5383" s="5" t="s">
        <v>14937</v>
      </c>
      <c r="E5383" s="5" t="s">
        <v>14938</v>
      </c>
      <c r="F5383" s="5" t="s">
        <v>14939</v>
      </c>
      <c r="G5383" s="5" t="s">
        <v>14940</v>
      </c>
    </row>
    <row r="5384" spans="1:7" x14ac:dyDescent="0.25">
      <c r="A5384" s="5" t="s">
        <v>19368</v>
      </c>
      <c r="B5384" s="5">
        <v>-1.6750966984936699</v>
      </c>
      <c r="C5384" s="5" t="s">
        <v>8</v>
      </c>
      <c r="D5384" s="5" t="s">
        <v>8</v>
      </c>
      <c r="E5384" s="5" t="s">
        <v>8</v>
      </c>
      <c r="F5384" s="5" t="s">
        <v>8</v>
      </c>
      <c r="G5384" s="5" t="s">
        <v>8</v>
      </c>
    </row>
    <row r="5385" spans="1:7" x14ac:dyDescent="0.25">
      <c r="A5385" s="5" t="s">
        <v>19813</v>
      </c>
      <c r="B5385" s="5">
        <v>-1.6750966984936699</v>
      </c>
      <c r="C5385" s="5" t="s">
        <v>8</v>
      </c>
      <c r="D5385" s="5" t="s">
        <v>8</v>
      </c>
      <c r="E5385" s="5" t="s">
        <v>19814</v>
      </c>
      <c r="F5385" s="5" t="s">
        <v>8</v>
      </c>
      <c r="G5385" s="5" t="s">
        <v>8</v>
      </c>
    </row>
    <row r="5386" spans="1:7" x14ac:dyDescent="0.25">
      <c r="A5386" s="5" t="s">
        <v>18703</v>
      </c>
      <c r="B5386" s="5">
        <v>-1.6770447098835299</v>
      </c>
      <c r="C5386" s="5" t="s">
        <v>8</v>
      </c>
      <c r="D5386" s="5" t="s">
        <v>8</v>
      </c>
      <c r="E5386" s="5" t="s">
        <v>8</v>
      </c>
      <c r="F5386" s="5" t="s">
        <v>8</v>
      </c>
      <c r="G5386" s="5" t="s">
        <v>8</v>
      </c>
    </row>
    <row r="5387" spans="1:7" x14ac:dyDescent="0.25">
      <c r="A5387" s="5" t="s">
        <v>19804</v>
      </c>
      <c r="B5387" s="5">
        <v>-1.6770447098835299</v>
      </c>
      <c r="C5387" s="5" t="s">
        <v>8</v>
      </c>
      <c r="D5387" s="5" t="s">
        <v>8</v>
      </c>
      <c r="E5387" s="5" t="s">
        <v>8</v>
      </c>
      <c r="F5387" s="5" t="s">
        <v>8</v>
      </c>
      <c r="G5387" s="5" t="s">
        <v>8</v>
      </c>
    </row>
    <row r="5388" spans="1:7" x14ac:dyDescent="0.25">
      <c r="A5388" s="5" t="s">
        <v>9257</v>
      </c>
      <c r="B5388" s="5">
        <v>-1.6770447098835299</v>
      </c>
      <c r="C5388" s="5" t="s">
        <v>8</v>
      </c>
      <c r="D5388" s="5" t="s">
        <v>8</v>
      </c>
      <c r="E5388" s="5" t="s">
        <v>8</v>
      </c>
      <c r="F5388" s="5" t="s">
        <v>8</v>
      </c>
      <c r="G5388" s="5" t="s">
        <v>8</v>
      </c>
    </row>
    <row r="5389" spans="1:7" x14ac:dyDescent="0.25">
      <c r="A5389" s="5" t="s">
        <v>19613</v>
      </c>
      <c r="B5389" s="5">
        <v>-1.67860674460329</v>
      </c>
      <c r="C5389" s="5" t="s">
        <v>8</v>
      </c>
      <c r="D5389" s="5" t="s">
        <v>8</v>
      </c>
      <c r="E5389" s="5" t="s">
        <v>8</v>
      </c>
      <c r="F5389" s="5" t="s">
        <v>8</v>
      </c>
      <c r="G5389" s="5" t="s">
        <v>8</v>
      </c>
    </row>
    <row r="5390" spans="1:7" x14ac:dyDescent="0.25">
      <c r="A5390" s="5" t="s">
        <v>7758</v>
      </c>
      <c r="B5390" s="5">
        <v>-1.6806826570246001</v>
      </c>
      <c r="C5390" s="5" t="s">
        <v>8</v>
      </c>
      <c r="D5390" s="5" t="s">
        <v>8</v>
      </c>
      <c r="E5390" s="5" t="s">
        <v>8</v>
      </c>
      <c r="F5390" s="5" t="s">
        <v>8</v>
      </c>
      <c r="G5390" s="5" t="s">
        <v>8</v>
      </c>
    </row>
    <row r="5391" spans="1:7" x14ac:dyDescent="0.25">
      <c r="A5391" s="5" t="s">
        <v>19443</v>
      </c>
      <c r="B5391" s="5">
        <v>-1.68095586498476</v>
      </c>
      <c r="C5391" s="5" t="s">
        <v>8</v>
      </c>
      <c r="D5391" s="5" t="s">
        <v>8</v>
      </c>
      <c r="E5391" s="5" t="s">
        <v>8</v>
      </c>
      <c r="F5391" s="5" t="s">
        <v>8</v>
      </c>
      <c r="G5391" s="5" t="s">
        <v>8</v>
      </c>
    </row>
    <row r="5392" spans="1:7" x14ac:dyDescent="0.25">
      <c r="A5392" s="5" t="s">
        <v>15024</v>
      </c>
      <c r="B5392" s="5">
        <v>-1.6838274400059601</v>
      </c>
      <c r="C5392" s="5" t="s">
        <v>8</v>
      </c>
      <c r="D5392" s="5" t="s">
        <v>8</v>
      </c>
      <c r="E5392" s="5" t="s">
        <v>8</v>
      </c>
      <c r="F5392" s="5" t="s">
        <v>8</v>
      </c>
      <c r="G5392" s="5" t="s">
        <v>8</v>
      </c>
    </row>
    <row r="5393" spans="1:7" x14ac:dyDescent="0.25">
      <c r="A5393" s="5" t="s">
        <v>15496</v>
      </c>
      <c r="B5393" s="5">
        <v>-1.68530236805931</v>
      </c>
      <c r="C5393" s="5" t="s">
        <v>8</v>
      </c>
      <c r="D5393" s="5" t="s">
        <v>8</v>
      </c>
      <c r="E5393" s="5" t="s">
        <v>8</v>
      </c>
      <c r="F5393" s="5" t="s">
        <v>8</v>
      </c>
      <c r="G5393" s="5" t="s">
        <v>15497</v>
      </c>
    </row>
    <row r="5394" spans="1:7" x14ac:dyDescent="0.25">
      <c r="A5394" s="5" t="s">
        <v>15127</v>
      </c>
      <c r="B5394" s="5">
        <v>-1.68709790542187</v>
      </c>
      <c r="C5394" s="5" t="s">
        <v>15128</v>
      </c>
      <c r="D5394" s="5" t="s">
        <v>15129</v>
      </c>
      <c r="E5394" s="5" t="s">
        <v>15130</v>
      </c>
      <c r="F5394" s="5" t="s">
        <v>15131</v>
      </c>
      <c r="G5394" s="5" t="s">
        <v>15132</v>
      </c>
    </row>
    <row r="5395" spans="1:7" x14ac:dyDescent="0.25">
      <c r="A5395" s="5" t="s">
        <v>8256</v>
      </c>
      <c r="B5395" s="5">
        <v>-1.69396218451047</v>
      </c>
      <c r="C5395" s="5" t="s">
        <v>8</v>
      </c>
      <c r="D5395" s="5" t="s">
        <v>8</v>
      </c>
      <c r="E5395" s="5" t="s">
        <v>8</v>
      </c>
      <c r="F5395" s="5" t="s">
        <v>8</v>
      </c>
      <c r="G5395" s="5" t="s">
        <v>8</v>
      </c>
    </row>
    <row r="5396" spans="1:7" x14ac:dyDescent="0.25">
      <c r="A5396" s="5" t="s">
        <v>18943</v>
      </c>
      <c r="B5396" s="5">
        <v>-1.69484688416139</v>
      </c>
      <c r="C5396" s="5" t="s">
        <v>8</v>
      </c>
      <c r="D5396" s="5" t="s">
        <v>8</v>
      </c>
      <c r="E5396" s="5" t="s">
        <v>8</v>
      </c>
      <c r="F5396" s="5" t="s">
        <v>8</v>
      </c>
      <c r="G5396" s="5" t="s">
        <v>8</v>
      </c>
    </row>
    <row r="5397" spans="1:7" x14ac:dyDescent="0.25">
      <c r="A5397" s="5" t="s">
        <v>3054</v>
      </c>
      <c r="B5397" s="5">
        <v>-1.6958512395260501</v>
      </c>
      <c r="C5397" s="5" t="s">
        <v>8</v>
      </c>
      <c r="D5397" s="5" t="s">
        <v>8</v>
      </c>
      <c r="E5397" s="5" t="s">
        <v>8</v>
      </c>
      <c r="F5397" s="5" t="s">
        <v>8</v>
      </c>
      <c r="G5397" s="5" t="s">
        <v>8</v>
      </c>
    </row>
    <row r="5398" spans="1:7" x14ac:dyDescent="0.25">
      <c r="A5398" s="5" t="s">
        <v>223</v>
      </c>
      <c r="B5398" s="5">
        <v>-1.6964497207787299</v>
      </c>
      <c r="C5398" s="5" t="s">
        <v>8</v>
      </c>
      <c r="D5398" s="5" t="s">
        <v>8</v>
      </c>
      <c r="E5398" s="5" t="s">
        <v>8</v>
      </c>
      <c r="F5398" s="5" t="s">
        <v>8</v>
      </c>
      <c r="G5398" s="5" t="s">
        <v>8</v>
      </c>
    </row>
    <row r="5399" spans="1:7" x14ac:dyDescent="0.25">
      <c r="A5399" s="5" t="s">
        <v>1558</v>
      </c>
      <c r="B5399" s="5">
        <v>-1.6964497207787299</v>
      </c>
      <c r="C5399" s="5" t="s">
        <v>8</v>
      </c>
      <c r="D5399" s="5" t="s">
        <v>8</v>
      </c>
      <c r="E5399" s="5" t="s">
        <v>8</v>
      </c>
      <c r="F5399" s="5" t="s">
        <v>8</v>
      </c>
      <c r="G5399" s="5" t="s">
        <v>8</v>
      </c>
    </row>
    <row r="5400" spans="1:7" x14ac:dyDescent="0.25">
      <c r="A5400" s="5" t="s">
        <v>18916</v>
      </c>
      <c r="B5400" s="5">
        <v>-1.6964497207787299</v>
      </c>
      <c r="C5400" s="5" t="s">
        <v>8</v>
      </c>
      <c r="D5400" s="5" t="s">
        <v>8</v>
      </c>
      <c r="E5400" s="5" t="s">
        <v>8</v>
      </c>
      <c r="F5400" s="5" t="s">
        <v>8</v>
      </c>
      <c r="G5400" s="5" t="s">
        <v>8</v>
      </c>
    </row>
    <row r="5401" spans="1:7" x14ac:dyDescent="0.25">
      <c r="A5401" s="5" t="s">
        <v>15462</v>
      </c>
      <c r="B5401" s="5">
        <v>-1.6964497207787299</v>
      </c>
      <c r="C5401" s="5" t="s">
        <v>8</v>
      </c>
      <c r="D5401" s="5" t="s">
        <v>8</v>
      </c>
      <c r="E5401" s="5" t="s">
        <v>8</v>
      </c>
      <c r="F5401" s="5" t="s">
        <v>8</v>
      </c>
      <c r="G5401" s="5" t="s">
        <v>8</v>
      </c>
    </row>
    <row r="5402" spans="1:7" x14ac:dyDescent="0.25">
      <c r="A5402" s="5" t="s">
        <v>17828</v>
      </c>
      <c r="B5402" s="5">
        <v>-1.6968470013905701</v>
      </c>
      <c r="C5402" s="5" t="s">
        <v>12782</v>
      </c>
      <c r="D5402" s="5" t="s">
        <v>12783</v>
      </c>
      <c r="E5402" s="5" t="s">
        <v>12784</v>
      </c>
      <c r="F5402" s="5" t="s">
        <v>12785</v>
      </c>
      <c r="G5402" s="5" t="s">
        <v>12786</v>
      </c>
    </row>
    <row r="5403" spans="1:7" x14ac:dyDescent="0.25">
      <c r="A5403" s="5" t="s">
        <v>21154</v>
      </c>
      <c r="B5403" s="5">
        <v>-1.6968470013905701</v>
      </c>
      <c r="C5403" s="5" t="s">
        <v>8</v>
      </c>
      <c r="D5403" s="5" t="s">
        <v>8</v>
      </c>
      <c r="E5403" s="5" t="s">
        <v>8</v>
      </c>
      <c r="F5403" s="5" t="s">
        <v>8</v>
      </c>
      <c r="G5403" s="5" t="s">
        <v>8</v>
      </c>
    </row>
    <row r="5404" spans="1:7" x14ac:dyDescent="0.25">
      <c r="A5404" s="5" t="s">
        <v>18711</v>
      </c>
      <c r="B5404" s="5">
        <v>-1.69734169422661</v>
      </c>
      <c r="C5404" s="5" t="s">
        <v>8</v>
      </c>
      <c r="D5404" s="5" t="s">
        <v>8</v>
      </c>
      <c r="E5404" s="5" t="s">
        <v>8</v>
      </c>
      <c r="F5404" s="5" t="s">
        <v>8</v>
      </c>
      <c r="G5404" s="5" t="s">
        <v>8</v>
      </c>
    </row>
    <row r="5405" spans="1:7" x14ac:dyDescent="0.25">
      <c r="A5405" s="5" t="s">
        <v>16112</v>
      </c>
      <c r="B5405" s="5">
        <v>-1.69797463339071</v>
      </c>
      <c r="C5405" s="5" t="s">
        <v>16113</v>
      </c>
      <c r="D5405" s="5" t="s">
        <v>16114</v>
      </c>
      <c r="E5405" s="5" t="s">
        <v>16115</v>
      </c>
      <c r="F5405" s="5" t="s">
        <v>16116</v>
      </c>
      <c r="G5405" s="5" t="s">
        <v>16117</v>
      </c>
    </row>
    <row r="5406" spans="1:7" x14ac:dyDescent="0.25">
      <c r="A5406" s="5" t="s">
        <v>16607</v>
      </c>
      <c r="B5406" s="5">
        <v>-1.69797463339071</v>
      </c>
      <c r="C5406" s="5" t="s">
        <v>8</v>
      </c>
      <c r="D5406" s="5" t="s">
        <v>8</v>
      </c>
      <c r="E5406" s="5" t="s">
        <v>8</v>
      </c>
      <c r="F5406" s="5" t="s">
        <v>16608</v>
      </c>
      <c r="G5406" s="5" t="s">
        <v>16609</v>
      </c>
    </row>
    <row r="5407" spans="1:7" x14ac:dyDescent="0.25">
      <c r="A5407" s="5" t="s">
        <v>19721</v>
      </c>
      <c r="B5407" s="5">
        <v>-1.69797463339071</v>
      </c>
      <c r="C5407" s="5" t="s">
        <v>8</v>
      </c>
      <c r="D5407" s="5" t="s">
        <v>8</v>
      </c>
      <c r="E5407" s="5" t="s">
        <v>8</v>
      </c>
      <c r="F5407" s="5" t="s">
        <v>8</v>
      </c>
      <c r="G5407" s="5" t="s">
        <v>8</v>
      </c>
    </row>
    <row r="5408" spans="1:7" x14ac:dyDescent="0.25">
      <c r="A5408" s="5" t="s">
        <v>20096</v>
      </c>
      <c r="B5408" s="5">
        <v>-1.7000046009735701</v>
      </c>
      <c r="C5408" s="5" t="s">
        <v>8</v>
      </c>
      <c r="D5408" s="5" t="s">
        <v>8</v>
      </c>
      <c r="E5408" s="5" t="s">
        <v>8</v>
      </c>
      <c r="F5408" s="5" t="s">
        <v>8</v>
      </c>
      <c r="G5408" s="5" t="s">
        <v>8</v>
      </c>
    </row>
    <row r="5409" spans="1:7" x14ac:dyDescent="0.25">
      <c r="A5409" s="5" t="s">
        <v>14917</v>
      </c>
      <c r="B5409" s="5">
        <v>-1.7068713748032101</v>
      </c>
      <c r="C5409" s="5" t="s">
        <v>14918</v>
      </c>
      <c r="D5409" s="5" t="s">
        <v>8</v>
      </c>
      <c r="E5409" s="5" t="s">
        <v>8</v>
      </c>
      <c r="F5409" s="5" t="s">
        <v>8</v>
      </c>
      <c r="G5409" s="5" t="s">
        <v>14919</v>
      </c>
    </row>
    <row r="5410" spans="1:7" x14ac:dyDescent="0.25">
      <c r="A5410" s="5" t="s">
        <v>15929</v>
      </c>
      <c r="B5410" s="5">
        <v>-1.7070890650647601</v>
      </c>
      <c r="C5410" s="5" t="s">
        <v>8</v>
      </c>
      <c r="D5410" s="5" t="s">
        <v>8</v>
      </c>
      <c r="E5410" s="5" t="s">
        <v>8</v>
      </c>
      <c r="F5410" s="5" t="s">
        <v>8</v>
      </c>
      <c r="G5410" s="5" t="s">
        <v>8</v>
      </c>
    </row>
    <row r="5411" spans="1:7" x14ac:dyDescent="0.25">
      <c r="A5411" s="5" t="s">
        <v>9928</v>
      </c>
      <c r="B5411" s="5">
        <v>-1.7114959301618999</v>
      </c>
      <c r="C5411" s="5" t="s">
        <v>8</v>
      </c>
      <c r="D5411" s="5" t="s">
        <v>8</v>
      </c>
      <c r="E5411" s="5" t="s">
        <v>8</v>
      </c>
      <c r="F5411" s="5" t="s">
        <v>8</v>
      </c>
      <c r="G5411" s="5" t="s">
        <v>8</v>
      </c>
    </row>
    <row r="5412" spans="1:7" x14ac:dyDescent="0.25">
      <c r="A5412" s="5" t="s">
        <v>2833</v>
      </c>
      <c r="B5412" s="5">
        <v>-1.71265288848152</v>
      </c>
      <c r="C5412" s="5" t="s">
        <v>2834</v>
      </c>
      <c r="D5412" s="5" t="s">
        <v>2835</v>
      </c>
      <c r="E5412" s="5" t="s">
        <v>2836</v>
      </c>
      <c r="F5412" s="5" t="s">
        <v>2837</v>
      </c>
      <c r="G5412" s="5" t="s">
        <v>2838</v>
      </c>
    </row>
    <row r="5413" spans="1:7" x14ac:dyDescent="0.25">
      <c r="A5413" s="5" t="s">
        <v>15352</v>
      </c>
      <c r="B5413" s="5">
        <v>-1.7140747116947599</v>
      </c>
      <c r="C5413" s="5" t="s">
        <v>8</v>
      </c>
      <c r="D5413" s="5" t="s">
        <v>8</v>
      </c>
      <c r="E5413" s="5" t="s">
        <v>8</v>
      </c>
      <c r="F5413" s="5" t="s">
        <v>8</v>
      </c>
      <c r="G5413" s="5" t="s">
        <v>8</v>
      </c>
    </row>
    <row r="5414" spans="1:7" x14ac:dyDescent="0.25">
      <c r="A5414" s="5" t="s">
        <v>19528</v>
      </c>
      <c r="B5414" s="5">
        <v>-1.7160565458877</v>
      </c>
      <c r="C5414" s="5" t="s">
        <v>8</v>
      </c>
      <c r="D5414" s="5" t="s">
        <v>8</v>
      </c>
      <c r="E5414" s="5" t="s">
        <v>8</v>
      </c>
      <c r="F5414" s="5" t="s">
        <v>8</v>
      </c>
      <c r="G5414" s="5" t="s">
        <v>8</v>
      </c>
    </row>
    <row r="5415" spans="1:7" x14ac:dyDescent="0.25">
      <c r="A5415" s="5" t="s">
        <v>19810</v>
      </c>
      <c r="B5415" s="5">
        <v>-1.71924889501144</v>
      </c>
      <c r="C5415" s="5" t="s">
        <v>8</v>
      </c>
      <c r="D5415" s="5" t="s">
        <v>8</v>
      </c>
      <c r="E5415" s="5" t="s">
        <v>8</v>
      </c>
      <c r="F5415" s="5" t="s">
        <v>8</v>
      </c>
      <c r="G5415" s="5" t="s">
        <v>8</v>
      </c>
    </row>
    <row r="5416" spans="1:7" x14ac:dyDescent="0.25">
      <c r="A5416" s="5" t="s">
        <v>3803</v>
      </c>
      <c r="B5416" s="5">
        <v>-1.72291117436571</v>
      </c>
      <c r="C5416" s="5" t="s">
        <v>8</v>
      </c>
      <c r="D5416" s="5" t="s">
        <v>8</v>
      </c>
      <c r="E5416" s="5" t="s">
        <v>8</v>
      </c>
      <c r="F5416" s="5" t="s">
        <v>8</v>
      </c>
      <c r="G5416" s="5" t="s">
        <v>8</v>
      </c>
    </row>
    <row r="5417" spans="1:7" x14ac:dyDescent="0.25">
      <c r="A5417" s="5" t="s">
        <v>5649</v>
      </c>
      <c r="B5417" s="5">
        <v>-1.72291117436571</v>
      </c>
      <c r="C5417" s="5" t="s">
        <v>8</v>
      </c>
      <c r="D5417" s="5" t="s">
        <v>8</v>
      </c>
      <c r="E5417" s="5" t="s">
        <v>8</v>
      </c>
      <c r="F5417" s="5" t="s">
        <v>8</v>
      </c>
      <c r="G5417" s="5" t="s">
        <v>8</v>
      </c>
    </row>
    <row r="5418" spans="1:7" x14ac:dyDescent="0.25">
      <c r="A5418" s="5" t="s">
        <v>20141</v>
      </c>
      <c r="B5418" s="5">
        <v>-1.72291117436571</v>
      </c>
      <c r="C5418" s="5" t="s">
        <v>8</v>
      </c>
      <c r="D5418" s="5" t="s">
        <v>8</v>
      </c>
      <c r="E5418" s="5" t="s">
        <v>8</v>
      </c>
      <c r="F5418" s="5" t="s">
        <v>8</v>
      </c>
      <c r="G5418" s="5" t="s">
        <v>8</v>
      </c>
    </row>
    <row r="5419" spans="1:7" x14ac:dyDescent="0.25">
      <c r="A5419" s="5" t="s">
        <v>20700</v>
      </c>
      <c r="B5419" s="5">
        <v>-1.72291117436571</v>
      </c>
      <c r="C5419" s="5" t="s">
        <v>8</v>
      </c>
      <c r="D5419" s="5" t="s">
        <v>8</v>
      </c>
      <c r="E5419" s="5" t="s">
        <v>8</v>
      </c>
      <c r="F5419" s="5" t="s">
        <v>8</v>
      </c>
      <c r="G5419" s="5" t="s">
        <v>8</v>
      </c>
    </row>
    <row r="5420" spans="1:7" x14ac:dyDescent="0.25">
      <c r="A5420" s="5" t="s">
        <v>6158</v>
      </c>
      <c r="B5420" s="5">
        <v>-1.72477941361423</v>
      </c>
      <c r="C5420" s="5" t="s">
        <v>8</v>
      </c>
      <c r="D5420" s="5" t="s">
        <v>8</v>
      </c>
      <c r="E5420" s="5" t="s">
        <v>8</v>
      </c>
      <c r="F5420" s="5" t="s">
        <v>8</v>
      </c>
      <c r="G5420" s="5" t="s">
        <v>6159</v>
      </c>
    </row>
    <row r="5421" spans="1:7" x14ac:dyDescent="0.25">
      <c r="A5421" s="5" t="s">
        <v>1819</v>
      </c>
      <c r="B5421" s="5">
        <v>-1.7269838834348299</v>
      </c>
      <c r="C5421" s="5" t="s">
        <v>8</v>
      </c>
      <c r="D5421" s="5" t="s">
        <v>8</v>
      </c>
      <c r="E5421" s="5" t="s">
        <v>8</v>
      </c>
      <c r="F5421" s="5" t="s">
        <v>8</v>
      </c>
      <c r="G5421" s="5" t="s">
        <v>8</v>
      </c>
    </row>
    <row r="5422" spans="1:7" x14ac:dyDescent="0.25">
      <c r="A5422" s="5" t="s">
        <v>7534</v>
      </c>
      <c r="B5422" s="5">
        <v>-1.72805850254633</v>
      </c>
      <c r="C5422" s="5" t="s">
        <v>8</v>
      </c>
      <c r="D5422" s="5" t="s">
        <v>8</v>
      </c>
      <c r="E5422" s="5" t="s">
        <v>8</v>
      </c>
      <c r="F5422" s="5" t="s">
        <v>8</v>
      </c>
      <c r="G5422" s="5" t="s">
        <v>8</v>
      </c>
    </row>
    <row r="5423" spans="1:7" x14ac:dyDescent="0.25">
      <c r="A5423" s="5" t="s">
        <v>613</v>
      </c>
      <c r="B5423" s="5">
        <v>-1.7282369825063399</v>
      </c>
      <c r="C5423" s="5" t="s">
        <v>8</v>
      </c>
      <c r="D5423" s="5" t="s">
        <v>8</v>
      </c>
      <c r="E5423" s="5" t="s">
        <v>8</v>
      </c>
      <c r="F5423" s="5" t="s">
        <v>8</v>
      </c>
      <c r="G5423" s="5" t="s">
        <v>8</v>
      </c>
    </row>
    <row r="5424" spans="1:7" x14ac:dyDescent="0.25">
      <c r="A5424" s="5" t="s">
        <v>19779</v>
      </c>
      <c r="B5424" s="5">
        <v>-1.7282750184111899</v>
      </c>
      <c r="C5424" s="5" t="s">
        <v>8</v>
      </c>
      <c r="D5424" s="5" t="s">
        <v>8</v>
      </c>
      <c r="E5424" s="5" t="s">
        <v>8</v>
      </c>
      <c r="F5424" s="5" t="s">
        <v>8</v>
      </c>
      <c r="G5424" s="5" t="s">
        <v>8</v>
      </c>
    </row>
    <row r="5425" spans="1:7" x14ac:dyDescent="0.25">
      <c r="A5425" s="5" t="s">
        <v>11404</v>
      </c>
      <c r="B5425" s="5">
        <v>-1.7296675572411799</v>
      </c>
      <c r="C5425" s="5" t="s">
        <v>8</v>
      </c>
      <c r="D5425" s="5" t="s">
        <v>8</v>
      </c>
      <c r="E5425" s="5" t="s">
        <v>8</v>
      </c>
      <c r="F5425" s="5" t="s">
        <v>8</v>
      </c>
      <c r="G5425" s="5" t="s">
        <v>8</v>
      </c>
    </row>
    <row r="5426" spans="1:7" x14ac:dyDescent="0.25">
      <c r="A5426" s="5" t="s">
        <v>1102</v>
      </c>
      <c r="B5426" s="5">
        <v>-1.7314869793248899</v>
      </c>
      <c r="C5426" s="5" t="s">
        <v>1103</v>
      </c>
      <c r="D5426" s="5" t="s">
        <v>1104</v>
      </c>
      <c r="E5426" s="5" t="s">
        <v>1105</v>
      </c>
      <c r="F5426" s="5" t="s">
        <v>1106</v>
      </c>
      <c r="G5426" s="5" t="s">
        <v>1107</v>
      </c>
    </row>
    <row r="5427" spans="1:7" x14ac:dyDescent="0.25">
      <c r="A5427" s="5" t="s">
        <v>11514</v>
      </c>
      <c r="B5427" s="5">
        <v>-1.7314869793248899</v>
      </c>
      <c r="C5427" s="5" t="s">
        <v>8</v>
      </c>
      <c r="D5427" s="5" t="s">
        <v>8</v>
      </c>
      <c r="E5427" s="5" t="s">
        <v>8</v>
      </c>
      <c r="F5427" s="5" t="s">
        <v>8</v>
      </c>
      <c r="G5427" s="5" t="s">
        <v>8</v>
      </c>
    </row>
    <row r="5428" spans="1:7" x14ac:dyDescent="0.25">
      <c r="A5428" s="5" t="s">
        <v>16726</v>
      </c>
      <c r="B5428" s="5">
        <v>-1.7331066788027201</v>
      </c>
      <c r="C5428" s="5" t="s">
        <v>16727</v>
      </c>
      <c r="D5428" s="5" t="s">
        <v>16728</v>
      </c>
      <c r="E5428" s="5" t="s">
        <v>16729</v>
      </c>
      <c r="F5428" s="5" t="s">
        <v>16730</v>
      </c>
      <c r="G5428" s="5" t="s">
        <v>16731</v>
      </c>
    </row>
    <row r="5429" spans="1:7" x14ac:dyDescent="0.25">
      <c r="A5429" s="5" t="s">
        <v>25</v>
      </c>
      <c r="B5429" s="5">
        <v>-1.7340114293264099</v>
      </c>
      <c r="C5429" s="5" t="s">
        <v>26</v>
      </c>
      <c r="D5429" s="5" t="s">
        <v>27</v>
      </c>
      <c r="E5429" s="5" t="s">
        <v>28</v>
      </c>
      <c r="F5429" s="5" t="s">
        <v>29</v>
      </c>
      <c r="G5429" s="5" t="s">
        <v>30</v>
      </c>
    </row>
    <row r="5430" spans="1:7" x14ac:dyDescent="0.25">
      <c r="A5430" s="5" t="s">
        <v>20825</v>
      </c>
      <c r="B5430" s="5">
        <v>-1.7356543640352</v>
      </c>
      <c r="C5430" s="5" t="s">
        <v>8</v>
      </c>
      <c r="D5430" s="5" t="s">
        <v>8</v>
      </c>
      <c r="E5430" s="5" t="s">
        <v>8</v>
      </c>
      <c r="F5430" s="5" t="s">
        <v>8</v>
      </c>
      <c r="G5430" s="5" t="s">
        <v>8</v>
      </c>
    </row>
    <row r="5431" spans="1:7" x14ac:dyDescent="0.25">
      <c r="A5431" s="5" t="s">
        <v>14394</v>
      </c>
      <c r="B5431" s="5">
        <v>-1.7356543640352</v>
      </c>
      <c r="C5431" s="5" t="s">
        <v>8</v>
      </c>
      <c r="D5431" s="5" t="s">
        <v>8</v>
      </c>
      <c r="E5431" s="5" t="s">
        <v>8</v>
      </c>
      <c r="F5431" s="5" t="s">
        <v>8</v>
      </c>
      <c r="G5431" s="5" t="s">
        <v>8</v>
      </c>
    </row>
    <row r="5432" spans="1:7" x14ac:dyDescent="0.25">
      <c r="A5432" s="5" t="s">
        <v>11002</v>
      </c>
      <c r="B5432" s="5">
        <v>-1.7361267592224301</v>
      </c>
      <c r="C5432" s="5" t="s">
        <v>8</v>
      </c>
      <c r="D5432" s="5" t="s">
        <v>8</v>
      </c>
      <c r="E5432" s="5" t="s">
        <v>8</v>
      </c>
      <c r="F5432" s="5" t="s">
        <v>8</v>
      </c>
      <c r="G5432" s="5" t="s">
        <v>8</v>
      </c>
    </row>
    <row r="5433" spans="1:7" x14ac:dyDescent="0.25">
      <c r="A5433" s="5" t="s">
        <v>19765</v>
      </c>
      <c r="B5433" s="5">
        <v>-1.73812467146507</v>
      </c>
      <c r="C5433" s="5" t="s">
        <v>8</v>
      </c>
      <c r="D5433" s="5" t="s">
        <v>8</v>
      </c>
      <c r="E5433" s="5" t="s">
        <v>8</v>
      </c>
      <c r="F5433" s="5" t="s">
        <v>8</v>
      </c>
      <c r="G5433" s="5" t="s">
        <v>8</v>
      </c>
    </row>
    <row r="5434" spans="1:7" x14ac:dyDescent="0.25">
      <c r="A5434" s="5" t="s">
        <v>18163</v>
      </c>
      <c r="B5434" s="5">
        <v>-1.7403677968334701</v>
      </c>
      <c r="C5434" s="5" t="s">
        <v>18164</v>
      </c>
      <c r="D5434" s="5" t="s">
        <v>18165</v>
      </c>
      <c r="E5434" s="5" t="s">
        <v>18166</v>
      </c>
      <c r="F5434" s="5" t="s">
        <v>18167</v>
      </c>
      <c r="G5434" s="5" t="s">
        <v>18168</v>
      </c>
    </row>
    <row r="5435" spans="1:7" x14ac:dyDescent="0.25">
      <c r="A5435" s="5" t="s">
        <v>19710</v>
      </c>
      <c r="B5435" s="5">
        <v>-1.7408284065570701</v>
      </c>
      <c r="C5435" s="5" t="s">
        <v>8</v>
      </c>
      <c r="D5435" s="5" t="s">
        <v>8</v>
      </c>
      <c r="E5435" s="5" t="s">
        <v>8</v>
      </c>
      <c r="F5435" s="5" t="s">
        <v>8</v>
      </c>
      <c r="G5435" s="5" t="s">
        <v>8</v>
      </c>
    </row>
    <row r="5436" spans="1:7" x14ac:dyDescent="0.25">
      <c r="A5436" s="5" t="s">
        <v>482</v>
      </c>
      <c r="B5436" s="5">
        <v>-1.7436386678139399</v>
      </c>
      <c r="C5436" s="5" t="s">
        <v>483</v>
      </c>
      <c r="D5436" s="5" t="s">
        <v>484</v>
      </c>
      <c r="E5436" s="5" t="s">
        <v>485</v>
      </c>
      <c r="F5436" s="5" t="s">
        <v>486</v>
      </c>
      <c r="G5436" s="5" t="s">
        <v>487</v>
      </c>
    </row>
    <row r="5437" spans="1:7" x14ac:dyDescent="0.25">
      <c r="A5437" s="5" t="s">
        <v>20578</v>
      </c>
      <c r="B5437" s="5">
        <v>-1.7437646921288701</v>
      </c>
      <c r="C5437" s="5" t="s">
        <v>8</v>
      </c>
      <c r="D5437" s="5" t="s">
        <v>8</v>
      </c>
      <c r="E5437" s="5" t="s">
        <v>8</v>
      </c>
      <c r="F5437" s="5" t="s">
        <v>8</v>
      </c>
      <c r="G5437" s="5" t="s">
        <v>8</v>
      </c>
    </row>
    <row r="5438" spans="1:7" x14ac:dyDescent="0.25">
      <c r="A5438" s="5" t="s">
        <v>12462</v>
      </c>
      <c r="B5438" s="5">
        <v>-1.7437646921288701</v>
      </c>
      <c r="C5438" s="5" t="s">
        <v>8</v>
      </c>
      <c r="D5438" s="5" t="s">
        <v>8</v>
      </c>
      <c r="E5438" s="5" t="s">
        <v>8</v>
      </c>
      <c r="F5438" s="5" t="s">
        <v>8</v>
      </c>
      <c r="G5438" s="5" t="s">
        <v>8</v>
      </c>
    </row>
    <row r="5439" spans="1:7" x14ac:dyDescent="0.25">
      <c r="A5439" s="5" t="s">
        <v>17924</v>
      </c>
      <c r="B5439" s="5">
        <v>-1.7474240081627399</v>
      </c>
      <c r="C5439" s="5" t="s">
        <v>17925</v>
      </c>
      <c r="D5439" s="5" t="s">
        <v>17926</v>
      </c>
      <c r="E5439" s="5" t="s">
        <v>17927</v>
      </c>
      <c r="F5439" s="5" t="s">
        <v>17928</v>
      </c>
      <c r="G5439" s="5" t="s">
        <v>17929</v>
      </c>
    </row>
    <row r="5440" spans="1:7" x14ac:dyDescent="0.25">
      <c r="A5440" s="5" t="s">
        <v>18330</v>
      </c>
      <c r="B5440" s="5">
        <v>-1.7474240081627399</v>
      </c>
      <c r="C5440" s="5" t="s">
        <v>8</v>
      </c>
      <c r="D5440" s="5" t="s">
        <v>8</v>
      </c>
      <c r="E5440" s="5" t="s">
        <v>8</v>
      </c>
      <c r="F5440" s="5" t="s">
        <v>8</v>
      </c>
      <c r="G5440" s="5" t="s">
        <v>8</v>
      </c>
    </row>
    <row r="5441" spans="1:7" x14ac:dyDescent="0.25">
      <c r="A5441" s="5" t="s">
        <v>20425</v>
      </c>
      <c r="B5441" s="5">
        <v>-1.7474240081627399</v>
      </c>
      <c r="C5441" s="5" t="s">
        <v>8</v>
      </c>
      <c r="D5441" s="5" t="s">
        <v>8</v>
      </c>
      <c r="E5441" s="5" t="s">
        <v>8</v>
      </c>
      <c r="F5441" s="5" t="s">
        <v>8</v>
      </c>
      <c r="G5441" s="5" t="s">
        <v>8</v>
      </c>
    </row>
    <row r="5442" spans="1:7" x14ac:dyDescent="0.25">
      <c r="A5442" s="5" t="s">
        <v>12351</v>
      </c>
      <c r="B5442" s="5">
        <v>-1.7474240081627399</v>
      </c>
      <c r="C5442" s="5" t="s">
        <v>8</v>
      </c>
      <c r="D5442" s="5" t="s">
        <v>8</v>
      </c>
      <c r="E5442" s="5" t="s">
        <v>8</v>
      </c>
      <c r="F5442" s="5" t="s">
        <v>8</v>
      </c>
      <c r="G5442" s="5" t="s">
        <v>8</v>
      </c>
    </row>
    <row r="5443" spans="1:7" x14ac:dyDescent="0.25">
      <c r="A5443" s="5" t="s">
        <v>21048</v>
      </c>
      <c r="B5443" s="5">
        <v>-1.7474240081627399</v>
      </c>
      <c r="C5443" s="5" t="s">
        <v>8</v>
      </c>
      <c r="D5443" s="5" t="s">
        <v>8</v>
      </c>
      <c r="E5443" s="5" t="s">
        <v>8</v>
      </c>
      <c r="F5443" s="5" t="s">
        <v>8</v>
      </c>
      <c r="G5443" s="5" t="s">
        <v>8</v>
      </c>
    </row>
    <row r="5444" spans="1:7" x14ac:dyDescent="0.25">
      <c r="A5444" s="5" t="s">
        <v>16798</v>
      </c>
      <c r="B5444" s="5">
        <v>-1.7486915973833801</v>
      </c>
      <c r="C5444" s="5" t="s">
        <v>16799</v>
      </c>
      <c r="D5444" s="5" t="s">
        <v>16800</v>
      </c>
      <c r="E5444" s="5" t="s">
        <v>16801</v>
      </c>
      <c r="F5444" s="5" t="s">
        <v>16802</v>
      </c>
      <c r="G5444" s="5" t="s">
        <v>16803</v>
      </c>
    </row>
    <row r="5445" spans="1:7" x14ac:dyDescent="0.25">
      <c r="A5445" s="5" t="s">
        <v>11123</v>
      </c>
      <c r="B5445" s="5">
        <v>-1.7486915973833801</v>
      </c>
      <c r="C5445" s="5" t="s">
        <v>8</v>
      </c>
      <c r="D5445" s="5" t="s">
        <v>8</v>
      </c>
      <c r="E5445" s="5" t="s">
        <v>8</v>
      </c>
      <c r="F5445" s="5" t="s">
        <v>8</v>
      </c>
      <c r="G5445" s="5" t="s">
        <v>8</v>
      </c>
    </row>
    <row r="5446" spans="1:7" x14ac:dyDescent="0.25">
      <c r="A5446" s="5" t="s">
        <v>1423</v>
      </c>
      <c r="B5446" s="5">
        <v>-1.74930590539862</v>
      </c>
      <c r="C5446" s="5" t="s">
        <v>8</v>
      </c>
      <c r="D5446" s="5" t="s">
        <v>8</v>
      </c>
      <c r="E5446" s="5" t="s">
        <v>8</v>
      </c>
      <c r="F5446" s="5" t="s">
        <v>8</v>
      </c>
      <c r="G5446" s="5" t="s">
        <v>8</v>
      </c>
    </row>
    <row r="5447" spans="1:7" x14ac:dyDescent="0.25">
      <c r="A5447" s="5" t="s">
        <v>4058</v>
      </c>
      <c r="B5447" s="5">
        <v>-1.75392900356325</v>
      </c>
      <c r="C5447" s="5" t="s">
        <v>8</v>
      </c>
      <c r="D5447" s="5" t="s">
        <v>8</v>
      </c>
      <c r="E5447" s="5" t="s">
        <v>8</v>
      </c>
      <c r="F5447" s="5" t="s">
        <v>8</v>
      </c>
      <c r="G5447" s="5" t="s">
        <v>4059</v>
      </c>
    </row>
    <row r="5448" spans="1:7" x14ac:dyDescent="0.25">
      <c r="A5448" s="5" t="s">
        <v>1064</v>
      </c>
      <c r="B5448" s="5">
        <v>-1.75394087781203</v>
      </c>
      <c r="C5448" s="5" t="s">
        <v>1065</v>
      </c>
      <c r="D5448" s="5" t="s">
        <v>1066</v>
      </c>
      <c r="E5448" s="5" t="s">
        <v>1067</v>
      </c>
      <c r="F5448" s="5" t="s">
        <v>1068</v>
      </c>
      <c r="G5448" s="5" t="s">
        <v>1069</v>
      </c>
    </row>
    <row r="5449" spans="1:7" x14ac:dyDescent="0.25">
      <c r="A5449" s="5" t="s">
        <v>20647</v>
      </c>
      <c r="B5449" s="5">
        <v>-1.7546734801317101</v>
      </c>
      <c r="C5449" s="5" t="s">
        <v>8</v>
      </c>
      <c r="D5449" s="5" t="s">
        <v>8</v>
      </c>
      <c r="E5449" s="5" t="s">
        <v>8</v>
      </c>
      <c r="F5449" s="5" t="s">
        <v>8</v>
      </c>
      <c r="G5449" s="5" t="s">
        <v>8</v>
      </c>
    </row>
    <row r="5450" spans="1:7" x14ac:dyDescent="0.25">
      <c r="A5450" s="5" t="s">
        <v>10019</v>
      </c>
      <c r="B5450" s="5">
        <v>-1.7549483805181101</v>
      </c>
      <c r="C5450" s="5" t="s">
        <v>8</v>
      </c>
      <c r="D5450" s="5" t="s">
        <v>8</v>
      </c>
      <c r="E5450" s="5" t="s">
        <v>8</v>
      </c>
      <c r="F5450" s="5" t="s">
        <v>8</v>
      </c>
      <c r="G5450" s="5" t="s">
        <v>8</v>
      </c>
    </row>
    <row r="5451" spans="1:7" x14ac:dyDescent="0.25">
      <c r="A5451" s="5" t="s">
        <v>12494</v>
      </c>
      <c r="B5451" s="5">
        <v>-1.7566478066056399</v>
      </c>
      <c r="C5451" s="5" t="s">
        <v>8</v>
      </c>
      <c r="D5451" s="5" t="s">
        <v>8</v>
      </c>
      <c r="E5451" s="5" t="s">
        <v>8</v>
      </c>
      <c r="F5451" s="5" t="s">
        <v>8</v>
      </c>
      <c r="G5451" s="5" t="s">
        <v>8</v>
      </c>
    </row>
    <row r="5452" spans="1:7" x14ac:dyDescent="0.25">
      <c r="A5452" s="5" t="s">
        <v>2338</v>
      </c>
      <c r="B5452" s="5">
        <v>-1.7595883823449401</v>
      </c>
      <c r="C5452" s="5" t="s">
        <v>8</v>
      </c>
      <c r="D5452" s="5" t="s">
        <v>8</v>
      </c>
      <c r="E5452" s="5" t="s">
        <v>2339</v>
      </c>
      <c r="F5452" s="5" t="s">
        <v>8</v>
      </c>
      <c r="G5452" s="5" t="s">
        <v>2340</v>
      </c>
    </row>
    <row r="5453" spans="1:7" x14ac:dyDescent="0.25">
      <c r="A5453" s="5" t="s">
        <v>13526</v>
      </c>
      <c r="B5453" s="5">
        <v>-1.7602777755191199</v>
      </c>
      <c r="C5453" s="5" t="s">
        <v>8</v>
      </c>
      <c r="D5453" s="5" t="s">
        <v>8</v>
      </c>
      <c r="E5453" s="5" t="s">
        <v>8</v>
      </c>
      <c r="F5453" s="5" t="s">
        <v>8</v>
      </c>
      <c r="G5453" s="5" t="s">
        <v>8</v>
      </c>
    </row>
    <row r="5454" spans="1:7" x14ac:dyDescent="0.25">
      <c r="A5454" s="5" t="s">
        <v>6788</v>
      </c>
      <c r="B5454" s="5">
        <v>-1.76117291063834</v>
      </c>
      <c r="C5454" s="5" t="s">
        <v>8</v>
      </c>
      <c r="D5454" s="5" t="s">
        <v>8</v>
      </c>
      <c r="E5454" s="5" t="s">
        <v>8</v>
      </c>
      <c r="F5454" s="5" t="s">
        <v>8</v>
      </c>
      <c r="G5454" s="5" t="s">
        <v>6789</v>
      </c>
    </row>
    <row r="5455" spans="1:7" x14ac:dyDescent="0.25">
      <c r="A5455" s="5" t="s">
        <v>19429</v>
      </c>
      <c r="B5455" s="5">
        <v>-1.7620898877537201</v>
      </c>
      <c r="C5455" s="5" t="s">
        <v>8</v>
      </c>
      <c r="D5455" s="5" t="s">
        <v>8</v>
      </c>
      <c r="E5455" s="5" t="s">
        <v>8</v>
      </c>
      <c r="F5455" s="5" t="s">
        <v>8</v>
      </c>
      <c r="G5455" s="5" t="s">
        <v>8</v>
      </c>
    </row>
    <row r="5456" spans="1:7" x14ac:dyDescent="0.25">
      <c r="A5456" s="5" t="s">
        <v>21066</v>
      </c>
      <c r="B5456" s="5">
        <v>-1.7620898877537201</v>
      </c>
      <c r="C5456" s="5" t="s">
        <v>8</v>
      </c>
      <c r="D5456" s="5" t="s">
        <v>8</v>
      </c>
      <c r="E5456" s="5" t="s">
        <v>8</v>
      </c>
      <c r="F5456" s="5" t="s">
        <v>8</v>
      </c>
      <c r="G5456" s="5" t="s">
        <v>8</v>
      </c>
    </row>
    <row r="5457" spans="1:7" x14ac:dyDescent="0.25">
      <c r="A5457" s="5" t="s">
        <v>3204</v>
      </c>
      <c r="B5457" s="5">
        <v>-1.7625127638810101</v>
      </c>
      <c r="C5457" s="5" t="s">
        <v>8</v>
      </c>
      <c r="D5457" s="5" t="s">
        <v>8</v>
      </c>
      <c r="E5457" s="5" t="s">
        <v>8</v>
      </c>
      <c r="F5457" s="5" t="s">
        <v>8</v>
      </c>
      <c r="G5457" s="5" t="s">
        <v>8</v>
      </c>
    </row>
    <row r="5458" spans="1:7" x14ac:dyDescent="0.25">
      <c r="A5458" s="5" t="s">
        <v>11363</v>
      </c>
      <c r="B5458" s="5">
        <v>-1.7644568054254901</v>
      </c>
      <c r="C5458" s="5" t="s">
        <v>5235</v>
      </c>
      <c r="D5458" s="5" t="s">
        <v>8</v>
      </c>
      <c r="E5458" s="5" t="s">
        <v>8</v>
      </c>
      <c r="F5458" s="5" t="s">
        <v>8</v>
      </c>
      <c r="G5458" s="5" t="s">
        <v>5236</v>
      </c>
    </row>
    <row r="5459" spans="1:7" x14ac:dyDescent="0.25">
      <c r="A5459" s="5" t="s">
        <v>20173</v>
      </c>
      <c r="B5459" s="5">
        <v>-1.76487110026736</v>
      </c>
      <c r="C5459" s="5" t="s">
        <v>8</v>
      </c>
      <c r="D5459" s="5" t="s">
        <v>8</v>
      </c>
      <c r="E5459" s="5" t="s">
        <v>8</v>
      </c>
      <c r="F5459" s="5" t="s">
        <v>8</v>
      </c>
      <c r="G5459" s="5" t="s">
        <v>8</v>
      </c>
    </row>
    <row r="5460" spans="1:7" x14ac:dyDescent="0.25">
      <c r="A5460" s="5" t="s">
        <v>4781</v>
      </c>
      <c r="B5460" s="5">
        <v>-1.76642311857735</v>
      </c>
      <c r="C5460" s="5" t="s">
        <v>8</v>
      </c>
      <c r="D5460" s="5" t="s">
        <v>8</v>
      </c>
      <c r="E5460" s="5" t="s">
        <v>8</v>
      </c>
      <c r="F5460" s="5" t="s">
        <v>8</v>
      </c>
      <c r="G5460" s="5" t="s">
        <v>8</v>
      </c>
    </row>
    <row r="5461" spans="1:7" x14ac:dyDescent="0.25">
      <c r="A5461" s="5" t="s">
        <v>19277</v>
      </c>
      <c r="B5461" s="5">
        <v>-1.7715272933142701</v>
      </c>
      <c r="C5461" s="5" t="s">
        <v>8</v>
      </c>
      <c r="D5461" s="5" t="s">
        <v>8</v>
      </c>
      <c r="E5461" s="5" t="s">
        <v>8</v>
      </c>
      <c r="F5461" s="5" t="s">
        <v>8</v>
      </c>
      <c r="G5461" s="5" t="s">
        <v>8</v>
      </c>
    </row>
    <row r="5462" spans="1:7" x14ac:dyDescent="0.25">
      <c r="A5462" s="5" t="s">
        <v>9219</v>
      </c>
      <c r="B5462" s="5">
        <v>-1.7715272933142701</v>
      </c>
      <c r="C5462" s="5" t="s">
        <v>8</v>
      </c>
      <c r="D5462" s="5" t="s">
        <v>8</v>
      </c>
      <c r="E5462" s="5" t="s">
        <v>8</v>
      </c>
      <c r="F5462" s="5" t="s">
        <v>8</v>
      </c>
      <c r="G5462" s="5" t="s">
        <v>8</v>
      </c>
    </row>
    <row r="5463" spans="1:7" x14ac:dyDescent="0.25">
      <c r="A5463" s="5" t="s">
        <v>20125</v>
      </c>
      <c r="B5463" s="5">
        <v>-1.7715272933142701</v>
      </c>
      <c r="C5463" s="5" t="s">
        <v>8</v>
      </c>
      <c r="D5463" s="5" t="s">
        <v>8</v>
      </c>
      <c r="E5463" s="5" t="s">
        <v>8</v>
      </c>
      <c r="F5463" s="5" t="s">
        <v>8</v>
      </c>
      <c r="G5463" s="5" t="s">
        <v>8</v>
      </c>
    </row>
    <row r="5464" spans="1:7" x14ac:dyDescent="0.25">
      <c r="A5464" s="5" t="s">
        <v>6053</v>
      </c>
      <c r="B5464" s="5">
        <v>-1.77344512521705</v>
      </c>
      <c r="C5464" s="5" t="s">
        <v>8</v>
      </c>
      <c r="D5464" s="5" t="s">
        <v>8</v>
      </c>
      <c r="E5464" s="5" t="s">
        <v>8</v>
      </c>
      <c r="F5464" s="5" t="s">
        <v>8</v>
      </c>
      <c r="G5464" s="5" t="s">
        <v>8</v>
      </c>
    </row>
    <row r="5465" spans="1:7" x14ac:dyDescent="0.25">
      <c r="A5465" s="5" t="s">
        <v>20685</v>
      </c>
      <c r="B5465" s="5">
        <v>-1.77552697644797</v>
      </c>
      <c r="C5465" s="5" t="s">
        <v>8</v>
      </c>
      <c r="D5465" s="5" t="s">
        <v>8</v>
      </c>
      <c r="E5465" s="5" t="s">
        <v>8</v>
      </c>
      <c r="F5465" s="5" t="s">
        <v>8</v>
      </c>
      <c r="G5465" s="5" t="s">
        <v>8</v>
      </c>
    </row>
    <row r="5466" spans="1:7" x14ac:dyDescent="0.25">
      <c r="A5466" s="5" t="s">
        <v>6017</v>
      </c>
      <c r="B5466" s="5">
        <v>-1.7769151062274999</v>
      </c>
      <c r="C5466" s="5" t="s">
        <v>6018</v>
      </c>
      <c r="D5466" s="5" t="s">
        <v>8</v>
      </c>
      <c r="E5466" s="5" t="s">
        <v>8</v>
      </c>
      <c r="F5466" s="5" t="s">
        <v>8</v>
      </c>
      <c r="G5466" s="5" t="s">
        <v>8</v>
      </c>
    </row>
    <row r="5467" spans="1:7" x14ac:dyDescent="0.25">
      <c r="A5467" s="5" t="s">
        <v>3484</v>
      </c>
      <c r="B5467" s="5">
        <v>-1.7809765279535601</v>
      </c>
      <c r="C5467" s="5" t="s">
        <v>3485</v>
      </c>
      <c r="D5467" s="5" t="s">
        <v>3486</v>
      </c>
      <c r="E5467" s="5" t="s">
        <v>3487</v>
      </c>
      <c r="F5467" s="5" t="s">
        <v>3488</v>
      </c>
      <c r="G5467" s="5" t="s">
        <v>3489</v>
      </c>
    </row>
    <row r="5468" spans="1:7" x14ac:dyDescent="0.25">
      <c r="A5468" s="5" t="s">
        <v>7792</v>
      </c>
      <c r="B5468" s="5">
        <v>-1.7818040030469</v>
      </c>
      <c r="C5468" s="5" t="s">
        <v>7793</v>
      </c>
      <c r="D5468" s="5" t="s">
        <v>7794</v>
      </c>
      <c r="E5468" s="5" t="s">
        <v>7795</v>
      </c>
      <c r="F5468" s="5" t="s">
        <v>7796</v>
      </c>
      <c r="G5468" s="5" t="s">
        <v>7797</v>
      </c>
    </row>
    <row r="5469" spans="1:7" x14ac:dyDescent="0.25">
      <c r="A5469" s="5" t="s">
        <v>17754</v>
      </c>
      <c r="B5469" s="5">
        <v>-1.7821314980629299</v>
      </c>
      <c r="C5469" s="5" t="s">
        <v>17755</v>
      </c>
      <c r="D5469" s="5" t="s">
        <v>17756</v>
      </c>
      <c r="E5469" s="5" t="s">
        <v>17757</v>
      </c>
      <c r="F5469" s="5" t="s">
        <v>17758</v>
      </c>
      <c r="G5469" s="5" t="s">
        <v>17759</v>
      </c>
    </row>
    <row r="5470" spans="1:7" x14ac:dyDescent="0.25">
      <c r="A5470" s="5" t="s">
        <v>16665</v>
      </c>
      <c r="B5470" s="5">
        <v>-1.7839424206616601</v>
      </c>
      <c r="C5470" s="5" t="s">
        <v>16666</v>
      </c>
      <c r="D5470" s="5" t="s">
        <v>16667</v>
      </c>
      <c r="E5470" s="5" t="s">
        <v>16668</v>
      </c>
      <c r="F5470" s="5" t="s">
        <v>16669</v>
      </c>
      <c r="G5470" s="5" t="s">
        <v>16670</v>
      </c>
    </row>
    <row r="5471" spans="1:7" x14ac:dyDescent="0.25">
      <c r="A5471" s="5" t="s">
        <v>18999</v>
      </c>
      <c r="B5471" s="5">
        <v>-1.7839424206616601</v>
      </c>
      <c r="C5471" s="5" t="s">
        <v>8</v>
      </c>
      <c r="D5471" s="5" t="s">
        <v>8</v>
      </c>
      <c r="E5471" s="5" t="s">
        <v>568</v>
      </c>
      <c r="F5471" s="5" t="s">
        <v>8</v>
      </c>
      <c r="G5471" s="5" t="s">
        <v>8</v>
      </c>
    </row>
    <row r="5472" spans="1:7" x14ac:dyDescent="0.25">
      <c r="A5472" s="5" t="s">
        <v>20068</v>
      </c>
      <c r="B5472" s="5">
        <v>-1.7839424206616601</v>
      </c>
      <c r="C5472" s="5" t="s">
        <v>8</v>
      </c>
      <c r="D5472" s="5" t="s">
        <v>8</v>
      </c>
      <c r="E5472" s="5" t="s">
        <v>8</v>
      </c>
      <c r="F5472" s="5" t="s">
        <v>8</v>
      </c>
      <c r="G5472" s="5" t="s">
        <v>8</v>
      </c>
    </row>
    <row r="5473" spans="1:7" x14ac:dyDescent="0.25">
      <c r="A5473" s="5" t="s">
        <v>20649</v>
      </c>
      <c r="B5473" s="5">
        <v>-1.7839424206616601</v>
      </c>
      <c r="C5473" s="5" t="s">
        <v>8</v>
      </c>
      <c r="D5473" s="5" t="s">
        <v>8</v>
      </c>
      <c r="E5473" s="5" t="s">
        <v>8</v>
      </c>
      <c r="F5473" s="5" t="s">
        <v>8</v>
      </c>
      <c r="G5473" s="5" t="s">
        <v>8</v>
      </c>
    </row>
    <row r="5474" spans="1:7" x14ac:dyDescent="0.25">
      <c r="A5474" s="5" t="s">
        <v>20733</v>
      </c>
      <c r="B5474" s="5">
        <v>-1.7839424206616601</v>
      </c>
      <c r="C5474" s="5" t="s">
        <v>8</v>
      </c>
      <c r="D5474" s="5" t="s">
        <v>8</v>
      </c>
      <c r="E5474" s="5" t="s">
        <v>8</v>
      </c>
      <c r="F5474" s="5" t="s">
        <v>8</v>
      </c>
      <c r="G5474" s="5" t="s">
        <v>8</v>
      </c>
    </row>
    <row r="5475" spans="1:7" x14ac:dyDescent="0.25">
      <c r="A5475" s="5" t="s">
        <v>14314</v>
      </c>
      <c r="B5475" s="5">
        <v>-1.7839424206616601</v>
      </c>
      <c r="C5475" s="5" t="s">
        <v>8</v>
      </c>
      <c r="D5475" s="5" t="s">
        <v>8</v>
      </c>
      <c r="E5475" s="5" t="s">
        <v>8</v>
      </c>
      <c r="F5475" s="5" t="s">
        <v>8</v>
      </c>
      <c r="G5475" s="5" t="s">
        <v>8</v>
      </c>
    </row>
    <row r="5476" spans="1:7" x14ac:dyDescent="0.25">
      <c r="A5476" s="5" t="s">
        <v>11839</v>
      </c>
      <c r="B5476" s="5">
        <v>-1.79380646120915</v>
      </c>
      <c r="C5476" s="5" t="s">
        <v>8</v>
      </c>
      <c r="D5476" s="5" t="s">
        <v>8</v>
      </c>
      <c r="E5476" s="5" t="s">
        <v>8</v>
      </c>
      <c r="F5476" s="5" t="s">
        <v>8</v>
      </c>
      <c r="G5476" s="5" t="s">
        <v>8</v>
      </c>
    </row>
    <row r="5477" spans="1:7" x14ac:dyDescent="0.25">
      <c r="A5477" s="5" t="s">
        <v>712</v>
      </c>
      <c r="B5477" s="5">
        <v>-1.7948769274340901</v>
      </c>
      <c r="C5477" s="5" t="s">
        <v>8</v>
      </c>
      <c r="D5477" s="5" t="s">
        <v>8</v>
      </c>
      <c r="E5477" s="5" t="s">
        <v>8</v>
      </c>
      <c r="F5477" s="5" t="s">
        <v>8</v>
      </c>
      <c r="G5477" s="5" t="s">
        <v>8</v>
      </c>
    </row>
    <row r="5478" spans="1:7" x14ac:dyDescent="0.25">
      <c r="A5478" s="5" t="s">
        <v>16204</v>
      </c>
      <c r="B5478" s="5">
        <v>-1.7952344903205399</v>
      </c>
      <c r="C5478" s="5" t="s">
        <v>16205</v>
      </c>
      <c r="D5478" s="5" t="s">
        <v>16206</v>
      </c>
      <c r="E5478" s="5" t="s">
        <v>16207</v>
      </c>
      <c r="F5478" s="5" t="s">
        <v>16208</v>
      </c>
      <c r="G5478" s="5" t="s">
        <v>16209</v>
      </c>
    </row>
    <row r="5479" spans="1:7" x14ac:dyDescent="0.25">
      <c r="A5479" s="5" t="s">
        <v>16543</v>
      </c>
      <c r="B5479" s="5">
        <v>-1.7952344903205399</v>
      </c>
      <c r="C5479" s="5" t="s">
        <v>16544</v>
      </c>
      <c r="D5479" s="5" t="s">
        <v>16545</v>
      </c>
      <c r="E5479" s="5" t="s">
        <v>16546</v>
      </c>
      <c r="F5479" s="5" t="s">
        <v>16547</v>
      </c>
      <c r="G5479" s="5" t="s">
        <v>16548</v>
      </c>
    </row>
    <row r="5480" spans="1:7" x14ac:dyDescent="0.25">
      <c r="A5480" s="5" t="s">
        <v>19291</v>
      </c>
      <c r="B5480" s="5">
        <v>-1.7952344903205399</v>
      </c>
      <c r="C5480" s="5" t="s">
        <v>8</v>
      </c>
      <c r="D5480" s="5" t="s">
        <v>8</v>
      </c>
      <c r="E5480" s="5" t="s">
        <v>8</v>
      </c>
      <c r="F5480" s="5" t="s">
        <v>8</v>
      </c>
      <c r="G5480" s="5" t="s">
        <v>8</v>
      </c>
    </row>
    <row r="5481" spans="1:7" x14ac:dyDescent="0.25">
      <c r="A5481" s="5" t="s">
        <v>8302</v>
      </c>
      <c r="B5481" s="5">
        <v>-1.7952344903205399</v>
      </c>
      <c r="C5481" s="5" t="s">
        <v>8</v>
      </c>
      <c r="D5481" s="5" t="s">
        <v>8</v>
      </c>
      <c r="E5481" s="5" t="s">
        <v>8</v>
      </c>
      <c r="F5481" s="5" t="s">
        <v>8</v>
      </c>
      <c r="G5481" s="5" t="s">
        <v>8</v>
      </c>
    </row>
    <row r="5482" spans="1:7" x14ac:dyDescent="0.25">
      <c r="A5482" s="5" t="s">
        <v>3448</v>
      </c>
      <c r="B5482" s="5">
        <v>-1.7963512965552899</v>
      </c>
      <c r="C5482" s="5" t="s">
        <v>8</v>
      </c>
      <c r="D5482" s="5" t="s">
        <v>8</v>
      </c>
      <c r="E5482" s="5" t="s">
        <v>8</v>
      </c>
      <c r="F5482" s="5" t="s">
        <v>8</v>
      </c>
      <c r="G5482" s="5" t="s">
        <v>8</v>
      </c>
    </row>
    <row r="5483" spans="1:7" x14ac:dyDescent="0.25">
      <c r="A5483" s="5" t="s">
        <v>10649</v>
      </c>
      <c r="B5483" s="5">
        <v>-1.79904605822349</v>
      </c>
      <c r="C5483" s="5" t="s">
        <v>8</v>
      </c>
      <c r="D5483" s="5" t="s">
        <v>8</v>
      </c>
      <c r="E5483" s="5" t="s">
        <v>8</v>
      </c>
      <c r="F5483" s="5" t="s">
        <v>8</v>
      </c>
      <c r="G5483" s="5" t="s">
        <v>8</v>
      </c>
    </row>
    <row r="5484" spans="1:7" x14ac:dyDescent="0.25">
      <c r="A5484" s="5" t="s">
        <v>14473</v>
      </c>
      <c r="B5484" s="5">
        <v>-1.8012084154146999</v>
      </c>
      <c r="C5484" s="5" t="s">
        <v>8</v>
      </c>
      <c r="D5484" s="5" t="s">
        <v>8</v>
      </c>
      <c r="E5484" s="5" t="s">
        <v>8</v>
      </c>
      <c r="F5484" s="5" t="s">
        <v>8</v>
      </c>
      <c r="G5484" s="5" t="s">
        <v>8</v>
      </c>
    </row>
    <row r="5485" spans="1:7" x14ac:dyDescent="0.25">
      <c r="A5485" s="5" t="s">
        <v>20770</v>
      </c>
      <c r="B5485" s="5">
        <v>-1.8025268525812099</v>
      </c>
      <c r="C5485" s="5" t="s">
        <v>8</v>
      </c>
      <c r="D5485" s="5" t="s">
        <v>8</v>
      </c>
      <c r="E5485" s="5" t="s">
        <v>8</v>
      </c>
      <c r="F5485" s="5" t="s">
        <v>8</v>
      </c>
      <c r="G5485" s="5" t="s">
        <v>8</v>
      </c>
    </row>
    <row r="5486" spans="1:7" x14ac:dyDescent="0.25">
      <c r="A5486" s="5" t="s">
        <v>19771</v>
      </c>
      <c r="B5486" s="5">
        <v>-1.80369531446349</v>
      </c>
      <c r="C5486" s="5" t="s">
        <v>8</v>
      </c>
      <c r="D5486" s="5" t="s">
        <v>8</v>
      </c>
      <c r="E5486" s="5" t="s">
        <v>8</v>
      </c>
      <c r="F5486" s="5" t="s">
        <v>8</v>
      </c>
      <c r="G5486" s="5" t="s">
        <v>8</v>
      </c>
    </row>
    <row r="5487" spans="1:7" x14ac:dyDescent="0.25">
      <c r="A5487" s="5" t="s">
        <v>20036</v>
      </c>
      <c r="B5487" s="5">
        <v>-1.80369531446349</v>
      </c>
      <c r="C5487" s="5" t="s">
        <v>8</v>
      </c>
      <c r="D5487" s="5" t="s">
        <v>8</v>
      </c>
      <c r="E5487" s="5" t="s">
        <v>8</v>
      </c>
      <c r="F5487" s="5" t="s">
        <v>8</v>
      </c>
      <c r="G5487" s="5" t="s">
        <v>8</v>
      </c>
    </row>
    <row r="5488" spans="1:7" x14ac:dyDescent="0.25">
      <c r="A5488" s="5" t="s">
        <v>7968</v>
      </c>
      <c r="B5488" s="5">
        <v>-1.8056458616238</v>
      </c>
      <c r="C5488" s="5" t="s">
        <v>7969</v>
      </c>
      <c r="D5488" s="5" t="s">
        <v>7970</v>
      </c>
      <c r="E5488" s="5" t="s">
        <v>7971</v>
      </c>
      <c r="F5488" s="5" t="s">
        <v>7972</v>
      </c>
      <c r="G5488" s="5" t="s">
        <v>7973</v>
      </c>
    </row>
    <row r="5489" spans="1:7" x14ac:dyDescent="0.25">
      <c r="A5489" s="5" t="s">
        <v>16982</v>
      </c>
      <c r="B5489" s="5">
        <v>-1.81123800490311</v>
      </c>
      <c r="C5489" s="5" t="s">
        <v>16983</v>
      </c>
      <c r="D5489" s="5" t="s">
        <v>16984</v>
      </c>
      <c r="E5489" s="5" t="s">
        <v>16985</v>
      </c>
      <c r="F5489" s="5" t="s">
        <v>16986</v>
      </c>
      <c r="G5489" s="5" t="s">
        <v>16987</v>
      </c>
    </row>
    <row r="5490" spans="1:7" x14ac:dyDescent="0.25">
      <c r="A5490" s="5" t="s">
        <v>9899</v>
      </c>
      <c r="B5490" s="5">
        <v>-1.81123800490311</v>
      </c>
      <c r="C5490" s="5" t="s">
        <v>8</v>
      </c>
      <c r="D5490" s="5" t="s">
        <v>8</v>
      </c>
      <c r="E5490" s="5" t="s">
        <v>8</v>
      </c>
      <c r="F5490" s="5" t="s">
        <v>8</v>
      </c>
      <c r="G5490" s="5" t="s">
        <v>9900</v>
      </c>
    </row>
    <row r="5491" spans="1:7" x14ac:dyDescent="0.25">
      <c r="A5491" s="5" t="s">
        <v>9442</v>
      </c>
      <c r="B5491" s="5">
        <v>-1.81212987455035</v>
      </c>
      <c r="C5491" s="5" t="s">
        <v>8</v>
      </c>
      <c r="D5491" s="5" t="s">
        <v>8</v>
      </c>
      <c r="E5491" s="5" t="s">
        <v>8</v>
      </c>
      <c r="F5491" s="5" t="s">
        <v>8</v>
      </c>
      <c r="G5491" s="5" t="s">
        <v>8</v>
      </c>
    </row>
    <row r="5492" spans="1:7" x14ac:dyDescent="0.25">
      <c r="A5492" s="5" t="s">
        <v>3784</v>
      </c>
      <c r="B5492" s="5">
        <v>-1.8185584067937299</v>
      </c>
      <c r="C5492" s="5" t="s">
        <v>8</v>
      </c>
      <c r="D5492" s="5" t="s">
        <v>8</v>
      </c>
      <c r="E5492" s="5" t="s">
        <v>8</v>
      </c>
      <c r="F5492" s="5" t="s">
        <v>8</v>
      </c>
      <c r="G5492" s="5" t="s">
        <v>8</v>
      </c>
    </row>
    <row r="5493" spans="1:7" x14ac:dyDescent="0.25">
      <c r="A5493" s="5" t="s">
        <v>6705</v>
      </c>
      <c r="B5493" s="5">
        <v>-1.8185584067937299</v>
      </c>
      <c r="C5493" s="5" t="s">
        <v>8</v>
      </c>
      <c r="D5493" s="5" t="s">
        <v>8</v>
      </c>
      <c r="E5493" s="5" t="s">
        <v>8</v>
      </c>
      <c r="F5493" s="5" t="s">
        <v>8</v>
      </c>
      <c r="G5493" s="5" t="s">
        <v>8</v>
      </c>
    </row>
    <row r="5494" spans="1:7" x14ac:dyDescent="0.25">
      <c r="A5494" s="5" t="s">
        <v>13986</v>
      </c>
      <c r="B5494" s="5">
        <v>-1.8185584067937299</v>
      </c>
      <c r="C5494" s="5" t="s">
        <v>8</v>
      </c>
      <c r="D5494" s="5" t="s">
        <v>8</v>
      </c>
      <c r="E5494" s="5" t="s">
        <v>8</v>
      </c>
      <c r="F5494" s="5" t="s">
        <v>8</v>
      </c>
      <c r="G5494" s="5" t="s">
        <v>8</v>
      </c>
    </row>
    <row r="5495" spans="1:7" x14ac:dyDescent="0.25">
      <c r="A5495" s="5" t="s">
        <v>18660</v>
      </c>
      <c r="B5495" s="5">
        <v>-1.8240565681610299</v>
      </c>
      <c r="C5495" s="5" t="s">
        <v>8</v>
      </c>
      <c r="D5495" s="5" t="s">
        <v>8</v>
      </c>
      <c r="E5495" s="5" t="s">
        <v>8</v>
      </c>
      <c r="F5495" s="5" t="s">
        <v>8</v>
      </c>
      <c r="G5495" s="5" t="s">
        <v>8</v>
      </c>
    </row>
    <row r="5496" spans="1:7" x14ac:dyDescent="0.25">
      <c r="A5496" s="5" t="s">
        <v>20256</v>
      </c>
      <c r="B5496" s="5">
        <v>-1.8240565681610299</v>
      </c>
      <c r="C5496" s="5" t="s">
        <v>8</v>
      </c>
      <c r="D5496" s="5" t="s">
        <v>8</v>
      </c>
      <c r="E5496" s="5" t="s">
        <v>8</v>
      </c>
      <c r="F5496" s="5" t="s">
        <v>8</v>
      </c>
      <c r="G5496" s="5" t="s">
        <v>8</v>
      </c>
    </row>
    <row r="5497" spans="1:7" x14ac:dyDescent="0.25">
      <c r="A5497" s="5" t="s">
        <v>15030</v>
      </c>
      <c r="B5497" s="5">
        <v>-1.8240565681610299</v>
      </c>
      <c r="C5497" s="5" t="s">
        <v>8</v>
      </c>
      <c r="D5497" s="5" t="s">
        <v>8</v>
      </c>
      <c r="E5497" s="5" t="s">
        <v>8</v>
      </c>
      <c r="F5497" s="5" t="s">
        <v>8</v>
      </c>
      <c r="G5497" s="5" t="s">
        <v>8</v>
      </c>
    </row>
    <row r="5498" spans="1:7" x14ac:dyDescent="0.25">
      <c r="A5498" s="5" t="s">
        <v>18573</v>
      </c>
      <c r="B5498" s="5">
        <v>-1.8283376111959</v>
      </c>
      <c r="C5498" s="5" t="s">
        <v>8</v>
      </c>
      <c r="D5498" s="5" t="s">
        <v>8</v>
      </c>
      <c r="E5498" s="5" t="s">
        <v>8</v>
      </c>
      <c r="F5498" s="5" t="s">
        <v>8</v>
      </c>
      <c r="G5498" s="5" t="s">
        <v>8</v>
      </c>
    </row>
    <row r="5499" spans="1:7" x14ac:dyDescent="0.25">
      <c r="A5499" s="5" t="s">
        <v>18712</v>
      </c>
      <c r="B5499" s="5">
        <v>-1.82903711132272</v>
      </c>
      <c r="C5499" s="5" t="s">
        <v>8</v>
      </c>
      <c r="D5499" s="5" t="s">
        <v>8</v>
      </c>
      <c r="E5499" s="5" t="s">
        <v>8</v>
      </c>
      <c r="F5499" s="5" t="s">
        <v>8</v>
      </c>
      <c r="G5499" s="5" t="s">
        <v>8</v>
      </c>
    </row>
    <row r="5500" spans="1:7" x14ac:dyDescent="0.25">
      <c r="A5500" s="5" t="s">
        <v>3302</v>
      </c>
      <c r="B5500" s="5">
        <v>-1.8321313484416299</v>
      </c>
      <c r="C5500" s="5" t="s">
        <v>8</v>
      </c>
      <c r="D5500" s="5" t="s">
        <v>8</v>
      </c>
      <c r="E5500" s="5" t="s">
        <v>8</v>
      </c>
      <c r="F5500" s="5" t="s">
        <v>8</v>
      </c>
      <c r="G5500" s="5" t="s">
        <v>8</v>
      </c>
    </row>
    <row r="5501" spans="1:7" x14ac:dyDescent="0.25">
      <c r="A5501" s="5" t="s">
        <v>10372</v>
      </c>
      <c r="B5501" s="5">
        <v>-1.8345719720887499</v>
      </c>
      <c r="C5501" s="5" t="s">
        <v>8</v>
      </c>
      <c r="D5501" s="5" t="s">
        <v>8</v>
      </c>
      <c r="E5501" s="5" t="s">
        <v>8</v>
      </c>
      <c r="F5501" s="5" t="s">
        <v>8</v>
      </c>
      <c r="G5501" s="5" t="s">
        <v>8</v>
      </c>
    </row>
    <row r="5502" spans="1:7" x14ac:dyDescent="0.25">
      <c r="A5502" s="5" t="s">
        <v>4583</v>
      </c>
      <c r="B5502" s="5">
        <v>-1.83691212883985</v>
      </c>
      <c r="C5502" s="5" t="s">
        <v>8</v>
      </c>
      <c r="D5502" s="5" t="s">
        <v>8</v>
      </c>
      <c r="E5502" s="5" t="s">
        <v>8</v>
      </c>
      <c r="F5502" s="5" t="s">
        <v>8</v>
      </c>
      <c r="G5502" s="5" t="s">
        <v>8</v>
      </c>
    </row>
    <row r="5503" spans="1:7" x14ac:dyDescent="0.25">
      <c r="A5503" s="5" t="s">
        <v>16083</v>
      </c>
      <c r="B5503" s="5">
        <v>-1.83802673534988</v>
      </c>
      <c r="C5503" s="5" t="s">
        <v>16078</v>
      </c>
      <c r="D5503" s="5" t="s">
        <v>16079</v>
      </c>
      <c r="E5503" s="5" t="s">
        <v>16080</v>
      </c>
      <c r="F5503" s="5" t="s">
        <v>16081</v>
      </c>
      <c r="G5503" s="5" t="s">
        <v>16082</v>
      </c>
    </row>
    <row r="5504" spans="1:7" x14ac:dyDescent="0.25">
      <c r="A5504" s="5" t="s">
        <v>16962</v>
      </c>
      <c r="B5504" s="5">
        <v>-1.83802673534988</v>
      </c>
      <c r="C5504" s="5" t="s">
        <v>16963</v>
      </c>
      <c r="D5504" s="5" t="s">
        <v>8</v>
      </c>
      <c r="E5504" s="5" t="s">
        <v>8</v>
      </c>
      <c r="F5504" s="5" t="s">
        <v>8</v>
      </c>
      <c r="G5504" s="5" t="s">
        <v>16964</v>
      </c>
    </row>
    <row r="5505" spans="1:7" x14ac:dyDescent="0.25">
      <c r="A5505" s="5" t="s">
        <v>17074</v>
      </c>
      <c r="B5505" s="5">
        <v>-1.83802673534988</v>
      </c>
      <c r="C5505" s="5" t="s">
        <v>11593</v>
      </c>
      <c r="D5505" s="5" t="s">
        <v>17075</v>
      </c>
      <c r="E5505" s="5" t="s">
        <v>17076</v>
      </c>
      <c r="F5505" s="5" t="s">
        <v>17077</v>
      </c>
      <c r="G5505" s="5" t="s">
        <v>17078</v>
      </c>
    </row>
    <row r="5506" spans="1:7" x14ac:dyDescent="0.25">
      <c r="A5506" s="5" t="s">
        <v>19020</v>
      </c>
      <c r="B5506" s="5">
        <v>-1.83802673534988</v>
      </c>
      <c r="C5506" s="5" t="s">
        <v>8</v>
      </c>
      <c r="D5506" s="5" t="s">
        <v>8</v>
      </c>
      <c r="E5506" s="5" t="s">
        <v>8</v>
      </c>
      <c r="F5506" s="5" t="s">
        <v>8</v>
      </c>
      <c r="G5506" s="5" t="s">
        <v>8</v>
      </c>
    </row>
    <row r="5507" spans="1:7" x14ac:dyDescent="0.25">
      <c r="A5507" s="5" t="s">
        <v>21190</v>
      </c>
      <c r="B5507" s="5">
        <v>-1.83802673534988</v>
      </c>
      <c r="C5507" s="5" t="s">
        <v>8</v>
      </c>
      <c r="D5507" s="5" t="s">
        <v>8</v>
      </c>
      <c r="E5507" s="5" t="s">
        <v>8</v>
      </c>
      <c r="F5507" s="5" t="s">
        <v>8</v>
      </c>
      <c r="G5507" s="5" t="s">
        <v>8</v>
      </c>
    </row>
    <row r="5508" spans="1:7" x14ac:dyDescent="0.25">
      <c r="A5508" s="5" t="s">
        <v>18700</v>
      </c>
      <c r="B5508" s="5">
        <v>-1.8441344511194699</v>
      </c>
      <c r="C5508" s="5" t="s">
        <v>8</v>
      </c>
      <c r="D5508" s="5" t="s">
        <v>8</v>
      </c>
      <c r="E5508" s="5" t="s">
        <v>8</v>
      </c>
      <c r="F5508" s="5" t="s">
        <v>8</v>
      </c>
      <c r="G5508" s="5" t="s">
        <v>8</v>
      </c>
    </row>
    <row r="5509" spans="1:7" x14ac:dyDescent="0.25">
      <c r="A5509" s="5" t="s">
        <v>5627</v>
      </c>
      <c r="B5509" s="5">
        <v>-1.8455033886988601</v>
      </c>
      <c r="C5509" s="5" t="s">
        <v>8</v>
      </c>
      <c r="D5509" s="5" t="s">
        <v>8</v>
      </c>
      <c r="E5509" s="5" t="s">
        <v>8</v>
      </c>
      <c r="F5509" s="5" t="s">
        <v>8</v>
      </c>
      <c r="G5509" s="5" t="s">
        <v>8</v>
      </c>
    </row>
    <row r="5510" spans="1:7" x14ac:dyDescent="0.25">
      <c r="A5510" s="5" t="s">
        <v>14609</v>
      </c>
      <c r="B5510" s="5">
        <v>-1.84618058737133</v>
      </c>
      <c r="C5510" s="5" t="s">
        <v>13834</v>
      </c>
      <c r="D5510" s="5" t="s">
        <v>14610</v>
      </c>
      <c r="E5510" s="5" t="s">
        <v>14611</v>
      </c>
      <c r="F5510" s="5" t="s">
        <v>14612</v>
      </c>
      <c r="G5510" s="5" t="s">
        <v>13838</v>
      </c>
    </row>
    <row r="5511" spans="1:7" x14ac:dyDescent="0.25">
      <c r="A5511" s="5" t="s">
        <v>9977</v>
      </c>
      <c r="B5511" s="5">
        <v>-1.84618058737133</v>
      </c>
      <c r="C5511" s="5" t="s">
        <v>8</v>
      </c>
      <c r="D5511" s="5" t="s">
        <v>8</v>
      </c>
      <c r="E5511" s="5" t="s">
        <v>8</v>
      </c>
      <c r="F5511" s="5" t="s">
        <v>8</v>
      </c>
      <c r="G5511" s="5" t="s">
        <v>8</v>
      </c>
    </row>
    <row r="5512" spans="1:7" x14ac:dyDescent="0.25">
      <c r="A5512" s="5" t="s">
        <v>10867</v>
      </c>
      <c r="B5512" s="5">
        <v>-1.85203218803907</v>
      </c>
      <c r="C5512" s="5" t="s">
        <v>8</v>
      </c>
      <c r="D5512" s="5" t="s">
        <v>8</v>
      </c>
      <c r="E5512" s="5" t="s">
        <v>8</v>
      </c>
      <c r="F5512" s="5" t="s">
        <v>8</v>
      </c>
      <c r="G5512" s="5" t="s">
        <v>8</v>
      </c>
    </row>
    <row r="5513" spans="1:7" x14ac:dyDescent="0.25">
      <c r="A5513" s="5" t="s">
        <v>10090</v>
      </c>
      <c r="B5513" s="5">
        <v>-1.8629110420161701</v>
      </c>
      <c r="C5513" s="5" t="s">
        <v>10091</v>
      </c>
      <c r="D5513" s="5" t="s">
        <v>10092</v>
      </c>
      <c r="E5513" s="5" t="s">
        <v>10093</v>
      </c>
      <c r="F5513" s="5" t="s">
        <v>8</v>
      </c>
      <c r="G5513" s="5" t="s">
        <v>10094</v>
      </c>
    </row>
    <row r="5514" spans="1:7" x14ac:dyDescent="0.25">
      <c r="A5514" s="5" t="s">
        <v>8403</v>
      </c>
      <c r="B5514" s="5">
        <v>-1.86370026604441</v>
      </c>
      <c r="C5514" s="5" t="s">
        <v>8</v>
      </c>
      <c r="D5514" s="5" t="s">
        <v>8</v>
      </c>
      <c r="E5514" s="5" t="s">
        <v>621</v>
      </c>
      <c r="F5514" s="5" t="s">
        <v>8</v>
      </c>
      <c r="G5514" s="5" t="s">
        <v>165</v>
      </c>
    </row>
    <row r="5515" spans="1:7" x14ac:dyDescent="0.25">
      <c r="A5515" s="5" t="s">
        <v>60</v>
      </c>
      <c r="B5515" s="5">
        <v>-1.8638055782873699</v>
      </c>
      <c r="C5515" s="5" t="s">
        <v>8</v>
      </c>
      <c r="D5515" s="5" t="s">
        <v>8</v>
      </c>
      <c r="E5515" s="5" t="s">
        <v>8</v>
      </c>
      <c r="F5515" s="5" t="s">
        <v>8</v>
      </c>
      <c r="G5515" s="5" t="s">
        <v>8</v>
      </c>
    </row>
    <row r="5516" spans="1:7" x14ac:dyDescent="0.25">
      <c r="A5516" s="5" t="s">
        <v>19762</v>
      </c>
      <c r="B5516" s="5">
        <v>-1.8639367426265101</v>
      </c>
      <c r="C5516" s="5" t="s">
        <v>8</v>
      </c>
      <c r="D5516" s="5" t="s">
        <v>8</v>
      </c>
      <c r="E5516" s="5" t="s">
        <v>8</v>
      </c>
      <c r="F5516" s="5" t="s">
        <v>8</v>
      </c>
      <c r="G5516" s="5" t="s">
        <v>8</v>
      </c>
    </row>
    <row r="5517" spans="1:7" x14ac:dyDescent="0.25">
      <c r="A5517" s="5" t="s">
        <v>3376</v>
      </c>
      <c r="B5517" s="5">
        <v>-1.8641046102110801</v>
      </c>
      <c r="C5517" s="5" t="s">
        <v>3377</v>
      </c>
      <c r="D5517" s="5" t="s">
        <v>3378</v>
      </c>
      <c r="E5517" s="5" t="s">
        <v>3379</v>
      </c>
      <c r="F5517" s="5" t="s">
        <v>3380</v>
      </c>
      <c r="G5517" s="5" t="s">
        <v>3381</v>
      </c>
    </row>
    <row r="5518" spans="1:7" x14ac:dyDescent="0.25">
      <c r="A5518" s="5" t="s">
        <v>20134</v>
      </c>
      <c r="B5518" s="5">
        <v>-1.8641046102110801</v>
      </c>
      <c r="C5518" s="5" t="s">
        <v>8</v>
      </c>
      <c r="D5518" s="5" t="s">
        <v>8</v>
      </c>
      <c r="E5518" s="5" t="s">
        <v>8</v>
      </c>
      <c r="F5518" s="5" t="s">
        <v>8</v>
      </c>
      <c r="G5518" s="5" t="s">
        <v>8</v>
      </c>
    </row>
    <row r="5519" spans="1:7" x14ac:dyDescent="0.25">
      <c r="A5519" s="5" t="s">
        <v>10352</v>
      </c>
      <c r="B5519" s="5">
        <v>-1.8643270929628</v>
      </c>
      <c r="C5519" s="5" t="s">
        <v>8</v>
      </c>
      <c r="D5519" s="5" t="s">
        <v>8</v>
      </c>
      <c r="E5519" s="5" t="s">
        <v>8</v>
      </c>
      <c r="F5519" s="5" t="s">
        <v>8</v>
      </c>
      <c r="G5519" s="5" t="s">
        <v>8</v>
      </c>
    </row>
    <row r="5520" spans="1:7" x14ac:dyDescent="0.25">
      <c r="A5520" s="5" t="s">
        <v>21085</v>
      </c>
      <c r="B5520" s="5">
        <v>-1.8643270929628</v>
      </c>
      <c r="C5520" s="5" t="s">
        <v>8</v>
      </c>
      <c r="D5520" s="5" t="s">
        <v>8</v>
      </c>
      <c r="E5520" s="5" t="s">
        <v>8</v>
      </c>
      <c r="F5520" s="5" t="s">
        <v>8</v>
      </c>
      <c r="G5520" s="5" t="s">
        <v>8</v>
      </c>
    </row>
    <row r="5521" spans="1:7" x14ac:dyDescent="0.25">
      <c r="A5521" s="5" t="s">
        <v>1336</v>
      </c>
      <c r="B5521" s="5">
        <v>-1.87531867391759</v>
      </c>
      <c r="C5521" s="5" t="s">
        <v>8</v>
      </c>
      <c r="D5521" s="5" t="s">
        <v>8</v>
      </c>
      <c r="E5521" s="5" t="s">
        <v>8</v>
      </c>
      <c r="F5521" s="5" t="s">
        <v>8</v>
      </c>
      <c r="G5521" s="5" t="s">
        <v>8</v>
      </c>
    </row>
    <row r="5522" spans="1:7" x14ac:dyDescent="0.25">
      <c r="A5522" s="5" t="s">
        <v>13862</v>
      </c>
      <c r="B5522" s="5">
        <v>-1.8756186891053801</v>
      </c>
      <c r="C5522" s="5" t="s">
        <v>8</v>
      </c>
      <c r="D5522" s="5" t="s">
        <v>8</v>
      </c>
      <c r="E5522" s="5" t="s">
        <v>8</v>
      </c>
      <c r="F5522" s="5" t="s">
        <v>8</v>
      </c>
      <c r="G5522" s="5" t="s">
        <v>13863</v>
      </c>
    </row>
    <row r="5523" spans="1:7" x14ac:dyDescent="0.25">
      <c r="A5523" s="5" t="s">
        <v>18070</v>
      </c>
      <c r="B5523" s="5">
        <v>-1.88121784591749</v>
      </c>
      <c r="C5523" s="5" t="s">
        <v>18071</v>
      </c>
      <c r="D5523" s="5" t="s">
        <v>18072</v>
      </c>
      <c r="E5523" s="5" t="s">
        <v>18073</v>
      </c>
      <c r="F5523" s="5" t="s">
        <v>18074</v>
      </c>
      <c r="G5523" s="5" t="s">
        <v>18075</v>
      </c>
    </row>
    <row r="5524" spans="1:7" x14ac:dyDescent="0.25">
      <c r="A5524" s="5" t="s">
        <v>7307</v>
      </c>
      <c r="B5524" s="5">
        <v>-1.88121784591749</v>
      </c>
      <c r="C5524" s="5" t="s">
        <v>8</v>
      </c>
      <c r="D5524" s="5" t="s">
        <v>8</v>
      </c>
      <c r="E5524" s="5" t="s">
        <v>8</v>
      </c>
      <c r="F5524" s="5" t="s">
        <v>8</v>
      </c>
      <c r="G5524" s="5" t="s">
        <v>8</v>
      </c>
    </row>
    <row r="5525" spans="1:7" x14ac:dyDescent="0.25">
      <c r="A5525" s="5" t="s">
        <v>20294</v>
      </c>
      <c r="B5525" s="5">
        <v>-1.88121784591749</v>
      </c>
      <c r="C5525" s="5" t="s">
        <v>8</v>
      </c>
      <c r="D5525" s="5" t="s">
        <v>8</v>
      </c>
      <c r="E5525" s="5" t="s">
        <v>8</v>
      </c>
      <c r="F5525" s="5" t="s">
        <v>8</v>
      </c>
      <c r="G5525" s="5" t="s">
        <v>8</v>
      </c>
    </row>
    <row r="5526" spans="1:7" x14ac:dyDescent="0.25">
      <c r="A5526" s="5" t="s">
        <v>19900</v>
      </c>
      <c r="B5526" s="5">
        <v>-1.8834709059591199</v>
      </c>
      <c r="C5526" s="5" t="s">
        <v>8</v>
      </c>
      <c r="D5526" s="5" t="s">
        <v>8</v>
      </c>
      <c r="E5526" s="5" t="s">
        <v>8</v>
      </c>
      <c r="F5526" s="5" t="s">
        <v>8</v>
      </c>
      <c r="G5526" s="5" t="s">
        <v>8</v>
      </c>
    </row>
    <row r="5527" spans="1:7" x14ac:dyDescent="0.25">
      <c r="A5527" s="5" t="s">
        <v>9341</v>
      </c>
      <c r="B5527" s="5">
        <v>-1.8834709059591199</v>
      </c>
      <c r="C5527" s="5" t="s">
        <v>8</v>
      </c>
      <c r="D5527" s="5" t="s">
        <v>8</v>
      </c>
      <c r="E5527" s="5" t="s">
        <v>8</v>
      </c>
      <c r="F5527" s="5" t="s">
        <v>8</v>
      </c>
      <c r="G5527" s="5" t="s">
        <v>8</v>
      </c>
    </row>
    <row r="5528" spans="1:7" x14ac:dyDescent="0.25">
      <c r="A5528" s="5" t="s">
        <v>16495</v>
      </c>
      <c r="B5528" s="5">
        <v>-1.8863496059440199</v>
      </c>
      <c r="C5528" s="5" t="s">
        <v>12970</v>
      </c>
      <c r="D5528" s="5" t="s">
        <v>591</v>
      </c>
      <c r="E5528" s="5" t="s">
        <v>16496</v>
      </c>
      <c r="F5528" s="5" t="s">
        <v>12971</v>
      </c>
      <c r="G5528" s="5" t="s">
        <v>16497</v>
      </c>
    </row>
    <row r="5529" spans="1:7" x14ac:dyDescent="0.25">
      <c r="A5529" s="5" t="s">
        <v>21091</v>
      </c>
      <c r="B5529" s="5">
        <v>-1.8863496059440199</v>
      </c>
      <c r="C5529" s="5" t="s">
        <v>8</v>
      </c>
      <c r="D5529" s="5" t="s">
        <v>8</v>
      </c>
      <c r="E5529" s="5" t="s">
        <v>8</v>
      </c>
      <c r="F5529" s="5" t="s">
        <v>8</v>
      </c>
      <c r="G5529" s="5" t="s">
        <v>8</v>
      </c>
    </row>
    <row r="5530" spans="1:7" x14ac:dyDescent="0.25">
      <c r="A5530" s="5" t="s">
        <v>2283</v>
      </c>
      <c r="B5530" s="5">
        <v>-1.8868920082248299</v>
      </c>
      <c r="C5530" s="5" t="s">
        <v>8</v>
      </c>
      <c r="D5530" s="5" t="s">
        <v>8</v>
      </c>
      <c r="E5530" s="5" t="s">
        <v>8</v>
      </c>
      <c r="F5530" s="5" t="s">
        <v>8</v>
      </c>
      <c r="G5530" s="5" t="s">
        <v>8</v>
      </c>
    </row>
    <row r="5531" spans="1:7" x14ac:dyDescent="0.25">
      <c r="A5531" s="5" t="s">
        <v>4401</v>
      </c>
      <c r="B5531" s="5">
        <v>-1.8901565659914901</v>
      </c>
      <c r="C5531" s="5" t="s">
        <v>8</v>
      </c>
      <c r="D5531" s="5" t="s">
        <v>8</v>
      </c>
      <c r="E5531" s="5" t="s">
        <v>8</v>
      </c>
      <c r="F5531" s="5" t="s">
        <v>8</v>
      </c>
      <c r="G5531" s="5" t="s">
        <v>4402</v>
      </c>
    </row>
    <row r="5532" spans="1:7" x14ac:dyDescent="0.25">
      <c r="A5532" s="5" t="s">
        <v>13497</v>
      </c>
      <c r="B5532" s="5">
        <v>-1.8910776204483899</v>
      </c>
      <c r="C5532" s="5" t="s">
        <v>8</v>
      </c>
      <c r="D5532" s="5" t="s">
        <v>8</v>
      </c>
      <c r="E5532" s="5" t="s">
        <v>8</v>
      </c>
      <c r="F5532" s="5" t="s">
        <v>8</v>
      </c>
      <c r="G5532" s="5" t="s">
        <v>8</v>
      </c>
    </row>
    <row r="5533" spans="1:7" x14ac:dyDescent="0.25">
      <c r="A5533" s="5" t="s">
        <v>14578</v>
      </c>
      <c r="B5533" s="5">
        <v>-1.8968519659907499</v>
      </c>
      <c r="C5533" s="5" t="s">
        <v>8</v>
      </c>
      <c r="D5533" s="5" t="s">
        <v>8</v>
      </c>
      <c r="E5533" s="5" t="s">
        <v>8</v>
      </c>
      <c r="F5533" s="5" t="s">
        <v>8</v>
      </c>
      <c r="G5533" s="5" t="s">
        <v>8</v>
      </c>
    </row>
    <row r="5534" spans="1:7" x14ac:dyDescent="0.25">
      <c r="A5534" s="5" t="s">
        <v>3070</v>
      </c>
      <c r="B5534" s="5">
        <v>-1.8970179302437</v>
      </c>
      <c r="C5534" s="5" t="s">
        <v>8</v>
      </c>
      <c r="D5534" s="5" t="s">
        <v>8</v>
      </c>
      <c r="E5534" s="5" t="s">
        <v>8</v>
      </c>
      <c r="F5534" s="5" t="s">
        <v>8</v>
      </c>
      <c r="G5534" s="5" t="s">
        <v>8</v>
      </c>
    </row>
    <row r="5535" spans="1:7" x14ac:dyDescent="0.25">
      <c r="A5535" s="5" t="s">
        <v>3880</v>
      </c>
      <c r="B5535" s="5">
        <v>-1.9025068607784501</v>
      </c>
      <c r="C5535" s="5" t="s">
        <v>8</v>
      </c>
      <c r="D5535" s="5" t="s">
        <v>8</v>
      </c>
      <c r="E5535" s="5" t="s">
        <v>8</v>
      </c>
      <c r="F5535" s="5" t="s">
        <v>8</v>
      </c>
      <c r="G5535" s="5" t="s">
        <v>8</v>
      </c>
    </row>
    <row r="5536" spans="1:7" x14ac:dyDescent="0.25">
      <c r="A5536" s="5" t="s">
        <v>2924</v>
      </c>
      <c r="B5536" s="5">
        <v>-1.90274410527114</v>
      </c>
      <c r="C5536" s="5" t="s">
        <v>8</v>
      </c>
      <c r="D5536" s="5" t="s">
        <v>8</v>
      </c>
      <c r="E5536" s="5" t="s">
        <v>8</v>
      </c>
      <c r="F5536" s="5" t="s">
        <v>8</v>
      </c>
      <c r="G5536" s="5" t="s">
        <v>8</v>
      </c>
    </row>
    <row r="5537" spans="1:7" x14ac:dyDescent="0.25">
      <c r="A5537" s="5" t="s">
        <v>19419</v>
      </c>
      <c r="B5537" s="5">
        <v>-1.90274410527114</v>
      </c>
      <c r="C5537" s="5" t="s">
        <v>8</v>
      </c>
      <c r="D5537" s="5" t="s">
        <v>8</v>
      </c>
      <c r="E5537" s="5" t="s">
        <v>8</v>
      </c>
      <c r="F5537" s="5" t="s">
        <v>8</v>
      </c>
      <c r="G5537" s="5" t="s">
        <v>8</v>
      </c>
    </row>
    <row r="5538" spans="1:7" x14ac:dyDescent="0.25">
      <c r="A5538" s="5" t="s">
        <v>14206</v>
      </c>
      <c r="B5538" s="5">
        <v>-1.90274410527114</v>
      </c>
      <c r="C5538" s="5" t="s">
        <v>8</v>
      </c>
      <c r="D5538" s="5" t="s">
        <v>8</v>
      </c>
      <c r="E5538" s="5" t="s">
        <v>8</v>
      </c>
      <c r="F5538" s="5" t="s">
        <v>8</v>
      </c>
      <c r="G5538" s="5" t="s">
        <v>8</v>
      </c>
    </row>
    <row r="5539" spans="1:7" x14ac:dyDescent="0.25">
      <c r="A5539" s="5" t="s">
        <v>4579</v>
      </c>
      <c r="B5539" s="5">
        <v>-1.9103149930110199</v>
      </c>
      <c r="C5539" s="5" t="s">
        <v>8</v>
      </c>
      <c r="D5539" s="5" t="s">
        <v>8</v>
      </c>
      <c r="E5539" s="5" t="s">
        <v>8</v>
      </c>
      <c r="F5539" s="5" t="s">
        <v>8</v>
      </c>
      <c r="G5539" s="5" t="s">
        <v>8</v>
      </c>
    </row>
    <row r="5540" spans="1:7" x14ac:dyDescent="0.25">
      <c r="A5540" s="5" t="s">
        <v>137</v>
      </c>
      <c r="B5540" s="5">
        <v>-1.9121340992659701</v>
      </c>
      <c r="C5540" s="5" t="s">
        <v>8</v>
      </c>
      <c r="D5540" s="5" t="s">
        <v>8</v>
      </c>
      <c r="E5540" s="5" t="s">
        <v>8</v>
      </c>
      <c r="F5540" s="5" t="s">
        <v>8</v>
      </c>
      <c r="G5540" s="5" t="s">
        <v>138</v>
      </c>
    </row>
    <row r="5541" spans="1:7" x14ac:dyDescent="0.25">
      <c r="A5541" s="5" t="s">
        <v>17900</v>
      </c>
      <c r="B5541" s="5">
        <v>-1.91323381993122</v>
      </c>
      <c r="C5541" s="5" t="s">
        <v>17901</v>
      </c>
      <c r="D5541" s="5" t="s">
        <v>17902</v>
      </c>
      <c r="E5541" s="5" t="s">
        <v>17903</v>
      </c>
      <c r="F5541" s="5" t="s">
        <v>17904</v>
      </c>
      <c r="G5541" s="5" t="s">
        <v>17905</v>
      </c>
    </row>
    <row r="5542" spans="1:7" x14ac:dyDescent="0.25">
      <c r="A5542" s="5" t="s">
        <v>6366</v>
      </c>
      <c r="B5542" s="5">
        <v>-1.91526505206644</v>
      </c>
      <c r="C5542" s="5" t="s">
        <v>8</v>
      </c>
      <c r="D5542" s="5" t="s">
        <v>8</v>
      </c>
      <c r="E5542" s="5" t="s">
        <v>8</v>
      </c>
      <c r="F5542" s="5" t="s">
        <v>8</v>
      </c>
      <c r="G5542" s="5" t="s">
        <v>8</v>
      </c>
    </row>
    <row r="5543" spans="1:7" x14ac:dyDescent="0.25">
      <c r="A5543" s="5" t="s">
        <v>14164</v>
      </c>
      <c r="B5543" s="5">
        <v>-1.9152994935687</v>
      </c>
      <c r="C5543" s="5" t="s">
        <v>8</v>
      </c>
      <c r="D5543" s="5" t="s">
        <v>8</v>
      </c>
      <c r="E5543" s="5" t="s">
        <v>8</v>
      </c>
      <c r="F5543" s="5" t="s">
        <v>8</v>
      </c>
      <c r="G5543" s="5" t="s">
        <v>14165</v>
      </c>
    </row>
    <row r="5544" spans="1:7" x14ac:dyDescent="0.25">
      <c r="A5544" s="5" t="s">
        <v>5780</v>
      </c>
      <c r="B5544" s="5">
        <v>-1.91531522207529</v>
      </c>
      <c r="C5544" s="5" t="s">
        <v>8</v>
      </c>
      <c r="D5544" s="5" t="s">
        <v>8</v>
      </c>
      <c r="E5544" s="5" t="s">
        <v>8</v>
      </c>
      <c r="F5544" s="5" t="s">
        <v>8</v>
      </c>
      <c r="G5544" s="5" t="s">
        <v>8</v>
      </c>
    </row>
    <row r="5545" spans="1:7" x14ac:dyDescent="0.25">
      <c r="A5545" s="5" t="s">
        <v>12578</v>
      </c>
      <c r="B5545" s="5">
        <v>-1.91542432679273</v>
      </c>
      <c r="C5545" s="5" t="s">
        <v>12579</v>
      </c>
      <c r="D5545" s="5" t="s">
        <v>8</v>
      </c>
      <c r="E5545" s="5" t="s">
        <v>8</v>
      </c>
      <c r="F5545" s="5" t="s">
        <v>8</v>
      </c>
      <c r="G5545" s="5" t="s">
        <v>12580</v>
      </c>
    </row>
    <row r="5546" spans="1:7" x14ac:dyDescent="0.25">
      <c r="A5546" s="5" t="s">
        <v>5931</v>
      </c>
      <c r="B5546" s="5">
        <v>-1.91553171982401</v>
      </c>
      <c r="C5546" s="5" t="s">
        <v>8</v>
      </c>
      <c r="D5546" s="5" t="s">
        <v>8</v>
      </c>
      <c r="E5546" s="5" t="s">
        <v>8</v>
      </c>
      <c r="F5546" s="5" t="s">
        <v>8</v>
      </c>
      <c r="G5546" s="5" t="s">
        <v>8</v>
      </c>
    </row>
    <row r="5547" spans="1:7" x14ac:dyDescent="0.25">
      <c r="A5547" s="5" t="s">
        <v>20784</v>
      </c>
      <c r="B5547" s="5">
        <v>-1.91553171982401</v>
      </c>
      <c r="C5547" s="5" t="s">
        <v>8</v>
      </c>
      <c r="D5547" s="5" t="s">
        <v>8</v>
      </c>
      <c r="E5547" s="5" t="s">
        <v>8</v>
      </c>
      <c r="F5547" s="5" t="s">
        <v>8</v>
      </c>
      <c r="G5547" s="5" t="s">
        <v>8</v>
      </c>
    </row>
    <row r="5548" spans="1:7" x14ac:dyDescent="0.25">
      <c r="A5548" s="5" t="s">
        <v>13855</v>
      </c>
      <c r="B5548" s="5">
        <v>-1.9217632213676501</v>
      </c>
      <c r="C5548" s="5" t="s">
        <v>8</v>
      </c>
      <c r="D5548" s="5" t="s">
        <v>8</v>
      </c>
      <c r="E5548" s="5" t="s">
        <v>8</v>
      </c>
      <c r="F5548" s="5" t="s">
        <v>8</v>
      </c>
      <c r="G5548" s="5" t="s">
        <v>8</v>
      </c>
    </row>
    <row r="5549" spans="1:7" x14ac:dyDescent="0.25">
      <c r="A5549" s="5" t="s">
        <v>18918</v>
      </c>
      <c r="B5549" s="5">
        <v>-1.93222815767112</v>
      </c>
      <c r="C5549" s="5" t="s">
        <v>8</v>
      </c>
      <c r="D5549" s="5" t="s">
        <v>8</v>
      </c>
      <c r="E5549" s="5" t="s">
        <v>8</v>
      </c>
      <c r="F5549" s="5" t="s">
        <v>8</v>
      </c>
      <c r="G5549" s="5" t="s">
        <v>8</v>
      </c>
    </row>
    <row r="5550" spans="1:7" x14ac:dyDescent="0.25">
      <c r="A5550" s="5" t="s">
        <v>19665</v>
      </c>
      <c r="B5550" s="5">
        <v>-1.94046826079901</v>
      </c>
      <c r="C5550" s="5" t="s">
        <v>8</v>
      </c>
      <c r="D5550" s="5" t="s">
        <v>8</v>
      </c>
      <c r="E5550" s="5" t="s">
        <v>8</v>
      </c>
      <c r="F5550" s="5" t="s">
        <v>8</v>
      </c>
      <c r="G5550" s="5" t="s">
        <v>8</v>
      </c>
    </row>
    <row r="5551" spans="1:7" x14ac:dyDescent="0.25">
      <c r="A5551" s="5" t="s">
        <v>20005</v>
      </c>
      <c r="B5551" s="5">
        <v>-1.94046826079901</v>
      </c>
      <c r="C5551" s="5" t="s">
        <v>8</v>
      </c>
      <c r="D5551" s="5" t="s">
        <v>8</v>
      </c>
      <c r="E5551" s="5" t="s">
        <v>8</v>
      </c>
      <c r="F5551" s="5" t="s">
        <v>8</v>
      </c>
      <c r="G5551" s="5" t="s">
        <v>8</v>
      </c>
    </row>
    <row r="5552" spans="1:7" x14ac:dyDescent="0.25">
      <c r="A5552" s="5" t="s">
        <v>18500</v>
      </c>
      <c r="B5552" s="5">
        <v>-1.94053486645299</v>
      </c>
      <c r="C5552" s="5" t="s">
        <v>8</v>
      </c>
      <c r="D5552" s="5" t="s">
        <v>8</v>
      </c>
      <c r="E5552" s="5" t="s">
        <v>8</v>
      </c>
      <c r="F5552" s="5" t="s">
        <v>8</v>
      </c>
      <c r="G5552" s="5" t="s">
        <v>8</v>
      </c>
    </row>
    <row r="5553" spans="1:7" x14ac:dyDescent="0.25">
      <c r="A5553" s="5" t="s">
        <v>2145</v>
      </c>
      <c r="B5553" s="5">
        <v>-1.94053486645299</v>
      </c>
      <c r="C5553" s="5" t="s">
        <v>8</v>
      </c>
      <c r="D5553" s="5" t="s">
        <v>8</v>
      </c>
      <c r="E5553" s="5" t="s">
        <v>8</v>
      </c>
      <c r="F5553" s="5" t="s">
        <v>8</v>
      </c>
      <c r="G5553" s="5" t="s">
        <v>8</v>
      </c>
    </row>
    <row r="5554" spans="1:7" x14ac:dyDescent="0.25">
      <c r="A5554" s="5" t="s">
        <v>10759</v>
      </c>
      <c r="B5554" s="5">
        <v>-1.94738831930536</v>
      </c>
      <c r="C5554" s="5" t="s">
        <v>8</v>
      </c>
      <c r="D5554" s="5" t="s">
        <v>10760</v>
      </c>
      <c r="E5554" s="5" t="s">
        <v>10761</v>
      </c>
      <c r="F5554" s="5" t="s">
        <v>10762</v>
      </c>
      <c r="G5554" s="5" t="s">
        <v>6627</v>
      </c>
    </row>
    <row r="5555" spans="1:7" x14ac:dyDescent="0.25">
      <c r="A5555" s="5" t="s">
        <v>18646</v>
      </c>
      <c r="B5555" s="5">
        <v>-1.94738831930536</v>
      </c>
      <c r="C5555" s="5" t="s">
        <v>8</v>
      </c>
      <c r="D5555" s="5" t="s">
        <v>8</v>
      </c>
      <c r="E5555" s="5" t="s">
        <v>8</v>
      </c>
      <c r="F5555" s="5" t="s">
        <v>8</v>
      </c>
      <c r="G5555" s="5" t="s">
        <v>8</v>
      </c>
    </row>
    <row r="5556" spans="1:7" x14ac:dyDescent="0.25">
      <c r="A5556" s="5" t="s">
        <v>15705</v>
      </c>
      <c r="B5556" s="5">
        <v>-1.9569798906787499</v>
      </c>
      <c r="C5556" s="5" t="s">
        <v>8</v>
      </c>
      <c r="D5556" s="5" t="s">
        <v>8</v>
      </c>
      <c r="E5556" s="5" t="s">
        <v>8</v>
      </c>
      <c r="F5556" s="5" t="s">
        <v>8</v>
      </c>
      <c r="G5556" s="5" t="s">
        <v>15706</v>
      </c>
    </row>
    <row r="5557" spans="1:7" x14ac:dyDescent="0.25">
      <c r="A5557" s="5" t="s">
        <v>8477</v>
      </c>
      <c r="B5557" s="5">
        <v>-1.9576025104900101</v>
      </c>
      <c r="C5557" s="5" t="s">
        <v>8478</v>
      </c>
      <c r="D5557" s="5" t="s">
        <v>8</v>
      </c>
      <c r="E5557" s="5" t="s">
        <v>8</v>
      </c>
      <c r="F5557" s="5" t="s">
        <v>8</v>
      </c>
      <c r="G5557" s="5" t="s">
        <v>4059</v>
      </c>
    </row>
    <row r="5558" spans="1:7" x14ac:dyDescent="0.25">
      <c r="A5558" s="5" t="s">
        <v>15573</v>
      </c>
      <c r="B5558" s="5">
        <v>-1.9608897066558399</v>
      </c>
      <c r="C5558" s="5" t="s">
        <v>8</v>
      </c>
      <c r="D5558" s="5" t="s">
        <v>8</v>
      </c>
      <c r="E5558" s="5" t="s">
        <v>8</v>
      </c>
      <c r="F5558" s="5" t="s">
        <v>8</v>
      </c>
      <c r="G5558" s="5" t="s">
        <v>8</v>
      </c>
    </row>
    <row r="5559" spans="1:7" x14ac:dyDescent="0.25">
      <c r="A5559" s="5" t="s">
        <v>16549</v>
      </c>
      <c r="B5559" s="5">
        <v>-1.96498109459604</v>
      </c>
      <c r="C5559" s="5" t="s">
        <v>8</v>
      </c>
      <c r="D5559" s="5" t="s">
        <v>8</v>
      </c>
      <c r="E5559" s="5" t="s">
        <v>8</v>
      </c>
      <c r="F5559" s="5" t="s">
        <v>8</v>
      </c>
      <c r="G5559" s="5" t="s">
        <v>16550</v>
      </c>
    </row>
    <row r="5560" spans="1:7" x14ac:dyDescent="0.25">
      <c r="A5560" s="5" t="s">
        <v>18549</v>
      </c>
      <c r="B5560" s="5">
        <v>-1.96498109459604</v>
      </c>
      <c r="C5560" s="5" t="s">
        <v>8</v>
      </c>
      <c r="D5560" s="5" t="s">
        <v>8</v>
      </c>
      <c r="E5560" s="5" t="s">
        <v>8</v>
      </c>
      <c r="F5560" s="5" t="s">
        <v>8</v>
      </c>
      <c r="G5560" s="5" t="s">
        <v>8</v>
      </c>
    </row>
    <row r="5561" spans="1:7" x14ac:dyDescent="0.25">
      <c r="A5561" s="5" t="s">
        <v>3233</v>
      </c>
      <c r="B5561" s="5">
        <v>-1.96498109459604</v>
      </c>
      <c r="C5561" s="5" t="s">
        <v>8</v>
      </c>
      <c r="D5561" s="5" t="s">
        <v>8</v>
      </c>
      <c r="E5561" s="5" t="s">
        <v>8</v>
      </c>
      <c r="F5561" s="5" t="s">
        <v>8</v>
      </c>
      <c r="G5561" s="5" t="s">
        <v>8</v>
      </c>
    </row>
    <row r="5562" spans="1:7" x14ac:dyDescent="0.25">
      <c r="A5562" s="5" t="s">
        <v>19803</v>
      </c>
      <c r="B5562" s="5">
        <v>-1.96498109459604</v>
      </c>
      <c r="C5562" s="5" t="s">
        <v>8</v>
      </c>
      <c r="D5562" s="5" t="s">
        <v>8</v>
      </c>
      <c r="E5562" s="5" t="s">
        <v>8</v>
      </c>
      <c r="F5562" s="5" t="s">
        <v>8</v>
      </c>
      <c r="G5562" s="5" t="s">
        <v>8</v>
      </c>
    </row>
    <row r="5563" spans="1:7" x14ac:dyDescent="0.25">
      <c r="A5563" s="5" t="s">
        <v>20174</v>
      </c>
      <c r="B5563" s="5">
        <v>-1.96498109459604</v>
      </c>
      <c r="C5563" s="5" t="s">
        <v>8</v>
      </c>
      <c r="D5563" s="5" t="s">
        <v>8</v>
      </c>
      <c r="E5563" s="5" t="s">
        <v>8</v>
      </c>
      <c r="F5563" s="5" t="s">
        <v>8</v>
      </c>
      <c r="G5563" s="5" t="s">
        <v>8</v>
      </c>
    </row>
    <row r="5564" spans="1:7" x14ac:dyDescent="0.25">
      <c r="A5564" s="5" t="s">
        <v>1879</v>
      </c>
      <c r="B5564" s="5">
        <v>-1.9652598085064099</v>
      </c>
      <c r="C5564" s="5" t="s">
        <v>8</v>
      </c>
      <c r="D5564" s="5" t="s">
        <v>8</v>
      </c>
      <c r="E5564" s="5" t="s">
        <v>8</v>
      </c>
      <c r="F5564" s="5" t="s">
        <v>8</v>
      </c>
      <c r="G5564" s="5" t="s">
        <v>8</v>
      </c>
    </row>
    <row r="5565" spans="1:7" x14ac:dyDescent="0.25">
      <c r="A5565" s="5" t="s">
        <v>4904</v>
      </c>
      <c r="B5565" s="5">
        <v>-1.96540079629499</v>
      </c>
      <c r="C5565" s="5" t="s">
        <v>8</v>
      </c>
      <c r="D5565" s="5" t="s">
        <v>8</v>
      </c>
      <c r="E5565" s="5" t="s">
        <v>8</v>
      </c>
      <c r="F5565" s="5" t="s">
        <v>8</v>
      </c>
      <c r="G5565" s="5" t="s">
        <v>8</v>
      </c>
    </row>
    <row r="5566" spans="1:7" x14ac:dyDescent="0.25">
      <c r="A5566" s="5" t="s">
        <v>19701</v>
      </c>
      <c r="B5566" s="5">
        <v>-1.9656143525163801</v>
      </c>
      <c r="C5566" s="5" t="s">
        <v>8</v>
      </c>
      <c r="D5566" s="5" t="s">
        <v>8</v>
      </c>
      <c r="E5566" s="5" t="s">
        <v>8</v>
      </c>
      <c r="F5566" s="5" t="s">
        <v>8</v>
      </c>
      <c r="G5566" s="5" t="s">
        <v>8</v>
      </c>
    </row>
    <row r="5567" spans="1:7" x14ac:dyDescent="0.25">
      <c r="A5567" s="5" t="s">
        <v>12550</v>
      </c>
      <c r="B5567" s="5">
        <v>-1.9656143525163801</v>
      </c>
      <c r="C5567" s="5" t="s">
        <v>8</v>
      </c>
      <c r="D5567" s="5" t="s">
        <v>8</v>
      </c>
      <c r="E5567" s="5" t="s">
        <v>8</v>
      </c>
      <c r="F5567" s="5" t="s">
        <v>8</v>
      </c>
      <c r="G5567" s="5" t="s">
        <v>8</v>
      </c>
    </row>
    <row r="5568" spans="1:7" x14ac:dyDescent="0.25">
      <c r="A5568" s="5" t="s">
        <v>19601</v>
      </c>
      <c r="B5568" s="5">
        <v>-1.96815470239288</v>
      </c>
      <c r="C5568" s="5" t="s">
        <v>8</v>
      </c>
      <c r="D5568" s="5" t="s">
        <v>8</v>
      </c>
      <c r="E5568" s="5" t="s">
        <v>8</v>
      </c>
      <c r="F5568" s="5" t="s">
        <v>8</v>
      </c>
      <c r="G5568" s="5" t="s">
        <v>8</v>
      </c>
    </row>
    <row r="5569" spans="1:7" x14ac:dyDescent="0.25">
      <c r="A5569" s="5" t="s">
        <v>8714</v>
      </c>
      <c r="B5569" s="5">
        <v>-1.9685862052027601</v>
      </c>
      <c r="C5569" s="5" t="s">
        <v>8</v>
      </c>
      <c r="D5569" s="5" t="s">
        <v>8</v>
      </c>
      <c r="E5569" s="5" t="s">
        <v>8</v>
      </c>
      <c r="F5569" s="5" t="s">
        <v>8</v>
      </c>
      <c r="G5569" s="5" t="s">
        <v>8</v>
      </c>
    </row>
    <row r="5570" spans="1:7" x14ac:dyDescent="0.25">
      <c r="A5570" s="5" t="s">
        <v>15769</v>
      </c>
      <c r="B5570" s="5">
        <v>-1.9695051917139399</v>
      </c>
      <c r="C5570" s="5" t="s">
        <v>8</v>
      </c>
      <c r="D5570" s="5" t="s">
        <v>8</v>
      </c>
      <c r="E5570" s="5" t="s">
        <v>8</v>
      </c>
      <c r="F5570" s="5" t="s">
        <v>8</v>
      </c>
      <c r="G5570" s="5" t="s">
        <v>8</v>
      </c>
    </row>
    <row r="5571" spans="1:7" x14ac:dyDescent="0.25">
      <c r="A5571" s="5" t="s">
        <v>17574</v>
      </c>
      <c r="B5571" s="5">
        <v>-1.9773609313337801</v>
      </c>
      <c r="C5571" s="5" t="s">
        <v>791</v>
      </c>
      <c r="D5571" s="5" t="s">
        <v>17575</v>
      </c>
      <c r="E5571" s="5" t="s">
        <v>17576</v>
      </c>
      <c r="F5571" s="5" t="s">
        <v>794</v>
      </c>
      <c r="G5571" s="5" t="s">
        <v>17577</v>
      </c>
    </row>
    <row r="5572" spans="1:7" x14ac:dyDescent="0.25">
      <c r="A5572" s="5" t="s">
        <v>10273</v>
      </c>
      <c r="B5572" s="5">
        <v>-1.97764202708904</v>
      </c>
      <c r="C5572" s="5" t="s">
        <v>10274</v>
      </c>
      <c r="D5572" s="5" t="s">
        <v>8</v>
      </c>
      <c r="E5572" s="5" t="s">
        <v>10275</v>
      </c>
      <c r="F5572" s="5" t="s">
        <v>10276</v>
      </c>
      <c r="G5572" s="5" t="s">
        <v>4962</v>
      </c>
    </row>
    <row r="5573" spans="1:7" x14ac:dyDescent="0.25">
      <c r="A5573" s="5" t="s">
        <v>12304</v>
      </c>
      <c r="B5573" s="5">
        <v>-1.97764202708904</v>
      </c>
      <c r="C5573" s="5" t="s">
        <v>8</v>
      </c>
      <c r="D5573" s="5" t="s">
        <v>8</v>
      </c>
      <c r="E5573" s="5" t="s">
        <v>8</v>
      </c>
      <c r="F5573" s="5" t="s">
        <v>8</v>
      </c>
      <c r="G5573" s="5" t="s">
        <v>8</v>
      </c>
    </row>
    <row r="5574" spans="1:7" x14ac:dyDescent="0.25">
      <c r="A5574" s="5" t="s">
        <v>8953</v>
      </c>
      <c r="B5574" s="5">
        <v>-1.98751923702842</v>
      </c>
      <c r="C5574" s="5" t="s">
        <v>8</v>
      </c>
      <c r="D5574" s="5" t="s">
        <v>8</v>
      </c>
      <c r="E5574" s="5" t="s">
        <v>8</v>
      </c>
      <c r="F5574" s="5" t="s">
        <v>8</v>
      </c>
      <c r="G5574" s="5" t="s">
        <v>8</v>
      </c>
    </row>
    <row r="5575" spans="1:7" x14ac:dyDescent="0.25">
      <c r="A5575" s="5" t="s">
        <v>10127</v>
      </c>
      <c r="B5575" s="5">
        <v>-1.9890843797475799</v>
      </c>
      <c r="C5575" s="5" t="s">
        <v>8</v>
      </c>
      <c r="D5575" s="5" t="s">
        <v>8</v>
      </c>
      <c r="E5575" s="5" t="s">
        <v>8</v>
      </c>
      <c r="F5575" s="5" t="s">
        <v>8</v>
      </c>
      <c r="G5575" s="5" t="s">
        <v>8</v>
      </c>
    </row>
    <row r="5576" spans="1:7" x14ac:dyDescent="0.25">
      <c r="A5576" s="5" t="s">
        <v>20305</v>
      </c>
      <c r="B5576" s="5">
        <v>-1.9890843797475799</v>
      </c>
      <c r="C5576" s="5" t="s">
        <v>8</v>
      </c>
      <c r="D5576" s="5" t="s">
        <v>8</v>
      </c>
      <c r="E5576" s="5" t="s">
        <v>8</v>
      </c>
      <c r="F5576" s="5" t="s">
        <v>8</v>
      </c>
      <c r="G5576" s="5" t="s">
        <v>8</v>
      </c>
    </row>
    <row r="5577" spans="1:7" x14ac:dyDescent="0.25">
      <c r="A5577" s="5" t="s">
        <v>15048</v>
      </c>
      <c r="B5577" s="5">
        <v>-1.9890843797475799</v>
      </c>
      <c r="C5577" s="5" t="s">
        <v>8</v>
      </c>
      <c r="D5577" s="5" t="s">
        <v>8</v>
      </c>
      <c r="E5577" s="5" t="s">
        <v>8</v>
      </c>
      <c r="F5577" s="5" t="s">
        <v>8</v>
      </c>
      <c r="G5577" s="5" t="s">
        <v>8</v>
      </c>
    </row>
    <row r="5578" spans="1:7" x14ac:dyDescent="0.25">
      <c r="A5578" s="5" t="s">
        <v>9586</v>
      </c>
      <c r="B5578" s="5">
        <v>-1.9917135606980001</v>
      </c>
      <c r="C5578" s="5" t="s">
        <v>8</v>
      </c>
      <c r="D5578" s="5" t="s">
        <v>8</v>
      </c>
      <c r="E5578" s="5" t="s">
        <v>8</v>
      </c>
      <c r="F5578" s="5" t="s">
        <v>8</v>
      </c>
      <c r="G5578" s="5" t="s">
        <v>8</v>
      </c>
    </row>
    <row r="5579" spans="1:7" x14ac:dyDescent="0.25">
      <c r="A5579" s="5" t="s">
        <v>10603</v>
      </c>
      <c r="B5579" s="5">
        <v>-1.9927032261809099</v>
      </c>
      <c r="C5579" s="5" t="s">
        <v>10604</v>
      </c>
      <c r="D5579" s="5" t="s">
        <v>10605</v>
      </c>
      <c r="E5579" s="5" t="s">
        <v>10606</v>
      </c>
      <c r="F5579" s="5" t="s">
        <v>10607</v>
      </c>
      <c r="G5579" s="5" t="s">
        <v>10608</v>
      </c>
    </row>
    <row r="5580" spans="1:7" x14ac:dyDescent="0.25">
      <c r="A5580" s="5" t="s">
        <v>20749</v>
      </c>
      <c r="B5580" s="5">
        <v>-1.9927032261809099</v>
      </c>
      <c r="C5580" s="5" t="s">
        <v>8</v>
      </c>
      <c r="D5580" s="5" t="s">
        <v>8</v>
      </c>
      <c r="E5580" s="5" t="s">
        <v>8</v>
      </c>
      <c r="F5580" s="5" t="s">
        <v>8</v>
      </c>
      <c r="G5580" s="5" t="s">
        <v>8</v>
      </c>
    </row>
    <row r="5581" spans="1:7" x14ac:dyDescent="0.25">
      <c r="A5581" s="5" t="s">
        <v>19015</v>
      </c>
      <c r="B5581" s="5">
        <v>-1.99542735243184</v>
      </c>
      <c r="C5581" s="5" t="s">
        <v>8</v>
      </c>
      <c r="D5581" s="5" t="s">
        <v>8</v>
      </c>
      <c r="E5581" s="5" t="s">
        <v>8</v>
      </c>
      <c r="F5581" s="5" t="s">
        <v>8</v>
      </c>
      <c r="G5581" s="5" t="s">
        <v>8</v>
      </c>
    </row>
    <row r="5582" spans="1:7" x14ac:dyDescent="0.25">
      <c r="A5582" s="5" t="s">
        <v>19348</v>
      </c>
      <c r="B5582" s="5">
        <v>-1.99755207072871</v>
      </c>
      <c r="C5582" s="5" t="s">
        <v>8</v>
      </c>
      <c r="D5582" s="5" t="s">
        <v>8</v>
      </c>
      <c r="E5582" s="5" t="s">
        <v>8</v>
      </c>
      <c r="F5582" s="5" t="s">
        <v>8</v>
      </c>
      <c r="G5582" s="5" t="s">
        <v>8</v>
      </c>
    </row>
    <row r="5583" spans="1:7" x14ac:dyDescent="0.25">
      <c r="A5583" s="5" t="s">
        <v>10451</v>
      </c>
      <c r="B5583" s="5">
        <v>-1.99755207072871</v>
      </c>
      <c r="C5583" s="5" t="s">
        <v>8</v>
      </c>
      <c r="D5583" s="5" t="s">
        <v>8</v>
      </c>
      <c r="E5583" s="5" t="s">
        <v>8</v>
      </c>
      <c r="F5583" s="5" t="s">
        <v>8</v>
      </c>
      <c r="G5583" s="5" t="s">
        <v>8</v>
      </c>
    </row>
    <row r="5584" spans="1:7" x14ac:dyDescent="0.25">
      <c r="A5584" s="5" t="s">
        <v>14641</v>
      </c>
      <c r="B5584" s="5">
        <v>-2.00181722757209</v>
      </c>
      <c r="C5584" s="5" t="s">
        <v>8</v>
      </c>
      <c r="D5584" s="5" t="s">
        <v>8</v>
      </c>
      <c r="E5584" s="5" t="s">
        <v>8</v>
      </c>
      <c r="F5584" s="5" t="s">
        <v>8</v>
      </c>
      <c r="G5584" s="5" t="s">
        <v>8</v>
      </c>
    </row>
    <row r="5585" spans="1:7" x14ac:dyDescent="0.25">
      <c r="A5585" s="5" t="s">
        <v>4019</v>
      </c>
      <c r="B5585" s="5">
        <v>-2.0043920387630898</v>
      </c>
      <c r="C5585" s="5" t="s">
        <v>8</v>
      </c>
      <c r="D5585" s="5" t="s">
        <v>8</v>
      </c>
      <c r="E5585" s="5" t="s">
        <v>8</v>
      </c>
      <c r="F5585" s="5" t="s">
        <v>8</v>
      </c>
      <c r="G5585" s="5" t="s">
        <v>8</v>
      </c>
    </row>
    <row r="5586" spans="1:7" x14ac:dyDescent="0.25">
      <c r="A5586" s="5" t="s">
        <v>12076</v>
      </c>
      <c r="B5586" s="5">
        <v>-2.0052301002060799</v>
      </c>
      <c r="C5586" s="5" t="s">
        <v>7793</v>
      </c>
      <c r="D5586" s="5" t="s">
        <v>12077</v>
      </c>
      <c r="E5586" s="5" t="s">
        <v>12078</v>
      </c>
      <c r="F5586" s="5" t="s">
        <v>12079</v>
      </c>
      <c r="G5586" s="5" t="s">
        <v>12080</v>
      </c>
    </row>
    <row r="5587" spans="1:7" x14ac:dyDescent="0.25">
      <c r="A5587" s="5" t="s">
        <v>7830</v>
      </c>
      <c r="B5587" s="5">
        <v>-2.00797370983648</v>
      </c>
      <c r="C5587" s="5" t="s">
        <v>8</v>
      </c>
      <c r="D5587" s="5" t="s">
        <v>8</v>
      </c>
      <c r="E5587" s="5" t="s">
        <v>8</v>
      </c>
      <c r="F5587" s="5" t="s">
        <v>8</v>
      </c>
      <c r="G5587" s="5" t="s">
        <v>8</v>
      </c>
    </row>
    <row r="5588" spans="1:7" x14ac:dyDescent="0.25">
      <c r="A5588" s="5" t="s">
        <v>490</v>
      </c>
      <c r="B5588" s="5">
        <v>-2.0085130813698999</v>
      </c>
      <c r="C5588" s="5" t="s">
        <v>8</v>
      </c>
      <c r="D5588" s="5" t="s">
        <v>8</v>
      </c>
      <c r="E5588" s="5" t="s">
        <v>8</v>
      </c>
      <c r="F5588" s="5" t="s">
        <v>8</v>
      </c>
      <c r="G5588" s="5" t="s">
        <v>491</v>
      </c>
    </row>
    <row r="5589" spans="1:7" x14ac:dyDescent="0.25">
      <c r="A5589" s="5" t="s">
        <v>4691</v>
      </c>
      <c r="B5589" s="5">
        <v>-2.0107432701510102</v>
      </c>
      <c r="C5589" s="5" t="s">
        <v>8</v>
      </c>
      <c r="D5589" s="5" t="s">
        <v>8</v>
      </c>
      <c r="E5589" s="5" t="s">
        <v>8</v>
      </c>
      <c r="F5589" s="5" t="s">
        <v>8</v>
      </c>
      <c r="G5589" s="5" t="s">
        <v>8</v>
      </c>
    </row>
    <row r="5590" spans="1:7" x14ac:dyDescent="0.25">
      <c r="A5590" s="5" t="s">
        <v>18530</v>
      </c>
      <c r="B5590" s="5">
        <v>-2.01279157675385</v>
      </c>
      <c r="C5590" s="5" t="s">
        <v>8</v>
      </c>
      <c r="D5590" s="5" t="s">
        <v>8</v>
      </c>
      <c r="E5590" s="5" t="s">
        <v>8</v>
      </c>
      <c r="F5590" s="5" t="s">
        <v>8</v>
      </c>
      <c r="G5590" s="5" t="s">
        <v>8</v>
      </c>
    </row>
    <row r="5591" spans="1:7" x14ac:dyDescent="0.25">
      <c r="A5591" s="5" t="s">
        <v>5603</v>
      </c>
      <c r="B5591" s="5">
        <v>-2.01279157675385</v>
      </c>
      <c r="C5591" s="5" t="s">
        <v>8</v>
      </c>
      <c r="D5591" s="5" t="s">
        <v>8</v>
      </c>
      <c r="E5591" s="5" t="s">
        <v>5604</v>
      </c>
      <c r="F5591" s="5" t="s">
        <v>5605</v>
      </c>
      <c r="G5591" s="5" t="s">
        <v>8</v>
      </c>
    </row>
    <row r="5592" spans="1:7" x14ac:dyDescent="0.25">
      <c r="A5592" s="5" t="s">
        <v>16971</v>
      </c>
      <c r="B5592" s="5">
        <v>-2.0130644798784498</v>
      </c>
      <c r="C5592" s="5" t="s">
        <v>16972</v>
      </c>
      <c r="D5592" s="5" t="s">
        <v>16973</v>
      </c>
      <c r="E5592" s="5" t="s">
        <v>8</v>
      </c>
      <c r="F5592" s="5" t="s">
        <v>16974</v>
      </c>
      <c r="G5592" s="5" t="s">
        <v>16975</v>
      </c>
    </row>
    <row r="5593" spans="1:7" x14ac:dyDescent="0.25">
      <c r="A5593" s="5" t="s">
        <v>5120</v>
      </c>
      <c r="B5593" s="5">
        <v>-2.0132703286072799</v>
      </c>
      <c r="C5593" s="5" t="s">
        <v>8</v>
      </c>
      <c r="D5593" s="5" t="s">
        <v>8</v>
      </c>
      <c r="E5593" s="5" t="s">
        <v>8</v>
      </c>
      <c r="F5593" s="5" t="s">
        <v>8</v>
      </c>
      <c r="G5593" s="5" t="s">
        <v>8</v>
      </c>
    </row>
    <row r="5594" spans="1:7" x14ac:dyDescent="0.25">
      <c r="A5594" s="5" t="s">
        <v>826</v>
      </c>
      <c r="B5594" s="5">
        <v>-2.01343113263701</v>
      </c>
      <c r="C5594" s="5" t="s">
        <v>8</v>
      </c>
      <c r="D5594" s="5" t="s">
        <v>8</v>
      </c>
      <c r="E5594" s="5" t="s">
        <v>8</v>
      </c>
      <c r="F5594" s="5" t="s">
        <v>8</v>
      </c>
      <c r="G5594" s="5" t="s">
        <v>8</v>
      </c>
    </row>
    <row r="5595" spans="1:7" x14ac:dyDescent="0.25">
      <c r="A5595" s="5" t="s">
        <v>2227</v>
      </c>
      <c r="B5595" s="5">
        <v>-2.01343113263701</v>
      </c>
      <c r="C5595" s="5" t="s">
        <v>8</v>
      </c>
      <c r="D5595" s="5" t="s">
        <v>8</v>
      </c>
      <c r="E5595" s="5" t="s">
        <v>8</v>
      </c>
      <c r="F5595" s="5" t="s">
        <v>8</v>
      </c>
      <c r="G5595" s="5" t="s">
        <v>8</v>
      </c>
    </row>
    <row r="5596" spans="1:7" x14ac:dyDescent="0.25">
      <c r="A5596" s="5" t="s">
        <v>21017</v>
      </c>
      <c r="B5596" s="5">
        <v>-2.0224368746422901</v>
      </c>
      <c r="C5596" s="5" t="s">
        <v>8</v>
      </c>
      <c r="D5596" s="5" t="s">
        <v>8</v>
      </c>
      <c r="E5596" s="5" t="s">
        <v>8</v>
      </c>
      <c r="F5596" s="5" t="s">
        <v>8</v>
      </c>
      <c r="G5596" s="5" t="s">
        <v>8</v>
      </c>
    </row>
    <row r="5597" spans="1:7" x14ac:dyDescent="0.25">
      <c r="A5597" s="5" t="s">
        <v>2870</v>
      </c>
      <c r="B5597" s="5">
        <v>-2.0277243846233199</v>
      </c>
      <c r="C5597" s="5" t="s">
        <v>2871</v>
      </c>
      <c r="D5597" s="5" t="s">
        <v>2872</v>
      </c>
      <c r="E5597" s="5" t="s">
        <v>2873</v>
      </c>
      <c r="F5597" s="5" t="s">
        <v>2874</v>
      </c>
      <c r="G5597" s="5" t="s">
        <v>2875</v>
      </c>
    </row>
    <row r="5598" spans="1:7" x14ac:dyDescent="0.25">
      <c r="A5598" s="5" t="s">
        <v>18881</v>
      </c>
      <c r="B5598" s="5">
        <v>-2.0307831180266298</v>
      </c>
      <c r="C5598" s="5" t="s">
        <v>8</v>
      </c>
      <c r="D5598" s="5" t="s">
        <v>8</v>
      </c>
      <c r="E5598" s="5" t="s">
        <v>8</v>
      </c>
      <c r="F5598" s="5" t="s">
        <v>8</v>
      </c>
      <c r="G5598" s="5" t="s">
        <v>8</v>
      </c>
    </row>
    <row r="5599" spans="1:7" x14ac:dyDescent="0.25">
      <c r="A5599" s="5" t="s">
        <v>14992</v>
      </c>
      <c r="B5599" s="5">
        <v>-2.03138116751939</v>
      </c>
      <c r="C5599" s="5" t="s">
        <v>14993</v>
      </c>
      <c r="D5599" s="5" t="s">
        <v>4176</v>
      </c>
      <c r="E5599" s="5" t="s">
        <v>4177</v>
      </c>
      <c r="F5599" s="5" t="s">
        <v>4178</v>
      </c>
      <c r="G5599" s="5" t="s">
        <v>14994</v>
      </c>
    </row>
    <row r="5600" spans="1:7" x14ac:dyDescent="0.25">
      <c r="A5600" s="5" t="s">
        <v>1960</v>
      </c>
      <c r="B5600" s="5">
        <v>-2.0402344688345799</v>
      </c>
      <c r="C5600" s="5" t="s">
        <v>8</v>
      </c>
      <c r="D5600" s="5" t="s">
        <v>8</v>
      </c>
      <c r="E5600" s="5" t="s">
        <v>8</v>
      </c>
      <c r="F5600" s="5" t="s">
        <v>8</v>
      </c>
      <c r="G5600" s="5" t="s">
        <v>8</v>
      </c>
    </row>
    <row r="5601" spans="1:7" x14ac:dyDescent="0.25">
      <c r="A5601" s="5" t="s">
        <v>19041</v>
      </c>
      <c r="B5601" s="5">
        <v>-2.0402344688345799</v>
      </c>
      <c r="C5601" s="5" t="s">
        <v>8</v>
      </c>
      <c r="D5601" s="5" t="s">
        <v>8</v>
      </c>
      <c r="E5601" s="5" t="s">
        <v>8</v>
      </c>
      <c r="F5601" s="5" t="s">
        <v>8</v>
      </c>
      <c r="G5601" s="5" t="s">
        <v>8</v>
      </c>
    </row>
    <row r="5602" spans="1:7" x14ac:dyDescent="0.25">
      <c r="A5602" s="5" t="s">
        <v>17062</v>
      </c>
      <c r="B5602" s="5">
        <v>-2.0416218694380301</v>
      </c>
      <c r="C5602" s="5" t="s">
        <v>17063</v>
      </c>
      <c r="D5602" s="5" t="s">
        <v>17064</v>
      </c>
      <c r="E5602" s="5" t="s">
        <v>17065</v>
      </c>
      <c r="F5602" s="5" t="s">
        <v>17066</v>
      </c>
      <c r="G5602" s="5" t="s">
        <v>17067</v>
      </c>
    </row>
    <row r="5603" spans="1:7" x14ac:dyDescent="0.25">
      <c r="A5603" s="5" t="s">
        <v>18331</v>
      </c>
      <c r="B5603" s="5">
        <v>-2.0417508393769901</v>
      </c>
      <c r="C5603" s="5" t="s">
        <v>8</v>
      </c>
      <c r="D5603" s="5" t="s">
        <v>8</v>
      </c>
      <c r="E5603" s="5" t="s">
        <v>8</v>
      </c>
      <c r="F5603" s="5" t="s">
        <v>8</v>
      </c>
      <c r="G5603" s="5" t="s">
        <v>8</v>
      </c>
    </row>
    <row r="5604" spans="1:7" x14ac:dyDescent="0.25">
      <c r="A5604" s="5" t="s">
        <v>18715</v>
      </c>
      <c r="B5604" s="5">
        <v>-2.0422655398223899</v>
      </c>
      <c r="C5604" s="5" t="s">
        <v>8</v>
      </c>
      <c r="D5604" s="5" t="s">
        <v>8</v>
      </c>
      <c r="E5604" s="5" t="s">
        <v>8</v>
      </c>
      <c r="F5604" s="5" t="s">
        <v>8</v>
      </c>
      <c r="G5604" s="5" t="s">
        <v>8</v>
      </c>
    </row>
    <row r="5605" spans="1:7" x14ac:dyDescent="0.25">
      <c r="A5605" s="5" t="s">
        <v>10145</v>
      </c>
      <c r="B5605" s="5">
        <v>-2.04467436303131</v>
      </c>
      <c r="C5605" s="5" t="s">
        <v>483</v>
      </c>
      <c r="D5605" s="5" t="s">
        <v>484</v>
      </c>
      <c r="E5605" s="5" t="s">
        <v>485</v>
      </c>
      <c r="F5605" s="5" t="s">
        <v>486</v>
      </c>
      <c r="G5605" s="5" t="s">
        <v>487</v>
      </c>
    </row>
    <row r="5606" spans="1:7" x14ac:dyDescent="0.25">
      <c r="A5606" s="5" t="s">
        <v>21016</v>
      </c>
      <c r="B5606" s="5">
        <v>-2.0455548661376</v>
      </c>
      <c r="C5606" s="5" t="s">
        <v>8</v>
      </c>
      <c r="D5606" s="5" t="s">
        <v>8</v>
      </c>
      <c r="E5606" s="5" t="s">
        <v>8</v>
      </c>
      <c r="F5606" s="5" t="s">
        <v>8</v>
      </c>
      <c r="G5606" s="5" t="s">
        <v>8</v>
      </c>
    </row>
    <row r="5607" spans="1:7" x14ac:dyDescent="0.25">
      <c r="A5607" s="5" t="s">
        <v>2206</v>
      </c>
      <c r="B5607" s="5">
        <v>-2.0464082145257398</v>
      </c>
      <c r="C5607" s="5" t="s">
        <v>8</v>
      </c>
      <c r="D5607" s="5" t="s">
        <v>8</v>
      </c>
      <c r="E5607" s="5" t="s">
        <v>8</v>
      </c>
      <c r="F5607" s="5" t="s">
        <v>8</v>
      </c>
      <c r="G5607" s="5" t="s">
        <v>8</v>
      </c>
    </row>
    <row r="5608" spans="1:7" x14ac:dyDescent="0.25">
      <c r="A5608" s="5" t="s">
        <v>14692</v>
      </c>
      <c r="B5608" s="5">
        <v>-2.0464082145257398</v>
      </c>
      <c r="C5608" s="5" t="s">
        <v>8</v>
      </c>
      <c r="D5608" s="5" t="s">
        <v>8</v>
      </c>
      <c r="E5608" s="5" t="s">
        <v>8</v>
      </c>
      <c r="F5608" s="5" t="s">
        <v>8</v>
      </c>
      <c r="G5608" s="5" t="s">
        <v>8</v>
      </c>
    </row>
    <row r="5609" spans="1:7" x14ac:dyDescent="0.25">
      <c r="A5609" s="5" t="s">
        <v>10666</v>
      </c>
      <c r="B5609" s="5">
        <v>-2.05294465434392</v>
      </c>
      <c r="C5609" s="5" t="s">
        <v>10667</v>
      </c>
      <c r="D5609" s="5" t="s">
        <v>10668</v>
      </c>
      <c r="E5609" s="5" t="s">
        <v>8</v>
      </c>
      <c r="F5609" s="5" t="s">
        <v>10669</v>
      </c>
      <c r="G5609" s="5" t="s">
        <v>10670</v>
      </c>
    </row>
    <row r="5610" spans="1:7" x14ac:dyDescent="0.25">
      <c r="A5610" s="5" t="s">
        <v>5531</v>
      </c>
      <c r="B5610" s="5">
        <v>-2.0571062969471599</v>
      </c>
      <c r="C5610" s="5" t="s">
        <v>8</v>
      </c>
      <c r="D5610" s="5" t="s">
        <v>8</v>
      </c>
      <c r="E5610" s="5" t="s">
        <v>8</v>
      </c>
      <c r="F5610" s="5" t="s">
        <v>8</v>
      </c>
      <c r="G5610" s="5" t="s">
        <v>8</v>
      </c>
    </row>
    <row r="5611" spans="1:7" x14ac:dyDescent="0.25">
      <c r="A5611" s="5" t="s">
        <v>6132</v>
      </c>
      <c r="B5611" s="5">
        <v>-2.05906832544389</v>
      </c>
      <c r="C5611" s="5" t="s">
        <v>8</v>
      </c>
      <c r="D5611" s="5" t="s">
        <v>8</v>
      </c>
      <c r="E5611" s="5" t="s">
        <v>8</v>
      </c>
      <c r="F5611" s="5" t="s">
        <v>8</v>
      </c>
      <c r="G5611" s="5" t="s">
        <v>8</v>
      </c>
    </row>
    <row r="5612" spans="1:7" x14ac:dyDescent="0.25">
      <c r="A5612" s="5" t="s">
        <v>19458</v>
      </c>
      <c r="B5612" s="5">
        <v>-2.05906832544389</v>
      </c>
      <c r="C5612" s="5" t="s">
        <v>8</v>
      </c>
      <c r="D5612" s="5" t="s">
        <v>8</v>
      </c>
      <c r="E5612" s="5" t="s">
        <v>8</v>
      </c>
      <c r="F5612" s="5" t="s">
        <v>8</v>
      </c>
      <c r="G5612" s="5" t="s">
        <v>8</v>
      </c>
    </row>
    <row r="5613" spans="1:7" x14ac:dyDescent="0.25">
      <c r="A5613" s="5" t="s">
        <v>19706</v>
      </c>
      <c r="B5613" s="5">
        <v>-2.05906832544389</v>
      </c>
      <c r="C5613" s="5" t="s">
        <v>8</v>
      </c>
      <c r="D5613" s="5" t="s">
        <v>8</v>
      </c>
      <c r="E5613" s="5" t="s">
        <v>8</v>
      </c>
      <c r="F5613" s="5" t="s">
        <v>8</v>
      </c>
      <c r="G5613" s="5" t="s">
        <v>8</v>
      </c>
    </row>
    <row r="5614" spans="1:7" x14ac:dyDescent="0.25">
      <c r="A5614" s="5" t="s">
        <v>20670</v>
      </c>
      <c r="B5614" s="5">
        <v>-2.0600458596036302</v>
      </c>
      <c r="C5614" s="5" t="s">
        <v>8</v>
      </c>
      <c r="D5614" s="5" t="s">
        <v>8</v>
      </c>
      <c r="E5614" s="5" t="s">
        <v>8</v>
      </c>
      <c r="F5614" s="5" t="s">
        <v>8</v>
      </c>
      <c r="G5614" s="5" t="s">
        <v>8</v>
      </c>
    </row>
    <row r="5615" spans="1:7" x14ac:dyDescent="0.25">
      <c r="A5615" s="5" t="s">
        <v>12105</v>
      </c>
      <c r="B5615" s="5">
        <v>-2.06404271474007</v>
      </c>
      <c r="C5615" s="5" t="s">
        <v>8</v>
      </c>
      <c r="D5615" s="5" t="s">
        <v>8</v>
      </c>
      <c r="E5615" s="5" t="s">
        <v>8</v>
      </c>
      <c r="F5615" s="5" t="s">
        <v>8</v>
      </c>
      <c r="G5615" s="5" t="s">
        <v>8</v>
      </c>
    </row>
    <row r="5616" spans="1:7" x14ac:dyDescent="0.25">
      <c r="A5616" s="5" t="s">
        <v>18940</v>
      </c>
      <c r="B5616" s="5">
        <v>-2.0675300530760299</v>
      </c>
      <c r="C5616" s="5" t="s">
        <v>8</v>
      </c>
      <c r="D5616" s="5" t="s">
        <v>8</v>
      </c>
      <c r="E5616" s="5" t="s">
        <v>8</v>
      </c>
      <c r="F5616" s="5" t="s">
        <v>8</v>
      </c>
      <c r="G5616" s="5" t="s">
        <v>8</v>
      </c>
    </row>
    <row r="5617" spans="1:7" x14ac:dyDescent="0.25">
      <c r="A5617" s="5" t="s">
        <v>20785</v>
      </c>
      <c r="B5617" s="5">
        <v>-2.0675300530760299</v>
      </c>
      <c r="C5617" s="5" t="s">
        <v>8</v>
      </c>
      <c r="D5617" s="5" t="s">
        <v>8</v>
      </c>
      <c r="E5617" s="5" t="s">
        <v>8</v>
      </c>
      <c r="F5617" s="5" t="s">
        <v>8</v>
      </c>
      <c r="G5617" s="5" t="s">
        <v>8</v>
      </c>
    </row>
    <row r="5618" spans="1:7" x14ac:dyDescent="0.25">
      <c r="A5618" s="5" t="s">
        <v>12357</v>
      </c>
      <c r="B5618" s="5">
        <v>-2.06928132638363</v>
      </c>
      <c r="C5618" s="5" t="s">
        <v>12358</v>
      </c>
      <c r="D5618" s="5" t="s">
        <v>12359</v>
      </c>
      <c r="E5618" s="5" t="s">
        <v>12360</v>
      </c>
      <c r="F5618" s="5" t="s">
        <v>12361</v>
      </c>
      <c r="G5618" s="5" t="s">
        <v>12362</v>
      </c>
    </row>
    <row r="5619" spans="1:7" x14ac:dyDescent="0.25">
      <c r="A5619" s="5" t="s">
        <v>17466</v>
      </c>
      <c r="B5619" s="5">
        <v>-2.0724788176765401</v>
      </c>
      <c r="C5619" s="5" t="s">
        <v>17467</v>
      </c>
      <c r="D5619" s="5" t="s">
        <v>17468</v>
      </c>
      <c r="E5619" s="5" t="s">
        <v>17469</v>
      </c>
      <c r="F5619" s="5" t="s">
        <v>2666</v>
      </c>
      <c r="G5619" s="5" t="s">
        <v>17470</v>
      </c>
    </row>
    <row r="5620" spans="1:7" x14ac:dyDescent="0.25">
      <c r="A5620" s="5" t="s">
        <v>4580</v>
      </c>
      <c r="B5620" s="5">
        <v>-2.0724788176765401</v>
      </c>
      <c r="C5620" s="5" t="s">
        <v>8</v>
      </c>
      <c r="D5620" s="5" t="s">
        <v>8</v>
      </c>
      <c r="E5620" s="5" t="s">
        <v>8</v>
      </c>
      <c r="F5620" s="5" t="s">
        <v>8</v>
      </c>
      <c r="G5620" s="5" t="s">
        <v>8</v>
      </c>
    </row>
    <row r="5621" spans="1:7" x14ac:dyDescent="0.25">
      <c r="A5621" s="5" t="s">
        <v>16625</v>
      </c>
      <c r="B5621" s="5">
        <v>-2.0816616966443902</v>
      </c>
      <c r="C5621" s="5" t="s">
        <v>16626</v>
      </c>
      <c r="D5621" s="5" t="s">
        <v>16627</v>
      </c>
      <c r="E5621" s="5" t="s">
        <v>16628</v>
      </c>
      <c r="F5621" s="5" t="s">
        <v>16629</v>
      </c>
      <c r="G5621" s="5" t="s">
        <v>16630</v>
      </c>
    </row>
    <row r="5622" spans="1:7" x14ac:dyDescent="0.25">
      <c r="A5622" s="5" t="s">
        <v>5234</v>
      </c>
      <c r="B5622" s="5">
        <v>-2.0836240854188102</v>
      </c>
      <c r="C5622" s="5" t="s">
        <v>5235</v>
      </c>
      <c r="D5622" s="5" t="s">
        <v>8</v>
      </c>
      <c r="E5622" s="5" t="s">
        <v>8</v>
      </c>
      <c r="F5622" s="5" t="s">
        <v>8</v>
      </c>
      <c r="G5622" s="5" t="s">
        <v>5236</v>
      </c>
    </row>
    <row r="5623" spans="1:7" x14ac:dyDescent="0.25">
      <c r="A5623" s="5" t="s">
        <v>20952</v>
      </c>
      <c r="B5623" s="5">
        <v>-2.0903060728914298</v>
      </c>
      <c r="C5623" s="5" t="s">
        <v>8</v>
      </c>
      <c r="D5623" s="5" t="s">
        <v>8</v>
      </c>
      <c r="E5623" s="5" t="s">
        <v>8</v>
      </c>
      <c r="F5623" s="5" t="s">
        <v>8</v>
      </c>
      <c r="G5623" s="5" t="s">
        <v>8</v>
      </c>
    </row>
    <row r="5624" spans="1:7" x14ac:dyDescent="0.25">
      <c r="A5624" s="5" t="s">
        <v>19132</v>
      </c>
      <c r="B5624" s="5">
        <v>-2.0917520169885599</v>
      </c>
      <c r="C5624" s="5" t="s">
        <v>8</v>
      </c>
      <c r="D5624" s="5" t="s">
        <v>8</v>
      </c>
      <c r="E5624" s="5" t="s">
        <v>8</v>
      </c>
      <c r="F5624" s="5" t="s">
        <v>8</v>
      </c>
      <c r="G5624" s="5" t="s">
        <v>8</v>
      </c>
    </row>
    <row r="5625" spans="1:7" x14ac:dyDescent="0.25">
      <c r="A5625" s="5" t="s">
        <v>12846</v>
      </c>
      <c r="B5625" s="5">
        <v>-2.0917520169885599</v>
      </c>
      <c r="C5625" s="5" t="s">
        <v>8</v>
      </c>
      <c r="D5625" s="5" t="s">
        <v>8</v>
      </c>
      <c r="E5625" s="5" t="s">
        <v>8</v>
      </c>
      <c r="F5625" s="5" t="s">
        <v>8</v>
      </c>
      <c r="G5625" s="5" t="s">
        <v>8</v>
      </c>
    </row>
    <row r="5626" spans="1:7" x14ac:dyDescent="0.25">
      <c r="A5626" s="5" t="s">
        <v>15581</v>
      </c>
      <c r="B5626" s="5">
        <v>-2.0917520169885599</v>
      </c>
      <c r="C5626" s="5" t="s">
        <v>8</v>
      </c>
      <c r="D5626" s="5" t="s">
        <v>8</v>
      </c>
      <c r="E5626" s="5" t="s">
        <v>8</v>
      </c>
      <c r="F5626" s="5" t="s">
        <v>8</v>
      </c>
      <c r="G5626" s="5" t="s">
        <v>8</v>
      </c>
    </row>
    <row r="5627" spans="1:7" x14ac:dyDescent="0.25">
      <c r="A5627" s="5" t="s">
        <v>18844</v>
      </c>
      <c r="B5627" s="5">
        <v>-2.0943187835227999</v>
      </c>
      <c r="C5627" s="5" t="s">
        <v>8</v>
      </c>
      <c r="D5627" s="5" t="s">
        <v>8</v>
      </c>
      <c r="E5627" s="5" t="s">
        <v>8</v>
      </c>
      <c r="F5627" s="5" t="s">
        <v>8</v>
      </c>
      <c r="G5627" s="5" t="s">
        <v>8</v>
      </c>
    </row>
    <row r="5628" spans="1:7" x14ac:dyDescent="0.25">
      <c r="A5628" s="5" t="s">
        <v>19288</v>
      </c>
      <c r="B5628" s="5">
        <v>-2.10651555157507</v>
      </c>
      <c r="C5628" s="5" t="s">
        <v>8</v>
      </c>
      <c r="D5628" s="5" t="s">
        <v>8</v>
      </c>
      <c r="E5628" s="5" t="s">
        <v>8</v>
      </c>
      <c r="F5628" s="5" t="s">
        <v>8</v>
      </c>
      <c r="G5628" s="5" t="s">
        <v>8</v>
      </c>
    </row>
    <row r="5629" spans="1:7" x14ac:dyDescent="0.25">
      <c r="A5629" s="5" t="s">
        <v>20611</v>
      </c>
      <c r="B5629" s="5">
        <v>-2.1196805336259898</v>
      </c>
      <c r="C5629" s="5" t="s">
        <v>8</v>
      </c>
      <c r="D5629" s="5" t="s">
        <v>8</v>
      </c>
      <c r="E5629" s="5" t="s">
        <v>8</v>
      </c>
      <c r="F5629" s="5" t="s">
        <v>8</v>
      </c>
      <c r="G5629" s="5" t="s">
        <v>8</v>
      </c>
    </row>
    <row r="5630" spans="1:7" x14ac:dyDescent="0.25">
      <c r="A5630" s="5" t="s">
        <v>5396</v>
      </c>
      <c r="B5630" s="5">
        <v>-2.12061914113572</v>
      </c>
      <c r="C5630" s="5" t="s">
        <v>8</v>
      </c>
      <c r="D5630" s="5" t="s">
        <v>8</v>
      </c>
      <c r="E5630" s="5" t="s">
        <v>8</v>
      </c>
      <c r="F5630" s="5" t="s">
        <v>8</v>
      </c>
      <c r="G5630" s="5" t="s">
        <v>8</v>
      </c>
    </row>
    <row r="5631" spans="1:7" x14ac:dyDescent="0.25">
      <c r="A5631" s="5" t="s">
        <v>9813</v>
      </c>
      <c r="B5631" s="5">
        <v>-2.1240233713979002</v>
      </c>
      <c r="C5631" s="5" t="s">
        <v>9814</v>
      </c>
      <c r="D5631" s="5" t="s">
        <v>9815</v>
      </c>
      <c r="E5631" s="5" t="s">
        <v>9816</v>
      </c>
      <c r="F5631" s="5" t="s">
        <v>9817</v>
      </c>
      <c r="G5631" s="5" t="s">
        <v>9818</v>
      </c>
    </row>
    <row r="5632" spans="1:7" x14ac:dyDescent="0.25">
      <c r="A5632" s="5" t="s">
        <v>13068</v>
      </c>
      <c r="B5632" s="5">
        <v>-2.1258138931621602</v>
      </c>
      <c r="C5632" s="5" t="s">
        <v>8</v>
      </c>
      <c r="D5632" s="5" t="s">
        <v>8</v>
      </c>
      <c r="E5632" s="5" t="s">
        <v>8</v>
      </c>
      <c r="F5632" s="5" t="s">
        <v>8</v>
      </c>
      <c r="G5632" s="5" t="s">
        <v>8</v>
      </c>
    </row>
    <row r="5633" spans="1:7" x14ac:dyDescent="0.25">
      <c r="A5633" s="5" t="s">
        <v>12480</v>
      </c>
      <c r="B5633" s="5">
        <v>-2.1279911647115801</v>
      </c>
      <c r="C5633" s="5" t="s">
        <v>8</v>
      </c>
      <c r="D5633" s="5" t="s">
        <v>8</v>
      </c>
      <c r="E5633" s="5" t="s">
        <v>8</v>
      </c>
      <c r="F5633" s="5" t="s">
        <v>8</v>
      </c>
      <c r="G5633" s="5" t="s">
        <v>8</v>
      </c>
    </row>
    <row r="5634" spans="1:7" x14ac:dyDescent="0.25">
      <c r="A5634" s="5" t="s">
        <v>20792</v>
      </c>
      <c r="B5634" s="5">
        <v>-2.1323495497423601</v>
      </c>
      <c r="C5634" s="5" t="s">
        <v>8</v>
      </c>
      <c r="D5634" s="5" t="s">
        <v>8</v>
      </c>
      <c r="E5634" s="5" t="s">
        <v>8</v>
      </c>
      <c r="F5634" s="5" t="s">
        <v>8</v>
      </c>
      <c r="G5634" s="5" t="s">
        <v>8</v>
      </c>
    </row>
    <row r="5635" spans="1:7" x14ac:dyDescent="0.25">
      <c r="A5635" s="5" t="s">
        <v>20322</v>
      </c>
      <c r="B5635" s="5">
        <v>-2.1345386168349401</v>
      </c>
      <c r="C5635" s="5" t="s">
        <v>8</v>
      </c>
      <c r="D5635" s="5" t="s">
        <v>8</v>
      </c>
      <c r="E5635" s="5" t="s">
        <v>8</v>
      </c>
      <c r="F5635" s="5" t="s">
        <v>8</v>
      </c>
      <c r="G5635" s="5" t="s">
        <v>8</v>
      </c>
    </row>
    <row r="5636" spans="1:7" x14ac:dyDescent="0.25">
      <c r="A5636" s="5" t="s">
        <v>8330</v>
      </c>
      <c r="B5636" s="5">
        <v>-2.1473934047077901</v>
      </c>
      <c r="C5636" s="5" t="s">
        <v>8</v>
      </c>
      <c r="D5636" s="5" t="s">
        <v>8</v>
      </c>
      <c r="E5636" s="5" t="s">
        <v>8</v>
      </c>
      <c r="F5636" s="5" t="s">
        <v>8</v>
      </c>
      <c r="G5636" s="5" t="s">
        <v>8</v>
      </c>
    </row>
    <row r="5637" spans="1:7" x14ac:dyDescent="0.25">
      <c r="A5637" s="5" t="s">
        <v>1038</v>
      </c>
      <c r="B5637" s="5">
        <v>-2.1480733096490399</v>
      </c>
      <c r="C5637" s="5" t="s">
        <v>8</v>
      </c>
      <c r="D5637" s="5" t="s">
        <v>8</v>
      </c>
      <c r="E5637" s="5" t="s">
        <v>8</v>
      </c>
      <c r="F5637" s="5" t="s">
        <v>8</v>
      </c>
      <c r="G5637" s="5" t="s">
        <v>8</v>
      </c>
    </row>
    <row r="5638" spans="1:7" x14ac:dyDescent="0.25">
      <c r="A5638" s="5" t="s">
        <v>9294</v>
      </c>
      <c r="B5638" s="5">
        <v>-2.1493078932896399</v>
      </c>
      <c r="C5638" s="5" t="s">
        <v>8</v>
      </c>
      <c r="D5638" s="5" t="s">
        <v>8</v>
      </c>
      <c r="E5638" s="5" t="s">
        <v>8</v>
      </c>
      <c r="F5638" s="5" t="s">
        <v>8</v>
      </c>
      <c r="G5638" s="5" t="s">
        <v>8</v>
      </c>
    </row>
    <row r="5639" spans="1:7" x14ac:dyDescent="0.25">
      <c r="A5639" s="5" t="s">
        <v>4350</v>
      </c>
      <c r="B5639" s="5">
        <v>-2.1506030230554201</v>
      </c>
      <c r="C5639" s="5" t="s">
        <v>8</v>
      </c>
      <c r="D5639" s="5" t="s">
        <v>8</v>
      </c>
      <c r="E5639" s="5" t="s">
        <v>8</v>
      </c>
      <c r="F5639" s="5" t="s">
        <v>8</v>
      </c>
      <c r="G5639" s="5" t="s">
        <v>8</v>
      </c>
    </row>
    <row r="5640" spans="1:7" x14ac:dyDescent="0.25">
      <c r="A5640" s="5" t="s">
        <v>13164</v>
      </c>
      <c r="B5640" s="5">
        <v>-2.1545388865206099</v>
      </c>
      <c r="C5640" s="5" t="s">
        <v>8</v>
      </c>
      <c r="D5640" s="5" t="s">
        <v>8</v>
      </c>
      <c r="E5640" s="5" t="s">
        <v>13165</v>
      </c>
      <c r="F5640" s="5" t="s">
        <v>8</v>
      </c>
      <c r="G5640" s="5" t="s">
        <v>13166</v>
      </c>
    </row>
    <row r="5641" spans="1:7" x14ac:dyDescent="0.25">
      <c r="A5641" s="5" t="s">
        <v>10169</v>
      </c>
      <c r="B5641" s="5">
        <v>-2.15939534361629</v>
      </c>
      <c r="C5641" s="5" t="s">
        <v>8</v>
      </c>
      <c r="D5641" s="5" t="s">
        <v>8</v>
      </c>
      <c r="E5641" s="5" t="s">
        <v>8</v>
      </c>
      <c r="F5641" s="5" t="s">
        <v>8</v>
      </c>
      <c r="G5641" s="5" t="s">
        <v>8</v>
      </c>
    </row>
    <row r="5642" spans="1:7" x14ac:dyDescent="0.25">
      <c r="A5642" s="5" t="s">
        <v>3529</v>
      </c>
      <c r="B5642" s="5">
        <v>-2.1646418119646502</v>
      </c>
      <c r="C5642" s="5" t="s">
        <v>3530</v>
      </c>
      <c r="D5642" s="5" t="s">
        <v>3531</v>
      </c>
      <c r="E5642" s="5" t="s">
        <v>3532</v>
      </c>
      <c r="F5642" s="5" t="s">
        <v>3533</v>
      </c>
      <c r="G5642" s="5" t="s">
        <v>3534</v>
      </c>
    </row>
    <row r="5643" spans="1:7" x14ac:dyDescent="0.25">
      <c r="A5643" s="5" t="s">
        <v>17045</v>
      </c>
      <c r="B5643" s="5">
        <v>-2.1663688430511998</v>
      </c>
      <c r="C5643" s="5" t="s">
        <v>17046</v>
      </c>
      <c r="D5643" s="5" t="s">
        <v>8</v>
      </c>
      <c r="E5643" s="5" t="s">
        <v>8</v>
      </c>
      <c r="F5643" s="5" t="s">
        <v>8</v>
      </c>
      <c r="G5643" s="5" t="s">
        <v>17047</v>
      </c>
    </row>
    <row r="5644" spans="1:7" x14ac:dyDescent="0.25">
      <c r="A5644" s="5" t="s">
        <v>8865</v>
      </c>
      <c r="B5644" s="5">
        <v>-2.1686548859044401</v>
      </c>
      <c r="C5644" s="5" t="s">
        <v>8</v>
      </c>
      <c r="D5644" s="5" t="s">
        <v>8</v>
      </c>
      <c r="E5644" s="5" t="s">
        <v>8</v>
      </c>
      <c r="F5644" s="5" t="s">
        <v>8</v>
      </c>
      <c r="G5644" s="5" t="s">
        <v>8</v>
      </c>
    </row>
    <row r="5645" spans="1:7" x14ac:dyDescent="0.25">
      <c r="A5645" s="5" t="s">
        <v>9259</v>
      </c>
      <c r="B5645" s="5">
        <v>-2.1695090580649401</v>
      </c>
      <c r="C5645" s="5" t="s">
        <v>8</v>
      </c>
      <c r="D5645" s="5" t="s">
        <v>8</v>
      </c>
      <c r="E5645" s="5" t="s">
        <v>9260</v>
      </c>
      <c r="F5645" s="5" t="s">
        <v>8</v>
      </c>
      <c r="G5645" s="5" t="s">
        <v>8</v>
      </c>
    </row>
    <row r="5646" spans="1:7" x14ac:dyDescent="0.25">
      <c r="A5646" s="5" t="s">
        <v>3978</v>
      </c>
      <c r="B5646" s="5">
        <v>-2.1703605889478998</v>
      </c>
      <c r="C5646" s="5" t="s">
        <v>8</v>
      </c>
      <c r="D5646" s="5" t="s">
        <v>8</v>
      </c>
      <c r="E5646" s="5" t="s">
        <v>8</v>
      </c>
      <c r="F5646" s="5" t="s">
        <v>8</v>
      </c>
      <c r="G5646" s="5" t="s">
        <v>8</v>
      </c>
    </row>
    <row r="5647" spans="1:7" x14ac:dyDescent="0.25">
      <c r="A5647" s="5" t="s">
        <v>4387</v>
      </c>
      <c r="B5647" s="5">
        <v>-2.17745525121593</v>
      </c>
      <c r="C5647" s="5" t="s">
        <v>8</v>
      </c>
      <c r="D5647" s="5" t="s">
        <v>8</v>
      </c>
      <c r="E5647" s="5" t="s">
        <v>8</v>
      </c>
      <c r="F5647" s="5" t="s">
        <v>8</v>
      </c>
      <c r="G5647" s="5" t="s">
        <v>8</v>
      </c>
    </row>
    <row r="5648" spans="1:7" x14ac:dyDescent="0.25">
      <c r="A5648" s="5" t="s">
        <v>17786</v>
      </c>
      <c r="B5648" s="5">
        <v>-2.1844352641492599</v>
      </c>
      <c r="C5648" s="5" t="s">
        <v>7333</v>
      </c>
      <c r="D5648" s="5" t="s">
        <v>8</v>
      </c>
      <c r="E5648" s="5" t="s">
        <v>8</v>
      </c>
      <c r="F5648" s="5" t="s">
        <v>8</v>
      </c>
      <c r="G5648" s="5" t="s">
        <v>7334</v>
      </c>
    </row>
    <row r="5649" spans="1:7" x14ac:dyDescent="0.25">
      <c r="A5649" s="5" t="s">
        <v>1108</v>
      </c>
      <c r="B5649" s="5">
        <v>-2.1914817059696001</v>
      </c>
      <c r="C5649" s="5" t="s">
        <v>8</v>
      </c>
      <c r="D5649" s="5" t="s">
        <v>8</v>
      </c>
      <c r="E5649" s="5" t="s">
        <v>8</v>
      </c>
      <c r="F5649" s="5" t="s">
        <v>8</v>
      </c>
      <c r="G5649" s="5" t="s">
        <v>8</v>
      </c>
    </row>
    <row r="5650" spans="1:7" x14ac:dyDescent="0.25">
      <c r="A5650" s="5" t="s">
        <v>14055</v>
      </c>
      <c r="B5650" s="5">
        <v>-2.1924289489079101</v>
      </c>
      <c r="C5650" s="5" t="s">
        <v>8</v>
      </c>
      <c r="D5650" s="5" t="s">
        <v>8</v>
      </c>
      <c r="E5650" s="5" t="s">
        <v>8</v>
      </c>
      <c r="F5650" s="5" t="s">
        <v>8</v>
      </c>
      <c r="G5650" s="5" t="s">
        <v>8</v>
      </c>
    </row>
    <row r="5651" spans="1:7" x14ac:dyDescent="0.25">
      <c r="A5651" s="5" t="s">
        <v>12458</v>
      </c>
      <c r="B5651" s="5">
        <v>-2.1955973024161399</v>
      </c>
      <c r="C5651" s="5" t="s">
        <v>8</v>
      </c>
      <c r="D5651" s="5" t="s">
        <v>8</v>
      </c>
      <c r="E5651" s="5" t="s">
        <v>8</v>
      </c>
      <c r="F5651" s="5" t="s">
        <v>8</v>
      </c>
      <c r="G5651" s="5" t="s">
        <v>8</v>
      </c>
    </row>
    <row r="5652" spans="1:7" x14ac:dyDescent="0.25">
      <c r="A5652" s="5" t="s">
        <v>7332</v>
      </c>
      <c r="B5652" s="5">
        <v>-2.1962270634554901</v>
      </c>
      <c r="C5652" s="5" t="s">
        <v>7333</v>
      </c>
      <c r="D5652" s="5" t="s">
        <v>8</v>
      </c>
      <c r="E5652" s="5" t="s">
        <v>8</v>
      </c>
      <c r="F5652" s="5" t="s">
        <v>8</v>
      </c>
      <c r="G5652" s="5" t="s">
        <v>7334</v>
      </c>
    </row>
    <row r="5653" spans="1:7" x14ac:dyDescent="0.25">
      <c r="A5653" s="5" t="s">
        <v>13678</v>
      </c>
      <c r="B5653" s="5">
        <v>-2.20198613607359</v>
      </c>
      <c r="C5653" s="5" t="s">
        <v>8</v>
      </c>
      <c r="D5653" s="5" t="s">
        <v>8</v>
      </c>
      <c r="E5653" s="5" t="s">
        <v>8</v>
      </c>
      <c r="F5653" s="5" t="s">
        <v>8</v>
      </c>
      <c r="G5653" s="5" t="s">
        <v>8</v>
      </c>
    </row>
    <row r="5654" spans="1:7" x14ac:dyDescent="0.25">
      <c r="A5654" s="5" t="s">
        <v>12773</v>
      </c>
      <c r="B5654" s="5">
        <v>-2.2022782403246901</v>
      </c>
      <c r="C5654" s="5" t="s">
        <v>8</v>
      </c>
      <c r="D5654" s="5" t="s">
        <v>8</v>
      </c>
      <c r="E5654" s="5" t="s">
        <v>8</v>
      </c>
      <c r="F5654" s="5" t="s">
        <v>8</v>
      </c>
      <c r="G5654" s="5" t="s">
        <v>8</v>
      </c>
    </row>
    <row r="5655" spans="1:7" x14ac:dyDescent="0.25">
      <c r="A5655" s="5" t="s">
        <v>20084</v>
      </c>
      <c r="B5655" s="5">
        <v>-2.2199032312407301</v>
      </c>
      <c r="C5655" s="5" t="s">
        <v>8</v>
      </c>
      <c r="D5655" s="5" t="s">
        <v>8</v>
      </c>
      <c r="E5655" s="5" t="s">
        <v>8</v>
      </c>
      <c r="F5655" s="5" t="s">
        <v>8</v>
      </c>
      <c r="G5655" s="5" t="s">
        <v>8</v>
      </c>
    </row>
    <row r="5656" spans="1:7" x14ac:dyDescent="0.25">
      <c r="A5656" s="5" t="s">
        <v>1483</v>
      </c>
      <c r="B5656" s="5">
        <v>-2.2208831994063098</v>
      </c>
      <c r="C5656" s="5" t="s">
        <v>8</v>
      </c>
      <c r="D5656" s="5" t="s">
        <v>8</v>
      </c>
      <c r="E5656" s="5" t="s">
        <v>8</v>
      </c>
      <c r="F5656" s="5" t="s">
        <v>8</v>
      </c>
      <c r="G5656" s="5" t="s">
        <v>8</v>
      </c>
    </row>
    <row r="5657" spans="1:7" x14ac:dyDescent="0.25">
      <c r="A5657" s="5" t="s">
        <v>19736</v>
      </c>
      <c r="B5657" s="5">
        <v>-2.2212731427689598</v>
      </c>
      <c r="C5657" s="5" t="s">
        <v>8</v>
      </c>
      <c r="D5657" s="5" t="s">
        <v>8</v>
      </c>
      <c r="E5657" s="5" t="s">
        <v>8</v>
      </c>
      <c r="F5657" s="5" t="s">
        <v>8</v>
      </c>
      <c r="G5657" s="5" t="s">
        <v>8</v>
      </c>
    </row>
    <row r="5658" spans="1:7" x14ac:dyDescent="0.25">
      <c r="A5658" s="5" t="s">
        <v>14285</v>
      </c>
      <c r="B5658" s="5">
        <v>-2.2271356008395702</v>
      </c>
      <c r="C5658" s="5" t="s">
        <v>8</v>
      </c>
      <c r="D5658" s="5" t="s">
        <v>8</v>
      </c>
      <c r="E5658" s="5" t="s">
        <v>8</v>
      </c>
      <c r="F5658" s="5" t="s">
        <v>8</v>
      </c>
      <c r="G5658" s="5" t="s">
        <v>8</v>
      </c>
    </row>
    <row r="5659" spans="1:7" x14ac:dyDescent="0.25">
      <c r="A5659" s="5" t="s">
        <v>4222</v>
      </c>
      <c r="B5659" s="5">
        <v>-2.22953365342011</v>
      </c>
      <c r="C5659" s="5" t="s">
        <v>8</v>
      </c>
      <c r="D5659" s="5" t="s">
        <v>8</v>
      </c>
      <c r="E5659" s="5" t="s">
        <v>8</v>
      </c>
      <c r="F5659" s="5" t="s">
        <v>8</v>
      </c>
      <c r="G5659" s="5" t="s">
        <v>8</v>
      </c>
    </row>
    <row r="5660" spans="1:7" x14ac:dyDescent="0.25">
      <c r="A5660" s="5" t="s">
        <v>7459</v>
      </c>
      <c r="B5660" s="5">
        <v>-2.2306215663117501</v>
      </c>
      <c r="C5660" s="5" t="s">
        <v>7460</v>
      </c>
      <c r="D5660" s="5" t="s">
        <v>8</v>
      </c>
      <c r="E5660" s="5" t="s">
        <v>7461</v>
      </c>
      <c r="F5660" s="5" t="s">
        <v>7462</v>
      </c>
      <c r="G5660" s="5" t="s">
        <v>7463</v>
      </c>
    </row>
    <row r="5661" spans="1:7" x14ac:dyDescent="0.25">
      <c r="A5661" s="5" t="s">
        <v>18917</v>
      </c>
      <c r="B5661" s="5">
        <v>-2.2453764279205002</v>
      </c>
      <c r="C5661" s="5" t="s">
        <v>8</v>
      </c>
      <c r="D5661" s="5" t="s">
        <v>8</v>
      </c>
      <c r="E5661" s="5" t="s">
        <v>8</v>
      </c>
      <c r="F5661" s="5" t="s">
        <v>8</v>
      </c>
      <c r="G5661" s="5" t="s">
        <v>8</v>
      </c>
    </row>
    <row r="5662" spans="1:7" x14ac:dyDescent="0.25">
      <c r="A5662" s="5" t="s">
        <v>18358</v>
      </c>
      <c r="B5662" s="5">
        <v>-2.2506994492701899</v>
      </c>
      <c r="C5662" s="5" t="s">
        <v>8</v>
      </c>
      <c r="D5662" s="5" t="s">
        <v>8</v>
      </c>
      <c r="E5662" s="5" t="s">
        <v>8</v>
      </c>
      <c r="F5662" s="5" t="s">
        <v>8</v>
      </c>
      <c r="G5662" s="5" t="s">
        <v>8</v>
      </c>
    </row>
    <row r="5663" spans="1:7" x14ac:dyDescent="0.25">
      <c r="A5663" s="5" t="s">
        <v>8151</v>
      </c>
      <c r="B5663" s="5">
        <v>-2.2596385426566998</v>
      </c>
      <c r="C5663" s="5" t="s">
        <v>8</v>
      </c>
      <c r="D5663" s="5" t="s">
        <v>8</v>
      </c>
      <c r="E5663" s="5" t="s">
        <v>8</v>
      </c>
      <c r="F5663" s="5" t="s">
        <v>8</v>
      </c>
      <c r="G5663" s="5" t="s">
        <v>8</v>
      </c>
    </row>
    <row r="5664" spans="1:7" x14ac:dyDescent="0.25">
      <c r="A5664" s="5" t="s">
        <v>21143</v>
      </c>
      <c r="B5664" s="5">
        <v>-2.2596385426566998</v>
      </c>
      <c r="C5664" s="5" t="s">
        <v>8</v>
      </c>
      <c r="D5664" s="5" t="s">
        <v>8</v>
      </c>
      <c r="E5664" s="5" t="s">
        <v>8</v>
      </c>
      <c r="F5664" s="5" t="s">
        <v>8</v>
      </c>
      <c r="G5664" s="5" t="s">
        <v>8</v>
      </c>
    </row>
    <row r="5665" spans="1:7" x14ac:dyDescent="0.25">
      <c r="A5665" s="5" t="s">
        <v>2159</v>
      </c>
      <c r="B5665" s="5">
        <v>-2.2705017407772301</v>
      </c>
      <c r="C5665" s="5" t="s">
        <v>2160</v>
      </c>
      <c r="D5665" s="5" t="s">
        <v>8</v>
      </c>
      <c r="E5665" s="5" t="s">
        <v>8</v>
      </c>
      <c r="F5665" s="5" t="s">
        <v>8</v>
      </c>
      <c r="G5665" s="5" t="s">
        <v>8</v>
      </c>
    </row>
    <row r="5666" spans="1:7" x14ac:dyDescent="0.25">
      <c r="A5666" s="5" t="s">
        <v>10885</v>
      </c>
      <c r="B5666" s="5">
        <v>-2.2715219797460802</v>
      </c>
      <c r="C5666" s="5" t="s">
        <v>8</v>
      </c>
      <c r="D5666" s="5" t="s">
        <v>8</v>
      </c>
      <c r="E5666" s="5" t="s">
        <v>8</v>
      </c>
      <c r="F5666" s="5" t="s">
        <v>8</v>
      </c>
      <c r="G5666" s="5" t="s">
        <v>8</v>
      </c>
    </row>
    <row r="5667" spans="1:7" x14ac:dyDescent="0.25">
      <c r="A5667" s="5" t="s">
        <v>1364</v>
      </c>
      <c r="B5667" s="5">
        <v>-2.2740995847066601</v>
      </c>
      <c r="C5667" s="5" t="s">
        <v>8</v>
      </c>
      <c r="D5667" s="5" t="s">
        <v>8</v>
      </c>
      <c r="E5667" s="5" t="s">
        <v>8</v>
      </c>
      <c r="F5667" s="5" t="s">
        <v>8</v>
      </c>
      <c r="G5667" s="5" t="s">
        <v>8</v>
      </c>
    </row>
    <row r="5668" spans="1:7" x14ac:dyDescent="0.25">
      <c r="A5668" s="5" t="s">
        <v>20506</v>
      </c>
      <c r="B5668" s="5">
        <v>-2.2924075413999501</v>
      </c>
      <c r="C5668" s="5" t="s">
        <v>8</v>
      </c>
      <c r="D5668" s="5" t="s">
        <v>8</v>
      </c>
      <c r="E5668" s="5" t="s">
        <v>8</v>
      </c>
      <c r="F5668" s="5" t="s">
        <v>8</v>
      </c>
      <c r="G5668" s="5" t="s">
        <v>8</v>
      </c>
    </row>
    <row r="5669" spans="1:7" x14ac:dyDescent="0.25">
      <c r="A5669" s="5" t="s">
        <v>11866</v>
      </c>
      <c r="B5669" s="5">
        <v>-2.3053906803875299</v>
      </c>
      <c r="C5669" s="5" t="s">
        <v>8</v>
      </c>
      <c r="D5669" s="5" t="s">
        <v>8</v>
      </c>
      <c r="E5669" s="5" t="s">
        <v>8</v>
      </c>
      <c r="F5669" s="5" t="s">
        <v>8</v>
      </c>
      <c r="G5669" s="5" t="s">
        <v>8</v>
      </c>
    </row>
    <row r="5670" spans="1:7" x14ac:dyDescent="0.25">
      <c r="A5670" s="5" t="s">
        <v>5377</v>
      </c>
      <c r="B5670" s="5">
        <v>-2.3303808269546402</v>
      </c>
      <c r="C5670" s="5" t="s">
        <v>8</v>
      </c>
      <c r="D5670" s="5" t="s">
        <v>8</v>
      </c>
      <c r="E5670" s="5" t="s">
        <v>8</v>
      </c>
      <c r="F5670" s="5" t="s">
        <v>8</v>
      </c>
      <c r="G5670" s="5" t="s">
        <v>8</v>
      </c>
    </row>
    <row r="5671" spans="1:7" x14ac:dyDescent="0.25">
      <c r="A5671" s="5" t="s">
        <v>18861</v>
      </c>
      <c r="B5671" s="5">
        <v>-2.3371049428538</v>
      </c>
      <c r="C5671" s="5" t="s">
        <v>8</v>
      </c>
      <c r="D5671" s="5" t="s">
        <v>8</v>
      </c>
      <c r="E5671" s="5" t="s">
        <v>8</v>
      </c>
      <c r="F5671" s="5" t="s">
        <v>8</v>
      </c>
      <c r="G5671" s="5" t="s">
        <v>8</v>
      </c>
    </row>
    <row r="5672" spans="1:7" x14ac:dyDescent="0.25">
      <c r="A5672" s="5" t="s">
        <v>18207</v>
      </c>
      <c r="B5672" s="5">
        <v>-2.3521077429239501</v>
      </c>
      <c r="C5672" s="5" t="s">
        <v>18208</v>
      </c>
      <c r="D5672" s="5" t="s">
        <v>18209</v>
      </c>
      <c r="E5672" s="5" t="s">
        <v>18210</v>
      </c>
      <c r="F5672" s="5" t="s">
        <v>18211</v>
      </c>
      <c r="G5672" s="5" t="s">
        <v>18212</v>
      </c>
    </row>
    <row r="5673" spans="1:7" x14ac:dyDescent="0.25">
      <c r="A5673" s="5" t="s">
        <v>18721</v>
      </c>
      <c r="B5673" s="5">
        <v>-2.3521077429239501</v>
      </c>
      <c r="C5673" s="5" t="s">
        <v>8</v>
      </c>
      <c r="D5673" s="5" t="s">
        <v>8</v>
      </c>
      <c r="E5673" s="5" t="s">
        <v>8</v>
      </c>
      <c r="F5673" s="5" t="s">
        <v>8</v>
      </c>
      <c r="G5673" s="5" t="s">
        <v>8</v>
      </c>
    </row>
    <row r="5674" spans="1:7" x14ac:dyDescent="0.25">
      <c r="A5674" s="5" t="s">
        <v>20146</v>
      </c>
      <c r="B5674" s="5">
        <v>-2.3521077429239501</v>
      </c>
      <c r="C5674" s="5" t="s">
        <v>8</v>
      </c>
      <c r="D5674" s="5" t="s">
        <v>8</v>
      </c>
      <c r="E5674" s="5" t="s">
        <v>8</v>
      </c>
      <c r="F5674" s="5" t="s">
        <v>8</v>
      </c>
      <c r="G5674" s="5" t="s">
        <v>8</v>
      </c>
    </row>
    <row r="5675" spans="1:7" x14ac:dyDescent="0.25">
      <c r="A5675" s="5" t="s">
        <v>20340</v>
      </c>
      <c r="B5675" s="5">
        <v>-2.3521077429239501</v>
      </c>
      <c r="C5675" s="5" t="s">
        <v>8</v>
      </c>
      <c r="D5675" s="5" t="s">
        <v>8</v>
      </c>
      <c r="E5675" s="5" t="s">
        <v>8</v>
      </c>
      <c r="F5675" s="5" t="s">
        <v>8</v>
      </c>
      <c r="G5675" s="5" t="s">
        <v>8</v>
      </c>
    </row>
    <row r="5676" spans="1:7" x14ac:dyDescent="0.25">
      <c r="A5676" s="5" t="s">
        <v>13293</v>
      </c>
      <c r="B5676" s="5">
        <v>-2.3563754859052799</v>
      </c>
      <c r="C5676" s="5" t="s">
        <v>8</v>
      </c>
      <c r="D5676" s="5" t="s">
        <v>8</v>
      </c>
      <c r="E5676" s="5" t="s">
        <v>8</v>
      </c>
      <c r="F5676" s="5" t="s">
        <v>8</v>
      </c>
      <c r="G5676" s="5" t="s">
        <v>8</v>
      </c>
    </row>
    <row r="5677" spans="1:7" x14ac:dyDescent="0.25">
      <c r="A5677" s="5" t="s">
        <v>380</v>
      </c>
      <c r="B5677" s="5">
        <v>-2.3585714472055401</v>
      </c>
      <c r="C5677" s="5" t="s">
        <v>8</v>
      </c>
      <c r="D5677" s="5" t="s">
        <v>8</v>
      </c>
      <c r="E5677" s="5" t="s">
        <v>8</v>
      </c>
      <c r="F5677" s="5" t="s">
        <v>8</v>
      </c>
      <c r="G5677" s="5" t="s">
        <v>8</v>
      </c>
    </row>
    <row r="5678" spans="1:7" x14ac:dyDescent="0.25">
      <c r="A5678" s="5" t="s">
        <v>1382</v>
      </c>
      <c r="B5678" s="5">
        <v>-2.3654080598343401</v>
      </c>
      <c r="C5678" s="5" t="s">
        <v>1383</v>
      </c>
      <c r="D5678" s="5" t="s">
        <v>1384</v>
      </c>
      <c r="E5678" s="5" t="s">
        <v>1385</v>
      </c>
      <c r="F5678" s="5" t="s">
        <v>1386</v>
      </c>
      <c r="G5678" s="5" t="s">
        <v>1387</v>
      </c>
    </row>
    <row r="5679" spans="1:7" x14ac:dyDescent="0.25">
      <c r="A5679" s="5" t="s">
        <v>4537</v>
      </c>
      <c r="B5679" s="5">
        <v>-2.3794033271653898</v>
      </c>
      <c r="C5679" s="5" t="s">
        <v>8</v>
      </c>
      <c r="D5679" s="5" t="s">
        <v>8</v>
      </c>
      <c r="E5679" s="5" t="s">
        <v>8</v>
      </c>
      <c r="F5679" s="5" t="s">
        <v>8</v>
      </c>
      <c r="G5679" s="5" t="s">
        <v>8</v>
      </c>
    </row>
    <row r="5680" spans="1:7" x14ac:dyDescent="0.25">
      <c r="A5680" s="5" t="s">
        <v>12712</v>
      </c>
      <c r="B5680" s="5">
        <v>-2.3836443376730299</v>
      </c>
      <c r="C5680" s="5" t="s">
        <v>8</v>
      </c>
      <c r="D5680" s="5" t="s">
        <v>8</v>
      </c>
      <c r="E5680" s="5" t="s">
        <v>8</v>
      </c>
      <c r="F5680" s="5" t="s">
        <v>8</v>
      </c>
      <c r="G5680" s="5" t="s">
        <v>8</v>
      </c>
    </row>
    <row r="5681" spans="1:7" x14ac:dyDescent="0.25">
      <c r="A5681" s="5" t="s">
        <v>18513</v>
      </c>
      <c r="B5681" s="5">
        <v>-2.3839259294845001</v>
      </c>
      <c r="C5681" s="5" t="s">
        <v>8</v>
      </c>
      <c r="D5681" s="5" t="s">
        <v>8</v>
      </c>
      <c r="E5681" s="5" t="s">
        <v>8</v>
      </c>
      <c r="F5681" s="5" t="s">
        <v>8</v>
      </c>
      <c r="G5681" s="5" t="s">
        <v>8</v>
      </c>
    </row>
    <row r="5682" spans="1:7" x14ac:dyDescent="0.25">
      <c r="A5682" s="5" t="s">
        <v>11659</v>
      </c>
      <c r="B5682" s="5">
        <v>-2.3912039443465698</v>
      </c>
      <c r="C5682" s="5" t="s">
        <v>8</v>
      </c>
      <c r="D5682" s="5" t="s">
        <v>8</v>
      </c>
      <c r="E5682" s="5" t="s">
        <v>8</v>
      </c>
      <c r="F5682" s="5" t="s">
        <v>8</v>
      </c>
      <c r="G5682" s="5" t="s">
        <v>8</v>
      </c>
    </row>
    <row r="5683" spans="1:7" x14ac:dyDescent="0.25">
      <c r="A5683" s="5" t="s">
        <v>11761</v>
      </c>
      <c r="B5683" s="5">
        <v>-2.39807716252264</v>
      </c>
      <c r="C5683" s="5" t="s">
        <v>11762</v>
      </c>
      <c r="D5683" s="5" t="s">
        <v>11763</v>
      </c>
      <c r="E5683" s="5" t="s">
        <v>8</v>
      </c>
      <c r="F5683" s="5" t="s">
        <v>11764</v>
      </c>
      <c r="G5683" s="5" t="s">
        <v>11765</v>
      </c>
    </row>
    <row r="5684" spans="1:7" x14ac:dyDescent="0.25">
      <c r="A5684" s="5" t="s">
        <v>15853</v>
      </c>
      <c r="B5684" s="5">
        <v>-2.4068794767841402</v>
      </c>
      <c r="C5684" s="5" t="s">
        <v>8</v>
      </c>
      <c r="D5684" s="5" t="s">
        <v>8</v>
      </c>
      <c r="E5684" s="5" t="s">
        <v>8</v>
      </c>
      <c r="F5684" s="5" t="s">
        <v>8</v>
      </c>
      <c r="G5684" s="5" t="s">
        <v>8</v>
      </c>
    </row>
    <row r="5685" spans="1:7" x14ac:dyDescent="0.25">
      <c r="A5685" s="5" t="s">
        <v>507</v>
      </c>
      <c r="B5685" s="5">
        <v>-2.4166972383282901</v>
      </c>
      <c r="C5685" s="5" t="s">
        <v>508</v>
      </c>
      <c r="D5685" s="5" t="s">
        <v>8</v>
      </c>
      <c r="E5685" s="5" t="s">
        <v>8</v>
      </c>
      <c r="F5685" s="5" t="s">
        <v>8</v>
      </c>
      <c r="G5685" s="5" t="s">
        <v>509</v>
      </c>
    </row>
    <row r="5686" spans="1:7" x14ac:dyDescent="0.25">
      <c r="A5686" s="5" t="s">
        <v>10254</v>
      </c>
      <c r="B5686" s="5">
        <v>-2.4190216767582702</v>
      </c>
      <c r="C5686" s="5" t="s">
        <v>8</v>
      </c>
      <c r="D5686" s="5" t="s">
        <v>8</v>
      </c>
      <c r="E5686" s="5" t="s">
        <v>8</v>
      </c>
      <c r="F5686" s="5" t="s">
        <v>8</v>
      </c>
      <c r="G5686" s="5" t="s">
        <v>8</v>
      </c>
    </row>
    <row r="5687" spans="1:7" x14ac:dyDescent="0.25">
      <c r="A5687" s="5" t="s">
        <v>20659</v>
      </c>
      <c r="B5687" s="5">
        <v>-2.4267282838926398</v>
      </c>
      <c r="C5687" s="5" t="s">
        <v>8</v>
      </c>
      <c r="D5687" s="5" t="s">
        <v>8</v>
      </c>
      <c r="E5687" s="5" t="s">
        <v>8</v>
      </c>
      <c r="F5687" s="5" t="s">
        <v>8</v>
      </c>
      <c r="G5687" s="5" t="s">
        <v>8</v>
      </c>
    </row>
    <row r="5688" spans="1:7" x14ac:dyDescent="0.25">
      <c r="A5688" s="5" t="s">
        <v>9570</v>
      </c>
      <c r="B5688" s="5">
        <v>-2.4304748939899898</v>
      </c>
      <c r="C5688" s="5" t="s">
        <v>9571</v>
      </c>
      <c r="D5688" s="5" t="s">
        <v>9572</v>
      </c>
      <c r="E5688" s="5" t="s">
        <v>9573</v>
      </c>
      <c r="F5688" s="5" t="s">
        <v>9574</v>
      </c>
      <c r="G5688" s="5" t="s">
        <v>9575</v>
      </c>
    </row>
    <row r="5689" spans="1:7" x14ac:dyDescent="0.25">
      <c r="A5689" s="5" t="s">
        <v>15478</v>
      </c>
      <c r="B5689" s="5">
        <v>-2.43088721378883</v>
      </c>
      <c r="C5689" s="5" t="s">
        <v>8</v>
      </c>
      <c r="D5689" s="5" t="s">
        <v>8</v>
      </c>
      <c r="E5689" s="5" t="s">
        <v>8</v>
      </c>
      <c r="F5689" s="5" t="s">
        <v>8</v>
      </c>
      <c r="G5689" s="5" t="s">
        <v>8</v>
      </c>
    </row>
    <row r="5690" spans="1:7" x14ac:dyDescent="0.25">
      <c r="A5690" s="5" t="s">
        <v>2255</v>
      </c>
      <c r="B5690" s="5">
        <v>-2.4312047907254399</v>
      </c>
      <c r="C5690" s="5" t="s">
        <v>2256</v>
      </c>
      <c r="D5690" s="5" t="s">
        <v>2257</v>
      </c>
      <c r="E5690" s="5" t="s">
        <v>8</v>
      </c>
      <c r="F5690" s="5" t="s">
        <v>2258</v>
      </c>
      <c r="G5690" s="5" t="s">
        <v>2259</v>
      </c>
    </row>
    <row r="5691" spans="1:7" x14ac:dyDescent="0.25">
      <c r="A5691" s="5" t="s">
        <v>19501</v>
      </c>
      <c r="B5691" s="5">
        <v>-2.4324924152250902</v>
      </c>
      <c r="C5691" s="5" t="s">
        <v>8</v>
      </c>
      <c r="D5691" s="5" t="s">
        <v>8</v>
      </c>
      <c r="E5691" s="5" t="s">
        <v>8</v>
      </c>
      <c r="F5691" s="5" t="s">
        <v>8</v>
      </c>
      <c r="G5691" s="5" t="s">
        <v>8</v>
      </c>
    </row>
    <row r="5692" spans="1:7" x14ac:dyDescent="0.25">
      <c r="A5692" s="5" t="s">
        <v>19734</v>
      </c>
      <c r="B5692" s="5">
        <v>-2.4324924152250902</v>
      </c>
      <c r="C5692" s="5" t="s">
        <v>8</v>
      </c>
      <c r="D5692" s="5" t="s">
        <v>19735</v>
      </c>
      <c r="E5692" s="5" t="s">
        <v>8</v>
      </c>
      <c r="F5692" s="5" t="s">
        <v>8</v>
      </c>
      <c r="G5692" s="5" t="s">
        <v>8</v>
      </c>
    </row>
    <row r="5693" spans="1:7" x14ac:dyDescent="0.25">
      <c r="A5693" s="5" t="s">
        <v>3596</v>
      </c>
      <c r="B5693" s="5">
        <v>-2.4344268070791801</v>
      </c>
      <c r="C5693" s="5" t="s">
        <v>8</v>
      </c>
      <c r="D5693" s="5" t="s">
        <v>8</v>
      </c>
      <c r="E5693" s="5" t="s">
        <v>8</v>
      </c>
      <c r="F5693" s="5" t="s">
        <v>8</v>
      </c>
      <c r="G5693" s="5" t="s">
        <v>8</v>
      </c>
    </row>
    <row r="5694" spans="1:7" x14ac:dyDescent="0.25">
      <c r="A5694" s="5" t="s">
        <v>11641</v>
      </c>
      <c r="B5694" s="5">
        <v>-2.4374603176740299</v>
      </c>
      <c r="C5694" s="5" t="s">
        <v>8</v>
      </c>
      <c r="D5694" s="5" t="s">
        <v>8</v>
      </c>
      <c r="E5694" s="5" t="s">
        <v>8</v>
      </c>
      <c r="F5694" s="5" t="s">
        <v>8</v>
      </c>
      <c r="G5694" s="5" t="s">
        <v>8</v>
      </c>
    </row>
    <row r="5695" spans="1:7" x14ac:dyDescent="0.25">
      <c r="A5695" s="5" t="s">
        <v>13758</v>
      </c>
      <c r="B5695" s="5">
        <v>-2.4442403952032201</v>
      </c>
      <c r="C5695" s="5" t="s">
        <v>13759</v>
      </c>
      <c r="D5695" s="5" t="s">
        <v>13760</v>
      </c>
      <c r="E5695" s="5" t="s">
        <v>13761</v>
      </c>
      <c r="F5695" s="5" t="s">
        <v>13762</v>
      </c>
      <c r="G5695" s="5" t="s">
        <v>13763</v>
      </c>
    </row>
    <row r="5696" spans="1:7" x14ac:dyDescent="0.25">
      <c r="A5696" s="5" t="s">
        <v>423</v>
      </c>
      <c r="B5696" s="5">
        <v>-2.44589962295561</v>
      </c>
      <c r="C5696" s="5" t="s">
        <v>424</v>
      </c>
      <c r="D5696" s="5" t="s">
        <v>425</v>
      </c>
      <c r="E5696" s="5" t="s">
        <v>426</v>
      </c>
      <c r="F5696" s="5" t="s">
        <v>427</v>
      </c>
      <c r="G5696" s="5" t="s">
        <v>428</v>
      </c>
    </row>
    <row r="5697" spans="1:7" x14ac:dyDescent="0.25">
      <c r="A5697" s="5" t="s">
        <v>13833</v>
      </c>
      <c r="B5697" s="5">
        <v>-2.44589962295561</v>
      </c>
      <c r="C5697" s="5" t="s">
        <v>13834</v>
      </c>
      <c r="D5697" s="5" t="s">
        <v>13835</v>
      </c>
      <c r="E5697" s="5" t="s">
        <v>13836</v>
      </c>
      <c r="F5697" s="5" t="s">
        <v>13837</v>
      </c>
      <c r="G5697" s="5" t="s">
        <v>13838</v>
      </c>
    </row>
    <row r="5698" spans="1:7" x14ac:dyDescent="0.25">
      <c r="A5698" s="5" t="s">
        <v>5047</v>
      </c>
      <c r="B5698" s="5">
        <v>-2.44589962295561</v>
      </c>
      <c r="C5698" s="5" t="s">
        <v>8</v>
      </c>
      <c r="D5698" s="5" t="s">
        <v>8</v>
      </c>
      <c r="E5698" s="5" t="s">
        <v>8</v>
      </c>
      <c r="F5698" s="5" t="s">
        <v>8</v>
      </c>
      <c r="G5698" s="5" t="s">
        <v>8</v>
      </c>
    </row>
    <row r="5699" spans="1:7" x14ac:dyDescent="0.25">
      <c r="A5699" s="5" t="s">
        <v>2003</v>
      </c>
      <c r="B5699" s="5">
        <v>-2.4564323668299801</v>
      </c>
      <c r="C5699" s="5" t="s">
        <v>8</v>
      </c>
      <c r="D5699" s="5" t="s">
        <v>8</v>
      </c>
      <c r="E5699" s="5" t="s">
        <v>8</v>
      </c>
      <c r="F5699" s="5" t="s">
        <v>8</v>
      </c>
      <c r="G5699" s="5" t="s">
        <v>8</v>
      </c>
    </row>
    <row r="5700" spans="1:7" x14ac:dyDescent="0.25">
      <c r="A5700" s="5" t="s">
        <v>19302</v>
      </c>
      <c r="B5700" s="5">
        <v>-2.4583218882537698</v>
      </c>
      <c r="C5700" s="5" t="s">
        <v>8</v>
      </c>
      <c r="D5700" s="5" t="s">
        <v>8</v>
      </c>
      <c r="E5700" s="5" t="s">
        <v>8</v>
      </c>
      <c r="F5700" s="5" t="s">
        <v>8</v>
      </c>
      <c r="G5700" s="5" t="s">
        <v>8</v>
      </c>
    </row>
    <row r="5701" spans="1:7" x14ac:dyDescent="0.25">
      <c r="A5701" s="5" t="s">
        <v>5693</v>
      </c>
      <c r="B5701" s="5">
        <v>-2.46582897428013</v>
      </c>
      <c r="C5701" s="5" t="s">
        <v>8</v>
      </c>
      <c r="D5701" s="5" t="s">
        <v>8</v>
      </c>
      <c r="E5701" s="5" t="s">
        <v>8</v>
      </c>
      <c r="F5701" s="5" t="s">
        <v>8</v>
      </c>
      <c r="G5701" s="5" t="s">
        <v>8</v>
      </c>
    </row>
    <row r="5702" spans="1:7" x14ac:dyDescent="0.25">
      <c r="A5702" s="5" t="s">
        <v>7752</v>
      </c>
      <c r="B5702" s="5">
        <v>-2.4720772033626401</v>
      </c>
      <c r="C5702" s="5" t="s">
        <v>7753</v>
      </c>
      <c r="D5702" s="5" t="s">
        <v>7754</v>
      </c>
      <c r="E5702" s="5" t="s">
        <v>7755</v>
      </c>
      <c r="F5702" s="5" t="s">
        <v>7756</v>
      </c>
      <c r="G5702" s="5" t="s">
        <v>7757</v>
      </c>
    </row>
    <row r="5703" spans="1:7" x14ac:dyDescent="0.25">
      <c r="A5703" s="5" t="s">
        <v>10131</v>
      </c>
      <c r="B5703" s="5">
        <v>-2.4806167546766198</v>
      </c>
      <c r="C5703" s="5" t="s">
        <v>8</v>
      </c>
      <c r="D5703" s="5" t="s">
        <v>8</v>
      </c>
      <c r="E5703" s="5" t="s">
        <v>8</v>
      </c>
      <c r="F5703" s="5" t="s">
        <v>8</v>
      </c>
      <c r="G5703" s="5" t="s">
        <v>8</v>
      </c>
    </row>
    <row r="5704" spans="1:7" x14ac:dyDescent="0.25">
      <c r="A5704" s="5" t="s">
        <v>19135</v>
      </c>
      <c r="B5704" s="5">
        <v>-2.4836970420863</v>
      </c>
      <c r="C5704" s="5" t="s">
        <v>8</v>
      </c>
      <c r="D5704" s="5" t="s">
        <v>8</v>
      </c>
      <c r="E5704" s="5" t="s">
        <v>8</v>
      </c>
      <c r="F5704" s="5" t="s">
        <v>8</v>
      </c>
      <c r="G5704" s="5" t="s">
        <v>8</v>
      </c>
    </row>
    <row r="5705" spans="1:7" x14ac:dyDescent="0.25">
      <c r="A5705" s="5" t="s">
        <v>6677</v>
      </c>
      <c r="B5705" s="5">
        <v>-2.4839227346798398</v>
      </c>
      <c r="C5705" s="5" t="s">
        <v>8</v>
      </c>
      <c r="D5705" s="5" t="s">
        <v>8</v>
      </c>
      <c r="E5705" s="5" t="s">
        <v>8</v>
      </c>
      <c r="F5705" s="5" t="s">
        <v>8</v>
      </c>
      <c r="G5705" s="5" t="s">
        <v>8</v>
      </c>
    </row>
    <row r="5706" spans="1:7" x14ac:dyDescent="0.25">
      <c r="A5706" s="5" t="s">
        <v>7702</v>
      </c>
      <c r="B5706" s="5">
        <v>-2.4869136144846702</v>
      </c>
      <c r="C5706" s="5" t="s">
        <v>8</v>
      </c>
      <c r="D5706" s="5" t="s">
        <v>8</v>
      </c>
      <c r="E5706" s="5" t="s">
        <v>8</v>
      </c>
      <c r="F5706" s="5" t="s">
        <v>8</v>
      </c>
      <c r="G5706" s="5" t="s">
        <v>8</v>
      </c>
    </row>
    <row r="5707" spans="1:7" x14ac:dyDescent="0.25">
      <c r="A5707" s="5" t="s">
        <v>20722</v>
      </c>
      <c r="B5707" s="5">
        <v>-2.49921269078976</v>
      </c>
      <c r="C5707" s="5" t="s">
        <v>8</v>
      </c>
      <c r="D5707" s="5" t="s">
        <v>8</v>
      </c>
      <c r="E5707" s="5" t="s">
        <v>8</v>
      </c>
      <c r="F5707" s="5" t="s">
        <v>8</v>
      </c>
      <c r="G5707" s="5" t="s">
        <v>8</v>
      </c>
    </row>
    <row r="5708" spans="1:7" x14ac:dyDescent="0.25">
      <c r="A5708" s="5" t="s">
        <v>6801</v>
      </c>
      <c r="B5708" s="5">
        <v>-2.5033210521119802</v>
      </c>
      <c r="C5708" s="5" t="s">
        <v>8</v>
      </c>
      <c r="D5708" s="5" t="s">
        <v>8</v>
      </c>
      <c r="E5708" s="5" t="s">
        <v>8</v>
      </c>
      <c r="F5708" s="5" t="s">
        <v>8</v>
      </c>
      <c r="G5708" s="5" t="s">
        <v>8</v>
      </c>
    </row>
    <row r="5709" spans="1:7" x14ac:dyDescent="0.25">
      <c r="A5709" s="5" t="s">
        <v>12949</v>
      </c>
      <c r="B5709" s="5">
        <v>-2.5044812360479698</v>
      </c>
      <c r="C5709" s="5" t="s">
        <v>8</v>
      </c>
      <c r="D5709" s="5" t="s">
        <v>8</v>
      </c>
      <c r="E5709" s="5" t="s">
        <v>8</v>
      </c>
      <c r="F5709" s="5" t="s">
        <v>8</v>
      </c>
      <c r="G5709" s="5" t="s">
        <v>8</v>
      </c>
    </row>
    <row r="5710" spans="1:7" x14ac:dyDescent="0.25">
      <c r="A5710" s="5" t="s">
        <v>6990</v>
      </c>
      <c r="B5710" s="5">
        <v>-2.50699149744311</v>
      </c>
      <c r="C5710" s="5" t="s">
        <v>8</v>
      </c>
      <c r="D5710" s="5" t="s">
        <v>8</v>
      </c>
      <c r="E5710" s="5" t="s">
        <v>6991</v>
      </c>
      <c r="F5710" s="5" t="s">
        <v>8</v>
      </c>
      <c r="G5710" s="5" t="s">
        <v>6992</v>
      </c>
    </row>
    <row r="5711" spans="1:7" x14ac:dyDescent="0.25">
      <c r="A5711" s="5" t="s">
        <v>3087</v>
      </c>
      <c r="B5711" s="5">
        <v>-2.50776579871934</v>
      </c>
      <c r="C5711" s="5" t="s">
        <v>8</v>
      </c>
      <c r="D5711" s="5" t="s">
        <v>8</v>
      </c>
      <c r="E5711" s="5" t="s">
        <v>8</v>
      </c>
      <c r="F5711" s="5" t="s">
        <v>8</v>
      </c>
      <c r="G5711" s="5" t="s">
        <v>8</v>
      </c>
    </row>
    <row r="5712" spans="1:7" x14ac:dyDescent="0.25">
      <c r="A5712" s="5" t="s">
        <v>20334</v>
      </c>
      <c r="B5712" s="5">
        <v>-2.5086335830612998</v>
      </c>
      <c r="C5712" s="5" t="s">
        <v>8</v>
      </c>
      <c r="D5712" s="5" t="s">
        <v>8</v>
      </c>
      <c r="E5712" s="5" t="s">
        <v>8</v>
      </c>
      <c r="F5712" s="5" t="s">
        <v>8</v>
      </c>
      <c r="G5712" s="5" t="s">
        <v>8</v>
      </c>
    </row>
    <row r="5713" spans="1:7" x14ac:dyDescent="0.25">
      <c r="A5713" s="5" t="s">
        <v>5686</v>
      </c>
      <c r="B5713" s="5">
        <v>-2.5193887386720601</v>
      </c>
      <c r="C5713" s="5" t="s">
        <v>8</v>
      </c>
      <c r="D5713" s="5" t="s">
        <v>8</v>
      </c>
      <c r="E5713" s="5" t="s">
        <v>8</v>
      </c>
      <c r="F5713" s="5" t="s">
        <v>8</v>
      </c>
      <c r="G5713" s="5" t="s">
        <v>8</v>
      </c>
    </row>
    <row r="5714" spans="1:7" x14ac:dyDescent="0.25">
      <c r="A5714" s="5" t="s">
        <v>12765</v>
      </c>
      <c r="B5714" s="5">
        <v>-2.5261293469857402</v>
      </c>
      <c r="C5714" s="5" t="s">
        <v>12417</v>
      </c>
      <c r="D5714" s="5" t="s">
        <v>12766</v>
      </c>
      <c r="E5714" s="5" t="s">
        <v>12767</v>
      </c>
      <c r="F5714" s="5" t="s">
        <v>12768</v>
      </c>
      <c r="G5714" s="5" t="s">
        <v>6332</v>
      </c>
    </row>
    <row r="5715" spans="1:7" x14ac:dyDescent="0.25">
      <c r="A5715" s="5" t="s">
        <v>20985</v>
      </c>
      <c r="B5715" s="5">
        <v>-2.53314641685833</v>
      </c>
      <c r="C5715" s="5" t="s">
        <v>8</v>
      </c>
      <c r="D5715" s="5" t="s">
        <v>8</v>
      </c>
      <c r="E5715" s="5" t="s">
        <v>8</v>
      </c>
      <c r="F5715" s="5" t="s">
        <v>8</v>
      </c>
      <c r="G5715" s="5" t="s">
        <v>8</v>
      </c>
    </row>
    <row r="5716" spans="1:7" x14ac:dyDescent="0.25">
      <c r="A5716" s="5" t="s">
        <v>12342</v>
      </c>
      <c r="B5716" s="5">
        <v>-2.5427347241468601</v>
      </c>
      <c r="C5716" s="5" t="s">
        <v>8</v>
      </c>
      <c r="D5716" s="5" t="s">
        <v>8</v>
      </c>
      <c r="E5716" s="5" t="s">
        <v>8</v>
      </c>
      <c r="F5716" s="5" t="s">
        <v>8</v>
      </c>
      <c r="G5716" s="5" t="s">
        <v>8</v>
      </c>
    </row>
    <row r="5717" spans="1:7" x14ac:dyDescent="0.25">
      <c r="A5717" s="5" t="s">
        <v>18664</v>
      </c>
      <c r="B5717" s="5">
        <v>-2.5572497020098601</v>
      </c>
      <c r="C5717" s="5" t="s">
        <v>8</v>
      </c>
      <c r="D5717" s="5" t="s">
        <v>8</v>
      </c>
      <c r="E5717" s="5" t="s">
        <v>8</v>
      </c>
      <c r="F5717" s="5" t="s">
        <v>8</v>
      </c>
      <c r="G5717" s="5" t="s">
        <v>8</v>
      </c>
    </row>
    <row r="5718" spans="1:7" x14ac:dyDescent="0.25">
      <c r="A5718" s="5" t="s">
        <v>5050</v>
      </c>
      <c r="B5718" s="5">
        <v>-2.5631915574125799</v>
      </c>
      <c r="C5718" s="5" t="s">
        <v>5051</v>
      </c>
      <c r="D5718" s="5" t="s">
        <v>5052</v>
      </c>
      <c r="E5718" s="5" t="s">
        <v>5053</v>
      </c>
      <c r="F5718" s="5" t="s">
        <v>5054</v>
      </c>
      <c r="G5718" s="5" t="s">
        <v>5055</v>
      </c>
    </row>
    <row r="5719" spans="1:7" x14ac:dyDescent="0.25">
      <c r="A5719" s="5" t="s">
        <v>764</v>
      </c>
      <c r="B5719" s="5">
        <v>-2.5656011515947799</v>
      </c>
      <c r="C5719" s="5" t="s">
        <v>8</v>
      </c>
      <c r="D5719" s="5" t="s">
        <v>8</v>
      </c>
      <c r="E5719" s="5" t="s">
        <v>8</v>
      </c>
      <c r="F5719" s="5" t="s">
        <v>8</v>
      </c>
      <c r="G5719" s="5" t="s">
        <v>8</v>
      </c>
    </row>
    <row r="5720" spans="1:7" x14ac:dyDescent="0.25">
      <c r="A5720" s="5" t="s">
        <v>4468</v>
      </c>
      <c r="B5720" s="5">
        <v>-2.5823014651804601</v>
      </c>
      <c r="C5720" s="5" t="s">
        <v>8</v>
      </c>
      <c r="D5720" s="5" t="s">
        <v>8</v>
      </c>
      <c r="E5720" s="5" t="s">
        <v>8</v>
      </c>
      <c r="F5720" s="5" t="s">
        <v>8</v>
      </c>
      <c r="G5720" s="5" t="s">
        <v>8</v>
      </c>
    </row>
    <row r="5721" spans="1:7" x14ac:dyDescent="0.25">
      <c r="A5721" s="5" t="s">
        <v>21056</v>
      </c>
      <c r="B5721" s="5">
        <v>-2.6042808154893198</v>
      </c>
      <c r="C5721" s="5" t="s">
        <v>8</v>
      </c>
      <c r="D5721" s="5" t="s">
        <v>8</v>
      </c>
      <c r="E5721" s="5" t="s">
        <v>8</v>
      </c>
      <c r="F5721" s="5" t="s">
        <v>8</v>
      </c>
      <c r="G5721" s="5" t="s">
        <v>8</v>
      </c>
    </row>
    <row r="5722" spans="1:7" x14ac:dyDescent="0.25">
      <c r="A5722" s="5" t="s">
        <v>6362</v>
      </c>
      <c r="B5722" s="5">
        <v>-2.6077493153056501</v>
      </c>
      <c r="C5722" s="5" t="s">
        <v>8</v>
      </c>
      <c r="D5722" s="5" t="s">
        <v>8</v>
      </c>
      <c r="E5722" s="5" t="s">
        <v>8</v>
      </c>
      <c r="F5722" s="5" t="s">
        <v>8</v>
      </c>
      <c r="G5722" s="5" t="s">
        <v>8</v>
      </c>
    </row>
    <row r="5723" spans="1:7" x14ac:dyDescent="0.25">
      <c r="A5723" s="5" t="s">
        <v>19080</v>
      </c>
      <c r="B5723" s="5">
        <v>-2.6272336477061802</v>
      </c>
      <c r="C5723" s="5" t="s">
        <v>8</v>
      </c>
      <c r="D5723" s="5" t="s">
        <v>8</v>
      </c>
      <c r="E5723" s="5" t="s">
        <v>8</v>
      </c>
      <c r="F5723" s="5" t="s">
        <v>8</v>
      </c>
      <c r="G5723" s="5" t="s">
        <v>8</v>
      </c>
    </row>
    <row r="5724" spans="1:7" x14ac:dyDescent="0.25">
      <c r="A5724" s="5" t="s">
        <v>8755</v>
      </c>
      <c r="B5724" s="5">
        <v>-2.6272336477061802</v>
      </c>
      <c r="C5724" s="5" t="s">
        <v>8</v>
      </c>
      <c r="D5724" s="5" t="s">
        <v>8</v>
      </c>
      <c r="E5724" s="5" t="s">
        <v>8</v>
      </c>
      <c r="F5724" s="5" t="s">
        <v>8</v>
      </c>
      <c r="G5724" s="5" t="s">
        <v>8</v>
      </c>
    </row>
    <row r="5725" spans="1:7" x14ac:dyDescent="0.25">
      <c r="A5725" s="5" t="s">
        <v>7587</v>
      </c>
      <c r="B5725" s="5">
        <v>-2.6279676407627801</v>
      </c>
      <c r="C5725" s="5" t="s">
        <v>8</v>
      </c>
      <c r="D5725" s="5" t="s">
        <v>8</v>
      </c>
      <c r="E5725" s="5" t="s">
        <v>8</v>
      </c>
      <c r="F5725" s="5" t="s">
        <v>8</v>
      </c>
      <c r="G5725" s="5" t="s">
        <v>8</v>
      </c>
    </row>
    <row r="5726" spans="1:7" x14ac:dyDescent="0.25">
      <c r="A5726" s="5" t="s">
        <v>20723</v>
      </c>
      <c r="B5726" s="5">
        <v>-2.6289895200724702</v>
      </c>
      <c r="C5726" s="5" t="s">
        <v>8</v>
      </c>
      <c r="D5726" s="5" t="s">
        <v>8</v>
      </c>
      <c r="E5726" s="5" t="s">
        <v>8</v>
      </c>
      <c r="F5726" s="5" t="s">
        <v>8</v>
      </c>
      <c r="G5726" s="5" t="s">
        <v>8</v>
      </c>
    </row>
    <row r="5727" spans="1:7" x14ac:dyDescent="0.25">
      <c r="A5727" s="5" t="s">
        <v>6054</v>
      </c>
      <c r="B5727" s="5">
        <v>-2.6489100418502201</v>
      </c>
      <c r="C5727" s="5" t="s">
        <v>8</v>
      </c>
      <c r="D5727" s="5" t="s">
        <v>8</v>
      </c>
      <c r="E5727" s="5" t="s">
        <v>8</v>
      </c>
      <c r="F5727" s="5" t="s">
        <v>8</v>
      </c>
      <c r="G5727" s="5" t="s">
        <v>6055</v>
      </c>
    </row>
    <row r="5728" spans="1:7" x14ac:dyDescent="0.25">
      <c r="A5728" s="5" t="s">
        <v>4392</v>
      </c>
      <c r="B5728" s="5">
        <v>-2.6489100418502201</v>
      </c>
      <c r="C5728" s="5" t="s">
        <v>8</v>
      </c>
      <c r="D5728" s="5" t="s">
        <v>8</v>
      </c>
      <c r="E5728" s="5" t="s">
        <v>8</v>
      </c>
      <c r="F5728" s="5" t="s">
        <v>8</v>
      </c>
      <c r="G5728" s="5" t="s">
        <v>8</v>
      </c>
    </row>
    <row r="5729" spans="1:7" x14ac:dyDescent="0.25">
      <c r="A5729" s="5" t="s">
        <v>5922</v>
      </c>
      <c r="B5729" s="5">
        <v>-2.66396081227809</v>
      </c>
      <c r="C5729" s="5" t="s">
        <v>8</v>
      </c>
      <c r="D5729" s="5" t="s">
        <v>8</v>
      </c>
      <c r="E5729" s="5" t="s">
        <v>8</v>
      </c>
      <c r="F5729" s="5" t="s">
        <v>8</v>
      </c>
      <c r="G5729" s="5" t="s">
        <v>8</v>
      </c>
    </row>
    <row r="5730" spans="1:7" x14ac:dyDescent="0.25">
      <c r="A5730" s="5" t="s">
        <v>8133</v>
      </c>
      <c r="B5730" s="5">
        <v>-2.6734902480023099</v>
      </c>
      <c r="C5730" s="5" t="s">
        <v>8</v>
      </c>
      <c r="D5730" s="5" t="s">
        <v>8</v>
      </c>
      <c r="E5730" s="5" t="s">
        <v>8</v>
      </c>
      <c r="F5730" s="5" t="s">
        <v>8</v>
      </c>
      <c r="G5730" s="5" t="s">
        <v>8</v>
      </c>
    </row>
    <row r="5731" spans="1:7" x14ac:dyDescent="0.25">
      <c r="A5731" s="5" t="s">
        <v>6249</v>
      </c>
      <c r="B5731" s="5">
        <v>-2.6761273749309198</v>
      </c>
      <c r="C5731" s="5" t="s">
        <v>8</v>
      </c>
      <c r="D5731" s="5" t="s">
        <v>8</v>
      </c>
      <c r="E5731" s="5" t="s">
        <v>8</v>
      </c>
      <c r="F5731" s="5" t="s">
        <v>8</v>
      </c>
      <c r="G5731" s="5" t="s">
        <v>8</v>
      </c>
    </row>
    <row r="5732" spans="1:7" x14ac:dyDescent="0.25">
      <c r="A5732" s="5" t="s">
        <v>181</v>
      </c>
      <c r="B5732" s="5">
        <v>-2.6822960029693999</v>
      </c>
      <c r="C5732" s="5" t="s">
        <v>8</v>
      </c>
      <c r="D5732" s="5" t="s">
        <v>8</v>
      </c>
      <c r="E5732" s="5" t="s">
        <v>8</v>
      </c>
      <c r="F5732" s="5" t="s">
        <v>8</v>
      </c>
      <c r="G5732" s="5" t="s">
        <v>8</v>
      </c>
    </row>
    <row r="5733" spans="1:7" x14ac:dyDescent="0.25">
      <c r="A5733" s="5" t="s">
        <v>18592</v>
      </c>
      <c r="B5733" s="5">
        <v>-2.69375236584695</v>
      </c>
      <c r="C5733" s="5" t="s">
        <v>8</v>
      </c>
      <c r="D5733" s="5" t="s">
        <v>8</v>
      </c>
      <c r="E5733" s="5" t="s">
        <v>8</v>
      </c>
      <c r="F5733" s="5" t="s">
        <v>8</v>
      </c>
      <c r="G5733" s="5" t="s">
        <v>8</v>
      </c>
    </row>
    <row r="5734" spans="1:7" x14ac:dyDescent="0.25">
      <c r="A5734" s="5" t="s">
        <v>15210</v>
      </c>
      <c r="B5734" s="5">
        <v>-2.69375236584695</v>
      </c>
      <c r="C5734" s="5" t="s">
        <v>8</v>
      </c>
      <c r="D5734" s="5" t="s">
        <v>8</v>
      </c>
      <c r="E5734" s="5" t="s">
        <v>8</v>
      </c>
      <c r="F5734" s="5" t="s">
        <v>8</v>
      </c>
      <c r="G5734" s="5" t="s">
        <v>8</v>
      </c>
    </row>
    <row r="5735" spans="1:7" x14ac:dyDescent="0.25">
      <c r="A5735" s="5" t="s">
        <v>6687</v>
      </c>
      <c r="B5735" s="5">
        <v>-2.69397921542445</v>
      </c>
      <c r="C5735" s="5" t="s">
        <v>6688</v>
      </c>
      <c r="D5735" s="5" t="s">
        <v>6689</v>
      </c>
      <c r="E5735" s="5" t="s">
        <v>6690</v>
      </c>
      <c r="F5735" s="5" t="s">
        <v>6691</v>
      </c>
      <c r="G5735" s="5" t="s">
        <v>6692</v>
      </c>
    </row>
    <row r="5736" spans="1:7" x14ac:dyDescent="0.25">
      <c r="A5736" s="5" t="s">
        <v>7920</v>
      </c>
      <c r="B5736" s="5">
        <v>-2.7031649600954699</v>
      </c>
      <c r="C5736" s="5" t="s">
        <v>7921</v>
      </c>
      <c r="D5736" s="5" t="s">
        <v>7922</v>
      </c>
      <c r="E5736" s="5" t="s">
        <v>7923</v>
      </c>
      <c r="F5736" s="5" t="s">
        <v>7924</v>
      </c>
      <c r="G5736" s="5" t="s">
        <v>7925</v>
      </c>
    </row>
    <row r="5737" spans="1:7" x14ac:dyDescent="0.25">
      <c r="A5737" s="5" t="s">
        <v>3856</v>
      </c>
      <c r="B5737" s="5">
        <v>-2.70605011909635</v>
      </c>
      <c r="C5737" s="5" t="s">
        <v>8</v>
      </c>
      <c r="D5737" s="5" t="s">
        <v>8</v>
      </c>
      <c r="E5737" s="5" t="s">
        <v>8</v>
      </c>
      <c r="F5737" s="5" t="s">
        <v>8</v>
      </c>
      <c r="G5737" s="5" t="s">
        <v>8</v>
      </c>
    </row>
    <row r="5738" spans="1:7" x14ac:dyDescent="0.25">
      <c r="A5738" s="5" t="s">
        <v>2714</v>
      </c>
      <c r="B5738" s="5">
        <v>-2.7188407039982598</v>
      </c>
      <c r="C5738" s="5" t="s">
        <v>8</v>
      </c>
      <c r="D5738" s="5" t="s">
        <v>8</v>
      </c>
      <c r="E5738" s="5" t="s">
        <v>8</v>
      </c>
      <c r="F5738" s="5" t="s">
        <v>8</v>
      </c>
      <c r="G5738" s="5" t="s">
        <v>8</v>
      </c>
    </row>
    <row r="5739" spans="1:7" x14ac:dyDescent="0.25">
      <c r="A5739" s="5" t="s">
        <v>12524</v>
      </c>
      <c r="B5739" s="5">
        <v>-2.7419710933471699</v>
      </c>
      <c r="C5739" s="5" t="s">
        <v>12525</v>
      </c>
      <c r="D5739" s="5" t="s">
        <v>12526</v>
      </c>
      <c r="E5739" s="5" t="s">
        <v>12527</v>
      </c>
      <c r="F5739" s="5" t="s">
        <v>12528</v>
      </c>
      <c r="G5739" s="5" t="s">
        <v>12529</v>
      </c>
    </row>
    <row r="5740" spans="1:7" x14ac:dyDescent="0.25">
      <c r="A5740" s="5" t="s">
        <v>20277</v>
      </c>
      <c r="B5740" s="5">
        <v>-2.7505413832524099</v>
      </c>
      <c r="C5740" s="5" t="s">
        <v>8</v>
      </c>
      <c r="D5740" s="5" t="s">
        <v>8</v>
      </c>
      <c r="E5740" s="5" t="s">
        <v>8</v>
      </c>
      <c r="F5740" s="5" t="s">
        <v>8</v>
      </c>
      <c r="G5740" s="5" t="s">
        <v>8</v>
      </c>
    </row>
    <row r="5741" spans="1:7" x14ac:dyDescent="0.25">
      <c r="A5741" s="5" t="s">
        <v>19491</v>
      </c>
      <c r="B5741" s="5">
        <v>-2.7778369674938599</v>
      </c>
      <c r="C5741" s="5" t="s">
        <v>8</v>
      </c>
      <c r="D5741" s="5" t="s">
        <v>8</v>
      </c>
      <c r="E5741" s="5" t="s">
        <v>8</v>
      </c>
      <c r="F5741" s="5" t="s">
        <v>8</v>
      </c>
      <c r="G5741" s="5" t="s">
        <v>8</v>
      </c>
    </row>
    <row r="5742" spans="1:7" x14ac:dyDescent="0.25">
      <c r="A5742" s="5" t="s">
        <v>11062</v>
      </c>
      <c r="B5742" s="5">
        <v>-2.7784256348765002</v>
      </c>
      <c r="C5742" s="5" t="s">
        <v>8</v>
      </c>
      <c r="D5742" s="5" t="s">
        <v>8</v>
      </c>
      <c r="E5742" s="5" t="s">
        <v>8</v>
      </c>
      <c r="F5742" s="5" t="s">
        <v>8</v>
      </c>
      <c r="G5742" s="5" t="s">
        <v>8</v>
      </c>
    </row>
    <row r="5743" spans="1:7" x14ac:dyDescent="0.25">
      <c r="A5743" s="5" t="s">
        <v>20616</v>
      </c>
      <c r="B5743" s="5">
        <v>-2.8046256979406401</v>
      </c>
      <c r="C5743" s="5" t="s">
        <v>8</v>
      </c>
      <c r="D5743" s="5" t="s">
        <v>8</v>
      </c>
      <c r="E5743" s="5" t="s">
        <v>8</v>
      </c>
      <c r="F5743" s="5" t="s">
        <v>8</v>
      </c>
      <c r="G5743" s="5" t="s">
        <v>8</v>
      </c>
    </row>
    <row r="5744" spans="1:7" x14ac:dyDescent="0.25">
      <c r="A5744" s="5" t="s">
        <v>14805</v>
      </c>
      <c r="B5744" s="5">
        <v>-2.8188647715324699</v>
      </c>
      <c r="C5744" s="5" t="s">
        <v>8</v>
      </c>
      <c r="D5744" s="5" t="s">
        <v>8</v>
      </c>
      <c r="E5744" s="5" t="s">
        <v>8</v>
      </c>
      <c r="F5744" s="5" t="s">
        <v>8</v>
      </c>
      <c r="G5744" s="5" t="s">
        <v>8</v>
      </c>
    </row>
    <row r="5745" spans="1:7" x14ac:dyDescent="0.25">
      <c r="A5745" s="5" t="s">
        <v>15320</v>
      </c>
      <c r="B5745" s="5">
        <v>-2.82196143987411</v>
      </c>
      <c r="C5745" s="5" t="s">
        <v>8</v>
      </c>
      <c r="D5745" s="5" t="s">
        <v>8</v>
      </c>
      <c r="E5745" s="5" t="s">
        <v>8</v>
      </c>
      <c r="F5745" s="5" t="s">
        <v>8</v>
      </c>
      <c r="G5745" s="5" t="s">
        <v>8</v>
      </c>
    </row>
    <row r="5746" spans="1:7" x14ac:dyDescent="0.25">
      <c r="A5746" s="5" t="s">
        <v>14546</v>
      </c>
      <c r="B5746" s="5">
        <v>-2.83092605555355</v>
      </c>
      <c r="C5746" s="5" t="s">
        <v>8</v>
      </c>
      <c r="D5746" s="5" t="s">
        <v>8</v>
      </c>
      <c r="E5746" s="5" t="s">
        <v>8</v>
      </c>
      <c r="F5746" s="5" t="s">
        <v>8</v>
      </c>
      <c r="G5746" s="5" t="s">
        <v>8</v>
      </c>
    </row>
    <row r="5747" spans="1:7" x14ac:dyDescent="0.25">
      <c r="A5747" s="5" t="s">
        <v>14935</v>
      </c>
      <c r="B5747" s="5">
        <v>-2.8567555285822399</v>
      </c>
      <c r="C5747" s="5" t="s">
        <v>14936</v>
      </c>
      <c r="D5747" s="5" t="s">
        <v>14937</v>
      </c>
      <c r="E5747" s="5" t="s">
        <v>14938</v>
      </c>
      <c r="F5747" s="5" t="s">
        <v>14939</v>
      </c>
      <c r="G5747" s="5" t="s">
        <v>14940</v>
      </c>
    </row>
    <row r="5748" spans="1:7" x14ac:dyDescent="0.25">
      <c r="A5748" s="5" t="s">
        <v>19281</v>
      </c>
      <c r="B5748" s="5">
        <v>-2.8567555285822399</v>
      </c>
      <c r="C5748" s="5" t="s">
        <v>8</v>
      </c>
      <c r="D5748" s="5" t="s">
        <v>8</v>
      </c>
      <c r="E5748" s="5" t="s">
        <v>8</v>
      </c>
      <c r="F5748" s="5" t="s">
        <v>8</v>
      </c>
      <c r="G5748" s="5" t="s">
        <v>8</v>
      </c>
    </row>
    <row r="5749" spans="1:7" x14ac:dyDescent="0.25">
      <c r="A5749" s="5" t="s">
        <v>9325</v>
      </c>
      <c r="B5749" s="5">
        <v>-2.8601076864616801</v>
      </c>
      <c r="C5749" s="5" t="s">
        <v>8</v>
      </c>
      <c r="D5749" s="5" t="s">
        <v>8</v>
      </c>
      <c r="E5749" s="5" t="s">
        <v>8</v>
      </c>
      <c r="F5749" s="5" t="s">
        <v>8</v>
      </c>
      <c r="G5749" s="5" t="s">
        <v>8</v>
      </c>
    </row>
    <row r="5750" spans="1:7" x14ac:dyDescent="0.25">
      <c r="A5750" s="5" t="s">
        <v>15057</v>
      </c>
      <c r="B5750" s="5">
        <v>-2.86877557662255</v>
      </c>
      <c r="C5750" s="5" t="s">
        <v>13406</v>
      </c>
      <c r="D5750" s="5" t="s">
        <v>13407</v>
      </c>
      <c r="E5750" s="5" t="s">
        <v>13408</v>
      </c>
      <c r="F5750" s="5" t="s">
        <v>13409</v>
      </c>
      <c r="G5750" s="5" t="s">
        <v>13410</v>
      </c>
    </row>
    <row r="5751" spans="1:7" x14ac:dyDescent="0.25">
      <c r="A5751" s="5" t="s">
        <v>7878</v>
      </c>
      <c r="B5751" s="5">
        <v>-2.8999102638274099</v>
      </c>
      <c r="C5751" s="5" t="s">
        <v>8</v>
      </c>
      <c r="D5751" s="5" t="s">
        <v>8</v>
      </c>
      <c r="E5751" s="5" t="s">
        <v>8</v>
      </c>
      <c r="F5751" s="5" t="s">
        <v>8</v>
      </c>
      <c r="G5751" s="5" t="s">
        <v>8</v>
      </c>
    </row>
    <row r="5752" spans="1:7" x14ac:dyDescent="0.25">
      <c r="A5752" s="5" t="s">
        <v>6166</v>
      </c>
      <c r="B5752" s="5">
        <v>-2.9052020900231401</v>
      </c>
      <c r="C5752" s="5" t="s">
        <v>6167</v>
      </c>
      <c r="D5752" s="5" t="s">
        <v>6168</v>
      </c>
      <c r="E5752" s="5" t="s">
        <v>6169</v>
      </c>
      <c r="F5752" s="5" t="s">
        <v>6170</v>
      </c>
      <c r="G5752" s="5" t="s">
        <v>6171</v>
      </c>
    </row>
    <row r="5753" spans="1:7" x14ac:dyDescent="0.25">
      <c r="A5753" s="5" t="s">
        <v>17474</v>
      </c>
      <c r="B5753" s="5">
        <v>-2.9070672233897699</v>
      </c>
      <c r="C5753" s="5" t="s">
        <v>17475</v>
      </c>
      <c r="D5753" s="5" t="s">
        <v>17476</v>
      </c>
      <c r="E5753" s="5" t="s">
        <v>17477</v>
      </c>
      <c r="F5753" s="5" t="s">
        <v>17478</v>
      </c>
      <c r="G5753" s="5" t="s">
        <v>17479</v>
      </c>
    </row>
    <row r="5754" spans="1:7" x14ac:dyDescent="0.25">
      <c r="A5754" s="5" t="s">
        <v>21208</v>
      </c>
      <c r="B5754" s="5">
        <v>-2.9070672233897699</v>
      </c>
      <c r="C5754" s="5" t="s">
        <v>8</v>
      </c>
      <c r="D5754" s="5" t="s">
        <v>8</v>
      </c>
      <c r="E5754" s="5" t="s">
        <v>8</v>
      </c>
      <c r="F5754" s="5" t="s">
        <v>8</v>
      </c>
      <c r="G5754" s="5" t="s">
        <v>8</v>
      </c>
    </row>
    <row r="5755" spans="1:7" x14ac:dyDescent="0.25">
      <c r="A5755" s="5" t="s">
        <v>11872</v>
      </c>
      <c r="B5755" s="5">
        <v>-2.9152651868659998</v>
      </c>
      <c r="C5755" s="5" t="s">
        <v>8</v>
      </c>
      <c r="D5755" s="5" t="s">
        <v>8</v>
      </c>
      <c r="E5755" s="5" t="s">
        <v>11873</v>
      </c>
      <c r="F5755" s="5" t="s">
        <v>8</v>
      </c>
      <c r="G5755" s="5" t="s">
        <v>11874</v>
      </c>
    </row>
    <row r="5756" spans="1:7" x14ac:dyDescent="0.25">
      <c r="A5756" s="5" t="s">
        <v>6350</v>
      </c>
      <c r="B5756" s="5">
        <v>-2.9337957183446299</v>
      </c>
      <c r="C5756" s="5" t="s">
        <v>8</v>
      </c>
      <c r="D5756" s="5" t="s">
        <v>8</v>
      </c>
      <c r="E5756" s="5" t="s">
        <v>8</v>
      </c>
      <c r="F5756" s="5" t="s">
        <v>8</v>
      </c>
      <c r="G5756" s="5" t="s">
        <v>8</v>
      </c>
    </row>
    <row r="5757" spans="1:7" x14ac:dyDescent="0.25">
      <c r="A5757" s="5" t="s">
        <v>9994</v>
      </c>
      <c r="B5757" s="5">
        <v>-2.9337957183446299</v>
      </c>
      <c r="C5757" s="5" t="s">
        <v>8</v>
      </c>
      <c r="D5757" s="5" t="s">
        <v>8</v>
      </c>
      <c r="E5757" s="5" t="s">
        <v>8</v>
      </c>
      <c r="F5757" s="5" t="s">
        <v>8</v>
      </c>
      <c r="G5757" s="5" t="s">
        <v>8</v>
      </c>
    </row>
    <row r="5758" spans="1:7" x14ac:dyDescent="0.25">
      <c r="A5758" s="5" t="s">
        <v>18577</v>
      </c>
      <c r="B5758" s="5">
        <v>-2.9556833423383302</v>
      </c>
      <c r="C5758" s="5" t="s">
        <v>8</v>
      </c>
      <c r="D5758" s="5" t="s">
        <v>8</v>
      </c>
      <c r="E5758" s="5" t="s">
        <v>8</v>
      </c>
      <c r="F5758" s="5" t="s">
        <v>8</v>
      </c>
      <c r="G5758" s="5" t="s">
        <v>8</v>
      </c>
    </row>
    <row r="5759" spans="1:7" x14ac:dyDescent="0.25">
      <c r="A5759" s="5" t="s">
        <v>6220</v>
      </c>
      <c r="B5759" s="5">
        <v>-3.02244303256448</v>
      </c>
      <c r="C5759" s="5" t="s">
        <v>8</v>
      </c>
      <c r="D5759" s="5" t="s">
        <v>8</v>
      </c>
      <c r="E5759" s="5" t="s">
        <v>8</v>
      </c>
      <c r="F5759" s="5" t="s">
        <v>8</v>
      </c>
      <c r="G5759" s="5" t="s">
        <v>8</v>
      </c>
    </row>
    <row r="5760" spans="1:7" x14ac:dyDescent="0.25">
      <c r="A5760" s="5" t="s">
        <v>8590</v>
      </c>
      <c r="B5760" s="5">
        <v>-3.0538690567776299</v>
      </c>
      <c r="C5760" s="5" t="s">
        <v>8</v>
      </c>
      <c r="D5760" s="5" t="s">
        <v>8</v>
      </c>
      <c r="E5760" s="5" t="s">
        <v>8</v>
      </c>
      <c r="F5760" s="5" t="s">
        <v>8</v>
      </c>
      <c r="G5760" s="5" t="s">
        <v>8</v>
      </c>
    </row>
    <row r="5761" spans="1:7" x14ac:dyDescent="0.25">
      <c r="A5761" s="5" t="s">
        <v>8105</v>
      </c>
      <c r="B5761" s="5">
        <v>-3.0762091243061001</v>
      </c>
      <c r="C5761" s="5" t="s">
        <v>8</v>
      </c>
      <c r="D5761" s="5" t="s">
        <v>8</v>
      </c>
      <c r="E5761" s="5" t="s">
        <v>8</v>
      </c>
      <c r="F5761" s="5" t="s">
        <v>8</v>
      </c>
      <c r="G5761" s="5" t="s">
        <v>8</v>
      </c>
    </row>
    <row r="5762" spans="1:7" x14ac:dyDescent="0.25">
      <c r="A5762" s="5" t="s">
        <v>3030</v>
      </c>
      <c r="B5762" s="5">
        <v>-3.1028386546786901</v>
      </c>
      <c r="C5762" s="5" t="s">
        <v>8</v>
      </c>
      <c r="D5762" s="5" t="s">
        <v>8</v>
      </c>
      <c r="E5762" s="5" t="s">
        <v>8</v>
      </c>
      <c r="F5762" s="5" t="s">
        <v>8</v>
      </c>
      <c r="G5762" s="5" t="s">
        <v>3031</v>
      </c>
    </row>
    <row r="5763" spans="1:7" x14ac:dyDescent="0.25">
      <c r="A5763" s="5" t="s">
        <v>14504</v>
      </c>
      <c r="B5763" s="5">
        <v>-3.10468652280275</v>
      </c>
      <c r="C5763" s="5" t="s">
        <v>8</v>
      </c>
      <c r="D5763" s="5" t="s">
        <v>8</v>
      </c>
      <c r="E5763" s="5" t="s">
        <v>8</v>
      </c>
      <c r="F5763" s="5" t="s">
        <v>8</v>
      </c>
      <c r="G5763" s="5" t="s">
        <v>8</v>
      </c>
    </row>
    <row r="5764" spans="1:7" x14ac:dyDescent="0.25">
      <c r="A5764" s="5" t="s">
        <v>6859</v>
      </c>
      <c r="B5764" s="5">
        <v>-3.1070798701553599</v>
      </c>
      <c r="C5764" s="5" t="s">
        <v>8</v>
      </c>
      <c r="D5764" s="5" t="s">
        <v>8</v>
      </c>
      <c r="E5764" s="5" t="s">
        <v>8</v>
      </c>
      <c r="F5764" s="5" t="s">
        <v>8</v>
      </c>
      <c r="G5764" s="5" t="s">
        <v>8</v>
      </c>
    </row>
    <row r="5765" spans="1:7" x14ac:dyDescent="0.25">
      <c r="A5765" s="5" t="s">
        <v>6782</v>
      </c>
      <c r="B5765" s="5">
        <v>-3.1139923672985401</v>
      </c>
      <c r="C5765" s="5" t="s">
        <v>8</v>
      </c>
      <c r="D5765" s="5" t="s">
        <v>8</v>
      </c>
      <c r="E5765" s="5" t="s">
        <v>8</v>
      </c>
      <c r="F5765" s="5" t="s">
        <v>8</v>
      </c>
      <c r="G5765" s="5" t="s">
        <v>8</v>
      </c>
    </row>
    <row r="5766" spans="1:7" x14ac:dyDescent="0.25">
      <c r="A5766" s="5" t="s">
        <v>5313</v>
      </c>
      <c r="B5766" s="5">
        <v>-3.1447913351560199</v>
      </c>
      <c r="C5766" s="5" t="s">
        <v>8</v>
      </c>
      <c r="D5766" s="5" t="s">
        <v>8</v>
      </c>
      <c r="E5766" s="5" t="s">
        <v>8</v>
      </c>
      <c r="F5766" s="5" t="s">
        <v>8</v>
      </c>
      <c r="G5766" s="5" t="s">
        <v>8</v>
      </c>
    </row>
    <row r="5767" spans="1:7" x14ac:dyDescent="0.25">
      <c r="A5767" s="5" t="s">
        <v>15208</v>
      </c>
      <c r="B5767" s="5">
        <v>-3.1534729722344199</v>
      </c>
      <c r="C5767" s="5" t="s">
        <v>8348</v>
      </c>
      <c r="D5767" s="5" t="s">
        <v>8</v>
      </c>
      <c r="E5767" s="5" t="s">
        <v>8</v>
      </c>
      <c r="F5767" s="5" t="s">
        <v>8</v>
      </c>
      <c r="G5767" s="5" t="s">
        <v>8349</v>
      </c>
    </row>
    <row r="5768" spans="1:7" x14ac:dyDescent="0.25">
      <c r="A5768" s="5" t="s">
        <v>12513</v>
      </c>
      <c r="B5768" s="5">
        <v>-3.1546669864085599</v>
      </c>
      <c r="C5768" s="5" t="s">
        <v>12514</v>
      </c>
      <c r="D5768" s="5" t="s">
        <v>12515</v>
      </c>
      <c r="E5768" s="5" t="s">
        <v>12516</v>
      </c>
      <c r="F5768" s="5" t="s">
        <v>12517</v>
      </c>
      <c r="G5768" s="5" t="s">
        <v>12518</v>
      </c>
    </row>
    <row r="5769" spans="1:7" x14ac:dyDescent="0.25">
      <c r="A5769" s="5" t="s">
        <v>9186</v>
      </c>
      <c r="B5769" s="5">
        <v>-3.1720993852957999</v>
      </c>
      <c r="C5769" s="5" t="s">
        <v>2834</v>
      </c>
      <c r="D5769" s="5" t="s">
        <v>9187</v>
      </c>
      <c r="E5769" s="5" t="s">
        <v>2836</v>
      </c>
      <c r="F5769" s="5" t="s">
        <v>9188</v>
      </c>
      <c r="G5769" s="5" t="s">
        <v>2838</v>
      </c>
    </row>
    <row r="5770" spans="1:7" x14ac:dyDescent="0.25">
      <c r="A5770" s="5" t="s">
        <v>9993</v>
      </c>
      <c r="B5770" s="5">
        <v>-3.17685927520496</v>
      </c>
      <c r="C5770" s="5" t="s">
        <v>8</v>
      </c>
      <c r="D5770" s="5" t="s">
        <v>8</v>
      </c>
      <c r="E5770" s="5" t="s">
        <v>8</v>
      </c>
      <c r="F5770" s="5" t="s">
        <v>8</v>
      </c>
      <c r="G5770" s="5" t="s">
        <v>8</v>
      </c>
    </row>
    <row r="5771" spans="1:7" x14ac:dyDescent="0.25">
      <c r="A5771" s="5" t="s">
        <v>901</v>
      </c>
      <c r="B5771" s="5">
        <v>-3.1972205289025002</v>
      </c>
      <c r="C5771" s="5" t="s">
        <v>8</v>
      </c>
      <c r="D5771" s="5" t="s">
        <v>8</v>
      </c>
      <c r="E5771" s="5" t="s">
        <v>8</v>
      </c>
      <c r="F5771" s="5" t="s">
        <v>8</v>
      </c>
      <c r="G5771" s="5" t="s">
        <v>8</v>
      </c>
    </row>
    <row r="5772" spans="1:7" x14ac:dyDescent="0.25">
      <c r="A5772" s="5" t="s">
        <v>8588</v>
      </c>
      <c r="B5772" s="5">
        <v>-3.1991174210681099</v>
      </c>
      <c r="C5772" s="5" t="s">
        <v>8</v>
      </c>
      <c r="D5772" s="5" t="s">
        <v>8</v>
      </c>
      <c r="E5772" s="5" t="s">
        <v>8589</v>
      </c>
      <c r="F5772" s="5" t="s">
        <v>8</v>
      </c>
      <c r="G5772" s="5" t="s">
        <v>8</v>
      </c>
    </row>
    <row r="5773" spans="1:7" x14ac:dyDescent="0.25">
      <c r="A5773" s="5" t="s">
        <v>13980</v>
      </c>
      <c r="B5773" s="5">
        <v>-3.2617646638283802</v>
      </c>
      <c r="C5773" s="5" t="s">
        <v>13485</v>
      </c>
      <c r="D5773" s="5" t="s">
        <v>13981</v>
      </c>
      <c r="E5773" s="5" t="s">
        <v>13982</v>
      </c>
      <c r="F5773" s="5" t="s">
        <v>13983</v>
      </c>
      <c r="G5773" s="5" t="s">
        <v>3335</v>
      </c>
    </row>
    <row r="5774" spans="1:7" x14ac:dyDescent="0.25">
      <c r="A5774" s="5" t="s">
        <v>18647</v>
      </c>
      <c r="B5774" s="5">
        <v>-3.30844193128469</v>
      </c>
      <c r="C5774" s="5" t="s">
        <v>8</v>
      </c>
      <c r="D5774" s="5" t="s">
        <v>8</v>
      </c>
      <c r="E5774" s="5" t="s">
        <v>8</v>
      </c>
      <c r="F5774" s="5" t="s">
        <v>8</v>
      </c>
      <c r="G5774" s="5" t="s">
        <v>8</v>
      </c>
    </row>
    <row r="5775" spans="1:7" x14ac:dyDescent="0.25">
      <c r="A5775" s="5" t="s">
        <v>1485</v>
      </c>
      <c r="B5775" s="5">
        <v>-3.3322293586730898</v>
      </c>
      <c r="C5775" s="5" t="s">
        <v>1486</v>
      </c>
      <c r="D5775" s="5" t="s">
        <v>1487</v>
      </c>
      <c r="E5775" s="5" t="s">
        <v>1488</v>
      </c>
      <c r="F5775" s="5" t="s">
        <v>1489</v>
      </c>
      <c r="G5775" s="5" t="s">
        <v>1490</v>
      </c>
    </row>
    <row r="5776" spans="1:7" x14ac:dyDescent="0.25">
      <c r="A5776" s="5" t="s">
        <v>2320</v>
      </c>
      <c r="B5776" s="5">
        <v>-3.3349561901471199</v>
      </c>
      <c r="C5776" s="5" t="s">
        <v>8</v>
      </c>
      <c r="D5776" s="5" t="s">
        <v>8</v>
      </c>
      <c r="E5776" s="5" t="s">
        <v>8</v>
      </c>
      <c r="F5776" s="5" t="s">
        <v>8</v>
      </c>
      <c r="G5776" s="5" t="s">
        <v>8</v>
      </c>
    </row>
    <row r="5777" spans="1:7" x14ac:dyDescent="0.25">
      <c r="A5777" s="5" t="s">
        <v>3697</v>
      </c>
      <c r="B5777" s="5">
        <v>-3.3437754143544698</v>
      </c>
      <c r="C5777" s="5" t="s">
        <v>3698</v>
      </c>
      <c r="D5777" s="5" t="s">
        <v>3699</v>
      </c>
      <c r="E5777" s="5" t="s">
        <v>3700</v>
      </c>
      <c r="F5777" s="5" t="s">
        <v>3701</v>
      </c>
      <c r="G5777" s="5" t="s">
        <v>3702</v>
      </c>
    </row>
    <row r="5778" spans="1:7" x14ac:dyDescent="0.25">
      <c r="A5778" s="5" t="s">
        <v>1127</v>
      </c>
      <c r="B5778" s="5">
        <v>-3.3505248920752599</v>
      </c>
      <c r="C5778" s="5" t="s">
        <v>8</v>
      </c>
      <c r="D5778" s="5" t="s">
        <v>8</v>
      </c>
      <c r="E5778" s="5" t="s">
        <v>8</v>
      </c>
      <c r="F5778" s="5" t="s">
        <v>8</v>
      </c>
      <c r="G5778" s="5" t="s">
        <v>8</v>
      </c>
    </row>
    <row r="5779" spans="1:7" x14ac:dyDescent="0.25">
      <c r="A5779" s="5" t="s">
        <v>18427</v>
      </c>
      <c r="B5779" s="5">
        <v>-3.3569429907135202</v>
      </c>
      <c r="C5779" s="5" t="s">
        <v>8</v>
      </c>
      <c r="D5779" s="5" t="s">
        <v>8</v>
      </c>
      <c r="E5779" s="5" t="s">
        <v>8</v>
      </c>
      <c r="F5779" s="5" t="s">
        <v>8</v>
      </c>
      <c r="G5779" s="5" t="s">
        <v>8</v>
      </c>
    </row>
    <row r="5780" spans="1:7" x14ac:dyDescent="0.25">
      <c r="A5780" s="5" t="s">
        <v>387</v>
      </c>
      <c r="B5780" s="5">
        <v>-3.3635409064503698</v>
      </c>
      <c r="C5780" s="5" t="s">
        <v>8</v>
      </c>
      <c r="D5780" s="5" t="s">
        <v>8</v>
      </c>
      <c r="E5780" s="5" t="s">
        <v>8</v>
      </c>
      <c r="F5780" s="5" t="s">
        <v>8</v>
      </c>
      <c r="G5780" s="5" t="s">
        <v>8</v>
      </c>
    </row>
    <row r="5781" spans="1:7" x14ac:dyDescent="0.25">
      <c r="A5781" s="5" t="s">
        <v>20325</v>
      </c>
      <c r="B5781" s="5">
        <v>-3.3832433483264399</v>
      </c>
      <c r="C5781" s="5" t="s">
        <v>8</v>
      </c>
      <c r="D5781" s="5" t="s">
        <v>8</v>
      </c>
      <c r="E5781" s="5" t="s">
        <v>8</v>
      </c>
      <c r="F5781" s="5" t="s">
        <v>8</v>
      </c>
      <c r="G5781" s="5" t="s">
        <v>8</v>
      </c>
    </row>
    <row r="5782" spans="1:7" x14ac:dyDescent="0.25">
      <c r="A5782" s="5" t="s">
        <v>21118</v>
      </c>
      <c r="B5782" s="5">
        <v>-3.40907282135512</v>
      </c>
      <c r="C5782" s="5" t="s">
        <v>8</v>
      </c>
      <c r="D5782" s="5" t="s">
        <v>8</v>
      </c>
      <c r="E5782" s="5" t="s">
        <v>8</v>
      </c>
      <c r="F5782" s="5" t="s">
        <v>8</v>
      </c>
      <c r="G5782" s="5" t="s">
        <v>8</v>
      </c>
    </row>
    <row r="5783" spans="1:7" x14ac:dyDescent="0.25">
      <c r="A5783" s="5" t="s">
        <v>11312</v>
      </c>
      <c r="B5783" s="5">
        <v>-3.4228197780497198</v>
      </c>
      <c r="C5783" s="5" t="s">
        <v>8</v>
      </c>
      <c r="D5783" s="5" t="s">
        <v>8</v>
      </c>
      <c r="E5783" s="5" t="s">
        <v>8</v>
      </c>
      <c r="F5783" s="5" t="s">
        <v>8</v>
      </c>
      <c r="G5783" s="5" t="s">
        <v>8</v>
      </c>
    </row>
    <row r="5784" spans="1:7" x14ac:dyDescent="0.25">
      <c r="A5784" s="5" t="s">
        <v>17094</v>
      </c>
      <c r="B5784" s="5">
        <v>-3.4344479751876502</v>
      </c>
      <c r="C5784" s="5" t="s">
        <v>17095</v>
      </c>
      <c r="D5784" s="5" t="s">
        <v>17096</v>
      </c>
      <c r="E5784" s="5" t="s">
        <v>17097</v>
      </c>
      <c r="F5784" s="5" t="s">
        <v>8</v>
      </c>
      <c r="G5784" s="5" t="s">
        <v>17098</v>
      </c>
    </row>
    <row r="5785" spans="1:7" x14ac:dyDescent="0.25">
      <c r="A5785" s="5" t="s">
        <v>18677</v>
      </c>
      <c r="B5785" s="5">
        <v>-3.4344479751876502</v>
      </c>
      <c r="C5785" s="5" t="s">
        <v>8</v>
      </c>
      <c r="D5785" s="5" t="s">
        <v>8</v>
      </c>
      <c r="E5785" s="5" t="s">
        <v>8</v>
      </c>
      <c r="F5785" s="5" t="s">
        <v>8</v>
      </c>
      <c r="G5785" s="5" t="s">
        <v>8</v>
      </c>
    </row>
    <row r="5786" spans="1:7" x14ac:dyDescent="0.25">
      <c r="A5786" s="5" t="s">
        <v>19583</v>
      </c>
      <c r="B5786" s="5">
        <v>-3.4344479751876502</v>
      </c>
      <c r="C5786" s="5" t="s">
        <v>8</v>
      </c>
      <c r="D5786" s="5" t="s">
        <v>8</v>
      </c>
      <c r="E5786" s="5" t="s">
        <v>8</v>
      </c>
      <c r="F5786" s="5" t="s">
        <v>8</v>
      </c>
      <c r="G5786" s="5" t="s">
        <v>8</v>
      </c>
    </row>
    <row r="5787" spans="1:7" x14ac:dyDescent="0.25">
      <c r="A5787" s="5" t="s">
        <v>2061</v>
      </c>
      <c r="B5787" s="5">
        <v>-3.4386761659534</v>
      </c>
      <c r="C5787" s="5" t="s">
        <v>8</v>
      </c>
      <c r="D5787" s="5" t="s">
        <v>8</v>
      </c>
      <c r="E5787" s="5" t="s">
        <v>8</v>
      </c>
      <c r="F5787" s="5" t="s">
        <v>8</v>
      </c>
      <c r="G5787" s="5" t="s">
        <v>8</v>
      </c>
    </row>
    <row r="5788" spans="1:7" x14ac:dyDescent="0.25">
      <c r="A5788" s="5" t="s">
        <v>21095</v>
      </c>
      <c r="B5788" s="5">
        <v>-3.45938451616265</v>
      </c>
      <c r="C5788" s="5" t="s">
        <v>8</v>
      </c>
      <c r="D5788" s="5" t="s">
        <v>8</v>
      </c>
      <c r="E5788" s="5" t="s">
        <v>8</v>
      </c>
      <c r="F5788" s="5" t="s">
        <v>8</v>
      </c>
      <c r="G5788" s="5" t="s">
        <v>8</v>
      </c>
    </row>
    <row r="5789" spans="1:7" x14ac:dyDescent="0.25">
      <c r="A5789" s="5" t="s">
        <v>8365</v>
      </c>
      <c r="B5789" s="5">
        <v>-3.4792115564609798</v>
      </c>
      <c r="C5789" s="5" t="s">
        <v>8</v>
      </c>
      <c r="D5789" s="5" t="s">
        <v>8</v>
      </c>
      <c r="E5789" s="5" t="s">
        <v>8</v>
      </c>
      <c r="F5789" s="5" t="s">
        <v>8</v>
      </c>
      <c r="G5789" s="5" t="s">
        <v>8</v>
      </c>
    </row>
    <row r="5790" spans="1:7" x14ac:dyDescent="0.25">
      <c r="A5790" s="5" t="s">
        <v>6935</v>
      </c>
      <c r="B5790" s="5">
        <v>-3.4838973499596801</v>
      </c>
      <c r="C5790" s="5" t="s">
        <v>4284</v>
      </c>
      <c r="D5790" s="5" t="s">
        <v>4285</v>
      </c>
      <c r="E5790" s="5" t="s">
        <v>6936</v>
      </c>
      <c r="F5790" s="5" t="s">
        <v>4287</v>
      </c>
      <c r="G5790" s="5" t="s">
        <v>4288</v>
      </c>
    </row>
    <row r="5791" spans="1:7" x14ac:dyDescent="0.25">
      <c r="A5791" s="5" t="s">
        <v>20232</v>
      </c>
      <c r="B5791" s="5">
        <v>-3.4890922187422899</v>
      </c>
      <c r="C5791" s="5" t="s">
        <v>8</v>
      </c>
      <c r="D5791" s="5" t="s">
        <v>8</v>
      </c>
      <c r="E5791" s="5" t="s">
        <v>8</v>
      </c>
      <c r="F5791" s="5" t="s">
        <v>8</v>
      </c>
      <c r="G5791" s="5" t="s">
        <v>8</v>
      </c>
    </row>
    <row r="5792" spans="1:7" x14ac:dyDescent="0.25">
      <c r="A5792" s="5" t="s">
        <v>18421</v>
      </c>
      <c r="B5792" s="5">
        <v>-3.5080006351112099</v>
      </c>
      <c r="C5792" s="5" t="s">
        <v>8</v>
      </c>
      <c r="D5792" s="5" t="s">
        <v>8</v>
      </c>
      <c r="E5792" s="5" t="s">
        <v>8</v>
      </c>
      <c r="F5792" s="5" t="s">
        <v>8</v>
      </c>
      <c r="G5792" s="5" t="s">
        <v>8</v>
      </c>
    </row>
    <row r="5793" spans="1:7" x14ac:dyDescent="0.25">
      <c r="A5793" s="5" t="s">
        <v>5064</v>
      </c>
      <c r="B5793" s="5">
        <v>-3.5360043968592501</v>
      </c>
      <c r="C5793" s="5" t="s">
        <v>8</v>
      </c>
      <c r="D5793" s="5" t="s">
        <v>8</v>
      </c>
      <c r="E5793" s="5" t="s">
        <v>8</v>
      </c>
      <c r="F5793" s="5" t="s">
        <v>8</v>
      </c>
      <c r="G5793" s="5" t="s">
        <v>8</v>
      </c>
    </row>
    <row r="5794" spans="1:7" x14ac:dyDescent="0.25">
      <c r="A5794" s="5" t="s">
        <v>15027</v>
      </c>
      <c r="B5794" s="5">
        <v>-3.55227347748971</v>
      </c>
      <c r="C5794" s="5" t="s">
        <v>8</v>
      </c>
      <c r="D5794" s="5" t="s">
        <v>8</v>
      </c>
      <c r="E5794" s="5" t="s">
        <v>8</v>
      </c>
      <c r="F5794" s="5" t="s">
        <v>8</v>
      </c>
      <c r="G5794" s="5" t="s">
        <v>8</v>
      </c>
    </row>
    <row r="5795" spans="1:7" x14ac:dyDescent="0.25">
      <c r="A5795" s="5" t="s">
        <v>3904</v>
      </c>
      <c r="B5795" s="5">
        <v>-3.5849280650087199</v>
      </c>
      <c r="C5795" s="5" t="s">
        <v>8</v>
      </c>
      <c r="D5795" s="5" t="s">
        <v>8</v>
      </c>
      <c r="E5795" s="5" t="s">
        <v>8</v>
      </c>
      <c r="F5795" s="5" t="s">
        <v>8</v>
      </c>
      <c r="G5795" s="5" t="s">
        <v>8</v>
      </c>
    </row>
    <row r="5796" spans="1:7" x14ac:dyDescent="0.25">
      <c r="A5796" s="5" t="s">
        <v>9581</v>
      </c>
      <c r="B5796" s="5">
        <v>-3.60029956158104</v>
      </c>
      <c r="C5796" s="5" t="s">
        <v>8</v>
      </c>
      <c r="D5796" s="5" t="s">
        <v>8</v>
      </c>
      <c r="E5796" s="5" t="s">
        <v>8</v>
      </c>
      <c r="F5796" s="5" t="s">
        <v>8</v>
      </c>
      <c r="G5796" s="5" t="s">
        <v>8</v>
      </c>
    </row>
    <row r="5797" spans="1:7" x14ac:dyDescent="0.25">
      <c r="A5797" s="5" t="s">
        <v>990</v>
      </c>
      <c r="B5797" s="5">
        <v>-3.6005779520080199</v>
      </c>
      <c r="C5797" s="5" t="s">
        <v>8</v>
      </c>
      <c r="D5797" s="5" t="s">
        <v>8</v>
      </c>
      <c r="E5797" s="5" t="s">
        <v>8</v>
      </c>
      <c r="F5797" s="5" t="s">
        <v>8</v>
      </c>
      <c r="G5797" s="5" t="s">
        <v>8</v>
      </c>
    </row>
    <row r="5798" spans="1:7" x14ac:dyDescent="0.25">
      <c r="A5798" s="5" t="s">
        <v>4271</v>
      </c>
      <c r="B5798" s="5">
        <v>-3.6087270146327799</v>
      </c>
      <c r="C5798" s="5" t="s">
        <v>2256</v>
      </c>
      <c r="D5798" s="5" t="s">
        <v>2257</v>
      </c>
      <c r="E5798" s="5" t="s">
        <v>8</v>
      </c>
      <c r="F5798" s="5" t="s">
        <v>2258</v>
      </c>
      <c r="G5798" s="5" t="s">
        <v>2259</v>
      </c>
    </row>
    <row r="5799" spans="1:7" x14ac:dyDescent="0.25">
      <c r="A5799" s="5" t="s">
        <v>14519</v>
      </c>
      <c r="B5799" s="5">
        <v>-3.6447301485258001</v>
      </c>
      <c r="C5799" s="5" t="s">
        <v>8</v>
      </c>
      <c r="D5799" s="5" t="s">
        <v>8</v>
      </c>
      <c r="E5799" s="5" t="s">
        <v>8</v>
      </c>
      <c r="F5799" s="5" t="s">
        <v>8</v>
      </c>
      <c r="G5799" s="5" t="s">
        <v>8</v>
      </c>
    </row>
    <row r="5800" spans="1:7" x14ac:dyDescent="0.25">
      <c r="A5800" s="5" t="s">
        <v>1316</v>
      </c>
      <c r="B5800" s="5">
        <v>-3.6983140320158401</v>
      </c>
      <c r="C5800" s="5" t="s">
        <v>8</v>
      </c>
      <c r="D5800" s="5" t="s">
        <v>8</v>
      </c>
      <c r="E5800" s="5" t="s">
        <v>8</v>
      </c>
      <c r="F5800" s="5" t="s">
        <v>8</v>
      </c>
      <c r="G5800" s="5" t="s">
        <v>8</v>
      </c>
    </row>
    <row r="5801" spans="1:7" x14ac:dyDescent="0.25">
      <c r="A5801" s="5" t="s">
        <v>11592</v>
      </c>
      <c r="B5801" s="5">
        <v>-3.7696157046338299</v>
      </c>
      <c r="C5801" s="5" t="s">
        <v>11593</v>
      </c>
      <c r="D5801" s="5" t="s">
        <v>8</v>
      </c>
      <c r="E5801" s="5" t="s">
        <v>8</v>
      </c>
      <c r="F5801" s="5" t="s">
        <v>8</v>
      </c>
      <c r="G5801" s="5" t="s">
        <v>11594</v>
      </c>
    </row>
    <row r="5802" spans="1:7" x14ac:dyDescent="0.25">
      <c r="A5802" s="5" t="s">
        <v>15738</v>
      </c>
      <c r="B5802" s="5">
        <v>-3.7971886723163899</v>
      </c>
      <c r="C5802" s="5" t="s">
        <v>8</v>
      </c>
      <c r="D5802" s="5" t="s">
        <v>8</v>
      </c>
      <c r="E5802" s="5" t="s">
        <v>8</v>
      </c>
      <c r="F5802" s="5" t="s">
        <v>8</v>
      </c>
      <c r="G5802" s="5" t="s">
        <v>8</v>
      </c>
    </row>
    <row r="5803" spans="1:7" x14ac:dyDescent="0.25">
      <c r="A5803" s="5" t="s">
        <v>12656</v>
      </c>
      <c r="B5803" s="5">
        <v>-3.86601611996735</v>
      </c>
      <c r="C5803" s="5" t="s">
        <v>8</v>
      </c>
      <c r="D5803" s="5" t="s">
        <v>8</v>
      </c>
      <c r="E5803" s="5" t="s">
        <v>8</v>
      </c>
      <c r="F5803" s="5" t="s">
        <v>8</v>
      </c>
      <c r="G5803" s="5" t="s">
        <v>8</v>
      </c>
    </row>
    <row r="5804" spans="1:7" x14ac:dyDescent="0.25">
      <c r="A5804" s="5" t="s">
        <v>14595</v>
      </c>
      <c r="B5804" s="5">
        <v>-3.8845466514459801</v>
      </c>
      <c r="C5804" s="5" t="s">
        <v>8</v>
      </c>
      <c r="D5804" s="5" t="s">
        <v>8</v>
      </c>
      <c r="E5804" s="5" t="s">
        <v>8</v>
      </c>
      <c r="F5804" s="5" t="s">
        <v>8</v>
      </c>
      <c r="G5804" s="5" t="s">
        <v>8</v>
      </c>
    </row>
    <row r="5805" spans="1:7" x14ac:dyDescent="0.25">
      <c r="A5805" s="5" t="s">
        <v>9687</v>
      </c>
      <c r="B5805" s="5">
        <v>-3.9105990195764799</v>
      </c>
      <c r="C5805" s="5" t="s">
        <v>8</v>
      </c>
      <c r="D5805" s="5" t="s">
        <v>8</v>
      </c>
      <c r="E5805" s="5" t="s">
        <v>8</v>
      </c>
      <c r="F5805" s="5" t="s">
        <v>8</v>
      </c>
      <c r="G5805" s="5" t="s">
        <v>8</v>
      </c>
    </row>
    <row r="5806" spans="1:7" x14ac:dyDescent="0.25">
      <c r="A5806" s="5" t="s">
        <v>4116</v>
      </c>
      <c r="B5806" s="5">
        <v>-3.92321702956608</v>
      </c>
      <c r="C5806" s="5" t="s">
        <v>8</v>
      </c>
      <c r="D5806" s="5" t="s">
        <v>8</v>
      </c>
      <c r="E5806" s="5" t="s">
        <v>8</v>
      </c>
      <c r="F5806" s="5" t="s">
        <v>8</v>
      </c>
      <c r="G5806" s="5" t="s">
        <v>4117</v>
      </c>
    </row>
    <row r="5807" spans="1:7" x14ac:dyDescent="0.25">
      <c r="A5807" s="5" t="s">
        <v>5345</v>
      </c>
      <c r="B5807" s="5">
        <v>-3.97175716657669</v>
      </c>
      <c r="C5807" s="5" t="s">
        <v>8</v>
      </c>
      <c r="D5807" s="5" t="s">
        <v>8</v>
      </c>
      <c r="E5807" s="5" t="s">
        <v>8</v>
      </c>
      <c r="F5807" s="5" t="s">
        <v>8</v>
      </c>
      <c r="G5807" s="5" t="s">
        <v>8</v>
      </c>
    </row>
    <row r="5808" spans="1:7" x14ac:dyDescent="0.25">
      <c r="A5808" s="5" t="s">
        <v>11266</v>
      </c>
      <c r="B5808" s="5">
        <v>-4.0101440761224199</v>
      </c>
      <c r="C5808" s="5" t="s">
        <v>8</v>
      </c>
      <c r="D5808" s="5" t="s">
        <v>8</v>
      </c>
      <c r="E5808" s="5" t="s">
        <v>8</v>
      </c>
      <c r="F5808" s="5" t="s">
        <v>8</v>
      </c>
      <c r="G5808" s="5" t="s">
        <v>8</v>
      </c>
    </row>
    <row r="5809" spans="1:7" x14ac:dyDescent="0.25">
      <c r="A5809" s="5" t="s">
        <v>13105</v>
      </c>
      <c r="B5809" s="5">
        <v>-4.01894105505498</v>
      </c>
      <c r="C5809" s="5" t="s">
        <v>8</v>
      </c>
      <c r="D5809" s="5" t="s">
        <v>8</v>
      </c>
      <c r="E5809" s="5" t="s">
        <v>8</v>
      </c>
      <c r="F5809" s="5" t="s">
        <v>8</v>
      </c>
      <c r="G5809" s="5" t="s">
        <v>8</v>
      </c>
    </row>
    <row r="5810" spans="1:7" x14ac:dyDescent="0.25">
      <c r="A5810" s="5" t="s">
        <v>4541</v>
      </c>
      <c r="B5810" s="5">
        <v>-4.0209596339572196</v>
      </c>
      <c r="C5810" s="5" t="s">
        <v>8</v>
      </c>
      <c r="D5810" s="5" t="s">
        <v>8</v>
      </c>
      <c r="E5810" s="5" t="s">
        <v>8</v>
      </c>
      <c r="F5810" s="5" t="s">
        <v>8</v>
      </c>
      <c r="G5810" s="5" t="s">
        <v>8</v>
      </c>
    </row>
    <row r="5811" spans="1:7" x14ac:dyDescent="0.25">
      <c r="A5811" s="5" t="s">
        <v>5272</v>
      </c>
      <c r="B5811" s="5">
        <v>-4.0247991524214202</v>
      </c>
      <c r="C5811" s="5" t="s">
        <v>8</v>
      </c>
      <c r="D5811" s="5" t="s">
        <v>8</v>
      </c>
      <c r="E5811" s="5" t="s">
        <v>8</v>
      </c>
      <c r="F5811" s="5" t="s">
        <v>8</v>
      </c>
      <c r="G5811" s="5" t="s">
        <v>8</v>
      </c>
    </row>
    <row r="5812" spans="1:7" x14ac:dyDescent="0.25">
      <c r="A5812" s="5" t="s">
        <v>14064</v>
      </c>
      <c r="B5812" s="5">
        <v>-4.1239517547454803</v>
      </c>
      <c r="C5812" s="5" t="s">
        <v>8</v>
      </c>
      <c r="D5812" s="5" t="s">
        <v>8</v>
      </c>
      <c r="E5812" s="5" t="s">
        <v>8</v>
      </c>
      <c r="F5812" s="5" t="s">
        <v>8</v>
      </c>
      <c r="G5812" s="5" t="s">
        <v>8</v>
      </c>
    </row>
    <row r="5813" spans="1:7" x14ac:dyDescent="0.25">
      <c r="A5813" s="5" t="s">
        <v>4756</v>
      </c>
      <c r="B5813" s="5">
        <v>-4.2213715632187698</v>
      </c>
      <c r="C5813" s="5" t="s">
        <v>8</v>
      </c>
      <c r="D5813" s="5" t="s">
        <v>8</v>
      </c>
      <c r="E5813" s="5" t="s">
        <v>8</v>
      </c>
      <c r="F5813" s="5" t="s">
        <v>8</v>
      </c>
      <c r="G5813" s="5" t="s">
        <v>8</v>
      </c>
    </row>
    <row r="5814" spans="1:7" x14ac:dyDescent="0.25">
      <c r="A5814" s="5" t="s">
        <v>11878</v>
      </c>
      <c r="B5814" s="5">
        <v>-4.2460328775788101</v>
      </c>
      <c r="C5814" s="5" t="s">
        <v>8</v>
      </c>
      <c r="D5814" s="5" t="s">
        <v>8</v>
      </c>
      <c r="E5814" s="5" t="s">
        <v>8</v>
      </c>
      <c r="F5814" s="5" t="s">
        <v>8</v>
      </c>
      <c r="G5814" s="5" t="s">
        <v>8</v>
      </c>
    </row>
    <row r="5815" spans="1:7" x14ac:dyDescent="0.25">
      <c r="A5815" s="5" t="s">
        <v>20575</v>
      </c>
      <c r="B5815" s="5">
        <v>-4.3153483375992403</v>
      </c>
      <c r="C5815" s="5" t="s">
        <v>8</v>
      </c>
      <c r="D5815" s="5" t="s">
        <v>8</v>
      </c>
      <c r="E5815" s="5" t="s">
        <v>8</v>
      </c>
      <c r="F5815" s="5" t="s">
        <v>8</v>
      </c>
      <c r="G5815" s="5" t="s">
        <v>8</v>
      </c>
    </row>
    <row r="5816" spans="1:7" x14ac:dyDescent="0.25">
      <c r="A5816" s="5" t="s">
        <v>15935</v>
      </c>
      <c r="B5816" s="5">
        <v>-4.5510056647699102</v>
      </c>
      <c r="C5816" s="5" t="s">
        <v>15936</v>
      </c>
      <c r="D5816" s="5" t="s">
        <v>15937</v>
      </c>
      <c r="E5816" s="5" t="s">
        <v>15938</v>
      </c>
      <c r="F5816" s="5" t="s">
        <v>15939</v>
      </c>
      <c r="G5816" s="5" t="s">
        <v>15940</v>
      </c>
    </row>
    <row r="5817" spans="1:7" x14ac:dyDescent="0.25">
      <c r="A5817" s="5" t="s">
        <v>8004</v>
      </c>
      <c r="B5817" s="5">
        <v>-4.5610857916529302</v>
      </c>
      <c r="C5817" s="5" t="s">
        <v>8</v>
      </c>
      <c r="D5817" s="5" t="s">
        <v>8</v>
      </c>
      <c r="E5817" s="5" t="s">
        <v>8</v>
      </c>
      <c r="F5817" s="5" t="s">
        <v>8</v>
      </c>
      <c r="G5817" s="5" t="s">
        <v>8</v>
      </c>
    </row>
    <row r="5818" spans="1:7" x14ac:dyDescent="0.25">
      <c r="A5818" s="5" t="s">
        <v>3027</v>
      </c>
      <c r="B5818" s="5">
        <v>-4.5666070353039796</v>
      </c>
      <c r="C5818" s="5" t="s">
        <v>8</v>
      </c>
      <c r="D5818" s="5" t="s">
        <v>8</v>
      </c>
      <c r="E5818" s="5" t="s">
        <v>8</v>
      </c>
      <c r="F5818" s="5" t="s">
        <v>8</v>
      </c>
      <c r="G5818" s="5" t="s">
        <v>8</v>
      </c>
    </row>
    <row r="5819" spans="1:7" x14ac:dyDescent="0.25">
      <c r="A5819" s="5" t="s">
        <v>20951</v>
      </c>
      <c r="B5819" s="5">
        <v>-4.6956935123849801</v>
      </c>
      <c r="C5819" s="5" t="s">
        <v>8</v>
      </c>
      <c r="D5819" s="5" t="s">
        <v>8</v>
      </c>
      <c r="E5819" s="5" t="s">
        <v>8</v>
      </c>
      <c r="F5819" s="5" t="s">
        <v>8</v>
      </c>
      <c r="G5819" s="5" t="s">
        <v>8</v>
      </c>
    </row>
    <row r="5820" spans="1:7" x14ac:dyDescent="0.25">
      <c r="A5820" s="5" t="s">
        <v>8677</v>
      </c>
      <c r="B5820" s="5">
        <v>-4.7459263420854896</v>
      </c>
      <c r="C5820" s="5" t="s">
        <v>8</v>
      </c>
      <c r="D5820" s="5" t="s">
        <v>8</v>
      </c>
      <c r="E5820" s="5" t="s">
        <v>8</v>
      </c>
      <c r="F5820" s="5" t="s">
        <v>8</v>
      </c>
      <c r="G5820" s="5" t="s">
        <v>8</v>
      </c>
    </row>
    <row r="5821" spans="1:7" x14ac:dyDescent="0.25">
      <c r="A5821" s="5" t="s">
        <v>8401</v>
      </c>
      <c r="B5821" s="5">
        <v>-4.8126573737009304</v>
      </c>
      <c r="C5821" s="5" t="s">
        <v>8</v>
      </c>
      <c r="D5821" s="5" t="s">
        <v>8</v>
      </c>
      <c r="E5821" s="5" t="s">
        <v>8</v>
      </c>
      <c r="F5821" s="5" t="s">
        <v>8</v>
      </c>
      <c r="G5821" s="5" t="s">
        <v>8</v>
      </c>
    </row>
    <row r="5822" spans="1:7" x14ac:dyDescent="0.25">
      <c r="A5822" s="5" t="s">
        <v>15436</v>
      </c>
      <c r="B5822" s="5">
        <v>-4.8904622787388696</v>
      </c>
      <c r="C5822" s="5" t="s">
        <v>15437</v>
      </c>
      <c r="D5822" s="5" t="s">
        <v>8</v>
      </c>
      <c r="E5822" s="5" t="s">
        <v>8</v>
      </c>
      <c r="F5822" s="5" t="s">
        <v>8</v>
      </c>
      <c r="G5822" s="5" t="s">
        <v>15438</v>
      </c>
    </row>
    <row r="5823" spans="1:7" x14ac:dyDescent="0.25">
      <c r="A5823" s="5" t="s">
        <v>9428</v>
      </c>
      <c r="B5823" s="5">
        <v>-5.0280076914367697</v>
      </c>
      <c r="C5823" s="5" t="s">
        <v>8</v>
      </c>
      <c r="D5823" s="5" t="s">
        <v>8</v>
      </c>
      <c r="E5823" s="5" t="s">
        <v>8</v>
      </c>
      <c r="F5823" s="5" t="s">
        <v>8</v>
      </c>
      <c r="G5823" s="5" t="s">
        <v>8</v>
      </c>
    </row>
    <row r="5824" spans="1:7" x14ac:dyDescent="0.25">
      <c r="A5824" s="5" t="s">
        <v>3149</v>
      </c>
      <c r="B5824" s="5">
        <v>-5.1187911131738399</v>
      </c>
      <c r="C5824" s="5" t="s">
        <v>3150</v>
      </c>
      <c r="D5824" s="5" t="s">
        <v>3151</v>
      </c>
      <c r="E5824" s="5" t="s">
        <v>3152</v>
      </c>
      <c r="F5824" s="5" t="s">
        <v>3153</v>
      </c>
      <c r="G5824" s="5" t="s">
        <v>3154</v>
      </c>
    </row>
    <row r="5825" spans="1:7" x14ac:dyDescent="0.25">
      <c r="A5825" s="5" t="s">
        <v>7370</v>
      </c>
      <c r="B5825" s="5">
        <v>-5.1387547362783499</v>
      </c>
      <c r="C5825" s="5" t="s">
        <v>8</v>
      </c>
      <c r="D5825" s="5" t="s">
        <v>8</v>
      </c>
      <c r="E5825" s="5" t="s">
        <v>8</v>
      </c>
      <c r="F5825" s="5" t="s">
        <v>8</v>
      </c>
      <c r="G5825" s="5" t="s">
        <v>8</v>
      </c>
    </row>
    <row r="5826" spans="1:7" x14ac:dyDescent="0.25">
      <c r="A5826" s="5" t="s">
        <v>9686</v>
      </c>
      <c r="B5826" s="5">
        <v>-5.2106223756561896</v>
      </c>
      <c r="C5826" s="5" t="s">
        <v>8</v>
      </c>
      <c r="D5826" s="5" t="s">
        <v>8</v>
      </c>
      <c r="E5826" s="5" t="s">
        <v>8</v>
      </c>
      <c r="F5826" s="5" t="s">
        <v>8</v>
      </c>
      <c r="G5826" s="5" t="s">
        <v>8</v>
      </c>
    </row>
    <row r="5827" spans="1:7" x14ac:dyDescent="0.25">
      <c r="A5827" s="5" t="s">
        <v>3754</v>
      </c>
      <c r="B5827" s="5">
        <v>-5.2815652622457003</v>
      </c>
      <c r="C5827" s="5" t="s">
        <v>577</v>
      </c>
      <c r="D5827" s="5" t="s">
        <v>8</v>
      </c>
      <c r="E5827" s="5" t="s">
        <v>3755</v>
      </c>
      <c r="F5827" s="5" t="s">
        <v>1204</v>
      </c>
      <c r="G5827" s="5" t="s">
        <v>8</v>
      </c>
    </row>
    <row r="5828" spans="1:7" x14ac:dyDescent="0.25">
      <c r="A5828" s="5" t="s">
        <v>14334</v>
      </c>
      <c r="B5828" s="5">
        <v>-5.4369261421372199</v>
      </c>
      <c r="C5828" s="5" t="s">
        <v>8</v>
      </c>
      <c r="D5828" s="5" t="s">
        <v>8</v>
      </c>
      <c r="E5828" s="5" t="s">
        <v>8</v>
      </c>
      <c r="F5828" s="5" t="s">
        <v>8</v>
      </c>
      <c r="G5828" s="5" t="s">
        <v>8</v>
      </c>
    </row>
    <row r="5829" spans="1:7" x14ac:dyDescent="0.25">
      <c r="A5829" s="5" t="s">
        <v>5294</v>
      </c>
      <c r="B5829" s="5">
        <v>-5.4652889536173701</v>
      </c>
      <c r="C5829" s="5" t="s">
        <v>8</v>
      </c>
      <c r="D5829" s="5" t="s">
        <v>8</v>
      </c>
      <c r="E5829" s="5" t="s">
        <v>8</v>
      </c>
      <c r="F5829" s="5" t="s">
        <v>8</v>
      </c>
      <c r="G5829" s="5" t="s">
        <v>8</v>
      </c>
    </row>
    <row r="5830" spans="1:7" x14ac:dyDescent="0.25">
      <c r="A5830" s="5" t="s">
        <v>15447</v>
      </c>
      <c r="B5830" s="5">
        <v>-5.6822963036077399</v>
      </c>
      <c r="C5830" s="5" t="s">
        <v>8</v>
      </c>
      <c r="D5830" s="5" t="s">
        <v>8</v>
      </c>
      <c r="E5830" s="5" t="s">
        <v>8</v>
      </c>
      <c r="F5830" s="5" t="s">
        <v>8</v>
      </c>
      <c r="G5830" s="5" t="s">
        <v>8</v>
      </c>
    </row>
    <row r="5831" spans="1:7" x14ac:dyDescent="0.25">
      <c r="A5831" s="5" t="s">
        <v>13541</v>
      </c>
      <c r="B5831" s="5">
        <v>-5.7689671859622198</v>
      </c>
      <c r="C5831" s="5" t="s">
        <v>8</v>
      </c>
      <c r="D5831" s="5" t="s">
        <v>8</v>
      </c>
      <c r="E5831" s="5" t="s">
        <v>8</v>
      </c>
      <c r="F5831" s="5" t="s">
        <v>8</v>
      </c>
      <c r="G5831" s="5" t="s">
        <v>8</v>
      </c>
    </row>
    <row r="5832" spans="1:7" x14ac:dyDescent="0.25">
      <c r="A5832" s="5" t="s">
        <v>13484</v>
      </c>
      <c r="B5832" s="5">
        <v>-5.8844976602471704</v>
      </c>
      <c r="C5832" s="5" t="s">
        <v>13485</v>
      </c>
      <c r="D5832" s="5" t="s">
        <v>8</v>
      </c>
      <c r="E5832" s="5" t="s">
        <v>8</v>
      </c>
      <c r="F5832" s="5" t="s">
        <v>8</v>
      </c>
      <c r="G5832" s="5" t="s">
        <v>3335</v>
      </c>
    </row>
    <row r="5833" spans="1:7" x14ac:dyDescent="0.25">
      <c r="A5833" s="5" t="s">
        <v>21111</v>
      </c>
      <c r="B5833" s="5">
        <v>-5.9907014303412698</v>
      </c>
      <c r="C5833" s="5" t="s">
        <v>8</v>
      </c>
      <c r="D5833" s="5" t="s">
        <v>8</v>
      </c>
      <c r="E5833" s="5" t="s">
        <v>8</v>
      </c>
      <c r="F5833" s="5" t="s">
        <v>8</v>
      </c>
      <c r="G5833" s="5" t="s">
        <v>8</v>
      </c>
    </row>
    <row r="5834" spans="1:7" x14ac:dyDescent="0.25">
      <c r="A5834" s="5" t="s">
        <v>3334</v>
      </c>
      <c r="B5834" s="5">
        <v>-6.0853817255359104</v>
      </c>
      <c r="C5834" s="5" t="s">
        <v>8</v>
      </c>
      <c r="D5834" s="5" t="s">
        <v>8</v>
      </c>
      <c r="E5834" s="5" t="s">
        <v>8</v>
      </c>
      <c r="F5834" s="5" t="s">
        <v>8</v>
      </c>
      <c r="G5834" s="5" t="s">
        <v>3335</v>
      </c>
    </row>
    <row r="5835" spans="1:7" x14ac:dyDescent="0.25">
      <c r="A5835" s="5" t="s">
        <v>1501</v>
      </c>
      <c r="B5835" s="5">
        <v>-6.1758449406025102</v>
      </c>
      <c r="C5835" s="5" t="s">
        <v>8</v>
      </c>
      <c r="D5835" s="5" t="s">
        <v>8</v>
      </c>
      <c r="E5835" s="5" t="s">
        <v>8</v>
      </c>
      <c r="F5835" s="5" t="s">
        <v>8</v>
      </c>
      <c r="G5835" s="5" t="s">
        <v>8</v>
      </c>
    </row>
    <row r="5836" spans="1:7" x14ac:dyDescent="0.25">
      <c r="A5836" s="5" t="s">
        <v>2466</v>
      </c>
      <c r="B5836" s="5">
        <v>-6.3201688508585798</v>
      </c>
      <c r="C5836" s="5" t="s">
        <v>8</v>
      </c>
      <c r="D5836" s="5" t="s">
        <v>8</v>
      </c>
      <c r="E5836" s="5" t="s">
        <v>8</v>
      </c>
      <c r="F5836" s="5" t="s">
        <v>8</v>
      </c>
      <c r="G5836" s="5" t="s">
        <v>8</v>
      </c>
    </row>
    <row r="5837" spans="1:7" x14ac:dyDescent="0.25">
      <c r="A5837" s="5" t="s">
        <v>20361</v>
      </c>
      <c r="B5837" s="5">
        <v>-6.3836667933998701</v>
      </c>
      <c r="C5837" s="5" t="s">
        <v>8</v>
      </c>
      <c r="D5837" s="5" t="s">
        <v>8</v>
      </c>
      <c r="E5837" s="5" t="s">
        <v>8</v>
      </c>
      <c r="F5837" s="5" t="s">
        <v>8</v>
      </c>
      <c r="G5837" s="5" t="s">
        <v>8</v>
      </c>
    </row>
    <row r="5838" spans="1:7" x14ac:dyDescent="0.25">
      <c r="A5838" s="5" t="s">
        <v>5444</v>
      </c>
      <c r="B5838" s="5">
        <v>-6.5769216948290001</v>
      </c>
      <c r="C5838" s="5" t="s">
        <v>8</v>
      </c>
      <c r="D5838" s="5" t="s">
        <v>8</v>
      </c>
      <c r="E5838" s="5" t="s">
        <v>8</v>
      </c>
      <c r="F5838" s="5" t="s">
        <v>8</v>
      </c>
      <c r="G5838" s="5" t="s">
        <v>8</v>
      </c>
    </row>
    <row r="5839" spans="1:7" x14ac:dyDescent="0.25">
      <c r="A5839" s="5" t="s">
        <v>12883</v>
      </c>
      <c r="B5839" s="5">
        <v>-6.8407992020322501</v>
      </c>
      <c r="C5839" s="5" t="s">
        <v>8</v>
      </c>
      <c r="D5839" s="5" t="s">
        <v>8</v>
      </c>
      <c r="E5839" s="5" t="s">
        <v>8</v>
      </c>
      <c r="F5839" s="5" t="s">
        <v>8</v>
      </c>
      <c r="G5839" s="5" t="s">
        <v>8</v>
      </c>
    </row>
    <row r="5840" spans="1:7" x14ac:dyDescent="0.25">
      <c r="A5840" s="5" t="s">
        <v>9207</v>
      </c>
      <c r="B5840" s="5">
        <v>-7.0589512120971198</v>
      </c>
      <c r="C5840" s="5" t="s">
        <v>8</v>
      </c>
      <c r="D5840" s="5" t="s">
        <v>8</v>
      </c>
      <c r="E5840" s="5" t="s">
        <v>8</v>
      </c>
      <c r="F5840" s="5" t="s">
        <v>8</v>
      </c>
      <c r="G5840" s="5" t="s">
        <v>8</v>
      </c>
    </row>
    <row r="5841" spans="1:7" x14ac:dyDescent="0.25">
      <c r="A5841" s="5" t="s">
        <v>14335</v>
      </c>
      <c r="B5841" s="5">
        <v>-7.2649006377439296</v>
      </c>
      <c r="C5841" s="5" t="s">
        <v>8</v>
      </c>
      <c r="D5841" s="5" t="s">
        <v>8</v>
      </c>
      <c r="E5841" s="5" t="s">
        <v>8</v>
      </c>
      <c r="F5841" s="5" t="s">
        <v>8</v>
      </c>
      <c r="G5841" s="5" t="s">
        <v>8</v>
      </c>
    </row>
    <row r="5842" spans="1:7" x14ac:dyDescent="0.25">
      <c r="A5842" s="5" t="s">
        <v>2114</v>
      </c>
      <c r="B5842" s="5">
        <v>-7.2803240041461104</v>
      </c>
      <c r="C5842" s="5" t="s">
        <v>8</v>
      </c>
      <c r="D5842" s="5" t="s">
        <v>8</v>
      </c>
      <c r="E5842" s="5" t="s">
        <v>8</v>
      </c>
      <c r="F5842" s="5" t="s">
        <v>8</v>
      </c>
      <c r="G5842" s="5" t="s">
        <v>8</v>
      </c>
    </row>
    <row r="5843" spans="1:7" x14ac:dyDescent="0.25">
      <c r="A5843" s="5" t="s">
        <v>1500</v>
      </c>
      <c r="B5843" s="5">
        <v>-7.5807287290755596</v>
      </c>
      <c r="C5843" s="5" t="s">
        <v>8</v>
      </c>
      <c r="D5843" s="5" t="s">
        <v>8</v>
      </c>
      <c r="E5843" s="5" t="s">
        <v>8</v>
      </c>
      <c r="F5843" s="5" t="s">
        <v>8</v>
      </c>
      <c r="G5843" s="5" t="s">
        <v>8</v>
      </c>
    </row>
    <row r="5844" spans="1:7" x14ac:dyDescent="0.25">
      <c r="A5844" s="5" t="s">
        <v>12874</v>
      </c>
      <c r="B5844" s="5">
        <v>-7.6488396022015204</v>
      </c>
      <c r="C5844" s="5" t="s">
        <v>8</v>
      </c>
      <c r="D5844" s="5" t="s">
        <v>8</v>
      </c>
      <c r="E5844" s="5" t="s">
        <v>8</v>
      </c>
      <c r="F5844" s="5" t="s">
        <v>8</v>
      </c>
      <c r="G5844" s="5" t="s">
        <v>8</v>
      </c>
    </row>
    <row r="5845" spans="1:7" x14ac:dyDescent="0.25">
      <c r="A5845" s="5" t="s">
        <v>9206</v>
      </c>
      <c r="B5845" s="5">
        <v>-7.7182889543228601</v>
      </c>
      <c r="C5845" s="5" t="s">
        <v>8</v>
      </c>
      <c r="D5845" s="5" t="s">
        <v>8</v>
      </c>
      <c r="E5845" s="5" t="s">
        <v>8</v>
      </c>
      <c r="F5845" s="5" t="s">
        <v>8</v>
      </c>
      <c r="G5845" s="5" t="s">
        <v>8</v>
      </c>
    </row>
    <row r="5846" spans="1:7" x14ac:dyDescent="0.25">
      <c r="A5846" s="5" t="s">
        <v>19536</v>
      </c>
      <c r="B5846" s="5">
        <v>-7.8708694964874599</v>
      </c>
      <c r="C5846" s="5" t="s">
        <v>8</v>
      </c>
      <c r="D5846" s="5" t="s">
        <v>8</v>
      </c>
      <c r="E5846" s="5" t="s">
        <v>8</v>
      </c>
      <c r="F5846" s="5" t="s">
        <v>8</v>
      </c>
      <c r="G5846" s="5" t="s">
        <v>8</v>
      </c>
    </row>
    <row r="5847" spans="1:7" x14ac:dyDescent="0.25">
      <c r="A5847" s="5" t="s">
        <v>17594</v>
      </c>
      <c r="B5847" s="5">
        <v>-8.1095962527494105</v>
      </c>
      <c r="C5847" s="5" t="s">
        <v>8</v>
      </c>
      <c r="D5847" s="5" t="s">
        <v>8</v>
      </c>
      <c r="E5847" s="5" t="s">
        <v>8</v>
      </c>
      <c r="F5847" s="5" t="s">
        <v>8</v>
      </c>
      <c r="G5847" s="5" t="s">
        <v>3527</v>
      </c>
    </row>
    <row r="5848" spans="1:7" x14ac:dyDescent="0.25">
      <c r="A5848" s="5" t="s">
        <v>9947</v>
      </c>
      <c r="B5848" s="5">
        <v>-8.3887821231096193</v>
      </c>
      <c r="C5848" s="5" t="s">
        <v>6167</v>
      </c>
      <c r="D5848" s="5" t="s">
        <v>6168</v>
      </c>
      <c r="E5848" s="5" t="s">
        <v>6169</v>
      </c>
      <c r="F5848" s="5" t="s">
        <v>6170</v>
      </c>
      <c r="G5848" s="5" t="s">
        <v>6171</v>
      </c>
    </row>
    <row r="5849" spans="1:7" x14ac:dyDescent="0.25">
      <c r="A5849" s="5" t="s">
        <v>2251</v>
      </c>
      <c r="B5849" s="5">
        <v>-8.5159679194000404</v>
      </c>
      <c r="C5849" s="5" t="s">
        <v>8</v>
      </c>
      <c r="D5849" s="5" t="s">
        <v>8</v>
      </c>
      <c r="E5849" s="5" t="s">
        <v>8</v>
      </c>
      <c r="F5849" s="5" t="s">
        <v>8</v>
      </c>
      <c r="G5849" s="5" t="s">
        <v>8</v>
      </c>
    </row>
    <row r="5850" spans="1:7" x14ac:dyDescent="0.25">
      <c r="A5850" s="5" t="s">
        <v>10506</v>
      </c>
      <c r="B5850" s="5">
        <v>-10.2255687371739</v>
      </c>
      <c r="C5850" s="5" t="s">
        <v>8</v>
      </c>
      <c r="D5850" s="5" t="s">
        <v>8</v>
      </c>
      <c r="E5850" s="5" t="s">
        <v>8</v>
      </c>
      <c r="F5850" s="5" t="s">
        <v>8</v>
      </c>
      <c r="G5850" s="5" t="s">
        <v>8</v>
      </c>
    </row>
    <row r="5851" spans="1:7" x14ac:dyDescent="0.25">
      <c r="A5851" s="5" t="s">
        <v>5114</v>
      </c>
      <c r="B5851" s="5">
        <v>-11.075284935349099</v>
      </c>
      <c r="C5851" s="5" t="s">
        <v>8</v>
      </c>
      <c r="D5851" s="5" t="s">
        <v>8</v>
      </c>
      <c r="E5851" s="5" t="s">
        <v>8</v>
      </c>
      <c r="F5851" s="5" t="s">
        <v>8</v>
      </c>
      <c r="G5851" s="5" t="s">
        <v>8</v>
      </c>
    </row>
    <row r="5852" spans="1:7" x14ac:dyDescent="0.25">
      <c r="A5852" s="5" t="s">
        <v>19836</v>
      </c>
      <c r="B5852" s="5">
        <v>-11.605160478998901</v>
      </c>
      <c r="C5852" s="5" t="s">
        <v>8</v>
      </c>
      <c r="D5852" s="5" t="s">
        <v>8</v>
      </c>
      <c r="E5852" s="5" t="s">
        <v>8</v>
      </c>
      <c r="F5852" s="5" t="s">
        <v>8</v>
      </c>
      <c r="G5852" s="5" t="s">
        <v>8</v>
      </c>
    </row>
    <row r="5853" spans="1:7" x14ac:dyDescent="0.25">
      <c r="A5853" s="5" t="s">
        <v>2979</v>
      </c>
      <c r="B5853" s="5">
        <v>-12.719287298156299</v>
      </c>
      <c r="C5853" s="5" t="s">
        <v>8</v>
      </c>
      <c r="D5853" s="5" t="s">
        <v>8</v>
      </c>
      <c r="E5853" s="5" t="s">
        <v>8</v>
      </c>
      <c r="F5853" s="5" t="s">
        <v>8</v>
      </c>
      <c r="G5853" s="5" t="s">
        <v>8</v>
      </c>
    </row>
  </sheetData>
  <sortState ref="A4:G5853">
    <sortCondition descending="1" ref="B4:B585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8"/>
  <sheetViews>
    <sheetView workbookViewId="0">
      <selection activeCell="A2" sqref="A2"/>
    </sheetView>
  </sheetViews>
  <sheetFormatPr defaultRowHeight="15" x14ac:dyDescent="0.25"/>
  <cols>
    <col min="1" max="1" width="30.5703125" customWidth="1"/>
    <col min="2" max="2" width="23.85546875" customWidth="1"/>
    <col min="3" max="3" width="22.28515625" bestFit="1" customWidth="1"/>
    <col min="4" max="4" width="17" bestFit="1" customWidth="1"/>
    <col min="5" max="5" width="15.28515625" bestFit="1" customWidth="1"/>
    <col min="6" max="6" width="19.5703125" bestFit="1" customWidth="1"/>
    <col min="7" max="7" width="18.42578125" bestFit="1" customWidth="1"/>
  </cols>
  <sheetData>
    <row r="1" spans="1:7" s="1" customFormat="1" x14ac:dyDescent="0.25">
      <c r="A1" s="3" t="s">
        <v>26913</v>
      </c>
      <c r="B1" s="3"/>
      <c r="C1" s="3"/>
      <c r="D1" s="3"/>
      <c r="E1" s="3"/>
      <c r="F1" s="3"/>
      <c r="G1" s="3"/>
    </row>
    <row r="2" spans="1:7" s="1" customFormat="1" x14ac:dyDescent="0.25">
      <c r="A2" s="3" t="s">
        <v>21227</v>
      </c>
      <c r="B2" s="3"/>
      <c r="C2" s="3"/>
      <c r="D2" s="3"/>
      <c r="E2" s="3"/>
      <c r="F2" s="3"/>
      <c r="G2" s="3"/>
    </row>
    <row r="3" spans="1:7" s="2" customFormat="1" x14ac:dyDescent="0.25">
      <c r="A3" s="4" t="s">
        <v>1</v>
      </c>
      <c r="B3" s="4" t="s">
        <v>26923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 t="s">
        <v>22046</v>
      </c>
      <c r="B4" s="5">
        <v>7.9102561305526402</v>
      </c>
      <c r="C4" s="5" t="s">
        <v>15878</v>
      </c>
      <c r="D4" s="5" t="s">
        <v>22047</v>
      </c>
      <c r="E4" s="5" t="s">
        <v>22048</v>
      </c>
      <c r="F4" s="5" t="s">
        <v>22049</v>
      </c>
      <c r="G4" s="5" t="s">
        <v>22050</v>
      </c>
    </row>
    <row r="5" spans="1:7" x14ac:dyDescent="0.25">
      <c r="A5" s="5" t="s">
        <v>5849</v>
      </c>
      <c r="B5" s="5">
        <v>6.2863900662547199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</row>
    <row r="6" spans="1:7" x14ac:dyDescent="0.25">
      <c r="A6" s="5" t="s">
        <v>4173</v>
      </c>
      <c r="B6" s="5">
        <v>6.0462213003486003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</row>
    <row r="7" spans="1:7" x14ac:dyDescent="0.25">
      <c r="A7" s="5" t="s">
        <v>21351</v>
      </c>
      <c r="B7" s="5">
        <v>5.6714208012663203</v>
      </c>
      <c r="C7" s="5" t="s">
        <v>15192</v>
      </c>
      <c r="D7" s="5" t="s">
        <v>8</v>
      </c>
      <c r="E7" s="5" t="s">
        <v>8</v>
      </c>
      <c r="F7" s="5" t="s">
        <v>8</v>
      </c>
      <c r="G7" s="5" t="s">
        <v>15196</v>
      </c>
    </row>
    <row r="8" spans="1:7" x14ac:dyDescent="0.25">
      <c r="A8" s="5" t="s">
        <v>22242</v>
      </c>
      <c r="B8" s="5">
        <v>5.5824225974346904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</row>
    <row r="9" spans="1:7" x14ac:dyDescent="0.25">
      <c r="A9" s="5" t="s">
        <v>9107</v>
      </c>
      <c r="B9" s="5">
        <v>4.9504294620825799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</row>
    <row r="10" spans="1:7" x14ac:dyDescent="0.25">
      <c r="A10" s="5" t="s">
        <v>15828</v>
      </c>
      <c r="B10" s="5">
        <v>4.9503365732834004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</row>
    <row r="11" spans="1:7" x14ac:dyDescent="0.25">
      <c r="A11" s="5" t="s">
        <v>4238</v>
      </c>
      <c r="B11" s="5">
        <v>4.6291164719274196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</row>
    <row r="12" spans="1:7" x14ac:dyDescent="0.25">
      <c r="A12" s="5" t="s">
        <v>12856</v>
      </c>
      <c r="B12" s="5">
        <v>4.4094456980685202</v>
      </c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</row>
    <row r="13" spans="1:7" x14ac:dyDescent="0.25">
      <c r="A13" s="5" t="s">
        <v>7344</v>
      </c>
      <c r="B13" s="5">
        <v>4.2667068912767903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</row>
    <row r="14" spans="1:7" x14ac:dyDescent="0.25">
      <c r="A14" s="5" t="s">
        <v>5449</v>
      </c>
      <c r="B14" s="5">
        <v>4.17409665023321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</row>
    <row r="15" spans="1:7" x14ac:dyDescent="0.25">
      <c r="A15" s="5" t="s">
        <v>22134</v>
      </c>
      <c r="B15" s="5">
        <v>4.0554485363522197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</row>
    <row r="16" spans="1:7" x14ac:dyDescent="0.25">
      <c r="A16" s="5" t="s">
        <v>22278</v>
      </c>
      <c r="B16" s="5">
        <v>3.90579263952168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22279</v>
      </c>
    </row>
    <row r="17" spans="1:7" x14ac:dyDescent="0.25">
      <c r="A17" s="5" t="s">
        <v>549</v>
      </c>
      <c r="B17" s="5">
        <v>3.7970263763577501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</row>
    <row r="18" spans="1:7" x14ac:dyDescent="0.25">
      <c r="A18" s="5" t="s">
        <v>22968</v>
      </c>
      <c r="B18" s="5">
        <v>3.7700615682371601</v>
      </c>
      <c r="C18" s="5" t="s">
        <v>8</v>
      </c>
      <c r="D18" s="5" t="s">
        <v>8</v>
      </c>
      <c r="E18" s="5" t="s">
        <v>8</v>
      </c>
      <c r="F18" s="5" t="s">
        <v>8</v>
      </c>
      <c r="G18" s="5" t="s">
        <v>8</v>
      </c>
    </row>
    <row r="19" spans="1:7" x14ac:dyDescent="0.25">
      <c r="A19" s="5" t="s">
        <v>12269</v>
      </c>
      <c r="B19" s="5">
        <v>3.6450118197344499</v>
      </c>
      <c r="C19" s="5" t="s">
        <v>8</v>
      </c>
      <c r="D19" s="5" t="s">
        <v>8</v>
      </c>
      <c r="E19" s="5" t="s">
        <v>8</v>
      </c>
      <c r="F19" s="5" t="s">
        <v>8</v>
      </c>
      <c r="G19" s="5" t="s">
        <v>8</v>
      </c>
    </row>
    <row r="20" spans="1:7" x14ac:dyDescent="0.25">
      <c r="A20" s="5" t="s">
        <v>6637</v>
      </c>
      <c r="B20" s="5">
        <v>3.6444383685182999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</row>
    <row r="21" spans="1:7" x14ac:dyDescent="0.25">
      <c r="A21" s="5" t="s">
        <v>22547</v>
      </c>
      <c r="B21" s="5">
        <v>3.6444383685182999</v>
      </c>
      <c r="C21" s="5" t="s">
        <v>22548</v>
      </c>
      <c r="D21" s="5" t="s">
        <v>22549</v>
      </c>
      <c r="E21" s="5" t="s">
        <v>22550</v>
      </c>
      <c r="F21" s="5" t="s">
        <v>22551</v>
      </c>
      <c r="G21" s="5" t="s">
        <v>22552</v>
      </c>
    </row>
    <row r="22" spans="1:7" x14ac:dyDescent="0.25">
      <c r="A22" s="5" t="s">
        <v>9106</v>
      </c>
      <c r="B22" s="5">
        <v>3.4459218304438499</v>
      </c>
      <c r="C22" s="5" t="s">
        <v>8</v>
      </c>
      <c r="D22" s="5" t="s">
        <v>8</v>
      </c>
      <c r="E22" s="5" t="s">
        <v>8</v>
      </c>
      <c r="F22" s="5" t="s">
        <v>8</v>
      </c>
      <c r="G22" s="5" t="s">
        <v>8</v>
      </c>
    </row>
    <row r="23" spans="1:7" x14ac:dyDescent="0.25">
      <c r="A23" s="5" t="s">
        <v>3751</v>
      </c>
      <c r="B23" s="5">
        <v>3.4125736794009698</v>
      </c>
      <c r="C23" s="5" t="s">
        <v>8</v>
      </c>
      <c r="D23" s="5" t="s">
        <v>8</v>
      </c>
      <c r="E23" s="5" t="s">
        <v>8</v>
      </c>
      <c r="F23" s="5" t="s">
        <v>8</v>
      </c>
      <c r="G23" s="5" t="s">
        <v>8</v>
      </c>
    </row>
    <row r="24" spans="1:7" x14ac:dyDescent="0.25">
      <c r="A24" s="5" t="s">
        <v>14498</v>
      </c>
      <c r="B24" s="5">
        <v>3.3806339940559602</v>
      </c>
      <c r="C24" s="5" t="s">
        <v>8</v>
      </c>
      <c r="D24" s="5" t="s">
        <v>8</v>
      </c>
      <c r="E24" s="5" t="s">
        <v>8</v>
      </c>
      <c r="F24" s="5" t="s">
        <v>8</v>
      </c>
      <c r="G24" s="5" t="s">
        <v>8</v>
      </c>
    </row>
    <row r="25" spans="1:7" x14ac:dyDescent="0.25">
      <c r="A25" s="5" t="s">
        <v>13084</v>
      </c>
      <c r="B25" s="5">
        <v>3.34857092004024</v>
      </c>
      <c r="C25" s="5" t="s">
        <v>8</v>
      </c>
      <c r="D25" s="5" t="s">
        <v>8</v>
      </c>
      <c r="E25" s="5" t="s">
        <v>8</v>
      </c>
      <c r="F25" s="5" t="s">
        <v>8</v>
      </c>
      <c r="G25" s="5" t="s">
        <v>8</v>
      </c>
    </row>
    <row r="26" spans="1:7" x14ac:dyDescent="0.25">
      <c r="A26" s="5" t="s">
        <v>22176</v>
      </c>
      <c r="B26" s="5">
        <v>3.3319055793465102</v>
      </c>
      <c r="C26" s="5" t="s">
        <v>8</v>
      </c>
      <c r="D26" s="5" t="s">
        <v>8</v>
      </c>
      <c r="E26" s="5" t="s">
        <v>8</v>
      </c>
      <c r="F26" s="5" t="s">
        <v>8</v>
      </c>
      <c r="G26" s="5" t="s">
        <v>8</v>
      </c>
    </row>
    <row r="27" spans="1:7" x14ac:dyDescent="0.25">
      <c r="A27" s="5" t="s">
        <v>23298</v>
      </c>
      <c r="B27" s="5">
        <v>3.3122747840226099</v>
      </c>
      <c r="C27" s="5" t="s">
        <v>8</v>
      </c>
      <c r="D27" s="5" t="s">
        <v>8</v>
      </c>
      <c r="E27" s="5" t="s">
        <v>8</v>
      </c>
      <c r="F27" s="5" t="s">
        <v>8</v>
      </c>
      <c r="G27" s="5" t="s">
        <v>8</v>
      </c>
    </row>
    <row r="28" spans="1:7" x14ac:dyDescent="0.25">
      <c r="A28" s="5" t="s">
        <v>20609</v>
      </c>
      <c r="B28" s="5">
        <v>3.3089279061477699</v>
      </c>
      <c r="C28" s="5" t="s">
        <v>8</v>
      </c>
      <c r="D28" s="5" t="s">
        <v>8</v>
      </c>
      <c r="E28" s="5" t="s">
        <v>8</v>
      </c>
      <c r="F28" s="5" t="s">
        <v>8</v>
      </c>
      <c r="G28" s="5" t="s">
        <v>8</v>
      </c>
    </row>
    <row r="29" spans="1:7" x14ac:dyDescent="0.25">
      <c r="A29" s="5" t="s">
        <v>9515</v>
      </c>
      <c r="B29" s="5">
        <v>3.2961628602069801</v>
      </c>
      <c r="C29" s="5" t="s">
        <v>8</v>
      </c>
      <c r="D29" s="5" t="s">
        <v>8</v>
      </c>
      <c r="E29" s="5" t="s">
        <v>8</v>
      </c>
      <c r="F29" s="5" t="s">
        <v>8</v>
      </c>
      <c r="G29" s="5" t="s">
        <v>8</v>
      </c>
    </row>
    <row r="30" spans="1:7" x14ac:dyDescent="0.25">
      <c r="A30" s="5" t="s">
        <v>2809</v>
      </c>
      <c r="B30" s="5">
        <v>3.2353436062702601</v>
      </c>
      <c r="C30" s="5" t="s">
        <v>8</v>
      </c>
      <c r="D30" s="5" t="s">
        <v>8</v>
      </c>
      <c r="E30" s="5" t="s">
        <v>8</v>
      </c>
      <c r="F30" s="5" t="s">
        <v>8</v>
      </c>
      <c r="G30" s="5" t="s">
        <v>8</v>
      </c>
    </row>
    <row r="31" spans="1:7" x14ac:dyDescent="0.25">
      <c r="A31" s="5" t="s">
        <v>9009</v>
      </c>
      <c r="B31" s="5">
        <v>3.2168131171078902</v>
      </c>
      <c r="C31" s="5" t="s">
        <v>8</v>
      </c>
      <c r="D31" s="5" t="s">
        <v>8</v>
      </c>
      <c r="E31" s="5" t="s">
        <v>8</v>
      </c>
      <c r="F31" s="5" t="s">
        <v>8</v>
      </c>
      <c r="G31" s="5" t="s">
        <v>8</v>
      </c>
    </row>
    <row r="32" spans="1:7" x14ac:dyDescent="0.25">
      <c r="A32" s="5" t="s">
        <v>22136</v>
      </c>
      <c r="B32" s="5">
        <v>3.2055162156209098</v>
      </c>
      <c r="C32" s="5" t="s">
        <v>8</v>
      </c>
      <c r="D32" s="5" t="s">
        <v>8</v>
      </c>
      <c r="E32" s="5" t="s">
        <v>8</v>
      </c>
      <c r="F32" s="5" t="s">
        <v>8</v>
      </c>
      <c r="G32" s="5" t="s">
        <v>8</v>
      </c>
    </row>
    <row r="33" spans="1:7" x14ac:dyDescent="0.25">
      <c r="A33" s="5" t="s">
        <v>11996</v>
      </c>
      <c r="B33" s="5">
        <v>3.1874069045717999</v>
      </c>
      <c r="C33" s="5" t="s">
        <v>8</v>
      </c>
      <c r="D33" s="5" t="s">
        <v>8</v>
      </c>
      <c r="E33" s="5" t="s">
        <v>8</v>
      </c>
      <c r="F33" s="5" t="s">
        <v>8</v>
      </c>
      <c r="G33" s="5" t="s">
        <v>8</v>
      </c>
    </row>
    <row r="34" spans="1:7" x14ac:dyDescent="0.25">
      <c r="A34" s="5" t="s">
        <v>9740</v>
      </c>
      <c r="B34" s="5">
        <v>3.1760419506671802</v>
      </c>
      <c r="C34" s="5" t="s">
        <v>8</v>
      </c>
      <c r="D34" s="5" t="s">
        <v>8</v>
      </c>
      <c r="E34" s="5" t="s">
        <v>8</v>
      </c>
      <c r="F34" s="5" t="s">
        <v>8</v>
      </c>
      <c r="G34" s="5" t="s">
        <v>8</v>
      </c>
    </row>
    <row r="35" spans="1:7" x14ac:dyDescent="0.25">
      <c r="A35" s="5" t="s">
        <v>5049</v>
      </c>
      <c r="B35" s="5">
        <v>3.1490691318200899</v>
      </c>
      <c r="C35" s="5" t="s">
        <v>8</v>
      </c>
      <c r="D35" s="5" t="s">
        <v>8</v>
      </c>
      <c r="E35" s="5" t="s">
        <v>8</v>
      </c>
      <c r="F35" s="5" t="s">
        <v>8</v>
      </c>
      <c r="G35" s="5" t="s">
        <v>8</v>
      </c>
    </row>
    <row r="36" spans="1:7" x14ac:dyDescent="0.25">
      <c r="A36" s="5" t="s">
        <v>8999</v>
      </c>
      <c r="B36" s="5">
        <v>3.1424796426525501</v>
      </c>
      <c r="C36" s="5" t="s">
        <v>8</v>
      </c>
      <c r="D36" s="5" t="s">
        <v>8</v>
      </c>
      <c r="E36" s="5" t="s">
        <v>8</v>
      </c>
      <c r="F36" s="5" t="s">
        <v>8</v>
      </c>
      <c r="G36" s="5" t="s">
        <v>8</v>
      </c>
    </row>
    <row r="37" spans="1:7" x14ac:dyDescent="0.25">
      <c r="A37" s="5" t="s">
        <v>1497</v>
      </c>
      <c r="B37" s="5">
        <v>3.0990317711983701</v>
      </c>
      <c r="C37" s="5" t="s">
        <v>8</v>
      </c>
      <c r="D37" s="5" t="s">
        <v>8</v>
      </c>
      <c r="E37" s="5" t="s">
        <v>1498</v>
      </c>
      <c r="F37" s="5" t="s">
        <v>8</v>
      </c>
      <c r="G37" s="5" t="s">
        <v>8</v>
      </c>
    </row>
    <row r="38" spans="1:7" x14ac:dyDescent="0.25">
      <c r="A38" s="5" t="s">
        <v>3294</v>
      </c>
      <c r="B38" s="5">
        <v>3.0969184262200198</v>
      </c>
      <c r="C38" s="5" t="s">
        <v>8</v>
      </c>
      <c r="D38" s="5" t="s">
        <v>8</v>
      </c>
      <c r="E38" s="5" t="s">
        <v>8</v>
      </c>
      <c r="F38" s="5" t="s">
        <v>8</v>
      </c>
      <c r="G38" s="5" t="s">
        <v>8</v>
      </c>
    </row>
    <row r="39" spans="1:7" x14ac:dyDescent="0.25">
      <c r="A39" s="5" t="s">
        <v>8373</v>
      </c>
      <c r="B39" s="5">
        <v>3.0969184262200198</v>
      </c>
      <c r="C39" s="5" t="s">
        <v>8</v>
      </c>
      <c r="D39" s="5" t="s">
        <v>8</v>
      </c>
      <c r="E39" s="5" t="s">
        <v>8</v>
      </c>
      <c r="F39" s="5" t="s">
        <v>8</v>
      </c>
      <c r="G39" s="5" t="s">
        <v>8</v>
      </c>
    </row>
    <row r="40" spans="1:7" x14ac:dyDescent="0.25">
      <c r="A40" s="5" t="s">
        <v>11712</v>
      </c>
      <c r="B40" s="5">
        <v>3.0835302771456101</v>
      </c>
      <c r="C40" s="5" t="s">
        <v>8</v>
      </c>
      <c r="D40" s="5" t="s">
        <v>8</v>
      </c>
      <c r="E40" s="5" t="s">
        <v>8</v>
      </c>
      <c r="F40" s="5" t="s">
        <v>8</v>
      </c>
      <c r="G40" s="5" t="s">
        <v>8</v>
      </c>
    </row>
    <row r="41" spans="1:7" x14ac:dyDescent="0.25">
      <c r="A41" s="5" t="s">
        <v>5097</v>
      </c>
      <c r="B41" s="5">
        <v>3.0656602776619999</v>
      </c>
      <c r="C41" s="5" t="s">
        <v>8</v>
      </c>
      <c r="D41" s="5" t="s">
        <v>8</v>
      </c>
      <c r="E41" s="5" t="s">
        <v>8</v>
      </c>
      <c r="F41" s="5" t="s">
        <v>8</v>
      </c>
      <c r="G41" s="5" t="s">
        <v>8</v>
      </c>
    </row>
    <row r="42" spans="1:7" x14ac:dyDescent="0.25">
      <c r="A42" s="5" t="s">
        <v>3390</v>
      </c>
      <c r="B42" s="5">
        <v>3.06416651467626</v>
      </c>
      <c r="C42" s="5" t="s">
        <v>8</v>
      </c>
      <c r="D42" s="5" t="s">
        <v>8</v>
      </c>
      <c r="E42" s="5" t="s">
        <v>8</v>
      </c>
      <c r="F42" s="5" t="s">
        <v>8</v>
      </c>
      <c r="G42" s="5" t="s">
        <v>8</v>
      </c>
    </row>
    <row r="43" spans="1:7" x14ac:dyDescent="0.25">
      <c r="A43" s="5" t="s">
        <v>3671</v>
      </c>
      <c r="B43" s="5">
        <v>3.0365209413390399</v>
      </c>
      <c r="C43" s="5" t="s">
        <v>8</v>
      </c>
      <c r="D43" s="5" t="s">
        <v>8</v>
      </c>
      <c r="E43" s="5" t="s">
        <v>8</v>
      </c>
      <c r="F43" s="5" t="s">
        <v>8</v>
      </c>
      <c r="G43" s="5" t="s">
        <v>8</v>
      </c>
    </row>
    <row r="44" spans="1:7" x14ac:dyDescent="0.25">
      <c r="A44" s="5" t="s">
        <v>22546</v>
      </c>
      <c r="B44" s="5">
        <v>3.00733249750499</v>
      </c>
      <c r="C44" s="5" t="s">
        <v>8</v>
      </c>
      <c r="D44" s="5" t="s">
        <v>8</v>
      </c>
      <c r="E44" s="5" t="s">
        <v>8</v>
      </c>
      <c r="F44" s="5" t="s">
        <v>8</v>
      </c>
      <c r="G44" s="5" t="s">
        <v>8</v>
      </c>
    </row>
    <row r="45" spans="1:7" x14ac:dyDescent="0.25">
      <c r="A45" s="5" t="s">
        <v>15041</v>
      </c>
      <c r="B45" s="5">
        <v>2.9441813806433599</v>
      </c>
      <c r="C45" s="5" t="s">
        <v>8</v>
      </c>
      <c r="D45" s="5" t="s">
        <v>8</v>
      </c>
      <c r="E45" s="5" t="s">
        <v>8</v>
      </c>
      <c r="F45" s="5" t="s">
        <v>8</v>
      </c>
      <c r="G45" s="5" t="s">
        <v>8</v>
      </c>
    </row>
    <row r="46" spans="1:7" x14ac:dyDescent="0.25">
      <c r="A46" s="5" t="s">
        <v>21521</v>
      </c>
      <c r="B46" s="5">
        <v>2.9141019707726699</v>
      </c>
      <c r="C46" s="5" t="s">
        <v>8</v>
      </c>
      <c r="D46" s="5" t="s">
        <v>8</v>
      </c>
      <c r="E46" s="5" t="s">
        <v>8</v>
      </c>
      <c r="F46" s="5" t="s">
        <v>8</v>
      </c>
      <c r="G46" s="5" t="s">
        <v>8</v>
      </c>
    </row>
    <row r="47" spans="1:7" x14ac:dyDescent="0.25">
      <c r="A47" s="5" t="s">
        <v>13804</v>
      </c>
      <c r="B47" s="5">
        <v>2.9006131499354999</v>
      </c>
      <c r="C47" s="5" t="s">
        <v>8</v>
      </c>
      <c r="D47" s="5" t="s">
        <v>8</v>
      </c>
      <c r="E47" s="5" t="s">
        <v>8</v>
      </c>
      <c r="F47" s="5" t="s">
        <v>8</v>
      </c>
      <c r="G47" s="5" t="s">
        <v>8</v>
      </c>
    </row>
    <row r="48" spans="1:7" x14ac:dyDescent="0.25">
      <c r="A48" s="5" t="s">
        <v>22084</v>
      </c>
      <c r="B48" s="5">
        <v>2.85698592588686</v>
      </c>
      <c r="C48" s="5" t="s">
        <v>8</v>
      </c>
      <c r="D48" s="5" t="s">
        <v>8</v>
      </c>
      <c r="E48" s="5" t="s">
        <v>8</v>
      </c>
      <c r="F48" s="5" t="s">
        <v>8</v>
      </c>
      <c r="G48" s="5" t="s">
        <v>8</v>
      </c>
    </row>
    <row r="49" spans="1:7" x14ac:dyDescent="0.25">
      <c r="A49" s="5" t="s">
        <v>6347</v>
      </c>
      <c r="B49" s="5">
        <v>2.8319013856887199</v>
      </c>
      <c r="C49" s="5" t="s">
        <v>8</v>
      </c>
      <c r="D49" s="5" t="s">
        <v>8</v>
      </c>
      <c r="E49" s="5" t="s">
        <v>8</v>
      </c>
      <c r="F49" s="5" t="s">
        <v>8</v>
      </c>
      <c r="G49" s="5" t="s">
        <v>8</v>
      </c>
    </row>
    <row r="50" spans="1:7" x14ac:dyDescent="0.25">
      <c r="A50" s="5" t="s">
        <v>14395</v>
      </c>
      <c r="B50" s="5">
        <v>2.81221699157329</v>
      </c>
      <c r="C50" s="5" t="s">
        <v>8</v>
      </c>
      <c r="D50" s="5" t="s">
        <v>8</v>
      </c>
      <c r="E50" s="5" t="s">
        <v>8</v>
      </c>
      <c r="F50" s="5" t="s">
        <v>8</v>
      </c>
      <c r="G50" s="5" t="s">
        <v>8</v>
      </c>
    </row>
    <row r="51" spans="1:7" x14ac:dyDescent="0.25">
      <c r="A51" s="5" t="s">
        <v>23513</v>
      </c>
      <c r="B51" s="5">
        <v>2.76299000864686</v>
      </c>
      <c r="C51" s="5" t="s">
        <v>8</v>
      </c>
      <c r="D51" s="5" t="s">
        <v>8</v>
      </c>
      <c r="E51" s="5" t="s">
        <v>8</v>
      </c>
      <c r="F51" s="5" t="s">
        <v>8</v>
      </c>
      <c r="G51" s="5" t="s">
        <v>8</v>
      </c>
    </row>
    <row r="52" spans="1:7" x14ac:dyDescent="0.25">
      <c r="A52" s="5" t="s">
        <v>13063</v>
      </c>
      <c r="B52" s="5">
        <v>2.75908862701321</v>
      </c>
      <c r="C52" s="5" t="s">
        <v>8</v>
      </c>
      <c r="D52" s="5" t="s">
        <v>8</v>
      </c>
      <c r="E52" s="5" t="s">
        <v>8</v>
      </c>
      <c r="F52" s="5" t="s">
        <v>8</v>
      </c>
      <c r="G52" s="5" t="s">
        <v>8</v>
      </c>
    </row>
    <row r="53" spans="1:7" x14ac:dyDescent="0.25">
      <c r="A53" s="5" t="s">
        <v>9797</v>
      </c>
      <c r="B53" s="5">
        <v>2.7566108424452498</v>
      </c>
      <c r="C53" s="5" t="s">
        <v>8</v>
      </c>
      <c r="D53" s="5" t="s">
        <v>8</v>
      </c>
      <c r="E53" s="5" t="s">
        <v>8</v>
      </c>
      <c r="F53" s="5" t="s">
        <v>8</v>
      </c>
      <c r="G53" s="5" t="s">
        <v>8</v>
      </c>
    </row>
    <row r="54" spans="1:7" x14ac:dyDescent="0.25">
      <c r="A54" s="5" t="s">
        <v>6388</v>
      </c>
      <c r="B54" s="5">
        <v>2.72171883495758</v>
      </c>
      <c r="C54" s="5" t="s">
        <v>8</v>
      </c>
      <c r="D54" s="5" t="s">
        <v>8</v>
      </c>
      <c r="E54" s="5" t="s">
        <v>8</v>
      </c>
      <c r="F54" s="5" t="s">
        <v>8</v>
      </c>
      <c r="G54" s="5" t="s">
        <v>8</v>
      </c>
    </row>
    <row r="55" spans="1:7" x14ac:dyDescent="0.25">
      <c r="A55" s="5" t="s">
        <v>7948</v>
      </c>
      <c r="B55" s="5">
        <v>2.7089342991738099</v>
      </c>
      <c r="C55" s="5" t="s">
        <v>8</v>
      </c>
      <c r="D55" s="5" t="s">
        <v>8</v>
      </c>
      <c r="E55" s="5" t="s">
        <v>8</v>
      </c>
      <c r="F55" s="5" t="s">
        <v>8</v>
      </c>
      <c r="G55" s="5" t="s">
        <v>8</v>
      </c>
    </row>
    <row r="56" spans="1:7" x14ac:dyDescent="0.25">
      <c r="A56" s="5" t="s">
        <v>5711</v>
      </c>
      <c r="B56" s="5">
        <v>2.65555266633221</v>
      </c>
      <c r="C56" s="5" t="s">
        <v>8</v>
      </c>
      <c r="D56" s="5" t="s">
        <v>8</v>
      </c>
      <c r="E56" s="5" t="s">
        <v>8</v>
      </c>
      <c r="F56" s="5" t="s">
        <v>8</v>
      </c>
      <c r="G56" s="5" t="s">
        <v>8</v>
      </c>
    </row>
    <row r="57" spans="1:7" x14ac:dyDescent="0.25">
      <c r="A57" s="5" t="s">
        <v>5314</v>
      </c>
      <c r="B57" s="5">
        <v>2.64686624890544</v>
      </c>
      <c r="C57" s="5" t="s">
        <v>8</v>
      </c>
      <c r="D57" s="5" t="s">
        <v>8</v>
      </c>
      <c r="E57" s="5" t="s">
        <v>8</v>
      </c>
      <c r="F57" s="5" t="s">
        <v>8</v>
      </c>
      <c r="G57" s="5" t="s">
        <v>8</v>
      </c>
    </row>
    <row r="58" spans="1:7" x14ac:dyDescent="0.25">
      <c r="A58" s="5" t="s">
        <v>1691</v>
      </c>
      <c r="B58" s="5">
        <v>2.6399504741698201</v>
      </c>
      <c r="C58" s="5" t="s">
        <v>8</v>
      </c>
      <c r="D58" s="5" t="s">
        <v>8</v>
      </c>
      <c r="E58" s="5" t="s">
        <v>8</v>
      </c>
      <c r="F58" s="5" t="s">
        <v>8</v>
      </c>
      <c r="G58" s="5" t="s">
        <v>8</v>
      </c>
    </row>
    <row r="59" spans="1:7" x14ac:dyDescent="0.25">
      <c r="A59" s="5" t="s">
        <v>8138</v>
      </c>
      <c r="B59" s="5">
        <v>2.6297197111511599</v>
      </c>
      <c r="C59" s="5" t="s">
        <v>8</v>
      </c>
      <c r="D59" s="5" t="s">
        <v>8</v>
      </c>
      <c r="E59" s="5" t="s">
        <v>8</v>
      </c>
      <c r="F59" s="5" t="s">
        <v>8</v>
      </c>
      <c r="G59" s="5" t="s">
        <v>8</v>
      </c>
    </row>
    <row r="60" spans="1:7" x14ac:dyDescent="0.25">
      <c r="A60" s="5" t="s">
        <v>7206</v>
      </c>
      <c r="B60" s="5">
        <v>2.6258296444239</v>
      </c>
      <c r="C60" s="5" t="s">
        <v>8</v>
      </c>
      <c r="D60" s="5" t="s">
        <v>8</v>
      </c>
      <c r="E60" s="5" t="s">
        <v>8</v>
      </c>
      <c r="F60" s="5" t="s">
        <v>8</v>
      </c>
      <c r="G60" s="5" t="s">
        <v>8</v>
      </c>
    </row>
    <row r="61" spans="1:7" x14ac:dyDescent="0.25">
      <c r="A61" s="5" t="s">
        <v>11808</v>
      </c>
      <c r="B61" s="5">
        <v>2.6258296444239</v>
      </c>
      <c r="C61" s="5" t="s">
        <v>8</v>
      </c>
      <c r="D61" s="5" t="s">
        <v>8</v>
      </c>
      <c r="E61" s="5" t="s">
        <v>8</v>
      </c>
      <c r="F61" s="5" t="s">
        <v>8</v>
      </c>
      <c r="G61" s="5" t="s">
        <v>8</v>
      </c>
    </row>
    <row r="62" spans="1:7" x14ac:dyDescent="0.25">
      <c r="A62" s="5" t="s">
        <v>14770</v>
      </c>
      <c r="B62" s="5">
        <v>2.6003895470592702</v>
      </c>
      <c r="C62" s="5" t="s">
        <v>8</v>
      </c>
      <c r="D62" s="5" t="s">
        <v>8</v>
      </c>
      <c r="E62" s="5" t="s">
        <v>8</v>
      </c>
      <c r="F62" s="5" t="s">
        <v>8</v>
      </c>
      <c r="G62" s="5" t="s">
        <v>8</v>
      </c>
    </row>
    <row r="63" spans="1:7" x14ac:dyDescent="0.25">
      <c r="A63" s="5" t="s">
        <v>4272</v>
      </c>
      <c r="B63" s="5">
        <v>2.5982610167032898</v>
      </c>
      <c r="C63" s="5" t="s">
        <v>8</v>
      </c>
      <c r="D63" s="5" t="s">
        <v>8</v>
      </c>
      <c r="E63" s="5" t="s">
        <v>8</v>
      </c>
      <c r="F63" s="5" t="s">
        <v>8</v>
      </c>
      <c r="G63" s="5" t="s">
        <v>8</v>
      </c>
    </row>
    <row r="64" spans="1:7" x14ac:dyDescent="0.25">
      <c r="A64" s="5" t="s">
        <v>23564</v>
      </c>
      <c r="B64" s="5">
        <v>2.5955719983949201</v>
      </c>
      <c r="C64" s="5" t="s">
        <v>23565</v>
      </c>
      <c r="D64" s="5" t="s">
        <v>23566</v>
      </c>
      <c r="E64" s="5" t="s">
        <v>23567</v>
      </c>
      <c r="F64" s="5" t="s">
        <v>23568</v>
      </c>
      <c r="G64" s="5" t="s">
        <v>23569</v>
      </c>
    </row>
    <row r="65" spans="1:7" x14ac:dyDescent="0.25">
      <c r="A65" s="5" t="s">
        <v>14509</v>
      </c>
      <c r="B65" s="5">
        <v>2.5875260672023499</v>
      </c>
      <c r="C65" s="5" t="s">
        <v>8</v>
      </c>
      <c r="D65" s="5" t="s">
        <v>8</v>
      </c>
      <c r="E65" s="5" t="s">
        <v>8</v>
      </c>
      <c r="F65" s="5" t="s">
        <v>8</v>
      </c>
      <c r="G65" s="5" t="s">
        <v>8</v>
      </c>
    </row>
    <row r="66" spans="1:7" x14ac:dyDescent="0.25">
      <c r="A66" s="5" t="s">
        <v>7831</v>
      </c>
      <c r="B66" s="5">
        <v>2.5851645295525598</v>
      </c>
      <c r="C66" s="5" t="s">
        <v>8</v>
      </c>
      <c r="D66" s="5" t="s">
        <v>8</v>
      </c>
      <c r="E66" s="5" t="s">
        <v>8</v>
      </c>
      <c r="F66" s="5" t="s">
        <v>8</v>
      </c>
      <c r="G66" s="5" t="s">
        <v>8</v>
      </c>
    </row>
    <row r="67" spans="1:7" x14ac:dyDescent="0.25">
      <c r="A67" s="5" t="s">
        <v>10957</v>
      </c>
      <c r="B67" s="5">
        <v>2.5843086262387098</v>
      </c>
      <c r="C67" s="5" t="s">
        <v>8</v>
      </c>
      <c r="D67" s="5" t="s">
        <v>8</v>
      </c>
      <c r="E67" s="5" t="s">
        <v>8</v>
      </c>
      <c r="F67" s="5" t="s">
        <v>8</v>
      </c>
      <c r="G67" s="5" t="s">
        <v>8</v>
      </c>
    </row>
    <row r="68" spans="1:7" x14ac:dyDescent="0.25">
      <c r="A68" s="5" t="s">
        <v>15350</v>
      </c>
      <c r="B68" s="5">
        <v>2.5786705107938799</v>
      </c>
      <c r="C68" s="5" t="s">
        <v>8</v>
      </c>
      <c r="D68" s="5" t="s">
        <v>8</v>
      </c>
      <c r="E68" s="5" t="s">
        <v>8</v>
      </c>
      <c r="F68" s="5" t="s">
        <v>8</v>
      </c>
      <c r="G68" s="5" t="s">
        <v>1359</v>
      </c>
    </row>
    <row r="69" spans="1:7" x14ac:dyDescent="0.25">
      <c r="A69" s="5" t="s">
        <v>11836</v>
      </c>
      <c r="B69" s="5">
        <v>2.5705065469673301</v>
      </c>
      <c r="C69" s="5" t="s">
        <v>8</v>
      </c>
      <c r="D69" s="5" t="s">
        <v>8</v>
      </c>
      <c r="E69" s="5" t="s">
        <v>8</v>
      </c>
      <c r="F69" s="5" t="s">
        <v>8</v>
      </c>
      <c r="G69" s="5" t="s">
        <v>8</v>
      </c>
    </row>
    <row r="70" spans="1:7" x14ac:dyDescent="0.25">
      <c r="A70" s="5" t="s">
        <v>2111</v>
      </c>
      <c r="B70" s="5">
        <v>2.5601462021695198</v>
      </c>
      <c r="C70" s="5" t="s">
        <v>8</v>
      </c>
      <c r="D70" s="5" t="s">
        <v>8</v>
      </c>
      <c r="E70" s="5" t="s">
        <v>8</v>
      </c>
      <c r="F70" s="5" t="s">
        <v>8</v>
      </c>
      <c r="G70" s="5" t="s">
        <v>8</v>
      </c>
    </row>
    <row r="71" spans="1:7" x14ac:dyDescent="0.25">
      <c r="A71" s="5" t="s">
        <v>6460</v>
      </c>
      <c r="B71" s="5">
        <v>2.5562839019550299</v>
      </c>
      <c r="C71" s="5" t="s">
        <v>8</v>
      </c>
      <c r="D71" s="5" t="s">
        <v>8</v>
      </c>
      <c r="E71" s="5" t="s">
        <v>6461</v>
      </c>
      <c r="F71" s="5" t="s">
        <v>8</v>
      </c>
      <c r="G71" s="5" t="s">
        <v>8</v>
      </c>
    </row>
    <row r="72" spans="1:7" x14ac:dyDescent="0.25">
      <c r="A72" s="5" t="s">
        <v>2824</v>
      </c>
      <c r="B72" s="5">
        <v>2.5459472275031101</v>
      </c>
      <c r="C72" s="5" t="s">
        <v>8</v>
      </c>
      <c r="D72" s="5" t="s">
        <v>8</v>
      </c>
      <c r="E72" s="5" t="s">
        <v>8</v>
      </c>
      <c r="F72" s="5" t="s">
        <v>8</v>
      </c>
      <c r="G72" s="5" t="s">
        <v>8</v>
      </c>
    </row>
    <row r="73" spans="1:7" x14ac:dyDescent="0.25">
      <c r="A73" s="5" t="s">
        <v>13878</v>
      </c>
      <c r="B73" s="5">
        <v>2.5390914917905199</v>
      </c>
      <c r="C73" s="5" t="s">
        <v>8</v>
      </c>
      <c r="D73" s="5" t="s">
        <v>8</v>
      </c>
      <c r="E73" s="5" t="s">
        <v>13879</v>
      </c>
      <c r="F73" s="5" t="s">
        <v>8</v>
      </c>
      <c r="G73" s="5" t="s">
        <v>8</v>
      </c>
    </row>
    <row r="74" spans="1:7" x14ac:dyDescent="0.25">
      <c r="A74" s="5" t="s">
        <v>1732</v>
      </c>
      <c r="B74" s="5">
        <v>2.5251511362626902</v>
      </c>
      <c r="C74" s="5" t="s">
        <v>8</v>
      </c>
      <c r="D74" s="5" t="s">
        <v>8</v>
      </c>
      <c r="E74" s="5" t="s">
        <v>8</v>
      </c>
      <c r="F74" s="5" t="s">
        <v>8</v>
      </c>
      <c r="G74" s="5" t="s">
        <v>1733</v>
      </c>
    </row>
    <row r="75" spans="1:7" x14ac:dyDescent="0.25">
      <c r="A75" s="5" t="s">
        <v>2118</v>
      </c>
      <c r="B75" s="5">
        <v>2.5223572476566498</v>
      </c>
      <c r="C75" s="5" t="s">
        <v>8</v>
      </c>
      <c r="D75" s="5" t="s">
        <v>8</v>
      </c>
      <c r="E75" s="5" t="s">
        <v>8</v>
      </c>
      <c r="F75" s="5" t="s">
        <v>8</v>
      </c>
      <c r="G75" s="5" t="s">
        <v>8</v>
      </c>
    </row>
    <row r="76" spans="1:7" x14ac:dyDescent="0.25">
      <c r="A76" s="5" t="s">
        <v>7516</v>
      </c>
      <c r="B76" s="5">
        <v>2.5214103826124998</v>
      </c>
      <c r="C76" s="5" t="s">
        <v>8</v>
      </c>
      <c r="D76" s="5" t="s">
        <v>8</v>
      </c>
      <c r="E76" s="5" t="s">
        <v>8</v>
      </c>
      <c r="F76" s="5" t="s">
        <v>8</v>
      </c>
      <c r="G76" s="5" t="s">
        <v>8</v>
      </c>
    </row>
    <row r="77" spans="1:7" x14ac:dyDescent="0.25">
      <c r="A77" s="5" t="s">
        <v>14758</v>
      </c>
      <c r="B77" s="5">
        <v>2.5030422101960799</v>
      </c>
      <c r="C77" s="5" t="s">
        <v>14759</v>
      </c>
      <c r="D77" s="5" t="s">
        <v>14760</v>
      </c>
      <c r="E77" s="5" t="s">
        <v>14761</v>
      </c>
      <c r="F77" s="5" t="s">
        <v>14762</v>
      </c>
      <c r="G77" s="5" t="s">
        <v>1733</v>
      </c>
    </row>
    <row r="78" spans="1:7" x14ac:dyDescent="0.25">
      <c r="A78" s="5" t="s">
        <v>9030</v>
      </c>
      <c r="B78" s="5">
        <v>2.4833618451140702</v>
      </c>
      <c r="C78" s="5" t="s">
        <v>8</v>
      </c>
      <c r="D78" s="5" t="s">
        <v>8</v>
      </c>
      <c r="E78" s="5" t="s">
        <v>8</v>
      </c>
      <c r="F78" s="5" t="s">
        <v>8</v>
      </c>
      <c r="G78" s="5" t="s">
        <v>8</v>
      </c>
    </row>
    <row r="79" spans="1:7" x14ac:dyDescent="0.25">
      <c r="A79" s="5" t="s">
        <v>23578</v>
      </c>
      <c r="B79" s="5">
        <v>2.48269823743906</v>
      </c>
      <c r="C79" s="5" t="s">
        <v>8</v>
      </c>
      <c r="D79" s="5" t="s">
        <v>8</v>
      </c>
      <c r="E79" s="5" t="s">
        <v>8</v>
      </c>
      <c r="F79" s="5" t="s">
        <v>8</v>
      </c>
      <c r="G79" s="5" t="s">
        <v>8</v>
      </c>
    </row>
    <row r="80" spans="1:7" x14ac:dyDescent="0.25">
      <c r="A80" s="5" t="s">
        <v>4058</v>
      </c>
      <c r="B80" s="5">
        <v>2.4750486555028401</v>
      </c>
      <c r="C80" s="5" t="s">
        <v>8</v>
      </c>
      <c r="D80" s="5" t="s">
        <v>8</v>
      </c>
      <c r="E80" s="5" t="s">
        <v>8</v>
      </c>
      <c r="F80" s="5" t="s">
        <v>8</v>
      </c>
      <c r="G80" s="5" t="s">
        <v>4059</v>
      </c>
    </row>
    <row r="81" spans="1:7" x14ac:dyDescent="0.25">
      <c r="A81" s="5" t="s">
        <v>10415</v>
      </c>
      <c r="B81" s="5">
        <v>2.4730013754993299</v>
      </c>
      <c r="C81" s="5" t="s">
        <v>8</v>
      </c>
      <c r="D81" s="5" t="s">
        <v>8</v>
      </c>
      <c r="E81" s="5" t="s">
        <v>8</v>
      </c>
      <c r="F81" s="5" t="s">
        <v>8</v>
      </c>
      <c r="G81" s="5" t="s">
        <v>8</v>
      </c>
    </row>
    <row r="82" spans="1:7" x14ac:dyDescent="0.25">
      <c r="A82" s="5" t="s">
        <v>15145</v>
      </c>
      <c r="B82" s="5">
        <v>2.4612545298828401</v>
      </c>
      <c r="C82" s="5" t="s">
        <v>8</v>
      </c>
      <c r="D82" s="5" t="s">
        <v>8</v>
      </c>
      <c r="E82" s="5" t="s">
        <v>8</v>
      </c>
      <c r="F82" s="5" t="s">
        <v>8</v>
      </c>
      <c r="G82" s="5" t="s">
        <v>8</v>
      </c>
    </row>
    <row r="83" spans="1:7" x14ac:dyDescent="0.25">
      <c r="A83" s="5" t="s">
        <v>9542</v>
      </c>
      <c r="B83" s="5">
        <v>2.46120266736835</v>
      </c>
      <c r="C83" s="5" t="s">
        <v>8</v>
      </c>
      <c r="D83" s="5" t="s">
        <v>8</v>
      </c>
      <c r="E83" s="5" t="s">
        <v>9543</v>
      </c>
      <c r="F83" s="5" t="s">
        <v>8</v>
      </c>
      <c r="G83" s="5" t="s">
        <v>7737</v>
      </c>
    </row>
    <row r="84" spans="1:7" x14ac:dyDescent="0.25">
      <c r="A84" s="5" t="s">
        <v>6473</v>
      </c>
      <c r="B84" s="5">
        <v>2.43061000719206</v>
      </c>
      <c r="C84" s="5" t="s">
        <v>8</v>
      </c>
      <c r="D84" s="5" t="s">
        <v>8</v>
      </c>
      <c r="E84" s="5" t="s">
        <v>8</v>
      </c>
      <c r="F84" s="5" t="s">
        <v>8</v>
      </c>
      <c r="G84" s="5" t="s">
        <v>8</v>
      </c>
    </row>
    <row r="85" spans="1:7" x14ac:dyDescent="0.25">
      <c r="A85" s="5" t="s">
        <v>19947</v>
      </c>
      <c r="B85" s="5">
        <v>2.4271465053700698</v>
      </c>
      <c r="C85" s="5" t="s">
        <v>8</v>
      </c>
      <c r="D85" s="5" t="s">
        <v>8</v>
      </c>
      <c r="E85" s="5" t="s">
        <v>8</v>
      </c>
      <c r="F85" s="5" t="s">
        <v>8</v>
      </c>
      <c r="G85" s="5" t="s">
        <v>8</v>
      </c>
    </row>
    <row r="86" spans="1:7" x14ac:dyDescent="0.25">
      <c r="A86" s="5" t="s">
        <v>537</v>
      </c>
      <c r="B86" s="5">
        <v>2.4099506114446898</v>
      </c>
      <c r="C86" s="5" t="s">
        <v>8</v>
      </c>
      <c r="D86" s="5" t="s">
        <v>8</v>
      </c>
      <c r="E86" s="5" t="s">
        <v>8</v>
      </c>
      <c r="F86" s="5" t="s">
        <v>8</v>
      </c>
      <c r="G86" s="5" t="s">
        <v>8</v>
      </c>
    </row>
    <row r="87" spans="1:7" x14ac:dyDescent="0.25">
      <c r="A87" s="5" t="s">
        <v>14696</v>
      </c>
      <c r="B87" s="5">
        <v>2.4090132647666702</v>
      </c>
      <c r="C87" s="5" t="s">
        <v>8</v>
      </c>
      <c r="D87" s="5" t="s">
        <v>8</v>
      </c>
      <c r="E87" s="5" t="s">
        <v>8</v>
      </c>
      <c r="F87" s="5" t="s">
        <v>8</v>
      </c>
      <c r="G87" s="5" t="s">
        <v>8</v>
      </c>
    </row>
    <row r="88" spans="1:7" x14ac:dyDescent="0.25">
      <c r="A88" s="5" t="s">
        <v>3246</v>
      </c>
      <c r="B88" s="5">
        <v>2.4080835513046499</v>
      </c>
      <c r="C88" s="5" t="s">
        <v>8</v>
      </c>
      <c r="D88" s="5" t="s">
        <v>8</v>
      </c>
      <c r="E88" s="5" t="s">
        <v>8</v>
      </c>
      <c r="F88" s="5" t="s">
        <v>8</v>
      </c>
      <c r="G88" s="5" t="s">
        <v>8</v>
      </c>
    </row>
    <row r="89" spans="1:7" x14ac:dyDescent="0.25">
      <c r="A89" s="5" t="s">
        <v>15010</v>
      </c>
      <c r="B89" s="5">
        <v>2.3906226678325901</v>
      </c>
      <c r="C89" s="5" t="s">
        <v>8</v>
      </c>
      <c r="D89" s="5" t="s">
        <v>8</v>
      </c>
      <c r="E89" s="5" t="s">
        <v>8</v>
      </c>
      <c r="F89" s="5" t="s">
        <v>8</v>
      </c>
      <c r="G89" s="5" t="s">
        <v>8</v>
      </c>
    </row>
    <row r="90" spans="1:7" x14ac:dyDescent="0.25">
      <c r="A90" s="5" t="s">
        <v>22109</v>
      </c>
      <c r="B90" s="5">
        <v>2.3896310863575598</v>
      </c>
      <c r="C90" s="5" t="s">
        <v>8</v>
      </c>
      <c r="D90" s="5" t="s">
        <v>8</v>
      </c>
      <c r="E90" s="5" t="s">
        <v>8</v>
      </c>
      <c r="F90" s="5" t="s">
        <v>8</v>
      </c>
      <c r="G90" s="5" t="s">
        <v>8</v>
      </c>
    </row>
    <row r="91" spans="1:7" x14ac:dyDescent="0.25">
      <c r="A91" s="5" t="s">
        <v>14955</v>
      </c>
      <c r="B91" s="5">
        <v>2.3843240048100198</v>
      </c>
      <c r="C91" s="5" t="s">
        <v>8</v>
      </c>
      <c r="D91" s="5" t="s">
        <v>8</v>
      </c>
      <c r="E91" s="5" t="s">
        <v>8</v>
      </c>
      <c r="F91" s="5" t="s">
        <v>8</v>
      </c>
      <c r="G91" s="5" t="s">
        <v>8</v>
      </c>
    </row>
    <row r="92" spans="1:7" x14ac:dyDescent="0.25">
      <c r="A92" s="5" t="s">
        <v>15803</v>
      </c>
      <c r="B92" s="5">
        <v>2.3817789397687301</v>
      </c>
      <c r="C92" s="5" t="s">
        <v>8</v>
      </c>
      <c r="D92" s="5" t="s">
        <v>8</v>
      </c>
      <c r="E92" s="5" t="s">
        <v>8</v>
      </c>
      <c r="F92" s="5" t="s">
        <v>8</v>
      </c>
      <c r="G92" s="5" t="s">
        <v>8</v>
      </c>
    </row>
    <row r="93" spans="1:7" x14ac:dyDescent="0.25">
      <c r="A93" s="5" t="s">
        <v>8727</v>
      </c>
      <c r="B93" s="5">
        <v>2.3692405219817201</v>
      </c>
      <c r="C93" s="5" t="s">
        <v>8</v>
      </c>
      <c r="D93" s="5" t="s">
        <v>8</v>
      </c>
      <c r="E93" s="5" t="s">
        <v>8728</v>
      </c>
      <c r="F93" s="5" t="s">
        <v>8</v>
      </c>
      <c r="G93" s="5" t="s">
        <v>8</v>
      </c>
    </row>
    <row r="94" spans="1:7" x14ac:dyDescent="0.25">
      <c r="A94" s="5" t="s">
        <v>4182</v>
      </c>
      <c r="B94" s="5">
        <v>2.3686515813157101</v>
      </c>
      <c r="C94" s="5" t="s">
        <v>8</v>
      </c>
      <c r="D94" s="5" t="s">
        <v>8</v>
      </c>
      <c r="E94" s="5" t="s">
        <v>8</v>
      </c>
      <c r="F94" s="5" t="s">
        <v>8</v>
      </c>
      <c r="G94" s="5" t="s">
        <v>8</v>
      </c>
    </row>
    <row r="95" spans="1:7" x14ac:dyDescent="0.25">
      <c r="A95" s="5" t="s">
        <v>6975</v>
      </c>
      <c r="B95" s="5">
        <v>2.3611208879838701</v>
      </c>
      <c r="C95" s="5" t="s">
        <v>8</v>
      </c>
      <c r="D95" s="5" t="s">
        <v>8</v>
      </c>
      <c r="E95" s="5" t="s">
        <v>8</v>
      </c>
      <c r="F95" s="5" t="s">
        <v>8</v>
      </c>
      <c r="G95" s="5" t="s">
        <v>8</v>
      </c>
    </row>
    <row r="96" spans="1:7" x14ac:dyDescent="0.25">
      <c r="A96" s="5" t="s">
        <v>19297</v>
      </c>
      <c r="B96" s="5">
        <v>2.3598342145639299</v>
      </c>
      <c r="C96" s="5" t="s">
        <v>8</v>
      </c>
      <c r="D96" s="5" t="s">
        <v>8</v>
      </c>
      <c r="E96" s="5" t="s">
        <v>8</v>
      </c>
      <c r="F96" s="5" t="s">
        <v>8</v>
      </c>
      <c r="G96" s="5" t="s">
        <v>8</v>
      </c>
    </row>
    <row r="97" spans="1:7" x14ac:dyDescent="0.25">
      <c r="A97" s="5" t="s">
        <v>13805</v>
      </c>
      <c r="B97" s="5">
        <v>2.3581891612543</v>
      </c>
      <c r="C97" s="5" t="s">
        <v>8</v>
      </c>
      <c r="D97" s="5" t="s">
        <v>8</v>
      </c>
      <c r="E97" s="5" t="s">
        <v>8</v>
      </c>
      <c r="F97" s="5" t="s">
        <v>8</v>
      </c>
      <c r="G97" s="5" t="s">
        <v>8</v>
      </c>
    </row>
    <row r="98" spans="1:7" x14ac:dyDescent="0.25">
      <c r="A98" s="5" t="s">
        <v>20654</v>
      </c>
      <c r="B98" s="5">
        <v>2.3524819705596598</v>
      </c>
      <c r="C98" s="5" t="s">
        <v>8</v>
      </c>
      <c r="D98" s="5" t="s">
        <v>8</v>
      </c>
      <c r="E98" s="5" t="s">
        <v>8</v>
      </c>
      <c r="F98" s="5" t="s">
        <v>8</v>
      </c>
      <c r="G98" s="5" t="s">
        <v>8</v>
      </c>
    </row>
    <row r="99" spans="1:7" x14ac:dyDescent="0.25">
      <c r="A99" s="5" t="s">
        <v>7975</v>
      </c>
      <c r="B99" s="5">
        <v>2.3431259004459202</v>
      </c>
      <c r="C99" s="5" t="s">
        <v>8</v>
      </c>
      <c r="D99" s="5" t="s">
        <v>8</v>
      </c>
      <c r="E99" s="5" t="s">
        <v>8</v>
      </c>
      <c r="F99" s="5" t="s">
        <v>8</v>
      </c>
      <c r="G99" s="5" t="s">
        <v>8</v>
      </c>
    </row>
    <row r="100" spans="1:7" x14ac:dyDescent="0.25">
      <c r="A100" s="5" t="s">
        <v>4218</v>
      </c>
      <c r="B100" s="5">
        <v>2.3403566273925902</v>
      </c>
      <c r="C100" s="5" t="s">
        <v>8</v>
      </c>
      <c r="D100" s="5" t="s">
        <v>8</v>
      </c>
      <c r="E100" s="5" t="s">
        <v>8</v>
      </c>
      <c r="F100" s="5" t="s">
        <v>8</v>
      </c>
      <c r="G100" s="5" t="s">
        <v>8</v>
      </c>
    </row>
    <row r="101" spans="1:7" x14ac:dyDescent="0.25">
      <c r="A101" s="5" t="s">
        <v>12032</v>
      </c>
      <c r="B101" s="5">
        <v>2.34011725446023</v>
      </c>
      <c r="C101" s="5" t="s">
        <v>8</v>
      </c>
      <c r="D101" s="5" t="s">
        <v>8</v>
      </c>
      <c r="E101" s="5" t="s">
        <v>8</v>
      </c>
      <c r="F101" s="5" t="s">
        <v>8</v>
      </c>
      <c r="G101" s="5" t="s">
        <v>8</v>
      </c>
    </row>
    <row r="102" spans="1:7" x14ac:dyDescent="0.25">
      <c r="A102" s="5" t="s">
        <v>10631</v>
      </c>
      <c r="B102" s="5">
        <v>2.3350559616655602</v>
      </c>
      <c r="C102" s="5" t="s">
        <v>8</v>
      </c>
      <c r="D102" s="5" t="s">
        <v>8</v>
      </c>
      <c r="E102" s="5" t="s">
        <v>8</v>
      </c>
      <c r="F102" s="5" t="s">
        <v>8</v>
      </c>
      <c r="G102" s="5" t="s">
        <v>8</v>
      </c>
    </row>
    <row r="103" spans="1:7" x14ac:dyDescent="0.25">
      <c r="A103" s="5" t="s">
        <v>9058</v>
      </c>
      <c r="B103" s="5">
        <v>2.33352291193922</v>
      </c>
      <c r="C103" s="5" t="s">
        <v>8</v>
      </c>
      <c r="D103" s="5" t="s">
        <v>8</v>
      </c>
      <c r="E103" s="5" t="s">
        <v>8</v>
      </c>
      <c r="F103" s="5" t="s">
        <v>8</v>
      </c>
      <c r="G103" s="5" t="s">
        <v>8</v>
      </c>
    </row>
    <row r="104" spans="1:7" x14ac:dyDescent="0.25">
      <c r="A104" s="5" t="s">
        <v>5493</v>
      </c>
      <c r="B104" s="5">
        <v>2.3225113493284599</v>
      </c>
      <c r="C104" s="5" t="s">
        <v>8</v>
      </c>
      <c r="D104" s="5" t="s">
        <v>8</v>
      </c>
      <c r="E104" s="5" t="s">
        <v>8</v>
      </c>
      <c r="F104" s="5" t="s">
        <v>8</v>
      </c>
      <c r="G104" s="5" t="s">
        <v>8</v>
      </c>
    </row>
    <row r="105" spans="1:7" x14ac:dyDescent="0.25">
      <c r="A105" s="5" t="s">
        <v>13880</v>
      </c>
      <c r="B105" s="5">
        <v>2.3144595364851099</v>
      </c>
      <c r="C105" s="5" t="s">
        <v>8</v>
      </c>
      <c r="D105" s="5" t="s">
        <v>8</v>
      </c>
      <c r="E105" s="5" t="s">
        <v>8</v>
      </c>
      <c r="F105" s="5" t="s">
        <v>8</v>
      </c>
      <c r="G105" s="5" t="s">
        <v>8</v>
      </c>
    </row>
    <row r="106" spans="1:7" x14ac:dyDescent="0.25">
      <c r="A106" s="5" t="s">
        <v>13181</v>
      </c>
      <c r="B106" s="5">
        <v>2.3134734864085802</v>
      </c>
      <c r="C106" s="5" t="s">
        <v>8</v>
      </c>
      <c r="D106" s="5" t="s">
        <v>8</v>
      </c>
      <c r="E106" s="5" t="s">
        <v>8</v>
      </c>
      <c r="F106" s="5" t="s">
        <v>8</v>
      </c>
      <c r="G106" s="5" t="s">
        <v>8</v>
      </c>
    </row>
    <row r="107" spans="1:7" x14ac:dyDescent="0.25">
      <c r="A107" s="5" t="s">
        <v>22643</v>
      </c>
      <c r="B107" s="5">
        <v>2.3096460772702598</v>
      </c>
      <c r="C107" s="5" t="s">
        <v>8</v>
      </c>
      <c r="D107" s="5" t="s">
        <v>8</v>
      </c>
      <c r="E107" s="5" t="s">
        <v>8</v>
      </c>
      <c r="F107" s="5" t="s">
        <v>8</v>
      </c>
      <c r="G107" s="5" t="s">
        <v>8</v>
      </c>
    </row>
    <row r="108" spans="1:7" x14ac:dyDescent="0.25">
      <c r="A108" s="5" t="s">
        <v>22854</v>
      </c>
      <c r="B108" s="5">
        <v>2.30885802156148</v>
      </c>
      <c r="C108" s="5" t="s">
        <v>8</v>
      </c>
      <c r="D108" s="5" t="s">
        <v>8</v>
      </c>
      <c r="E108" s="5" t="s">
        <v>8</v>
      </c>
      <c r="F108" s="5" t="s">
        <v>8</v>
      </c>
      <c r="G108" s="5" t="s">
        <v>8</v>
      </c>
    </row>
    <row r="109" spans="1:7" x14ac:dyDescent="0.25">
      <c r="A109" s="5" t="s">
        <v>13562</v>
      </c>
      <c r="B109" s="5">
        <v>2.30603128555226</v>
      </c>
      <c r="C109" s="5" t="s">
        <v>8</v>
      </c>
      <c r="D109" s="5" t="s">
        <v>8</v>
      </c>
      <c r="E109" s="5" t="s">
        <v>8</v>
      </c>
      <c r="F109" s="5" t="s">
        <v>8</v>
      </c>
      <c r="G109" s="5" t="s">
        <v>8</v>
      </c>
    </row>
    <row r="110" spans="1:7" x14ac:dyDescent="0.25">
      <c r="A110" s="5" t="s">
        <v>11121</v>
      </c>
      <c r="B110" s="5">
        <v>2.30524129253513</v>
      </c>
      <c r="C110" s="5" t="s">
        <v>8</v>
      </c>
      <c r="D110" s="5" t="s">
        <v>8</v>
      </c>
      <c r="E110" s="5" t="s">
        <v>11122</v>
      </c>
      <c r="F110" s="5" t="s">
        <v>8</v>
      </c>
      <c r="G110" s="5" t="s">
        <v>8</v>
      </c>
    </row>
    <row r="111" spans="1:7" x14ac:dyDescent="0.25">
      <c r="A111" s="5" t="s">
        <v>4936</v>
      </c>
      <c r="B111" s="5">
        <v>2.2972854269801899</v>
      </c>
      <c r="C111" s="5" t="s">
        <v>8</v>
      </c>
      <c r="D111" s="5" t="s">
        <v>8</v>
      </c>
      <c r="E111" s="5" t="s">
        <v>8</v>
      </c>
      <c r="F111" s="5" t="s">
        <v>8</v>
      </c>
      <c r="G111" s="5" t="s">
        <v>8</v>
      </c>
    </row>
    <row r="112" spans="1:7" x14ac:dyDescent="0.25">
      <c r="A112" s="5" t="s">
        <v>6427</v>
      </c>
      <c r="B112" s="5">
        <v>2.2827413147348401</v>
      </c>
      <c r="C112" s="5" t="s">
        <v>8</v>
      </c>
      <c r="D112" s="5" t="s">
        <v>8</v>
      </c>
      <c r="E112" s="5" t="s">
        <v>8</v>
      </c>
      <c r="F112" s="5" t="s">
        <v>8</v>
      </c>
      <c r="G112" s="5" t="s">
        <v>8</v>
      </c>
    </row>
    <row r="113" spans="1:7" x14ac:dyDescent="0.25">
      <c r="A113" s="5" t="s">
        <v>14947</v>
      </c>
      <c r="B113" s="5">
        <v>2.28030054325987</v>
      </c>
      <c r="C113" s="5" t="s">
        <v>8</v>
      </c>
      <c r="D113" s="5" t="s">
        <v>8</v>
      </c>
      <c r="E113" s="5" t="s">
        <v>8</v>
      </c>
      <c r="F113" s="5" t="s">
        <v>8</v>
      </c>
      <c r="G113" s="5" t="s">
        <v>8</v>
      </c>
    </row>
    <row r="114" spans="1:7" x14ac:dyDescent="0.25">
      <c r="A114" s="5" t="s">
        <v>4215</v>
      </c>
      <c r="B114" s="5">
        <v>2.2573523703368901</v>
      </c>
      <c r="C114" s="5" t="s">
        <v>8</v>
      </c>
      <c r="D114" s="5" t="s">
        <v>8</v>
      </c>
      <c r="E114" s="5" t="s">
        <v>4216</v>
      </c>
      <c r="F114" s="5" t="s">
        <v>8</v>
      </c>
      <c r="G114" s="5" t="s">
        <v>8</v>
      </c>
    </row>
    <row r="115" spans="1:7" x14ac:dyDescent="0.25">
      <c r="A115" s="5" t="s">
        <v>22385</v>
      </c>
      <c r="B115" s="5">
        <v>2.2573523703368901</v>
      </c>
      <c r="C115" s="5" t="s">
        <v>8</v>
      </c>
      <c r="D115" s="5" t="s">
        <v>8</v>
      </c>
      <c r="E115" s="5" t="s">
        <v>8</v>
      </c>
      <c r="F115" s="5" t="s">
        <v>8</v>
      </c>
      <c r="G115" s="5" t="s">
        <v>8</v>
      </c>
    </row>
    <row r="116" spans="1:7" x14ac:dyDescent="0.25">
      <c r="A116" s="5" t="s">
        <v>7163</v>
      </c>
      <c r="B116" s="5">
        <v>2.2378405343658798</v>
      </c>
      <c r="C116" s="5" t="s">
        <v>8</v>
      </c>
      <c r="D116" s="5" t="s">
        <v>8</v>
      </c>
      <c r="E116" s="5" t="s">
        <v>7164</v>
      </c>
      <c r="F116" s="5" t="s">
        <v>8</v>
      </c>
      <c r="G116" s="5" t="s">
        <v>8</v>
      </c>
    </row>
    <row r="117" spans="1:7" x14ac:dyDescent="0.25">
      <c r="A117" s="5" t="s">
        <v>22219</v>
      </c>
      <c r="B117" s="5">
        <v>2.2296810455420402</v>
      </c>
      <c r="C117" s="5" t="s">
        <v>8</v>
      </c>
      <c r="D117" s="5" t="s">
        <v>8</v>
      </c>
      <c r="E117" s="5" t="s">
        <v>8</v>
      </c>
      <c r="F117" s="5" t="s">
        <v>8</v>
      </c>
      <c r="G117" s="5" t="s">
        <v>8</v>
      </c>
    </row>
    <row r="118" spans="1:7" x14ac:dyDescent="0.25">
      <c r="A118" s="5" t="s">
        <v>9564</v>
      </c>
      <c r="B118" s="5">
        <v>2.2218056192055098</v>
      </c>
      <c r="C118" s="5" t="s">
        <v>8</v>
      </c>
      <c r="D118" s="5" t="s">
        <v>8</v>
      </c>
      <c r="E118" s="5" t="s">
        <v>8</v>
      </c>
      <c r="F118" s="5" t="s">
        <v>8</v>
      </c>
      <c r="G118" s="5" t="s">
        <v>8</v>
      </c>
    </row>
    <row r="119" spans="1:7" x14ac:dyDescent="0.25">
      <c r="A119" s="5" t="s">
        <v>18741</v>
      </c>
      <c r="B119" s="5">
        <v>2.21980446747411</v>
      </c>
      <c r="C119" s="5" t="s">
        <v>8</v>
      </c>
      <c r="D119" s="5" t="s">
        <v>8</v>
      </c>
      <c r="E119" s="5" t="s">
        <v>8</v>
      </c>
      <c r="F119" s="5" t="s">
        <v>8</v>
      </c>
      <c r="G119" s="5" t="s">
        <v>8</v>
      </c>
    </row>
    <row r="120" spans="1:7" x14ac:dyDescent="0.25">
      <c r="A120" s="5" t="s">
        <v>11151</v>
      </c>
      <c r="B120" s="5">
        <v>2.2192313319585302</v>
      </c>
      <c r="C120" s="5" t="s">
        <v>8</v>
      </c>
      <c r="D120" s="5" t="s">
        <v>8</v>
      </c>
      <c r="E120" s="5" t="s">
        <v>8</v>
      </c>
      <c r="F120" s="5" t="s">
        <v>8</v>
      </c>
      <c r="G120" s="5" t="s">
        <v>8</v>
      </c>
    </row>
    <row r="121" spans="1:7" x14ac:dyDescent="0.25">
      <c r="A121" s="5" t="s">
        <v>8958</v>
      </c>
      <c r="B121" s="5">
        <v>2.2165063372675502</v>
      </c>
      <c r="C121" s="5" t="s">
        <v>8</v>
      </c>
      <c r="D121" s="5" t="s">
        <v>8</v>
      </c>
      <c r="E121" s="5" t="s">
        <v>8</v>
      </c>
      <c r="F121" s="5" t="s">
        <v>8</v>
      </c>
      <c r="G121" s="5" t="s">
        <v>8</v>
      </c>
    </row>
    <row r="122" spans="1:7" x14ac:dyDescent="0.25">
      <c r="A122" s="5" t="s">
        <v>4221</v>
      </c>
      <c r="B122" s="5">
        <v>2.2045570539232102</v>
      </c>
      <c r="C122" s="5" t="s">
        <v>8</v>
      </c>
      <c r="D122" s="5" t="s">
        <v>8</v>
      </c>
      <c r="E122" s="5" t="s">
        <v>8</v>
      </c>
      <c r="F122" s="5" t="s">
        <v>8</v>
      </c>
      <c r="G122" s="5" t="s">
        <v>8</v>
      </c>
    </row>
    <row r="123" spans="1:7" x14ac:dyDescent="0.25">
      <c r="A123" s="5" t="s">
        <v>12363</v>
      </c>
      <c r="B123" s="5">
        <v>2.1928897403053602</v>
      </c>
      <c r="C123" s="5" t="s">
        <v>8</v>
      </c>
      <c r="D123" s="5" t="s">
        <v>8</v>
      </c>
      <c r="E123" s="5" t="s">
        <v>8</v>
      </c>
      <c r="F123" s="5" t="s">
        <v>8</v>
      </c>
      <c r="G123" s="5" t="s">
        <v>597</v>
      </c>
    </row>
    <row r="124" spans="1:7" x14ac:dyDescent="0.25">
      <c r="A124" s="5" t="s">
        <v>10191</v>
      </c>
      <c r="B124" s="5">
        <v>2.17399739659102</v>
      </c>
      <c r="C124" s="5" t="s">
        <v>8</v>
      </c>
      <c r="D124" s="5" t="s">
        <v>8</v>
      </c>
      <c r="E124" s="5" t="s">
        <v>8</v>
      </c>
      <c r="F124" s="5" t="s">
        <v>8</v>
      </c>
      <c r="G124" s="5" t="s">
        <v>8</v>
      </c>
    </row>
    <row r="125" spans="1:7" x14ac:dyDescent="0.25">
      <c r="A125" s="5" t="s">
        <v>14768</v>
      </c>
      <c r="B125" s="5">
        <v>2.1701710849253302</v>
      </c>
      <c r="C125" s="5" t="s">
        <v>8</v>
      </c>
      <c r="D125" s="5" t="s">
        <v>8</v>
      </c>
      <c r="E125" s="5" t="s">
        <v>8</v>
      </c>
      <c r="F125" s="5" t="s">
        <v>8</v>
      </c>
      <c r="G125" s="5" t="s">
        <v>8</v>
      </c>
    </row>
    <row r="126" spans="1:7" x14ac:dyDescent="0.25">
      <c r="A126" s="5" t="s">
        <v>22490</v>
      </c>
      <c r="B126" s="5">
        <v>2.1651096531396701</v>
      </c>
      <c r="C126" s="5" t="s">
        <v>8</v>
      </c>
      <c r="D126" s="5" t="s">
        <v>8</v>
      </c>
      <c r="E126" s="5" t="s">
        <v>8</v>
      </c>
      <c r="F126" s="5" t="s">
        <v>8</v>
      </c>
      <c r="G126" s="5" t="s">
        <v>12634</v>
      </c>
    </row>
    <row r="127" spans="1:7" x14ac:dyDescent="0.25">
      <c r="A127" s="5" t="s">
        <v>2116</v>
      </c>
      <c r="B127" s="5">
        <v>2.1630741926322199</v>
      </c>
      <c r="C127" s="5" t="s">
        <v>8</v>
      </c>
      <c r="D127" s="5" t="s">
        <v>8</v>
      </c>
      <c r="E127" s="5" t="s">
        <v>2117</v>
      </c>
      <c r="F127" s="5" t="s">
        <v>8</v>
      </c>
      <c r="G127" s="5" t="s">
        <v>8</v>
      </c>
    </row>
    <row r="128" spans="1:7" x14ac:dyDescent="0.25">
      <c r="A128" s="5" t="s">
        <v>10050</v>
      </c>
      <c r="B128" s="5">
        <v>2.16226866967687</v>
      </c>
      <c r="C128" s="5" t="s">
        <v>8</v>
      </c>
      <c r="D128" s="5" t="s">
        <v>8</v>
      </c>
      <c r="E128" s="5" t="s">
        <v>8</v>
      </c>
      <c r="F128" s="5" t="s">
        <v>8</v>
      </c>
      <c r="G128" s="5" t="s">
        <v>8</v>
      </c>
    </row>
    <row r="129" spans="1:7" x14ac:dyDescent="0.25">
      <c r="A129" s="5" t="s">
        <v>11210</v>
      </c>
      <c r="B129" s="5">
        <v>2.1608383897814698</v>
      </c>
      <c r="C129" s="5" t="s">
        <v>8</v>
      </c>
      <c r="D129" s="5" t="s">
        <v>8</v>
      </c>
      <c r="E129" s="5" t="s">
        <v>8</v>
      </c>
      <c r="F129" s="5" t="s">
        <v>8</v>
      </c>
      <c r="G129" s="5" t="s">
        <v>8</v>
      </c>
    </row>
    <row r="130" spans="1:7" x14ac:dyDescent="0.25">
      <c r="A130" s="5" t="s">
        <v>23255</v>
      </c>
      <c r="B130" s="5">
        <v>2.1608383897814698</v>
      </c>
      <c r="C130" s="5" t="s">
        <v>23256</v>
      </c>
      <c r="D130" s="5" t="s">
        <v>23257</v>
      </c>
      <c r="E130" s="5" t="s">
        <v>23258</v>
      </c>
      <c r="F130" s="5" t="s">
        <v>23259</v>
      </c>
      <c r="G130" s="5" t="s">
        <v>23260</v>
      </c>
    </row>
    <row r="131" spans="1:7" x14ac:dyDescent="0.25">
      <c r="A131" s="5" t="s">
        <v>14953</v>
      </c>
      <c r="B131" s="5">
        <v>2.1581394969259402</v>
      </c>
      <c r="C131" s="5" t="s">
        <v>8</v>
      </c>
      <c r="D131" s="5" t="s">
        <v>8</v>
      </c>
      <c r="E131" s="5" t="s">
        <v>14954</v>
      </c>
      <c r="F131" s="5" t="s">
        <v>8</v>
      </c>
      <c r="G131" s="5" t="s">
        <v>8</v>
      </c>
    </row>
    <row r="132" spans="1:7" x14ac:dyDescent="0.25">
      <c r="A132" s="5" t="s">
        <v>4302</v>
      </c>
      <c r="B132" s="5">
        <v>2.1546939906724498</v>
      </c>
      <c r="C132" s="5" t="s">
        <v>8</v>
      </c>
      <c r="D132" s="5" t="s">
        <v>8</v>
      </c>
      <c r="E132" s="5" t="s">
        <v>8</v>
      </c>
      <c r="F132" s="5" t="s">
        <v>8</v>
      </c>
      <c r="G132" s="5" t="s">
        <v>8</v>
      </c>
    </row>
    <row r="133" spans="1:7" x14ac:dyDescent="0.25">
      <c r="A133" s="5" t="s">
        <v>23172</v>
      </c>
      <c r="B133" s="5">
        <v>2.1526036328685798</v>
      </c>
      <c r="C133" s="5" t="s">
        <v>23173</v>
      </c>
      <c r="D133" s="5" t="s">
        <v>8</v>
      </c>
      <c r="E133" s="5" t="s">
        <v>8</v>
      </c>
      <c r="F133" s="5" t="s">
        <v>8</v>
      </c>
      <c r="G133" s="5" t="s">
        <v>23174</v>
      </c>
    </row>
    <row r="134" spans="1:7" x14ac:dyDescent="0.25">
      <c r="A134" s="5" t="s">
        <v>13049</v>
      </c>
      <c r="B134" s="5">
        <v>2.1447344324648201</v>
      </c>
      <c r="C134" s="5" t="s">
        <v>8</v>
      </c>
      <c r="D134" s="5" t="s">
        <v>8</v>
      </c>
      <c r="E134" s="5" t="s">
        <v>8</v>
      </c>
      <c r="F134" s="5" t="s">
        <v>8</v>
      </c>
      <c r="G134" s="5" t="s">
        <v>8</v>
      </c>
    </row>
    <row r="135" spans="1:7" x14ac:dyDescent="0.25">
      <c r="A135" s="5" t="s">
        <v>2804</v>
      </c>
      <c r="B135" s="5">
        <v>2.1368691834267901</v>
      </c>
      <c r="C135" s="5" t="s">
        <v>8</v>
      </c>
      <c r="D135" s="5" t="s">
        <v>8</v>
      </c>
      <c r="E135" s="5" t="s">
        <v>8</v>
      </c>
      <c r="F135" s="5" t="s">
        <v>8</v>
      </c>
      <c r="G135" s="5" t="s">
        <v>8</v>
      </c>
    </row>
    <row r="136" spans="1:7" x14ac:dyDescent="0.25">
      <c r="A136" s="5" t="s">
        <v>7007</v>
      </c>
      <c r="B136" s="5">
        <v>2.1353586901388502</v>
      </c>
      <c r="C136" s="5" t="s">
        <v>8</v>
      </c>
      <c r="D136" s="5" t="s">
        <v>8</v>
      </c>
      <c r="E136" s="5" t="s">
        <v>8</v>
      </c>
      <c r="F136" s="5" t="s">
        <v>8</v>
      </c>
      <c r="G136" s="5" t="s">
        <v>8</v>
      </c>
    </row>
    <row r="137" spans="1:7" x14ac:dyDescent="0.25">
      <c r="A137" s="5" t="s">
        <v>2327</v>
      </c>
      <c r="B137" s="5">
        <v>2.1278840334117302</v>
      </c>
      <c r="C137" s="5" t="s">
        <v>8</v>
      </c>
      <c r="D137" s="5" t="s">
        <v>8</v>
      </c>
      <c r="E137" s="5" t="s">
        <v>8</v>
      </c>
      <c r="F137" s="5" t="s">
        <v>8</v>
      </c>
      <c r="G137" s="5" t="s">
        <v>8</v>
      </c>
    </row>
    <row r="138" spans="1:7" x14ac:dyDescent="0.25">
      <c r="A138" s="5" t="s">
        <v>11611</v>
      </c>
      <c r="B138" s="5">
        <v>2.1236463783174302</v>
      </c>
      <c r="C138" s="5" t="s">
        <v>8</v>
      </c>
      <c r="D138" s="5" t="s">
        <v>8</v>
      </c>
      <c r="E138" s="5" t="s">
        <v>8</v>
      </c>
      <c r="F138" s="5" t="s">
        <v>8</v>
      </c>
      <c r="G138" s="5" t="s">
        <v>8</v>
      </c>
    </row>
    <row r="139" spans="1:7" x14ac:dyDescent="0.25">
      <c r="A139" s="5" t="s">
        <v>4594</v>
      </c>
      <c r="B139" s="5">
        <v>2.1212536646289299</v>
      </c>
      <c r="C139" s="5" t="s">
        <v>8</v>
      </c>
      <c r="D139" s="5" t="s">
        <v>8</v>
      </c>
      <c r="E139" s="5" t="s">
        <v>8</v>
      </c>
      <c r="F139" s="5" t="s">
        <v>8</v>
      </c>
      <c r="G139" s="5" t="s">
        <v>8</v>
      </c>
    </row>
    <row r="140" spans="1:7" x14ac:dyDescent="0.25">
      <c r="A140" s="5" t="s">
        <v>14771</v>
      </c>
      <c r="B140" s="5">
        <v>2.12107775552081</v>
      </c>
      <c r="C140" s="5" t="s">
        <v>8</v>
      </c>
      <c r="D140" s="5" t="s">
        <v>8</v>
      </c>
      <c r="E140" s="5" t="s">
        <v>8</v>
      </c>
      <c r="F140" s="5" t="s">
        <v>8</v>
      </c>
      <c r="G140" s="5" t="s">
        <v>8</v>
      </c>
    </row>
    <row r="141" spans="1:7" x14ac:dyDescent="0.25">
      <c r="A141" s="5" t="s">
        <v>21335</v>
      </c>
      <c r="B141" s="5">
        <v>2.11818058014835</v>
      </c>
      <c r="C141" s="5" t="s">
        <v>8</v>
      </c>
      <c r="D141" s="5" t="s">
        <v>8</v>
      </c>
      <c r="E141" s="5" t="s">
        <v>8</v>
      </c>
      <c r="F141" s="5" t="s">
        <v>8</v>
      </c>
      <c r="G141" s="5" t="s">
        <v>8</v>
      </c>
    </row>
    <row r="142" spans="1:7" x14ac:dyDescent="0.25">
      <c r="A142" s="5" t="s">
        <v>3414</v>
      </c>
      <c r="B142" s="5">
        <v>2.1167065322819898</v>
      </c>
      <c r="C142" s="5" t="s">
        <v>8</v>
      </c>
      <c r="D142" s="5" t="s">
        <v>8</v>
      </c>
      <c r="E142" s="5" t="s">
        <v>8</v>
      </c>
      <c r="F142" s="5" t="s">
        <v>8</v>
      </c>
      <c r="G142" s="5" t="s">
        <v>8</v>
      </c>
    </row>
    <row r="143" spans="1:7" x14ac:dyDescent="0.25">
      <c r="A143" s="5" t="s">
        <v>3815</v>
      </c>
      <c r="B143" s="5">
        <v>2.1164721890901399</v>
      </c>
      <c r="C143" s="5" t="s">
        <v>8</v>
      </c>
      <c r="D143" s="5" t="s">
        <v>8</v>
      </c>
      <c r="E143" s="5" t="s">
        <v>8</v>
      </c>
      <c r="F143" s="5" t="s">
        <v>8</v>
      </c>
      <c r="G143" s="5" t="s">
        <v>8</v>
      </c>
    </row>
    <row r="144" spans="1:7" x14ac:dyDescent="0.25">
      <c r="A144" s="5" t="s">
        <v>13421</v>
      </c>
      <c r="B144" s="5">
        <v>2.1153228431258899</v>
      </c>
      <c r="C144" s="5" t="s">
        <v>8</v>
      </c>
      <c r="D144" s="5" t="s">
        <v>8</v>
      </c>
      <c r="E144" s="5" t="s">
        <v>8</v>
      </c>
      <c r="F144" s="5" t="s">
        <v>8</v>
      </c>
      <c r="G144" s="5" t="s">
        <v>8</v>
      </c>
    </row>
    <row r="145" spans="1:7" x14ac:dyDescent="0.25">
      <c r="A145" s="5" t="s">
        <v>23440</v>
      </c>
      <c r="B145" s="5">
        <v>2.1142630177994399</v>
      </c>
      <c r="C145" s="5" t="s">
        <v>8</v>
      </c>
      <c r="D145" s="5" t="s">
        <v>8</v>
      </c>
      <c r="E145" s="5" t="s">
        <v>8</v>
      </c>
      <c r="F145" s="5" t="s">
        <v>8</v>
      </c>
      <c r="G145" s="5" t="s">
        <v>12634</v>
      </c>
    </row>
    <row r="146" spans="1:7" x14ac:dyDescent="0.25">
      <c r="A146" s="5" t="s">
        <v>10875</v>
      </c>
      <c r="B146" s="5">
        <v>2.11381540902289</v>
      </c>
      <c r="C146" s="5" t="s">
        <v>8</v>
      </c>
      <c r="D146" s="5" t="s">
        <v>8</v>
      </c>
      <c r="E146" s="5" t="s">
        <v>8</v>
      </c>
      <c r="F146" s="5" t="s">
        <v>8</v>
      </c>
      <c r="G146" s="5" t="s">
        <v>8</v>
      </c>
    </row>
    <row r="147" spans="1:7" x14ac:dyDescent="0.25">
      <c r="A147" s="5" t="s">
        <v>10642</v>
      </c>
      <c r="B147" s="5">
        <v>2.11017870224177</v>
      </c>
      <c r="C147" s="5" t="s">
        <v>8</v>
      </c>
      <c r="D147" s="5" t="s">
        <v>8</v>
      </c>
      <c r="E147" s="5" t="s">
        <v>8</v>
      </c>
      <c r="F147" s="5" t="s">
        <v>8</v>
      </c>
      <c r="G147" s="5" t="s">
        <v>8</v>
      </c>
    </row>
    <row r="148" spans="1:7" x14ac:dyDescent="0.25">
      <c r="A148" s="5" t="s">
        <v>1141</v>
      </c>
      <c r="B148" s="5">
        <v>2.1101147326205298</v>
      </c>
      <c r="C148" s="5" t="s">
        <v>8</v>
      </c>
      <c r="D148" s="5" t="s">
        <v>8</v>
      </c>
      <c r="E148" s="5" t="s">
        <v>8</v>
      </c>
      <c r="F148" s="5" t="s">
        <v>8</v>
      </c>
      <c r="G148" s="5" t="s">
        <v>8</v>
      </c>
    </row>
    <row r="149" spans="1:7" x14ac:dyDescent="0.25">
      <c r="A149" s="5" t="s">
        <v>22377</v>
      </c>
      <c r="B149" s="5">
        <v>2.1098042966517601</v>
      </c>
      <c r="C149" s="5" t="s">
        <v>22378</v>
      </c>
      <c r="D149" s="5" t="s">
        <v>22379</v>
      </c>
      <c r="E149" s="5" t="s">
        <v>22380</v>
      </c>
      <c r="F149" s="5" t="s">
        <v>22381</v>
      </c>
      <c r="G149" s="5" t="s">
        <v>22382</v>
      </c>
    </row>
    <row r="150" spans="1:7" x14ac:dyDescent="0.25">
      <c r="A150" s="5" t="s">
        <v>10764</v>
      </c>
      <c r="B150" s="5">
        <v>2.0996651391474601</v>
      </c>
      <c r="C150" s="5" t="s">
        <v>8</v>
      </c>
      <c r="D150" s="5" t="s">
        <v>8</v>
      </c>
      <c r="E150" s="5" t="s">
        <v>8</v>
      </c>
      <c r="F150" s="5" t="s">
        <v>8</v>
      </c>
      <c r="G150" s="5" t="s">
        <v>8</v>
      </c>
    </row>
    <row r="151" spans="1:7" x14ac:dyDescent="0.25">
      <c r="A151" s="5" t="s">
        <v>10042</v>
      </c>
      <c r="B151" s="5">
        <v>2.0931066030793901</v>
      </c>
      <c r="C151" s="5" t="s">
        <v>8</v>
      </c>
      <c r="D151" s="5" t="s">
        <v>8</v>
      </c>
      <c r="E151" s="5" t="s">
        <v>10043</v>
      </c>
      <c r="F151" s="5" t="s">
        <v>8</v>
      </c>
      <c r="G151" s="5" t="s">
        <v>597</v>
      </c>
    </row>
    <row r="152" spans="1:7" x14ac:dyDescent="0.25">
      <c r="A152" s="5" t="s">
        <v>6082</v>
      </c>
      <c r="B152" s="5">
        <v>2.0863149669502898</v>
      </c>
      <c r="C152" s="5" t="s">
        <v>8</v>
      </c>
      <c r="D152" s="5" t="s">
        <v>8</v>
      </c>
      <c r="E152" s="5" t="s">
        <v>8</v>
      </c>
      <c r="F152" s="5" t="s">
        <v>8</v>
      </c>
      <c r="G152" s="5" t="s">
        <v>8</v>
      </c>
    </row>
    <row r="153" spans="1:7" x14ac:dyDescent="0.25">
      <c r="A153" s="5" t="s">
        <v>23346</v>
      </c>
      <c r="B153" s="5">
        <v>2.0855868422291102</v>
      </c>
      <c r="C153" s="5" t="s">
        <v>8</v>
      </c>
      <c r="D153" s="5" t="s">
        <v>8</v>
      </c>
      <c r="E153" s="5" t="s">
        <v>8</v>
      </c>
      <c r="F153" s="5" t="s">
        <v>8</v>
      </c>
      <c r="G153" s="5" t="s">
        <v>8</v>
      </c>
    </row>
    <row r="154" spans="1:7" x14ac:dyDescent="0.25">
      <c r="A154" s="5" t="s">
        <v>23477</v>
      </c>
      <c r="B154" s="5">
        <v>2.0855868422291102</v>
      </c>
      <c r="C154" s="5" t="s">
        <v>8</v>
      </c>
      <c r="D154" s="5" t="s">
        <v>8</v>
      </c>
      <c r="E154" s="5" t="s">
        <v>8</v>
      </c>
      <c r="F154" s="5" t="s">
        <v>8</v>
      </c>
      <c r="G154" s="5" t="s">
        <v>2883</v>
      </c>
    </row>
    <row r="155" spans="1:7" x14ac:dyDescent="0.25">
      <c r="A155" s="5" t="s">
        <v>1617</v>
      </c>
      <c r="B155" s="5">
        <v>2.0812519053101299</v>
      </c>
      <c r="C155" s="5" t="s">
        <v>8</v>
      </c>
      <c r="D155" s="5" t="s">
        <v>8</v>
      </c>
      <c r="E155" s="5" t="s">
        <v>8</v>
      </c>
      <c r="F155" s="5" t="s">
        <v>8</v>
      </c>
      <c r="G155" s="5" t="s">
        <v>8</v>
      </c>
    </row>
    <row r="156" spans="1:7" x14ac:dyDescent="0.25">
      <c r="A156" s="5" t="s">
        <v>10365</v>
      </c>
      <c r="B156" s="5">
        <v>2.0696584286332902</v>
      </c>
      <c r="C156" s="5" t="s">
        <v>8</v>
      </c>
      <c r="D156" s="5" t="s">
        <v>8</v>
      </c>
      <c r="E156" s="5" t="s">
        <v>8</v>
      </c>
      <c r="F156" s="5" t="s">
        <v>8</v>
      </c>
      <c r="G156" s="5" t="s">
        <v>8</v>
      </c>
    </row>
    <row r="157" spans="1:7" x14ac:dyDescent="0.25">
      <c r="A157" s="5" t="s">
        <v>21937</v>
      </c>
      <c r="B157" s="5">
        <v>2.06307565710719</v>
      </c>
      <c r="C157" s="5" t="s">
        <v>8</v>
      </c>
      <c r="D157" s="5" t="s">
        <v>8</v>
      </c>
      <c r="E157" s="5" t="s">
        <v>8</v>
      </c>
      <c r="F157" s="5" t="s">
        <v>8</v>
      </c>
      <c r="G157" s="5" t="s">
        <v>8</v>
      </c>
    </row>
    <row r="158" spans="1:7" x14ac:dyDescent="0.25">
      <c r="A158" s="5" t="s">
        <v>5298</v>
      </c>
      <c r="B158" s="5">
        <v>2.0605685148460702</v>
      </c>
      <c r="C158" s="5" t="s">
        <v>8</v>
      </c>
      <c r="D158" s="5" t="s">
        <v>8</v>
      </c>
      <c r="E158" s="5" t="s">
        <v>8</v>
      </c>
      <c r="F158" s="5" t="s">
        <v>8</v>
      </c>
      <c r="G158" s="5" t="s">
        <v>8</v>
      </c>
    </row>
    <row r="159" spans="1:7" x14ac:dyDescent="0.25">
      <c r="A159" s="5" t="s">
        <v>20525</v>
      </c>
      <c r="B159" s="5">
        <v>2.06020347269394</v>
      </c>
      <c r="C159" s="5" t="s">
        <v>8</v>
      </c>
      <c r="D159" s="5" t="s">
        <v>8</v>
      </c>
      <c r="E159" s="5" t="s">
        <v>8</v>
      </c>
      <c r="F159" s="5" t="s">
        <v>8</v>
      </c>
      <c r="G159" s="5" t="s">
        <v>8</v>
      </c>
    </row>
    <row r="160" spans="1:7" x14ac:dyDescent="0.25">
      <c r="A160" s="5" t="s">
        <v>710</v>
      </c>
      <c r="B160" s="5">
        <v>2.0556589941854502</v>
      </c>
      <c r="C160" s="5" t="s">
        <v>8</v>
      </c>
      <c r="D160" s="5" t="s">
        <v>8</v>
      </c>
      <c r="E160" s="5" t="s">
        <v>8</v>
      </c>
      <c r="F160" s="5" t="s">
        <v>8</v>
      </c>
      <c r="G160" s="5" t="s">
        <v>8</v>
      </c>
    </row>
    <row r="161" spans="1:7" x14ac:dyDescent="0.25">
      <c r="A161" s="5" t="s">
        <v>9889</v>
      </c>
      <c r="B161" s="5">
        <v>2.0407672045632901</v>
      </c>
      <c r="C161" s="5" t="s">
        <v>8</v>
      </c>
      <c r="D161" s="5" t="s">
        <v>8</v>
      </c>
      <c r="E161" s="5" t="s">
        <v>8</v>
      </c>
      <c r="F161" s="5" t="s">
        <v>8</v>
      </c>
      <c r="G161" s="5" t="s">
        <v>8</v>
      </c>
    </row>
    <row r="162" spans="1:7" x14ac:dyDescent="0.25">
      <c r="A162" s="5" t="s">
        <v>3055</v>
      </c>
      <c r="B162" s="5">
        <v>2.0228812784393502</v>
      </c>
      <c r="C162" s="5" t="s">
        <v>8</v>
      </c>
      <c r="D162" s="5" t="s">
        <v>8</v>
      </c>
      <c r="E162" s="5" t="s">
        <v>8</v>
      </c>
      <c r="F162" s="5" t="s">
        <v>8</v>
      </c>
      <c r="G162" s="5" t="s">
        <v>8</v>
      </c>
    </row>
    <row r="163" spans="1:7" x14ac:dyDescent="0.25">
      <c r="A163" s="5" t="s">
        <v>857</v>
      </c>
      <c r="B163" s="5">
        <v>2.02102415470865</v>
      </c>
      <c r="C163" s="5" t="s">
        <v>8</v>
      </c>
      <c r="D163" s="5" t="s">
        <v>8</v>
      </c>
      <c r="E163" s="5" t="s">
        <v>8</v>
      </c>
      <c r="F163" s="5" t="s">
        <v>8</v>
      </c>
      <c r="G163" s="5" t="s">
        <v>8</v>
      </c>
    </row>
    <row r="164" spans="1:7" x14ac:dyDescent="0.25">
      <c r="A164" s="5" t="s">
        <v>6031</v>
      </c>
      <c r="B164" s="5">
        <v>2.0156080141457502</v>
      </c>
      <c r="C164" s="5" t="s">
        <v>8</v>
      </c>
      <c r="D164" s="5" t="s">
        <v>8</v>
      </c>
      <c r="E164" s="5" t="s">
        <v>8</v>
      </c>
      <c r="F164" s="5" t="s">
        <v>8</v>
      </c>
      <c r="G164" s="5" t="s">
        <v>8</v>
      </c>
    </row>
    <row r="165" spans="1:7" x14ac:dyDescent="0.25">
      <c r="A165" s="5" t="s">
        <v>14472</v>
      </c>
      <c r="B165" s="5">
        <v>2.0128710823077798</v>
      </c>
      <c r="C165" s="5" t="s">
        <v>8</v>
      </c>
      <c r="D165" s="5" t="s">
        <v>8</v>
      </c>
      <c r="E165" s="5" t="s">
        <v>8</v>
      </c>
      <c r="F165" s="5" t="s">
        <v>8</v>
      </c>
      <c r="G165" s="5" t="s">
        <v>8</v>
      </c>
    </row>
    <row r="166" spans="1:7" x14ac:dyDescent="0.25">
      <c r="A166" s="5" t="s">
        <v>4106</v>
      </c>
      <c r="B166" s="5">
        <v>1.9927946193416799</v>
      </c>
      <c r="C166" s="5" t="s">
        <v>8</v>
      </c>
      <c r="D166" s="5" t="s">
        <v>8</v>
      </c>
      <c r="E166" s="5" t="s">
        <v>8</v>
      </c>
      <c r="F166" s="5" t="s">
        <v>8</v>
      </c>
      <c r="G166" s="5" t="s">
        <v>8</v>
      </c>
    </row>
    <row r="167" spans="1:7" x14ac:dyDescent="0.25">
      <c r="A167" s="5" t="s">
        <v>1461</v>
      </c>
      <c r="B167" s="5">
        <v>1.992315351624</v>
      </c>
      <c r="C167" s="5" t="s">
        <v>8</v>
      </c>
      <c r="D167" s="5" t="s">
        <v>8</v>
      </c>
      <c r="E167" s="5" t="s">
        <v>8</v>
      </c>
      <c r="F167" s="5" t="s">
        <v>8</v>
      </c>
      <c r="G167" s="5" t="s">
        <v>8</v>
      </c>
    </row>
    <row r="168" spans="1:7" x14ac:dyDescent="0.25">
      <c r="A168" s="5" t="s">
        <v>12662</v>
      </c>
      <c r="B168" s="5">
        <v>1.9917571229614801</v>
      </c>
      <c r="C168" s="5" t="s">
        <v>8</v>
      </c>
      <c r="D168" s="5" t="s">
        <v>8</v>
      </c>
      <c r="E168" s="5" t="s">
        <v>8</v>
      </c>
      <c r="F168" s="5" t="s">
        <v>8</v>
      </c>
      <c r="G168" s="5" t="s">
        <v>8</v>
      </c>
    </row>
    <row r="169" spans="1:7" x14ac:dyDescent="0.25">
      <c r="A169" s="5" t="s">
        <v>11391</v>
      </c>
      <c r="B169" s="5">
        <v>1.9887724030099101</v>
      </c>
      <c r="C169" s="5" t="s">
        <v>8</v>
      </c>
      <c r="D169" s="5" t="s">
        <v>8</v>
      </c>
      <c r="E169" s="5" t="s">
        <v>8</v>
      </c>
      <c r="F169" s="5" t="s">
        <v>8</v>
      </c>
      <c r="G169" s="5" t="s">
        <v>8</v>
      </c>
    </row>
    <row r="170" spans="1:7" x14ac:dyDescent="0.25">
      <c r="A170" s="5" t="s">
        <v>3295</v>
      </c>
      <c r="B170" s="5">
        <v>1.9828000839383</v>
      </c>
      <c r="C170" s="5" t="s">
        <v>8</v>
      </c>
      <c r="D170" s="5" t="s">
        <v>8</v>
      </c>
      <c r="E170" s="5" t="s">
        <v>8</v>
      </c>
      <c r="F170" s="5" t="s">
        <v>8</v>
      </c>
      <c r="G170" s="5" t="s">
        <v>8</v>
      </c>
    </row>
    <row r="171" spans="1:7" x14ac:dyDescent="0.25">
      <c r="A171" s="5" t="s">
        <v>5478</v>
      </c>
      <c r="B171" s="5">
        <v>1.9811603082856899</v>
      </c>
      <c r="C171" s="5" t="s">
        <v>727</v>
      </c>
      <c r="D171" s="5" t="s">
        <v>728</v>
      </c>
      <c r="E171" s="5" t="s">
        <v>5479</v>
      </c>
      <c r="F171" s="5" t="s">
        <v>5480</v>
      </c>
      <c r="G171" s="5" t="s">
        <v>731</v>
      </c>
    </row>
    <row r="172" spans="1:7" x14ac:dyDescent="0.25">
      <c r="A172" s="5" t="s">
        <v>15858</v>
      </c>
      <c r="B172" s="5">
        <v>1.9811603082856899</v>
      </c>
      <c r="C172" s="5" t="s">
        <v>8</v>
      </c>
      <c r="D172" s="5" t="s">
        <v>8</v>
      </c>
      <c r="E172" s="5" t="s">
        <v>8</v>
      </c>
      <c r="F172" s="5" t="s">
        <v>8</v>
      </c>
      <c r="G172" s="5" t="s">
        <v>8</v>
      </c>
    </row>
    <row r="173" spans="1:7" x14ac:dyDescent="0.25">
      <c r="A173" s="5" t="s">
        <v>23447</v>
      </c>
      <c r="B173" s="5">
        <v>1.9796371169398601</v>
      </c>
      <c r="C173" s="5" t="s">
        <v>12221</v>
      </c>
      <c r="D173" s="5" t="s">
        <v>12222</v>
      </c>
      <c r="E173" s="5" t="s">
        <v>23448</v>
      </c>
      <c r="F173" s="5" t="s">
        <v>12224</v>
      </c>
      <c r="G173" s="5" t="s">
        <v>23449</v>
      </c>
    </row>
    <row r="174" spans="1:7" x14ac:dyDescent="0.25">
      <c r="A174" s="5" t="s">
        <v>14245</v>
      </c>
      <c r="B174" s="5">
        <v>1.9790566116516499</v>
      </c>
      <c r="C174" s="5" t="s">
        <v>14246</v>
      </c>
      <c r="D174" s="5" t="s">
        <v>14247</v>
      </c>
      <c r="E174" s="5" t="s">
        <v>14248</v>
      </c>
      <c r="F174" s="5" t="s">
        <v>14249</v>
      </c>
      <c r="G174" s="5" t="s">
        <v>14250</v>
      </c>
    </row>
    <row r="175" spans="1:7" x14ac:dyDescent="0.25">
      <c r="A175" s="5" t="s">
        <v>23214</v>
      </c>
      <c r="B175" s="5">
        <v>1.97662226483669</v>
      </c>
      <c r="C175" s="5" t="s">
        <v>8</v>
      </c>
      <c r="D175" s="5" t="s">
        <v>8</v>
      </c>
      <c r="E175" s="5" t="s">
        <v>8</v>
      </c>
      <c r="F175" s="5" t="s">
        <v>8</v>
      </c>
      <c r="G175" s="5" t="s">
        <v>8</v>
      </c>
    </row>
    <row r="176" spans="1:7" x14ac:dyDescent="0.25">
      <c r="A176" s="5" t="s">
        <v>6030</v>
      </c>
      <c r="B176" s="5">
        <v>1.97625967482061</v>
      </c>
      <c r="C176" s="5" t="s">
        <v>8</v>
      </c>
      <c r="D176" s="5" t="s">
        <v>8</v>
      </c>
      <c r="E176" s="5" t="s">
        <v>8</v>
      </c>
      <c r="F176" s="5" t="s">
        <v>8</v>
      </c>
      <c r="G176" s="5" t="s">
        <v>8</v>
      </c>
    </row>
    <row r="177" spans="1:7" x14ac:dyDescent="0.25">
      <c r="A177" s="5" t="s">
        <v>21699</v>
      </c>
      <c r="B177" s="5">
        <v>1.9751106392997899</v>
      </c>
      <c r="C177" s="5" t="s">
        <v>8</v>
      </c>
      <c r="D177" s="5" t="s">
        <v>8</v>
      </c>
      <c r="E177" s="5" t="s">
        <v>8</v>
      </c>
      <c r="F177" s="5" t="s">
        <v>8</v>
      </c>
      <c r="G177" s="5" t="s">
        <v>8</v>
      </c>
    </row>
    <row r="178" spans="1:7" x14ac:dyDescent="0.25">
      <c r="A178" s="5" t="s">
        <v>22195</v>
      </c>
      <c r="B178" s="5">
        <v>1.9751106392997899</v>
      </c>
      <c r="C178" s="5" t="s">
        <v>8</v>
      </c>
      <c r="D178" s="5" t="s">
        <v>8</v>
      </c>
      <c r="E178" s="5" t="s">
        <v>8</v>
      </c>
      <c r="F178" s="5" t="s">
        <v>8</v>
      </c>
      <c r="G178" s="5" t="s">
        <v>8</v>
      </c>
    </row>
    <row r="179" spans="1:7" x14ac:dyDescent="0.25">
      <c r="A179" s="5" t="s">
        <v>2215</v>
      </c>
      <c r="B179" s="5">
        <v>1.97235922020051</v>
      </c>
      <c r="C179" s="5" t="s">
        <v>8</v>
      </c>
      <c r="D179" s="5" t="s">
        <v>8</v>
      </c>
      <c r="E179" s="5" t="s">
        <v>8</v>
      </c>
      <c r="F179" s="5" t="s">
        <v>8</v>
      </c>
      <c r="G179" s="5" t="s">
        <v>2216</v>
      </c>
    </row>
    <row r="180" spans="1:7" x14ac:dyDescent="0.25">
      <c r="A180" s="5" t="s">
        <v>22170</v>
      </c>
      <c r="B180" s="5">
        <v>1.97235922020051</v>
      </c>
      <c r="C180" s="5" t="s">
        <v>22171</v>
      </c>
      <c r="D180" s="5" t="s">
        <v>22172</v>
      </c>
      <c r="E180" s="5" t="s">
        <v>21706</v>
      </c>
      <c r="F180" s="5" t="s">
        <v>21707</v>
      </c>
      <c r="G180" s="5" t="s">
        <v>21708</v>
      </c>
    </row>
    <row r="181" spans="1:7" x14ac:dyDescent="0.25">
      <c r="A181" s="5" t="s">
        <v>12866</v>
      </c>
      <c r="B181" s="5">
        <v>1.97069301608168</v>
      </c>
      <c r="C181" s="5" t="s">
        <v>8</v>
      </c>
      <c r="D181" s="5" t="s">
        <v>8</v>
      </c>
      <c r="E181" s="5" t="s">
        <v>8</v>
      </c>
      <c r="F181" s="5" t="s">
        <v>8</v>
      </c>
      <c r="G181" s="5" t="s">
        <v>8</v>
      </c>
    </row>
    <row r="182" spans="1:7" x14ac:dyDescent="0.25">
      <c r="A182" s="5" t="s">
        <v>21938</v>
      </c>
      <c r="B182" s="5">
        <v>1.96654164151177</v>
      </c>
      <c r="C182" s="5" t="s">
        <v>21939</v>
      </c>
      <c r="D182" s="5" t="s">
        <v>8</v>
      </c>
      <c r="E182" s="5" t="s">
        <v>8</v>
      </c>
      <c r="F182" s="5" t="s">
        <v>8</v>
      </c>
      <c r="G182" s="5" t="s">
        <v>21940</v>
      </c>
    </row>
    <row r="183" spans="1:7" x14ac:dyDescent="0.25">
      <c r="A183" s="5" t="s">
        <v>4265</v>
      </c>
      <c r="B183" s="5">
        <v>1.9631252362818601</v>
      </c>
      <c r="C183" s="5" t="s">
        <v>8</v>
      </c>
      <c r="D183" s="5" t="s">
        <v>8</v>
      </c>
      <c r="E183" s="5" t="s">
        <v>8</v>
      </c>
      <c r="F183" s="5" t="s">
        <v>8</v>
      </c>
      <c r="G183" s="5" t="s">
        <v>8</v>
      </c>
    </row>
    <row r="184" spans="1:7" x14ac:dyDescent="0.25">
      <c r="A184" s="5" t="s">
        <v>8125</v>
      </c>
      <c r="B184" s="5">
        <v>1.9630791856494001</v>
      </c>
      <c r="C184" s="5" t="s">
        <v>8</v>
      </c>
      <c r="D184" s="5" t="s">
        <v>8</v>
      </c>
      <c r="E184" s="5" t="s">
        <v>8</v>
      </c>
      <c r="F184" s="5" t="s">
        <v>8</v>
      </c>
      <c r="G184" s="5" t="s">
        <v>8</v>
      </c>
    </row>
    <row r="185" spans="1:7" x14ac:dyDescent="0.25">
      <c r="A185" s="5" t="s">
        <v>14238</v>
      </c>
      <c r="B185" s="5">
        <v>1.9605866103552401</v>
      </c>
      <c r="C185" s="5" t="s">
        <v>8</v>
      </c>
      <c r="D185" s="5" t="s">
        <v>8</v>
      </c>
      <c r="E185" s="5" t="s">
        <v>8</v>
      </c>
      <c r="F185" s="5" t="s">
        <v>8</v>
      </c>
      <c r="G185" s="5" t="s">
        <v>8</v>
      </c>
    </row>
    <row r="186" spans="1:7" x14ac:dyDescent="0.25">
      <c r="A186" s="5" t="s">
        <v>8443</v>
      </c>
      <c r="B186" s="5">
        <v>1.9600532594061799</v>
      </c>
      <c r="C186" s="5" t="s">
        <v>8</v>
      </c>
      <c r="D186" s="5" t="s">
        <v>8</v>
      </c>
      <c r="E186" s="5" t="s">
        <v>8</v>
      </c>
      <c r="F186" s="5" t="s">
        <v>8</v>
      </c>
      <c r="G186" s="5" t="s">
        <v>8</v>
      </c>
    </row>
    <row r="187" spans="1:7" x14ac:dyDescent="0.25">
      <c r="A187" s="5" t="s">
        <v>12699</v>
      </c>
      <c r="B187" s="5">
        <v>1.95437136813315</v>
      </c>
      <c r="C187" s="5" t="s">
        <v>12700</v>
      </c>
      <c r="D187" s="5" t="s">
        <v>12701</v>
      </c>
      <c r="E187" s="5" t="s">
        <v>12702</v>
      </c>
      <c r="F187" s="5" t="s">
        <v>12703</v>
      </c>
      <c r="G187" s="5" t="s">
        <v>12704</v>
      </c>
    </row>
    <row r="188" spans="1:7" x14ac:dyDescent="0.25">
      <c r="A188" s="5" t="s">
        <v>14948</v>
      </c>
      <c r="B188" s="5">
        <v>1.9527019136437</v>
      </c>
      <c r="C188" s="5" t="s">
        <v>8</v>
      </c>
      <c r="D188" s="5" t="s">
        <v>8</v>
      </c>
      <c r="E188" s="5" t="s">
        <v>8</v>
      </c>
      <c r="F188" s="5" t="s">
        <v>8</v>
      </c>
      <c r="G188" s="5" t="s">
        <v>8</v>
      </c>
    </row>
    <row r="189" spans="1:7" x14ac:dyDescent="0.25">
      <c r="A189" s="5" t="s">
        <v>22536</v>
      </c>
      <c r="B189" s="5">
        <v>1.94678096601659</v>
      </c>
      <c r="C189" s="5" t="s">
        <v>8</v>
      </c>
      <c r="D189" s="5" t="s">
        <v>8</v>
      </c>
      <c r="E189" s="5" t="s">
        <v>8</v>
      </c>
      <c r="F189" s="5" t="s">
        <v>8</v>
      </c>
      <c r="G189" s="5" t="s">
        <v>8</v>
      </c>
    </row>
    <row r="190" spans="1:7" x14ac:dyDescent="0.25">
      <c r="A190" s="5" t="s">
        <v>14883</v>
      </c>
      <c r="B190" s="5">
        <v>1.94239073939214</v>
      </c>
      <c r="C190" s="5" t="s">
        <v>8</v>
      </c>
      <c r="D190" s="5" t="s">
        <v>8</v>
      </c>
      <c r="E190" s="5" t="s">
        <v>8</v>
      </c>
      <c r="F190" s="5" t="s">
        <v>8</v>
      </c>
      <c r="G190" s="5" t="s">
        <v>8</v>
      </c>
    </row>
    <row r="191" spans="1:7" x14ac:dyDescent="0.25">
      <c r="A191" s="5" t="s">
        <v>10075</v>
      </c>
      <c r="B191" s="5">
        <v>1.9409104525023499</v>
      </c>
      <c r="C191" s="5" t="s">
        <v>8</v>
      </c>
      <c r="D191" s="5" t="s">
        <v>8</v>
      </c>
      <c r="E191" s="5" t="s">
        <v>8</v>
      </c>
      <c r="F191" s="5" t="s">
        <v>8</v>
      </c>
      <c r="G191" s="5" t="s">
        <v>8</v>
      </c>
    </row>
    <row r="192" spans="1:7" x14ac:dyDescent="0.25">
      <c r="A192" s="5" t="s">
        <v>5494</v>
      </c>
      <c r="B192" s="5">
        <v>1.9340014283623601</v>
      </c>
      <c r="C192" s="5" t="s">
        <v>8</v>
      </c>
      <c r="D192" s="5" t="s">
        <v>8</v>
      </c>
      <c r="E192" s="5" t="s">
        <v>5160</v>
      </c>
      <c r="F192" s="5" t="s">
        <v>8</v>
      </c>
      <c r="G192" s="5" t="s">
        <v>8</v>
      </c>
    </row>
    <row r="193" spans="1:7" x14ac:dyDescent="0.25">
      <c r="A193" s="5" t="s">
        <v>8477</v>
      </c>
      <c r="B193" s="5">
        <v>1.9285233351611699</v>
      </c>
      <c r="C193" s="5" t="s">
        <v>8478</v>
      </c>
      <c r="D193" s="5" t="s">
        <v>8</v>
      </c>
      <c r="E193" s="5" t="s">
        <v>8</v>
      </c>
      <c r="F193" s="5" t="s">
        <v>8</v>
      </c>
      <c r="G193" s="5" t="s">
        <v>4059</v>
      </c>
    </row>
    <row r="194" spans="1:7" x14ac:dyDescent="0.25">
      <c r="A194" s="5" t="s">
        <v>22006</v>
      </c>
      <c r="B194" s="5">
        <v>1.9185423104816199</v>
      </c>
      <c r="C194" s="5" t="s">
        <v>22007</v>
      </c>
      <c r="D194" s="5" t="s">
        <v>22008</v>
      </c>
      <c r="E194" s="5" t="s">
        <v>22009</v>
      </c>
      <c r="F194" s="5" t="s">
        <v>22010</v>
      </c>
      <c r="G194" s="5" t="s">
        <v>22011</v>
      </c>
    </row>
    <row r="195" spans="1:7" x14ac:dyDescent="0.25">
      <c r="A195" s="5" t="s">
        <v>9595</v>
      </c>
      <c r="B195" s="5">
        <v>1.9182499639188899</v>
      </c>
      <c r="C195" s="5" t="s">
        <v>8</v>
      </c>
      <c r="D195" s="5" t="s">
        <v>8</v>
      </c>
      <c r="E195" s="5" t="s">
        <v>8</v>
      </c>
      <c r="F195" s="5" t="s">
        <v>8</v>
      </c>
      <c r="G195" s="5" t="s">
        <v>8</v>
      </c>
    </row>
    <row r="196" spans="1:7" x14ac:dyDescent="0.25">
      <c r="A196" s="5" t="s">
        <v>12384</v>
      </c>
      <c r="B196" s="5">
        <v>1.9166263234552099</v>
      </c>
      <c r="C196" s="5" t="s">
        <v>8</v>
      </c>
      <c r="D196" s="5" t="s">
        <v>8</v>
      </c>
      <c r="E196" s="5" t="s">
        <v>8</v>
      </c>
      <c r="F196" s="5" t="s">
        <v>8</v>
      </c>
      <c r="G196" s="5" t="s">
        <v>8</v>
      </c>
    </row>
    <row r="197" spans="1:7" x14ac:dyDescent="0.25">
      <c r="A197" s="5" t="s">
        <v>7588</v>
      </c>
      <c r="B197" s="5">
        <v>1.9127523266172299</v>
      </c>
      <c r="C197" s="5" t="s">
        <v>8</v>
      </c>
      <c r="D197" s="5" t="s">
        <v>8</v>
      </c>
      <c r="E197" s="5" t="s">
        <v>8</v>
      </c>
      <c r="F197" s="5" t="s">
        <v>8</v>
      </c>
      <c r="G197" s="5" t="s">
        <v>8</v>
      </c>
    </row>
    <row r="198" spans="1:7" x14ac:dyDescent="0.25">
      <c r="A198" s="5" t="s">
        <v>5263</v>
      </c>
      <c r="B198" s="5">
        <v>1.9103242831945799</v>
      </c>
      <c r="C198" s="5" t="s">
        <v>8</v>
      </c>
      <c r="D198" s="5" t="s">
        <v>8</v>
      </c>
      <c r="E198" s="5" t="s">
        <v>8</v>
      </c>
      <c r="F198" s="5" t="s">
        <v>8</v>
      </c>
      <c r="G198" s="5" t="s">
        <v>8</v>
      </c>
    </row>
    <row r="199" spans="1:7" x14ac:dyDescent="0.25">
      <c r="A199" s="5" t="s">
        <v>21265</v>
      </c>
      <c r="B199" s="5">
        <v>1.9089528940589799</v>
      </c>
      <c r="C199" s="5" t="s">
        <v>8</v>
      </c>
      <c r="D199" s="5" t="s">
        <v>8</v>
      </c>
      <c r="E199" s="5" t="s">
        <v>8</v>
      </c>
      <c r="F199" s="5" t="s">
        <v>8</v>
      </c>
      <c r="G199" s="5" t="s">
        <v>8</v>
      </c>
    </row>
    <row r="200" spans="1:7" x14ac:dyDescent="0.25">
      <c r="A200" s="5" t="s">
        <v>175</v>
      </c>
      <c r="B200" s="5">
        <v>1.9086822725953401</v>
      </c>
      <c r="C200" s="5" t="s">
        <v>8</v>
      </c>
      <c r="D200" s="5" t="s">
        <v>8</v>
      </c>
      <c r="E200" s="5" t="s">
        <v>8</v>
      </c>
      <c r="F200" s="5" t="s">
        <v>8</v>
      </c>
      <c r="G200" s="5" t="s">
        <v>8</v>
      </c>
    </row>
    <row r="201" spans="1:7" x14ac:dyDescent="0.25">
      <c r="A201" s="5" t="s">
        <v>11496</v>
      </c>
      <c r="B201" s="5">
        <v>1.90557441208773</v>
      </c>
      <c r="C201" s="5" t="s">
        <v>8</v>
      </c>
      <c r="D201" s="5" t="s">
        <v>8</v>
      </c>
      <c r="E201" s="5" t="s">
        <v>8</v>
      </c>
      <c r="F201" s="5" t="s">
        <v>8</v>
      </c>
      <c r="G201" s="5" t="s">
        <v>8</v>
      </c>
    </row>
    <row r="202" spans="1:7" x14ac:dyDescent="0.25">
      <c r="A202" s="5" t="s">
        <v>10787</v>
      </c>
      <c r="B202" s="5">
        <v>1.9045316007233899</v>
      </c>
      <c r="C202" s="5" t="s">
        <v>10788</v>
      </c>
      <c r="D202" s="5" t="s">
        <v>10789</v>
      </c>
      <c r="E202" s="5" t="s">
        <v>530</v>
      </c>
      <c r="F202" s="5" t="s">
        <v>531</v>
      </c>
      <c r="G202" s="5" t="s">
        <v>10790</v>
      </c>
    </row>
    <row r="203" spans="1:7" x14ac:dyDescent="0.25">
      <c r="A203" s="5" t="s">
        <v>21958</v>
      </c>
      <c r="B203" s="5">
        <v>1.89853428717687</v>
      </c>
      <c r="C203" s="5" t="s">
        <v>21959</v>
      </c>
      <c r="D203" s="5" t="s">
        <v>8</v>
      </c>
      <c r="E203" s="5" t="s">
        <v>8</v>
      </c>
      <c r="F203" s="5" t="s">
        <v>21960</v>
      </c>
      <c r="G203" s="5" t="s">
        <v>21961</v>
      </c>
    </row>
    <row r="204" spans="1:7" x14ac:dyDescent="0.25">
      <c r="A204" s="5" t="s">
        <v>21303</v>
      </c>
      <c r="B204" s="5">
        <v>1.8968480176901501</v>
      </c>
      <c r="C204" s="5" t="s">
        <v>8</v>
      </c>
      <c r="D204" s="5" t="s">
        <v>8</v>
      </c>
      <c r="E204" s="5" t="s">
        <v>8</v>
      </c>
      <c r="F204" s="5" t="s">
        <v>8</v>
      </c>
      <c r="G204" s="5" t="s">
        <v>21304</v>
      </c>
    </row>
    <row r="205" spans="1:7" x14ac:dyDescent="0.25">
      <c r="A205" s="5" t="s">
        <v>23582</v>
      </c>
      <c r="B205" s="5">
        <v>1.8887761919436701</v>
      </c>
      <c r="C205" s="5" t="s">
        <v>8</v>
      </c>
      <c r="D205" s="5" t="s">
        <v>8</v>
      </c>
      <c r="E205" s="5" t="s">
        <v>8</v>
      </c>
      <c r="F205" s="5" t="s">
        <v>8</v>
      </c>
      <c r="G205" s="5" t="s">
        <v>8</v>
      </c>
    </row>
    <row r="206" spans="1:7" x14ac:dyDescent="0.25">
      <c r="A206" s="5" t="s">
        <v>21390</v>
      </c>
      <c r="B206" s="5">
        <v>1.8828769073479601</v>
      </c>
      <c r="C206" s="5" t="s">
        <v>8</v>
      </c>
      <c r="D206" s="5" t="s">
        <v>8</v>
      </c>
      <c r="E206" s="5" t="s">
        <v>8</v>
      </c>
      <c r="F206" s="5" t="s">
        <v>8</v>
      </c>
      <c r="G206" s="5" t="s">
        <v>12634</v>
      </c>
    </row>
    <row r="207" spans="1:7" x14ac:dyDescent="0.25">
      <c r="A207" s="5" t="s">
        <v>18506</v>
      </c>
      <c r="B207" s="5">
        <v>1.8812095708313901</v>
      </c>
      <c r="C207" s="5" t="s">
        <v>8</v>
      </c>
      <c r="D207" s="5" t="s">
        <v>8</v>
      </c>
      <c r="E207" s="5" t="s">
        <v>8</v>
      </c>
      <c r="F207" s="5" t="s">
        <v>8</v>
      </c>
      <c r="G207" s="5" t="s">
        <v>8</v>
      </c>
    </row>
    <row r="208" spans="1:7" x14ac:dyDescent="0.25">
      <c r="A208" s="5" t="s">
        <v>23332</v>
      </c>
      <c r="B208" s="5">
        <v>1.8725329954969401</v>
      </c>
      <c r="C208" s="5" t="s">
        <v>8</v>
      </c>
      <c r="D208" s="5" t="s">
        <v>8</v>
      </c>
      <c r="E208" s="5" t="s">
        <v>8</v>
      </c>
      <c r="F208" s="5" t="s">
        <v>8</v>
      </c>
      <c r="G208" s="5" t="s">
        <v>8</v>
      </c>
    </row>
    <row r="209" spans="1:7" x14ac:dyDescent="0.25">
      <c r="A209" s="5" t="s">
        <v>22819</v>
      </c>
      <c r="B209" s="5">
        <v>1.8716293913946001</v>
      </c>
      <c r="C209" s="5" t="s">
        <v>8</v>
      </c>
      <c r="D209" s="5" t="s">
        <v>8</v>
      </c>
      <c r="E209" s="5" t="s">
        <v>8</v>
      </c>
      <c r="F209" s="5" t="s">
        <v>8</v>
      </c>
      <c r="G209" s="5" t="s">
        <v>22820</v>
      </c>
    </row>
    <row r="210" spans="1:7" x14ac:dyDescent="0.25">
      <c r="A210" s="5" t="s">
        <v>2223</v>
      </c>
      <c r="B210" s="5">
        <v>1.8682360649257901</v>
      </c>
      <c r="C210" s="5" t="s">
        <v>8</v>
      </c>
      <c r="D210" s="5" t="s">
        <v>8</v>
      </c>
      <c r="E210" s="5" t="s">
        <v>8</v>
      </c>
      <c r="F210" s="5" t="s">
        <v>8</v>
      </c>
      <c r="G210" s="5" t="s">
        <v>8</v>
      </c>
    </row>
    <row r="211" spans="1:7" x14ac:dyDescent="0.25">
      <c r="A211" s="5" t="s">
        <v>10357</v>
      </c>
      <c r="B211" s="5">
        <v>1.86720274220134</v>
      </c>
      <c r="C211" s="5" t="s">
        <v>8</v>
      </c>
      <c r="D211" s="5" t="s">
        <v>8</v>
      </c>
      <c r="E211" s="5" t="s">
        <v>8</v>
      </c>
      <c r="F211" s="5" t="s">
        <v>8</v>
      </c>
      <c r="G211" s="5" t="s">
        <v>597</v>
      </c>
    </row>
    <row r="212" spans="1:7" x14ac:dyDescent="0.25">
      <c r="A212" s="5" t="s">
        <v>404</v>
      </c>
      <c r="B212" s="5">
        <v>1.8644355256528999</v>
      </c>
      <c r="C212" s="5" t="s">
        <v>405</v>
      </c>
      <c r="D212" s="5" t="s">
        <v>406</v>
      </c>
      <c r="E212" s="5" t="s">
        <v>407</v>
      </c>
      <c r="F212" s="5" t="s">
        <v>408</v>
      </c>
      <c r="G212" s="5" t="s">
        <v>409</v>
      </c>
    </row>
    <row r="213" spans="1:7" x14ac:dyDescent="0.25">
      <c r="A213" s="5" t="s">
        <v>8359</v>
      </c>
      <c r="B213" s="5">
        <v>1.85406422981227</v>
      </c>
      <c r="C213" s="5" t="s">
        <v>8</v>
      </c>
      <c r="D213" s="5" t="s">
        <v>8</v>
      </c>
      <c r="E213" s="5" t="s">
        <v>8</v>
      </c>
      <c r="F213" s="5" t="s">
        <v>8</v>
      </c>
      <c r="G213" s="5" t="s">
        <v>8</v>
      </c>
    </row>
    <row r="214" spans="1:7" x14ac:dyDescent="0.25">
      <c r="A214" s="5" t="s">
        <v>11101</v>
      </c>
      <c r="B214" s="5">
        <v>1.85406422981227</v>
      </c>
      <c r="C214" s="5" t="s">
        <v>11102</v>
      </c>
      <c r="D214" s="5" t="s">
        <v>8</v>
      </c>
      <c r="E214" s="5" t="s">
        <v>11103</v>
      </c>
      <c r="F214" s="5" t="s">
        <v>11104</v>
      </c>
      <c r="G214" s="5" t="s">
        <v>11105</v>
      </c>
    </row>
    <row r="215" spans="1:7" x14ac:dyDescent="0.25">
      <c r="A215" s="5" t="s">
        <v>5154</v>
      </c>
      <c r="B215" s="5">
        <v>1.8506579995472101</v>
      </c>
      <c r="C215" s="5" t="s">
        <v>8</v>
      </c>
      <c r="D215" s="5" t="s">
        <v>8</v>
      </c>
      <c r="E215" s="5" t="s">
        <v>8</v>
      </c>
      <c r="F215" s="5" t="s">
        <v>8</v>
      </c>
      <c r="G215" s="5" t="s">
        <v>8</v>
      </c>
    </row>
    <row r="216" spans="1:7" x14ac:dyDescent="0.25">
      <c r="A216" s="5" t="s">
        <v>10918</v>
      </c>
      <c r="B216" s="5">
        <v>1.84752725898228</v>
      </c>
      <c r="C216" s="5" t="s">
        <v>8</v>
      </c>
      <c r="D216" s="5" t="s">
        <v>8</v>
      </c>
      <c r="E216" s="5" t="s">
        <v>8</v>
      </c>
      <c r="F216" s="5" t="s">
        <v>8</v>
      </c>
      <c r="G216" s="5" t="s">
        <v>8</v>
      </c>
    </row>
    <row r="217" spans="1:7" x14ac:dyDescent="0.25">
      <c r="A217" s="5" t="s">
        <v>1019</v>
      </c>
      <c r="B217" s="5">
        <v>1.8468041322173501</v>
      </c>
      <c r="C217" s="5" t="s">
        <v>8</v>
      </c>
      <c r="D217" s="5" t="s">
        <v>8</v>
      </c>
      <c r="E217" s="5" t="s">
        <v>1020</v>
      </c>
      <c r="F217" s="5" t="s">
        <v>8</v>
      </c>
      <c r="G217" s="5" t="s">
        <v>8</v>
      </c>
    </row>
    <row r="218" spans="1:7" x14ac:dyDescent="0.25">
      <c r="A218" s="5" t="s">
        <v>7535</v>
      </c>
      <c r="B218" s="5">
        <v>1.84482615420021</v>
      </c>
      <c r="C218" s="5" t="s">
        <v>8</v>
      </c>
      <c r="D218" s="5" t="s">
        <v>8</v>
      </c>
      <c r="E218" s="5" t="s">
        <v>8</v>
      </c>
      <c r="F218" s="5" t="s">
        <v>8</v>
      </c>
      <c r="G218" s="5" t="s">
        <v>8</v>
      </c>
    </row>
    <row r="219" spans="1:7" x14ac:dyDescent="0.25">
      <c r="A219" s="5" t="s">
        <v>23342</v>
      </c>
      <c r="B219" s="5">
        <v>1.84252624237326</v>
      </c>
      <c r="C219" s="5" t="s">
        <v>8</v>
      </c>
      <c r="D219" s="5" t="s">
        <v>8</v>
      </c>
      <c r="E219" s="5" t="s">
        <v>8</v>
      </c>
      <c r="F219" s="5" t="s">
        <v>8</v>
      </c>
      <c r="G219" s="5" t="s">
        <v>5365</v>
      </c>
    </row>
    <row r="220" spans="1:7" x14ac:dyDescent="0.25">
      <c r="A220" s="5" t="s">
        <v>674</v>
      </c>
      <c r="B220" s="5">
        <v>1.84186892120403</v>
      </c>
      <c r="C220" s="5" t="s">
        <v>8</v>
      </c>
      <c r="D220" s="5" t="s">
        <v>8</v>
      </c>
      <c r="E220" s="5" t="s">
        <v>8</v>
      </c>
      <c r="F220" s="5" t="s">
        <v>8</v>
      </c>
      <c r="G220" s="5" t="s">
        <v>8</v>
      </c>
    </row>
    <row r="221" spans="1:7" x14ac:dyDescent="0.25">
      <c r="A221" s="5" t="s">
        <v>4018</v>
      </c>
      <c r="B221" s="5">
        <v>1.83636218484082</v>
      </c>
      <c r="C221" s="5" t="s">
        <v>8</v>
      </c>
      <c r="D221" s="5" t="s">
        <v>8</v>
      </c>
      <c r="E221" s="5" t="s">
        <v>8</v>
      </c>
      <c r="F221" s="5" t="s">
        <v>8</v>
      </c>
      <c r="G221" s="5" t="s">
        <v>8</v>
      </c>
    </row>
    <row r="222" spans="1:7" x14ac:dyDescent="0.25">
      <c r="A222" s="5" t="s">
        <v>21533</v>
      </c>
      <c r="B222" s="5">
        <v>1.83028060527307</v>
      </c>
      <c r="C222" s="5" t="s">
        <v>21534</v>
      </c>
      <c r="D222" s="5" t="s">
        <v>21535</v>
      </c>
      <c r="E222" s="5" t="s">
        <v>21536</v>
      </c>
      <c r="F222" s="5" t="s">
        <v>21537</v>
      </c>
      <c r="G222" s="5" t="s">
        <v>21538</v>
      </c>
    </row>
    <row r="223" spans="1:7" x14ac:dyDescent="0.25">
      <c r="A223" s="5" t="s">
        <v>4819</v>
      </c>
      <c r="B223" s="5">
        <v>1.82627711176701</v>
      </c>
      <c r="C223" s="5" t="s">
        <v>4820</v>
      </c>
      <c r="D223" s="5" t="s">
        <v>8</v>
      </c>
      <c r="E223" s="5" t="s">
        <v>4821</v>
      </c>
      <c r="F223" s="5" t="s">
        <v>8</v>
      </c>
      <c r="G223" s="5" t="s">
        <v>4822</v>
      </c>
    </row>
    <row r="224" spans="1:7" x14ac:dyDescent="0.25">
      <c r="A224" s="5" t="s">
        <v>21564</v>
      </c>
      <c r="B224" s="5">
        <v>1.8253492457764899</v>
      </c>
      <c r="C224" s="5" t="s">
        <v>8</v>
      </c>
      <c r="D224" s="5" t="s">
        <v>8</v>
      </c>
      <c r="E224" s="5" t="s">
        <v>8</v>
      </c>
      <c r="F224" s="5" t="s">
        <v>8</v>
      </c>
      <c r="G224" s="5" t="s">
        <v>8</v>
      </c>
    </row>
    <row r="225" spans="1:7" x14ac:dyDescent="0.25">
      <c r="A225" s="5" t="s">
        <v>5714</v>
      </c>
      <c r="B225" s="5">
        <v>1.8243471238340101</v>
      </c>
      <c r="C225" s="5" t="s">
        <v>8</v>
      </c>
      <c r="D225" s="5" t="s">
        <v>8</v>
      </c>
      <c r="E225" s="5" t="s">
        <v>8</v>
      </c>
      <c r="F225" s="5" t="s">
        <v>8</v>
      </c>
      <c r="G225" s="5" t="s">
        <v>8</v>
      </c>
    </row>
    <row r="226" spans="1:7" x14ac:dyDescent="0.25">
      <c r="A226" s="5" t="s">
        <v>23467</v>
      </c>
      <c r="B226" s="5">
        <v>1.8216906561530199</v>
      </c>
      <c r="C226" s="5" t="s">
        <v>8</v>
      </c>
      <c r="D226" s="5" t="s">
        <v>8</v>
      </c>
      <c r="E226" s="5" t="s">
        <v>8</v>
      </c>
      <c r="F226" s="5" t="s">
        <v>8</v>
      </c>
      <c r="G226" s="5" t="s">
        <v>21861</v>
      </c>
    </row>
    <row r="227" spans="1:7" x14ac:dyDescent="0.25">
      <c r="A227" s="5" t="s">
        <v>3877</v>
      </c>
      <c r="B227" s="5">
        <v>1.81974395899435</v>
      </c>
      <c r="C227" s="5" t="s">
        <v>8</v>
      </c>
      <c r="D227" s="5" t="s">
        <v>8</v>
      </c>
      <c r="E227" s="5" t="s">
        <v>8</v>
      </c>
      <c r="F227" s="5" t="s">
        <v>8</v>
      </c>
      <c r="G227" s="5" t="s">
        <v>8</v>
      </c>
    </row>
    <row r="228" spans="1:7" x14ac:dyDescent="0.25">
      <c r="A228" s="5" t="s">
        <v>23112</v>
      </c>
      <c r="B228" s="5">
        <v>1.81659822369163</v>
      </c>
      <c r="C228" s="5" t="s">
        <v>8</v>
      </c>
      <c r="D228" s="5" t="s">
        <v>8</v>
      </c>
      <c r="E228" s="5" t="s">
        <v>8</v>
      </c>
      <c r="F228" s="5" t="s">
        <v>8</v>
      </c>
      <c r="G228" s="5" t="s">
        <v>8</v>
      </c>
    </row>
    <row r="229" spans="1:7" x14ac:dyDescent="0.25">
      <c r="A229" s="5" t="s">
        <v>11713</v>
      </c>
      <c r="B229" s="5">
        <v>1.81536112188879</v>
      </c>
      <c r="C229" s="5" t="s">
        <v>8</v>
      </c>
      <c r="D229" s="5" t="s">
        <v>8</v>
      </c>
      <c r="E229" s="5" t="s">
        <v>8</v>
      </c>
      <c r="F229" s="5" t="s">
        <v>8</v>
      </c>
      <c r="G229" s="5" t="s">
        <v>8</v>
      </c>
    </row>
    <row r="230" spans="1:7" x14ac:dyDescent="0.25">
      <c r="A230" s="5" t="s">
        <v>21310</v>
      </c>
      <c r="B230" s="5">
        <v>1.81514573339737</v>
      </c>
      <c r="C230" s="5" t="s">
        <v>8</v>
      </c>
      <c r="D230" s="5" t="s">
        <v>8</v>
      </c>
      <c r="E230" s="5" t="s">
        <v>8</v>
      </c>
      <c r="F230" s="5" t="s">
        <v>8</v>
      </c>
      <c r="G230" s="5" t="s">
        <v>8</v>
      </c>
    </row>
    <row r="231" spans="1:7" x14ac:dyDescent="0.25">
      <c r="A231" s="5" t="s">
        <v>13256</v>
      </c>
      <c r="B231" s="5">
        <v>1.8140382023124699</v>
      </c>
      <c r="C231" s="5" t="s">
        <v>8</v>
      </c>
      <c r="D231" s="5" t="s">
        <v>8</v>
      </c>
      <c r="E231" s="5" t="s">
        <v>8</v>
      </c>
      <c r="F231" s="5" t="s">
        <v>8</v>
      </c>
      <c r="G231" s="5" t="s">
        <v>8</v>
      </c>
    </row>
    <row r="232" spans="1:7" x14ac:dyDescent="0.25">
      <c r="A232" s="5" t="s">
        <v>3220</v>
      </c>
      <c r="B232" s="5">
        <v>1.8082201859089</v>
      </c>
      <c r="C232" s="5" t="s">
        <v>8</v>
      </c>
      <c r="D232" s="5" t="s">
        <v>8</v>
      </c>
      <c r="E232" s="5" t="s">
        <v>8</v>
      </c>
      <c r="F232" s="5" t="s">
        <v>8</v>
      </c>
      <c r="G232" s="5" t="s">
        <v>8</v>
      </c>
    </row>
    <row r="233" spans="1:7" x14ac:dyDescent="0.25">
      <c r="A233" s="5" t="s">
        <v>3316</v>
      </c>
      <c r="B233" s="5">
        <v>1.8082201859089</v>
      </c>
      <c r="C233" s="5" t="s">
        <v>8</v>
      </c>
      <c r="D233" s="5" t="s">
        <v>8</v>
      </c>
      <c r="E233" s="5" t="s">
        <v>3317</v>
      </c>
      <c r="F233" s="5" t="s">
        <v>8</v>
      </c>
      <c r="G233" s="5" t="s">
        <v>8</v>
      </c>
    </row>
    <row r="234" spans="1:7" x14ac:dyDescent="0.25">
      <c r="A234" s="5" t="s">
        <v>10346</v>
      </c>
      <c r="B234" s="5">
        <v>1.7997203586166199</v>
      </c>
      <c r="C234" s="5" t="s">
        <v>8</v>
      </c>
      <c r="D234" s="5" t="s">
        <v>8</v>
      </c>
      <c r="E234" s="5" t="s">
        <v>10347</v>
      </c>
      <c r="F234" s="5" t="s">
        <v>8</v>
      </c>
      <c r="G234" s="5" t="s">
        <v>8</v>
      </c>
    </row>
    <row r="235" spans="1:7" x14ac:dyDescent="0.25">
      <c r="A235" s="5" t="s">
        <v>14115</v>
      </c>
      <c r="B235" s="5">
        <v>1.7948623079956401</v>
      </c>
      <c r="C235" s="5" t="s">
        <v>14116</v>
      </c>
      <c r="D235" s="5" t="s">
        <v>8</v>
      </c>
      <c r="E235" s="5" t="s">
        <v>8</v>
      </c>
      <c r="F235" s="5" t="s">
        <v>8</v>
      </c>
      <c r="G235" s="5" t="s">
        <v>14117</v>
      </c>
    </row>
    <row r="236" spans="1:7" x14ac:dyDescent="0.25">
      <c r="A236" s="5" t="s">
        <v>12792</v>
      </c>
      <c r="B236" s="5">
        <v>1.7930970003882301</v>
      </c>
      <c r="C236" s="5" t="s">
        <v>8</v>
      </c>
      <c r="D236" s="5" t="s">
        <v>8</v>
      </c>
      <c r="E236" s="5" t="s">
        <v>8</v>
      </c>
      <c r="F236" s="5" t="s">
        <v>8</v>
      </c>
      <c r="G236" s="5" t="s">
        <v>8</v>
      </c>
    </row>
    <row r="237" spans="1:7" x14ac:dyDescent="0.25">
      <c r="A237" s="5" t="s">
        <v>23592</v>
      </c>
      <c r="B237" s="5">
        <v>1.7930970003882301</v>
      </c>
      <c r="C237" s="5" t="s">
        <v>8</v>
      </c>
      <c r="D237" s="5" t="s">
        <v>8</v>
      </c>
      <c r="E237" s="5" t="s">
        <v>8</v>
      </c>
      <c r="F237" s="5" t="s">
        <v>8</v>
      </c>
      <c r="G237" s="5" t="s">
        <v>8</v>
      </c>
    </row>
    <row r="238" spans="1:7" x14ac:dyDescent="0.25">
      <c r="A238" s="5" t="s">
        <v>4533</v>
      </c>
      <c r="B238" s="5">
        <v>1.7864279872526101</v>
      </c>
      <c r="C238" s="5" t="s">
        <v>8</v>
      </c>
      <c r="D238" s="5" t="s">
        <v>8</v>
      </c>
      <c r="E238" s="5" t="s">
        <v>8</v>
      </c>
      <c r="F238" s="5" t="s">
        <v>8</v>
      </c>
      <c r="G238" s="5" t="s">
        <v>8</v>
      </c>
    </row>
    <row r="239" spans="1:7" x14ac:dyDescent="0.25">
      <c r="A239" s="5" t="s">
        <v>3476</v>
      </c>
      <c r="B239" s="5">
        <v>1.7822441582797901</v>
      </c>
      <c r="C239" s="5" t="s">
        <v>8</v>
      </c>
      <c r="D239" s="5" t="s">
        <v>8</v>
      </c>
      <c r="E239" s="5" t="s">
        <v>8</v>
      </c>
      <c r="F239" s="5" t="s">
        <v>8</v>
      </c>
      <c r="G239" s="5" t="s">
        <v>8</v>
      </c>
    </row>
    <row r="240" spans="1:7" x14ac:dyDescent="0.25">
      <c r="A240" s="5" t="s">
        <v>14097</v>
      </c>
      <c r="B240" s="5">
        <v>1.78168212953622</v>
      </c>
      <c r="C240" s="5" t="s">
        <v>8</v>
      </c>
      <c r="D240" s="5" t="s">
        <v>8</v>
      </c>
      <c r="E240" s="5" t="s">
        <v>8</v>
      </c>
      <c r="F240" s="5" t="s">
        <v>8</v>
      </c>
      <c r="G240" s="5" t="s">
        <v>8</v>
      </c>
    </row>
    <row r="241" spans="1:7" x14ac:dyDescent="0.25">
      <c r="A241" s="5" t="s">
        <v>2958</v>
      </c>
      <c r="B241" s="5">
        <v>1.7796681048048399</v>
      </c>
      <c r="C241" s="5" t="s">
        <v>8</v>
      </c>
      <c r="D241" s="5" t="s">
        <v>8</v>
      </c>
      <c r="E241" s="5" t="s">
        <v>8</v>
      </c>
      <c r="F241" s="5" t="s">
        <v>8</v>
      </c>
      <c r="G241" s="5" t="s">
        <v>8</v>
      </c>
    </row>
    <row r="242" spans="1:7" x14ac:dyDescent="0.25">
      <c r="A242" s="5" t="s">
        <v>15348</v>
      </c>
      <c r="B242" s="5">
        <v>1.7747185363714699</v>
      </c>
      <c r="C242" s="5" t="s">
        <v>8</v>
      </c>
      <c r="D242" s="5" t="s">
        <v>8</v>
      </c>
      <c r="E242" s="5" t="s">
        <v>15349</v>
      </c>
      <c r="F242" s="5" t="s">
        <v>8</v>
      </c>
      <c r="G242" s="5" t="s">
        <v>5357</v>
      </c>
    </row>
    <row r="243" spans="1:7" x14ac:dyDescent="0.25">
      <c r="A243" s="5" t="s">
        <v>22051</v>
      </c>
      <c r="B243" s="5">
        <v>1.7742614248417501</v>
      </c>
      <c r="C243" s="5" t="s">
        <v>8</v>
      </c>
      <c r="D243" s="5" t="s">
        <v>8</v>
      </c>
      <c r="E243" s="5" t="s">
        <v>8</v>
      </c>
      <c r="F243" s="5" t="s">
        <v>8</v>
      </c>
      <c r="G243" s="5" t="s">
        <v>8</v>
      </c>
    </row>
    <row r="244" spans="1:7" x14ac:dyDescent="0.25">
      <c r="A244" s="5" t="s">
        <v>14000</v>
      </c>
      <c r="B244" s="5">
        <v>1.77407749544892</v>
      </c>
      <c r="C244" s="5" t="s">
        <v>8</v>
      </c>
      <c r="D244" s="5" t="s">
        <v>8</v>
      </c>
      <c r="E244" s="5" t="s">
        <v>8</v>
      </c>
      <c r="F244" s="5" t="s">
        <v>8</v>
      </c>
      <c r="G244" s="5" t="s">
        <v>8</v>
      </c>
    </row>
    <row r="245" spans="1:7" x14ac:dyDescent="0.25">
      <c r="A245" s="5" t="s">
        <v>10179</v>
      </c>
      <c r="B245" s="5">
        <v>1.7680426602013899</v>
      </c>
      <c r="C245" s="5" t="s">
        <v>8</v>
      </c>
      <c r="D245" s="5" t="s">
        <v>8</v>
      </c>
      <c r="E245" s="5" t="s">
        <v>8658</v>
      </c>
      <c r="F245" s="5" t="s">
        <v>8</v>
      </c>
      <c r="G245" s="5" t="s">
        <v>8</v>
      </c>
    </row>
    <row r="246" spans="1:7" x14ac:dyDescent="0.25">
      <c r="A246" s="5" t="s">
        <v>13013</v>
      </c>
      <c r="B246" s="5">
        <v>1.76673229337448</v>
      </c>
      <c r="C246" s="5" t="s">
        <v>8</v>
      </c>
      <c r="D246" s="5" t="s">
        <v>8</v>
      </c>
      <c r="E246" s="5" t="s">
        <v>8</v>
      </c>
      <c r="F246" s="5" t="s">
        <v>8</v>
      </c>
      <c r="G246" s="5" t="s">
        <v>8</v>
      </c>
    </row>
    <row r="247" spans="1:7" x14ac:dyDescent="0.25">
      <c r="A247" s="5" t="s">
        <v>7832</v>
      </c>
      <c r="B247" s="5">
        <v>1.7652440933092099</v>
      </c>
      <c r="C247" s="5" t="s">
        <v>8</v>
      </c>
      <c r="D247" s="5" t="s">
        <v>8</v>
      </c>
      <c r="E247" s="5" t="s">
        <v>8</v>
      </c>
      <c r="F247" s="5" t="s">
        <v>8</v>
      </c>
      <c r="G247" s="5" t="s">
        <v>8</v>
      </c>
    </row>
    <row r="248" spans="1:7" x14ac:dyDescent="0.25">
      <c r="A248" s="5" t="s">
        <v>13618</v>
      </c>
      <c r="B248" s="5">
        <v>1.7642982329630399</v>
      </c>
      <c r="C248" s="5" t="s">
        <v>1352</v>
      </c>
      <c r="D248" s="5" t="s">
        <v>13619</v>
      </c>
      <c r="E248" s="5" t="s">
        <v>13620</v>
      </c>
      <c r="F248" s="5" t="s">
        <v>1355</v>
      </c>
      <c r="G248" s="5" t="s">
        <v>13621</v>
      </c>
    </row>
    <row r="249" spans="1:7" x14ac:dyDescent="0.25">
      <c r="A249" s="5" t="s">
        <v>11427</v>
      </c>
      <c r="B249" s="5">
        <v>1.76287572584839</v>
      </c>
      <c r="C249" s="5" t="s">
        <v>8</v>
      </c>
      <c r="D249" s="5" t="s">
        <v>8</v>
      </c>
      <c r="E249" s="5" t="s">
        <v>8</v>
      </c>
      <c r="F249" s="5" t="s">
        <v>8</v>
      </c>
      <c r="G249" s="5" t="s">
        <v>8</v>
      </c>
    </row>
    <row r="250" spans="1:7" x14ac:dyDescent="0.25">
      <c r="A250" s="5" t="s">
        <v>14485</v>
      </c>
      <c r="B250" s="5">
        <v>1.76112669716021</v>
      </c>
      <c r="C250" s="5" t="s">
        <v>8</v>
      </c>
      <c r="D250" s="5" t="s">
        <v>8</v>
      </c>
      <c r="E250" s="5" t="s">
        <v>8</v>
      </c>
      <c r="F250" s="5" t="s">
        <v>8</v>
      </c>
      <c r="G250" s="5" t="s">
        <v>8</v>
      </c>
    </row>
    <row r="251" spans="1:7" x14ac:dyDescent="0.25">
      <c r="A251" s="5" t="s">
        <v>21423</v>
      </c>
      <c r="B251" s="5">
        <v>1.75952897029073</v>
      </c>
      <c r="C251" s="5" t="s">
        <v>8</v>
      </c>
      <c r="D251" s="5" t="s">
        <v>8</v>
      </c>
      <c r="E251" s="5" t="s">
        <v>8</v>
      </c>
      <c r="F251" s="5" t="s">
        <v>8</v>
      </c>
      <c r="G251" s="5" t="s">
        <v>8</v>
      </c>
    </row>
    <row r="252" spans="1:7" x14ac:dyDescent="0.25">
      <c r="A252" s="5" t="s">
        <v>14118</v>
      </c>
      <c r="B252" s="5">
        <v>1.7583015808418101</v>
      </c>
      <c r="C252" s="5" t="s">
        <v>8</v>
      </c>
      <c r="D252" s="5" t="s">
        <v>8</v>
      </c>
      <c r="E252" s="5" t="s">
        <v>8</v>
      </c>
      <c r="F252" s="5" t="s">
        <v>8</v>
      </c>
      <c r="G252" s="5" t="s">
        <v>8</v>
      </c>
    </row>
    <row r="253" spans="1:7" x14ac:dyDescent="0.25">
      <c r="A253" s="5" t="s">
        <v>8648</v>
      </c>
      <c r="B253" s="5">
        <v>1.7557783686330199</v>
      </c>
      <c r="C253" s="5" t="s">
        <v>8</v>
      </c>
      <c r="D253" s="5" t="s">
        <v>8</v>
      </c>
      <c r="E253" s="5" t="s">
        <v>8</v>
      </c>
      <c r="F253" s="5" t="s">
        <v>8</v>
      </c>
      <c r="G253" s="5" t="s">
        <v>8</v>
      </c>
    </row>
    <row r="254" spans="1:7" x14ac:dyDescent="0.25">
      <c r="A254" s="5" t="s">
        <v>14132</v>
      </c>
      <c r="B254" s="5">
        <v>1.7557783686330199</v>
      </c>
      <c r="C254" s="5" t="s">
        <v>8</v>
      </c>
      <c r="D254" s="5" t="s">
        <v>8</v>
      </c>
      <c r="E254" s="5" t="s">
        <v>8</v>
      </c>
      <c r="F254" s="5" t="s">
        <v>8</v>
      </c>
      <c r="G254" s="5" t="s">
        <v>8</v>
      </c>
    </row>
    <row r="255" spans="1:7" x14ac:dyDescent="0.25">
      <c r="A255" s="5" t="s">
        <v>13784</v>
      </c>
      <c r="B255" s="5">
        <v>1.7495564263446799</v>
      </c>
      <c r="C255" s="5" t="s">
        <v>8</v>
      </c>
      <c r="D255" s="5" t="s">
        <v>8</v>
      </c>
      <c r="E255" s="5" t="s">
        <v>13785</v>
      </c>
      <c r="F255" s="5" t="s">
        <v>8</v>
      </c>
      <c r="G255" s="5" t="s">
        <v>634</v>
      </c>
    </row>
    <row r="256" spans="1:7" x14ac:dyDescent="0.25">
      <c r="A256" s="5" t="s">
        <v>11739</v>
      </c>
      <c r="B256" s="5">
        <v>1.74684386479992</v>
      </c>
      <c r="C256" s="5" t="s">
        <v>8</v>
      </c>
      <c r="D256" s="5" t="s">
        <v>8</v>
      </c>
      <c r="E256" s="5" t="s">
        <v>8</v>
      </c>
      <c r="F256" s="5" t="s">
        <v>8</v>
      </c>
      <c r="G256" s="5" t="s">
        <v>8</v>
      </c>
    </row>
    <row r="257" spans="1:7" x14ac:dyDescent="0.25">
      <c r="A257" s="5" t="s">
        <v>14591</v>
      </c>
      <c r="B257" s="5">
        <v>1.74480926516525</v>
      </c>
      <c r="C257" s="5" t="s">
        <v>8</v>
      </c>
      <c r="D257" s="5" t="s">
        <v>8</v>
      </c>
      <c r="E257" s="5" t="s">
        <v>8</v>
      </c>
      <c r="F257" s="5" t="s">
        <v>8</v>
      </c>
      <c r="G257" s="5" t="s">
        <v>8</v>
      </c>
    </row>
    <row r="258" spans="1:7" x14ac:dyDescent="0.25">
      <c r="A258" s="5" t="s">
        <v>7070</v>
      </c>
      <c r="B258" s="5">
        <v>1.74212643853385</v>
      </c>
      <c r="C258" s="5" t="s">
        <v>8</v>
      </c>
      <c r="D258" s="5" t="s">
        <v>8</v>
      </c>
      <c r="E258" s="5" t="s">
        <v>8</v>
      </c>
      <c r="F258" s="5" t="s">
        <v>8</v>
      </c>
      <c r="G258" s="5" t="s">
        <v>8</v>
      </c>
    </row>
    <row r="259" spans="1:7" x14ac:dyDescent="0.25">
      <c r="A259" s="5" t="s">
        <v>7683</v>
      </c>
      <c r="B259" s="5">
        <v>1.7411954340703599</v>
      </c>
      <c r="C259" s="5" t="s">
        <v>8</v>
      </c>
      <c r="D259" s="5" t="s">
        <v>8</v>
      </c>
      <c r="E259" s="5" t="s">
        <v>8</v>
      </c>
      <c r="F259" s="5" t="s">
        <v>8</v>
      </c>
      <c r="G259" s="5" t="s">
        <v>8</v>
      </c>
    </row>
    <row r="260" spans="1:7" x14ac:dyDescent="0.25">
      <c r="A260" s="5" t="s">
        <v>8374</v>
      </c>
      <c r="B260" s="5">
        <v>1.7398065984011399</v>
      </c>
      <c r="C260" s="5" t="s">
        <v>8</v>
      </c>
      <c r="D260" s="5" t="s">
        <v>8</v>
      </c>
      <c r="E260" s="5" t="s">
        <v>8</v>
      </c>
      <c r="F260" s="5" t="s">
        <v>8</v>
      </c>
      <c r="G260" s="5" t="s">
        <v>8</v>
      </c>
    </row>
    <row r="261" spans="1:7" x14ac:dyDescent="0.25">
      <c r="A261" s="5" t="s">
        <v>14345</v>
      </c>
      <c r="B261" s="5">
        <v>1.73778074203639</v>
      </c>
      <c r="C261" s="5" t="s">
        <v>8</v>
      </c>
      <c r="D261" s="5" t="s">
        <v>8</v>
      </c>
      <c r="E261" s="5" t="s">
        <v>8</v>
      </c>
      <c r="F261" s="5" t="s">
        <v>8</v>
      </c>
      <c r="G261" s="5" t="s">
        <v>8</v>
      </c>
    </row>
    <row r="262" spans="1:7" x14ac:dyDescent="0.25">
      <c r="A262" s="5" t="s">
        <v>37</v>
      </c>
      <c r="B262" s="5">
        <v>1.7318221942420899</v>
      </c>
      <c r="C262" s="5" t="s">
        <v>38</v>
      </c>
      <c r="D262" s="5" t="s">
        <v>39</v>
      </c>
      <c r="E262" s="5" t="s">
        <v>40</v>
      </c>
      <c r="F262" s="5" t="s">
        <v>41</v>
      </c>
      <c r="G262" s="5" t="s">
        <v>42</v>
      </c>
    </row>
    <row r="263" spans="1:7" x14ac:dyDescent="0.25">
      <c r="A263" s="5" t="s">
        <v>11181</v>
      </c>
      <c r="B263" s="5">
        <v>1.73087422787384</v>
      </c>
      <c r="C263" s="5" t="s">
        <v>8</v>
      </c>
      <c r="D263" s="5" t="s">
        <v>8</v>
      </c>
      <c r="E263" s="5" t="s">
        <v>11182</v>
      </c>
      <c r="F263" s="5" t="s">
        <v>8</v>
      </c>
      <c r="G263" s="5" t="s">
        <v>8</v>
      </c>
    </row>
    <row r="264" spans="1:7" x14ac:dyDescent="0.25">
      <c r="A264" s="5" t="s">
        <v>18788</v>
      </c>
      <c r="B264" s="5">
        <v>1.73054447016595</v>
      </c>
      <c r="C264" s="5" t="s">
        <v>8</v>
      </c>
      <c r="D264" s="5" t="s">
        <v>8</v>
      </c>
      <c r="E264" s="5" t="s">
        <v>8</v>
      </c>
      <c r="F264" s="5" t="s">
        <v>8</v>
      </c>
      <c r="G264" s="5" t="s">
        <v>8</v>
      </c>
    </row>
    <row r="265" spans="1:7" x14ac:dyDescent="0.25">
      <c r="A265" s="5" t="s">
        <v>14277</v>
      </c>
      <c r="B265" s="5">
        <v>1.73054447016595</v>
      </c>
      <c r="C265" s="5" t="s">
        <v>8</v>
      </c>
      <c r="D265" s="5" t="s">
        <v>8</v>
      </c>
      <c r="E265" s="5" t="s">
        <v>8</v>
      </c>
      <c r="F265" s="5" t="s">
        <v>8</v>
      </c>
      <c r="G265" s="5" t="s">
        <v>8</v>
      </c>
    </row>
    <row r="266" spans="1:7" x14ac:dyDescent="0.25">
      <c r="A266" s="5" t="s">
        <v>4719</v>
      </c>
      <c r="B266" s="5">
        <v>1.73009345267972</v>
      </c>
      <c r="C266" s="5" t="s">
        <v>8</v>
      </c>
      <c r="D266" s="5" t="s">
        <v>8</v>
      </c>
      <c r="E266" s="5" t="s">
        <v>8</v>
      </c>
      <c r="F266" s="5" t="s">
        <v>8</v>
      </c>
      <c r="G266" s="5" t="s">
        <v>8</v>
      </c>
    </row>
    <row r="267" spans="1:7" x14ac:dyDescent="0.25">
      <c r="A267" s="5" t="s">
        <v>6844</v>
      </c>
      <c r="B267" s="5">
        <v>1.7295129755858201</v>
      </c>
      <c r="C267" s="5" t="s">
        <v>8</v>
      </c>
      <c r="D267" s="5" t="s">
        <v>8</v>
      </c>
      <c r="E267" s="5" t="s">
        <v>8</v>
      </c>
      <c r="F267" s="5" t="s">
        <v>8</v>
      </c>
      <c r="G267" s="5" t="s">
        <v>8</v>
      </c>
    </row>
    <row r="268" spans="1:7" x14ac:dyDescent="0.25">
      <c r="A268" s="5" t="s">
        <v>14096</v>
      </c>
      <c r="B268" s="5">
        <v>1.72489983764806</v>
      </c>
      <c r="C268" s="5" t="s">
        <v>8</v>
      </c>
      <c r="D268" s="5" t="s">
        <v>8</v>
      </c>
      <c r="E268" s="5" t="s">
        <v>8</v>
      </c>
      <c r="F268" s="5" t="s">
        <v>8</v>
      </c>
      <c r="G268" s="5" t="s">
        <v>8</v>
      </c>
    </row>
    <row r="269" spans="1:7" x14ac:dyDescent="0.25">
      <c r="A269" s="5" t="s">
        <v>7977</v>
      </c>
      <c r="B269" s="5">
        <v>1.71611259993304</v>
      </c>
      <c r="C269" s="5" t="s">
        <v>7978</v>
      </c>
      <c r="D269" s="5" t="s">
        <v>7979</v>
      </c>
      <c r="E269" s="5" t="s">
        <v>7980</v>
      </c>
      <c r="F269" s="5" t="s">
        <v>7981</v>
      </c>
      <c r="G269" s="5" t="s">
        <v>7982</v>
      </c>
    </row>
    <row r="270" spans="1:7" x14ac:dyDescent="0.25">
      <c r="A270" s="5" t="s">
        <v>21823</v>
      </c>
      <c r="B270" s="5">
        <v>1.7152711745682501</v>
      </c>
      <c r="C270" s="5" t="s">
        <v>8</v>
      </c>
      <c r="D270" s="5" t="s">
        <v>8</v>
      </c>
      <c r="E270" s="5" t="s">
        <v>8</v>
      </c>
      <c r="F270" s="5" t="s">
        <v>8</v>
      </c>
      <c r="G270" s="5" t="s">
        <v>8</v>
      </c>
    </row>
    <row r="271" spans="1:7" x14ac:dyDescent="0.25">
      <c r="A271" s="5" t="s">
        <v>6404</v>
      </c>
      <c r="B271" s="5">
        <v>1.71155015858156</v>
      </c>
      <c r="C271" s="5" t="s">
        <v>8</v>
      </c>
      <c r="D271" s="5" t="s">
        <v>8</v>
      </c>
      <c r="E271" s="5" t="s">
        <v>8</v>
      </c>
      <c r="F271" s="5" t="s">
        <v>8</v>
      </c>
      <c r="G271" s="5" t="s">
        <v>8</v>
      </c>
    </row>
    <row r="272" spans="1:7" x14ac:dyDescent="0.25">
      <c r="A272" s="5" t="s">
        <v>20825</v>
      </c>
      <c r="B272" s="5">
        <v>1.71092097747612</v>
      </c>
      <c r="C272" s="5" t="s">
        <v>8</v>
      </c>
      <c r="D272" s="5" t="s">
        <v>8</v>
      </c>
      <c r="E272" s="5" t="s">
        <v>8</v>
      </c>
      <c r="F272" s="5" t="s">
        <v>8</v>
      </c>
      <c r="G272" s="5" t="s">
        <v>8</v>
      </c>
    </row>
    <row r="273" spans="1:7" x14ac:dyDescent="0.25">
      <c r="A273" s="5" t="s">
        <v>22766</v>
      </c>
      <c r="B273" s="5">
        <v>1.7090864081322801</v>
      </c>
      <c r="C273" s="5" t="s">
        <v>8</v>
      </c>
      <c r="D273" s="5" t="s">
        <v>8</v>
      </c>
      <c r="E273" s="5" t="s">
        <v>8</v>
      </c>
      <c r="F273" s="5" t="s">
        <v>8</v>
      </c>
      <c r="G273" s="5" t="s">
        <v>8</v>
      </c>
    </row>
    <row r="274" spans="1:7" x14ac:dyDescent="0.25">
      <c r="A274" s="5" t="s">
        <v>9212</v>
      </c>
      <c r="B274" s="5">
        <v>1.7083322567985399</v>
      </c>
      <c r="C274" s="5" t="s">
        <v>8</v>
      </c>
      <c r="D274" s="5" t="s">
        <v>8</v>
      </c>
      <c r="E274" s="5" t="s">
        <v>8</v>
      </c>
      <c r="F274" s="5" t="s">
        <v>8</v>
      </c>
      <c r="G274" s="5" t="s">
        <v>9213</v>
      </c>
    </row>
    <row r="275" spans="1:7" x14ac:dyDescent="0.25">
      <c r="A275" s="5" t="s">
        <v>8990</v>
      </c>
      <c r="B275" s="5">
        <v>1.7061568543872401</v>
      </c>
      <c r="C275" s="5" t="s">
        <v>8</v>
      </c>
      <c r="D275" s="5" t="s">
        <v>8</v>
      </c>
      <c r="E275" s="5" t="s">
        <v>8</v>
      </c>
      <c r="F275" s="5" t="s">
        <v>8</v>
      </c>
      <c r="G275" s="5" t="s">
        <v>8</v>
      </c>
    </row>
    <row r="276" spans="1:7" x14ac:dyDescent="0.25">
      <c r="A276" s="5" t="s">
        <v>124</v>
      </c>
      <c r="B276" s="5">
        <v>1.69651272617296</v>
      </c>
      <c r="C276" s="5" t="s">
        <v>8</v>
      </c>
      <c r="D276" s="5" t="s">
        <v>8</v>
      </c>
      <c r="E276" s="5" t="s">
        <v>8</v>
      </c>
      <c r="F276" s="5" t="s">
        <v>8</v>
      </c>
      <c r="G276" s="5" t="s">
        <v>8</v>
      </c>
    </row>
    <row r="277" spans="1:7" x14ac:dyDescent="0.25">
      <c r="A277" s="5" t="s">
        <v>3101</v>
      </c>
      <c r="B277" s="5">
        <v>1.69651272617296</v>
      </c>
      <c r="C277" s="5" t="s">
        <v>8</v>
      </c>
      <c r="D277" s="5" t="s">
        <v>8</v>
      </c>
      <c r="E277" s="5" t="s">
        <v>8</v>
      </c>
      <c r="F277" s="5" t="s">
        <v>8</v>
      </c>
      <c r="G277" s="5" t="s">
        <v>8</v>
      </c>
    </row>
    <row r="278" spans="1:7" x14ac:dyDescent="0.25">
      <c r="A278" s="5" t="s">
        <v>22073</v>
      </c>
      <c r="B278" s="5">
        <v>1.69651272617296</v>
      </c>
      <c r="C278" s="5" t="s">
        <v>8</v>
      </c>
      <c r="D278" s="5" t="s">
        <v>8</v>
      </c>
      <c r="E278" s="5" t="s">
        <v>8</v>
      </c>
      <c r="F278" s="5" t="s">
        <v>8</v>
      </c>
      <c r="G278" s="5" t="s">
        <v>8</v>
      </c>
    </row>
    <row r="279" spans="1:7" x14ac:dyDescent="0.25">
      <c r="A279" s="5" t="s">
        <v>5830</v>
      </c>
      <c r="B279" s="5">
        <v>1.69651272617296</v>
      </c>
      <c r="C279" s="5" t="s">
        <v>8</v>
      </c>
      <c r="D279" s="5" t="s">
        <v>8</v>
      </c>
      <c r="E279" s="5" t="s">
        <v>8</v>
      </c>
      <c r="F279" s="5" t="s">
        <v>8</v>
      </c>
      <c r="G279" s="5" t="s">
        <v>8</v>
      </c>
    </row>
    <row r="280" spans="1:7" x14ac:dyDescent="0.25">
      <c r="A280" s="5" t="s">
        <v>15516</v>
      </c>
      <c r="B280" s="5">
        <v>1.6964929939339799</v>
      </c>
      <c r="C280" s="5" t="s">
        <v>8</v>
      </c>
      <c r="D280" s="5" t="s">
        <v>8</v>
      </c>
      <c r="E280" s="5" t="s">
        <v>8</v>
      </c>
      <c r="F280" s="5" t="s">
        <v>8</v>
      </c>
      <c r="G280" s="5" t="s">
        <v>8</v>
      </c>
    </row>
    <row r="281" spans="1:7" x14ac:dyDescent="0.25">
      <c r="A281" s="5" t="s">
        <v>14147</v>
      </c>
      <c r="B281" s="5">
        <v>1.6964888565371801</v>
      </c>
      <c r="C281" s="5" t="s">
        <v>8</v>
      </c>
      <c r="D281" s="5" t="s">
        <v>8</v>
      </c>
      <c r="E281" s="5" t="s">
        <v>8</v>
      </c>
      <c r="F281" s="5" t="s">
        <v>8</v>
      </c>
      <c r="G281" s="5" t="s">
        <v>8</v>
      </c>
    </row>
    <row r="282" spans="1:7" x14ac:dyDescent="0.25">
      <c r="A282" s="5" t="s">
        <v>23487</v>
      </c>
      <c r="B282" s="5">
        <v>1.69283191675987</v>
      </c>
      <c r="C282" s="5" t="s">
        <v>8</v>
      </c>
      <c r="D282" s="5" t="s">
        <v>8</v>
      </c>
      <c r="E282" s="5" t="s">
        <v>8</v>
      </c>
      <c r="F282" s="5" t="s">
        <v>8</v>
      </c>
      <c r="G282" s="5" t="s">
        <v>7917</v>
      </c>
    </row>
    <row r="283" spans="1:7" x14ac:dyDescent="0.25">
      <c r="A283" s="5" t="s">
        <v>21679</v>
      </c>
      <c r="B283" s="5">
        <v>1.69171526693911</v>
      </c>
      <c r="C283" s="5" t="s">
        <v>8</v>
      </c>
      <c r="D283" s="5" t="s">
        <v>21680</v>
      </c>
      <c r="E283" s="5" t="s">
        <v>8</v>
      </c>
      <c r="F283" s="5" t="s">
        <v>21681</v>
      </c>
      <c r="G283" s="5" t="s">
        <v>21682</v>
      </c>
    </row>
    <row r="284" spans="1:7" x14ac:dyDescent="0.25">
      <c r="A284" s="5" t="s">
        <v>10650</v>
      </c>
      <c r="B284" s="5">
        <v>1.6903048958906699</v>
      </c>
      <c r="C284" s="5" t="s">
        <v>8</v>
      </c>
      <c r="D284" s="5" t="s">
        <v>8</v>
      </c>
      <c r="E284" s="5" t="s">
        <v>8</v>
      </c>
      <c r="F284" s="5" t="s">
        <v>8</v>
      </c>
      <c r="G284" s="5" t="s">
        <v>8</v>
      </c>
    </row>
    <row r="285" spans="1:7" x14ac:dyDescent="0.25">
      <c r="A285" s="5" t="s">
        <v>21815</v>
      </c>
      <c r="B285" s="5">
        <v>1.6887580324305</v>
      </c>
      <c r="C285" s="5" t="s">
        <v>8</v>
      </c>
      <c r="D285" s="5" t="s">
        <v>8</v>
      </c>
      <c r="E285" s="5" t="s">
        <v>8</v>
      </c>
      <c r="F285" s="5" t="s">
        <v>8</v>
      </c>
      <c r="G285" s="5" t="s">
        <v>8</v>
      </c>
    </row>
    <row r="286" spans="1:7" x14ac:dyDescent="0.25">
      <c r="A286" s="5" t="s">
        <v>7698</v>
      </c>
      <c r="B286" s="5">
        <v>1.6887580324305</v>
      </c>
      <c r="C286" s="5" t="s">
        <v>8</v>
      </c>
      <c r="D286" s="5" t="s">
        <v>8</v>
      </c>
      <c r="E286" s="5" t="s">
        <v>8</v>
      </c>
      <c r="F286" s="5" t="s">
        <v>8</v>
      </c>
      <c r="G286" s="5" t="s">
        <v>8</v>
      </c>
    </row>
    <row r="287" spans="1:7" x14ac:dyDescent="0.25">
      <c r="A287" s="5" t="s">
        <v>23494</v>
      </c>
      <c r="B287" s="5">
        <v>1.6887580324305</v>
      </c>
      <c r="C287" s="5" t="s">
        <v>8</v>
      </c>
      <c r="D287" s="5" t="s">
        <v>8</v>
      </c>
      <c r="E287" s="5" t="s">
        <v>8</v>
      </c>
      <c r="F287" s="5" t="s">
        <v>8</v>
      </c>
      <c r="G287" s="5" t="s">
        <v>8</v>
      </c>
    </row>
    <row r="288" spans="1:7" x14ac:dyDescent="0.25">
      <c r="A288" s="5" t="s">
        <v>870</v>
      </c>
      <c r="B288" s="5">
        <v>1.6832647040442701</v>
      </c>
      <c r="C288" s="5" t="s">
        <v>8</v>
      </c>
      <c r="D288" s="5" t="s">
        <v>8</v>
      </c>
      <c r="E288" s="5" t="s">
        <v>8</v>
      </c>
      <c r="F288" s="5" t="s">
        <v>8</v>
      </c>
      <c r="G288" s="5" t="s">
        <v>8</v>
      </c>
    </row>
    <row r="289" spans="1:7" x14ac:dyDescent="0.25">
      <c r="A289" s="5" t="s">
        <v>15392</v>
      </c>
      <c r="B289" s="5">
        <v>1.6812829130703999</v>
      </c>
      <c r="C289" s="5" t="s">
        <v>8</v>
      </c>
      <c r="D289" s="5" t="s">
        <v>8</v>
      </c>
      <c r="E289" s="5" t="s">
        <v>8</v>
      </c>
      <c r="F289" s="5" t="s">
        <v>8</v>
      </c>
      <c r="G289" s="5" t="s">
        <v>8</v>
      </c>
    </row>
    <row r="290" spans="1:7" x14ac:dyDescent="0.25">
      <c r="A290" s="5" t="s">
        <v>10916</v>
      </c>
      <c r="B290" s="5">
        <v>1.67598666785101</v>
      </c>
      <c r="C290" s="5" t="s">
        <v>8</v>
      </c>
      <c r="D290" s="5" t="s">
        <v>8</v>
      </c>
      <c r="E290" s="5" t="s">
        <v>8</v>
      </c>
      <c r="F290" s="5" t="s">
        <v>8</v>
      </c>
      <c r="G290" s="5" t="s">
        <v>8</v>
      </c>
    </row>
    <row r="291" spans="1:7" x14ac:dyDescent="0.25">
      <c r="A291" s="5" t="s">
        <v>11696</v>
      </c>
      <c r="B291" s="5">
        <v>1.67598666785101</v>
      </c>
      <c r="C291" s="5" t="s">
        <v>11697</v>
      </c>
      <c r="D291" s="5" t="s">
        <v>8</v>
      </c>
      <c r="E291" s="5" t="s">
        <v>8</v>
      </c>
      <c r="F291" s="5" t="s">
        <v>11698</v>
      </c>
      <c r="G291" s="5" t="s">
        <v>11699</v>
      </c>
    </row>
    <row r="292" spans="1:7" x14ac:dyDescent="0.25">
      <c r="A292" s="5" t="s">
        <v>23147</v>
      </c>
      <c r="B292" s="5">
        <v>1.67598666785101</v>
      </c>
      <c r="C292" s="5" t="s">
        <v>23148</v>
      </c>
      <c r="D292" s="5" t="s">
        <v>23149</v>
      </c>
      <c r="E292" s="5" t="s">
        <v>23150</v>
      </c>
      <c r="F292" s="5" t="s">
        <v>23151</v>
      </c>
      <c r="G292" s="5" t="s">
        <v>23152</v>
      </c>
    </row>
    <row r="293" spans="1:7" x14ac:dyDescent="0.25">
      <c r="A293" s="5" t="s">
        <v>22847</v>
      </c>
      <c r="B293" s="5">
        <v>1.67554558582845</v>
      </c>
      <c r="C293" s="5" t="s">
        <v>22848</v>
      </c>
      <c r="D293" s="5" t="s">
        <v>22849</v>
      </c>
      <c r="E293" s="5" t="s">
        <v>22850</v>
      </c>
      <c r="F293" s="5" t="s">
        <v>22851</v>
      </c>
      <c r="G293" s="5" t="s">
        <v>22852</v>
      </c>
    </row>
    <row r="294" spans="1:7" x14ac:dyDescent="0.25">
      <c r="A294" s="5" t="s">
        <v>5710</v>
      </c>
      <c r="B294" s="5">
        <v>1.6726949157522399</v>
      </c>
      <c r="C294" s="5" t="s">
        <v>8</v>
      </c>
      <c r="D294" s="5" t="s">
        <v>8</v>
      </c>
      <c r="E294" s="5" t="s">
        <v>8</v>
      </c>
      <c r="F294" s="5" t="s">
        <v>8</v>
      </c>
      <c r="G294" s="5" t="s">
        <v>8</v>
      </c>
    </row>
    <row r="295" spans="1:7" x14ac:dyDescent="0.25">
      <c r="A295" s="5" t="s">
        <v>10425</v>
      </c>
      <c r="B295" s="5">
        <v>1.6690454208576699</v>
      </c>
      <c r="C295" s="5" t="s">
        <v>8</v>
      </c>
      <c r="D295" s="5" t="s">
        <v>8</v>
      </c>
      <c r="E295" s="5" t="s">
        <v>8</v>
      </c>
      <c r="F295" s="5" t="s">
        <v>8</v>
      </c>
      <c r="G295" s="5" t="s">
        <v>8</v>
      </c>
    </row>
    <row r="296" spans="1:7" x14ac:dyDescent="0.25">
      <c r="A296" s="5" t="s">
        <v>8200</v>
      </c>
      <c r="B296" s="5">
        <v>1.6659224813092901</v>
      </c>
      <c r="C296" s="5" t="s">
        <v>8</v>
      </c>
      <c r="D296" s="5" t="s">
        <v>8</v>
      </c>
      <c r="E296" s="5" t="s">
        <v>8</v>
      </c>
      <c r="F296" s="5" t="s">
        <v>8</v>
      </c>
      <c r="G296" s="5" t="s">
        <v>8</v>
      </c>
    </row>
    <row r="297" spans="1:7" x14ac:dyDescent="0.25">
      <c r="A297" s="5" t="s">
        <v>10136</v>
      </c>
      <c r="B297" s="5">
        <v>1.66517669942901</v>
      </c>
      <c r="C297" s="5" t="s">
        <v>8</v>
      </c>
      <c r="D297" s="5" t="s">
        <v>8</v>
      </c>
      <c r="E297" s="5" t="s">
        <v>8</v>
      </c>
      <c r="F297" s="5" t="s">
        <v>8</v>
      </c>
      <c r="G297" s="5" t="s">
        <v>8</v>
      </c>
    </row>
    <row r="298" spans="1:7" x14ac:dyDescent="0.25">
      <c r="A298" s="5" t="s">
        <v>1401</v>
      </c>
      <c r="B298" s="5">
        <v>1.66462319664834</v>
      </c>
      <c r="C298" s="5" t="s">
        <v>8</v>
      </c>
      <c r="D298" s="5" t="s">
        <v>8</v>
      </c>
      <c r="E298" s="5" t="s">
        <v>8</v>
      </c>
      <c r="F298" s="5" t="s">
        <v>8</v>
      </c>
      <c r="G298" s="5" t="s">
        <v>8</v>
      </c>
    </row>
    <row r="299" spans="1:7" x14ac:dyDescent="0.25">
      <c r="A299" s="5" t="s">
        <v>22748</v>
      </c>
      <c r="B299" s="5">
        <v>1.6600372305293001</v>
      </c>
      <c r="C299" s="5" t="s">
        <v>8</v>
      </c>
      <c r="D299" s="5" t="s">
        <v>8</v>
      </c>
      <c r="E299" s="5" t="s">
        <v>8</v>
      </c>
      <c r="F299" s="5" t="s">
        <v>8</v>
      </c>
      <c r="G299" s="5" t="s">
        <v>165</v>
      </c>
    </row>
    <row r="300" spans="1:7" x14ac:dyDescent="0.25">
      <c r="A300" s="5" t="s">
        <v>21240</v>
      </c>
      <c r="B300" s="5">
        <v>1.65856032144388</v>
      </c>
      <c r="C300" s="5" t="s">
        <v>8</v>
      </c>
      <c r="D300" s="5" t="s">
        <v>8</v>
      </c>
      <c r="E300" s="5" t="s">
        <v>8</v>
      </c>
      <c r="F300" s="5" t="s">
        <v>8</v>
      </c>
      <c r="G300" s="5" t="s">
        <v>8</v>
      </c>
    </row>
    <row r="301" spans="1:7" x14ac:dyDescent="0.25">
      <c r="A301" s="5" t="s">
        <v>6536</v>
      </c>
      <c r="B301" s="5">
        <v>1.65389231771253</v>
      </c>
      <c r="C301" s="5" t="s">
        <v>8</v>
      </c>
      <c r="D301" s="5" t="s">
        <v>8</v>
      </c>
      <c r="E301" s="5" t="s">
        <v>8</v>
      </c>
      <c r="F301" s="5" t="s">
        <v>8</v>
      </c>
      <c r="G301" s="5" t="s">
        <v>8</v>
      </c>
    </row>
    <row r="302" spans="1:7" x14ac:dyDescent="0.25">
      <c r="A302" s="5" t="s">
        <v>3822</v>
      </c>
      <c r="B302" s="5">
        <v>1.6524260534217701</v>
      </c>
      <c r="C302" s="5" t="s">
        <v>8</v>
      </c>
      <c r="D302" s="5" t="s">
        <v>8</v>
      </c>
      <c r="E302" s="5" t="s">
        <v>3823</v>
      </c>
      <c r="F302" s="5" t="s">
        <v>8</v>
      </c>
      <c r="G302" s="5" t="s">
        <v>8</v>
      </c>
    </row>
    <row r="303" spans="1:7" x14ac:dyDescent="0.25">
      <c r="A303" s="5" t="s">
        <v>12172</v>
      </c>
      <c r="B303" s="5">
        <v>1.6524260534217701</v>
      </c>
      <c r="C303" s="5" t="s">
        <v>12173</v>
      </c>
      <c r="D303" s="5" t="s">
        <v>12174</v>
      </c>
      <c r="E303" s="5" t="s">
        <v>12175</v>
      </c>
      <c r="F303" s="5" t="s">
        <v>12176</v>
      </c>
      <c r="G303" s="5" t="s">
        <v>12177</v>
      </c>
    </row>
    <row r="304" spans="1:7" x14ac:dyDescent="0.25">
      <c r="A304" s="5" t="s">
        <v>21744</v>
      </c>
      <c r="B304" s="5">
        <v>1.6510741916246201</v>
      </c>
      <c r="C304" s="5" t="s">
        <v>8</v>
      </c>
      <c r="D304" s="5" t="s">
        <v>8</v>
      </c>
      <c r="E304" s="5" t="s">
        <v>8</v>
      </c>
      <c r="F304" s="5" t="s">
        <v>8</v>
      </c>
      <c r="G304" s="5" t="s">
        <v>8</v>
      </c>
    </row>
    <row r="305" spans="1:7" x14ac:dyDescent="0.25">
      <c r="A305" s="5" t="s">
        <v>21745</v>
      </c>
      <c r="B305" s="5">
        <v>1.6510741916246201</v>
      </c>
      <c r="C305" s="5" t="s">
        <v>8</v>
      </c>
      <c r="D305" s="5" t="s">
        <v>8</v>
      </c>
      <c r="E305" s="5" t="s">
        <v>8</v>
      </c>
      <c r="F305" s="5" t="s">
        <v>8</v>
      </c>
      <c r="G305" s="5" t="s">
        <v>8</v>
      </c>
    </row>
    <row r="306" spans="1:7" x14ac:dyDescent="0.25">
      <c r="A306" s="5" t="s">
        <v>14398</v>
      </c>
      <c r="B306" s="5">
        <v>1.65093054392378</v>
      </c>
      <c r="C306" s="5" t="s">
        <v>8</v>
      </c>
      <c r="D306" s="5" t="s">
        <v>8</v>
      </c>
      <c r="E306" s="5" t="s">
        <v>8</v>
      </c>
      <c r="F306" s="5" t="s">
        <v>8</v>
      </c>
      <c r="G306" s="5" t="s">
        <v>8</v>
      </c>
    </row>
    <row r="307" spans="1:7" x14ac:dyDescent="0.25">
      <c r="A307" s="5" t="s">
        <v>8959</v>
      </c>
      <c r="B307" s="5">
        <v>1.6499321971919301</v>
      </c>
      <c r="C307" s="5" t="s">
        <v>8</v>
      </c>
      <c r="D307" s="5" t="s">
        <v>8</v>
      </c>
      <c r="E307" s="5" t="s">
        <v>8</v>
      </c>
      <c r="F307" s="5" t="s">
        <v>8</v>
      </c>
      <c r="G307" s="5" t="s">
        <v>8</v>
      </c>
    </row>
    <row r="308" spans="1:7" x14ac:dyDescent="0.25">
      <c r="A308" s="5" t="s">
        <v>5168</v>
      </c>
      <c r="B308" s="5">
        <v>1.6443620205728899</v>
      </c>
      <c r="C308" s="5" t="s">
        <v>8</v>
      </c>
      <c r="D308" s="5" t="s">
        <v>8</v>
      </c>
      <c r="E308" s="5" t="s">
        <v>8</v>
      </c>
      <c r="F308" s="5" t="s">
        <v>8</v>
      </c>
      <c r="G308" s="5" t="s">
        <v>8</v>
      </c>
    </row>
    <row r="309" spans="1:7" x14ac:dyDescent="0.25">
      <c r="A309" s="5" t="s">
        <v>22113</v>
      </c>
      <c r="B309" s="5">
        <v>1.6443620205728899</v>
      </c>
      <c r="C309" s="5" t="s">
        <v>8</v>
      </c>
      <c r="D309" s="5" t="s">
        <v>8</v>
      </c>
      <c r="E309" s="5" t="s">
        <v>8</v>
      </c>
      <c r="F309" s="5" t="s">
        <v>8</v>
      </c>
      <c r="G309" s="5" t="s">
        <v>8</v>
      </c>
    </row>
    <row r="310" spans="1:7" x14ac:dyDescent="0.25">
      <c r="A310" s="5" t="s">
        <v>22145</v>
      </c>
      <c r="B310" s="5">
        <v>1.6443620205728899</v>
      </c>
      <c r="C310" s="5" t="s">
        <v>8</v>
      </c>
      <c r="D310" s="5" t="s">
        <v>8</v>
      </c>
      <c r="E310" s="5" t="s">
        <v>8</v>
      </c>
      <c r="F310" s="5" t="s">
        <v>8</v>
      </c>
      <c r="G310" s="5" t="s">
        <v>12634</v>
      </c>
    </row>
    <row r="311" spans="1:7" x14ac:dyDescent="0.25">
      <c r="A311" s="5" t="s">
        <v>799</v>
      </c>
      <c r="B311" s="5">
        <v>1.6432406197529601</v>
      </c>
      <c r="C311" s="5" t="s">
        <v>8</v>
      </c>
      <c r="D311" s="5" t="s">
        <v>8</v>
      </c>
      <c r="E311" s="5" t="s">
        <v>8</v>
      </c>
      <c r="F311" s="5" t="s">
        <v>8</v>
      </c>
      <c r="G311" s="5" t="s">
        <v>8</v>
      </c>
    </row>
    <row r="312" spans="1:7" x14ac:dyDescent="0.25">
      <c r="A312" s="5" t="s">
        <v>3852</v>
      </c>
      <c r="B312" s="5">
        <v>1.63793422912237</v>
      </c>
      <c r="C312" s="5" t="s">
        <v>8</v>
      </c>
      <c r="D312" s="5" t="s">
        <v>8</v>
      </c>
      <c r="E312" s="5" t="s">
        <v>8</v>
      </c>
      <c r="F312" s="5" t="s">
        <v>8</v>
      </c>
      <c r="G312" s="5" t="s">
        <v>8</v>
      </c>
    </row>
    <row r="313" spans="1:7" x14ac:dyDescent="0.25">
      <c r="A313" s="5" t="s">
        <v>4660</v>
      </c>
      <c r="B313" s="5">
        <v>1.6342442043643499</v>
      </c>
      <c r="C313" s="5" t="s">
        <v>8</v>
      </c>
      <c r="D313" s="5" t="s">
        <v>8</v>
      </c>
      <c r="E313" s="5" t="s">
        <v>8</v>
      </c>
      <c r="F313" s="5" t="s">
        <v>8</v>
      </c>
      <c r="G313" s="5" t="s">
        <v>8</v>
      </c>
    </row>
    <row r="314" spans="1:7" x14ac:dyDescent="0.25">
      <c r="A314" s="5" t="s">
        <v>10350</v>
      </c>
      <c r="B314" s="5">
        <v>1.6326904961184701</v>
      </c>
      <c r="C314" s="5" t="s">
        <v>8</v>
      </c>
      <c r="D314" s="5" t="s">
        <v>8</v>
      </c>
      <c r="E314" s="5" t="s">
        <v>8</v>
      </c>
      <c r="F314" s="5" t="s">
        <v>8</v>
      </c>
      <c r="G314" s="5" t="s">
        <v>8</v>
      </c>
    </row>
    <row r="315" spans="1:7" x14ac:dyDescent="0.25">
      <c r="A315" s="5" t="s">
        <v>23103</v>
      </c>
      <c r="B315" s="5">
        <v>1.6326904961184701</v>
      </c>
      <c r="C315" s="5" t="s">
        <v>8</v>
      </c>
      <c r="D315" s="5" t="s">
        <v>8</v>
      </c>
      <c r="E315" s="5" t="s">
        <v>8</v>
      </c>
      <c r="F315" s="5" t="s">
        <v>8</v>
      </c>
      <c r="G315" s="5" t="s">
        <v>8</v>
      </c>
    </row>
    <row r="316" spans="1:7" x14ac:dyDescent="0.25">
      <c r="A316" s="5" t="s">
        <v>21319</v>
      </c>
      <c r="B316" s="5">
        <v>1.62696513010905</v>
      </c>
      <c r="C316" s="5" t="s">
        <v>8</v>
      </c>
      <c r="D316" s="5" t="s">
        <v>8</v>
      </c>
      <c r="E316" s="5" t="s">
        <v>8</v>
      </c>
      <c r="F316" s="5" t="s">
        <v>8</v>
      </c>
      <c r="G316" s="5" t="s">
        <v>8</v>
      </c>
    </row>
    <row r="317" spans="1:7" x14ac:dyDescent="0.25">
      <c r="A317" s="5" t="s">
        <v>22734</v>
      </c>
      <c r="B317" s="5">
        <v>1.62696513010905</v>
      </c>
      <c r="C317" s="5" t="s">
        <v>8</v>
      </c>
      <c r="D317" s="5" t="s">
        <v>8</v>
      </c>
      <c r="E317" s="5" t="s">
        <v>8</v>
      </c>
      <c r="F317" s="5" t="s">
        <v>8</v>
      </c>
      <c r="G317" s="5" t="s">
        <v>8</v>
      </c>
    </row>
    <row r="318" spans="1:7" x14ac:dyDescent="0.25">
      <c r="A318" s="5" t="s">
        <v>9634</v>
      </c>
      <c r="B318" s="5">
        <v>1.62696513010905</v>
      </c>
      <c r="C318" s="5" t="s">
        <v>9635</v>
      </c>
      <c r="D318" s="5" t="s">
        <v>9636</v>
      </c>
      <c r="E318" s="5" t="s">
        <v>9637</v>
      </c>
      <c r="F318" s="5" t="s">
        <v>9638</v>
      </c>
      <c r="G318" s="5" t="s">
        <v>9639</v>
      </c>
    </row>
    <row r="319" spans="1:7" x14ac:dyDescent="0.25">
      <c r="A319" s="5" t="s">
        <v>21241</v>
      </c>
      <c r="B319" s="5">
        <v>1.6258324899072001</v>
      </c>
      <c r="C319" s="5" t="s">
        <v>8</v>
      </c>
      <c r="D319" s="5" t="s">
        <v>8</v>
      </c>
      <c r="E319" s="5" t="s">
        <v>8</v>
      </c>
      <c r="F319" s="5" t="s">
        <v>8</v>
      </c>
      <c r="G319" s="5" t="s">
        <v>8</v>
      </c>
    </row>
    <row r="320" spans="1:7" x14ac:dyDescent="0.25">
      <c r="A320" s="5" t="s">
        <v>9002</v>
      </c>
      <c r="B320" s="5">
        <v>1.6225024290192001</v>
      </c>
      <c r="C320" s="5" t="s">
        <v>8</v>
      </c>
      <c r="D320" s="5" t="s">
        <v>8</v>
      </c>
      <c r="E320" s="5" t="s">
        <v>8</v>
      </c>
      <c r="F320" s="5" t="s">
        <v>8</v>
      </c>
      <c r="G320" s="5" t="s">
        <v>8</v>
      </c>
    </row>
    <row r="321" spans="1:7" x14ac:dyDescent="0.25">
      <c r="A321" s="5" t="s">
        <v>21607</v>
      </c>
      <c r="B321" s="5">
        <v>1.6222360250016501</v>
      </c>
      <c r="C321" s="5" t="s">
        <v>8</v>
      </c>
      <c r="D321" s="5" t="s">
        <v>8</v>
      </c>
      <c r="E321" s="5" t="s">
        <v>8</v>
      </c>
      <c r="F321" s="5" t="s">
        <v>8</v>
      </c>
      <c r="G321" s="5" t="s">
        <v>12634</v>
      </c>
    </row>
    <row r="322" spans="1:7" x14ac:dyDescent="0.25">
      <c r="A322" s="5" t="s">
        <v>8735</v>
      </c>
      <c r="B322" s="5">
        <v>1.6197713281070001</v>
      </c>
      <c r="C322" s="5" t="s">
        <v>8</v>
      </c>
      <c r="D322" s="5" t="s">
        <v>8</v>
      </c>
      <c r="E322" s="5" t="s">
        <v>8</v>
      </c>
      <c r="F322" s="5" t="s">
        <v>8</v>
      </c>
      <c r="G322" s="5" t="s">
        <v>8</v>
      </c>
    </row>
    <row r="323" spans="1:7" x14ac:dyDescent="0.25">
      <c r="A323" s="5" t="s">
        <v>12678</v>
      </c>
      <c r="B323" s="5">
        <v>1.6187741256997299</v>
      </c>
      <c r="C323" s="5" t="s">
        <v>8</v>
      </c>
      <c r="D323" s="5" t="s">
        <v>8</v>
      </c>
      <c r="E323" s="5" t="s">
        <v>8</v>
      </c>
      <c r="F323" s="5" t="s">
        <v>8</v>
      </c>
      <c r="G323" s="5" t="s">
        <v>8</v>
      </c>
    </row>
    <row r="324" spans="1:7" x14ac:dyDescent="0.25">
      <c r="A324" s="5" t="s">
        <v>23486</v>
      </c>
      <c r="B324" s="5">
        <v>1.61639196568674</v>
      </c>
      <c r="C324" s="5" t="s">
        <v>8</v>
      </c>
      <c r="D324" s="5" t="s">
        <v>8</v>
      </c>
      <c r="E324" s="5" t="s">
        <v>8</v>
      </c>
      <c r="F324" s="5" t="s">
        <v>8</v>
      </c>
      <c r="G324" s="5" t="s">
        <v>8</v>
      </c>
    </row>
    <row r="325" spans="1:7" x14ac:dyDescent="0.25">
      <c r="A325" s="5" t="s">
        <v>23127</v>
      </c>
      <c r="B325" s="5">
        <v>1.6155913426823201</v>
      </c>
      <c r="C325" s="5" t="s">
        <v>8157</v>
      </c>
      <c r="D325" s="5" t="s">
        <v>23128</v>
      </c>
      <c r="E325" s="5" t="s">
        <v>23129</v>
      </c>
      <c r="F325" s="5" t="s">
        <v>23130</v>
      </c>
      <c r="G325" s="5" t="s">
        <v>8161</v>
      </c>
    </row>
    <row r="326" spans="1:7" x14ac:dyDescent="0.25">
      <c r="A326" s="5" t="s">
        <v>15106</v>
      </c>
      <c r="B326" s="5">
        <v>1.6155913426823201</v>
      </c>
      <c r="C326" s="5" t="s">
        <v>8</v>
      </c>
      <c r="D326" s="5" t="s">
        <v>8</v>
      </c>
      <c r="E326" s="5" t="s">
        <v>15107</v>
      </c>
      <c r="F326" s="5" t="s">
        <v>8</v>
      </c>
      <c r="G326" s="5" t="s">
        <v>8</v>
      </c>
    </row>
    <row r="327" spans="1:7" x14ac:dyDescent="0.25">
      <c r="A327" s="5" t="s">
        <v>22786</v>
      </c>
      <c r="B327" s="5">
        <v>1.6122248682387199</v>
      </c>
      <c r="C327" s="5" t="s">
        <v>8</v>
      </c>
      <c r="D327" s="5" t="s">
        <v>8</v>
      </c>
      <c r="E327" s="5" t="s">
        <v>8</v>
      </c>
      <c r="F327" s="5" t="s">
        <v>8</v>
      </c>
      <c r="G327" s="5" t="s">
        <v>8</v>
      </c>
    </row>
    <row r="328" spans="1:7" x14ac:dyDescent="0.25">
      <c r="A328" s="5" t="s">
        <v>4482</v>
      </c>
      <c r="B328" s="5">
        <v>1.6107472121552699</v>
      </c>
      <c r="C328" s="5" t="s">
        <v>8</v>
      </c>
      <c r="D328" s="5" t="s">
        <v>8</v>
      </c>
      <c r="E328" s="5" t="s">
        <v>8</v>
      </c>
      <c r="F328" s="5" t="s">
        <v>8</v>
      </c>
      <c r="G328" s="5" t="s">
        <v>8</v>
      </c>
    </row>
    <row r="329" spans="1:7" x14ac:dyDescent="0.25">
      <c r="A329" s="5" t="s">
        <v>13477</v>
      </c>
      <c r="B329" s="5">
        <v>1.6098185519716199</v>
      </c>
      <c r="C329" s="5" t="s">
        <v>8</v>
      </c>
      <c r="D329" s="5" t="s">
        <v>8</v>
      </c>
      <c r="E329" s="5" t="s">
        <v>8</v>
      </c>
      <c r="F329" s="5" t="s">
        <v>8</v>
      </c>
      <c r="G329" s="5" t="s">
        <v>8</v>
      </c>
    </row>
    <row r="330" spans="1:7" x14ac:dyDescent="0.25">
      <c r="A330" s="5" t="s">
        <v>7495</v>
      </c>
      <c r="B330" s="5">
        <v>1.6082283774278501</v>
      </c>
      <c r="C330" s="5" t="s">
        <v>8</v>
      </c>
      <c r="D330" s="5" t="s">
        <v>8</v>
      </c>
      <c r="E330" s="5" t="s">
        <v>8</v>
      </c>
      <c r="F330" s="5" t="s">
        <v>8</v>
      </c>
      <c r="G330" s="5" t="s">
        <v>8</v>
      </c>
    </row>
    <row r="331" spans="1:7" x14ac:dyDescent="0.25">
      <c r="A331" s="5" t="s">
        <v>7075</v>
      </c>
      <c r="B331" s="5">
        <v>1.60713723607389</v>
      </c>
      <c r="C331" s="5" t="s">
        <v>8</v>
      </c>
      <c r="D331" s="5" t="s">
        <v>8</v>
      </c>
      <c r="E331" s="5" t="s">
        <v>8</v>
      </c>
      <c r="F331" s="5" t="s">
        <v>8</v>
      </c>
      <c r="G331" s="5" t="s">
        <v>8</v>
      </c>
    </row>
    <row r="332" spans="1:7" x14ac:dyDescent="0.25">
      <c r="A332" s="5" t="s">
        <v>14019</v>
      </c>
      <c r="B332" s="5">
        <v>1.6057100357518499</v>
      </c>
      <c r="C332" s="5" t="s">
        <v>8</v>
      </c>
      <c r="D332" s="5" t="s">
        <v>8</v>
      </c>
      <c r="E332" s="5" t="s">
        <v>8</v>
      </c>
      <c r="F332" s="5" t="s">
        <v>8</v>
      </c>
      <c r="G332" s="5" t="s">
        <v>8</v>
      </c>
    </row>
    <row r="333" spans="1:7" x14ac:dyDescent="0.25">
      <c r="A333" s="5" t="s">
        <v>2507</v>
      </c>
      <c r="B333" s="5">
        <v>1.6055526918456799</v>
      </c>
      <c r="C333" s="5" t="s">
        <v>8</v>
      </c>
      <c r="D333" s="5" t="s">
        <v>8</v>
      </c>
      <c r="E333" s="5" t="s">
        <v>8</v>
      </c>
      <c r="F333" s="5" t="s">
        <v>8</v>
      </c>
      <c r="G333" s="5" t="s">
        <v>8</v>
      </c>
    </row>
    <row r="334" spans="1:7" x14ac:dyDescent="0.25">
      <c r="A334" s="5" t="s">
        <v>21826</v>
      </c>
      <c r="B334" s="5">
        <v>1.60516821988348</v>
      </c>
      <c r="C334" s="5" t="s">
        <v>8</v>
      </c>
      <c r="D334" s="5" t="s">
        <v>8</v>
      </c>
      <c r="E334" s="5" t="s">
        <v>8</v>
      </c>
      <c r="F334" s="5" t="s">
        <v>8</v>
      </c>
      <c r="G334" s="5" t="s">
        <v>12634</v>
      </c>
    </row>
    <row r="335" spans="1:7" x14ac:dyDescent="0.25">
      <c r="A335" s="5" t="s">
        <v>4055</v>
      </c>
      <c r="B335" s="5">
        <v>1.6045234258369401</v>
      </c>
      <c r="C335" s="5" t="s">
        <v>8</v>
      </c>
      <c r="D335" s="5" t="s">
        <v>8</v>
      </c>
      <c r="E335" s="5" t="s">
        <v>8</v>
      </c>
      <c r="F335" s="5" t="s">
        <v>8</v>
      </c>
      <c r="G335" s="5" t="s">
        <v>8</v>
      </c>
    </row>
    <row r="336" spans="1:7" x14ac:dyDescent="0.25">
      <c r="A336" s="5" t="s">
        <v>14082</v>
      </c>
      <c r="B336" s="5">
        <v>1.6034750377554301</v>
      </c>
      <c r="C336" s="5" t="s">
        <v>8</v>
      </c>
      <c r="D336" s="5" t="s">
        <v>8</v>
      </c>
      <c r="E336" s="5" t="s">
        <v>8</v>
      </c>
      <c r="F336" s="5" t="s">
        <v>8</v>
      </c>
      <c r="G336" s="5" t="s">
        <v>8</v>
      </c>
    </row>
    <row r="337" spans="1:7" x14ac:dyDescent="0.25">
      <c r="A337" s="5" t="s">
        <v>23001</v>
      </c>
      <c r="B337" s="5">
        <v>1.6017684616757499</v>
      </c>
      <c r="C337" s="5" t="s">
        <v>8</v>
      </c>
      <c r="D337" s="5" t="s">
        <v>8</v>
      </c>
      <c r="E337" s="5" t="s">
        <v>8</v>
      </c>
      <c r="F337" s="5" t="s">
        <v>8</v>
      </c>
      <c r="G337" s="5" t="s">
        <v>8</v>
      </c>
    </row>
    <row r="338" spans="1:7" x14ac:dyDescent="0.25">
      <c r="A338" s="5" t="s">
        <v>11239</v>
      </c>
      <c r="B338" s="5">
        <v>1.6007128152683501</v>
      </c>
      <c r="C338" s="5" t="s">
        <v>11240</v>
      </c>
      <c r="D338" s="5" t="s">
        <v>8</v>
      </c>
      <c r="E338" s="5" t="s">
        <v>11241</v>
      </c>
      <c r="F338" s="5" t="s">
        <v>11242</v>
      </c>
      <c r="G338" s="5" t="s">
        <v>11243</v>
      </c>
    </row>
    <row r="339" spans="1:7" x14ac:dyDescent="0.25">
      <c r="A339" s="5" t="s">
        <v>22188</v>
      </c>
      <c r="B339" s="5">
        <v>1.6004470349130699</v>
      </c>
      <c r="C339" s="5" t="s">
        <v>21364</v>
      </c>
      <c r="D339" s="5" t="s">
        <v>21365</v>
      </c>
      <c r="E339" s="5" t="s">
        <v>21366</v>
      </c>
      <c r="F339" s="5" t="s">
        <v>22189</v>
      </c>
      <c r="G339" s="5" t="s">
        <v>21368</v>
      </c>
    </row>
    <row r="340" spans="1:7" x14ac:dyDescent="0.25">
      <c r="A340" s="5" t="s">
        <v>7594</v>
      </c>
      <c r="B340" s="5">
        <v>1.5930648326509</v>
      </c>
      <c r="C340" s="5" t="s">
        <v>8</v>
      </c>
      <c r="D340" s="5" t="s">
        <v>8</v>
      </c>
      <c r="E340" s="5" t="s">
        <v>8</v>
      </c>
      <c r="F340" s="5" t="s">
        <v>8</v>
      </c>
      <c r="G340" s="5" t="s">
        <v>8</v>
      </c>
    </row>
    <row r="341" spans="1:7" x14ac:dyDescent="0.25">
      <c r="A341" s="5" t="s">
        <v>6708</v>
      </c>
      <c r="B341" s="5">
        <v>1.5923205416289801</v>
      </c>
      <c r="C341" s="5" t="s">
        <v>8</v>
      </c>
      <c r="D341" s="5" t="s">
        <v>8</v>
      </c>
      <c r="E341" s="5" t="s">
        <v>8</v>
      </c>
      <c r="F341" s="5" t="s">
        <v>8</v>
      </c>
      <c r="G341" s="5" t="s">
        <v>8</v>
      </c>
    </row>
    <row r="342" spans="1:7" x14ac:dyDescent="0.25">
      <c r="A342" s="5" t="s">
        <v>10651</v>
      </c>
      <c r="B342" s="5">
        <v>1.5914588239977201</v>
      </c>
      <c r="C342" s="5" t="s">
        <v>8</v>
      </c>
      <c r="D342" s="5" t="s">
        <v>8</v>
      </c>
      <c r="E342" s="5" t="s">
        <v>8</v>
      </c>
      <c r="F342" s="5" t="s">
        <v>8</v>
      </c>
      <c r="G342" s="5" t="s">
        <v>8</v>
      </c>
    </row>
    <row r="343" spans="1:7" x14ac:dyDescent="0.25">
      <c r="A343" s="5" t="s">
        <v>23464</v>
      </c>
      <c r="B343" s="5">
        <v>1.5914588239977201</v>
      </c>
      <c r="C343" s="5" t="s">
        <v>8</v>
      </c>
      <c r="D343" s="5" t="s">
        <v>8</v>
      </c>
      <c r="E343" s="5" t="s">
        <v>8</v>
      </c>
      <c r="F343" s="5" t="s">
        <v>8</v>
      </c>
      <c r="G343" s="5" t="s">
        <v>8</v>
      </c>
    </row>
    <row r="344" spans="1:7" x14ac:dyDescent="0.25">
      <c r="A344" s="5" t="s">
        <v>21843</v>
      </c>
      <c r="B344" s="5">
        <v>1.5902552357441699</v>
      </c>
      <c r="C344" s="5" t="s">
        <v>21844</v>
      </c>
      <c r="D344" s="5" t="s">
        <v>21845</v>
      </c>
      <c r="E344" s="5" t="s">
        <v>21846</v>
      </c>
      <c r="F344" s="5" t="s">
        <v>21847</v>
      </c>
      <c r="G344" s="5" t="s">
        <v>21848</v>
      </c>
    </row>
    <row r="345" spans="1:7" x14ac:dyDescent="0.25">
      <c r="A345" s="5" t="s">
        <v>8619</v>
      </c>
      <c r="B345" s="5">
        <v>1.5902552357441699</v>
      </c>
      <c r="C345" s="5" t="s">
        <v>8</v>
      </c>
      <c r="D345" s="5" t="s">
        <v>8</v>
      </c>
      <c r="E345" s="5" t="s">
        <v>8</v>
      </c>
      <c r="F345" s="5" t="s">
        <v>8</v>
      </c>
      <c r="G345" s="5" t="s">
        <v>8</v>
      </c>
    </row>
    <row r="346" spans="1:7" x14ac:dyDescent="0.25">
      <c r="A346" s="5" t="s">
        <v>8950</v>
      </c>
      <c r="B346" s="5">
        <v>1.5902552357441699</v>
      </c>
      <c r="C346" s="5" t="s">
        <v>8</v>
      </c>
      <c r="D346" s="5" t="s">
        <v>8</v>
      </c>
      <c r="E346" s="5" t="s">
        <v>8</v>
      </c>
      <c r="F346" s="5" t="s">
        <v>8</v>
      </c>
      <c r="G346" s="5" t="s">
        <v>8</v>
      </c>
    </row>
    <row r="347" spans="1:7" x14ac:dyDescent="0.25">
      <c r="A347" s="5" t="s">
        <v>15545</v>
      </c>
      <c r="B347" s="5">
        <v>1.5902552357441699</v>
      </c>
      <c r="C347" s="5" t="s">
        <v>8</v>
      </c>
      <c r="D347" s="5" t="s">
        <v>8</v>
      </c>
      <c r="E347" s="5" t="s">
        <v>8</v>
      </c>
      <c r="F347" s="5" t="s">
        <v>8</v>
      </c>
      <c r="G347" s="5" t="s">
        <v>8</v>
      </c>
    </row>
    <row r="348" spans="1:7" x14ac:dyDescent="0.25">
      <c r="A348" s="5" t="s">
        <v>20</v>
      </c>
      <c r="B348" s="5">
        <v>1.58929995519773</v>
      </c>
      <c r="C348" s="5" t="s">
        <v>8</v>
      </c>
      <c r="D348" s="5" t="s">
        <v>8</v>
      </c>
      <c r="E348" s="5" t="s">
        <v>8</v>
      </c>
      <c r="F348" s="5" t="s">
        <v>8</v>
      </c>
      <c r="G348" s="5" t="s">
        <v>8</v>
      </c>
    </row>
    <row r="349" spans="1:7" x14ac:dyDescent="0.25">
      <c r="A349" s="5" t="s">
        <v>21657</v>
      </c>
      <c r="B349" s="5">
        <v>1.58929995519773</v>
      </c>
      <c r="C349" s="5" t="s">
        <v>8</v>
      </c>
      <c r="D349" s="5" t="s">
        <v>8</v>
      </c>
      <c r="E349" s="5" t="s">
        <v>8</v>
      </c>
      <c r="F349" s="5" t="s">
        <v>8</v>
      </c>
      <c r="G349" s="5" t="s">
        <v>8</v>
      </c>
    </row>
    <row r="350" spans="1:7" x14ac:dyDescent="0.25">
      <c r="A350" s="5" t="s">
        <v>5512</v>
      </c>
      <c r="B350" s="5">
        <v>1.5885233262967999</v>
      </c>
      <c r="C350" s="5" t="s">
        <v>8</v>
      </c>
      <c r="D350" s="5" t="s">
        <v>8</v>
      </c>
      <c r="E350" s="5" t="s">
        <v>8</v>
      </c>
      <c r="F350" s="5" t="s">
        <v>8</v>
      </c>
      <c r="G350" s="5" t="s">
        <v>8</v>
      </c>
    </row>
    <row r="351" spans="1:7" x14ac:dyDescent="0.25">
      <c r="A351" s="5" t="s">
        <v>15134</v>
      </c>
      <c r="B351" s="5">
        <v>1.5885233262967999</v>
      </c>
      <c r="C351" s="5" t="s">
        <v>8</v>
      </c>
      <c r="D351" s="5" t="s">
        <v>8</v>
      </c>
      <c r="E351" s="5" t="s">
        <v>8</v>
      </c>
      <c r="F351" s="5" t="s">
        <v>8</v>
      </c>
      <c r="G351" s="5" t="s">
        <v>8</v>
      </c>
    </row>
    <row r="352" spans="1:7" x14ac:dyDescent="0.25">
      <c r="A352" s="5" t="s">
        <v>14122</v>
      </c>
      <c r="B352" s="5">
        <v>1.58687397919721</v>
      </c>
      <c r="C352" s="5" t="s">
        <v>14123</v>
      </c>
      <c r="D352" s="5" t="s">
        <v>14124</v>
      </c>
      <c r="E352" s="5" t="s">
        <v>14125</v>
      </c>
      <c r="F352" s="5" t="s">
        <v>14126</v>
      </c>
      <c r="G352" s="5" t="s">
        <v>14127</v>
      </c>
    </row>
    <row r="353" spans="1:7" x14ac:dyDescent="0.25">
      <c r="A353" s="5" t="s">
        <v>14468</v>
      </c>
      <c r="B353" s="5">
        <v>1.58687397919721</v>
      </c>
      <c r="C353" s="5" t="s">
        <v>8</v>
      </c>
      <c r="D353" s="5" t="s">
        <v>8</v>
      </c>
      <c r="E353" s="5" t="s">
        <v>8</v>
      </c>
      <c r="F353" s="5" t="s">
        <v>8</v>
      </c>
      <c r="G353" s="5" t="s">
        <v>8</v>
      </c>
    </row>
    <row r="354" spans="1:7" x14ac:dyDescent="0.25">
      <c r="A354" s="5" t="s">
        <v>5515</v>
      </c>
      <c r="B354" s="5">
        <v>1.5863483050906999</v>
      </c>
      <c r="C354" s="5" t="s">
        <v>8</v>
      </c>
      <c r="D354" s="5" t="s">
        <v>8</v>
      </c>
      <c r="E354" s="5" t="s">
        <v>8</v>
      </c>
      <c r="F354" s="5" t="s">
        <v>8</v>
      </c>
      <c r="G354" s="5" t="s">
        <v>8</v>
      </c>
    </row>
    <row r="355" spans="1:7" x14ac:dyDescent="0.25">
      <c r="A355" s="5" t="s">
        <v>5076</v>
      </c>
      <c r="B355" s="5">
        <v>1.58508273403081</v>
      </c>
      <c r="C355" s="5" t="s">
        <v>8</v>
      </c>
      <c r="D355" s="5" t="s">
        <v>8</v>
      </c>
      <c r="E355" s="5" t="s">
        <v>8</v>
      </c>
      <c r="F355" s="5" t="s">
        <v>8</v>
      </c>
      <c r="G355" s="5" t="s">
        <v>4460</v>
      </c>
    </row>
    <row r="356" spans="1:7" x14ac:dyDescent="0.25">
      <c r="A356" s="5" t="s">
        <v>6887</v>
      </c>
      <c r="B356" s="5">
        <v>1.5840106611437199</v>
      </c>
      <c r="C356" s="5" t="s">
        <v>8</v>
      </c>
      <c r="D356" s="5" t="s">
        <v>8</v>
      </c>
      <c r="E356" s="5" t="s">
        <v>8</v>
      </c>
      <c r="F356" s="5" t="s">
        <v>8</v>
      </c>
      <c r="G356" s="5" t="s">
        <v>8</v>
      </c>
    </row>
    <row r="357" spans="1:7" x14ac:dyDescent="0.25">
      <c r="A357" s="5" t="s">
        <v>1669</v>
      </c>
      <c r="B357" s="5">
        <v>1.5792390495602999</v>
      </c>
      <c r="C357" s="5" t="s">
        <v>8</v>
      </c>
      <c r="D357" s="5" t="s">
        <v>8</v>
      </c>
      <c r="E357" s="5" t="s">
        <v>8</v>
      </c>
      <c r="F357" s="5" t="s">
        <v>8</v>
      </c>
      <c r="G357" s="5" t="s">
        <v>8</v>
      </c>
    </row>
    <row r="358" spans="1:7" x14ac:dyDescent="0.25">
      <c r="A358" s="5" t="s">
        <v>575</v>
      </c>
      <c r="B358" s="5">
        <v>1.57643937146251</v>
      </c>
      <c r="C358" s="5" t="s">
        <v>8</v>
      </c>
      <c r="D358" s="5" t="s">
        <v>8</v>
      </c>
      <c r="E358" s="5" t="s">
        <v>8</v>
      </c>
      <c r="F358" s="5" t="s">
        <v>8</v>
      </c>
      <c r="G358" s="5" t="s">
        <v>8</v>
      </c>
    </row>
    <row r="359" spans="1:7" x14ac:dyDescent="0.25">
      <c r="A359" s="5" t="s">
        <v>9113</v>
      </c>
      <c r="B359" s="5">
        <v>1.5743612625173899</v>
      </c>
      <c r="C359" s="5" t="s">
        <v>8</v>
      </c>
      <c r="D359" s="5" t="s">
        <v>8</v>
      </c>
      <c r="E359" s="5" t="s">
        <v>8</v>
      </c>
      <c r="F359" s="5" t="s">
        <v>8</v>
      </c>
      <c r="G359" s="5" t="s">
        <v>8</v>
      </c>
    </row>
    <row r="360" spans="1:7" x14ac:dyDescent="0.25">
      <c r="A360" s="5" t="s">
        <v>5181</v>
      </c>
      <c r="B360" s="5">
        <v>1.5730419566573799</v>
      </c>
      <c r="C360" s="5" t="s">
        <v>8</v>
      </c>
      <c r="D360" s="5" t="s">
        <v>8</v>
      </c>
      <c r="E360" s="5" t="s">
        <v>8</v>
      </c>
      <c r="F360" s="5" t="s">
        <v>8</v>
      </c>
      <c r="G360" s="5" t="s">
        <v>8</v>
      </c>
    </row>
    <row r="361" spans="1:7" x14ac:dyDescent="0.25">
      <c r="A361" s="5" t="s">
        <v>2348</v>
      </c>
      <c r="B361" s="5">
        <v>1.57041060838923</v>
      </c>
      <c r="C361" s="5" t="s">
        <v>8</v>
      </c>
      <c r="D361" s="5" t="s">
        <v>8</v>
      </c>
      <c r="E361" s="5" t="s">
        <v>8</v>
      </c>
      <c r="F361" s="5" t="s">
        <v>8</v>
      </c>
      <c r="G361" s="5" t="s">
        <v>8</v>
      </c>
    </row>
    <row r="362" spans="1:7" x14ac:dyDescent="0.25">
      <c r="A362" s="5" t="s">
        <v>11223</v>
      </c>
      <c r="B362" s="5">
        <v>1.5677888967487501</v>
      </c>
      <c r="C362" s="5" t="s">
        <v>8</v>
      </c>
      <c r="D362" s="5" t="s">
        <v>8</v>
      </c>
      <c r="E362" s="5" t="s">
        <v>8</v>
      </c>
      <c r="F362" s="5" t="s">
        <v>8</v>
      </c>
      <c r="G362" s="5" t="s">
        <v>8</v>
      </c>
    </row>
    <row r="363" spans="1:7" x14ac:dyDescent="0.25">
      <c r="A363" s="5" t="s">
        <v>14929</v>
      </c>
      <c r="B363" s="5">
        <v>1.5677888967487501</v>
      </c>
      <c r="C363" s="5" t="s">
        <v>14930</v>
      </c>
      <c r="D363" s="5" t="s">
        <v>14931</v>
      </c>
      <c r="E363" s="5" t="s">
        <v>14932</v>
      </c>
      <c r="F363" s="5" t="s">
        <v>14933</v>
      </c>
      <c r="G363" s="5" t="s">
        <v>14934</v>
      </c>
    </row>
    <row r="364" spans="1:7" x14ac:dyDescent="0.25">
      <c r="A364" s="5" t="s">
        <v>21279</v>
      </c>
      <c r="B364" s="5">
        <v>1.5670854493866799</v>
      </c>
      <c r="C364" s="5" t="s">
        <v>8</v>
      </c>
      <c r="D364" s="5" t="s">
        <v>8</v>
      </c>
      <c r="E364" s="5" t="s">
        <v>8</v>
      </c>
      <c r="F364" s="5" t="s">
        <v>8</v>
      </c>
      <c r="G364" s="5" t="s">
        <v>21280</v>
      </c>
    </row>
    <row r="365" spans="1:7" x14ac:dyDescent="0.25">
      <c r="A365" s="5" t="s">
        <v>15404</v>
      </c>
      <c r="B365" s="5">
        <v>1.56695949843958</v>
      </c>
      <c r="C365" s="5" t="s">
        <v>8</v>
      </c>
      <c r="D365" s="5" t="s">
        <v>8</v>
      </c>
      <c r="E365" s="5" t="s">
        <v>15405</v>
      </c>
      <c r="F365" s="5" t="s">
        <v>8</v>
      </c>
      <c r="G365" s="5" t="s">
        <v>8</v>
      </c>
    </row>
    <row r="366" spans="1:7" x14ac:dyDescent="0.25">
      <c r="A366" s="5" t="s">
        <v>22085</v>
      </c>
      <c r="B366" s="5">
        <v>1.5666003798272801</v>
      </c>
      <c r="C366" s="5" t="s">
        <v>22086</v>
      </c>
      <c r="D366" s="5" t="s">
        <v>8</v>
      </c>
      <c r="E366" s="5" t="s">
        <v>22087</v>
      </c>
      <c r="F366" s="5" t="s">
        <v>22088</v>
      </c>
      <c r="G366" s="5" t="s">
        <v>22089</v>
      </c>
    </row>
    <row r="367" spans="1:7" x14ac:dyDescent="0.25">
      <c r="A367" s="5" t="s">
        <v>21724</v>
      </c>
      <c r="B367" s="5">
        <v>1.56344063708226</v>
      </c>
      <c r="C367" s="5" t="s">
        <v>8</v>
      </c>
      <c r="D367" s="5" t="s">
        <v>8</v>
      </c>
      <c r="E367" s="5" t="s">
        <v>8</v>
      </c>
      <c r="F367" s="5" t="s">
        <v>8</v>
      </c>
      <c r="G367" s="5" t="s">
        <v>8</v>
      </c>
    </row>
    <row r="368" spans="1:7" x14ac:dyDescent="0.25">
      <c r="A368" s="5" t="s">
        <v>5464</v>
      </c>
      <c r="B368" s="5">
        <v>1.56344063708226</v>
      </c>
      <c r="C368" s="5" t="s">
        <v>8</v>
      </c>
      <c r="D368" s="5" t="s">
        <v>8</v>
      </c>
      <c r="E368" s="5" t="s">
        <v>8</v>
      </c>
      <c r="F368" s="5" t="s">
        <v>8</v>
      </c>
      <c r="G368" s="5" t="s">
        <v>8</v>
      </c>
    </row>
    <row r="369" spans="1:7" x14ac:dyDescent="0.25">
      <c r="A369" s="5" t="s">
        <v>22062</v>
      </c>
      <c r="B369" s="5">
        <v>1.5612764040526499</v>
      </c>
      <c r="C369" s="5" t="s">
        <v>8</v>
      </c>
      <c r="D369" s="5" t="s">
        <v>8</v>
      </c>
      <c r="E369" s="5" t="s">
        <v>8</v>
      </c>
      <c r="F369" s="5" t="s">
        <v>8</v>
      </c>
      <c r="G369" s="5" t="s">
        <v>22063</v>
      </c>
    </row>
    <row r="370" spans="1:7" x14ac:dyDescent="0.25">
      <c r="A370" s="5" t="s">
        <v>5340</v>
      </c>
      <c r="B370" s="5">
        <v>1.5612764040526499</v>
      </c>
      <c r="C370" s="5" t="s">
        <v>8</v>
      </c>
      <c r="D370" s="5" t="s">
        <v>8</v>
      </c>
      <c r="E370" s="5" t="s">
        <v>8</v>
      </c>
      <c r="F370" s="5" t="s">
        <v>8</v>
      </c>
      <c r="G370" s="5" t="s">
        <v>8</v>
      </c>
    </row>
    <row r="371" spans="1:7" x14ac:dyDescent="0.25">
      <c r="A371" s="5" t="s">
        <v>7566</v>
      </c>
      <c r="B371" s="5">
        <v>1.5612764040526499</v>
      </c>
      <c r="C371" s="5" t="s">
        <v>8</v>
      </c>
      <c r="D371" s="5" t="s">
        <v>8</v>
      </c>
      <c r="E371" s="5" t="s">
        <v>8</v>
      </c>
      <c r="F371" s="5" t="s">
        <v>8</v>
      </c>
      <c r="G371" s="5" t="s">
        <v>8</v>
      </c>
    </row>
    <row r="372" spans="1:7" x14ac:dyDescent="0.25">
      <c r="A372" s="5" t="s">
        <v>9411</v>
      </c>
      <c r="B372" s="5">
        <v>1.55885393868751</v>
      </c>
      <c r="C372" s="5" t="s">
        <v>8</v>
      </c>
      <c r="D372" s="5" t="s">
        <v>8</v>
      </c>
      <c r="E372" s="5" t="s">
        <v>8</v>
      </c>
      <c r="F372" s="5" t="s">
        <v>8</v>
      </c>
      <c r="G372" s="5" t="s">
        <v>8</v>
      </c>
    </row>
    <row r="373" spans="1:7" x14ac:dyDescent="0.25">
      <c r="A373" s="5" t="s">
        <v>3654</v>
      </c>
      <c r="B373" s="5">
        <v>1.5581512313205499</v>
      </c>
      <c r="C373" s="5" t="s">
        <v>3655</v>
      </c>
      <c r="D373" s="5" t="s">
        <v>8</v>
      </c>
      <c r="E373" s="5" t="s">
        <v>8</v>
      </c>
      <c r="F373" s="5" t="s">
        <v>3656</v>
      </c>
      <c r="G373" s="5" t="s">
        <v>3657</v>
      </c>
    </row>
    <row r="374" spans="1:7" x14ac:dyDescent="0.25">
      <c r="A374" s="5" t="s">
        <v>22632</v>
      </c>
      <c r="B374" s="5">
        <v>1.5581512313205499</v>
      </c>
      <c r="C374" s="5" t="s">
        <v>8</v>
      </c>
      <c r="D374" s="5" t="s">
        <v>8</v>
      </c>
      <c r="E374" s="5" t="s">
        <v>8</v>
      </c>
      <c r="F374" s="5" t="s">
        <v>8</v>
      </c>
      <c r="G374" s="5" t="s">
        <v>8</v>
      </c>
    </row>
    <row r="375" spans="1:7" x14ac:dyDescent="0.25">
      <c r="A375" s="5" t="s">
        <v>3827</v>
      </c>
      <c r="B375" s="5">
        <v>1.5553461243534601</v>
      </c>
      <c r="C375" s="5" t="s">
        <v>8</v>
      </c>
      <c r="D375" s="5" t="s">
        <v>8</v>
      </c>
      <c r="E375" s="5" t="s">
        <v>8</v>
      </c>
      <c r="F375" s="5" t="s">
        <v>8</v>
      </c>
      <c r="G375" s="5" t="s">
        <v>8</v>
      </c>
    </row>
    <row r="376" spans="1:7" x14ac:dyDescent="0.25">
      <c r="A376" s="5" t="s">
        <v>21363</v>
      </c>
      <c r="B376" s="5">
        <v>1.5528924631105401</v>
      </c>
      <c r="C376" s="5" t="s">
        <v>21364</v>
      </c>
      <c r="D376" s="5" t="s">
        <v>21365</v>
      </c>
      <c r="E376" s="5" t="s">
        <v>21366</v>
      </c>
      <c r="F376" s="5" t="s">
        <v>21367</v>
      </c>
      <c r="G376" s="5" t="s">
        <v>21368</v>
      </c>
    </row>
    <row r="377" spans="1:7" x14ac:dyDescent="0.25">
      <c r="A377" s="5" t="s">
        <v>19497</v>
      </c>
      <c r="B377" s="5">
        <v>1.5490335659430901</v>
      </c>
      <c r="C377" s="5" t="s">
        <v>8</v>
      </c>
      <c r="D377" s="5" t="s">
        <v>8</v>
      </c>
      <c r="E377" s="5" t="s">
        <v>8</v>
      </c>
      <c r="F377" s="5" t="s">
        <v>8</v>
      </c>
      <c r="G377" s="5" t="s">
        <v>8</v>
      </c>
    </row>
    <row r="378" spans="1:7" x14ac:dyDescent="0.25">
      <c r="A378" s="5" t="s">
        <v>23302</v>
      </c>
      <c r="B378" s="5">
        <v>1.5490335659430901</v>
      </c>
      <c r="C378" s="5" t="s">
        <v>8</v>
      </c>
      <c r="D378" s="5" t="s">
        <v>8</v>
      </c>
      <c r="E378" s="5" t="s">
        <v>8</v>
      </c>
      <c r="F378" s="5" t="s">
        <v>8</v>
      </c>
      <c r="G378" s="5" t="s">
        <v>8</v>
      </c>
    </row>
    <row r="379" spans="1:7" x14ac:dyDescent="0.25">
      <c r="A379" s="5" t="s">
        <v>21485</v>
      </c>
      <c r="B379" s="5">
        <v>1.5487985574634799</v>
      </c>
      <c r="C379" s="5" t="s">
        <v>8</v>
      </c>
      <c r="D379" s="5" t="s">
        <v>8</v>
      </c>
      <c r="E379" s="5" t="s">
        <v>21486</v>
      </c>
      <c r="F379" s="5" t="s">
        <v>8</v>
      </c>
      <c r="G379" s="5" t="s">
        <v>8</v>
      </c>
    </row>
    <row r="380" spans="1:7" x14ac:dyDescent="0.25">
      <c r="A380" s="5" t="s">
        <v>9876</v>
      </c>
      <c r="B380" s="5">
        <v>1.5451783770069101</v>
      </c>
      <c r="C380" s="5" t="s">
        <v>8</v>
      </c>
      <c r="D380" s="5" t="s">
        <v>8</v>
      </c>
      <c r="E380" s="5" t="s">
        <v>8</v>
      </c>
      <c r="F380" s="5" t="s">
        <v>8</v>
      </c>
      <c r="G380" s="5" t="s">
        <v>8</v>
      </c>
    </row>
    <row r="381" spans="1:7" x14ac:dyDescent="0.25">
      <c r="A381" s="5" t="s">
        <v>8685</v>
      </c>
      <c r="B381" s="5">
        <v>1.5444203828931</v>
      </c>
      <c r="C381" s="5" t="s">
        <v>8</v>
      </c>
      <c r="D381" s="5" t="s">
        <v>8</v>
      </c>
      <c r="E381" s="5" t="s">
        <v>8</v>
      </c>
      <c r="F381" s="5" t="s">
        <v>8</v>
      </c>
      <c r="G381" s="5" t="s">
        <v>8</v>
      </c>
    </row>
    <row r="382" spans="1:7" x14ac:dyDescent="0.25">
      <c r="A382" s="5" t="s">
        <v>11287</v>
      </c>
      <c r="B382" s="5">
        <v>1.54332223844425</v>
      </c>
      <c r="C382" s="5" t="s">
        <v>8</v>
      </c>
      <c r="D382" s="5" t="s">
        <v>8</v>
      </c>
      <c r="E382" s="5" t="s">
        <v>8</v>
      </c>
      <c r="F382" s="5" t="s">
        <v>8</v>
      </c>
      <c r="G382" s="5" t="s">
        <v>8</v>
      </c>
    </row>
    <row r="383" spans="1:7" x14ac:dyDescent="0.25">
      <c r="A383" s="5" t="s">
        <v>11372</v>
      </c>
      <c r="B383" s="5">
        <v>1.5429611889019199</v>
      </c>
      <c r="C383" s="5" t="s">
        <v>8</v>
      </c>
      <c r="D383" s="5" t="s">
        <v>8</v>
      </c>
      <c r="E383" s="5" t="s">
        <v>8</v>
      </c>
      <c r="F383" s="5" t="s">
        <v>8</v>
      </c>
      <c r="G383" s="5" t="s">
        <v>8</v>
      </c>
    </row>
    <row r="384" spans="1:7" x14ac:dyDescent="0.25">
      <c r="A384" s="5" t="s">
        <v>12670</v>
      </c>
      <c r="B384" s="5">
        <v>1.5429611889019199</v>
      </c>
      <c r="C384" s="5" t="s">
        <v>8</v>
      </c>
      <c r="D384" s="5" t="s">
        <v>8</v>
      </c>
      <c r="E384" s="5" t="s">
        <v>8</v>
      </c>
      <c r="F384" s="5" t="s">
        <v>8</v>
      </c>
      <c r="G384" s="5" t="s">
        <v>8</v>
      </c>
    </row>
    <row r="385" spans="1:7" x14ac:dyDescent="0.25">
      <c r="A385" s="5" t="s">
        <v>13959</v>
      </c>
      <c r="B385" s="5">
        <v>1.53896881657076</v>
      </c>
      <c r="C385" s="5" t="s">
        <v>8</v>
      </c>
      <c r="D385" s="5" t="s">
        <v>8</v>
      </c>
      <c r="E385" s="5" t="s">
        <v>8</v>
      </c>
      <c r="F385" s="5" t="s">
        <v>8</v>
      </c>
      <c r="G385" s="5" t="s">
        <v>8</v>
      </c>
    </row>
    <row r="386" spans="1:7" x14ac:dyDescent="0.25">
      <c r="A386" s="5" t="s">
        <v>13978</v>
      </c>
      <c r="B386" s="5">
        <v>1.53896881657076</v>
      </c>
      <c r="C386" s="5" t="s">
        <v>8</v>
      </c>
      <c r="D386" s="5" t="s">
        <v>8</v>
      </c>
      <c r="E386" s="5" t="s">
        <v>8</v>
      </c>
      <c r="F386" s="5" t="s">
        <v>8</v>
      </c>
      <c r="G386" s="5" t="s">
        <v>8</v>
      </c>
    </row>
    <row r="387" spans="1:7" x14ac:dyDescent="0.25">
      <c r="A387" s="5" t="s">
        <v>22965</v>
      </c>
      <c r="B387" s="5">
        <v>1.5374757254270901</v>
      </c>
      <c r="C387" s="5" t="s">
        <v>8</v>
      </c>
      <c r="D387" s="5" t="s">
        <v>8</v>
      </c>
      <c r="E387" s="5" t="s">
        <v>8</v>
      </c>
      <c r="F387" s="5" t="s">
        <v>8</v>
      </c>
      <c r="G387" s="5" t="s">
        <v>22966</v>
      </c>
    </row>
    <row r="388" spans="1:7" x14ac:dyDescent="0.25">
      <c r="A388" s="5" t="s">
        <v>2543</v>
      </c>
      <c r="B388" s="5">
        <v>1.53403989600017</v>
      </c>
      <c r="C388" s="5" t="s">
        <v>8</v>
      </c>
      <c r="D388" s="5" t="s">
        <v>8</v>
      </c>
      <c r="E388" s="5" t="s">
        <v>8</v>
      </c>
      <c r="F388" s="5" t="s">
        <v>8</v>
      </c>
      <c r="G388" s="5" t="s">
        <v>8</v>
      </c>
    </row>
    <row r="389" spans="1:7" x14ac:dyDescent="0.25">
      <c r="A389" s="5" t="s">
        <v>21749</v>
      </c>
      <c r="B389" s="5">
        <v>1.53403989600017</v>
      </c>
      <c r="C389" s="5" t="s">
        <v>8</v>
      </c>
      <c r="D389" s="5" t="s">
        <v>8</v>
      </c>
      <c r="E389" s="5" t="s">
        <v>8</v>
      </c>
      <c r="F389" s="5" t="s">
        <v>8</v>
      </c>
      <c r="G389" s="5" t="s">
        <v>8</v>
      </c>
    </row>
    <row r="390" spans="1:7" x14ac:dyDescent="0.25">
      <c r="A390" s="5" t="s">
        <v>22259</v>
      </c>
      <c r="B390" s="5">
        <v>1.53403989600017</v>
      </c>
      <c r="C390" s="5" t="s">
        <v>8</v>
      </c>
      <c r="D390" s="5" t="s">
        <v>8</v>
      </c>
      <c r="E390" s="5" t="s">
        <v>8</v>
      </c>
      <c r="F390" s="5" t="s">
        <v>8</v>
      </c>
      <c r="G390" s="5" t="s">
        <v>8</v>
      </c>
    </row>
    <row r="391" spans="1:7" x14ac:dyDescent="0.25">
      <c r="A391" s="5" t="s">
        <v>15758</v>
      </c>
      <c r="B391" s="5">
        <v>1.53403989600017</v>
      </c>
      <c r="C391" s="5" t="s">
        <v>15759</v>
      </c>
      <c r="D391" s="5" t="s">
        <v>15760</v>
      </c>
      <c r="E391" s="5" t="s">
        <v>15761</v>
      </c>
      <c r="F391" s="5" t="s">
        <v>15762</v>
      </c>
      <c r="G391" s="5" t="s">
        <v>15763</v>
      </c>
    </row>
    <row r="392" spans="1:7" x14ac:dyDescent="0.25">
      <c r="A392" s="5" t="s">
        <v>11955</v>
      </c>
      <c r="B392" s="5">
        <v>1.53243315628861</v>
      </c>
      <c r="C392" s="5" t="s">
        <v>8</v>
      </c>
      <c r="D392" s="5" t="s">
        <v>8</v>
      </c>
      <c r="E392" s="5" t="s">
        <v>11956</v>
      </c>
      <c r="F392" s="5" t="s">
        <v>8</v>
      </c>
      <c r="G392" s="5" t="s">
        <v>8</v>
      </c>
    </row>
    <row r="393" spans="1:7" x14ac:dyDescent="0.25">
      <c r="A393" s="5" t="s">
        <v>23373</v>
      </c>
      <c r="B393" s="5">
        <v>1.5307165538339</v>
      </c>
      <c r="C393" s="5" t="s">
        <v>8</v>
      </c>
      <c r="D393" s="5" t="s">
        <v>8</v>
      </c>
      <c r="E393" s="5" t="s">
        <v>8</v>
      </c>
      <c r="F393" s="5" t="s">
        <v>8</v>
      </c>
      <c r="G393" s="5" t="s">
        <v>12634</v>
      </c>
    </row>
    <row r="394" spans="1:7" x14ac:dyDescent="0.25">
      <c r="A394" s="5" t="s">
        <v>20170</v>
      </c>
      <c r="B394" s="5">
        <v>1.5242704080588501</v>
      </c>
      <c r="C394" s="5" t="s">
        <v>8</v>
      </c>
      <c r="D394" s="5" t="s">
        <v>8</v>
      </c>
      <c r="E394" s="5" t="s">
        <v>8</v>
      </c>
      <c r="F394" s="5" t="s">
        <v>8</v>
      </c>
      <c r="G394" s="5" t="s">
        <v>8</v>
      </c>
    </row>
    <row r="395" spans="1:7" x14ac:dyDescent="0.25">
      <c r="A395" s="5" t="s">
        <v>15965</v>
      </c>
      <c r="B395" s="5">
        <v>1.5236159328048999</v>
      </c>
      <c r="C395" s="5" t="s">
        <v>8</v>
      </c>
      <c r="D395" s="5" t="s">
        <v>8</v>
      </c>
      <c r="E395" s="5" t="s">
        <v>8</v>
      </c>
      <c r="F395" s="5" t="s">
        <v>8</v>
      </c>
      <c r="G395" s="5" t="s">
        <v>8</v>
      </c>
    </row>
    <row r="396" spans="1:7" x14ac:dyDescent="0.25">
      <c r="A396" s="5" t="s">
        <v>22725</v>
      </c>
      <c r="B396" s="5">
        <v>1.5224332100055999</v>
      </c>
      <c r="C396" s="5" t="s">
        <v>8</v>
      </c>
      <c r="D396" s="5" t="s">
        <v>8</v>
      </c>
      <c r="E396" s="5" t="s">
        <v>8</v>
      </c>
      <c r="F396" s="5" t="s">
        <v>8</v>
      </c>
      <c r="G396" s="5" t="s">
        <v>22726</v>
      </c>
    </row>
    <row r="397" spans="1:7" x14ac:dyDescent="0.25">
      <c r="A397" s="5" t="s">
        <v>8378</v>
      </c>
      <c r="B397" s="5">
        <v>1.5196103543673001</v>
      </c>
      <c r="C397" s="5" t="s">
        <v>8</v>
      </c>
      <c r="D397" s="5" t="s">
        <v>8</v>
      </c>
      <c r="E397" s="5" t="s">
        <v>8</v>
      </c>
      <c r="F397" s="5" t="s">
        <v>8</v>
      </c>
      <c r="G397" s="5" t="s">
        <v>8</v>
      </c>
    </row>
    <row r="398" spans="1:7" x14ac:dyDescent="0.25">
      <c r="A398" s="5" t="s">
        <v>8771</v>
      </c>
      <c r="B398" s="5">
        <v>1.5193401713905199</v>
      </c>
      <c r="C398" s="5" t="s">
        <v>8</v>
      </c>
      <c r="D398" s="5" t="s">
        <v>8</v>
      </c>
      <c r="E398" s="5" t="s">
        <v>8</v>
      </c>
      <c r="F398" s="5" t="s">
        <v>8</v>
      </c>
      <c r="G398" s="5" t="s">
        <v>8</v>
      </c>
    </row>
    <row r="399" spans="1:7" x14ac:dyDescent="0.25">
      <c r="A399" s="5" t="s">
        <v>9654</v>
      </c>
      <c r="B399" s="5">
        <v>1.51822783432075</v>
      </c>
      <c r="C399" s="5" t="s">
        <v>8</v>
      </c>
      <c r="D399" s="5" t="s">
        <v>8</v>
      </c>
      <c r="E399" s="5" t="s">
        <v>8</v>
      </c>
      <c r="F399" s="5" t="s">
        <v>8</v>
      </c>
      <c r="G399" s="5" t="s">
        <v>8</v>
      </c>
    </row>
    <row r="400" spans="1:7" x14ac:dyDescent="0.25">
      <c r="A400" s="5" t="s">
        <v>1095</v>
      </c>
      <c r="B400" s="5">
        <v>1.5165424906653799</v>
      </c>
      <c r="C400" s="5" t="s">
        <v>8</v>
      </c>
      <c r="D400" s="5" t="s">
        <v>8</v>
      </c>
      <c r="E400" s="5" t="s">
        <v>8</v>
      </c>
      <c r="F400" s="5" t="s">
        <v>8</v>
      </c>
      <c r="G400" s="5" t="s">
        <v>8</v>
      </c>
    </row>
    <row r="401" spans="1:7" x14ac:dyDescent="0.25">
      <c r="A401" s="5" t="s">
        <v>1888</v>
      </c>
      <c r="B401" s="5">
        <v>1.5165424906653799</v>
      </c>
      <c r="C401" s="5" t="s">
        <v>8</v>
      </c>
      <c r="D401" s="5" t="s">
        <v>8</v>
      </c>
      <c r="E401" s="5" t="s">
        <v>8</v>
      </c>
      <c r="F401" s="5" t="s">
        <v>8</v>
      </c>
      <c r="G401" s="5" t="s">
        <v>8</v>
      </c>
    </row>
    <row r="402" spans="1:7" x14ac:dyDescent="0.25">
      <c r="A402" s="5" t="s">
        <v>22444</v>
      </c>
      <c r="B402" s="5">
        <v>1.5165424906653799</v>
      </c>
      <c r="C402" s="5" t="s">
        <v>8</v>
      </c>
      <c r="D402" s="5" t="s">
        <v>8</v>
      </c>
      <c r="E402" s="5" t="s">
        <v>8</v>
      </c>
      <c r="F402" s="5" t="s">
        <v>8</v>
      </c>
      <c r="G402" s="5" t="s">
        <v>8</v>
      </c>
    </row>
    <row r="403" spans="1:7" x14ac:dyDescent="0.25">
      <c r="A403" s="5" t="s">
        <v>21449</v>
      </c>
      <c r="B403" s="5">
        <v>1.50933385225354</v>
      </c>
      <c r="C403" s="5" t="s">
        <v>8</v>
      </c>
      <c r="D403" s="5" t="s">
        <v>8</v>
      </c>
      <c r="E403" s="5" t="s">
        <v>8</v>
      </c>
      <c r="F403" s="5" t="s">
        <v>8</v>
      </c>
      <c r="G403" s="5" t="s">
        <v>8</v>
      </c>
    </row>
    <row r="404" spans="1:7" x14ac:dyDescent="0.25">
      <c r="A404" s="5" t="s">
        <v>4189</v>
      </c>
      <c r="B404" s="5">
        <v>1.5034057068643301</v>
      </c>
      <c r="C404" s="5" t="s">
        <v>8</v>
      </c>
      <c r="D404" s="5" t="s">
        <v>8</v>
      </c>
      <c r="E404" s="5" t="s">
        <v>8</v>
      </c>
      <c r="F404" s="5" t="s">
        <v>8</v>
      </c>
      <c r="G404" s="5" t="s">
        <v>8</v>
      </c>
    </row>
    <row r="405" spans="1:7" x14ac:dyDescent="0.25">
      <c r="A405" s="5" t="s">
        <v>977</v>
      </c>
      <c r="B405" s="5">
        <v>1.5003091746285999</v>
      </c>
      <c r="C405" s="5" t="s">
        <v>8</v>
      </c>
      <c r="D405" s="5" t="s">
        <v>8</v>
      </c>
      <c r="E405" s="5" t="s">
        <v>8</v>
      </c>
      <c r="F405" s="5" t="s">
        <v>8</v>
      </c>
      <c r="G405" s="5" t="s">
        <v>8</v>
      </c>
    </row>
    <row r="406" spans="1:7" x14ac:dyDescent="0.25">
      <c r="A406" s="5" t="s">
        <v>22708</v>
      </c>
      <c r="B406" s="5">
        <v>1.5003091746285999</v>
      </c>
      <c r="C406" s="5" t="s">
        <v>8</v>
      </c>
      <c r="D406" s="5" t="s">
        <v>8</v>
      </c>
      <c r="E406" s="5" t="s">
        <v>8</v>
      </c>
      <c r="F406" s="5" t="s">
        <v>8</v>
      </c>
      <c r="G406" s="5" t="s">
        <v>22709</v>
      </c>
    </row>
    <row r="407" spans="1:7" x14ac:dyDescent="0.25">
      <c r="A407" s="5" t="s">
        <v>22815</v>
      </c>
      <c r="B407" s="5">
        <v>1.5003091746285999</v>
      </c>
      <c r="C407" s="5" t="s">
        <v>8</v>
      </c>
      <c r="D407" s="5" t="s">
        <v>8</v>
      </c>
      <c r="E407" s="5" t="s">
        <v>8</v>
      </c>
      <c r="F407" s="5" t="s">
        <v>8</v>
      </c>
      <c r="G407" s="5" t="s">
        <v>8</v>
      </c>
    </row>
    <row r="408" spans="1:7" x14ac:dyDescent="0.25">
      <c r="A408" s="5" t="s">
        <v>15814</v>
      </c>
      <c r="B408" s="5">
        <v>1.5003091746285999</v>
      </c>
      <c r="C408" s="5" t="s">
        <v>8</v>
      </c>
      <c r="D408" s="5" t="s">
        <v>8</v>
      </c>
      <c r="E408" s="5" t="s">
        <v>8</v>
      </c>
      <c r="F408" s="5" t="s">
        <v>8</v>
      </c>
      <c r="G408" s="5" t="s">
        <v>8</v>
      </c>
    </row>
    <row r="409" spans="1:7" x14ac:dyDescent="0.25">
      <c r="A409" s="5" t="s">
        <v>15867</v>
      </c>
      <c r="B409" s="5">
        <v>1.5003091746285999</v>
      </c>
      <c r="C409" s="5" t="s">
        <v>8</v>
      </c>
      <c r="D409" s="5" t="s">
        <v>8</v>
      </c>
      <c r="E409" s="5" t="s">
        <v>8</v>
      </c>
      <c r="F409" s="5" t="s">
        <v>8</v>
      </c>
      <c r="G409" s="5" t="s">
        <v>8</v>
      </c>
    </row>
    <row r="410" spans="1:7" x14ac:dyDescent="0.25">
      <c r="A410" s="5" t="s">
        <v>22641</v>
      </c>
      <c r="B410" s="5">
        <v>1.4973002981299599</v>
      </c>
      <c r="C410" s="5" t="s">
        <v>8</v>
      </c>
      <c r="D410" s="5" t="s">
        <v>8</v>
      </c>
      <c r="E410" s="5" t="s">
        <v>8</v>
      </c>
      <c r="F410" s="5" t="s">
        <v>8</v>
      </c>
      <c r="G410" s="5" t="s">
        <v>12634</v>
      </c>
    </row>
    <row r="411" spans="1:7" x14ac:dyDescent="0.25">
      <c r="A411" s="5" t="s">
        <v>13977</v>
      </c>
      <c r="B411" s="5">
        <v>1.49706386193033</v>
      </c>
      <c r="C411" s="5" t="s">
        <v>8</v>
      </c>
      <c r="D411" s="5" t="s">
        <v>8</v>
      </c>
      <c r="E411" s="5" t="s">
        <v>8</v>
      </c>
      <c r="F411" s="5" t="s">
        <v>8</v>
      </c>
      <c r="G411" s="5" t="s">
        <v>8</v>
      </c>
    </row>
    <row r="412" spans="1:7" x14ac:dyDescent="0.25">
      <c r="A412" s="5" t="s">
        <v>21788</v>
      </c>
      <c r="B412" s="5">
        <v>1.4968565374070699</v>
      </c>
      <c r="C412" s="5" t="s">
        <v>8</v>
      </c>
      <c r="D412" s="5" t="s">
        <v>8</v>
      </c>
      <c r="E412" s="5" t="s">
        <v>21789</v>
      </c>
      <c r="F412" s="5" t="s">
        <v>8</v>
      </c>
      <c r="G412" s="5" t="s">
        <v>240</v>
      </c>
    </row>
    <row r="413" spans="1:7" x14ac:dyDescent="0.25">
      <c r="A413" s="5" t="s">
        <v>23660</v>
      </c>
      <c r="B413" s="5">
        <v>1.4959130852532101</v>
      </c>
      <c r="C413" s="5" t="s">
        <v>8</v>
      </c>
      <c r="D413" s="5" t="s">
        <v>8</v>
      </c>
      <c r="E413" s="5" t="s">
        <v>8</v>
      </c>
      <c r="F413" s="5" t="s">
        <v>8</v>
      </c>
      <c r="G413" s="5" t="s">
        <v>8</v>
      </c>
    </row>
    <row r="414" spans="1:7" x14ac:dyDescent="0.25">
      <c r="A414" s="5" t="s">
        <v>23121</v>
      </c>
      <c r="B414" s="5">
        <v>1.49537493831706</v>
      </c>
      <c r="C414" s="5" t="s">
        <v>8</v>
      </c>
      <c r="D414" s="5" t="s">
        <v>8</v>
      </c>
      <c r="E414" s="5" t="s">
        <v>8</v>
      </c>
      <c r="F414" s="5" t="s">
        <v>8</v>
      </c>
      <c r="G414" s="5" t="s">
        <v>8</v>
      </c>
    </row>
    <row r="415" spans="1:7" x14ac:dyDescent="0.25">
      <c r="A415" s="5" t="s">
        <v>23177</v>
      </c>
      <c r="B415" s="5">
        <v>1.4948574066981899</v>
      </c>
      <c r="C415" s="5" t="s">
        <v>8</v>
      </c>
      <c r="D415" s="5" t="s">
        <v>8</v>
      </c>
      <c r="E415" s="5" t="s">
        <v>8</v>
      </c>
      <c r="F415" s="5" t="s">
        <v>8</v>
      </c>
      <c r="G415" s="5" t="s">
        <v>8</v>
      </c>
    </row>
    <row r="416" spans="1:7" x14ac:dyDescent="0.25">
      <c r="A416" s="5" t="s">
        <v>11066</v>
      </c>
      <c r="B416" s="5">
        <v>1.4944501952717499</v>
      </c>
      <c r="C416" s="5" t="s">
        <v>8</v>
      </c>
      <c r="D416" s="5" t="s">
        <v>8</v>
      </c>
      <c r="E416" s="5" t="s">
        <v>8</v>
      </c>
      <c r="F416" s="5" t="s">
        <v>8</v>
      </c>
      <c r="G416" s="5" t="s">
        <v>8</v>
      </c>
    </row>
    <row r="417" spans="1:7" x14ac:dyDescent="0.25">
      <c r="A417" s="5" t="s">
        <v>1018</v>
      </c>
      <c r="B417" s="5">
        <v>1.4920954393969501</v>
      </c>
      <c r="C417" s="5" t="s">
        <v>8</v>
      </c>
      <c r="D417" s="5" t="s">
        <v>8</v>
      </c>
      <c r="E417" s="5" t="s">
        <v>8</v>
      </c>
      <c r="F417" s="5" t="s">
        <v>8</v>
      </c>
      <c r="G417" s="5" t="s">
        <v>8</v>
      </c>
    </row>
    <row r="418" spans="1:7" x14ac:dyDescent="0.25">
      <c r="A418" s="5" t="s">
        <v>14660</v>
      </c>
      <c r="B418" s="5">
        <v>1.4920954393969501</v>
      </c>
      <c r="C418" s="5" t="s">
        <v>8</v>
      </c>
      <c r="D418" s="5" t="s">
        <v>8</v>
      </c>
      <c r="E418" s="5" t="s">
        <v>8</v>
      </c>
      <c r="F418" s="5" t="s">
        <v>8</v>
      </c>
      <c r="G418" s="5" t="s">
        <v>8</v>
      </c>
    </row>
    <row r="419" spans="1:7" x14ac:dyDescent="0.25">
      <c r="A419" s="5" t="s">
        <v>12449</v>
      </c>
      <c r="B419" s="5">
        <v>1.48803104926246</v>
      </c>
      <c r="C419" s="5" t="s">
        <v>8</v>
      </c>
      <c r="D419" s="5" t="s">
        <v>8</v>
      </c>
      <c r="E419" s="5" t="s">
        <v>8</v>
      </c>
      <c r="F419" s="5" t="s">
        <v>8</v>
      </c>
      <c r="G419" s="5" t="s">
        <v>8</v>
      </c>
    </row>
    <row r="420" spans="1:7" x14ac:dyDescent="0.25">
      <c r="A420" s="5" t="s">
        <v>21489</v>
      </c>
      <c r="B420" s="5">
        <v>1.4878101080362101</v>
      </c>
      <c r="C420" s="5" t="s">
        <v>8</v>
      </c>
      <c r="D420" s="5" t="s">
        <v>8</v>
      </c>
      <c r="E420" s="5" t="s">
        <v>8</v>
      </c>
      <c r="F420" s="5" t="s">
        <v>8</v>
      </c>
      <c r="G420" s="5" t="s">
        <v>8</v>
      </c>
    </row>
    <row r="421" spans="1:7" x14ac:dyDescent="0.25">
      <c r="A421" s="5" t="s">
        <v>13072</v>
      </c>
      <c r="B421" s="5">
        <v>1.4871380216255701</v>
      </c>
      <c r="C421" s="5" t="s">
        <v>8</v>
      </c>
      <c r="D421" s="5" t="s">
        <v>8</v>
      </c>
      <c r="E421" s="5" t="s">
        <v>8</v>
      </c>
      <c r="F421" s="5" t="s">
        <v>8</v>
      </c>
      <c r="G421" s="5" t="s">
        <v>8</v>
      </c>
    </row>
    <row r="422" spans="1:7" x14ac:dyDescent="0.25">
      <c r="A422" s="5" t="s">
        <v>22197</v>
      </c>
      <c r="B422" s="5">
        <v>1.4868181109706999</v>
      </c>
      <c r="C422" s="5" t="s">
        <v>8</v>
      </c>
      <c r="D422" s="5" t="s">
        <v>8</v>
      </c>
      <c r="E422" s="5" t="s">
        <v>8</v>
      </c>
      <c r="F422" s="5" t="s">
        <v>8</v>
      </c>
      <c r="G422" s="5" t="s">
        <v>8</v>
      </c>
    </row>
    <row r="423" spans="1:7" x14ac:dyDescent="0.25">
      <c r="A423" s="5" t="s">
        <v>22962</v>
      </c>
      <c r="B423" s="5">
        <v>1.4868181109706999</v>
      </c>
      <c r="C423" s="5" t="s">
        <v>8</v>
      </c>
      <c r="D423" s="5" t="s">
        <v>8</v>
      </c>
      <c r="E423" s="5" t="s">
        <v>8</v>
      </c>
      <c r="F423" s="5" t="s">
        <v>8</v>
      </c>
      <c r="G423" s="5" t="s">
        <v>8</v>
      </c>
    </row>
    <row r="424" spans="1:7" x14ac:dyDescent="0.25">
      <c r="A424" s="5" t="s">
        <v>3804</v>
      </c>
      <c r="B424" s="5">
        <v>1.48571847773729</v>
      </c>
      <c r="C424" s="5" t="s">
        <v>3805</v>
      </c>
      <c r="D424" s="5" t="s">
        <v>3806</v>
      </c>
      <c r="E424" s="5" t="s">
        <v>3807</v>
      </c>
      <c r="F424" s="5" t="s">
        <v>3808</v>
      </c>
      <c r="G424" s="5" t="s">
        <v>3809</v>
      </c>
    </row>
    <row r="425" spans="1:7" x14ac:dyDescent="0.25">
      <c r="A425" s="5" t="s">
        <v>5645</v>
      </c>
      <c r="B425" s="5">
        <v>1.4783404065199399</v>
      </c>
      <c r="C425" s="5" t="s">
        <v>8</v>
      </c>
      <c r="D425" s="5" t="s">
        <v>8</v>
      </c>
      <c r="E425" s="5" t="s">
        <v>8</v>
      </c>
      <c r="F425" s="5" t="s">
        <v>8</v>
      </c>
      <c r="G425" s="5" t="s">
        <v>8</v>
      </c>
    </row>
    <row r="426" spans="1:7" x14ac:dyDescent="0.25">
      <c r="A426" s="5" t="s">
        <v>22821</v>
      </c>
      <c r="B426" s="5">
        <v>1.4782915068977101</v>
      </c>
      <c r="C426" s="5" t="s">
        <v>8</v>
      </c>
      <c r="D426" s="5" t="s">
        <v>8</v>
      </c>
      <c r="E426" s="5" t="s">
        <v>8</v>
      </c>
      <c r="F426" s="5" t="s">
        <v>8</v>
      </c>
      <c r="G426" s="5" t="s">
        <v>8</v>
      </c>
    </row>
    <row r="427" spans="1:7" x14ac:dyDescent="0.25">
      <c r="A427" s="5" t="s">
        <v>23393</v>
      </c>
      <c r="B427" s="5">
        <v>1.4777113779322999</v>
      </c>
      <c r="C427" s="5" t="s">
        <v>8</v>
      </c>
      <c r="D427" s="5" t="s">
        <v>8</v>
      </c>
      <c r="E427" s="5" t="s">
        <v>8</v>
      </c>
      <c r="F427" s="5" t="s">
        <v>8</v>
      </c>
      <c r="G427" s="5" t="s">
        <v>8</v>
      </c>
    </row>
    <row r="428" spans="1:7" x14ac:dyDescent="0.25">
      <c r="A428" s="5" t="s">
        <v>8387</v>
      </c>
      <c r="B428" s="5">
        <v>1.4768710726107199</v>
      </c>
      <c r="C428" s="5" t="s">
        <v>8</v>
      </c>
      <c r="D428" s="5" t="s">
        <v>8</v>
      </c>
      <c r="E428" s="5" t="s">
        <v>8</v>
      </c>
      <c r="F428" s="5" t="s">
        <v>8</v>
      </c>
      <c r="G428" s="5" t="s">
        <v>8</v>
      </c>
    </row>
    <row r="429" spans="1:7" x14ac:dyDescent="0.25">
      <c r="A429" s="5" t="s">
        <v>23466</v>
      </c>
      <c r="B429" s="5">
        <v>1.4758745391450001</v>
      </c>
      <c r="C429" s="5" t="s">
        <v>8</v>
      </c>
      <c r="D429" s="5" t="s">
        <v>8</v>
      </c>
      <c r="E429" s="5" t="s">
        <v>8</v>
      </c>
      <c r="F429" s="5" t="s">
        <v>8</v>
      </c>
      <c r="G429" s="5" t="s">
        <v>8</v>
      </c>
    </row>
    <row r="430" spans="1:7" x14ac:dyDescent="0.25">
      <c r="A430" s="5" t="s">
        <v>1997</v>
      </c>
      <c r="B430" s="5">
        <v>1.47554497194581</v>
      </c>
      <c r="C430" s="5" t="s">
        <v>8</v>
      </c>
      <c r="D430" s="5" t="s">
        <v>8</v>
      </c>
      <c r="E430" s="5" t="s">
        <v>8</v>
      </c>
      <c r="F430" s="5" t="s">
        <v>8</v>
      </c>
      <c r="G430" s="5" t="s">
        <v>8</v>
      </c>
    </row>
    <row r="431" spans="1:7" x14ac:dyDescent="0.25">
      <c r="A431" s="5" t="s">
        <v>4420</v>
      </c>
      <c r="B431" s="5">
        <v>1.47261174580319</v>
      </c>
      <c r="C431" s="5" t="s">
        <v>8</v>
      </c>
      <c r="D431" s="5" t="s">
        <v>8</v>
      </c>
      <c r="E431" s="5" t="s">
        <v>8</v>
      </c>
      <c r="F431" s="5" t="s">
        <v>8</v>
      </c>
      <c r="G431" s="5" t="s">
        <v>8</v>
      </c>
    </row>
    <row r="432" spans="1:7" x14ac:dyDescent="0.25">
      <c r="A432" s="5" t="s">
        <v>475</v>
      </c>
      <c r="B432" s="5">
        <v>1.47077453132418</v>
      </c>
      <c r="C432" s="5" t="s">
        <v>8</v>
      </c>
      <c r="D432" s="5" t="s">
        <v>8</v>
      </c>
      <c r="E432" s="5" t="s">
        <v>8</v>
      </c>
      <c r="F432" s="5" t="s">
        <v>8</v>
      </c>
      <c r="G432" s="5" t="s">
        <v>8</v>
      </c>
    </row>
    <row r="433" spans="1:7" x14ac:dyDescent="0.25">
      <c r="A433" s="5" t="s">
        <v>23365</v>
      </c>
      <c r="B433" s="5">
        <v>1.4680635455553199</v>
      </c>
      <c r="C433" s="5" t="s">
        <v>23173</v>
      </c>
      <c r="D433" s="5" t="s">
        <v>8</v>
      </c>
      <c r="E433" s="5" t="s">
        <v>8</v>
      </c>
      <c r="F433" s="5" t="s">
        <v>8</v>
      </c>
      <c r="G433" s="5" t="s">
        <v>23174</v>
      </c>
    </row>
    <row r="434" spans="1:7" x14ac:dyDescent="0.25">
      <c r="A434" s="5" t="s">
        <v>22562</v>
      </c>
      <c r="B434" s="5">
        <v>1.4662113520384099</v>
      </c>
      <c r="C434" s="5" t="s">
        <v>8</v>
      </c>
      <c r="D434" s="5" t="s">
        <v>8</v>
      </c>
      <c r="E434" s="5" t="s">
        <v>8</v>
      </c>
      <c r="F434" s="5" t="s">
        <v>8</v>
      </c>
      <c r="G434" s="5" t="s">
        <v>22563</v>
      </c>
    </row>
    <row r="435" spans="1:7" x14ac:dyDescent="0.25">
      <c r="A435" s="5" t="s">
        <v>22573</v>
      </c>
      <c r="B435" s="5">
        <v>1.4662113520384099</v>
      </c>
      <c r="C435" s="5" t="s">
        <v>8</v>
      </c>
      <c r="D435" s="5" t="s">
        <v>8</v>
      </c>
      <c r="E435" s="5" t="s">
        <v>8</v>
      </c>
      <c r="F435" s="5" t="s">
        <v>8</v>
      </c>
      <c r="G435" s="5" t="s">
        <v>8</v>
      </c>
    </row>
    <row r="436" spans="1:7" x14ac:dyDescent="0.25">
      <c r="A436" s="5" t="s">
        <v>23046</v>
      </c>
      <c r="B436" s="5">
        <v>1.4662113520384099</v>
      </c>
      <c r="C436" s="5" t="s">
        <v>8</v>
      </c>
      <c r="D436" s="5" t="s">
        <v>8</v>
      </c>
      <c r="E436" s="5" t="s">
        <v>8</v>
      </c>
      <c r="F436" s="5" t="s">
        <v>8</v>
      </c>
      <c r="G436" s="5" t="s">
        <v>8</v>
      </c>
    </row>
    <row r="437" spans="1:7" x14ac:dyDescent="0.25">
      <c r="A437" s="5" t="s">
        <v>13205</v>
      </c>
      <c r="B437" s="5">
        <v>1.4662113520384099</v>
      </c>
      <c r="C437" s="5" t="s">
        <v>8</v>
      </c>
      <c r="D437" s="5" t="s">
        <v>8</v>
      </c>
      <c r="E437" s="5" t="s">
        <v>8</v>
      </c>
      <c r="F437" s="5" t="s">
        <v>8</v>
      </c>
      <c r="G437" s="5" t="s">
        <v>8</v>
      </c>
    </row>
    <row r="438" spans="1:7" x14ac:dyDescent="0.25">
      <c r="A438" s="5" t="s">
        <v>8488</v>
      </c>
      <c r="B438" s="5">
        <v>1.4645361749391299</v>
      </c>
      <c r="C438" s="5" t="s">
        <v>8</v>
      </c>
      <c r="D438" s="5" t="s">
        <v>8</v>
      </c>
      <c r="E438" s="5" t="s">
        <v>8</v>
      </c>
      <c r="F438" s="5" t="s">
        <v>8</v>
      </c>
      <c r="G438" s="5" t="s">
        <v>8</v>
      </c>
    </row>
    <row r="439" spans="1:7" x14ac:dyDescent="0.25">
      <c r="A439" s="5" t="s">
        <v>21424</v>
      </c>
      <c r="B439" s="5">
        <v>1.4643013550696999</v>
      </c>
      <c r="C439" s="5" t="s">
        <v>8</v>
      </c>
      <c r="D439" s="5" t="s">
        <v>8</v>
      </c>
      <c r="E439" s="5" t="s">
        <v>8</v>
      </c>
      <c r="F439" s="5" t="s">
        <v>8</v>
      </c>
      <c r="G439" s="5" t="s">
        <v>8</v>
      </c>
    </row>
    <row r="440" spans="1:7" x14ac:dyDescent="0.25">
      <c r="A440" s="5" t="s">
        <v>11178</v>
      </c>
      <c r="B440" s="5">
        <v>1.4643013550696999</v>
      </c>
      <c r="C440" s="5" t="s">
        <v>8</v>
      </c>
      <c r="D440" s="5" t="s">
        <v>8</v>
      </c>
      <c r="E440" s="5" t="s">
        <v>8</v>
      </c>
      <c r="F440" s="5" t="s">
        <v>8</v>
      </c>
      <c r="G440" s="5" t="s">
        <v>8</v>
      </c>
    </row>
    <row r="441" spans="1:7" x14ac:dyDescent="0.25">
      <c r="A441" s="5" t="s">
        <v>14375</v>
      </c>
      <c r="B441" s="5">
        <v>1.46357540632881</v>
      </c>
      <c r="C441" s="5" t="s">
        <v>8</v>
      </c>
      <c r="D441" s="5" t="s">
        <v>8</v>
      </c>
      <c r="E441" s="5" t="s">
        <v>8</v>
      </c>
      <c r="F441" s="5" t="s">
        <v>8</v>
      </c>
      <c r="G441" s="5" t="s">
        <v>8</v>
      </c>
    </row>
    <row r="442" spans="1:7" x14ac:dyDescent="0.25">
      <c r="A442" s="5" t="s">
        <v>6927</v>
      </c>
      <c r="B442" s="5">
        <v>1.46317010538383</v>
      </c>
      <c r="C442" s="5" t="s">
        <v>8</v>
      </c>
      <c r="D442" s="5" t="s">
        <v>8</v>
      </c>
      <c r="E442" s="5" t="s">
        <v>8</v>
      </c>
      <c r="F442" s="5" t="s">
        <v>8</v>
      </c>
      <c r="G442" s="5" t="s">
        <v>8</v>
      </c>
    </row>
    <row r="443" spans="1:7" x14ac:dyDescent="0.25">
      <c r="A443" s="5" t="s">
        <v>4183</v>
      </c>
      <c r="B443" s="5">
        <v>1.4604237583159101</v>
      </c>
      <c r="C443" s="5" t="s">
        <v>8</v>
      </c>
      <c r="D443" s="5" t="s">
        <v>8</v>
      </c>
      <c r="E443" s="5" t="s">
        <v>8</v>
      </c>
      <c r="F443" s="5" t="s">
        <v>8</v>
      </c>
      <c r="G443" s="5" t="s">
        <v>8</v>
      </c>
    </row>
    <row r="444" spans="1:7" x14ac:dyDescent="0.25">
      <c r="A444" s="5" t="s">
        <v>35</v>
      </c>
      <c r="B444" s="5">
        <v>1.4604028777778699</v>
      </c>
      <c r="C444" s="5" t="s">
        <v>8</v>
      </c>
      <c r="D444" s="5" t="s">
        <v>8</v>
      </c>
      <c r="E444" s="5" t="s">
        <v>8</v>
      </c>
      <c r="F444" s="5" t="s">
        <v>8</v>
      </c>
      <c r="G444" s="5" t="s">
        <v>8</v>
      </c>
    </row>
    <row r="445" spans="1:7" x14ac:dyDescent="0.25">
      <c r="A445" s="5" t="s">
        <v>12863</v>
      </c>
      <c r="B445" s="5">
        <v>1.4592385370426599</v>
      </c>
      <c r="C445" s="5" t="s">
        <v>8</v>
      </c>
      <c r="D445" s="5" t="s">
        <v>8</v>
      </c>
      <c r="E445" s="5" t="s">
        <v>8</v>
      </c>
      <c r="F445" s="5" t="s">
        <v>8</v>
      </c>
      <c r="G445" s="5" t="s">
        <v>8</v>
      </c>
    </row>
    <row r="446" spans="1:7" x14ac:dyDescent="0.25">
      <c r="A446" s="5" t="s">
        <v>6667</v>
      </c>
      <c r="B446" s="5">
        <v>1.4582756316176699</v>
      </c>
      <c r="C446" s="5" t="s">
        <v>8</v>
      </c>
      <c r="D446" s="5" t="s">
        <v>8</v>
      </c>
      <c r="E446" s="5" t="s">
        <v>8</v>
      </c>
      <c r="F446" s="5" t="s">
        <v>8</v>
      </c>
      <c r="G446" s="5" t="s">
        <v>8</v>
      </c>
    </row>
    <row r="447" spans="1:7" x14ac:dyDescent="0.25">
      <c r="A447" s="5" t="s">
        <v>5667</v>
      </c>
      <c r="B447" s="5">
        <v>1.45685545240938</v>
      </c>
      <c r="C447" s="5" t="s">
        <v>5668</v>
      </c>
      <c r="D447" s="5" t="s">
        <v>5669</v>
      </c>
      <c r="E447" s="5" t="s">
        <v>5670</v>
      </c>
      <c r="F447" s="5" t="s">
        <v>5671</v>
      </c>
      <c r="G447" s="5" t="s">
        <v>5672</v>
      </c>
    </row>
    <row r="448" spans="1:7" x14ac:dyDescent="0.25">
      <c r="A448" s="5" t="s">
        <v>22710</v>
      </c>
      <c r="B448" s="5">
        <v>1.4538313306644</v>
      </c>
      <c r="C448" s="5" t="s">
        <v>8</v>
      </c>
      <c r="D448" s="5" t="s">
        <v>8</v>
      </c>
      <c r="E448" s="5" t="s">
        <v>8</v>
      </c>
      <c r="F448" s="5" t="s">
        <v>8</v>
      </c>
      <c r="G448" s="5" t="s">
        <v>8</v>
      </c>
    </row>
    <row r="449" spans="1:7" x14ac:dyDescent="0.25">
      <c r="A449" s="5" t="s">
        <v>15985</v>
      </c>
      <c r="B449" s="5">
        <v>1.4538313306644</v>
      </c>
      <c r="C449" s="5" t="s">
        <v>8</v>
      </c>
      <c r="D449" s="5" t="s">
        <v>8</v>
      </c>
      <c r="E449" s="5" t="s">
        <v>8</v>
      </c>
      <c r="F449" s="5" t="s">
        <v>8</v>
      </c>
      <c r="G449" s="5" t="s">
        <v>8</v>
      </c>
    </row>
    <row r="450" spans="1:7" x14ac:dyDescent="0.25">
      <c r="A450" s="5" t="s">
        <v>4590</v>
      </c>
      <c r="B450" s="5">
        <v>1.4531185125095401</v>
      </c>
      <c r="C450" s="5" t="s">
        <v>8</v>
      </c>
      <c r="D450" s="5" t="s">
        <v>8</v>
      </c>
      <c r="E450" s="5" t="s">
        <v>8</v>
      </c>
      <c r="F450" s="5" t="s">
        <v>8</v>
      </c>
      <c r="G450" s="5" t="s">
        <v>8</v>
      </c>
    </row>
    <row r="451" spans="1:7" x14ac:dyDescent="0.25">
      <c r="A451" s="5" t="s">
        <v>22906</v>
      </c>
      <c r="B451" s="5">
        <v>1.4531185125095401</v>
      </c>
      <c r="C451" s="5" t="s">
        <v>8</v>
      </c>
      <c r="D451" s="5" t="s">
        <v>8</v>
      </c>
      <c r="E451" s="5" t="s">
        <v>8</v>
      </c>
      <c r="F451" s="5" t="s">
        <v>8</v>
      </c>
      <c r="G451" s="5" t="s">
        <v>8</v>
      </c>
    </row>
    <row r="452" spans="1:7" x14ac:dyDescent="0.25">
      <c r="A452" s="5" t="s">
        <v>11258</v>
      </c>
      <c r="B452" s="5">
        <v>1.4531185125095401</v>
      </c>
      <c r="C452" s="5" t="s">
        <v>8</v>
      </c>
      <c r="D452" s="5" t="s">
        <v>8</v>
      </c>
      <c r="E452" s="5" t="s">
        <v>8</v>
      </c>
      <c r="F452" s="5" t="s">
        <v>8</v>
      </c>
      <c r="G452" s="5" t="s">
        <v>8</v>
      </c>
    </row>
    <row r="453" spans="1:7" x14ac:dyDescent="0.25">
      <c r="A453" s="5" t="s">
        <v>23157</v>
      </c>
      <c r="B453" s="5">
        <v>1.4531185125095401</v>
      </c>
      <c r="C453" s="5" t="s">
        <v>8</v>
      </c>
      <c r="D453" s="5" t="s">
        <v>8</v>
      </c>
      <c r="E453" s="5" t="s">
        <v>8</v>
      </c>
      <c r="F453" s="5" t="s">
        <v>8</v>
      </c>
      <c r="G453" s="5" t="s">
        <v>8</v>
      </c>
    </row>
    <row r="454" spans="1:7" x14ac:dyDescent="0.25">
      <c r="A454" s="5" t="s">
        <v>21703</v>
      </c>
      <c r="B454" s="5">
        <v>1.4472788113285799</v>
      </c>
      <c r="C454" s="5" t="s">
        <v>21704</v>
      </c>
      <c r="D454" s="5" t="s">
        <v>21705</v>
      </c>
      <c r="E454" s="5" t="s">
        <v>21706</v>
      </c>
      <c r="F454" s="5" t="s">
        <v>21707</v>
      </c>
      <c r="G454" s="5" t="s">
        <v>21708</v>
      </c>
    </row>
    <row r="455" spans="1:7" x14ac:dyDescent="0.25">
      <c r="A455" s="5" t="s">
        <v>3712</v>
      </c>
      <c r="B455" s="5">
        <v>1.4472788113285799</v>
      </c>
      <c r="C455" s="5" t="s">
        <v>8</v>
      </c>
      <c r="D455" s="5" t="s">
        <v>8</v>
      </c>
      <c r="E455" s="5" t="s">
        <v>8</v>
      </c>
      <c r="F455" s="5" t="s">
        <v>8</v>
      </c>
      <c r="G455" s="5" t="s">
        <v>8</v>
      </c>
    </row>
    <row r="456" spans="1:7" x14ac:dyDescent="0.25">
      <c r="A456" s="5" t="s">
        <v>10592</v>
      </c>
      <c r="B456" s="5">
        <v>1.4433402228443899</v>
      </c>
      <c r="C456" s="5" t="s">
        <v>8</v>
      </c>
      <c r="D456" s="5" t="s">
        <v>8</v>
      </c>
      <c r="E456" s="5" t="s">
        <v>10593</v>
      </c>
      <c r="F456" s="5" t="s">
        <v>8</v>
      </c>
      <c r="G456" s="5" t="s">
        <v>8</v>
      </c>
    </row>
    <row r="457" spans="1:7" x14ac:dyDescent="0.25">
      <c r="A457" s="5" t="s">
        <v>22111</v>
      </c>
      <c r="B457" s="5">
        <v>1.4431613680677999</v>
      </c>
      <c r="C457" s="5" t="s">
        <v>8</v>
      </c>
      <c r="D457" s="5" t="s">
        <v>8</v>
      </c>
      <c r="E457" s="5" t="s">
        <v>8</v>
      </c>
      <c r="F457" s="5" t="s">
        <v>8</v>
      </c>
      <c r="G457" s="5" t="s">
        <v>12634</v>
      </c>
    </row>
    <row r="458" spans="1:7" x14ac:dyDescent="0.25">
      <c r="A458" s="5" t="s">
        <v>22972</v>
      </c>
      <c r="B458" s="5">
        <v>1.4430587690819301</v>
      </c>
      <c r="C458" s="5" t="s">
        <v>8</v>
      </c>
      <c r="D458" s="5" t="s">
        <v>8</v>
      </c>
      <c r="E458" s="5" t="s">
        <v>8</v>
      </c>
      <c r="F458" s="5" t="s">
        <v>8</v>
      </c>
      <c r="G458" s="5" t="s">
        <v>8</v>
      </c>
    </row>
    <row r="459" spans="1:7" x14ac:dyDescent="0.25">
      <c r="A459" s="5" t="s">
        <v>23247</v>
      </c>
      <c r="B459" s="5">
        <v>1.4428633880273201</v>
      </c>
      <c r="C459" s="5" t="s">
        <v>8</v>
      </c>
      <c r="D459" s="5" t="s">
        <v>8</v>
      </c>
      <c r="E459" s="5" t="s">
        <v>8</v>
      </c>
      <c r="F459" s="5" t="s">
        <v>8</v>
      </c>
      <c r="G459" s="5" t="s">
        <v>8</v>
      </c>
    </row>
    <row r="460" spans="1:7" x14ac:dyDescent="0.25">
      <c r="A460" s="5" t="s">
        <v>22512</v>
      </c>
      <c r="B460" s="5">
        <v>1.4425352300527901</v>
      </c>
      <c r="C460" s="5" t="s">
        <v>8</v>
      </c>
      <c r="D460" s="5" t="s">
        <v>8</v>
      </c>
      <c r="E460" s="5" t="s">
        <v>8</v>
      </c>
      <c r="F460" s="5" t="s">
        <v>8</v>
      </c>
      <c r="G460" s="5" t="s">
        <v>8</v>
      </c>
    </row>
    <row r="461" spans="1:7" x14ac:dyDescent="0.25">
      <c r="A461" s="5" t="s">
        <v>3886</v>
      </c>
      <c r="B461" s="5">
        <v>1.4413178770222601</v>
      </c>
      <c r="C461" s="5" t="s">
        <v>8</v>
      </c>
      <c r="D461" s="5" t="s">
        <v>8</v>
      </c>
      <c r="E461" s="5" t="s">
        <v>8</v>
      </c>
      <c r="F461" s="5" t="s">
        <v>8</v>
      </c>
      <c r="G461" s="5" t="s">
        <v>3887</v>
      </c>
    </row>
    <row r="462" spans="1:7" x14ac:dyDescent="0.25">
      <c r="A462" s="5" t="s">
        <v>14152</v>
      </c>
      <c r="B462" s="5">
        <v>1.4366297475457199</v>
      </c>
      <c r="C462" s="5" t="s">
        <v>8</v>
      </c>
      <c r="D462" s="5" t="s">
        <v>8</v>
      </c>
      <c r="E462" s="5" t="s">
        <v>8</v>
      </c>
      <c r="F462" s="5" t="s">
        <v>8</v>
      </c>
      <c r="G462" s="5" t="s">
        <v>8</v>
      </c>
    </row>
    <row r="463" spans="1:7" x14ac:dyDescent="0.25">
      <c r="A463" s="5" t="s">
        <v>971</v>
      </c>
      <c r="B463" s="5">
        <v>1.4327113261419799</v>
      </c>
      <c r="C463" s="5" t="s">
        <v>8</v>
      </c>
      <c r="D463" s="5" t="s">
        <v>8</v>
      </c>
      <c r="E463" s="5" t="s">
        <v>8</v>
      </c>
      <c r="F463" s="5" t="s">
        <v>8</v>
      </c>
      <c r="G463" s="5" t="s">
        <v>8</v>
      </c>
    </row>
    <row r="464" spans="1:7" x14ac:dyDescent="0.25">
      <c r="A464" s="5" t="s">
        <v>21690</v>
      </c>
      <c r="B464" s="5">
        <v>1.4327113261419799</v>
      </c>
      <c r="C464" s="5" t="s">
        <v>8</v>
      </c>
      <c r="D464" s="5" t="s">
        <v>8</v>
      </c>
      <c r="E464" s="5" t="s">
        <v>8</v>
      </c>
      <c r="F464" s="5" t="s">
        <v>8</v>
      </c>
      <c r="G464" s="5" t="s">
        <v>21691</v>
      </c>
    </row>
    <row r="465" spans="1:7" x14ac:dyDescent="0.25">
      <c r="A465" s="5" t="s">
        <v>5316</v>
      </c>
      <c r="B465" s="5">
        <v>1.4327113261419799</v>
      </c>
      <c r="C465" s="5" t="s">
        <v>8</v>
      </c>
      <c r="D465" s="5" t="s">
        <v>8</v>
      </c>
      <c r="E465" s="5" t="s">
        <v>8</v>
      </c>
      <c r="F465" s="5" t="s">
        <v>8</v>
      </c>
      <c r="G465" s="5" t="s">
        <v>8</v>
      </c>
    </row>
    <row r="466" spans="1:7" x14ac:dyDescent="0.25">
      <c r="A466" s="5" t="s">
        <v>8930</v>
      </c>
      <c r="B466" s="5">
        <v>1.4327113261419799</v>
      </c>
      <c r="C466" s="5" t="s">
        <v>8</v>
      </c>
      <c r="D466" s="5" t="s">
        <v>8</v>
      </c>
      <c r="E466" s="5" t="s">
        <v>8</v>
      </c>
      <c r="F466" s="5" t="s">
        <v>8</v>
      </c>
      <c r="G466" s="5" t="s">
        <v>8</v>
      </c>
    </row>
    <row r="467" spans="1:7" x14ac:dyDescent="0.25">
      <c r="A467" s="5" t="s">
        <v>9811</v>
      </c>
      <c r="B467" s="5">
        <v>1.4276148076065001</v>
      </c>
      <c r="C467" s="5" t="s">
        <v>8</v>
      </c>
      <c r="D467" s="5" t="s">
        <v>8</v>
      </c>
      <c r="E467" s="5" t="s">
        <v>8</v>
      </c>
      <c r="F467" s="5" t="s">
        <v>8</v>
      </c>
      <c r="G467" s="5" t="s">
        <v>8</v>
      </c>
    </row>
    <row r="468" spans="1:7" x14ac:dyDescent="0.25">
      <c r="A468" s="5" t="s">
        <v>19932</v>
      </c>
      <c r="B468" s="5">
        <v>1.4214836497680401</v>
      </c>
      <c r="C468" s="5" t="s">
        <v>8</v>
      </c>
      <c r="D468" s="5" t="s">
        <v>8</v>
      </c>
      <c r="E468" s="5" t="s">
        <v>8</v>
      </c>
      <c r="F468" s="5" t="s">
        <v>8</v>
      </c>
      <c r="G468" s="5" t="s">
        <v>8</v>
      </c>
    </row>
    <row r="469" spans="1:7" x14ac:dyDescent="0.25">
      <c r="A469" s="5" t="s">
        <v>14374</v>
      </c>
      <c r="B469" s="5">
        <v>1.4186679129556701</v>
      </c>
      <c r="C469" s="5" t="s">
        <v>8</v>
      </c>
      <c r="D469" s="5" t="s">
        <v>8</v>
      </c>
      <c r="E469" s="5" t="s">
        <v>8</v>
      </c>
      <c r="F469" s="5" t="s">
        <v>8</v>
      </c>
      <c r="G469" s="5" t="s">
        <v>8</v>
      </c>
    </row>
    <row r="470" spans="1:7" x14ac:dyDescent="0.25">
      <c r="A470" s="5" t="s">
        <v>21375</v>
      </c>
      <c r="B470" s="5">
        <v>1.4160011099565699</v>
      </c>
      <c r="C470" s="5" t="s">
        <v>8</v>
      </c>
      <c r="D470" s="5" t="s">
        <v>8</v>
      </c>
      <c r="E470" s="5" t="s">
        <v>8</v>
      </c>
      <c r="F470" s="5" t="s">
        <v>8</v>
      </c>
      <c r="G470" s="5" t="s">
        <v>8</v>
      </c>
    </row>
    <row r="471" spans="1:7" x14ac:dyDescent="0.25">
      <c r="A471" s="5" t="s">
        <v>299</v>
      </c>
      <c r="B471" s="5">
        <v>1.41457774252177</v>
      </c>
      <c r="C471" s="5" t="s">
        <v>8</v>
      </c>
      <c r="D471" s="5" t="s">
        <v>8</v>
      </c>
      <c r="E471" s="5" t="s">
        <v>8</v>
      </c>
      <c r="F471" s="5" t="s">
        <v>8</v>
      </c>
      <c r="G471" s="5" t="s">
        <v>165</v>
      </c>
    </row>
    <row r="472" spans="1:7" x14ac:dyDescent="0.25">
      <c r="A472" s="5" t="s">
        <v>19099</v>
      </c>
      <c r="B472" s="5">
        <v>1.41457774252177</v>
      </c>
      <c r="C472" s="5" t="s">
        <v>8</v>
      </c>
      <c r="D472" s="5" t="s">
        <v>8</v>
      </c>
      <c r="E472" s="5" t="s">
        <v>8</v>
      </c>
      <c r="F472" s="5" t="s">
        <v>8</v>
      </c>
      <c r="G472" s="5" t="s">
        <v>8</v>
      </c>
    </row>
    <row r="473" spans="1:7" x14ac:dyDescent="0.25">
      <c r="A473" s="5" t="s">
        <v>5458</v>
      </c>
      <c r="B473" s="5">
        <v>1.41457774252177</v>
      </c>
      <c r="C473" s="5" t="s">
        <v>5459</v>
      </c>
      <c r="D473" s="5" t="s">
        <v>5460</v>
      </c>
      <c r="E473" s="5" t="s">
        <v>5461</v>
      </c>
      <c r="F473" s="5" t="s">
        <v>5462</v>
      </c>
      <c r="G473" s="5" t="s">
        <v>5463</v>
      </c>
    </row>
    <row r="474" spans="1:7" x14ac:dyDescent="0.25">
      <c r="A474" s="5" t="s">
        <v>22262</v>
      </c>
      <c r="B474" s="5">
        <v>1.41457774252177</v>
      </c>
      <c r="C474" s="5" t="s">
        <v>8</v>
      </c>
      <c r="D474" s="5" t="s">
        <v>8</v>
      </c>
      <c r="E474" s="5" t="s">
        <v>8</v>
      </c>
      <c r="F474" s="5" t="s">
        <v>8</v>
      </c>
      <c r="G474" s="5" t="s">
        <v>8</v>
      </c>
    </row>
    <row r="475" spans="1:7" x14ac:dyDescent="0.25">
      <c r="A475" s="5" t="s">
        <v>9410</v>
      </c>
      <c r="B475" s="5">
        <v>1.41457774252177</v>
      </c>
      <c r="C475" s="5" t="s">
        <v>8</v>
      </c>
      <c r="D475" s="5" t="s">
        <v>8</v>
      </c>
      <c r="E475" s="5" t="s">
        <v>8</v>
      </c>
      <c r="F475" s="5" t="s">
        <v>8</v>
      </c>
      <c r="G475" s="5" t="s">
        <v>8</v>
      </c>
    </row>
    <row r="476" spans="1:7" x14ac:dyDescent="0.25">
      <c r="A476" s="5" t="s">
        <v>23333</v>
      </c>
      <c r="B476" s="5">
        <v>1.41457774252177</v>
      </c>
      <c r="C476" s="5" t="s">
        <v>8</v>
      </c>
      <c r="D476" s="5" t="s">
        <v>8</v>
      </c>
      <c r="E476" s="5" t="s">
        <v>8</v>
      </c>
      <c r="F476" s="5" t="s">
        <v>8</v>
      </c>
      <c r="G476" s="5" t="s">
        <v>8</v>
      </c>
    </row>
    <row r="477" spans="1:7" x14ac:dyDescent="0.25">
      <c r="A477" s="5" t="s">
        <v>15799</v>
      </c>
      <c r="B477" s="5">
        <v>1.4140606464383401</v>
      </c>
      <c r="C477" s="5" t="s">
        <v>8</v>
      </c>
      <c r="D477" s="5" t="s">
        <v>8</v>
      </c>
      <c r="E477" s="5" t="s">
        <v>8</v>
      </c>
      <c r="F477" s="5" t="s">
        <v>8</v>
      </c>
      <c r="G477" s="5" t="s">
        <v>8</v>
      </c>
    </row>
    <row r="478" spans="1:7" x14ac:dyDescent="0.25">
      <c r="A478" s="5" t="s">
        <v>23134</v>
      </c>
      <c r="B478" s="5">
        <v>1.4136763996477799</v>
      </c>
      <c r="C478" s="5" t="s">
        <v>8</v>
      </c>
      <c r="D478" s="5" t="s">
        <v>8</v>
      </c>
      <c r="E478" s="5" t="s">
        <v>8</v>
      </c>
      <c r="F478" s="5" t="s">
        <v>8</v>
      </c>
      <c r="G478" s="5" t="s">
        <v>8</v>
      </c>
    </row>
    <row r="479" spans="1:7" x14ac:dyDescent="0.25">
      <c r="A479" s="5" t="s">
        <v>14845</v>
      </c>
      <c r="B479" s="5">
        <v>1.4136763996477799</v>
      </c>
      <c r="C479" s="5" t="s">
        <v>8</v>
      </c>
      <c r="D479" s="5" t="s">
        <v>8</v>
      </c>
      <c r="E479" s="5" t="s">
        <v>8</v>
      </c>
      <c r="F479" s="5" t="s">
        <v>8</v>
      </c>
      <c r="G479" s="5" t="s">
        <v>8</v>
      </c>
    </row>
    <row r="480" spans="1:7" x14ac:dyDescent="0.25">
      <c r="A480" s="5" t="s">
        <v>3417</v>
      </c>
      <c r="B480" s="5">
        <v>1.4133796337403099</v>
      </c>
      <c r="C480" s="5" t="s">
        <v>8</v>
      </c>
      <c r="D480" s="5" t="s">
        <v>8</v>
      </c>
      <c r="E480" s="5" t="s">
        <v>8</v>
      </c>
      <c r="F480" s="5" t="s">
        <v>8</v>
      </c>
      <c r="G480" s="5" t="s">
        <v>8</v>
      </c>
    </row>
    <row r="481" spans="1:7" x14ac:dyDescent="0.25">
      <c r="A481" s="5" t="s">
        <v>6785</v>
      </c>
      <c r="B481" s="5">
        <v>1.4133796337403099</v>
      </c>
      <c r="C481" s="5" t="s">
        <v>8</v>
      </c>
      <c r="D481" s="5" t="s">
        <v>8</v>
      </c>
      <c r="E481" s="5" t="s">
        <v>8</v>
      </c>
      <c r="F481" s="5" t="s">
        <v>8</v>
      </c>
      <c r="G481" s="5" t="s">
        <v>8</v>
      </c>
    </row>
    <row r="482" spans="1:7" x14ac:dyDescent="0.25">
      <c r="A482" s="5" t="s">
        <v>8695</v>
      </c>
      <c r="B482" s="5">
        <v>1.4133796337403099</v>
      </c>
      <c r="C482" s="5" t="s">
        <v>8</v>
      </c>
      <c r="D482" s="5" t="s">
        <v>8</v>
      </c>
      <c r="E482" s="5" t="s">
        <v>8696</v>
      </c>
      <c r="F482" s="5" t="s">
        <v>8</v>
      </c>
      <c r="G482" s="5" t="s">
        <v>8</v>
      </c>
    </row>
    <row r="483" spans="1:7" x14ac:dyDescent="0.25">
      <c r="A483" s="5" t="s">
        <v>3936</v>
      </c>
      <c r="B483" s="5">
        <v>1.41279152357077</v>
      </c>
      <c r="C483" s="5" t="s">
        <v>8</v>
      </c>
      <c r="D483" s="5" t="s">
        <v>8</v>
      </c>
      <c r="E483" s="5" t="s">
        <v>8</v>
      </c>
      <c r="F483" s="5" t="s">
        <v>8</v>
      </c>
      <c r="G483" s="5" t="s">
        <v>8</v>
      </c>
    </row>
    <row r="484" spans="1:7" x14ac:dyDescent="0.25">
      <c r="A484" s="5" t="s">
        <v>22314</v>
      </c>
      <c r="B484" s="5">
        <v>1.4124420830936999</v>
      </c>
      <c r="C484" s="5" t="s">
        <v>8</v>
      </c>
      <c r="D484" s="5" t="s">
        <v>8</v>
      </c>
      <c r="E484" s="5" t="s">
        <v>8</v>
      </c>
      <c r="F484" s="5" t="s">
        <v>8</v>
      </c>
      <c r="G484" s="5" t="s">
        <v>22315</v>
      </c>
    </row>
    <row r="485" spans="1:7" x14ac:dyDescent="0.25">
      <c r="A485" s="5" t="s">
        <v>14642</v>
      </c>
      <c r="B485" s="5">
        <v>1.41206006177792</v>
      </c>
      <c r="C485" s="5" t="s">
        <v>8</v>
      </c>
      <c r="D485" s="5" t="s">
        <v>8</v>
      </c>
      <c r="E485" s="5" t="s">
        <v>8</v>
      </c>
      <c r="F485" s="5" t="s">
        <v>8</v>
      </c>
      <c r="G485" s="5" t="s">
        <v>8</v>
      </c>
    </row>
    <row r="486" spans="1:7" x14ac:dyDescent="0.25">
      <c r="A486" s="5" t="s">
        <v>11458</v>
      </c>
      <c r="B486" s="5">
        <v>1.41041658816853</v>
      </c>
      <c r="C486" s="5" t="s">
        <v>8</v>
      </c>
      <c r="D486" s="5" t="s">
        <v>8</v>
      </c>
      <c r="E486" s="5" t="s">
        <v>8</v>
      </c>
      <c r="F486" s="5" t="s">
        <v>8</v>
      </c>
      <c r="G486" s="5" t="s">
        <v>8</v>
      </c>
    </row>
    <row r="487" spans="1:7" x14ac:dyDescent="0.25">
      <c r="A487" s="5" t="s">
        <v>9454</v>
      </c>
      <c r="B487" s="5">
        <v>1.4092550115812501</v>
      </c>
      <c r="C487" s="5" t="s">
        <v>8</v>
      </c>
      <c r="D487" s="5" t="s">
        <v>8</v>
      </c>
      <c r="E487" s="5" t="s">
        <v>8</v>
      </c>
      <c r="F487" s="5" t="s">
        <v>8</v>
      </c>
      <c r="G487" s="5" t="s">
        <v>8</v>
      </c>
    </row>
    <row r="488" spans="1:7" x14ac:dyDescent="0.25">
      <c r="A488" s="5" t="s">
        <v>21806</v>
      </c>
      <c r="B488" s="5">
        <v>1.40609190936305</v>
      </c>
      <c r="C488" s="5" t="s">
        <v>8</v>
      </c>
      <c r="D488" s="5" t="s">
        <v>8</v>
      </c>
      <c r="E488" s="5" t="s">
        <v>8</v>
      </c>
      <c r="F488" s="5" t="s">
        <v>8</v>
      </c>
      <c r="G488" s="5" t="s">
        <v>12634</v>
      </c>
    </row>
    <row r="489" spans="1:7" x14ac:dyDescent="0.25">
      <c r="A489" s="5" t="s">
        <v>8476</v>
      </c>
      <c r="B489" s="5">
        <v>1.3986962182056399</v>
      </c>
      <c r="C489" s="5" t="s">
        <v>8</v>
      </c>
      <c r="D489" s="5" t="s">
        <v>8</v>
      </c>
      <c r="E489" s="5" t="s">
        <v>8</v>
      </c>
      <c r="F489" s="5" t="s">
        <v>8</v>
      </c>
      <c r="G489" s="5" t="s">
        <v>8</v>
      </c>
    </row>
    <row r="490" spans="1:7" x14ac:dyDescent="0.25">
      <c r="A490" s="5" t="s">
        <v>22880</v>
      </c>
      <c r="B490" s="5">
        <v>1.3986962182056399</v>
      </c>
      <c r="C490" s="5" t="s">
        <v>8</v>
      </c>
      <c r="D490" s="5" t="s">
        <v>8</v>
      </c>
      <c r="E490" s="5" t="s">
        <v>8</v>
      </c>
      <c r="F490" s="5" t="s">
        <v>8</v>
      </c>
      <c r="G490" s="5" t="s">
        <v>8</v>
      </c>
    </row>
    <row r="491" spans="1:7" x14ac:dyDescent="0.25">
      <c r="A491" s="5" t="s">
        <v>12350</v>
      </c>
      <c r="B491" s="5">
        <v>1.3986962182056399</v>
      </c>
      <c r="C491" s="5" t="s">
        <v>8</v>
      </c>
      <c r="D491" s="5" t="s">
        <v>8</v>
      </c>
      <c r="E491" s="5" t="s">
        <v>8</v>
      </c>
      <c r="F491" s="5" t="s">
        <v>8</v>
      </c>
      <c r="G491" s="5" t="s">
        <v>8</v>
      </c>
    </row>
    <row r="492" spans="1:7" x14ac:dyDescent="0.25">
      <c r="A492" s="5" t="s">
        <v>19331</v>
      </c>
      <c r="B492" s="5">
        <v>1.3969476727016099</v>
      </c>
      <c r="C492" s="5" t="s">
        <v>8</v>
      </c>
      <c r="D492" s="5" t="s">
        <v>8</v>
      </c>
      <c r="E492" s="5" t="s">
        <v>8</v>
      </c>
      <c r="F492" s="5" t="s">
        <v>8</v>
      </c>
      <c r="G492" s="5" t="s">
        <v>8</v>
      </c>
    </row>
    <row r="493" spans="1:7" x14ac:dyDescent="0.25">
      <c r="A493" s="5" t="s">
        <v>23008</v>
      </c>
      <c r="B493" s="5">
        <v>1.3969476727016099</v>
      </c>
      <c r="C493" s="5" t="s">
        <v>8</v>
      </c>
      <c r="D493" s="5" t="s">
        <v>8</v>
      </c>
      <c r="E493" s="5" t="s">
        <v>8</v>
      </c>
      <c r="F493" s="5" t="s">
        <v>8</v>
      </c>
      <c r="G493" s="5" t="s">
        <v>8</v>
      </c>
    </row>
    <row r="494" spans="1:7" x14ac:dyDescent="0.25">
      <c r="A494" s="5" t="s">
        <v>23181</v>
      </c>
      <c r="B494" s="5">
        <v>1.3967438110705199</v>
      </c>
      <c r="C494" s="5" t="s">
        <v>8</v>
      </c>
      <c r="D494" s="5" t="s">
        <v>8</v>
      </c>
      <c r="E494" s="5" t="s">
        <v>8</v>
      </c>
      <c r="F494" s="5" t="s">
        <v>8</v>
      </c>
      <c r="G494" s="5" t="s">
        <v>23182</v>
      </c>
    </row>
    <row r="495" spans="1:7" x14ac:dyDescent="0.25">
      <c r="A495" s="5" t="s">
        <v>7382</v>
      </c>
      <c r="B495" s="5">
        <v>1.3946235884551801</v>
      </c>
      <c r="C495" s="5" t="s">
        <v>8</v>
      </c>
      <c r="D495" s="5" t="s">
        <v>8</v>
      </c>
      <c r="E495" s="5" t="s">
        <v>8</v>
      </c>
      <c r="F495" s="5" t="s">
        <v>8</v>
      </c>
      <c r="G495" s="5" t="s">
        <v>8</v>
      </c>
    </row>
    <row r="496" spans="1:7" x14ac:dyDescent="0.25">
      <c r="A496" s="5" t="s">
        <v>12806</v>
      </c>
      <c r="B496" s="5">
        <v>1.3946235884551801</v>
      </c>
      <c r="C496" s="5" t="s">
        <v>8</v>
      </c>
      <c r="D496" s="5" t="s">
        <v>8</v>
      </c>
      <c r="E496" s="5" t="s">
        <v>8</v>
      </c>
      <c r="F496" s="5" t="s">
        <v>8</v>
      </c>
      <c r="G496" s="5" t="s">
        <v>8</v>
      </c>
    </row>
    <row r="497" spans="1:7" x14ac:dyDescent="0.25">
      <c r="A497" s="5" t="s">
        <v>20743</v>
      </c>
      <c r="B497" s="5">
        <v>1.3946235884551801</v>
      </c>
      <c r="C497" s="5" t="s">
        <v>8</v>
      </c>
      <c r="D497" s="5" t="s">
        <v>8</v>
      </c>
      <c r="E497" s="5" t="s">
        <v>8</v>
      </c>
      <c r="F497" s="5" t="s">
        <v>8</v>
      </c>
      <c r="G497" s="5" t="s">
        <v>8</v>
      </c>
    </row>
    <row r="498" spans="1:7" x14ac:dyDescent="0.25">
      <c r="A498" s="5" t="s">
        <v>13948</v>
      </c>
      <c r="B498" s="5">
        <v>1.3946235884551801</v>
      </c>
      <c r="C498" s="5" t="s">
        <v>8</v>
      </c>
      <c r="D498" s="5" t="s">
        <v>8</v>
      </c>
      <c r="E498" s="5" t="s">
        <v>8</v>
      </c>
      <c r="F498" s="5" t="s">
        <v>8</v>
      </c>
      <c r="G498" s="5" t="s">
        <v>8</v>
      </c>
    </row>
    <row r="499" spans="1:7" x14ac:dyDescent="0.25">
      <c r="A499" s="5" t="s">
        <v>23608</v>
      </c>
      <c r="B499" s="5">
        <v>1.3946235884551801</v>
      </c>
      <c r="C499" s="5" t="s">
        <v>8</v>
      </c>
      <c r="D499" s="5" t="s">
        <v>8</v>
      </c>
      <c r="E499" s="5" t="s">
        <v>8</v>
      </c>
      <c r="F499" s="5" t="s">
        <v>8</v>
      </c>
      <c r="G499" s="5" t="s">
        <v>8</v>
      </c>
    </row>
    <row r="500" spans="1:7" x14ac:dyDescent="0.25">
      <c r="A500" s="5" t="s">
        <v>23657</v>
      </c>
      <c r="B500" s="5">
        <v>1.39326890828396</v>
      </c>
      <c r="C500" s="5" t="s">
        <v>8</v>
      </c>
      <c r="D500" s="5" t="s">
        <v>8</v>
      </c>
      <c r="E500" s="5" t="s">
        <v>8</v>
      </c>
      <c r="F500" s="5" t="s">
        <v>8</v>
      </c>
      <c r="G500" s="5" t="s">
        <v>8</v>
      </c>
    </row>
    <row r="501" spans="1:7" x14ac:dyDescent="0.25">
      <c r="A501" s="5" t="s">
        <v>12108</v>
      </c>
      <c r="B501" s="5">
        <v>1.3928277665097599</v>
      </c>
      <c r="C501" s="5" t="s">
        <v>8</v>
      </c>
      <c r="D501" s="5" t="s">
        <v>8</v>
      </c>
      <c r="E501" s="5" t="s">
        <v>8</v>
      </c>
      <c r="F501" s="5" t="s">
        <v>8</v>
      </c>
      <c r="G501" s="5" t="s">
        <v>8</v>
      </c>
    </row>
    <row r="502" spans="1:7" x14ac:dyDescent="0.25">
      <c r="A502" s="5" t="s">
        <v>22697</v>
      </c>
      <c r="B502" s="5">
        <v>1.39204640361415</v>
      </c>
      <c r="C502" s="5" t="s">
        <v>8</v>
      </c>
      <c r="D502" s="5" t="s">
        <v>8</v>
      </c>
      <c r="E502" s="5" t="s">
        <v>8</v>
      </c>
      <c r="F502" s="5" t="s">
        <v>8</v>
      </c>
      <c r="G502" s="5" t="s">
        <v>8</v>
      </c>
    </row>
    <row r="503" spans="1:7" x14ac:dyDescent="0.25">
      <c r="A503" s="5" t="s">
        <v>14782</v>
      </c>
      <c r="B503" s="5">
        <v>1.39170302719548</v>
      </c>
      <c r="C503" s="5" t="s">
        <v>8</v>
      </c>
      <c r="D503" s="5" t="s">
        <v>8</v>
      </c>
      <c r="E503" s="5" t="s">
        <v>8</v>
      </c>
      <c r="F503" s="5" t="s">
        <v>8</v>
      </c>
      <c r="G503" s="5" t="s">
        <v>14783</v>
      </c>
    </row>
    <row r="504" spans="1:7" x14ac:dyDescent="0.25">
      <c r="A504" s="5" t="s">
        <v>22737</v>
      </c>
      <c r="B504" s="5">
        <v>1.3890845648868999</v>
      </c>
      <c r="C504" s="5" t="s">
        <v>8</v>
      </c>
      <c r="D504" s="5" t="s">
        <v>8</v>
      </c>
      <c r="E504" s="5" t="s">
        <v>8</v>
      </c>
      <c r="F504" s="5" t="s">
        <v>8</v>
      </c>
      <c r="G504" s="5" t="s">
        <v>12634</v>
      </c>
    </row>
    <row r="505" spans="1:7" x14ac:dyDescent="0.25">
      <c r="A505" s="5" t="s">
        <v>744</v>
      </c>
      <c r="B505" s="5">
        <v>1.3875682996126899</v>
      </c>
      <c r="C505" s="5" t="s">
        <v>8</v>
      </c>
      <c r="D505" s="5" t="s">
        <v>8</v>
      </c>
      <c r="E505" s="5" t="s">
        <v>8</v>
      </c>
      <c r="F505" s="5" t="s">
        <v>8</v>
      </c>
      <c r="G505" s="5" t="s">
        <v>8</v>
      </c>
    </row>
    <row r="506" spans="1:7" x14ac:dyDescent="0.25">
      <c r="A506" s="5" t="s">
        <v>20345</v>
      </c>
      <c r="B506" s="5">
        <v>1.3871613196575501</v>
      </c>
      <c r="C506" s="5" t="s">
        <v>8</v>
      </c>
      <c r="D506" s="5" t="s">
        <v>8</v>
      </c>
      <c r="E506" s="5" t="s">
        <v>8</v>
      </c>
      <c r="F506" s="5" t="s">
        <v>8</v>
      </c>
      <c r="G506" s="5" t="s">
        <v>8</v>
      </c>
    </row>
    <row r="507" spans="1:7" x14ac:dyDescent="0.25">
      <c r="A507" s="5" t="s">
        <v>21929</v>
      </c>
      <c r="B507" s="5">
        <v>1.3847597178965201</v>
      </c>
      <c r="C507" s="5" t="s">
        <v>21930</v>
      </c>
      <c r="D507" s="5" t="s">
        <v>21931</v>
      </c>
      <c r="E507" s="5" t="s">
        <v>21932</v>
      </c>
      <c r="F507" s="5" t="s">
        <v>21933</v>
      </c>
      <c r="G507" s="5" t="s">
        <v>21934</v>
      </c>
    </row>
    <row r="508" spans="1:7" x14ac:dyDescent="0.25">
      <c r="A508" s="5" t="s">
        <v>23620</v>
      </c>
      <c r="B508" s="5">
        <v>1.3847597178965201</v>
      </c>
      <c r="C508" s="5" t="s">
        <v>8</v>
      </c>
      <c r="D508" s="5" t="s">
        <v>8</v>
      </c>
      <c r="E508" s="5" t="s">
        <v>8</v>
      </c>
      <c r="F508" s="5" t="s">
        <v>8</v>
      </c>
      <c r="G508" s="5" t="s">
        <v>8</v>
      </c>
    </row>
    <row r="509" spans="1:7" x14ac:dyDescent="0.25">
      <c r="A509" s="5" t="s">
        <v>4443</v>
      </c>
      <c r="B509" s="5">
        <v>1.3823757211862</v>
      </c>
      <c r="C509" s="5" t="s">
        <v>8</v>
      </c>
      <c r="D509" s="5" t="s">
        <v>8</v>
      </c>
      <c r="E509" s="5" t="s">
        <v>8</v>
      </c>
      <c r="F509" s="5" t="s">
        <v>8</v>
      </c>
      <c r="G509" s="5" t="s">
        <v>8</v>
      </c>
    </row>
    <row r="510" spans="1:7" x14ac:dyDescent="0.25">
      <c r="A510" s="5" t="s">
        <v>1863</v>
      </c>
      <c r="B510" s="5">
        <v>1.3815540205007699</v>
      </c>
      <c r="C510" s="5" t="s">
        <v>8</v>
      </c>
      <c r="D510" s="5" t="s">
        <v>8</v>
      </c>
      <c r="E510" s="5" t="s">
        <v>8</v>
      </c>
      <c r="F510" s="5" t="s">
        <v>8</v>
      </c>
      <c r="G510" s="5" t="s">
        <v>8</v>
      </c>
    </row>
    <row r="511" spans="1:7" x14ac:dyDescent="0.25">
      <c r="A511" s="5" t="s">
        <v>21667</v>
      </c>
      <c r="B511" s="5">
        <v>1.38118869503738</v>
      </c>
      <c r="C511" s="5" t="s">
        <v>8</v>
      </c>
      <c r="D511" s="5" t="s">
        <v>8</v>
      </c>
      <c r="E511" s="5" t="s">
        <v>8</v>
      </c>
      <c r="F511" s="5" t="s">
        <v>8</v>
      </c>
      <c r="G511" s="5" t="s">
        <v>8</v>
      </c>
    </row>
    <row r="512" spans="1:7" x14ac:dyDescent="0.25">
      <c r="A512" s="5" t="s">
        <v>23579</v>
      </c>
      <c r="B512" s="5">
        <v>1.38118869503738</v>
      </c>
      <c r="C512" s="5" t="s">
        <v>8</v>
      </c>
      <c r="D512" s="5" t="s">
        <v>8</v>
      </c>
      <c r="E512" s="5" t="s">
        <v>8</v>
      </c>
      <c r="F512" s="5" t="s">
        <v>8</v>
      </c>
      <c r="G512" s="5" t="s">
        <v>8</v>
      </c>
    </row>
    <row r="513" spans="1:7" x14ac:dyDescent="0.25">
      <c r="A513" s="5" t="s">
        <v>22376</v>
      </c>
      <c r="B513" s="5">
        <v>1.37926816496778</v>
      </c>
      <c r="C513" s="5" t="s">
        <v>8</v>
      </c>
      <c r="D513" s="5" t="s">
        <v>8</v>
      </c>
      <c r="E513" s="5" t="s">
        <v>8</v>
      </c>
      <c r="F513" s="5" t="s">
        <v>8</v>
      </c>
      <c r="G513" s="5" t="s">
        <v>8</v>
      </c>
    </row>
    <row r="514" spans="1:7" x14ac:dyDescent="0.25">
      <c r="A514" s="5" t="s">
        <v>743</v>
      </c>
      <c r="B514" s="5">
        <v>1.37805303486303</v>
      </c>
      <c r="C514" s="5" t="s">
        <v>8</v>
      </c>
      <c r="D514" s="5" t="s">
        <v>8</v>
      </c>
      <c r="E514" s="5" t="s">
        <v>8</v>
      </c>
      <c r="F514" s="5" t="s">
        <v>8</v>
      </c>
      <c r="G514" s="5" t="s">
        <v>8</v>
      </c>
    </row>
    <row r="515" spans="1:7" x14ac:dyDescent="0.25">
      <c r="A515" s="5" t="s">
        <v>22303</v>
      </c>
      <c r="B515" s="5">
        <v>1.37692791249951</v>
      </c>
      <c r="C515" s="5" t="s">
        <v>8</v>
      </c>
      <c r="D515" s="5" t="s">
        <v>8</v>
      </c>
      <c r="E515" s="5" t="s">
        <v>8</v>
      </c>
      <c r="F515" s="5" t="s">
        <v>8</v>
      </c>
      <c r="G515" s="5" t="s">
        <v>22304</v>
      </c>
    </row>
    <row r="516" spans="1:7" x14ac:dyDescent="0.25">
      <c r="A516" s="5" t="s">
        <v>22926</v>
      </c>
      <c r="B516" s="5">
        <v>1.3767937294522401</v>
      </c>
      <c r="C516" s="5" t="s">
        <v>8</v>
      </c>
      <c r="D516" s="5" t="s">
        <v>8</v>
      </c>
      <c r="E516" s="5" t="s">
        <v>8</v>
      </c>
      <c r="F516" s="5" t="s">
        <v>8</v>
      </c>
      <c r="G516" s="5" t="s">
        <v>8</v>
      </c>
    </row>
    <row r="517" spans="1:7" x14ac:dyDescent="0.25">
      <c r="A517" s="5" t="s">
        <v>10724</v>
      </c>
      <c r="B517" s="5">
        <v>1.37649598639798</v>
      </c>
      <c r="C517" s="5" t="s">
        <v>8</v>
      </c>
      <c r="D517" s="5" t="s">
        <v>8</v>
      </c>
      <c r="E517" s="5" t="s">
        <v>8</v>
      </c>
      <c r="F517" s="5" t="s">
        <v>8</v>
      </c>
      <c r="G517" s="5" t="s">
        <v>8</v>
      </c>
    </row>
    <row r="518" spans="1:7" x14ac:dyDescent="0.25">
      <c r="A518" s="5" t="s">
        <v>22957</v>
      </c>
      <c r="B518" s="5">
        <v>1.37649598639798</v>
      </c>
      <c r="C518" s="5" t="s">
        <v>8</v>
      </c>
      <c r="D518" s="5" t="s">
        <v>8</v>
      </c>
      <c r="E518" s="5" t="s">
        <v>8</v>
      </c>
      <c r="F518" s="5" t="s">
        <v>8</v>
      </c>
      <c r="G518" s="5" t="s">
        <v>8</v>
      </c>
    </row>
    <row r="519" spans="1:7" x14ac:dyDescent="0.25">
      <c r="A519" s="5" t="s">
        <v>10898</v>
      </c>
      <c r="B519" s="5">
        <v>1.37649598639798</v>
      </c>
      <c r="C519" s="5" t="s">
        <v>10899</v>
      </c>
      <c r="D519" s="5" t="s">
        <v>10900</v>
      </c>
      <c r="E519" s="5" t="s">
        <v>10901</v>
      </c>
      <c r="F519" s="5" t="s">
        <v>10902</v>
      </c>
      <c r="G519" s="5" t="s">
        <v>10903</v>
      </c>
    </row>
    <row r="520" spans="1:7" x14ac:dyDescent="0.25">
      <c r="A520" s="5" t="s">
        <v>11088</v>
      </c>
      <c r="B520" s="5">
        <v>1.37649598639798</v>
      </c>
      <c r="C520" s="5" t="s">
        <v>8</v>
      </c>
      <c r="D520" s="5" t="s">
        <v>8</v>
      </c>
      <c r="E520" s="5" t="s">
        <v>8</v>
      </c>
      <c r="F520" s="5" t="s">
        <v>8</v>
      </c>
      <c r="G520" s="5" t="s">
        <v>8</v>
      </c>
    </row>
    <row r="521" spans="1:7" x14ac:dyDescent="0.25">
      <c r="A521" s="5" t="s">
        <v>22956</v>
      </c>
      <c r="B521" s="5">
        <v>1.3758306635913</v>
      </c>
      <c r="C521" s="5" t="s">
        <v>8</v>
      </c>
      <c r="D521" s="5" t="s">
        <v>8</v>
      </c>
      <c r="E521" s="5" t="s">
        <v>8</v>
      </c>
      <c r="F521" s="5" t="s">
        <v>8</v>
      </c>
      <c r="G521" s="5" t="s">
        <v>8</v>
      </c>
    </row>
    <row r="522" spans="1:7" x14ac:dyDescent="0.25">
      <c r="A522" s="5" t="s">
        <v>22396</v>
      </c>
      <c r="B522" s="5">
        <v>1.37324345147725</v>
      </c>
      <c r="C522" s="5" t="s">
        <v>8</v>
      </c>
      <c r="D522" s="5" t="s">
        <v>8</v>
      </c>
      <c r="E522" s="5" t="s">
        <v>8</v>
      </c>
      <c r="F522" s="5" t="s">
        <v>8</v>
      </c>
      <c r="G522" s="5" t="s">
        <v>22397</v>
      </c>
    </row>
    <row r="523" spans="1:7" x14ac:dyDescent="0.25">
      <c r="A523" s="5" t="s">
        <v>22095</v>
      </c>
      <c r="B523" s="5">
        <v>1.37108597867085</v>
      </c>
      <c r="C523" s="5" t="s">
        <v>22096</v>
      </c>
      <c r="D523" s="5" t="s">
        <v>22097</v>
      </c>
      <c r="E523" s="5" t="s">
        <v>22098</v>
      </c>
      <c r="F523" s="5" t="s">
        <v>22099</v>
      </c>
      <c r="G523" s="5" t="s">
        <v>22100</v>
      </c>
    </row>
    <row r="524" spans="1:7" x14ac:dyDescent="0.25">
      <c r="A524" s="5" t="s">
        <v>21735</v>
      </c>
      <c r="B524" s="5">
        <v>1.37034084336989</v>
      </c>
      <c r="C524" s="5" t="s">
        <v>8</v>
      </c>
      <c r="D524" s="5" t="s">
        <v>8</v>
      </c>
      <c r="E524" s="5" t="s">
        <v>8</v>
      </c>
      <c r="F524" s="5" t="s">
        <v>8</v>
      </c>
      <c r="G524" s="5" t="s">
        <v>8</v>
      </c>
    </row>
    <row r="525" spans="1:7" x14ac:dyDescent="0.25">
      <c r="A525" s="5" t="s">
        <v>22208</v>
      </c>
      <c r="B525" s="5">
        <v>1.3702869001664999</v>
      </c>
      <c r="C525" s="5" t="s">
        <v>8</v>
      </c>
      <c r="D525" s="5" t="s">
        <v>8</v>
      </c>
      <c r="E525" s="5" t="s">
        <v>8</v>
      </c>
      <c r="F525" s="5" t="s">
        <v>8</v>
      </c>
      <c r="G525" s="5" t="s">
        <v>8</v>
      </c>
    </row>
    <row r="526" spans="1:7" x14ac:dyDescent="0.25">
      <c r="A526" s="5" t="s">
        <v>21928</v>
      </c>
      <c r="B526" s="5">
        <v>1.3690074488491699</v>
      </c>
      <c r="C526" s="5" t="s">
        <v>8</v>
      </c>
      <c r="D526" s="5" t="s">
        <v>8</v>
      </c>
      <c r="E526" s="5" t="s">
        <v>8</v>
      </c>
      <c r="F526" s="5" t="s">
        <v>8</v>
      </c>
      <c r="G526" s="5" t="s">
        <v>8</v>
      </c>
    </row>
    <row r="527" spans="1:7" x14ac:dyDescent="0.25">
      <c r="A527" s="5" t="s">
        <v>8796</v>
      </c>
      <c r="B527" s="5">
        <v>1.36839869209521</v>
      </c>
      <c r="C527" s="5" t="s">
        <v>8</v>
      </c>
      <c r="D527" s="5" t="s">
        <v>8</v>
      </c>
      <c r="E527" s="5" t="s">
        <v>8</v>
      </c>
      <c r="F527" s="5" t="s">
        <v>8</v>
      </c>
      <c r="G527" s="5" t="s">
        <v>8</v>
      </c>
    </row>
    <row r="528" spans="1:7" x14ac:dyDescent="0.25">
      <c r="A528" s="5" t="s">
        <v>6083</v>
      </c>
      <c r="B528" s="5">
        <v>1.3682487136107599</v>
      </c>
      <c r="C528" s="5" t="s">
        <v>8</v>
      </c>
      <c r="D528" s="5" t="s">
        <v>8</v>
      </c>
      <c r="E528" s="5" t="s">
        <v>8</v>
      </c>
      <c r="F528" s="5" t="s">
        <v>8</v>
      </c>
      <c r="G528" s="5" t="s">
        <v>8</v>
      </c>
    </row>
    <row r="529" spans="1:7" x14ac:dyDescent="0.25">
      <c r="A529" s="5" t="s">
        <v>9433</v>
      </c>
      <c r="B529" s="5">
        <v>1.3668003743961801</v>
      </c>
      <c r="C529" s="5" t="s">
        <v>8</v>
      </c>
      <c r="D529" s="5" t="s">
        <v>8</v>
      </c>
      <c r="E529" s="5" t="s">
        <v>8</v>
      </c>
      <c r="F529" s="5" t="s">
        <v>8</v>
      </c>
      <c r="G529" s="5" t="s">
        <v>8</v>
      </c>
    </row>
    <row r="530" spans="1:7" x14ac:dyDescent="0.25">
      <c r="A530" s="5" t="s">
        <v>21346</v>
      </c>
      <c r="B530" s="5">
        <v>1.3666282959990801</v>
      </c>
      <c r="C530" s="5" t="s">
        <v>8</v>
      </c>
      <c r="D530" s="5" t="s">
        <v>8</v>
      </c>
      <c r="E530" s="5" t="s">
        <v>8</v>
      </c>
      <c r="F530" s="5" t="s">
        <v>8</v>
      </c>
      <c r="G530" s="5" t="s">
        <v>8</v>
      </c>
    </row>
    <row r="531" spans="1:7" x14ac:dyDescent="0.25">
      <c r="A531" s="5" t="s">
        <v>4005</v>
      </c>
      <c r="B531" s="5">
        <v>1.3666282959990801</v>
      </c>
      <c r="C531" s="5" t="s">
        <v>8</v>
      </c>
      <c r="D531" s="5" t="s">
        <v>8</v>
      </c>
      <c r="E531" s="5" t="s">
        <v>8</v>
      </c>
      <c r="F531" s="5" t="s">
        <v>8</v>
      </c>
      <c r="G531" s="5" t="s">
        <v>391</v>
      </c>
    </row>
    <row r="532" spans="1:7" x14ac:dyDescent="0.25">
      <c r="A532" s="5" t="s">
        <v>8828</v>
      </c>
      <c r="B532" s="5">
        <v>1.3666282959990801</v>
      </c>
      <c r="C532" s="5" t="s">
        <v>8</v>
      </c>
      <c r="D532" s="5" t="s">
        <v>8</v>
      </c>
      <c r="E532" s="5" t="s">
        <v>568</v>
      </c>
      <c r="F532" s="5" t="s">
        <v>8</v>
      </c>
      <c r="G532" s="5" t="s">
        <v>240</v>
      </c>
    </row>
    <row r="533" spans="1:7" x14ac:dyDescent="0.25">
      <c r="A533" s="5" t="s">
        <v>23202</v>
      </c>
      <c r="B533" s="5">
        <v>1.3666282959990801</v>
      </c>
      <c r="C533" s="5" t="s">
        <v>8</v>
      </c>
      <c r="D533" s="5" t="s">
        <v>8</v>
      </c>
      <c r="E533" s="5" t="s">
        <v>8</v>
      </c>
      <c r="F533" s="5" t="s">
        <v>8</v>
      </c>
      <c r="G533" s="5" t="s">
        <v>8</v>
      </c>
    </row>
    <row r="534" spans="1:7" x14ac:dyDescent="0.25">
      <c r="A534" s="5" t="s">
        <v>23356</v>
      </c>
      <c r="B534" s="5">
        <v>1.3666282959990801</v>
      </c>
      <c r="C534" s="5" t="s">
        <v>8</v>
      </c>
      <c r="D534" s="5" t="s">
        <v>8</v>
      </c>
      <c r="E534" s="5" t="s">
        <v>8</v>
      </c>
      <c r="F534" s="5" t="s">
        <v>8</v>
      </c>
      <c r="G534" s="5" t="s">
        <v>8</v>
      </c>
    </row>
    <row r="535" spans="1:7" x14ac:dyDescent="0.25">
      <c r="A535" s="5" t="s">
        <v>247</v>
      </c>
      <c r="B535" s="5">
        <v>1.36478000967227</v>
      </c>
      <c r="C535" s="5" t="s">
        <v>8</v>
      </c>
      <c r="D535" s="5" t="s">
        <v>8</v>
      </c>
      <c r="E535" s="5" t="s">
        <v>8</v>
      </c>
      <c r="F535" s="5" t="s">
        <v>8</v>
      </c>
      <c r="G535" s="5" t="s">
        <v>8</v>
      </c>
    </row>
    <row r="536" spans="1:7" x14ac:dyDescent="0.25">
      <c r="A536" s="5" t="s">
        <v>3337</v>
      </c>
      <c r="B536" s="5">
        <v>1.36478000967227</v>
      </c>
      <c r="C536" s="5" t="s">
        <v>8</v>
      </c>
      <c r="D536" s="5" t="s">
        <v>8</v>
      </c>
      <c r="E536" s="5" t="s">
        <v>8</v>
      </c>
      <c r="F536" s="5" t="s">
        <v>8</v>
      </c>
      <c r="G536" s="5" t="s">
        <v>8</v>
      </c>
    </row>
    <row r="537" spans="1:7" x14ac:dyDescent="0.25">
      <c r="A537" s="5" t="s">
        <v>2553</v>
      </c>
      <c r="B537" s="5">
        <v>1.3645475339004201</v>
      </c>
      <c r="C537" s="5" t="s">
        <v>8</v>
      </c>
      <c r="D537" s="5" t="s">
        <v>8</v>
      </c>
      <c r="E537" s="5" t="s">
        <v>8</v>
      </c>
      <c r="F537" s="5" t="s">
        <v>8</v>
      </c>
      <c r="G537" s="5" t="s">
        <v>8</v>
      </c>
    </row>
    <row r="538" spans="1:7" x14ac:dyDescent="0.25">
      <c r="A538" s="5" t="s">
        <v>11681</v>
      </c>
      <c r="B538" s="5">
        <v>1.3609672772444401</v>
      </c>
      <c r="C538" s="5" t="s">
        <v>8</v>
      </c>
      <c r="D538" s="5" t="s">
        <v>8</v>
      </c>
      <c r="E538" s="5" t="s">
        <v>8</v>
      </c>
      <c r="F538" s="5" t="s">
        <v>8</v>
      </c>
      <c r="G538" s="5" t="s">
        <v>8</v>
      </c>
    </row>
    <row r="539" spans="1:7" x14ac:dyDescent="0.25">
      <c r="A539" s="5" t="s">
        <v>4090</v>
      </c>
      <c r="B539" s="5">
        <v>1.3599538616096301</v>
      </c>
      <c r="C539" s="5" t="s">
        <v>4091</v>
      </c>
      <c r="D539" s="5" t="s">
        <v>4092</v>
      </c>
      <c r="E539" s="5" t="s">
        <v>4093</v>
      </c>
      <c r="F539" s="5" t="s">
        <v>4094</v>
      </c>
      <c r="G539" s="5" t="s">
        <v>4095</v>
      </c>
    </row>
    <row r="540" spans="1:7" x14ac:dyDescent="0.25">
      <c r="A540" s="5" t="s">
        <v>4328</v>
      </c>
      <c r="B540" s="5">
        <v>1.3599538616096301</v>
      </c>
      <c r="C540" s="5" t="s">
        <v>8</v>
      </c>
      <c r="D540" s="5" t="s">
        <v>8</v>
      </c>
      <c r="E540" s="5" t="s">
        <v>8</v>
      </c>
      <c r="F540" s="5" t="s">
        <v>8</v>
      </c>
      <c r="G540" s="5" t="s">
        <v>8</v>
      </c>
    </row>
    <row r="541" spans="1:7" x14ac:dyDescent="0.25">
      <c r="A541" s="5" t="s">
        <v>22220</v>
      </c>
      <c r="B541" s="5">
        <v>1.3599538616096301</v>
      </c>
      <c r="C541" s="5" t="s">
        <v>8</v>
      </c>
      <c r="D541" s="5" t="s">
        <v>8</v>
      </c>
      <c r="E541" s="5" t="s">
        <v>8</v>
      </c>
      <c r="F541" s="5" t="s">
        <v>8</v>
      </c>
      <c r="G541" s="5" t="s">
        <v>8</v>
      </c>
    </row>
    <row r="542" spans="1:7" x14ac:dyDescent="0.25">
      <c r="A542" s="5" t="s">
        <v>7590</v>
      </c>
      <c r="B542" s="5">
        <v>1.3599538616096301</v>
      </c>
      <c r="C542" s="5" t="s">
        <v>8</v>
      </c>
      <c r="D542" s="5" t="s">
        <v>8</v>
      </c>
      <c r="E542" s="5" t="s">
        <v>8</v>
      </c>
      <c r="F542" s="5" t="s">
        <v>8</v>
      </c>
      <c r="G542" s="5" t="s">
        <v>8</v>
      </c>
    </row>
    <row r="543" spans="1:7" x14ac:dyDescent="0.25">
      <c r="A543" s="5" t="s">
        <v>23378</v>
      </c>
      <c r="B543" s="5">
        <v>1.3599538616096301</v>
      </c>
      <c r="C543" s="5" t="s">
        <v>8</v>
      </c>
      <c r="D543" s="5" t="s">
        <v>8</v>
      </c>
      <c r="E543" s="5" t="s">
        <v>8</v>
      </c>
      <c r="F543" s="5" t="s">
        <v>8</v>
      </c>
      <c r="G543" s="5" t="s">
        <v>8</v>
      </c>
    </row>
    <row r="544" spans="1:7" x14ac:dyDescent="0.25">
      <c r="A544" s="5" t="s">
        <v>15374</v>
      </c>
      <c r="B544" s="5">
        <v>1.3599538616096301</v>
      </c>
      <c r="C544" s="5" t="s">
        <v>8</v>
      </c>
      <c r="D544" s="5" t="s">
        <v>8</v>
      </c>
      <c r="E544" s="5" t="s">
        <v>8</v>
      </c>
      <c r="F544" s="5" t="s">
        <v>8</v>
      </c>
      <c r="G544" s="5" t="s">
        <v>8</v>
      </c>
    </row>
    <row r="545" spans="1:7" x14ac:dyDescent="0.25">
      <c r="A545" s="5" t="s">
        <v>2542</v>
      </c>
      <c r="B545" s="5">
        <v>1.3596077644615201</v>
      </c>
      <c r="C545" s="5" t="s">
        <v>8</v>
      </c>
      <c r="D545" s="5" t="s">
        <v>8</v>
      </c>
      <c r="E545" s="5" t="s">
        <v>8</v>
      </c>
      <c r="F545" s="5" t="s">
        <v>8</v>
      </c>
      <c r="G545" s="5" t="s">
        <v>8</v>
      </c>
    </row>
    <row r="546" spans="1:7" x14ac:dyDescent="0.25">
      <c r="A546" s="5" t="s">
        <v>21757</v>
      </c>
      <c r="B546" s="5">
        <v>1.3596077644615201</v>
      </c>
      <c r="C546" s="5" t="s">
        <v>8</v>
      </c>
      <c r="D546" s="5" t="s">
        <v>8</v>
      </c>
      <c r="E546" s="5" t="s">
        <v>8</v>
      </c>
      <c r="F546" s="5" t="s">
        <v>8</v>
      </c>
      <c r="G546" s="5" t="s">
        <v>8</v>
      </c>
    </row>
    <row r="547" spans="1:7" x14ac:dyDescent="0.25">
      <c r="A547" s="5" t="s">
        <v>12827</v>
      </c>
      <c r="B547" s="5">
        <v>1.3596077644615201</v>
      </c>
      <c r="C547" s="5" t="s">
        <v>8</v>
      </c>
      <c r="D547" s="5" t="s">
        <v>8</v>
      </c>
      <c r="E547" s="5" t="s">
        <v>8</v>
      </c>
      <c r="F547" s="5" t="s">
        <v>8</v>
      </c>
      <c r="G547" s="5" t="s">
        <v>8</v>
      </c>
    </row>
    <row r="548" spans="1:7" x14ac:dyDescent="0.25">
      <c r="A548" s="5" t="s">
        <v>23311</v>
      </c>
      <c r="B548" s="5">
        <v>1.3596077644615201</v>
      </c>
      <c r="C548" s="5" t="s">
        <v>8</v>
      </c>
      <c r="D548" s="5" t="s">
        <v>8</v>
      </c>
      <c r="E548" s="5" t="s">
        <v>8</v>
      </c>
      <c r="F548" s="5" t="s">
        <v>8</v>
      </c>
      <c r="G548" s="5" t="s">
        <v>8</v>
      </c>
    </row>
    <row r="549" spans="1:7" x14ac:dyDescent="0.25">
      <c r="A549" s="5" t="s">
        <v>22589</v>
      </c>
      <c r="B549" s="5">
        <v>1.35917085124806</v>
      </c>
      <c r="C549" s="5" t="s">
        <v>8</v>
      </c>
      <c r="D549" s="5" t="s">
        <v>8</v>
      </c>
      <c r="E549" s="5" t="s">
        <v>8</v>
      </c>
      <c r="F549" s="5" t="s">
        <v>8</v>
      </c>
      <c r="G549" s="5" t="s">
        <v>8</v>
      </c>
    </row>
    <row r="550" spans="1:7" x14ac:dyDescent="0.25">
      <c r="A550" s="5" t="s">
        <v>248</v>
      </c>
      <c r="B550" s="5">
        <v>1.35904310197724</v>
      </c>
      <c r="C550" s="5" t="s">
        <v>8</v>
      </c>
      <c r="D550" s="5" t="s">
        <v>8</v>
      </c>
      <c r="E550" s="5" t="s">
        <v>8</v>
      </c>
      <c r="F550" s="5" t="s">
        <v>8</v>
      </c>
      <c r="G550" s="5" t="s">
        <v>8</v>
      </c>
    </row>
    <row r="551" spans="1:7" x14ac:dyDescent="0.25">
      <c r="A551" s="5" t="s">
        <v>22209</v>
      </c>
      <c r="B551" s="5">
        <v>1.3551334711712399</v>
      </c>
      <c r="C551" s="5" t="s">
        <v>8</v>
      </c>
      <c r="D551" s="5" t="s">
        <v>8</v>
      </c>
      <c r="E551" s="5" t="s">
        <v>8</v>
      </c>
      <c r="F551" s="5" t="s">
        <v>8</v>
      </c>
      <c r="G551" s="5" t="s">
        <v>8</v>
      </c>
    </row>
    <row r="552" spans="1:7" x14ac:dyDescent="0.25">
      <c r="A552" s="5" t="s">
        <v>14396</v>
      </c>
      <c r="B552" s="5">
        <v>1.3551334711712399</v>
      </c>
      <c r="C552" s="5" t="s">
        <v>8</v>
      </c>
      <c r="D552" s="5" t="s">
        <v>8</v>
      </c>
      <c r="E552" s="5" t="s">
        <v>8</v>
      </c>
      <c r="F552" s="5" t="s">
        <v>8</v>
      </c>
      <c r="G552" s="5" t="s">
        <v>8</v>
      </c>
    </row>
    <row r="553" spans="1:7" x14ac:dyDescent="0.25">
      <c r="A553" s="5" t="s">
        <v>23000</v>
      </c>
      <c r="B553" s="5">
        <v>1.3543574433688701</v>
      </c>
      <c r="C553" s="5" t="s">
        <v>8</v>
      </c>
      <c r="D553" s="5" t="s">
        <v>8</v>
      </c>
      <c r="E553" s="5" t="s">
        <v>8</v>
      </c>
      <c r="F553" s="5" t="s">
        <v>8</v>
      </c>
      <c r="G553" s="5" t="s">
        <v>8</v>
      </c>
    </row>
    <row r="554" spans="1:7" x14ac:dyDescent="0.25">
      <c r="A554" s="5" t="s">
        <v>13877</v>
      </c>
      <c r="B554" s="5">
        <v>1.3543574433688701</v>
      </c>
      <c r="C554" s="5" t="s">
        <v>8</v>
      </c>
      <c r="D554" s="5" t="s">
        <v>8</v>
      </c>
      <c r="E554" s="5" t="s">
        <v>8</v>
      </c>
      <c r="F554" s="5" t="s">
        <v>8</v>
      </c>
      <c r="G554" s="5" t="s">
        <v>8</v>
      </c>
    </row>
    <row r="555" spans="1:7" x14ac:dyDescent="0.25">
      <c r="A555" s="5" t="s">
        <v>14785</v>
      </c>
      <c r="B555" s="5">
        <v>1.3543574433688701</v>
      </c>
      <c r="C555" s="5" t="s">
        <v>8</v>
      </c>
      <c r="D555" s="5" t="s">
        <v>8</v>
      </c>
      <c r="E555" s="5" t="s">
        <v>8</v>
      </c>
      <c r="F555" s="5" t="s">
        <v>8</v>
      </c>
      <c r="G555" s="5" t="s">
        <v>8</v>
      </c>
    </row>
    <row r="556" spans="1:7" x14ac:dyDescent="0.25">
      <c r="A556" s="5" t="s">
        <v>19223</v>
      </c>
      <c r="B556" s="5">
        <v>1.3502827362001</v>
      </c>
      <c r="C556" s="5" t="s">
        <v>8</v>
      </c>
      <c r="D556" s="5" t="s">
        <v>8</v>
      </c>
      <c r="E556" s="5" t="s">
        <v>8</v>
      </c>
      <c r="F556" s="5" t="s">
        <v>8</v>
      </c>
      <c r="G556" s="5" t="s">
        <v>8</v>
      </c>
    </row>
    <row r="557" spans="1:7" x14ac:dyDescent="0.25">
      <c r="A557" s="5" t="s">
        <v>9196</v>
      </c>
      <c r="B557" s="5">
        <v>1.3502827362001</v>
      </c>
      <c r="C557" s="5" t="s">
        <v>8</v>
      </c>
      <c r="D557" s="5" t="s">
        <v>8</v>
      </c>
      <c r="E557" s="5" t="s">
        <v>8</v>
      </c>
      <c r="F557" s="5" t="s">
        <v>8</v>
      </c>
      <c r="G557" s="5" t="s">
        <v>8</v>
      </c>
    </row>
    <row r="558" spans="1:7" x14ac:dyDescent="0.25">
      <c r="A558" s="5" t="s">
        <v>10496</v>
      </c>
      <c r="B558" s="5">
        <v>1.3502827362001</v>
      </c>
      <c r="C558" s="5" t="s">
        <v>10497</v>
      </c>
      <c r="D558" s="5" t="s">
        <v>10498</v>
      </c>
      <c r="E558" s="5" t="s">
        <v>10499</v>
      </c>
      <c r="F558" s="5" t="s">
        <v>10500</v>
      </c>
      <c r="G558" s="5" t="s">
        <v>10501</v>
      </c>
    </row>
    <row r="559" spans="1:7" x14ac:dyDescent="0.25">
      <c r="A559" s="5" t="s">
        <v>1985</v>
      </c>
      <c r="B559" s="5">
        <v>1.3447969671015401</v>
      </c>
      <c r="C559" s="5" t="s">
        <v>8</v>
      </c>
      <c r="D559" s="5" t="s">
        <v>8</v>
      </c>
      <c r="E559" s="5" t="s">
        <v>8</v>
      </c>
      <c r="F559" s="5" t="s">
        <v>8</v>
      </c>
      <c r="G559" s="5" t="s">
        <v>8</v>
      </c>
    </row>
    <row r="560" spans="1:7" x14ac:dyDescent="0.25">
      <c r="A560" s="5" t="s">
        <v>7492</v>
      </c>
      <c r="B560" s="5">
        <v>1.3447969671015401</v>
      </c>
      <c r="C560" s="5" t="s">
        <v>8</v>
      </c>
      <c r="D560" s="5" t="s">
        <v>8</v>
      </c>
      <c r="E560" s="5" t="s">
        <v>8</v>
      </c>
      <c r="F560" s="5" t="s">
        <v>8</v>
      </c>
      <c r="G560" s="5" t="s">
        <v>8</v>
      </c>
    </row>
    <row r="561" spans="1:7" x14ac:dyDescent="0.25">
      <c r="A561" s="5" t="s">
        <v>11442</v>
      </c>
      <c r="B561" s="5">
        <v>1.3447969671015401</v>
      </c>
      <c r="C561" s="5" t="s">
        <v>8</v>
      </c>
      <c r="D561" s="5" t="s">
        <v>8</v>
      </c>
      <c r="E561" s="5" t="s">
        <v>8</v>
      </c>
      <c r="F561" s="5" t="s">
        <v>8</v>
      </c>
      <c r="G561" s="5" t="s">
        <v>8</v>
      </c>
    </row>
    <row r="562" spans="1:7" x14ac:dyDescent="0.25">
      <c r="A562" s="5" t="s">
        <v>12002</v>
      </c>
      <c r="B562" s="5">
        <v>1.3447969671015401</v>
      </c>
      <c r="C562" s="5" t="s">
        <v>8</v>
      </c>
      <c r="D562" s="5" t="s">
        <v>8</v>
      </c>
      <c r="E562" s="5" t="s">
        <v>8</v>
      </c>
      <c r="F562" s="5" t="s">
        <v>8</v>
      </c>
      <c r="G562" s="5" t="s">
        <v>8</v>
      </c>
    </row>
    <row r="563" spans="1:7" x14ac:dyDescent="0.25">
      <c r="A563" s="5" t="s">
        <v>12976</v>
      </c>
      <c r="B563" s="5">
        <v>1.3447969671015401</v>
      </c>
      <c r="C563" s="5" t="s">
        <v>8</v>
      </c>
      <c r="D563" s="5" t="s">
        <v>8</v>
      </c>
      <c r="E563" s="5" t="s">
        <v>8</v>
      </c>
      <c r="F563" s="5" t="s">
        <v>8</v>
      </c>
      <c r="G563" s="5" t="s">
        <v>8</v>
      </c>
    </row>
    <row r="564" spans="1:7" x14ac:dyDescent="0.25">
      <c r="A564" s="5" t="s">
        <v>13908</v>
      </c>
      <c r="B564" s="5">
        <v>1.3447969671015401</v>
      </c>
      <c r="C564" s="5" t="s">
        <v>8</v>
      </c>
      <c r="D564" s="5" t="s">
        <v>8</v>
      </c>
      <c r="E564" s="5" t="s">
        <v>8</v>
      </c>
      <c r="F564" s="5" t="s">
        <v>8</v>
      </c>
      <c r="G564" s="5" t="s">
        <v>8</v>
      </c>
    </row>
    <row r="565" spans="1:7" x14ac:dyDescent="0.25">
      <c r="A565" s="5" t="s">
        <v>20150</v>
      </c>
      <c r="B565" s="5">
        <v>1.3445106460542</v>
      </c>
      <c r="C565" s="5" t="s">
        <v>8</v>
      </c>
      <c r="D565" s="5" t="s">
        <v>8</v>
      </c>
      <c r="E565" s="5" t="s">
        <v>8</v>
      </c>
      <c r="F565" s="5" t="s">
        <v>8</v>
      </c>
      <c r="G565" s="5" t="s">
        <v>8</v>
      </c>
    </row>
    <row r="566" spans="1:7" x14ac:dyDescent="0.25">
      <c r="A566" s="5" t="s">
        <v>10073</v>
      </c>
      <c r="B566" s="5">
        <v>1.34436966814966</v>
      </c>
      <c r="C566" s="5" t="s">
        <v>8</v>
      </c>
      <c r="D566" s="5" t="s">
        <v>8</v>
      </c>
      <c r="E566" s="5" t="s">
        <v>8</v>
      </c>
      <c r="F566" s="5" t="s">
        <v>8</v>
      </c>
      <c r="G566" s="5" t="s">
        <v>8</v>
      </c>
    </row>
    <row r="567" spans="1:7" x14ac:dyDescent="0.25">
      <c r="A567" s="5" t="s">
        <v>2723</v>
      </c>
      <c r="B567" s="5">
        <v>1.3421564570590201</v>
      </c>
      <c r="C567" s="5" t="s">
        <v>8</v>
      </c>
      <c r="D567" s="5" t="s">
        <v>8</v>
      </c>
      <c r="E567" s="5" t="s">
        <v>8</v>
      </c>
      <c r="F567" s="5" t="s">
        <v>8</v>
      </c>
      <c r="G567" s="5" t="s">
        <v>8</v>
      </c>
    </row>
    <row r="568" spans="1:7" x14ac:dyDescent="0.25">
      <c r="A568" s="5" t="s">
        <v>8143</v>
      </c>
      <c r="B568" s="5">
        <v>1.34059254807485</v>
      </c>
      <c r="C568" s="5" t="s">
        <v>8</v>
      </c>
      <c r="D568" s="5" t="s">
        <v>8</v>
      </c>
      <c r="E568" s="5" t="s">
        <v>8</v>
      </c>
      <c r="F568" s="5" t="s">
        <v>8</v>
      </c>
      <c r="G568" s="5" t="s">
        <v>8</v>
      </c>
    </row>
    <row r="569" spans="1:7" x14ac:dyDescent="0.25">
      <c r="A569" s="5" t="s">
        <v>23030</v>
      </c>
      <c r="B569" s="5">
        <v>1.34059254807485</v>
      </c>
      <c r="C569" s="5" t="s">
        <v>8</v>
      </c>
      <c r="D569" s="5" t="s">
        <v>8</v>
      </c>
      <c r="E569" s="5" t="s">
        <v>8</v>
      </c>
      <c r="F569" s="5" t="s">
        <v>8</v>
      </c>
      <c r="G569" s="5" t="s">
        <v>8</v>
      </c>
    </row>
    <row r="570" spans="1:7" x14ac:dyDescent="0.25">
      <c r="A570" s="5" t="s">
        <v>12836</v>
      </c>
      <c r="B570" s="5">
        <v>1.34059254807485</v>
      </c>
      <c r="C570" s="5" t="s">
        <v>8</v>
      </c>
      <c r="D570" s="5" t="s">
        <v>8</v>
      </c>
      <c r="E570" s="5" t="s">
        <v>8</v>
      </c>
      <c r="F570" s="5" t="s">
        <v>8</v>
      </c>
      <c r="G570" s="5" t="s">
        <v>8</v>
      </c>
    </row>
    <row r="571" spans="1:7" x14ac:dyDescent="0.25">
      <c r="A571" s="5" t="s">
        <v>22101</v>
      </c>
      <c r="B571" s="5">
        <v>1.33784354646866</v>
      </c>
      <c r="C571" s="5" t="s">
        <v>8</v>
      </c>
      <c r="D571" s="5" t="s">
        <v>8</v>
      </c>
      <c r="E571" s="5" t="s">
        <v>8</v>
      </c>
      <c r="F571" s="5" t="s">
        <v>8</v>
      </c>
      <c r="G571" s="5" t="s">
        <v>8</v>
      </c>
    </row>
    <row r="572" spans="1:7" x14ac:dyDescent="0.25">
      <c r="A572" s="5" t="s">
        <v>22969</v>
      </c>
      <c r="B572" s="5">
        <v>1.33737204808441</v>
      </c>
      <c r="C572" s="5" t="s">
        <v>8</v>
      </c>
      <c r="D572" s="5" t="s">
        <v>8</v>
      </c>
      <c r="E572" s="5" t="s">
        <v>8</v>
      </c>
      <c r="F572" s="5" t="s">
        <v>8</v>
      </c>
      <c r="G572" s="5" t="s">
        <v>8</v>
      </c>
    </row>
    <row r="573" spans="1:7" x14ac:dyDescent="0.25">
      <c r="A573" s="5" t="s">
        <v>21570</v>
      </c>
      <c r="B573" s="5">
        <v>1.33729539419233</v>
      </c>
      <c r="C573" s="5" t="s">
        <v>8</v>
      </c>
      <c r="D573" s="5" t="s">
        <v>8</v>
      </c>
      <c r="E573" s="5" t="s">
        <v>8</v>
      </c>
      <c r="F573" s="5" t="s">
        <v>8</v>
      </c>
      <c r="G573" s="5" t="s">
        <v>12634</v>
      </c>
    </row>
    <row r="574" spans="1:7" x14ac:dyDescent="0.25">
      <c r="A574" s="5" t="s">
        <v>2013</v>
      </c>
      <c r="B574" s="5">
        <v>1.3357753998377699</v>
      </c>
      <c r="C574" s="5" t="s">
        <v>8</v>
      </c>
      <c r="D574" s="5" t="s">
        <v>8</v>
      </c>
      <c r="E574" s="5" t="s">
        <v>8</v>
      </c>
      <c r="F574" s="5" t="s">
        <v>8</v>
      </c>
      <c r="G574" s="5" t="s">
        <v>8</v>
      </c>
    </row>
    <row r="575" spans="1:7" x14ac:dyDescent="0.25">
      <c r="A575" s="5" t="s">
        <v>23515</v>
      </c>
      <c r="B575" s="5">
        <v>1.3357753998377699</v>
      </c>
      <c r="C575" s="5" t="s">
        <v>8</v>
      </c>
      <c r="D575" s="5" t="s">
        <v>8</v>
      </c>
      <c r="E575" s="5" t="s">
        <v>8</v>
      </c>
      <c r="F575" s="5" t="s">
        <v>8</v>
      </c>
      <c r="G575" s="5" t="s">
        <v>8</v>
      </c>
    </row>
    <row r="576" spans="1:7" x14ac:dyDescent="0.25">
      <c r="A576" s="5" t="s">
        <v>2016</v>
      </c>
      <c r="B576" s="5">
        <v>1.3336563590311401</v>
      </c>
      <c r="C576" s="5" t="s">
        <v>2017</v>
      </c>
      <c r="D576" s="5" t="s">
        <v>2018</v>
      </c>
      <c r="E576" s="5" t="s">
        <v>2019</v>
      </c>
      <c r="F576" s="5" t="s">
        <v>2020</v>
      </c>
      <c r="G576" s="5" t="s">
        <v>2021</v>
      </c>
    </row>
    <row r="577" spans="1:7" x14ac:dyDescent="0.25">
      <c r="A577" s="5" t="s">
        <v>21658</v>
      </c>
      <c r="B577" s="5">
        <v>1.3336563590311401</v>
      </c>
      <c r="C577" s="5" t="s">
        <v>8</v>
      </c>
      <c r="D577" s="5" t="s">
        <v>8</v>
      </c>
      <c r="E577" s="5" t="s">
        <v>6215</v>
      </c>
      <c r="F577" s="5" t="s">
        <v>8</v>
      </c>
      <c r="G577" s="5" t="s">
        <v>8</v>
      </c>
    </row>
    <row r="578" spans="1:7" x14ac:dyDescent="0.25">
      <c r="A578" s="5" t="s">
        <v>21687</v>
      </c>
      <c r="B578" s="5">
        <v>1.3336563590311401</v>
      </c>
      <c r="C578" s="5" t="s">
        <v>21688</v>
      </c>
      <c r="D578" s="5" t="s">
        <v>8</v>
      </c>
      <c r="E578" s="5" t="s">
        <v>18171</v>
      </c>
      <c r="F578" s="5" t="s">
        <v>8</v>
      </c>
      <c r="G578" s="5" t="s">
        <v>21689</v>
      </c>
    </row>
    <row r="579" spans="1:7" x14ac:dyDescent="0.25">
      <c r="A579" s="5" t="s">
        <v>21946</v>
      </c>
      <c r="B579" s="5">
        <v>1.3336563590311401</v>
      </c>
      <c r="C579" s="5" t="s">
        <v>8</v>
      </c>
      <c r="D579" s="5" t="s">
        <v>8</v>
      </c>
      <c r="E579" s="5" t="s">
        <v>8</v>
      </c>
      <c r="F579" s="5" t="s">
        <v>8</v>
      </c>
      <c r="G579" s="5" t="s">
        <v>8</v>
      </c>
    </row>
    <row r="580" spans="1:7" x14ac:dyDescent="0.25">
      <c r="A580" s="5" t="s">
        <v>5809</v>
      </c>
      <c r="B580" s="5">
        <v>1.3336563590311401</v>
      </c>
      <c r="C580" s="5" t="s">
        <v>4892</v>
      </c>
      <c r="D580" s="5" t="s">
        <v>5810</v>
      </c>
      <c r="E580" s="5" t="s">
        <v>5811</v>
      </c>
      <c r="F580" s="5" t="s">
        <v>4895</v>
      </c>
      <c r="G580" s="5" t="s">
        <v>4896</v>
      </c>
    </row>
    <row r="581" spans="1:7" x14ac:dyDescent="0.25">
      <c r="A581" s="5" t="s">
        <v>22342</v>
      </c>
      <c r="B581" s="5">
        <v>1.3336563590311401</v>
      </c>
      <c r="C581" s="5" t="s">
        <v>22343</v>
      </c>
      <c r="D581" s="5" t="s">
        <v>8</v>
      </c>
      <c r="E581" s="5" t="s">
        <v>8</v>
      </c>
      <c r="F581" s="5" t="s">
        <v>8</v>
      </c>
      <c r="G581" s="5" t="s">
        <v>22344</v>
      </c>
    </row>
    <row r="582" spans="1:7" x14ac:dyDescent="0.25">
      <c r="A582" s="5" t="s">
        <v>22711</v>
      </c>
      <c r="B582" s="5">
        <v>1.3336563590311401</v>
      </c>
      <c r="C582" s="5" t="s">
        <v>8</v>
      </c>
      <c r="D582" s="5" t="s">
        <v>8</v>
      </c>
      <c r="E582" s="5" t="s">
        <v>8</v>
      </c>
      <c r="F582" s="5" t="s">
        <v>8</v>
      </c>
      <c r="G582" s="5" t="s">
        <v>8</v>
      </c>
    </row>
    <row r="583" spans="1:7" x14ac:dyDescent="0.25">
      <c r="A583" s="5" t="s">
        <v>22980</v>
      </c>
      <c r="B583" s="5">
        <v>1.3336563590311401</v>
      </c>
      <c r="C583" s="5" t="s">
        <v>8</v>
      </c>
      <c r="D583" s="5" t="s">
        <v>8</v>
      </c>
      <c r="E583" s="5" t="s">
        <v>8</v>
      </c>
      <c r="F583" s="5" t="s">
        <v>8</v>
      </c>
      <c r="G583" s="5" t="s">
        <v>8</v>
      </c>
    </row>
    <row r="584" spans="1:7" x14ac:dyDescent="0.25">
      <c r="A584" s="5" t="s">
        <v>23019</v>
      </c>
      <c r="B584" s="5">
        <v>1.3336563590311401</v>
      </c>
      <c r="C584" s="5" t="s">
        <v>8</v>
      </c>
      <c r="D584" s="5" t="s">
        <v>8</v>
      </c>
      <c r="E584" s="5" t="s">
        <v>8</v>
      </c>
      <c r="F584" s="5" t="s">
        <v>8</v>
      </c>
      <c r="G584" s="5" t="s">
        <v>8</v>
      </c>
    </row>
    <row r="585" spans="1:7" x14ac:dyDescent="0.25">
      <c r="A585" s="5" t="s">
        <v>23574</v>
      </c>
      <c r="B585" s="5">
        <v>1.3336563590311401</v>
      </c>
      <c r="C585" s="5" t="s">
        <v>8</v>
      </c>
      <c r="D585" s="5" t="s">
        <v>8</v>
      </c>
      <c r="E585" s="5" t="s">
        <v>8</v>
      </c>
      <c r="F585" s="5" t="s">
        <v>8</v>
      </c>
      <c r="G585" s="5" t="s">
        <v>8</v>
      </c>
    </row>
    <row r="586" spans="1:7" x14ac:dyDescent="0.25">
      <c r="A586" s="5" t="s">
        <v>21347</v>
      </c>
      <c r="B586" s="5">
        <v>1.33335638728399</v>
      </c>
      <c r="C586" s="5" t="s">
        <v>8</v>
      </c>
      <c r="D586" s="5" t="s">
        <v>8</v>
      </c>
      <c r="E586" s="5" t="s">
        <v>8</v>
      </c>
      <c r="F586" s="5" t="s">
        <v>8</v>
      </c>
      <c r="G586" s="5" t="s">
        <v>8</v>
      </c>
    </row>
    <row r="587" spans="1:7" x14ac:dyDescent="0.25">
      <c r="A587" s="5" t="s">
        <v>5664</v>
      </c>
      <c r="B587" s="5">
        <v>1.33335638728399</v>
      </c>
      <c r="C587" s="5" t="s">
        <v>8</v>
      </c>
      <c r="D587" s="5" t="s">
        <v>8</v>
      </c>
      <c r="E587" s="5" t="s">
        <v>8</v>
      </c>
      <c r="F587" s="5" t="s">
        <v>8</v>
      </c>
      <c r="G587" s="5" t="s">
        <v>8</v>
      </c>
    </row>
    <row r="588" spans="1:7" x14ac:dyDescent="0.25">
      <c r="A588" s="5" t="s">
        <v>22347</v>
      </c>
      <c r="B588" s="5">
        <v>1.33335638728399</v>
      </c>
      <c r="C588" s="5" t="s">
        <v>8</v>
      </c>
      <c r="D588" s="5" t="s">
        <v>8</v>
      </c>
      <c r="E588" s="5" t="s">
        <v>22348</v>
      </c>
      <c r="F588" s="5" t="s">
        <v>8</v>
      </c>
      <c r="G588" s="5" t="s">
        <v>22349</v>
      </c>
    </row>
    <row r="589" spans="1:7" x14ac:dyDescent="0.25">
      <c r="A589" s="5" t="s">
        <v>21976</v>
      </c>
      <c r="B589" s="5">
        <v>1.3318735632859999</v>
      </c>
      <c r="C589" s="5" t="s">
        <v>8</v>
      </c>
      <c r="D589" s="5" t="s">
        <v>8</v>
      </c>
      <c r="E589" s="5" t="s">
        <v>8</v>
      </c>
      <c r="F589" s="5" t="s">
        <v>8</v>
      </c>
      <c r="G589" s="5" t="s">
        <v>12634</v>
      </c>
    </row>
    <row r="590" spans="1:7" x14ac:dyDescent="0.25">
      <c r="A590" s="5" t="s">
        <v>23561</v>
      </c>
      <c r="B590" s="5">
        <v>1.3318735632859999</v>
      </c>
      <c r="C590" s="5" t="s">
        <v>8</v>
      </c>
      <c r="D590" s="5" t="s">
        <v>8</v>
      </c>
      <c r="E590" s="5" t="s">
        <v>8</v>
      </c>
      <c r="F590" s="5" t="s">
        <v>8</v>
      </c>
      <c r="G590" s="5" t="s">
        <v>8</v>
      </c>
    </row>
    <row r="591" spans="1:7" x14ac:dyDescent="0.25">
      <c r="A591" s="5" t="s">
        <v>8706</v>
      </c>
      <c r="B591" s="5">
        <v>1.3308575564104199</v>
      </c>
      <c r="C591" s="5" t="s">
        <v>8</v>
      </c>
      <c r="D591" s="5" t="s">
        <v>8</v>
      </c>
      <c r="E591" s="5" t="s">
        <v>8</v>
      </c>
      <c r="F591" s="5" t="s">
        <v>8</v>
      </c>
      <c r="G591" s="5" t="s">
        <v>8</v>
      </c>
    </row>
    <row r="592" spans="1:7" x14ac:dyDescent="0.25">
      <c r="A592" s="5" t="s">
        <v>22842</v>
      </c>
      <c r="B592" s="5">
        <v>1.3308575564104199</v>
      </c>
      <c r="C592" s="5" t="s">
        <v>8</v>
      </c>
      <c r="D592" s="5" t="s">
        <v>8</v>
      </c>
      <c r="E592" s="5" t="s">
        <v>5039</v>
      </c>
      <c r="F592" s="5" t="s">
        <v>8</v>
      </c>
      <c r="G592" s="5" t="s">
        <v>8</v>
      </c>
    </row>
    <row r="593" spans="1:7" x14ac:dyDescent="0.25">
      <c r="A593" s="5" t="s">
        <v>10633</v>
      </c>
      <c r="B593" s="5">
        <v>1.3308575564104199</v>
      </c>
      <c r="C593" s="5" t="s">
        <v>8</v>
      </c>
      <c r="D593" s="5" t="s">
        <v>8</v>
      </c>
      <c r="E593" s="5" t="s">
        <v>8</v>
      </c>
      <c r="F593" s="5" t="s">
        <v>8</v>
      </c>
      <c r="G593" s="5" t="s">
        <v>8</v>
      </c>
    </row>
    <row r="594" spans="1:7" x14ac:dyDescent="0.25">
      <c r="A594" s="5" t="s">
        <v>14818</v>
      </c>
      <c r="B594" s="5">
        <v>1.3308575564104199</v>
      </c>
      <c r="C594" s="5" t="s">
        <v>8</v>
      </c>
      <c r="D594" s="5" t="s">
        <v>8</v>
      </c>
      <c r="E594" s="5" t="s">
        <v>8</v>
      </c>
      <c r="F594" s="5" t="s">
        <v>8</v>
      </c>
      <c r="G594" s="5" t="s">
        <v>8</v>
      </c>
    </row>
    <row r="595" spans="1:7" x14ac:dyDescent="0.25">
      <c r="A595" s="5" t="s">
        <v>22474</v>
      </c>
      <c r="B595" s="5">
        <v>1.3305503764067099</v>
      </c>
      <c r="C595" s="5" t="s">
        <v>22475</v>
      </c>
      <c r="D595" s="5" t="s">
        <v>22476</v>
      </c>
      <c r="E595" s="5" t="s">
        <v>22477</v>
      </c>
      <c r="F595" s="5" t="s">
        <v>22478</v>
      </c>
      <c r="G595" s="5" t="s">
        <v>22479</v>
      </c>
    </row>
    <row r="596" spans="1:7" x14ac:dyDescent="0.25">
      <c r="A596" s="5" t="s">
        <v>21262</v>
      </c>
      <c r="B596" s="5">
        <v>1.3289058219429699</v>
      </c>
      <c r="C596" s="5" t="s">
        <v>8</v>
      </c>
      <c r="D596" s="5" t="s">
        <v>8</v>
      </c>
      <c r="E596" s="5" t="s">
        <v>21263</v>
      </c>
      <c r="F596" s="5" t="s">
        <v>8</v>
      </c>
      <c r="G596" s="5" t="s">
        <v>8</v>
      </c>
    </row>
    <row r="597" spans="1:7" x14ac:dyDescent="0.25">
      <c r="A597" s="5" t="s">
        <v>18911</v>
      </c>
      <c r="B597" s="5">
        <v>1.3289058219429699</v>
      </c>
      <c r="C597" s="5" t="s">
        <v>8</v>
      </c>
      <c r="D597" s="5" t="s">
        <v>8</v>
      </c>
      <c r="E597" s="5" t="s">
        <v>8</v>
      </c>
      <c r="F597" s="5" t="s">
        <v>8</v>
      </c>
      <c r="G597" s="5" t="s">
        <v>8</v>
      </c>
    </row>
    <row r="598" spans="1:7" x14ac:dyDescent="0.25">
      <c r="A598" s="5" t="s">
        <v>22190</v>
      </c>
      <c r="B598" s="5">
        <v>1.3289058219429699</v>
      </c>
      <c r="C598" s="5" t="s">
        <v>22191</v>
      </c>
      <c r="D598" s="5" t="s">
        <v>8</v>
      </c>
      <c r="E598" s="5" t="s">
        <v>8</v>
      </c>
      <c r="F598" s="5" t="s">
        <v>8</v>
      </c>
      <c r="G598" s="5" t="s">
        <v>8</v>
      </c>
    </row>
    <row r="599" spans="1:7" x14ac:dyDescent="0.25">
      <c r="A599" s="5" t="s">
        <v>7197</v>
      </c>
      <c r="B599" s="5">
        <v>1.3289058219429699</v>
      </c>
      <c r="C599" s="5" t="s">
        <v>8</v>
      </c>
      <c r="D599" s="5" t="s">
        <v>8</v>
      </c>
      <c r="E599" s="5" t="s">
        <v>8</v>
      </c>
      <c r="F599" s="5" t="s">
        <v>8</v>
      </c>
      <c r="G599" s="5" t="s">
        <v>8</v>
      </c>
    </row>
    <row r="600" spans="1:7" x14ac:dyDescent="0.25">
      <c r="A600" s="5" t="s">
        <v>14977</v>
      </c>
      <c r="B600" s="5">
        <v>1.3289058219429699</v>
      </c>
      <c r="C600" s="5" t="s">
        <v>8</v>
      </c>
      <c r="D600" s="5" t="s">
        <v>8</v>
      </c>
      <c r="E600" s="5" t="s">
        <v>8</v>
      </c>
      <c r="F600" s="5" t="s">
        <v>8</v>
      </c>
      <c r="G600" s="5" t="s">
        <v>8</v>
      </c>
    </row>
    <row r="601" spans="1:7" x14ac:dyDescent="0.25">
      <c r="A601" s="5" t="s">
        <v>23610</v>
      </c>
      <c r="B601" s="5">
        <v>1.3274671462808101</v>
      </c>
      <c r="C601" s="5" t="s">
        <v>23611</v>
      </c>
      <c r="D601" s="5" t="s">
        <v>23612</v>
      </c>
      <c r="E601" s="5" t="s">
        <v>23613</v>
      </c>
      <c r="F601" s="5" t="s">
        <v>23614</v>
      </c>
      <c r="G601" s="5" t="s">
        <v>23615</v>
      </c>
    </row>
    <row r="602" spans="1:7" x14ac:dyDescent="0.25">
      <c r="A602" s="5" t="s">
        <v>20635</v>
      </c>
      <c r="B602" s="5">
        <v>1.32636272600825</v>
      </c>
      <c r="C602" s="5" t="s">
        <v>8</v>
      </c>
      <c r="D602" s="5" t="s">
        <v>8</v>
      </c>
      <c r="E602" s="5" t="s">
        <v>8</v>
      </c>
      <c r="F602" s="5" t="s">
        <v>8</v>
      </c>
      <c r="G602" s="5" t="s">
        <v>8</v>
      </c>
    </row>
    <row r="603" spans="1:7" x14ac:dyDescent="0.25">
      <c r="A603" s="5" t="s">
        <v>4720</v>
      </c>
      <c r="B603" s="5">
        <v>1.32548819568244</v>
      </c>
      <c r="C603" s="5" t="s">
        <v>8</v>
      </c>
      <c r="D603" s="5" t="s">
        <v>8</v>
      </c>
      <c r="E603" s="5" t="s">
        <v>8</v>
      </c>
      <c r="F603" s="5" t="s">
        <v>8</v>
      </c>
      <c r="G603" s="5" t="s">
        <v>8</v>
      </c>
    </row>
    <row r="604" spans="1:7" x14ac:dyDescent="0.25">
      <c r="A604" s="5" t="s">
        <v>23057</v>
      </c>
      <c r="B604" s="5">
        <v>1.3232753673682001</v>
      </c>
      <c r="C604" s="5" t="s">
        <v>8</v>
      </c>
      <c r="D604" s="5" t="s">
        <v>8</v>
      </c>
      <c r="E604" s="5" t="s">
        <v>8</v>
      </c>
      <c r="F604" s="5" t="s">
        <v>8</v>
      </c>
      <c r="G604" s="5" t="s">
        <v>12634</v>
      </c>
    </row>
    <row r="605" spans="1:7" x14ac:dyDescent="0.25">
      <c r="A605" s="5" t="s">
        <v>21376</v>
      </c>
      <c r="B605" s="5">
        <v>1.31800106234362</v>
      </c>
      <c r="C605" s="5" t="s">
        <v>8</v>
      </c>
      <c r="D605" s="5" t="s">
        <v>8</v>
      </c>
      <c r="E605" s="5" t="s">
        <v>8</v>
      </c>
      <c r="F605" s="5" t="s">
        <v>8</v>
      </c>
      <c r="G605" s="5" t="s">
        <v>8</v>
      </c>
    </row>
    <row r="606" spans="1:7" x14ac:dyDescent="0.25">
      <c r="A606" s="5" t="s">
        <v>21416</v>
      </c>
      <c r="B606" s="5">
        <v>1.31800106234362</v>
      </c>
      <c r="C606" s="5" t="s">
        <v>8</v>
      </c>
      <c r="D606" s="5" t="s">
        <v>8</v>
      </c>
      <c r="E606" s="5" t="s">
        <v>8</v>
      </c>
      <c r="F606" s="5" t="s">
        <v>8</v>
      </c>
      <c r="G606" s="5" t="s">
        <v>8</v>
      </c>
    </row>
    <row r="607" spans="1:7" x14ac:dyDescent="0.25">
      <c r="A607" s="5" t="s">
        <v>8494</v>
      </c>
      <c r="B607" s="5">
        <v>1.31800106234362</v>
      </c>
      <c r="C607" s="5" t="s">
        <v>8495</v>
      </c>
      <c r="D607" s="5" t="s">
        <v>8</v>
      </c>
      <c r="E607" s="5" t="s">
        <v>8</v>
      </c>
      <c r="F607" s="5" t="s">
        <v>8</v>
      </c>
      <c r="G607" s="5" t="s">
        <v>8</v>
      </c>
    </row>
    <row r="608" spans="1:7" x14ac:dyDescent="0.25">
      <c r="A608" s="5" t="s">
        <v>14187</v>
      </c>
      <c r="B608" s="5">
        <v>1.31800106234362</v>
      </c>
      <c r="C608" s="5" t="s">
        <v>8</v>
      </c>
      <c r="D608" s="5" t="s">
        <v>8</v>
      </c>
      <c r="E608" s="5" t="s">
        <v>8</v>
      </c>
      <c r="F608" s="5" t="s">
        <v>8</v>
      </c>
      <c r="G608" s="5" t="s">
        <v>8</v>
      </c>
    </row>
    <row r="609" spans="1:7" x14ac:dyDescent="0.25">
      <c r="A609" s="5" t="s">
        <v>21740</v>
      </c>
      <c r="B609" s="5">
        <v>1.3179940220744399</v>
      </c>
      <c r="C609" s="5" t="s">
        <v>8</v>
      </c>
      <c r="D609" s="5" t="s">
        <v>8</v>
      </c>
      <c r="E609" s="5" t="s">
        <v>8</v>
      </c>
      <c r="F609" s="5" t="s">
        <v>8</v>
      </c>
      <c r="G609" s="5" t="s">
        <v>8</v>
      </c>
    </row>
    <row r="610" spans="1:7" x14ac:dyDescent="0.25">
      <c r="A610" s="5" t="s">
        <v>21779</v>
      </c>
      <c r="B610" s="5">
        <v>1.3179940220744399</v>
      </c>
      <c r="C610" s="5" t="s">
        <v>8</v>
      </c>
      <c r="D610" s="5" t="s">
        <v>8</v>
      </c>
      <c r="E610" s="5" t="s">
        <v>8</v>
      </c>
      <c r="F610" s="5" t="s">
        <v>8</v>
      </c>
      <c r="G610" s="5" t="s">
        <v>8</v>
      </c>
    </row>
    <row r="611" spans="1:7" x14ac:dyDescent="0.25">
      <c r="A611" s="5" t="s">
        <v>22870</v>
      </c>
      <c r="B611" s="5">
        <v>1.3179940220744399</v>
      </c>
      <c r="C611" s="5" t="s">
        <v>8</v>
      </c>
      <c r="D611" s="5" t="s">
        <v>8</v>
      </c>
      <c r="E611" s="5" t="s">
        <v>8</v>
      </c>
      <c r="F611" s="5" t="s">
        <v>8</v>
      </c>
      <c r="G611" s="5" t="s">
        <v>8</v>
      </c>
    </row>
    <row r="612" spans="1:7" x14ac:dyDescent="0.25">
      <c r="A612" s="5" t="s">
        <v>10405</v>
      </c>
      <c r="B612" s="5">
        <v>1.3179940220744399</v>
      </c>
      <c r="C612" s="5" t="s">
        <v>8</v>
      </c>
      <c r="D612" s="5" t="s">
        <v>8</v>
      </c>
      <c r="E612" s="5" t="s">
        <v>8</v>
      </c>
      <c r="F612" s="5" t="s">
        <v>8</v>
      </c>
      <c r="G612" s="5" t="s">
        <v>8</v>
      </c>
    </row>
    <row r="613" spans="1:7" x14ac:dyDescent="0.25">
      <c r="A613" s="5" t="s">
        <v>12257</v>
      </c>
      <c r="B613" s="5">
        <v>1.3179940220744399</v>
      </c>
      <c r="C613" s="5" t="s">
        <v>8</v>
      </c>
      <c r="D613" s="5" t="s">
        <v>8</v>
      </c>
      <c r="E613" s="5" t="s">
        <v>8</v>
      </c>
      <c r="F613" s="5" t="s">
        <v>8</v>
      </c>
      <c r="G613" s="5" t="s">
        <v>8</v>
      </c>
    </row>
    <row r="614" spans="1:7" x14ac:dyDescent="0.25">
      <c r="A614" s="5" t="s">
        <v>15209</v>
      </c>
      <c r="B614" s="5">
        <v>1.3179940220744399</v>
      </c>
      <c r="C614" s="5" t="s">
        <v>8</v>
      </c>
      <c r="D614" s="5" t="s">
        <v>8</v>
      </c>
      <c r="E614" s="5" t="s">
        <v>8</v>
      </c>
      <c r="F614" s="5" t="s">
        <v>8</v>
      </c>
      <c r="G614" s="5" t="s">
        <v>8</v>
      </c>
    </row>
    <row r="615" spans="1:7" x14ac:dyDescent="0.25">
      <c r="A615" s="5" t="s">
        <v>22225</v>
      </c>
      <c r="B615" s="5">
        <v>1.3179853340879399</v>
      </c>
      <c r="C615" s="5" t="s">
        <v>8</v>
      </c>
      <c r="D615" s="5" t="s">
        <v>8</v>
      </c>
      <c r="E615" s="5" t="s">
        <v>8</v>
      </c>
      <c r="F615" s="5" t="s">
        <v>8</v>
      </c>
      <c r="G615" s="5" t="s">
        <v>8</v>
      </c>
    </row>
    <row r="616" spans="1:7" x14ac:dyDescent="0.25">
      <c r="A616" s="5" t="s">
        <v>22636</v>
      </c>
      <c r="B616" s="5">
        <v>1.3179824654144301</v>
      </c>
      <c r="C616" s="5" t="s">
        <v>577</v>
      </c>
      <c r="D616" s="5" t="s">
        <v>8</v>
      </c>
      <c r="E616" s="5" t="s">
        <v>22637</v>
      </c>
      <c r="F616" s="5" t="s">
        <v>8</v>
      </c>
      <c r="G616" s="5" t="s">
        <v>8</v>
      </c>
    </row>
    <row r="617" spans="1:7" x14ac:dyDescent="0.25">
      <c r="A617" s="5" t="s">
        <v>21488</v>
      </c>
      <c r="B617" s="5">
        <v>1.3136147336477699</v>
      </c>
      <c r="C617" s="5" t="s">
        <v>8</v>
      </c>
      <c r="D617" s="5" t="s">
        <v>8</v>
      </c>
      <c r="E617" s="5" t="s">
        <v>8</v>
      </c>
      <c r="F617" s="5" t="s">
        <v>8</v>
      </c>
      <c r="G617" s="5" t="s">
        <v>8</v>
      </c>
    </row>
    <row r="618" spans="1:7" x14ac:dyDescent="0.25">
      <c r="A618" s="5" t="s">
        <v>4274</v>
      </c>
      <c r="B618" s="5">
        <v>1.31245114522726</v>
      </c>
      <c r="C618" s="5" t="s">
        <v>8</v>
      </c>
      <c r="D618" s="5" t="s">
        <v>8</v>
      </c>
      <c r="E618" s="5" t="s">
        <v>8</v>
      </c>
      <c r="F618" s="5" t="s">
        <v>8</v>
      </c>
      <c r="G618" s="5" t="s">
        <v>8</v>
      </c>
    </row>
    <row r="619" spans="1:7" x14ac:dyDescent="0.25">
      <c r="A619" s="5" t="s">
        <v>23355</v>
      </c>
      <c r="B619" s="5">
        <v>1.3114548160675701</v>
      </c>
      <c r="C619" s="5" t="s">
        <v>8</v>
      </c>
      <c r="D619" s="5" t="s">
        <v>8</v>
      </c>
      <c r="E619" s="5" t="s">
        <v>8</v>
      </c>
      <c r="F619" s="5" t="s">
        <v>8</v>
      </c>
      <c r="G619" s="5" t="s">
        <v>8</v>
      </c>
    </row>
    <row r="620" spans="1:7" x14ac:dyDescent="0.25">
      <c r="A620" s="5" t="s">
        <v>21540</v>
      </c>
      <c r="B620" s="5">
        <v>1.3108570515066</v>
      </c>
      <c r="C620" s="5" t="s">
        <v>8</v>
      </c>
      <c r="D620" s="5" t="s">
        <v>8</v>
      </c>
      <c r="E620" s="5" t="s">
        <v>8</v>
      </c>
      <c r="F620" s="5" t="s">
        <v>8</v>
      </c>
      <c r="G620" s="5" t="s">
        <v>8</v>
      </c>
    </row>
    <row r="621" spans="1:7" x14ac:dyDescent="0.25">
      <c r="A621" s="5" t="s">
        <v>2454</v>
      </c>
      <c r="B621" s="5">
        <v>1.30911220332892</v>
      </c>
      <c r="C621" s="5" t="s">
        <v>2455</v>
      </c>
      <c r="D621" s="5" t="s">
        <v>2456</v>
      </c>
      <c r="E621" s="5" t="s">
        <v>2457</v>
      </c>
      <c r="F621" s="5" t="s">
        <v>2458</v>
      </c>
      <c r="G621" s="5" t="s">
        <v>2459</v>
      </c>
    </row>
    <row r="622" spans="1:7" x14ac:dyDescent="0.25">
      <c r="A622" s="5" t="s">
        <v>8064</v>
      </c>
      <c r="B622" s="5">
        <v>1.30911220332892</v>
      </c>
      <c r="C622" s="5" t="s">
        <v>8</v>
      </c>
      <c r="D622" s="5" t="s">
        <v>8</v>
      </c>
      <c r="E622" s="5" t="s">
        <v>8</v>
      </c>
      <c r="F622" s="5" t="s">
        <v>8</v>
      </c>
      <c r="G622" s="5" t="s">
        <v>8</v>
      </c>
    </row>
    <row r="623" spans="1:7" x14ac:dyDescent="0.25">
      <c r="A623" s="5" t="s">
        <v>8300</v>
      </c>
      <c r="B623" s="5">
        <v>1.30903301746168</v>
      </c>
      <c r="C623" s="5" t="s">
        <v>8</v>
      </c>
      <c r="D623" s="5" t="s">
        <v>8</v>
      </c>
      <c r="E623" s="5" t="s">
        <v>8</v>
      </c>
      <c r="F623" s="5" t="s">
        <v>8</v>
      </c>
      <c r="G623" s="5" t="s">
        <v>8</v>
      </c>
    </row>
    <row r="624" spans="1:7" x14ac:dyDescent="0.25">
      <c r="A624" s="5" t="s">
        <v>12178</v>
      </c>
      <c r="B624" s="5">
        <v>1.30903301746168</v>
      </c>
      <c r="C624" s="5" t="s">
        <v>8</v>
      </c>
      <c r="D624" s="5" t="s">
        <v>8</v>
      </c>
      <c r="E624" s="5" t="s">
        <v>12179</v>
      </c>
      <c r="F624" s="5" t="s">
        <v>8</v>
      </c>
      <c r="G624" s="5" t="s">
        <v>8</v>
      </c>
    </row>
    <row r="625" spans="1:7" x14ac:dyDescent="0.25">
      <c r="A625" s="5" t="s">
        <v>23226</v>
      </c>
      <c r="B625" s="5">
        <v>1.30903301746168</v>
      </c>
      <c r="C625" s="5" t="s">
        <v>8</v>
      </c>
      <c r="D625" s="5" t="s">
        <v>8</v>
      </c>
      <c r="E625" s="5" t="s">
        <v>8</v>
      </c>
      <c r="F625" s="5" t="s">
        <v>8</v>
      </c>
      <c r="G625" s="5" t="s">
        <v>8</v>
      </c>
    </row>
    <row r="626" spans="1:7" x14ac:dyDescent="0.25">
      <c r="A626" s="5" t="s">
        <v>2800</v>
      </c>
      <c r="B626" s="5">
        <v>1.30776826336346</v>
      </c>
      <c r="C626" s="5" t="s">
        <v>8</v>
      </c>
      <c r="D626" s="5" t="s">
        <v>8</v>
      </c>
      <c r="E626" s="5" t="s">
        <v>8</v>
      </c>
      <c r="F626" s="5" t="s">
        <v>8</v>
      </c>
      <c r="G626" s="5" t="s">
        <v>8</v>
      </c>
    </row>
    <row r="627" spans="1:7" x14ac:dyDescent="0.25">
      <c r="A627" s="5" t="s">
        <v>2880</v>
      </c>
      <c r="B627" s="5">
        <v>1.30776826336346</v>
      </c>
      <c r="C627" s="5" t="s">
        <v>8</v>
      </c>
      <c r="D627" s="5" t="s">
        <v>8</v>
      </c>
      <c r="E627" s="5" t="s">
        <v>8</v>
      </c>
      <c r="F627" s="5" t="s">
        <v>8</v>
      </c>
      <c r="G627" s="5" t="s">
        <v>8</v>
      </c>
    </row>
    <row r="628" spans="1:7" x14ac:dyDescent="0.25">
      <c r="A628" s="5" t="s">
        <v>22841</v>
      </c>
      <c r="B628" s="5">
        <v>1.3060859771620601</v>
      </c>
      <c r="C628" s="5" t="s">
        <v>8</v>
      </c>
      <c r="D628" s="5" t="s">
        <v>8</v>
      </c>
      <c r="E628" s="5" t="s">
        <v>8</v>
      </c>
      <c r="F628" s="5" t="s">
        <v>8</v>
      </c>
      <c r="G628" s="5" t="s">
        <v>8</v>
      </c>
    </row>
    <row r="629" spans="1:7" x14ac:dyDescent="0.25">
      <c r="A629" s="5" t="s">
        <v>23038</v>
      </c>
      <c r="B629" s="5">
        <v>1.3060859771620601</v>
      </c>
      <c r="C629" s="5" t="s">
        <v>8</v>
      </c>
      <c r="D629" s="5" t="s">
        <v>8</v>
      </c>
      <c r="E629" s="5" t="s">
        <v>8</v>
      </c>
      <c r="F629" s="5" t="s">
        <v>8</v>
      </c>
      <c r="G629" s="5" t="s">
        <v>8</v>
      </c>
    </row>
    <row r="630" spans="1:7" x14ac:dyDescent="0.25">
      <c r="A630" s="5" t="s">
        <v>158</v>
      </c>
      <c r="B630" s="5">
        <v>1.3037385218656301</v>
      </c>
      <c r="C630" s="5" t="s">
        <v>8</v>
      </c>
      <c r="D630" s="5" t="s">
        <v>8</v>
      </c>
      <c r="E630" s="5" t="s">
        <v>8</v>
      </c>
      <c r="F630" s="5" t="s">
        <v>8</v>
      </c>
      <c r="G630" s="5" t="s">
        <v>8</v>
      </c>
    </row>
    <row r="631" spans="1:7" x14ac:dyDescent="0.25">
      <c r="A631" s="5" t="s">
        <v>21369</v>
      </c>
      <c r="B631" s="5">
        <v>1.3037385218656301</v>
      </c>
      <c r="C631" s="5" t="s">
        <v>8</v>
      </c>
      <c r="D631" s="5" t="s">
        <v>8</v>
      </c>
      <c r="E631" s="5" t="s">
        <v>8</v>
      </c>
      <c r="F631" s="5" t="s">
        <v>8</v>
      </c>
      <c r="G631" s="5" t="s">
        <v>8</v>
      </c>
    </row>
    <row r="632" spans="1:7" x14ac:dyDescent="0.25">
      <c r="A632" s="5" t="s">
        <v>22514</v>
      </c>
      <c r="B632" s="5">
        <v>1.3037385218656301</v>
      </c>
      <c r="C632" s="5" t="s">
        <v>8</v>
      </c>
      <c r="D632" s="5" t="s">
        <v>8</v>
      </c>
      <c r="E632" s="5" t="s">
        <v>8</v>
      </c>
      <c r="F632" s="5" t="s">
        <v>8</v>
      </c>
      <c r="G632" s="5" t="s">
        <v>8</v>
      </c>
    </row>
    <row r="633" spans="1:7" x14ac:dyDescent="0.25">
      <c r="A633" s="5" t="s">
        <v>22798</v>
      </c>
      <c r="B633" s="5">
        <v>1.3037385218656301</v>
      </c>
      <c r="C633" s="5" t="s">
        <v>8</v>
      </c>
      <c r="D633" s="5" t="s">
        <v>8</v>
      </c>
      <c r="E633" s="5" t="s">
        <v>8</v>
      </c>
      <c r="F633" s="5" t="s">
        <v>8</v>
      </c>
      <c r="G633" s="5" t="s">
        <v>8</v>
      </c>
    </row>
    <row r="634" spans="1:7" x14ac:dyDescent="0.25">
      <c r="A634" s="5" t="s">
        <v>9812</v>
      </c>
      <c r="B634" s="5">
        <v>1.3037385218656301</v>
      </c>
      <c r="C634" s="5" t="s">
        <v>8</v>
      </c>
      <c r="D634" s="5" t="s">
        <v>8</v>
      </c>
      <c r="E634" s="5" t="s">
        <v>8</v>
      </c>
      <c r="F634" s="5" t="s">
        <v>8</v>
      </c>
      <c r="G634" s="5" t="s">
        <v>8</v>
      </c>
    </row>
    <row r="635" spans="1:7" x14ac:dyDescent="0.25">
      <c r="A635" s="5" t="s">
        <v>13334</v>
      </c>
      <c r="B635" s="5">
        <v>1.3034770407621501</v>
      </c>
      <c r="C635" s="5" t="s">
        <v>8</v>
      </c>
      <c r="D635" s="5" t="s">
        <v>8</v>
      </c>
      <c r="E635" s="5" t="s">
        <v>8</v>
      </c>
      <c r="F635" s="5" t="s">
        <v>8</v>
      </c>
      <c r="G635" s="5" t="s">
        <v>8</v>
      </c>
    </row>
    <row r="636" spans="1:7" x14ac:dyDescent="0.25">
      <c r="A636" s="5" t="s">
        <v>12435</v>
      </c>
      <c r="B636" s="5">
        <v>1.29738493480856</v>
      </c>
      <c r="C636" s="5" t="s">
        <v>8</v>
      </c>
      <c r="D636" s="5" t="s">
        <v>8</v>
      </c>
      <c r="E636" s="5" t="s">
        <v>8</v>
      </c>
      <c r="F636" s="5" t="s">
        <v>8</v>
      </c>
      <c r="G636" s="5" t="s">
        <v>8</v>
      </c>
    </row>
    <row r="637" spans="1:7" x14ac:dyDescent="0.25">
      <c r="A637" s="5" t="s">
        <v>1778</v>
      </c>
      <c r="B637" s="5">
        <v>1.2952209501712799</v>
      </c>
      <c r="C637" s="5" t="s">
        <v>8</v>
      </c>
      <c r="D637" s="5" t="s">
        <v>8</v>
      </c>
      <c r="E637" s="5" t="s">
        <v>8</v>
      </c>
      <c r="F637" s="5" t="s">
        <v>8</v>
      </c>
      <c r="G637" s="5" t="s">
        <v>8</v>
      </c>
    </row>
    <row r="638" spans="1:7" x14ac:dyDescent="0.25">
      <c r="A638" s="5" t="s">
        <v>10301</v>
      </c>
      <c r="B638" s="5">
        <v>1.2950304106799699</v>
      </c>
      <c r="C638" s="5" t="s">
        <v>8</v>
      </c>
      <c r="D638" s="5" t="s">
        <v>8</v>
      </c>
      <c r="E638" s="5" t="s">
        <v>10302</v>
      </c>
      <c r="F638" s="5" t="s">
        <v>8</v>
      </c>
      <c r="G638" s="5" t="s">
        <v>8</v>
      </c>
    </row>
    <row r="639" spans="1:7" x14ac:dyDescent="0.25">
      <c r="A639" s="5" t="s">
        <v>11840</v>
      </c>
      <c r="B639" s="5">
        <v>1.2941678766810301</v>
      </c>
      <c r="C639" s="5" t="s">
        <v>8</v>
      </c>
      <c r="D639" s="5" t="s">
        <v>8</v>
      </c>
      <c r="E639" s="5" t="s">
        <v>8</v>
      </c>
      <c r="F639" s="5" t="s">
        <v>8</v>
      </c>
      <c r="G639" s="5" t="s">
        <v>8</v>
      </c>
    </row>
    <row r="640" spans="1:7" x14ac:dyDescent="0.25">
      <c r="A640" s="5" t="s">
        <v>3008</v>
      </c>
      <c r="B640" s="5">
        <v>1.2925482553521199</v>
      </c>
      <c r="C640" s="5" t="s">
        <v>8</v>
      </c>
      <c r="D640" s="5" t="s">
        <v>8</v>
      </c>
      <c r="E640" s="5" t="s">
        <v>8</v>
      </c>
      <c r="F640" s="5" t="s">
        <v>8</v>
      </c>
      <c r="G640" s="5" t="s">
        <v>8</v>
      </c>
    </row>
    <row r="641" spans="1:7" x14ac:dyDescent="0.25">
      <c r="A641" s="5" t="s">
        <v>23631</v>
      </c>
      <c r="B641" s="5">
        <v>1.2925482553521199</v>
      </c>
      <c r="C641" s="5" t="s">
        <v>8</v>
      </c>
      <c r="D641" s="5" t="s">
        <v>8</v>
      </c>
      <c r="E641" s="5" t="s">
        <v>8</v>
      </c>
      <c r="F641" s="5" t="s">
        <v>8</v>
      </c>
      <c r="G641" s="5" t="s">
        <v>8</v>
      </c>
    </row>
    <row r="642" spans="1:7" x14ac:dyDescent="0.25">
      <c r="A642" s="5" t="s">
        <v>2460</v>
      </c>
      <c r="B642" s="5">
        <v>1.29122739280666</v>
      </c>
      <c r="C642" s="5" t="s">
        <v>8</v>
      </c>
      <c r="D642" s="5" t="s">
        <v>8</v>
      </c>
      <c r="E642" s="5" t="s">
        <v>2461</v>
      </c>
      <c r="F642" s="5" t="s">
        <v>8</v>
      </c>
      <c r="G642" s="5" t="s">
        <v>2462</v>
      </c>
    </row>
    <row r="643" spans="1:7" x14ac:dyDescent="0.25">
      <c r="A643" s="5" t="s">
        <v>1434</v>
      </c>
      <c r="B643" s="5">
        <v>1.2906901822728301</v>
      </c>
      <c r="C643" s="5" t="s">
        <v>577</v>
      </c>
      <c r="D643" s="5" t="s">
        <v>8</v>
      </c>
      <c r="E643" s="5" t="s">
        <v>8</v>
      </c>
      <c r="F643" s="5" t="s">
        <v>8</v>
      </c>
      <c r="G643" s="5" t="s">
        <v>8</v>
      </c>
    </row>
    <row r="644" spans="1:7" x14ac:dyDescent="0.25">
      <c r="A644" s="5" t="s">
        <v>22493</v>
      </c>
      <c r="B644" s="5">
        <v>1.2906901822728301</v>
      </c>
      <c r="C644" s="5" t="s">
        <v>8</v>
      </c>
      <c r="D644" s="5" t="s">
        <v>8</v>
      </c>
      <c r="E644" s="5" t="s">
        <v>8</v>
      </c>
      <c r="F644" s="5" t="s">
        <v>8</v>
      </c>
      <c r="G644" s="5" t="s">
        <v>8</v>
      </c>
    </row>
    <row r="645" spans="1:7" x14ac:dyDescent="0.25">
      <c r="A645" s="5" t="s">
        <v>11244</v>
      </c>
      <c r="B645" s="5">
        <v>1.2906901822728301</v>
      </c>
      <c r="C645" s="5" t="s">
        <v>8</v>
      </c>
      <c r="D645" s="5" t="s">
        <v>8</v>
      </c>
      <c r="E645" s="5" t="s">
        <v>8</v>
      </c>
      <c r="F645" s="5" t="s">
        <v>8</v>
      </c>
      <c r="G645" s="5" t="s">
        <v>8</v>
      </c>
    </row>
    <row r="646" spans="1:7" x14ac:dyDescent="0.25">
      <c r="A646" s="5" t="s">
        <v>23516</v>
      </c>
      <c r="B646" s="5">
        <v>1.2906901822728301</v>
      </c>
      <c r="C646" s="5" t="s">
        <v>8</v>
      </c>
      <c r="D646" s="5" t="s">
        <v>8</v>
      </c>
      <c r="E646" s="5" t="s">
        <v>8</v>
      </c>
      <c r="F646" s="5" t="s">
        <v>8</v>
      </c>
      <c r="G646" s="5" t="s">
        <v>8</v>
      </c>
    </row>
    <row r="647" spans="1:7" x14ac:dyDescent="0.25">
      <c r="A647" s="5" t="s">
        <v>22513</v>
      </c>
      <c r="B647" s="5">
        <v>1.28916356905925</v>
      </c>
      <c r="C647" s="5" t="s">
        <v>8</v>
      </c>
      <c r="D647" s="5" t="s">
        <v>8</v>
      </c>
      <c r="E647" s="5" t="s">
        <v>8</v>
      </c>
      <c r="F647" s="5" t="s">
        <v>8</v>
      </c>
      <c r="G647" s="5" t="s">
        <v>8</v>
      </c>
    </row>
    <row r="648" spans="1:7" x14ac:dyDescent="0.25">
      <c r="A648" s="5" t="s">
        <v>23425</v>
      </c>
      <c r="B648" s="5">
        <v>1.2885763089219899</v>
      </c>
      <c r="C648" s="5" t="s">
        <v>23426</v>
      </c>
      <c r="D648" s="5" t="s">
        <v>8</v>
      </c>
      <c r="E648" s="5" t="s">
        <v>8</v>
      </c>
      <c r="F648" s="5" t="s">
        <v>8</v>
      </c>
      <c r="G648" s="5" t="s">
        <v>23427</v>
      </c>
    </row>
    <row r="649" spans="1:7" x14ac:dyDescent="0.25">
      <c r="A649" s="5" t="s">
        <v>5106</v>
      </c>
      <c r="B649" s="5">
        <v>1.28833490471159</v>
      </c>
      <c r="C649" s="5" t="s">
        <v>8</v>
      </c>
      <c r="D649" s="5" t="s">
        <v>8</v>
      </c>
      <c r="E649" s="5" t="s">
        <v>8</v>
      </c>
      <c r="F649" s="5" t="s">
        <v>8</v>
      </c>
      <c r="G649" s="5" t="s">
        <v>8</v>
      </c>
    </row>
    <row r="650" spans="1:7" x14ac:dyDescent="0.25">
      <c r="A650" s="5" t="s">
        <v>72</v>
      </c>
      <c r="B650" s="5">
        <v>1.28780556069487</v>
      </c>
      <c r="C650" s="5" t="s">
        <v>73</v>
      </c>
      <c r="D650" s="5" t="s">
        <v>74</v>
      </c>
      <c r="E650" s="5" t="s">
        <v>75</v>
      </c>
      <c r="F650" s="5" t="s">
        <v>76</v>
      </c>
      <c r="G650" s="5" t="s">
        <v>77</v>
      </c>
    </row>
    <row r="651" spans="1:7" x14ac:dyDescent="0.25">
      <c r="A651" s="5" t="s">
        <v>1283</v>
      </c>
      <c r="B651" s="5">
        <v>1.2851100910292299</v>
      </c>
      <c r="C651" s="5" t="s">
        <v>8</v>
      </c>
      <c r="D651" s="5" t="s">
        <v>8</v>
      </c>
      <c r="E651" s="5" t="s">
        <v>8</v>
      </c>
      <c r="F651" s="5" t="s">
        <v>8</v>
      </c>
      <c r="G651" s="5" t="s">
        <v>8</v>
      </c>
    </row>
    <row r="652" spans="1:7" x14ac:dyDescent="0.25">
      <c r="A652" s="5" t="s">
        <v>21386</v>
      </c>
      <c r="B652" s="5">
        <v>1.2850634647902399</v>
      </c>
      <c r="C652" s="5" t="s">
        <v>8</v>
      </c>
      <c r="D652" s="5" t="s">
        <v>8</v>
      </c>
      <c r="E652" s="5" t="s">
        <v>8</v>
      </c>
      <c r="F652" s="5" t="s">
        <v>8</v>
      </c>
      <c r="G652" s="5" t="s">
        <v>8</v>
      </c>
    </row>
    <row r="653" spans="1:7" x14ac:dyDescent="0.25">
      <c r="A653" s="5" t="s">
        <v>11333</v>
      </c>
      <c r="B653" s="5">
        <v>1.2850634647902399</v>
      </c>
      <c r="C653" s="5" t="s">
        <v>8</v>
      </c>
      <c r="D653" s="5" t="s">
        <v>8</v>
      </c>
      <c r="E653" s="5" t="s">
        <v>8</v>
      </c>
      <c r="F653" s="5" t="s">
        <v>8</v>
      </c>
      <c r="G653" s="5" t="s">
        <v>8</v>
      </c>
    </row>
    <row r="654" spans="1:7" x14ac:dyDescent="0.25">
      <c r="A654" s="5" t="s">
        <v>21885</v>
      </c>
      <c r="B654" s="5">
        <v>1.28494243501287</v>
      </c>
      <c r="C654" s="5" t="s">
        <v>8</v>
      </c>
      <c r="D654" s="5" t="s">
        <v>8</v>
      </c>
      <c r="E654" s="5" t="s">
        <v>8</v>
      </c>
      <c r="F654" s="5" t="s">
        <v>8</v>
      </c>
      <c r="G654" s="5" t="s">
        <v>8</v>
      </c>
    </row>
    <row r="655" spans="1:7" x14ac:dyDescent="0.25">
      <c r="A655" s="5" t="s">
        <v>50</v>
      </c>
      <c r="B655" s="5">
        <v>1.28473865212129</v>
      </c>
      <c r="C655" s="5" t="s">
        <v>8</v>
      </c>
      <c r="D655" s="5" t="s">
        <v>8</v>
      </c>
      <c r="E655" s="5" t="s">
        <v>8</v>
      </c>
      <c r="F655" s="5" t="s">
        <v>8</v>
      </c>
      <c r="G655" s="5" t="s">
        <v>8</v>
      </c>
    </row>
    <row r="656" spans="1:7" x14ac:dyDescent="0.25">
      <c r="A656" s="5" t="s">
        <v>21770</v>
      </c>
      <c r="B656" s="5">
        <v>1.28473865212129</v>
      </c>
      <c r="C656" s="5" t="s">
        <v>8</v>
      </c>
      <c r="D656" s="5" t="s">
        <v>8</v>
      </c>
      <c r="E656" s="5" t="s">
        <v>8</v>
      </c>
      <c r="F656" s="5" t="s">
        <v>8</v>
      </c>
      <c r="G656" s="5" t="s">
        <v>8</v>
      </c>
    </row>
    <row r="657" spans="1:7" x14ac:dyDescent="0.25">
      <c r="A657" s="5" t="s">
        <v>22950</v>
      </c>
      <c r="B657" s="5">
        <v>1.28473865212129</v>
      </c>
      <c r="C657" s="5" t="s">
        <v>8</v>
      </c>
      <c r="D657" s="5" t="s">
        <v>8</v>
      </c>
      <c r="E657" s="5" t="s">
        <v>8</v>
      </c>
      <c r="F657" s="5" t="s">
        <v>8</v>
      </c>
      <c r="G657" s="5" t="s">
        <v>8</v>
      </c>
    </row>
    <row r="658" spans="1:7" x14ac:dyDescent="0.25">
      <c r="A658" s="5" t="s">
        <v>5329</v>
      </c>
      <c r="B658" s="5">
        <v>1.28354309719968</v>
      </c>
      <c r="C658" s="5" t="s">
        <v>8</v>
      </c>
      <c r="D658" s="5" t="s">
        <v>8</v>
      </c>
      <c r="E658" s="5" t="s">
        <v>8</v>
      </c>
      <c r="F658" s="5" t="s">
        <v>8</v>
      </c>
      <c r="G658" s="5" t="s">
        <v>8</v>
      </c>
    </row>
    <row r="659" spans="1:7" x14ac:dyDescent="0.25">
      <c r="A659" s="5" t="s">
        <v>22763</v>
      </c>
      <c r="B659" s="5">
        <v>1.2824498331327701</v>
      </c>
      <c r="C659" s="5" t="s">
        <v>8</v>
      </c>
      <c r="D659" s="5" t="s">
        <v>8</v>
      </c>
      <c r="E659" s="5" t="s">
        <v>22764</v>
      </c>
      <c r="F659" s="5" t="s">
        <v>8</v>
      </c>
      <c r="G659" s="5" t="s">
        <v>8</v>
      </c>
    </row>
    <row r="660" spans="1:7" x14ac:dyDescent="0.25">
      <c r="A660" s="5" t="s">
        <v>14177</v>
      </c>
      <c r="B660" s="5">
        <v>1.27927419083892</v>
      </c>
      <c r="C660" s="5" t="s">
        <v>8</v>
      </c>
      <c r="D660" s="5" t="s">
        <v>8</v>
      </c>
      <c r="E660" s="5" t="s">
        <v>8</v>
      </c>
      <c r="F660" s="5" t="s">
        <v>8</v>
      </c>
      <c r="G660" s="5" t="s">
        <v>8</v>
      </c>
    </row>
    <row r="661" spans="1:7" x14ac:dyDescent="0.25">
      <c r="A661" s="5" t="s">
        <v>21569</v>
      </c>
      <c r="B661" s="5">
        <v>1.2787068508103501</v>
      </c>
      <c r="C661" s="5" t="s">
        <v>8</v>
      </c>
      <c r="D661" s="5" t="s">
        <v>8</v>
      </c>
      <c r="E661" s="5" t="s">
        <v>8</v>
      </c>
      <c r="F661" s="5" t="s">
        <v>8</v>
      </c>
      <c r="G661" s="5" t="s">
        <v>8</v>
      </c>
    </row>
    <row r="662" spans="1:7" x14ac:dyDescent="0.25">
      <c r="A662" s="5" t="s">
        <v>5230</v>
      </c>
      <c r="B662" s="5">
        <v>1.2787068508103501</v>
      </c>
      <c r="C662" s="5" t="s">
        <v>8</v>
      </c>
      <c r="D662" s="5" t="s">
        <v>8</v>
      </c>
      <c r="E662" s="5" t="s">
        <v>8</v>
      </c>
      <c r="F662" s="5" t="s">
        <v>8</v>
      </c>
      <c r="G662" s="5" t="s">
        <v>8</v>
      </c>
    </row>
    <row r="663" spans="1:7" x14ac:dyDescent="0.25">
      <c r="A663" s="5" t="s">
        <v>22428</v>
      </c>
      <c r="B663" s="5">
        <v>1.2787068508103501</v>
      </c>
      <c r="C663" s="5" t="s">
        <v>8</v>
      </c>
      <c r="D663" s="5" t="s">
        <v>8</v>
      </c>
      <c r="E663" s="5" t="s">
        <v>8</v>
      </c>
      <c r="F663" s="5" t="s">
        <v>8</v>
      </c>
      <c r="G663" s="5" t="s">
        <v>597</v>
      </c>
    </row>
    <row r="664" spans="1:7" x14ac:dyDescent="0.25">
      <c r="A664" s="5" t="s">
        <v>22543</v>
      </c>
      <c r="B664" s="5">
        <v>1.2787068508103501</v>
      </c>
      <c r="C664" s="5" t="s">
        <v>22544</v>
      </c>
      <c r="D664" s="5" t="s">
        <v>8</v>
      </c>
      <c r="E664" s="5" t="s">
        <v>8</v>
      </c>
      <c r="F664" s="5" t="s">
        <v>8</v>
      </c>
      <c r="G664" s="5" t="s">
        <v>22545</v>
      </c>
    </row>
    <row r="665" spans="1:7" x14ac:dyDescent="0.25">
      <c r="A665" s="5" t="s">
        <v>23580</v>
      </c>
      <c r="B665" s="5">
        <v>1.2787068508103501</v>
      </c>
      <c r="C665" s="5" t="s">
        <v>8</v>
      </c>
      <c r="D665" s="5" t="s">
        <v>8</v>
      </c>
      <c r="E665" s="5" t="s">
        <v>8</v>
      </c>
      <c r="F665" s="5" t="s">
        <v>8</v>
      </c>
      <c r="G665" s="5" t="s">
        <v>8</v>
      </c>
    </row>
    <row r="666" spans="1:7" x14ac:dyDescent="0.25">
      <c r="A666" s="5" t="s">
        <v>14888</v>
      </c>
      <c r="B666" s="5">
        <v>1.27771825160092</v>
      </c>
      <c r="C666" s="5" t="s">
        <v>11240</v>
      </c>
      <c r="D666" s="5" t="s">
        <v>8</v>
      </c>
      <c r="E666" s="5" t="s">
        <v>11241</v>
      </c>
      <c r="F666" s="5" t="s">
        <v>11242</v>
      </c>
      <c r="G666" s="5" t="s">
        <v>11243</v>
      </c>
    </row>
    <row r="667" spans="1:7" x14ac:dyDescent="0.25">
      <c r="A667" s="5" t="s">
        <v>21523</v>
      </c>
      <c r="B667" s="5">
        <v>1.27676113767372</v>
      </c>
      <c r="C667" s="5" t="s">
        <v>3958</v>
      </c>
      <c r="D667" s="5" t="s">
        <v>21524</v>
      </c>
      <c r="E667" s="5" t="s">
        <v>21525</v>
      </c>
      <c r="F667" s="5" t="s">
        <v>3961</v>
      </c>
      <c r="G667" s="5" t="s">
        <v>3962</v>
      </c>
    </row>
    <row r="668" spans="1:7" x14ac:dyDescent="0.25">
      <c r="A668" s="5" t="s">
        <v>5781</v>
      </c>
      <c r="B668" s="5">
        <v>1.2751339526641801</v>
      </c>
      <c r="C668" s="5" t="s">
        <v>8</v>
      </c>
      <c r="D668" s="5" t="s">
        <v>8</v>
      </c>
      <c r="E668" s="5" t="s">
        <v>8</v>
      </c>
      <c r="F668" s="5" t="s">
        <v>8</v>
      </c>
      <c r="G668" s="5" t="s">
        <v>8</v>
      </c>
    </row>
    <row r="669" spans="1:7" x14ac:dyDescent="0.25">
      <c r="A669" s="5" t="s">
        <v>22999</v>
      </c>
      <c r="B669" s="5">
        <v>1.2751339526641801</v>
      </c>
      <c r="C669" s="5" t="s">
        <v>8</v>
      </c>
      <c r="D669" s="5" t="s">
        <v>8</v>
      </c>
      <c r="E669" s="5" t="s">
        <v>8</v>
      </c>
      <c r="F669" s="5" t="s">
        <v>8</v>
      </c>
      <c r="G669" s="5" t="s">
        <v>8</v>
      </c>
    </row>
    <row r="670" spans="1:7" x14ac:dyDescent="0.25">
      <c r="A670" s="5" t="s">
        <v>11902</v>
      </c>
      <c r="B670" s="5">
        <v>1.2751339526641801</v>
      </c>
      <c r="C670" s="5" t="s">
        <v>8</v>
      </c>
      <c r="D670" s="5" t="s">
        <v>8</v>
      </c>
      <c r="E670" s="5" t="s">
        <v>8</v>
      </c>
      <c r="F670" s="5" t="s">
        <v>8</v>
      </c>
      <c r="G670" s="5" t="s">
        <v>8</v>
      </c>
    </row>
    <row r="671" spans="1:7" x14ac:dyDescent="0.25">
      <c r="A671" s="5" t="s">
        <v>4004</v>
      </c>
      <c r="B671" s="5">
        <v>1.27084759991332</v>
      </c>
      <c r="C671" s="5" t="s">
        <v>8</v>
      </c>
      <c r="D671" s="5" t="s">
        <v>8</v>
      </c>
      <c r="E671" s="5" t="s">
        <v>8</v>
      </c>
      <c r="F671" s="5" t="s">
        <v>8</v>
      </c>
      <c r="G671" s="5" t="s">
        <v>8</v>
      </c>
    </row>
    <row r="672" spans="1:7" x14ac:dyDescent="0.25">
      <c r="A672" s="5" t="s">
        <v>8036</v>
      </c>
      <c r="B672" s="5">
        <v>1.27084759991332</v>
      </c>
      <c r="C672" s="5" t="s">
        <v>8</v>
      </c>
      <c r="D672" s="5" t="s">
        <v>8</v>
      </c>
      <c r="E672" s="5" t="s">
        <v>8</v>
      </c>
      <c r="F672" s="5" t="s">
        <v>8</v>
      </c>
      <c r="G672" s="5" t="s">
        <v>8</v>
      </c>
    </row>
    <row r="673" spans="1:7" x14ac:dyDescent="0.25">
      <c r="A673" s="5" t="s">
        <v>12355</v>
      </c>
      <c r="B673" s="5">
        <v>1.26946109850175</v>
      </c>
      <c r="C673" s="5" t="s">
        <v>8</v>
      </c>
      <c r="D673" s="5" t="s">
        <v>8</v>
      </c>
      <c r="E673" s="5" t="s">
        <v>8</v>
      </c>
      <c r="F673" s="5" t="s">
        <v>8</v>
      </c>
      <c r="G673" s="5" t="s">
        <v>8</v>
      </c>
    </row>
    <row r="674" spans="1:7" x14ac:dyDescent="0.25">
      <c r="A674" s="5" t="s">
        <v>18474</v>
      </c>
      <c r="B674" s="5">
        <v>1.2676628834474699</v>
      </c>
      <c r="C674" s="5" t="s">
        <v>8</v>
      </c>
      <c r="D674" s="5" t="s">
        <v>8</v>
      </c>
      <c r="E674" s="5" t="s">
        <v>8</v>
      </c>
      <c r="F674" s="5" t="s">
        <v>8</v>
      </c>
      <c r="G674" s="5" t="s">
        <v>8</v>
      </c>
    </row>
    <row r="675" spans="1:7" x14ac:dyDescent="0.25">
      <c r="A675" s="5" t="s">
        <v>2573</v>
      </c>
      <c r="B675" s="5">
        <v>1.2676628834474699</v>
      </c>
      <c r="C675" s="5" t="s">
        <v>8</v>
      </c>
      <c r="D675" s="5" t="s">
        <v>8</v>
      </c>
      <c r="E675" s="5" t="s">
        <v>8</v>
      </c>
      <c r="F675" s="5" t="s">
        <v>8</v>
      </c>
      <c r="G675" s="5" t="s">
        <v>8</v>
      </c>
    </row>
    <row r="676" spans="1:7" x14ac:dyDescent="0.25">
      <c r="A676" s="5" t="s">
        <v>3297</v>
      </c>
      <c r="B676" s="5">
        <v>1.2676628834474699</v>
      </c>
      <c r="C676" s="5" t="s">
        <v>8</v>
      </c>
      <c r="D676" s="5" t="s">
        <v>8</v>
      </c>
      <c r="E676" s="5" t="s">
        <v>8</v>
      </c>
      <c r="F676" s="5" t="s">
        <v>8</v>
      </c>
      <c r="G676" s="5" t="s">
        <v>8</v>
      </c>
    </row>
    <row r="677" spans="1:7" x14ac:dyDescent="0.25">
      <c r="A677" s="5" t="s">
        <v>21944</v>
      </c>
      <c r="B677" s="5">
        <v>1.2676628834474699</v>
      </c>
      <c r="C677" s="5" t="s">
        <v>8</v>
      </c>
      <c r="D677" s="5" t="s">
        <v>8</v>
      </c>
      <c r="E677" s="5" t="s">
        <v>8</v>
      </c>
      <c r="F677" s="5" t="s">
        <v>8</v>
      </c>
      <c r="G677" s="5" t="s">
        <v>8</v>
      </c>
    </row>
    <row r="678" spans="1:7" x14ac:dyDescent="0.25">
      <c r="A678" s="5" t="s">
        <v>5274</v>
      </c>
      <c r="B678" s="5">
        <v>1.2676628834474699</v>
      </c>
      <c r="C678" s="5" t="s">
        <v>8</v>
      </c>
      <c r="D678" s="5" t="s">
        <v>8</v>
      </c>
      <c r="E678" s="5" t="s">
        <v>8</v>
      </c>
      <c r="F678" s="5" t="s">
        <v>8</v>
      </c>
      <c r="G678" s="5" t="s">
        <v>8</v>
      </c>
    </row>
    <row r="679" spans="1:7" x14ac:dyDescent="0.25">
      <c r="A679" s="5" t="s">
        <v>23069</v>
      </c>
      <c r="B679" s="5">
        <v>1.2676628834474699</v>
      </c>
      <c r="C679" s="5" t="s">
        <v>8</v>
      </c>
      <c r="D679" s="5" t="s">
        <v>8</v>
      </c>
      <c r="E679" s="5" t="s">
        <v>8</v>
      </c>
      <c r="F679" s="5" t="s">
        <v>8</v>
      </c>
      <c r="G679" s="5" t="s">
        <v>8</v>
      </c>
    </row>
    <row r="680" spans="1:7" x14ac:dyDescent="0.25">
      <c r="A680" s="5" t="s">
        <v>23176</v>
      </c>
      <c r="B680" s="5">
        <v>1.2674283023283901</v>
      </c>
      <c r="C680" s="5" t="s">
        <v>8</v>
      </c>
      <c r="D680" s="5" t="s">
        <v>8</v>
      </c>
      <c r="E680" s="5" t="s">
        <v>8</v>
      </c>
      <c r="F680" s="5" t="s">
        <v>8</v>
      </c>
      <c r="G680" s="5" t="s">
        <v>8</v>
      </c>
    </row>
    <row r="681" spans="1:7" x14ac:dyDescent="0.25">
      <c r="A681" s="5" t="s">
        <v>22114</v>
      </c>
      <c r="B681" s="5">
        <v>1.2667487418299399</v>
      </c>
      <c r="C681" s="5" t="s">
        <v>14930</v>
      </c>
      <c r="D681" s="5" t="s">
        <v>22115</v>
      </c>
      <c r="E681" s="5" t="s">
        <v>14932</v>
      </c>
      <c r="F681" s="5" t="s">
        <v>14933</v>
      </c>
      <c r="G681" s="5" t="s">
        <v>14934</v>
      </c>
    </row>
    <row r="682" spans="1:7" x14ac:dyDescent="0.25">
      <c r="A682" s="5" t="s">
        <v>10910</v>
      </c>
      <c r="B682" s="5">
        <v>1.2667487418299399</v>
      </c>
      <c r="C682" s="5" t="s">
        <v>8</v>
      </c>
      <c r="D682" s="5" t="s">
        <v>8</v>
      </c>
      <c r="E682" s="5" t="s">
        <v>8</v>
      </c>
      <c r="F682" s="5" t="s">
        <v>8</v>
      </c>
      <c r="G682" s="5" t="s">
        <v>8</v>
      </c>
    </row>
    <row r="683" spans="1:7" x14ac:dyDescent="0.25">
      <c r="A683" s="5" t="s">
        <v>22449</v>
      </c>
      <c r="B683" s="5">
        <v>1.2650892606003601</v>
      </c>
      <c r="C683" s="5" t="s">
        <v>8</v>
      </c>
      <c r="D683" s="5" t="s">
        <v>8</v>
      </c>
      <c r="E683" s="5" t="s">
        <v>8</v>
      </c>
      <c r="F683" s="5" t="s">
        <v>8</v>
      </c>
      <c r="G683" s="5" t="s">
        <v>8</v>
      </c>
    </row>
    <row r="684" spans="1:7" x14ac:dyDescent="0.25">
      <c r="A684" s="5" t="s">
        <v>6709</v>
      </c>
      <c r="B684" s="5">
        <v>1.26430507595735</v>
      </c>
      <c r="C684" s="5" t="s">
        <v>6710</v>
      </c>
      <c r="D684" s="5" t="s">
        <v>8</v>
      </c>
      <c r="E684" s="5" t="s">
        <v>8</v>
      </c>
      <c r="F684" s="5" t="s">
        <v>8</v>
      </c>
      <c r="G684" s="5" t="s">
        <v>6711</v>
      </c>
    </row>
    <row r="685" spans="1:7" x14ac:dyDescent="0.25">
      <c r="A685" s="5" t="s">
        <v>15239</v>
      </c>
      <c r="B685" s="5">
        <v>1.26430507595735</v>
      </c>
      <c r="C685" s="5" t="s">
        <v>8</v>
      </c>
      <c r="D685" s="5" t="s">
        <v>8</v>
      </c>
      <c r="E685" s="5" t="s">
        <v>8</v>
      </c>
      <c r="F685" s="5" t="s">
        <v>8</v>
      </c>
      <c r="G685" s="5" t="s">
        <v>8</v>
      </c>
    </row>
    <row r="686" spans="1:7" x14ac:dyDescent="0.25">
      <c r="A686" s="5" t="s">
        <v>21692</v>
      </c>
      <c r="B686" s="5">
        <v>1.2584998523536199</v>
      </c>
      <c r="C686" s="5" t="s">
        <v>8</v>
      </c>
      <c r="D686" s="5" t="s">
        <v>8</v>
      </c>
      <c r="E686" s="5" t="s">
        <v>8</v>
      </c>
      <c r="F686" s="5" t="s">
        <v>8</v>
      </c>
      <c r="G686" s="5" t="s">
        <v>12634</v>
      </c>
    </row>
    <row r="687" spans="1:7" x14ac:dyDescent="0.25">
      <c r="A687" s="5" t="s">
        <v>12556</v>
      </c>
      <c r="B687" s="5">
        <v>1.2582701445469</v>
      </c>
      <c r="C687" s="5" t="s">
        <v>8</v>
      </c>
      <c r="D687" s="5" t="s">
        <v>8</v>
      </c>
      <c r="E687" s="5" t="s">
        <v>8</v>
      </c>
      <c r="F687" s="5" t="s">
        <v>8</v>
      </c>
      <c r="G687" s="5" t="s">
        <v>8</v>
      </c>
    </row>
    <row r="688" spans="1:7" x14ac:dyDescent="0.25">
      <c r="A688" s="5" t="s">
        <v>22973</v>
      </c>
      <c r="B688" s="5">
        <v>1.2581803238062199</v>
      </c>
      <c r="C688" s="5" t="s">
        <v>8</v>
      </c>
      <c r="D688" s="5" t="s">
        <v>8</v>
      </c>
      <c r="E688" s="5" t="s">
        <v>8</v>
      </c>
      <c r="F688" s="5" t="s">
        <v>8</v>
      </c>
      <c r="G688" s="5" t="s">
        <v>8</v>
      </c>
    </row>
    <row r="689" spans="1:7" x14ac:dyDescent="0.25">
      <c r="A689" s="5" t="s">
        <v>21669</v>
      </c>
      <c r="B689" s="5">
        <v>1.25792216635197</v>
      </c>
      <c r="C689" s="5" t="s">
        <v>8</v>
      </c>
      <c r="D689" s="5" t="s">
        <v>8</v>
      </c>
      <c r="E689" s="5" t="s">
        <v>8</v>
      </c>
      <c r="F689" s="5" t="s">
        <v>8</v>
      </c>
      <c r="G689" s="5" t="s">
        <v>8</v>
      </c>
    </row>
    <row r="690" spans="1:7" x14ac:dyDescent="0.25">
      <c r="A690" s="5" t="s">
        <v>12256</v>
      </c>
      <c r="B690" s="5">
        <v>1.25792216635197</v>
      </c>
      <c r="C690" s="5" t="s">
        <v>8</v>
      </c>
      <c r="D690" s="5" t="s">
        <v>8</v>
      </c>
      <c r="E690" s="5" t="s">
        <v>8</v>
      </c>
      <c r="F690" s="5" t="s">
        <v>8</v>
      </c>
      <c r="G690" s="5" t="s">
        <v>8</v>
      </c>
    </row>
    <row r="691" spans="1:7" x14ac:dyDescent="0.25">
      <c r="A691" s="5" t="s">
        <v>22075</v>
      </c>
      <c r="B691" s="5">
        <v>1.25772705012052</v>
      </c>
      <c r="C691" s="5" t="s">
        <v>8</v>
      </c>
      <c r="D691" s="5" t="s">
        <v>8</v>
      </c>
      <c r="E691" s="5" t="s">
        <v>8</v>
      </c>
      <c r="F691" s="5" t="s">
        <v>8</v>
      </c>
      <c r="G691" s="5" t="s">
        <v>12634</v>
      </c>
    </row>
    <row r="692" spans="1:7" x14ac:dyDescent="0.25">
      <c r="A692" s="5" t="s">
        <v>12424</v>
      </c>
      <c r="B692" s="5">
        <v>1.25772705012052</v>
      </c>
      <c r="C692" s="5" t="s">
        <v>12425</v>
      </c>
      <c r="D692" s="5" t="s">
        <v>8</v>
      </c>
      <c r="E692" s="5" t="s">
        <v>8</v>
      </c>
      <c r="F692" s="5" t="s">
        <v>8</v>
      </c>
      <c r="G692" s="5" t="s">
        <v>12426</v>
      </c>
    </row>
    <row r="693" spans="1:7" x14ac:dyDescent="0.25">
      <c r="A693" s="5" t="s">
        <v>1079</v>
      </c>
      <c r="B693" s="5">
        <v>1.2574517032374199</v>
      </c>
      <c r="C693" s="5" t="s">
        <v>8</v>
      </c>
      <c r="D693" s="5" t="s">
        <v>8</v>
      </c>
      <c r="E693" s="5" t="s">
        <v>8</v>
      </c>
      <c r="F693" s="5" t="s">
        <v>8</v>
      </c>
      <c r="G693" s="5" t="s">
        <v>8</v>
      </c>
    </row>
    <row r="694" spans="1:7" x14ac:dyDescent="0.25">
      <c r="A694" s="5" t="s">
        <v>21403</v>
      </c>
      <c r="B694" s="5">
        <v>1.2574517032374199</v>
      </c>
      <c r="C694" s="5" t="s">
        <v>8</v>
      </c>
      <c r="D694" s="5" t="s">
        <v>8</v>
      </c>
      <c r="E694" s="5" t="s">
        <v>8</v>
      </c>
      <c r="F694" s="5" t="s">
        <v>8</v>
      </c>
      <c r="G694" s="5" t="s">
        <v>8</v>
      </c>
    </row>
    <row r="695" spans="1:7" x14ac:dyDescent="0.25">
      <c r="A695" s="5" t="s">
        <v>20090</v>
      </c>
      <c r="B695" s="5">
        <v>1.2574517032374199</v>
      </c>
      <c r="C695" s="5" t="s">
        <v>8</v>
      </c>
      <c r="D695" s="5" t="s">
        <v>8</v>
      </c>
      <c r="E695" s="5" t="s">
        <v>8</v>
      </c>
      <c r="F695" s="5" t="s">
        <v>8</v>
      </c>
      <c r="G695" s="5" t="s">
        <v>8</v>
      </c>
    </row>
    <row r="696" spans="1:7" x14ac:dyDescent="0.25">
      <c r="A696" s="5" t="s">
        <v>22830</v>
      </c>
      <c r="B696" s="5">
        <v>1.2574517032374199</v>
      </c>
      <c r="C696" s="5" t="s">
        <v>8</v>
      </c>
      <c r="D696" s="5" t="s">
        <v>8</v>
      </c>
      <c r="E696" s="5" t="s">
        <v>8</v>
      </c>
      <c r="F696" s="5" t="s">
        <v>8</v>
      </c>
      <c r="G696" s="5" t="s">
        <v>8</v>
      </c>
    </row>
    <row r="697" spans="1:7" x14ac:dyDescent="0.25">
      <c r="A697" s="5" t="s">
        <v>13701</v>
      </c>
      <c r="B697" s="5">
        <v>1.2574517032374199</v>
      </c>
      <c r="C697" s="5" t="s">
        <v>8</v>
      </c>
      <c r="D697" s="5" t="s">
        <v>8</v>
      </c>
      <c r="E697" s="5" t="s">
        <v>8</v>
      </c>
      <c r="F697" s="5" t="s">
        <v>8</v>
      </c>
      <c r="G697" s="5" t="s">
        <v>8</v>
      </c>
    </row>
    <row r="698" spans="1:7" x14ac:dyDescent="0.25">
      <c r="A698" s="5" t="s">
        <v>23357</v>
      </c>
      <c r="B698" s="5">
        <v>1.2574517032374199</v>
      </c>
      <c r="C698" s="5" t="s">
        <v>8</v>
      </c>
      <c r="D698" s="5" t="s">
        <v>8</v>
      </c>
      <c r="E698" s="5" t="s">
        <v>8</v>
      </c>
      <c r="F698" s="5" t="s">
        <v>8</v>
      </c>
      <c r="G698" s="5" t="s">
        <v>8</v>
      </c>
    </row>
    <row r="699" spans="1:7" x14ac:dyDescent="0.25">
      <c r="A699" s="5" t="s">
        <v>14921</v>
      </c>
      <c r="B699" s="5">
        <v>1.2574517032374199</v>
      </c>
      <c r="C699" s="5" t="s">
        <v>8</v>
      </c>
      <c r="D699" s="5" t="s">
        <v>8</v>
      </c>
      <c r="E699" s="5" t="s">
        <v>14922</v>
      </c>
      <c r="F699" s="5" t="s">
        <v>8</v>
      </c>
      <c r="G699" s="5" t="s">
        <v>8</v>
      </c>
    </row>
    <row r="700" spans="1:7" x14ac:dyDescent="0.25">
      <c r="A700" s="5" t="s">
        <v>21201</v>
      </c>
      <c r="B700" s="5">
        <v>1.2574517032374199</v>
      </c>
      <c r="C700" s="5" t="s">
        <v>8</v>
      </c>
      <c r="D700" s="5" t="s">
        <v>8</v>
      </c>
      <c r="E700" s="5" t="s">
        <v>8</v>
      </c>
      <c r="F700" s="5" t="s">
        <v>8</v>
      </c>
      <c r="G700" s="5" t="s">
        <v>8</v>
      </c>
    </row>
    <row r="701" spans="1:7" x14ac:dyDescent="0.25">
      <c r="A701" s="5" t="s">
        <v>21777</v>
      </c>
      <c r="B701" s="5">
        <v>1.25703383291958</v>
      </c>
      <c r="C701" s="5" t="s">
        <v>8</v>
      </c>
      <c r="D701" s="5" t="s">
        <v>8</v>
      </c>
      <c r="E701" s="5" t="s">
        <v>8</v>
      </c>
      <c r="F701" s="5" t="s">
        <v>8</v>
      </c>
      <c r="G701" s="5" t="s">
        <v>8</v>
      </c>
    </row>
    <row r="702" spans="1:7" x14ac:dyDescent="0.25">
      <c r="A702" s="5" t="s">
        <v>3717</v>
      </c>
      <c r="B702" s="5">
        <v>1.25703383291958</v>
      </c>
      <c r="C702" s="5" t="s">
        <v>8</v>
      </c>
      <c r="D702" s="5" t="s">
        <v>8</v>
      </c>
      <c r="E702" s="5" t="s">
        <v>8</v>
      </c>
      <c r="F702" s="5" t="s">
        <v>8</v>
      </c>
      <c r="G702" s="5" t="s">
        <v>8</v>
      </c>
    </row>
    <row r="703" spans="1:7" x14ac:dyDescent="0.25">
      <c r="A703" s="5" t="s">
        <v>7623</v>
      </c>
      <c r="B703" s="5">
        <v>1.25703383291958</v>
      </c>
      <c r="C703" s="5" t="s">
        <v>8</v>
      </c>
      <c r="D703" s="5" t="s">
        <v>8</v>
      </c>
      <c r="E703" s="5" t="s">
        <v>8</v>
      </c>
      <c r="F703" s="5" t="s">
        <v>8</v>
      </c>
      <c r="G703" s="5" t="s">
        <v>8</v>
      </c>
    </row>
    <row r="704" spans="1:7" x14ac:dyDescent="0.25">
      <c r="A704" s="5" t="s">
        <v>22460</v>
      </c>
      <c r="B704" s="5">
        <v>1.25703383291958</v>
      </c>
      <c r="C704" s="5" t="s">
        <v>8</v>
      </c>
      <c r="D704" s="5" t="s">
        <v>8</v>
      </c>
      <c r="E704" s="5" t="s">
        <v>8</v>
      </c>
      <c r="F704" s="5" t="s">
        <v>8</v>
      </c>
      <c r="G704" s="5" t="s">
        <v>8</v>
      </c>
    </row>
    <row r="705" spans="1:7" x14ac:dyDescent="0.25">
      <c r="A705" s="5" t="s">
        <v>13423</v>
      </c>
      <c r="B705" s="5">
        <v>1.25703383291958</v>
      </c>
      <c r="C705" s="5" t="s">
        <v>13424</v>
      </c>
      <c r="D705" s="5" t="s">
        <v>13425</v>
      </c>
      <c r="E705" s="5" t="s">
        <v>13426</v>
      </c>
      <c r="F705" s="5" t="s">
        <v>13427</v>
      </c>
      <c r="G705" s="5" t="s">
        <v>13428</v>
      </c>
    </row>
    <row r="706" spans="1:7" x14ac:dyDescent="0.25">
      <c r="A706" s="5" t="s">
        <v>23310</v>
      </c>
      <c r="B706" s="5">
        <v>1.25703383291958</v>
      </c>
      <c r="C706" s="5" t="s">
        <v>8</v>
      </c>
      <c r="D706" s="5" t="s">
        <v>8</v>
      </c>
      <c r="E706" s="5" t="s">
        <v>8</v>
      </c>
      <c r="F706" s="5" t="s">
        <v>8</v>
      </c>
      <c r="G706" s="5" t="s">
        <v>8</v>
      </c>
    </row>
    <row r="707" spans="1:7" x14ac:dyDescent="0.25">
      <c r="A707" s="5" t="s">
        <v>23336</v>
      </c>
      <c r="B707" s="5">
        <v>1.25703383291958</v>
      </c>
      <c r="C707" s="5" t="s">
        <v>8</v>
      </c>
      <c r="D707" s="5" t="s">
        <v>8</v>
      </c>
      <c r="E707" s="5" t="s">
        <v>8</v>
      </c>
      <c r="F707" s="5" t="s">
        <v>8</v>
      </c>
      <c r="G707" s="5" t="s">
        <v>8</v>
      </c>
    </row>
    <row r="708" spans="1:7" x14ac:dyDescent="0.25">
      <c r="A708" s="5" t="s">
        <v>13864</v>
      </c>
      <c r="B708" s="5">
        <v>1.25703383291958</v>
      </c>
      <c r="C708" s="5" t="s">
        <v>8</v>
      </c>
      <c r="D708" s="5" t="s">
        <v>8</v>
      </c>
      <c r="E708" s="5" t="s">
        <v>8</v>
      </c>
      <c r="F708" s="5" t="s">
        <v>8</v>
      </c>
      <c r="G708" s="5" t="s">
        <v>13865</v>
      </c>
    </row>
    <row r="709" spans="1:7" x14ac:dyDescent="0.25">
      <c r="A709" s="5" t="s">
        <v>23501</v>
      </c>
      <c r="B709" s="5">
        <v>1.25703383291958</v>
      </c>
      <c r="C709" s="5" t="s">
        <v>8</v>
      </c>
      <c r="D709" s="5" t="s">
        <v>8</v>
      </c>
      <c r="E709" s="5" t="s">
        <v>8</v>
      </c>
      <c r="F709" s="5" t="s">
        <v>8</v>
      </c>
      <c r="G709" s="5" t="s">
        <v>1327</v>
      </c>
    </row>
    <row r="710" spans="1:7" x14ac:dyDescent="0.25">
      <c r="A710" s="5" t="s">
        <v>23688</v>
      </c>
      <c r="B710" s="5">
        <v>1.25703383291958</v>
      </c>
      <c r="C710" s="5" t="s">
        <v>8</v>
      </c>
      <c r="D710" s="5" t="s">
        <v>8</v>
      </c>
      <c r="E710" s="5" t="s">
        <v>8</v>
      </c>
      <c r="F710" s="5" t="s">
        <v>8</v>
      </c>
      <c r="G710" s="5" t="s">
        <v>23689</v>
      </c>
    </row>
    <row r="711" spans="1:7" x14ac:dyDescent="0.25">
      <c r="A711" s="5" t="s">
        <v>22245</v>
      </c>
      <c r="B711" s="5">
        <v>1.2567399202462901</v>
      </c>
      <c r="C711" s="5" t="s">
        <v>8</v>
      </c>
      <c r="D711" s="5" t="s">
        <v>8</v>
      </c>
      <c r="E711" s="5" t="s">
        <v>8</v>
      </c>
      <c r="F711" s="5" t="s">
        <v>8</v>
      </c>
      <c r="G711" s="5" t="s">
        <v>8</v>
      </c>
    </row>
    <row r="712" spans="1:7" x14ac:dyDescent="0.25">
      <c r="A712" s="5" t="s">
        <v>23670</v>
      </c>
      <c r="B712" s="5">
        <v>1.2540023033280101</v>
      </c>
      <c r="C712" s="5" t="s">
        <v>8</v>
      </c>
      <c r="D712" s="5" t="s">
        <v>8</v>
      </c>
      <c r="E712" s="5" t="s">
        <v>8</v>
      </c>
      <c r="F712" s="5" t="s">
        <v>8</v>
      </c>
      <c r="G712" s="5" t="s">
        <v>8</v>
      </c>
    </row>
    <row r="713" spans="1:7" x14ac:dyDescent="0.25">
      <c r="A713" s="5" t="s">
        <v>22719</v>
      </c>
      <c r="B713" s="5">
        <v>1.25349828179468</v>
      </c>
      <c r="C713" s="5" t="s">
        <v>8</v>
      </c>
      <c r="D713" s="5" t="s">
        <v>8</v>
      </c>
      <c r="E713" s="5" t="s">
        <v>8</v>
      </c>
      <c r="F713" s="5" t="s">
        <v>8</v>
      </c>
      <c r="G713" s="5" t="s">
        <v>8</v>
      </c>
    </row>
    <row r="714" spans="1:7" x14ac:dyDescent="0.25">
      <c r="A714" s="5" t="s">
        <v>17948</v>
      </c>
      <c r="B714" s="5">
        <v>1.25349828179468</v>
      </c>
      <c r="C714" s="5" t="s">
        <v>17949</v>
      </c>
      <c r="D714" s="5" t="s">
        <v>17950</v>
      </c>
      <c r="E714" s="5" t="s">
        <v>14761</v>
      </c>
      <c r="F714" s="5" t="s">
        <v>14762</v>
      </c>
      <c r="G714" s="5" t="s">
        <v>1733</v>
      </c>
    </row>
    <row r="715" spans="1:7" x14ac:dyDescent="0.25">
      <c r="A715" s="5" t="s">
        <v>10826</v>
      </c>
      <c r="B715" s="5">
        <v>1.2511279643567399</v>
      </c>
      <c r="C715" s="5" t="s">
        <v>8</v>
      </c>
      <c r="D715" s="5" t="s">
        <v>8</v>
      </c>
      <c r="E715" s="5" t="s">
        <v>5555</v>
      </c>
      <c r="F715" s="5" t="s">
        <v>8</v>
      </c>
      <c r="G715" s="5" t="s">
        <v>8</v>
      </c>
    </row>
    <row r="716" spans="1:7" x14ac:dyDescent="0.25">
      <c r="A716" s="5" t="s">
        <v>23586</v>
      </c>
      <c r="B716" s="5">
        <v>1.2511279643567399</v>
      </c>
      <c r="C716" s="5" t="s">
        <v>8</v>
      </c>
      <c r="D716" s="5" t="s">
        <v>8</v>
      </c>
      <c r="E716" s="5" t="s">
        <v>8</v>
      </c>
      <c r="F716" s="5" t="s">
        <v>8</v>
      </c>
      <c r="G716" s="5" t="s">
        <v>8</v>
      </c>
    </row>
    <row r="717" spans="1:7" x14ac:dyDescent="0.25">
      <c r="A717" s="5" t="s">
        <v>23468</v>
      </c>
      <c r="B717" s="5">
        <v>1.2498152297341201</v>
      </c>
      <c r="C717" s="5" t="s">
        <v>8</v>
      </c>
      <c r="D717" s="5" t="s">
        <v>8</v>
      </c>
      <c r="E717" s="5" t="s">
        <v>8</v>
      </c>
      <c r="F717" s="5" t="s">
        <v>8</v>
      </c>
      <c r="G717" s="5" t="s">
        <v>8</v>
      </c>
    </row>
    <row r="718" spans="1:7" x14ac:dyDescent="0.25">
      <c r="A718" s="5" t="s">
        <v>697</v>
      </c>
      <c r="B718" s="5">
        <v>1.24980288901403</v>
      </c>
      <c r="C718" s="5" t="s">
        <v>698</v>
      </c>
      <c r="D718" s="5" t="s">
        <v>8</v>
      </c>
      <c r="E718" s="5" t="s">
        <v>8</v>
      </c>
      <c r="F718" s="5" t="s">
        <v>8</v>
      </c>
      <c r="G718" s="5" t="s">
        <v>699</v>
      </c>
    </row>
    <row r="719" spans="1:7" x14ac:dyDescent="0.25">
      <c r="A719" s="5" t="s">
        <v>13346</v>
      </c>
      <c r="B719" s="5">
        <v>1.2497983424352801</v>
      </c>
      <c r="C719" s="5" t="s">
        <v>8</v>
      </c>
      <c r="D719" s="5" t="s">
        <v>8</v>
      </c>
      <c r="E719" s="5" t="s">
        <v>8</v>
      </c>
      <c r="F719" s="5" t="s">
        <v>8</v>
      </c>
      <c r="G719" s="5" t="s">
        <v>8</v>
      </c>
    </row>
    <row r="720" spans="1:7" x14ac:dyDescent="0.25">
      <c r="A720" s="5" t="s">
        <v>7</v>
      </c>
      <c r="B720" s="5">
        <v>1.2479823070312599</v>
      </c>
      <c r="C720" s="5" t="s">
        <v>8</v>
      </c>
      <c r="D720" s="5" t="s">
        <v>8</v>
      </c>
      <c r="E720" s="5" t="s">
        <v>8</v>
      </c>
      <c r="F720" s="5" t="s">
        <v>8</v>
      </c>
      <c r="G720" s="5" t="s">
        <v>8</v>
      </c>
    </row>
    <row r="721" spans="1:7" x14ac:dyDescent="0.25">
      <c r="A721" s="5" t="s">
        <v>22386</v>
      </c>
      <c r="B721" s="5">
        <v>1.2479823070312599</v>
      </c>
      <c r="C721" s="5" t="s">
        <v>8</v>
      </c>
      <c r="D721" s="5" t="s">
        <v>8</v>
      </c>
      <c r="E721" s="5" t="s">
        <v>8</v>
      </c>
      <c r="F721" s="5" t="s">
        <v>8</v>
      </c>
      <c r="G721" s="5" t="s">
        <v>8</v>
      </c>
    </row>
    <row r="722" spans="1:7" x14ac:dyDescent="0.25">
      <c r="A722" s="5" t="s">
        <v>22612</v>
      </c>
      <c r="B722" s="5">
        <v>1.2479823070312599</v>
      </c>
      <c r="C722" s="5" t="s">
        <v>8</v>
      </c>
      <c r="D722" s="5" t="s">
        <v>8</v>
      </c>
      <c r="E722" s="5" t="s">
        <v>8</v>
      </c>
      <c r="F722" s="5" t="s">
        <v>8</v>
      </c>
      <c r="G722" s="5" t="s">
        <v>22613</v>
      </c>
    </row>
    <row r="723" spans="1:7" x14ac:dyDescent="0.25">
      <c r="A723" s="5" t="s">
        <v>14736</v>
      </c>
      <c r="B723" s="5">
        <v>1.2479823070312599</v>
      </c>
      <c r="C723" s="5" t="s">
        <v>8</v>
      </c>
      <c r="D723" s="5" t="s">
        <v>8</v>
      </c>
      <c r="E723" s="5" t="s">
        <v>8</v>
      </c>
      <c r="F723" s="5" t="s">
        <v>8</v>
      </c>
      <c r="G723" s="5" t="s">
        <v>8</v>
      </c>
    </row>
    <row r="724" spans="1:7" x14ac:dyDescent="0.25">
      <c r="A724" s="5" t="s">
        <v>14842</v>
      </c>
      <c r="B724" s="5">
        <v>1.2457915928494201</v>
      </c>
      <c r="C724" s="5" t="s">
        <v>8</v>
      </c>
      <c r="D724" s="5" t="s">
        <v>8</v>
      </c>
      <c r="E724" s="5" t="s">
        <v>8</v>
      </c>
      <c r="F724" s="5" t="s">
        <v>8</v>
      </c>
      <c r="G724" s="5" t="s">
        <v>8</v>
      </c>
    </row>
    <row r="725" spans="1:7" x14ac:dyDescent="0.25">
      <c r="A725" s="5" t="s">
        <v>1463</v>
      </c>
      <c r="B725" s="5">
        <v>1.2452435978112699</v>
      </c>
      <c r="C725" s="5" t="s">
        <v>8</v>
      </c>
      <c r="D725" s="5" t="s">
        <v>8</v>
      </c>
      <c r="E725" s="5" t="s">
        <v>8</v>
      </c>
      <c r="F725" s="5" t="s">
        <v>8</v>
      </c>
      <c r="G725" s="5" t="s">
        <v>8</v>
      </c>
    </row>
    <row r="726" spans="1:7" x14ac:dyDescent="0.25">
      <c r="A726" s="5" t="s">
        <v>21819</v>
      </c>
      <c r="B726" s="5">
        <v>1.2452435978112699</v>
      </c>
      <c r="C726" s="5" t="s">
        <v>8</v>
      </c>
      <c r="D726" s="5" t="s">
        <v>8</v>
      </c>
      <c r="E726" s="5" t="s">
        <v>8</v>
      </c>
      <c r="F726" s="5" t="s">
        <v>8</v>
      </c>
      <c r="G726" s="5" t="s">
        <v>8</v>
      </c>
    </row>
    <row r="727" spans="1:7" x14ac:dyDescent="0.25">
      <c r="A727" s="5" t="s">
        <v>21918</v>
      </c>
      <c r="B727" s="5">
        <v>1.2452435978112699</v>
      </c>
      <c r="C727" s="5" t="s">
        <v>21919</v>
      </c>
      <c r="D727" s="5" t="s">
        <v>21920</v>
      </c>
      <c r="E727" s="5" t="s">
        <v>21921</v>
      </c>
      <c r="F727" s="5" t="s">
        <v>21922</v>
      </c>
      <c r="G727" s="5" t="s">
        <v>21923</v>
      </c>
    </row>
    <row r="728" spans="1:7" x14ac:dyDescent="0.25">
      <c r="A728" s="5" t="s">
        <v>21996</v>
      </c>
      <c r="B728" s="5">
        <v>1.2452435978112699</v>
      </c>
      <c r="C728" s="5" t="s">
        <v>8</v>
      </c>
      <c r="D728" s="5" t="s">
        <v>8</v>
      </c>
      <c r="E728" s="5" t="s">
        <v>8</v>
      </c>
      <c r="F728" s="5" t="s">
        <v>8</v>
      </c>
      <c r="G728" s="5" t="s">
        <v>8</v>
      </c>
    </row>
    <row r="729" spans="1:7" x14ac:dyDescent="0.25">
      <c r="A729" s="5" t="s">
        <v>6020</v>
      </c>
      <c r="B729" s="5">
        <v>1.2452435978112699</v>
      </c>
      <c r="C729" s="5" t="s">
        <v>8</v>
      </c>
      <c r="D729" s="5" t="s">
        <v>8</v>
      </c>
      <c r="E729" s="5" t="s">
        <v>8</v>
      </c>
      <c r="F729" s="5" t="s">
        <v>8</v>
      </c>
      <c r="G729" s="5" t="s">
        <v>8</v>
      </c>
    </row>
    <row r="730" spans="1:7" x14ac:dyDescent="0.25">
      <c r="A730" s="5" t="s">
        <v>22339</v>
      </c>
      <c r="B730" s="5">
        <v>1.2452435978112699</v>
      </c>
      <c r="C730" s="5" t="s">
        <v>8</v>
      </c>
      <c r="D730" s="5" t="s">
        <v>8</v>
      </c>
      <c r="E730" s="5" t="s">
        <v>8</v>
      </c>
      <c r="F730" s="5" t="s">
        <v>8</v>
      </c>
      <c r="G730" s="5" t="s">
        <v>8</v>
      </c>
    </row>
    <row r="731" spans="1:7" x14ac:dyDescent="0.25">
      <c r="A731" s="5" t="s">
        <v>7137</v>
      </c>
      <c r="B731" s="5">
        <v>1.2452435978112699</v>
      </c>
      <c r="C731" s="5" t="s">
        <v>8</v>
      </c>
      <c r="D731" s="5" t="s">
        <v>8</v>
      </c>
      <c r="E731" s="5" t="s">
        <v>8</v>
      </c>
      <c r="F731" s="5" t="s">
        <v>8</v>
      </c>
      <c r="G731" s="5" t="s">
        <v>8</v>
      </c>
    </row>
    <row r="732" spans="1:7" x14ac:dyDescent="0.25">
      <c r="A732" s="5" t="s">
        <v>22610</v>
      </c>
      <c r="B732" s="5">
        <v>1.2452435978112699</v>
      </c>
      <c r="C732" s="5" t="s">
        <v>8</v>
      </c>
      <c r="D732" s="5" t="s">
        <v>8</v>
      </c>
      <c r="E732" s="5" t="s">
        <v>8</v>
      </c>
      <c r="F732" s="5" t="s">
        <v>8</v>
      </c>
      <c r="G732" s="5" t="s">
        <v>8</v>
      </c>
    </row>
    <row r="733" spans="1:7" x14ac:dyDescent="0.25">
      <c r="A733" s="5" t="s">
        <v>22716</v>
      </c>
      <c r="B733" s="5">
        <v>1.2452435978112699</v>
      </c>
      <c r="C733" s="5" t="s">
        <v>8</v>
      </c>
      <c r="D733" s="5" t="s">
        <v>8</v>
      </c>
      <c r="E733" s="5" t="s">
        <v>8</v>
      </c>
      <c r="F733" s="5" t="s">
        <v>8</v>
      </c>
      <c r="G733" s="5" t="s">
        <v>8</v>
      </c>
    </row>
    <row r="734" spans="1:7" x14ac:dyDescent="0.25">
      <c r="A734" s="5" t="s">
        <v>9443</v>
      </c>
      <c r="B734" s="5">
        <v>1.2452435978112699</v>
      </c>
      <c r="C734" s="5" t="s">
        <v>8</v>
      </c>
      <c r="D734" s="5" t="s">
        <v>8</v>
      </c>
      <c r="E734" s="5" t="s">
        <v>9444</v>
      </c>
      <c r="F734" s="5" t="s">
        <v>8</v>
      </c>
      <c r="G734" s="5" t="s">
        <v>9445</v>
      </c>
    </row>
    <row r="735" spans="1:7" x14ac:dyDescent="0.25">
      <c r="A735" s="5" t="s">
        <v>9555</v>
      </c>
      <c r="B735" s="5">
        <v>1.2452435978112699</v>
      </c>
      <c r="C735" s="5" t="s">
        <v>2887</v>
      </c>
      <c r="D735" s="5" t="s">
        <v>2888</v>
      </c>
      <c r="E735" s="5" t="s">
        <v>2889</v>
      </c>
      <c r="F735" s="5" t="s">
        <v>2890</v>
      </c>
      <c r="G735" s="5" t="s">
        <v>2891</v>
      </c>
    </row>
    <row r="736" spans="1:7" x14ac:dyDescent="0.25">
      <c r="A736" s="5" t="s">
        <v>9557</v>
      </c>
      <c r="B736" s="5">
        <v>1.2452435978112699</v>
      </c>
      <c r="C736" s="5" t="s">
        <v>8</v>
      </c>
      <c r="D736" s="5" t="s">
        <v>8</v>
      </c>
      <c r="E736" s="5" t="s">
        <v>8</v>
      </c>
      <c r="F736" s="5" t="s">
        <v>8</v>
      </c>
      <c r="G736" s="5" t="s">
        <v>8</v>
      </c>
    </row>
    <row r="737" spans="1:7" x14ac:dyDescent="0.25">
      <c r="A737" s="5" t="s">
        <v>22981</v>
      </c>
      <c r="B737" s="5">
        <v>1.2452435978112699</v>
      </c>
      <c r="C737" s="5" t="s">
        <v>8</v>
      </c>
      <c r="D737" s="5" t="s">
        <v>8</v>
      </c>
      <c r="E737" s="5" t="s">
        <v>8</v>
      </c>
      <c r="F737" s="5" t="s">
        <v>8</v>
      </c>
      <c r="G737" s="5" t="s">
        <v>8</v>
      </c>
    </row>
    <row r="738" spans="1:7" x14ac:dyDescent="0.25">
      <c r="A738" s="5" t="s">
        <v>22628</v>
      </c>
      <c r="B738" s="5">
        <v>1.24434165152732</v>
      </c>
      <c r="C738" s="5" t="s">
        <v>8</v>
      </c>
      <c r="D738" s="5" t="s">
        <v>8</v>
      </c>
      <c r="E738" s="5" t="s">
        <v>8</v>
      </c>
      <c r="F738" s="5" t="s">
        <v>8</v>
      </c>
      <c r="G738" s="5" t="s">
        <v>5365</v>
      </c>
    </row>
    <row r="739" spans="1:7" x14ac:dyDescent="0.25">
      <c r="A739" s="5" t="s">
        <v>8462</v>
      </c>
      <c r="B739" s="5">
        <v>1.24236889347493</v>
      </c>
      <c r="C739" s="5" t="s">
        <v>8</v>
      </c>
      <c r="D739" s="5" t="s">
        <v>8</v>
      </c>
      <c r="E739" s="5" t="s">
        <v>8</v>
      </c>
      <c r="F739" s="5" t="s">
        <v>8</v>
      </c>
      <c r="G739" s="5" t="s">
        <v>8</v>
      </c>
    </row>
    <row r="740" spans="1:7" x14ac:dyDescent="0.25">
      <c r="A740" s="5" t="s">
        <v>22631</v>
      </c>
      <c r="B740" s="5">
        <v>1.24236889347493</v>
      </c>
      <c r="C740" s="5" t="s">
        <v>8</v>
      </c>
      <c r="D740" s="5" t="s">
        <v>8</v>
      </c>
      <c r="E740" s="5" t="s">
        <v>8</v>
      </c>
      <c r="F740" s="5" t="s">
        <v>8</v>
      </c>
      <c r="G740" s="5" t="s">
        <v>8</v>
      </c>
    </row>
    <row r="741" spans="1:7" x14ac:dyDescent="0.25">
      <c r="A741" s="5" t="s">
        <v>12427</v>
      </c>
      <c r="B741" s="5">
        <v>1.242346654079</v>
      </c>
      <c r="C741" s="5" t="s">
        <v>8</v>
      </c>
      <c r="D741" s="5" t="s">
        <v>8</v>
      </c>
      <c r="E741" s="5" t="s">
        <v>8</v>
      </c>
      <c r="F741" s="5" t="s">
        <v>8</v>
      </c>
      <c r="G741" s="5" t="s">
        <v>8</v>
      </c>
    </row>
    <row r="742" spans="1:7" x14ac:dyDescent="0.25">
      <c r="A742" s="5" t="s">
        <v>11310</v>
      </c>
      <c r="B742" s="5">
        <v>1.24159413484737</v>
      </c>
      <c r="C742" s="5" t="s">
        <v>8</v>
      </c>
      <c r="D742" s="5" t="s">
        <v>8</v>
      </c>
      <c r="E742" s="5" t="s">
        <v>8</v>
      </c>
      <c r="F742" s="5" t="s">
        <v>8</v>
      </c>
      <c r="G742" s="5" t="s">
        <v>597</v>
      </c>
    </row>
    <row r="743" spans="1:7" x14ac:dyDescent="0.25">
      <c r="A743" s="5" t="s">
        <v>23036</v>
      </c>
      <c r="B743" s="5">
        <v>1.24066184633291</v>
      </c>
      <c r="C743" s="5" t="s">
        <v>8</v>
      </c>
      <c r="D743" s="5" t="s">
        <v>8</v>
      </c>
      <c r="E743" s="5" t="s">
        <v>8</v>
      </c>
      <c r="F743" s="5" t="s">
        <v>8</v>
      </c>
      <c r="G743" s="5" t="s">
        <v>8</v>
      </c>
    </row>
    <row r="744" spans="1:7" x14ac:dyDescent="0.25">
      <c r="A744" s="5" t="s">
        <v>21242</v>
      </c>
      <c r="B744" s="5">
        <v>1.23917651472641</v>
      </c>
      <c r="C744" s="5" t="s">
        <v>8</v>
      </c>
      <c r="D744" s="5" t="s">
        <v>8</v>
      </c>
      <c r="E744" s="5" t="s">
        <v>8</v>
      </c>
      <c r="F744" s="5" t="s">
        <v>8</v>
      </c>
      <c r="G744" s="5" t="s">
        <v>8</v>
      </c>
    </row>
    <row r="745" spans="1:7" x14ac:dyDescent="0.25">
      <c r="A745" s="5" t="s">
        <v>21792</v>
      </c>
      <c r="B745" s="5">
        <v>1.23917651472641</v>
      </c>
      <c r="C745" s="5" t="s">
        <v>8</v>
      </c>
      <c r="D745" s="5" t="s">
        <v>8</v>
      </c>
      <c r="E745" s="5" t="s">
        <v>8</v>
      </c>
      <c r="F745" s="5" t="s">
        <v>8</v>
      </c>
      <c r="G745" s="5" t="s">
        <v>8</v>
      </c>
    </row>
    <row r="746" spans="1:7" x14ac:dyDescent="0.25">
      <c r="A746" s="5" t="s">
        <v>6065</v>
      </c>
      <c r="B746" s="5">
        <v>1.2385473291276601</v>
      </c>
      <c r="C746" s="5" t="s">
        <v>8</v>
      </c>
      <c r="D746" s="5" t="s">
        <v>8</v>
      </c>
      <c r="E746" s="5" t="s">
        <v>8</v>
      </c>
      <c r="F746" s="5" t="s">
        <v>8</v>
      </c>
      <c r="G746" s="5" t="s">
        <v>8</v>
      </c>
    </row>
    <row r="747" spans="1:7" x14ac:dyDescent="0.25">
      <c r="A747" s="5" t="s">
        <v>23696</v>
      </c>
      <c r="B747" s="5">
        <v>1.2385473291276601</v>
      </c>
      <c r="C747" s="5" t="s">
        <v>8</v>
      </c>
      <c r="D747" s="5" t="s">
        <v>8</v>
      </c>
      <c r="E747" s="5" t="s">
        <v>8</v>
      </c>
      <c r="F747" s="5" t="s">
        <v>8</v>
      </c>
      <c r="G747" s="5" t="s">
        <v>8</v>
      </c>
    </row>
    <row r="748" spans="1:7" x14ac:dyDescent="0.25">
      <c r="A748" s="5" t="s">
        <v>9315</v>
      </c>
      <c r="B748" s="5">
        <v>1.2382044177578999</v>
      </c>
      <c r="C748" s="5" t="s">
        <v>8</v>
      </c>
      <c r="D748" s="5" t="s">
        <v>8</v>
      </c>
      <c r="E748" s="5" t="s">
        <v>8</v>
      </c>
      <c r="F748" s="5" t="s">
        <v>8</v>
      </c>
      <c r="G748" s="5" t="s">
        <v>8</v>
      </c>
    </row>
    <row r="749" spans="1:7" x14ac:dyDescent="0.25">
      <c r="A749" s="5" t="s">
        <v>8928</v>
      </c>
      <c r="B749" s="5">
        <v>1.2379637345051999</v>
      </c>
      <c r="C749" s="5" t="s">
        <v>8</v>
      </c>
      <c r="D749" s="5" t="s">
        <v>8</v>
      </c>
      <c r="E749" s="5" t="s">
        <v>8</v>
      </c>
      <c r="F749" s="5" t="s">
        <v>8</v>
      </c>
      <c r="G749" s="5" t="s">
        <v>8</v>
      </c>
    </row>
    <row r="750" spans="1:7" x14ac:dyDescent="0.25">
      <c r="A750" s="5" t="s">
        <v>22351</v>
      </c>
      <c r="B750" s="5">
        <v>1.23577773178838</v>
      </c>
      <c r="C750" s="5" t="s">
        <v>6315</v>
      </c>
      <c r="D750" s="5" t="s">
        <v>8</v>
      </c>
      <c r="E750" s="5" t="s">
        <v>8</v>
      </c>
      <c r="F750" s="5" t="s">
        <v>8</v>
      </c>
      <c r="G750" s="5" t="s">
        <v>6316</v>
      </c>
    </row>
    <row r="751" spans="1:7" x14ac:dyDescent="0.25">
      <c r="A751" s="5" t="s">
        <v>23250</v>
      </c>
      <c r="B751" s="5">
        <v>1.23577773178838</v>
      </c>
      <c r="C751" s="5" t="s">
        <v>8</v>
      </c>
      <c r="D751" s="5" t="s">
        <v>8</v>
      </c>
      <c r="E751" s="5" t="s">
        <v>8</v>
      </c>
      <c r="F751" s="5" t="s">
        <v>8</v>
      </c>
      <c r="G751" s="5" t="s">
        <v>23251</v>
      </c>
    </row>
    <row r="752" spans="1:7" x14ac:dyDescent="0.25">
      <c r="A752" s="5" t="s">
        <v>23210</v>
      </c>
      <c r="B752" s="5">
        <v>1.2353480447892899</v>
      </c>
      <c r="C752" s="5" t="s">
        <v>8</v>
      </c>
      <c r="D752" s="5" t="s">
        <v>8</v>
      </c>
      <c r="E752" s="5" t="s">
        <v>8</v>
      </c>
      <c r="F752" s="5" t="s">
        <v>8</v>
      </c>
      <c r="G752" s="5" t="s">
        <v>8</v>
      </c>
    </row>
    <row r="753" spans="1:7" x14ac:dyDescent="0.25">
      <c r="A753" s="5" t="s">
        <v>3997</v>
      </c>
      <c r="B753" s="5">
        <v>1.2344748425288199</v>
      </c>
      <c r="C753" s="5" t="s">
        <v>8</v>
      </c>
      <c r="D753" s="5" t="s">
        <v>8</v>
      </c>
      <c r="E753" s="5" t="s">
        <v>8</v>
      </c>
      <c r="F753" s="5" t="s">
        <v>8</v>
      </c>
      <c r="G753" s="5" t="s">
        <v>8</v>
      </c>
    </row>
    <row r="754" spans="1:7" x14ac:dyDescent="0.25">
      <c r="A754" s="5" t="s">
        <v>4080</v>
      </c>
      <c r="B754" s="5">
        <v>1.2344748425288199</v>
      </c>
      <c r="C754" s="5" t="s">
        <v>8</v>
      </c>
      <c r="D754" s="5" t="s">
        <v>8</v>
      </c>
      <c r="E754" s="5" t="s">
        <v>8</v>
      </c>
      <c r="F754" s="5" t="s">
        <v>8</v>
      </c>
      <c r="G754" s="5" t="s">
        <v>8</v>
      </c>
    </row>
    <row r="755" spans="1:7" x14ac:dyDescent="0.25">
      <c r="A755" s="5" t="s">
        <v>22253</v>
      </c>
      <c r="B755" s="5">
        <v>1.2344748425288199</v>
      </c>
      <c r="C755" s="5" t="s">
        <v>8</v>
      </c>
      <c r="D755" s="5" t="s">
        <v>8</v>
      </c>
      <c r="E755" s="5" t="s">
        <v>8</v>
      </c>
      <c r="F755" s="5" t="s">
        <v>8</v>
      </c>
      <c r="G755" s="5" t="s">
        <v>8</v>
      </c>
    </row>
    <row r="756" spans="1:7" x14ac:dyDescent="0.25">
      <c r="A756" s="5" t="s">
        <v>22458</v>
      </c>
      <c r="B756" s="5">
        <v>1.2344748425288199</v>
      </c>
      <c r="C756" s="5" t="s">
        <v>8</v>
      </c>
      <c r="D756" s="5" t="s">
        <v>8</v>
      </c>
      <c r="E756" s="5" t="s">
        <v>8</v>
      </c>
      <c r="F756" s="5" t="s">
        <v>8</v>
      </c>
      <c r="G756" s="5" t="s">
        <v>8</v>
      </c>
    </row>
    <row r="757" spans="1:7" x14ac:dyDescent="0.25">
      <c r="A757" s="5" t="s">
        <v>14715</v>
      </c>
      <c r="B757" s="5">
        <v>1.2344748425288199</v>
      </c>
      <c r="C757" s="5" t="s">
        <v>8</v>
      </c>
      <c r="D757" s="5" t="s">
        <v>8</v>
      </c>
      <c r="E757" s="5" t="s">
        <v>8</v>
      </c>
      <c r="F757" s="5" t="s">
        <v>8</v>
      </c>
      <c r="G757" s="5" t="s">
        <v>8</v>
      </c>
    </row>
    <row r="758" spans="1:7" x14ac:dyDescent="0.25">
      <c r="A758" s="5" t="s">
        <v>23619</v>
      </c>
      <c r="B758" s="5">
        <v>1.2344748425288199</v>
      </c>
      <c r="C758" s="5" t="s">
        <v>8</v>
      </c>
      <c r="D758" s="5" t="s">
        <v>8</v>
      </c>
      <c r="E758" s="5" t="s">
        <v>8</v>
      </c>
      <c r="F758" s="5" t="s">
        <v>8</v>
      </c>
      <c r="G758" s="5" t="s">
        <v>8</v>
      </c>
    </row>
    <row r="759" spans="1:7" x14ac:dyDescent="0.25">
      <c r="A759" s="5" t="s">
        <v>22914</v>
      </c>
      <c r="B759" s="5">
        <v>1.2327121628006099</v>
      </c>
      <c r="C759" s="5" t="s">
        <v>22915</v>
      </c>
      <c r="D759" s="5" t="s">
        <v>22916</v>
      </c>
      <c r="E759" s="5" t="s">
        <v>22917</v>
      </c>
      <c r="F759" s="5" t="s">
        <v>22918</v>
      </c>
      <c r="G759" s="5" t="s">
        <v>22919</v>
      </c>
    </row>
    <row r="760" spans="1:7" x14ac:dyDescent="0.25">
      <c r="A760" s="5" t="s">
        <v>493</v>
      </c>
      <c r="B760" s="5">
        <v>1.23238122506746</v>
      </c>
      <c r="C760" s="5" t="s">
        <v>8</v>
      </c>
      <c r="D760" s="5" t="s">
        <v>8</v>
      </c>
      <c r="E760" s="5" t="s">
        <v>8</v>
      </c>
      <c r="F760" s="5" t="s">
        <v>8</v>
      </c>
      <c r="G760" s="5" t="s">
        <v>8</v>
      </c>
    </row>
    <row r="761" spans="1:7" x14ac:dyDescent="0.25">
      <c r="A761" s="5" t="s">
        <v>22366</v>
      </c>
      <c r="B761" s="5">
        <v>1.2309667828424999</v>
      </c>
      <c r="C761" s="5" t="s">
        <v>8</v>
      </c>
      <c r="D761" s="5" t="s">
        <v>8</v>
      </c>
      <c r="E761" s="5" t="s">
        <v>8</v>
      </c>
      <c r="F761" s="5" t="s">
        <v>8</v>
      </c>
      <c r="G761" s="5" t="s">
        <v>8</v>
      </c>
    </row>
    <row r="762" spans="1:7" x14ac:dyDescent="0.25">
      <c r="A762" s="5" t="s">
        <v>11547</v>
      </c>
      <c r="B762" s="5">
        <v>1.2309667828424999</v>
      </c>
      <c r="C762" s="5" t="s">
        <v>8</v>
      </c>
      <c r="D762" s="5" t="s">
        <v>8</v>
      </c>
      <c r="E762" s="5" t="s">
        <v>8</v>
      </c>
      <c r="F762" s="5" t="s">
        <v>8</v>
      </c>
      <c r="G762" s="5" t="s">
        <v>8</v>
      </c>
    </row>
    <row r="763" spans="1:7" x14ac:dyDescent="0.25">
      <c r="A763" s="5" t="s">
        <v>22459</v>
      </c>
      <c r="B763" s="5">
        <v>1.2287171513194399</v>
      </c>
      <c r="C763" s="5" t="s">
        <v>8</v>
      </c>
      <c r="D763" s="5" t="s">
        <v>8</v>
      </c>
      <c r="E763" s="5" t="s">
        <v>8</v>
      </c>
      <c r="F763" s="5" t="s">
        <v>8</v>
      </c>
      <c r="G763" s="5" t="s">
        <v>8</v>
      </c>
    </row>
    <row r="764" spans="1:7" x14ac:dyDescent="0.25">
      <c r="A764" s="5" t="s">
        <v>20143</v>
      </c>
      <c r="B764" s="5">
        <v>1.2287171513194399</v>
      </c>
      <c r="C764" s="5" t="s">
        <v>8</v>
      </c>
      <c r="D764" s="5" t="s">
        <v>8</v>
      </c>
      <c r="E764" s="5" t="s">
        <v>8</v>
      </c>
      <c r="F764" s="5" t="s">
        <v>8</v>
      </c>
      <c r="G764" s="5" t="s">
        <v>8</v>
      </c>
    </row>
    <row r="765" spans="1:7" x14ac:dyDescent="0.25">
      <c r="A765" s="5" t="s">
        <v>23659</v>
      </c>
      <c r="B765" s="5">
        <v>1.2287171513194399</v>
      </c>
      <c r="C765" s="5" t="s">
        <v>8</v>
      </c>
      <c r="D765" s="5" t="s">
        <v>8</v>
      </c>
      <c r="E765" s="5" t="s">
        <v>8</v>
      </c>
      <c r="F765" s="5" t="s">
        <v>8</v>
      </c>
      <c r="G765" s="5" t="s">
        <v>8</v>
      </c>
    </row>
    <row r="766" spans="1:7" x14ac:dyDescent="0.25">
      <c r="A766" s="5" t="s">
        <v>21255</v>
      </c>
      <c r="B766" s="5">
        <v>1.2246000659816301</v>
      </c>
      <c r="C766" s="5" t="s">
        <v>8</v>
      </c>
      <c r="D766" s="5" t="s">
        <v>8</v>
      </c>
      <c r="E766" s="5" t="s">
        <v>8</v>
      </c>
      <c r="F766" s="5" t="s">
        <v>8</v>
      </c>
      <c r="G766" s="5" t="s">
        <v>8</v>
      </c>
    </row>
    <row r="767" spans="1:7" x14ac:dyDescent="0.25">
      <c r="A767" s="5" t="s">
        <v>18384</v>
      </c>
      <c r="B767" s="5">
        <v>1.2246000659816301</v>
      </c>
      <c r="C767" s="5" t="s">
        <v>8</v>
      </c>
      <c r="D767" s="5" t="s">
        <v>8</v>
      </c>
      <c r="E767" s="5" t="s">
        <v>8</v>
      </c>
      <c r="F767" s="5" t="s">
        <v>8</v>
      </c>
      <c r="G767" s="5" t="s">
        <v>8</v>
      </c>
    </row>
    <row r="768" spans="1:7" x14ac:dyDescent="0.25">
      <c r="A768" s="5" t="s">
        <v>21288</v>
      </c>
      <c r="B768" s="5">
        <v>1.2246000659816301</v>
      </c>
      <c r="C768" s="5" t="s">
        <v>8</v>
      </c>
      <c r="D768" s="5" t="s">
        <v>8</v>
      </c>
      <c r="E768" s="5" t="s">
        <v>8</v>
      </c>
      <c r="F768" s="5" t="s">
        <v>8</v>
      </c>
      <c r="G768" s="5" t="s">
        <v>8</v>
      </c>
    </row>
    <row r="769" spans="1:7" x14ac:dyDescent="0.25">
      <c r="A769" s="5" t="s">
        <v>21464</v>
      </c>
      <c r="B769" s="5">
        <v>1.2246000659816301</v>
      </c>
      <c r="C769" s="5" t="s">
        <v>21465</v>
      </c>
      <c r="D769" s="5" t="s">
        <v>21466</v>
      </c>
      <c r="E769" s="5" t="s">
        <v>21467</v>
      </c>
      <c r="F769" s="5" t="s">
        <v>21468</v>
      </c>
      <c r="G769" s="5" t="s">
        <v>21469</v>
      </c>
    </row>
    <row r="770" spans="1:7" x14ac:dyDescent="0.25">
      <c r="A770" s="5" t="s">
        <v>21636</v>
      </c>
      <c r="B770" s="5">
        <v>1.2246000659816301</v>
      </c>
      <c r="C770" s="5" t="s">
        <v>21637</v>
      </c>
      <c r="D770" s="5" t="s">
        <v>21638</v>
      </c>
      <c r="E770" s="5" t="s">
        <v>21639</v>
      </c>
      <c r="F770" s="5" t="s">
        <v>21640</v>
      </c>
      <c r="G770" s="5" t="s">
        <v>21641</v>
      </c>
    </row>
    <row r="771" spans="1:7" x14ac:dyDescent="0.25">
      <c r="A771" s="5" t="s">
        <v>21949</v>
      </c>
      <c r="B771" s="5">
        <v>1.2246000659816301</v>
      </c>
      <c r="C771" s="5" t="s">
        <v>10101</v>
      </c>
      <c r="D771" s="5" t="s">
        <v>21950</v>
      </c>
      <c r="E771" s="5" t="s">
        <v>21951</v>
      </c>
      <c r="F771" s="5" t="s">
        <v>10104</v>
      </c>
      <c r="G771" s="5" t="s">
        <v>10105</v>
      </c>
    </row>
    <row r="772" spans="1:7" x14ac:dyDescent="0.25">
      <c r="A772" s="5" t="s">
        <v>4940</v>
      </c>
      <c r="B772" s="5">
        <v>1.2246000659816301</v>
      </c>
      <c r="C772" s="5" t="s">
        <v>8</v>
      </c>
      <c r="D772" s="5" t="s">
        <v>8</v>
      </c>
      <c r="E772" s="5" t="s">
        <v>8</v>
      </c>
      <c r="F772" s="5" t="s">
        <v>8</v>
      </c>
      <c r="G772" s="5" t="s">
        <v>8</v>
      </c>
    </row>
    <row r="773" spans="1:7" x14ac:dyDescent="0.25">
      <c r="A773" s="5" t="s">
        <v>6189</v>
      </c>
      <c r="B773" s="5">
        <v>1.2246000659816301</v>
      </c>
      <c r="C773" s="5" t="s">
        <v>8</v>
      </c>
      <c r="D773" s="5" t="s">
        <v>8</v>
      </c>
      <c r="E773" s="5" t="s">
        <v>8</v>
      </c>
      <c r="F773" s="5" t="s">
        <v>8</v>
      </c>
      <c r="G773" s="5" t="s">
        <v>8</v>
      </c>
    </row>
    <row r="774" spans="1:7" x14ac:dyDescent="0.25">
      <c r="A774" s="5" t="s">
        <v>22722</v>
      </c>
      <c r="B774" s="5">
        <v>1.2246000659816301</v>
      </c>
      <c r="C774" s="5" t="s">
        <v>8</v>
      </c>
      <c r="D774" s="5" t="s">
        <v>8</v>
      </c>
      <c r="E774" s="5" t="s">
        <v>8</v>
      </c>
      <c r="F774" s="5" t="s">
        <v>8</v>
      </c>
      <c r="G774" s="5" t="s">
        <v>8</v>
      </c>
    </row>
    <row r="775" spans="1:7" x14ac:dyDescent="0.25">
      <c r="A775" s="5" t="s">
        <v>10139</v>
      </c>
      <c r="B775" s="5">
        <v>1.2246000659816301</v>
      </c>
      <c r="C775" s="5" t="s">
        <v>8</v>
      </c>
      <c r="D775" s="5" t="s">
        <v>8</v>
      </c>
      <c r="E775" s="5" t="s">
        <v>8</v>
      </c>
      <c r="F775" s="5" t="s">
        <v>8</v>
      </c>
      <c r="G775" s="5" t="s">
        <v>8</v>
      </c>
    </row>
    <row r="776" spans="1:7" x14ac:dyDescent="0.25">
      <c r="A776" s="5" t="s">
        <v>22941</v>
      </c>
      <c r="B776" s="5">
        <v>1.2246000659816301</v>
      </c>
      <c r="C776" s="5" t="s">
        <v>8</v>
      </c>
      <c r="D776" s="5" t="s">
        <v>4463</v>
      </c>
      <c r="E776" s="5" t="s">
        <v>4464</v>
      </c>
      <c r="F776" s="5" t="s">
        <v>22942</v>
      </c>
      <c r="G776" s="5" t="s">
        <v>22943</v>
      </c>
    </row>
    <row r="777" spans="1:7" x14ac:dyDescent="0.25">
      <c r="A777" s="5" t="s">
        <v>23194</v>
      </c>
      <c r="B777" s="5">
        <v>1.2246000659816301</v>
      </c>
      <c r="C777" s="5" t="s">
        <v>8</v>
      </c>
      <c r="D777" s="5" t="s">
        <v>8</v>
      </c>
      <c r="E777" s="5" t="s">
        <v>8</v>
      </c>
      <c r="F777" s="5" t="s">
        <v>8</v>
      </c>
      <c r="G777" s="5" t="s">
        <v>8</v>
      </c>
    </row>
    <row r="778" spans="1:7" x14ac:dyDescent="0.25">
      <c r="A778" s="5" t="s">
        <v>23248</v>
      </c>
      <c r="B778" s="5">
        <v>1.2246000659816301</v>
      </c>
      <c r="C778" s="5" t="s">
        <v>8</v>
      </c>
      <c r="D778" s="5" t="s">
        <v>8</v>
      </c>
      <c r="E778" s="5" t="s">
        <v>8</v>
      </c>
      <c r="F778" s="5" t="s">
        <v>8</v>
      </c>
      <c r="G778" s="5" t="s">
        <v>8</v>
      </c>
    </row>
    <row r="779" spans="1:7" x14ac:dyDescent="0.25">
      <c r="A779" s="5" t="s">
        <v>13397</v>
      </c>
      <c r="B779" s="5">
        <v>1.2246000659816301</v>
      </c>
      <c r="C779" s="5" t="s">
        <v>8</v>
      </c>
      <c r="D779" s="5" t="s">
        <v>8</v>
      </c>
      <c r="E779" s="5" t="s">
        <v>8</v>
      </c>
      <c r="F779" s="5" t="s">
        <v>8</v>
      </c>
      <c r="G779" s="5" t="s">
        <v>8</v>
      </c>
    </row>
    <row r="780" spans="1:7" x14ac:dyDescent="0.25">
      <c r="A780" s="5" t="s">
        <v>23407</v>
      </c>
      <c r="B780" s="5">
        <v>1.2246000659816301</v>
      </c>
      <c r="C780" s="5" t="s">
        <v>8</v>
      </c>
      <c r="D780" s="5" t="s">
        <v>8</v>
      </c>
      <c r="E780" s="5" t="s">
        <v>5476</v>
      </c>
      <c r="F780" s="5" t="s">
        <v>8</v>
      </c>
      <c r="G780" s="5" t="s">
        <v>8</v>
      </c>
    </row>
    <row r="781" spans="1:7" x14ac:dyDescent="0.25">
      <c r="A781" s="5" t="s">
        <v>22140</v>
      </c>
      <c r="B781" s="5">
        <v>1.2243732564880401</v>
      </c>
      <c r="C781" s="5" t="s">
        <v>8</v>
      </c>
      <c r="D781" s="5" t="s">
        <v>8</v>
      </c>
      <c r="E781" s="5" t="s">
        <v>8</v>
      </c>
      <c r="F781" s="5" t="s">
        <v>8</v>
      </c>
      <c r="G781" s="5" t="s">
        <v>5365</v>
      </c>
    </row>
    <row r="782" spans="1:7" x14ac:dyDescent="0.25">
      <c r="A782" s="5" t="s">
        <v>13529</v>
      </c>
      <c r="B782" s="5">
        <v>1.2229877073590001</v>
      </c>
      <c r="C782" s="5" t="s">
        <v>8</v>
      </c>
      <c r="D782" s="5" t="s">
        <v>8</v>
      </c>
      <c r="E782" s="5" t="s">
        <v>8</v>
      </c>
      <c r="F782" s="5" t="s">
        <v>8</v>
      </c>
      <c r="G782" s="5" t="s">
        <v>8</v>
      </c>
    </row>
    <row r="783" spans="1:7" x14ac:dyDescent="0.25">
      <c r="A783" s="5" t="s">
        <v>13352</v>
      </c>
      <c r="B783" s="5">
        <v>1.2214043980828899</v>
      </c>
      <c r="C783" s="5" t="s">
        <v>8</v>
      </c>
      <c r="D783" s="5" t="s">
        <v>8</v>
      </c>
      <c r="E783" s="5" t="s">
        <v>8</v>
      </c>
      <c r="F783" s="5" t="s">
        <v>8</v>
      </c>
      <c r="G783" s="5" t="s">
        <v>8</v>
      </c>
    </row>
    <row r="784" spans="1:7" x14ac:dyDescent="0.25">
      <c r="A784" s="5" t="s">
        <v>2632</v>
      </c>
      <c r="B784" s="5">
        <v>1.2191739573527201</v>
      </c>
      <c r="C784" s="5" t="s">
        <v>8</v>
      </c>
      <c r="D784" s="5" t="s">
        <v>8</v>
      </c>
      <c r="E784" s="5" t="s">
        <v>8</v>
      </c>
      <c r="F784" s="5" t="s">
        <v>8</v>
      </c>
      <c r="G784" s="5" t="s">
        <v>8</v>
      </c>
    </row>
    <row r="785" spans="1:7" x14ac:dyDescent="0.25">
      <c r="A785" s="5" t="s">
        <v>5186</v>
      </c>
      <c r="B785" s="5">
        <v>1.21760952068159</v>
      </c>
      <c r="C785" s="5" t="s">
        <v>8</v>
      </c>
      <c r="D785" s="5" t="s">
        <v>8</v>
      </c>
      <c r="E785" s="5" t="s">
        <v>8</v>
      </c>
      <c r="F785" s="5" t="s">
        <v>8</v>
      </c>
      <c r="G785" s="5" t="s">
        <v>5187</v>
      </c>
    </row>
    <row r="786" spans="1:7" x14ac:dyDescent="0.25">
      <c r="A786" s="5" t="s">
        <v>21266</v>
      </c>
      <c r="B786" s="5">
        <v>1.2165018753565899</v>
      </c>
      <c r="C786" s="5" t="s">
        <v>21267</v>
      </c>
      <c r="D786" s="5" t="s">
        <v>6948</v>
      </c>
      <c r="E786" s="5" t="s">
        <v>6949</v>
      </c>
      <c r="F786" s="5" t="s">
        <v>6950</v>
      </c>
      <c r="G786" s="5" t="s">
        <v>21268</v>
      </c>
    </row>
    <row r="787" spans="1:7" x14ac:dyDescent="0.25">
      <c r="A787" s="5" t="s">
        <v>2119</v>
      </c>
      <c r="B787" s="5">
        <v>1.2165018753565899</v>
      </c>
      <c r="C787" s="5" t="s">
        <v>8</v>
      </c>
      <c r="D787" s="5" t="s">
        <v>8</v>
      </c>
      <c r="E787" s="5" t="s">
        <v>8</v>
      </c>
      <c r="F787" s="5" t="s">
        <v>8</v>
      </c>
      <c r="G787" s="5" t="s">
        <v>8</v>
      </c>
    </row>
    <row r="788" spans="1:7" x14ac:dyDescent="0.25">
      <c r="A788" s="5" t="s">
        <v>21877</v>
      </c>
      <c r="B788" s="5">
        <v>1.2165018753565899</v>
      </c>
      <c r="C788" s="5" t="s">
        <v>8</v>
      </c>
      <c r="D788" s="5" t="s">
        <v>8</v>
      </c>
      <c r="E788" s="5" t="s">
        <v>8</v>
      </c>
      <c r="F788" s="5" t="s">
        <v>8</v>
      </c>
      <c r="G788" s="5" t="s">
        <v>8</v>
      </c>
    </row>
    <row r="789" spans="1:7" x14ac:dyDescent="0.25">
      <c r="A789" s="5" t="s">
        <v>9370</v>
      </c>
      <c r="B789" s="5">
        <v>1.2165018753565899</v>
      </c>
      <c r="C789" s="5" t="s">
        <v>8</v>
      </c>
      <c r="D789" s="5" t="s">
        <v>8</v>
      </c>
      <c r="E789" s="5" t="s">
        <v>8</v>
      </c>
      <c r="F789" s="5" t="s">
        <v>8</v>
      </c>
      <c r="G789" s="5" t="s">
        <v>8</v>
      </c>
    </row>
    <row r="790" spans="1:7" x14ac:dyDescent="0.25">
      <c r="A790" s="5" t="s">
        <v>21652</v>
      </c>
      <c r="B790" s="5">
        <v>1.2155121778474001</v>
      </c>
      <c r="C790" s="5" t="s">
        <v>8</v>
      </c>
      <c r="D790" s="5" t="s">
        <v>8</v>
      </c>
      <c r="E790" s="5" t="s">
        <v>8</v>
      </c>
      <c r="F790" s="5" t="s">
        <v>8</v>
      </c>
      <c r="G790" s="5" t="s">
        <v>8</v>
      </c>
    </row>
    <row r="791" spans="1:7" x14ac:dyDescent="0.25">
      <c r="A791" s="5" t="s">
        <v>3296</v>
      </c>
      <c r="B791" s="5">
        <v>1.2155121778474001</v>
      </c>
      <c r="C791" s="5" t="s">
        <v>8</v>
      </c>
      <c r="D791" s="5" t="s">
        <v>8</v>
      </c>
      <c r="E791" s="5" t="s">
        <v>8</v>
      </c>
      <c r="F791" s="5" t="s">
        <v>8</v>
      </c>
      <c r="G791" s="5" t="s">
        <v>8</v>
      </c>
    </row>
    <row r="792" spans="1:7" x14ac:dyDescent="0.25">
      <c r="A792" s="5" t="s">
        <v>4376</v>
      </c>
      <c r="B792" s="5">
        <v>1.2155121778474001</v>
      </c>
      <c r="C792" s="5" t="s">
        <v>8</v>
      </c>
      <c r="D792" s="5" t="s">
        <v>8</v>
      </c>
      <c r="E792" s="5" t="s">
        <v>8</v>
      </c>
      <c r="F792" s="5" t="s">
        <v>8</v>
      </c>
      <c r="G792" s="5" t="s">
        <v>8</v>
      </c>
    </row>
    <row r="793" spans="1:7" x14ac:dyDescent="0.25">
      <c r="A793" s="5" t="s">
        <v>22785</v>
      </c>
      <c r="B793" s="5">
        <v>1.2155121778474001</v>
      </c>
      <c r="C793" s="5" t="s">
        <v>8</v>
      </c>
      <c r="D793" s="5" t="s">
        <v>8</v>
      </c>
      <c r="E793" s="5" t="s">
        <v>8</v>
      </c>
      <c r="F793" s="5" t="s">
        <v>8</v>
      </c>
      <c r="G793" s="5" t="s">
        <v>8</v>
      </c>
    </row>
    <row r="794" spans="1:7" x14ac:dyDescent="0.25">
      <c r="A794" s="5" t="s">
        <v>22832</v>
      </c>
      <c r="B794" s="5">
        <v>1.2155121778474001</v>
      </c>
      <c r="C794" s="5" t="s">
        <v>8</v>
      </c>
      <c r="D794" s="5" t="s">
        <v>8</v>
      </c>
      <c r="E794" s="5" t="s">
        <v>8</v>
      </c>
      <c r="F794" s="5" t="s">
        <v>8</v>
      </c>
      <c r="G794" s="5" t="s">
        <v>11238</v>
      </c>
    </row>
    <row r="795" spans="1:7" x14ac:dyDescent="0.25">
      <c r="A795" s="5" t="s">
        <v>22924</v>
      </c>
      <c r="B795" s="5">
        <v>1.2155121778474001</v>
      </c>
      <c r="C795" s="5" t="s">
        <v>8</v>
      </c>
      <c r="D795" s="5" t="s">
        <v>8</v>
      </c>
      <c r="E795" s="5" t="s">
        <v>8</v>
      </c>
      <c r="F795" s="5" t="s">
        <v>8</v>
      </c>
      <c r="G795" s="5" t="s">
        <v>8</v>
      </c>
    </row>
    <row r="796" spans="1:7" x14ac:dyDescent="0.25">
      <c r="A796" s="5" t="s">
        <v>23132</v>
      </c>
      <c r="B796" s="5">
        <v>1.2155121778474001</v>
      </c>
      <c r="C796" s="5" t="s">
        <v>8</v>
      </c>
      <c r="D796" s="5" t="s">
        <v>8</v>
      </c>
      <c r="E796" s="5" t="s">
        <v>8</v>
      </c>
      <c r="F796" s="5" t="s">
        <v>8</v>
      </c>
      <c r="G796" s="5" t="s">
        <v>8</v>
      </c>
    </row>
    <row r="797" spans="1:7" x14ac:dyDescent="0.25">
      <c r="A797" s="5" t="s">
        <v>13325</v>
      </c>
      <c r="B797" s="5">
        <v>1.2155121778474001</v>
      </c>
      <c r="C797" s="5" t="s">
        <v>8</v>
      </c>
      <c r="D797" s="5" t="s">
        <v>8</v>
      </c>
      <c r="E797" s="5" t="s">
        <v>8</v>
      </c>
      <c r="F797" s="5" t="s">
        <v>8</v>
      </c>
      <c r="G797" s="5" t="s">
        <v>8</v>
      </c>
    </row>
    <row r="798" spans="1:7" x14ac:dyDescent="0.25">
      <c r="A798" s="5" t="s">
        <v>23091</v>
      </c>
      <c r="B798" s="5">
        <v>1.2139128111411399</v>
      </c>
      <c r="C798" s="5" t="s">
        <v>8</v>
      </c>
      <c r="D798" s="5" t="s">
        <v>8</v>
      </c>
      <c r="E798" s="5" t="s">
        <v>8</v>
      </c>
      <c r="F798" s="5" t="s">
        <v>8</v>
      </c>
      <c r="G798" s="5" t="s">
        <v>8</v>
      </c>
    </row>
    <row r="799" spans="1:7" x14ac:dyDescent="0.25">
      <c r="A799" s="5" t="s">
        <v>13023</v>
      </c>
      <c r="B799" s="5">
        <v>1.21387603283368</v>
      </c>
      <c r="C799" s="5" t="s">
        <v>8</v>
      </c>
      <c r="D799" s="5" t="s">
        <v>8</v>
      </c>
      <c r="E799" s="5" t="s">
        <v>8</v>
      </c>
      <c r="F799" s="5" t="s">
        <v>8</v>
      </c>
      <c r="G799" s="5" t="s">
        <v>8</v>
      </c>
    </row>
    <row r="800" spans="1:7" x14ac:dyDescent="0.25">
      <c r="A800" s="5" t="s">
        <v>21615</v>
      </c>
      <c r="B800" s="5">
        <v>1.21274457014431</v>
      </c>
      <c r="C800" s="5" t="s">
        <v>8</v>
      </c>
      <c r="D800" s="5" t="s">
        <v>8</v>
      </c>
      <c r="E800" s="5" t="s">
        <v>8</v>
      </c>
      <c r="F800" s="5" t="s">
        <v>8</v>
      </c>
      <c r="G800" s="5" t="s">
        <v>12634</v>
      </c>
    </row>
    <row r="801" spans="1:7" x14ac:dyDescent="0.25">
      <c r="A801" s="5" t="s">
        <v>15345</v>
      </c>
      <c r="B801" s="5">
        <v>1.21245431195336</v>
      </c>
      <c r="C801" s="5" t="s">
        <v>8</v>
      </c>
      <c r="D801" s="5" t="s">
        <v>8</v>
      </c>
      <c r="E801" s="5" t="s">
        <v>8</v>
      </c>
      <c r="F801" s="5" t="s">
        <v>8</v>
      </c>
      <c r="G801" s="5" t="s">
        <v>8</v>
      </c>
    </row>
    <row r="802" spans="1:7" x14ac:dyDescent="0.25">
      <c r="A802" s="5" t="s">
        <v>22801</v>
      </c>
      <c r="B802" s="5">
        <v>1.2119377480587501</v>
      </c>
      <c r="C802" s="5" t="s">
        <v>8</v>
      </c>
      <c r="D802" s="5" t="s">
        <v>8</v>
      </c>
      <c r="E802" s="5" t="s">
        <v>8</v>
      </c>
      <c r="F802" s="5" t="s">
        <v>8</v>
      </c>
      <c r="G802" s="5" t="s">
        <v>8</v>
      </c>
    </row>
    <row r="803" spans="1:7" x14ac:dyDescent="0.25">
      <c r="A803" s="5" t="s">
        <v>679</v>
      </c>
      <c r="B803" s="5">
        <v>1.2112767231566099</v>
      </c>
      <c r="C803" s="5" t="s">
        <v>8</v>
      </c>
      <c r="D803" s="5" t="s">
        <v>8</v>
      </c>
      <c r="E803" s="5" t="s">
        <v>8</v>
      </c>
      <c r="F803" s="5" t="s">
        <v>8</v>
      </c>
      <c r="G803" s="5" t="s">
        <v>8</v>
      </c>
    </row>
    <row r="804" spans="1:7" x14ac:dyDescent="0.25">
      <c r="A804" s="5" t="s">
        <v>9789</v>
      </c>
      <c r="B804" s="5">
        <v>1.2093635328100301</v>
      </c>
      <c r="C804" s="5" t="s">
        <v>8</v>
      </c>
      <c r="D804" s="5" t="s">
        <v>8</v>
      </c>
      <c r="E804" s="5" t="s">
        <v>8</v>
      </c>
      <c r="F804" s="5" t="s">
        <v>8</v>
      </c>
      <c r="G804" s="5" t="s">
        <v>8</v>
      </c>
    </row>
    <row r="805" spans="1:7" x14ac:dyDescent="0.25">
      <c r="A805" s="5" t="s">
        <v>23234</v>
      </c>
      <c r="B805" s="5">
        <v>1.2093635328100301</v>
      </c>
      <c r="C805" s="5" t="s">
        <v>17497</v>
      </c>
      <c r="D805" s="5" t="s">
        <v>23235</v>
      </c>
      <c r="E805" s="5" t="s">
        <v>17499</v>
      </c>
      <c r="F805" s="5" t="s">
        <v>17500</v>
      </c>
      <c r="G805" s="5" t="s">
        <v>17501</v>
      </c>
    </row>
    <row r="806" spans="1:7" x14ac:dyDescent="0.25">
      <c r="A806" s="5" t="s">
        <v>2181</v>
      </c>
      <c r="B806" s="5">
        <v>1.2071205646104599</v>
      </c>
      <c r="C806" s="5" t="s">
        <v>8</v>
      </c>
      <c r="D806" s="5" t="s">
        <v>8</v>
      </c>
      <c r="E806" s="5" t="s">
        <v>8</v>
      </c>
      <c r="F806" s="5" t="s">
        <v>8</v>
      </c>
      <c r="G806" s="5" t="s">
        <v>8</v>
      </c>
    </row>
    <row r="807" spans="1:7" x14ac:dyDescent="0.25">
      <c r="A807" s="5" t="s">
        <v>4926</v>
      </c>
      <c r="B807" s="5">
        <v>1.20550729872609</v>
      </c>
      <c r="C807" s="5" t="s">
        <v>8</v>
      </c>
      <c r="D807" s="5" t="s">
        <v>8</v>
      </c>
      <c r="E807" s="5" t="s">
        <v>8</v>
      </c>
      <c r="F807" s="5" t="s">
        <v>8</v>
      </c>
      <c r="G807" s="5" t="s">
        <v>8</v>
      </c>
    </row>
    <row r="808" spans="1:7" x14ac:dyDescent="0.25">
      <c r="A808" s="5" t="s">
        <v>23478</v>
      </c>
      <c r="B808" s="5">
        <v>1.20472673319616</v>
      </c>
      <c r="C808" s="5" t="s">
        <v>577</v>
      </c>
      <c r="D808" s="5" t="s">
        <v>8</v>
      </c>
      <c r="E808" s="5" t="s">
        <v>23479</v>
      </c>
      <c r="F808" s="5" t="s">
        <v>8</v>
      </c>
      <c r="G808" s="5" t="s">
        <v>8</v>
      </c>
    </row>
    <row r="809" spans="1:7" x14ac:dyDescent="0.25">
      <c r="A809" s="5" t="s">
        <v>22443</v>
      </c>
      <c r="B809" s="5">
        <v>1.2042664139794399</v>
      </c>
      <c r="C809" s="5" t="s">
        <v>8</v>
      </c>
      <c r="D809" s="5" t="s">
        <v>8</v>
      </c>
      <c r="E809" s="5" t="s">
        <v>8</v>
      </c>
      <c r="F809" s="5" t="s">
        <v>8</v>
      </c>
      <c r="G809" s="5" t="s">
        <v>8</v>
      </c>
    </row>
    <row r="810" spans="1:7" x14ac:dyDescent="0.25">
      <c r="A810" s="5" t="s">
        <v>8929</v>
      </c>
      <c r="B810" s="5">
        <v>1.20403935470541</v>
      </c>
      <c r="C810" s="5" t="s">
        <v>8</v>
      </c>
      <c r="D810" s="5" t="s">
        <v>8</v>
      </c>
      <c r="E810" s="5" t="s">
        <v>8</v>
      </c>
      <c r="F810" s="5" t="s">
        <v>8</v>
      </c>
      <c r="G810" s="5" t="s">
        <v>8</v>
      </c>
    </row>
    <row r="811" spans="1:7" x14ac:dyDescent="0.25">
      <c r="A811" s="5" t="s">
        <v>21264</v>
      </c>
      <c r="B811" s="5">
        <v>1.2028628797062899</v>
      </c>
      <c r="C811" s="5" t="s">
        <v>8</v>
      </c>
      <c r="D811" s="5" t="s">
        <v>8</v>
      </c>
      <c r="E811" s="5" t="s">
        <v>8</v>
      </c>
      <c r="F811" s="5" t="s">
        <v>8</v>
      </c>
      <c r="G811" s="5" t="s">
        <v>8</v>
      </c>
    </row>
    <row r="812" spans="1:7" x14ac:dyDescent="0.25">
      <c r="A812" s="5" t="s">
        <v>22139</v>
      </c>
      <c r="B812" s="5">
        <v>1.20041189201494</v>
      </c>
      <c r="C812" s="5" t="s">
        <v>8</v>
      </c>
      <c r="D812" s="5" t="s">
        <v>8</v>
      </c>
      <c r="E812" s="5" t="s">
        <v>8</v>
      </c>
      <c r="F812" s="5" t="s">
        <v>8</v>
      </c>
      <c r="G812" s="5" t="s">
        <v>8</v>
      </c>
    </row>
    <row r="813" spans="1:7" x14ac:dyDescent="0.25">
      <c r="A813" s="5" t="s">
        <v>21333</v>
      </c>
      <c r="B813" s="5">
        <v>1.19934803310663</v>
      </c>
      <c r="C813" s="5" t="s">
        <v>8</v>
      </c>
      <c r="D813" s="5" t="s">
        <v>8</v>
      </c>
      <c r="E813" s="5" t="s">
        <v>8</v>
      </c>
      <c r="F813" s="5" t="s">
        <v>8</v>
      </c>
      <c r="G813" s="5" t="s">
        <v>8</v>
      </c>
    </row>
    <row r="814" spans="1:7" x14ac:dyDescent="0.25">
      <c r="A814" s="5" t="s">
        <v>22169</v>
      </c>
      <c r="B814" s="5">
        <v>1.19934803310663</v>
      </c>
      <c r="C814" s="5" t="s">
        <v>8</v>
      </c>
      <c r="D814" s="5" t="s">
        <v>8</v>
      </c>
      <c r="E814" s="5" t="s">
        <v>5476</v>
      </c>
      <c r="F814" s="5" t="s">
        <v>8</v>
      </c>
      <c r="G814" s="5" t="s">
        <v>8</v>
      </c>
    </row>
    <row r="815" spans="1:7" x14ac:dyDescent="0.25">
      <c r="A815" s="5" t="s">
        <v>20390</v>
      </c>
      <c r="B815" s="5">
        <v>1.19934803310663</v>
      </c>
      <c r="C815" s="5" t="s">
        <v>8</v>
      </c>
      <c r="D815" s="5" t="s">
        <v>8</v>
      </c>
      <c r="E815" s="5" t="s">
        <v>8</v>
      </c>
      <c r="F815" s="5" t="s">
        <v>8</v>
      </c>
      <c r="G815" s="5" t="s">
        <v>8</v>
      </c>
    </row>
    <row r="816" spans="1:7" x14ac:dyDescent="0.25">
      <c r="A816" s="5" t="s">
        <v>5277</v>
      </c>
      <c r="B816" s="5">
        <v>1.19860609078445</v>
      </c>
      <c r="C816" s="5" t="s">
        <v>8</v>
      </c>
      <c r="D816" s="5" t="s">
        <v>8</v>
      </c>
      <c r="E816" s="5" t="s">
        <v>8</v>
      </c>
      <c r="F816" s="5" t="s">
        <v>8</v>
      </c>
      <c r="G816" s="5" t="s">
        <v>8</v>
      </c>
    </row>
    <row r="817" spans="1:7" x14ac:dyDescent="0.25">
      <c r="A817" s="5" t="s">
        <v>10064</v>
      </c>
      <c r="B817" s="5">
        <v>1.1983182982980001</v>
      </c>
      <c r="C817" s="5" t="s">
        <v>8</v>
      </c>
      <c r="D817" s="5" t="s">
        <v>8</v>
      </c>
      <c r="E817" s="5" t="s">
        <v>8</v>
      </c>
      <c r="F817" s="5" t="s">
        <v>8</v>
      </c>
      <c r="G817" s="5" t="s">
        <v>8</v>
      </c>
    </row>
    <row r="818" spans="1:7" x14ac:dyDescent="0.25">
      <c r="A818" s="5" t="s">
        <v>23399</v>
      </c>
      <c r="B818" s="5">
        <v>1.1983182982980001</v>
      </c>
      <c r="C818" s="5" t="s">
        <v>23400</v>
      </c>
      <c r="D818" s="5" t="s">
        <v>23401</v>
      </c>
      <c r="E818" s="5" t="s">
        <v>23402</v>
      </c>
      <c r="F818" s="5" t="s">
        <v>23403</v>
      </c>
      <c r="G818" s="5" t="s">
        <v>23404</v>
      </c>
    </row>
    <row r="819" spans="1:7" x14ac:dyDescent="0.25">
      <c r="A819" s="5" t="s">
        <v>16424</v>
      </c>
      <c r="B819" s="5">
        <v>1.1982096163579301</v>
      </c>
      <c r="C819" s="5" t="s">
        <v>8</v>
      </c>
      <c r="D819" s="5" t="s">
        <v>8</v>
      </c>
      <c r="E819" s="5" t="s">
        <v>8</v>
      </c>
      <c r="F819" s="5" t="s">
        <v>8</v>
      </c>
      <c r="G819" s="5" t="s">
        <v>16425</v>
      </c>
    </row>
    <row r="820" spans="1:7" x14ac:dyDescent="0.25">
      <c r="A820" s="5" t="s">
        <v>4064</v>
      </c>
      <c r="B820" s="5">
        <v>1.1970444675677401</v>
      </c>
      <c r="C820" s="5" t="s">
        <v>8</v>
      </c>
      <c r="D820" s="5" t="s">
        <v>8</v>
      </c>
      <c r="E820" s="5" t="s">
        <v>8</v>
      </c>
      <c r="F820" s="5" t="s">
        <v>8</v>
      </c>
      <c r="G820" s="5" t="s">
        <v>8</v>
      </c>
    </row>
    <row r="821" spans="1:7" x14ac:dyDescent="0.25">
      <c r="A821" s="5" t="s">
        <v>13670</v>
      </c>
      <c r="B821" s="5">
        <v>1.1970444675677401</v>
      </c>
      <c r="C821" s="5" t="s">
        <v>8</v>
      </c>
      <c r="D821" s="5" t="s">
        <v>8</v>
      </c>
      <c r="E821" s="5" t="s">
        <v>8</v>
      </c>
      <c r="F821" s="5" t="s">
        <v>8</v>
      </c>
      <c r="G821" s="5" t="s">
        <v>8</v>
      </c>
    </row>
    <row r="822" spans="1:7" x14ac:dyDescent="0.25">
      <c r="A822" s="5" t="s">
        <v>5096</v>
      </c>
      <c r="B822" s="5">
        <v>1.1945212570988699</v>
      </c>
      <c r="C822" s="5" t="s">
        <v>8</v>
      </c>
      <c r="D822" s="5" t="s">
        <v>8</v>
      </c>
      <c r="E822" s="5" t="s">
        <v>8</v>
      </c>
      <c r="F822" s="5" t="s">
        <v>8</v>
      </c>
      <c r="G822" s="5" t="s">
        <v>8</v>
      </c>
    </row>
    <row r="823" spans="1:7" x14ac:dyDescent="0.25">
      <c r="A823" s="5" t="s">
        <v>19359</v>
      </c>
      <c r="B823" s="5">
        <v>1.1945212570988699</v>
      </c>
      <c r="C823" s="5" t="s">
        <v>8</v>
      </c>
      <c r="D823" s="5" t="s">
        <v>8</v>
      </c>
      <c r="E823" s="5" t="s">
        <v>8</v>
      </c>
      <c r="F823" s="5" t="s">
        <v>8</v>
      </c>
      <c r="G823" s="5" t="s">
        <v>8</v>
      </c>
    </row>
    <row r="824" spans="1:7" x14ac:dyDescent="0.25">
      <c r="A824" s="5" t="s">
        <v>15946</v>
      </c>
      <c r="B824" s="5">
        <v>1.1931672268901701</v>
      </c>
      <c r="C824" s="5" t="s">
        <v>5668</v>
      </c>
      <c r="D824" s="5" t="s">
        <v>15947</v>
      </c>
      <c r="E824" s="5" t="s">
        <v>5670</v>
      </c>
      <c r="F824" s="5" t="s">
        <v>5671</v>
      </c>
      <c r="G824" s="5" t="s">
        <v>15948</v>
      </c>
    </row>
    <row r="825" spans="1:7" x14ac:dyDescent="0.25">
      <c r="A825" s="5" t="s">
        <v>19979</v>
      </c>
      <c r="B825" s="5">
        <v>1.1921284110777099</v>
      </c>
      <c r="C825" s="5" t="s">
        <v>8</v>
      </c>
      <c r="D825" s="5" t="s">
        <v>8</v>
      </c>
      <c r="E825" s="5" t="s">
        <v>8</v>
      </c>
      <c r="F825" s="5" t="s">
        <v>8</v>
      </c>
      <c r="G825" s="5" t="s">
        <v>8</v>
      </c>
    </row>
    <row r="826" spans="1:7" x14ac:dyDescent="0.25">
      <c r="A826" s="5" t="s">
        <v>14216</v>
      </c>
      <c r="B826" s="5">
        <v>1.1921284110777099</v>
      </c>
      <c r="C826" s="5" t="s">
        <v>8</v>
      </c>
      <c r="D826" s="5" t="s">
        <v>8</v>
      </c>
      <c r="E826" s="5" t="s">
        <v>8</v>
      </c>
      <c r="F826" s="5" t="s">
        <v>8</v>
      </c>
      <c r="G826" s="5" t="s">
        <v>8</v>
      </c>
    </row>
    <row r="827" spans="1:7" x14ac:dyDescent="0.25">
      <c r="A827" s="5" t="s">
        <v>20524</v>
      </c>
      <c r="B827" s="5">
        <v>1.19100747010608</v>
      </c>
      <c r="C827" s="5" t="s">
        <v>8</v>
      </c>
      <c r="D827" s="5" t="s">
        <v>8</v>
      </c>
      <c r="E827" s="5" t="s">
        <v>8</v>
      </c>
      <c r="F827" s="5" t="s">
        <v>8</v>
      </c>
      <c r="G827" s="5" t="s">
        <v>8</v>
      </c>
    </row>
    <row r="828" spans="1:7" x14ac:dyDescent="0.25">
      <c r="A828" s="5" t="s">
        <v>21359</v>
      </c>
      <c r="B828" s="5">
        <v>1.1909313190272099</v>
      </c>
      <c r="C828" s="5" t="s">
        <v>8</v>
      </c>
      <c r="D828" s="5" t="s">
        <v>8</v>
      </c>
      <c r="E828" s="5" t="s">
        <v>8</v>
      </c>
      <c r="F828" s="5" t="s">
        <v>8</v>
      </c>
      <c r="G828" s="5" t="s">
        <v>8</v>
      </c>
    </row>
    <row r="829" spans="1:7" x14ac:dyDescent="0.25">
      <c r="A829" s="5" t="s">
        <v>21773</v>
      </c>
      <c r="B829" s="5">
        <v>1.1909313190272099</v>
      </c>
      <c r="C829" s="5" t="s">
        <v>8</v>
      </c>
      <c r="D829" s="5" t="s">
        <v>8</v>
      </c>
      <c r="E829" s="5" t="s">
        <v>8</v>
      </c>
      <c r="F829" s="5" t="s">
        <v>8</v>
      </c>
      <c r="G829" s="5" t="s">
        <v>8</v>
      </c>
    </row>
    <row r="830" spans="1:7" x14ac:dyDescent="0.25">
      <c r="A830" s="5" t="s">
        <v>21829</v>
      </c>
      <c r="B830" s="5">
        <v>1.1905981501696801</v>
      </c>
      <c r="C830" s="5" t="s">
        <v>8</v>
      </c>
      <c r="D830" s="5" t="s">
        <v>8</v>
      </c>
      <c r="E830" s="5" t="s">
        <v>8</v>
      </c>
      <c r="F830" s="5" t="s">
        <v>8</v>
      </c>
      <c r="G830" s="5" t="s">
        <v>12634</v>
      </c>
    </row>
    <row r="831" spans="1:7" x14ac:dyDescent="0.25">
      <c r="A831" s="5" t="s">
        <v>1862</v>
      </c>
      <c r="B831" s="5">
        <v>1.1900080105339399</v>
      </c>
      <c r="C831" s="5" t="s">
        <v>8</v>
      </c>
      <c r="D831" s="5" t="s">
        <v>8</v>
      </c>
      <c r="E831" s="5" t="s">
        <v>8</v>
      </c>
      <c r="F831" s="5" t="s">
        <v>8</v>
      </c>
      <c r="G831" s="5" t="s">
        <v>8</v>
      </c>
    </row>
    <row r="832" spans="1:7" x14ac:dyDescent="0.25">
      <c r="A832" s="5" t="s">
        <v>4063</v>
      </c>
      <c r="B832" s="5">
        <v>1.1868273381274601</v>
      </c>
      <c r="C832" s="5" t="s">
        <v>8</v>
      </c>
      <c r="D832" s="5" t="s">
        <v>8</v>
      </c>
      <c r="E832" s="5" t="s">
        <v>8</v>
      </c>
      <c r="F832" s="5" t="s">
        <v>8</v>
      </c>
      <c r="G832" s="5" t="s">
        <v>8</v>
      </c>
    </row>
    <row r="833" spans="1:7" x14ac:dyDescent="0.25">
      <c r="A833" s="5" t="s">
        <v>4591</v>
      </c>
      <c r="B833" s="5">
        <v>1.18607242847852</v>
      </c>
      <c r="C833" s="5" t="s">
        <v>8</v>
      </c>
      <c r="D833" s="5" t="s">
        <v>8</v>
      </c>
      <c r="E833" s="5" t="s">
        <v>8</v>
      </c>
      <c r="F833" s="5" t="s">
        <v>8</v>
      </c>
      <c r="G833" s="5" t="s">
        <v>8</v>
      </c>
    </row>
    <row r="834" spans="1:7" x14ac:dyDescent="0.25">
      <c r="A834" s="5" t="s">
        <v>5270</v>
      </c>
      <c r="B834" s="5">
        <v>1.18607242847852</v>
      </c>
      <c r="C834" s="5" t="s">
        <v>8</v>
      </c>
      <c r="D834" s="5" t="s">
        <v>8</v>
      </c>
      <c r="E834" s="5" t="s">
        <v>8</v>
      </c>
      <c r="F834" s="5" t="s">
        <v>8</v>
      </c>
      <c r="G834" s="5" t="s">
        <v>8</v>
      </c>
    </row>
    <row r="835" spans="1:7" x14ac:dyDescent="0.25">
      <c r="A835" s="5" t="s">
        <v>23545</v>
      </c>
      <c r="B835" s="5">
        <v>1.18607242847852</v>
      </c>
      <c r="C835" s="5" t="s">
        <v>8</v>
      </c>
      <c r="D835" s="5" t="s">
        <v>8</v>
      </c>
      <c r="E835" s="5" t="s">
        <v>8</v>
      </c>
      <c r="F835" s="5" t="s">
        <v>8</v>
      </c>
      <c r="G835" s="5" t="s">
        <v>8</v>
      </c>
    </row>
    <row r="836" spans="1:7" x14ac:dyDescent="0.25">
      <c r="A836" s="5" t="s">
        <v>21430</v>
      </c>
      <c r="B836" s="5">
        <v>1.1854046454476199</v>
      </c>
      <c r="C836" s="5" t="s">
        <v>8</v>
      </c>
      <c r="D836" s="5" t="s">
        <v>8</v>
      </c>
      <c r="E836" s="5" t="s">
        <v>8</v>
      </c>
      <c r="F836" s="5" t="s">
        <v>8</v>
      </c>
      <c r="G836" s="5" t="s">
        <v>8</v>
      </c>
    </row>
    <row r="837" spans="1:7" x14ac:dyDescent="0.25">
      <c r="A837" s="5" t="s">
        <v>5637</v>
      </c>
      <c r="B837" s="5">
        <v>1.1854046454476199</v>
      </c>
      <c r="C837" s="5" t="s">
        <v>8</v>
      </c>
      <c r="D837" s="5" t="s">
        <v>8</v>
      </c>
      <c r="E837" s="5" t="s">
        <v>8</v>
      </c>
      <c r="F837" s="5" t="s">
        <v>8</v>
      </c>
      <c r="G837" s="5" t="s">
        <v>8</v>
      </c>
    </row>
    <row r="838" spans="1:7" x14ac:dyDescent="0.25">
      <c r="A838" s="5" t="s">
        <v>21771</v>
      </c>
      <c r="B838" s="5">
        <v>1.1851855232149</v>
      </c>
      <c r="C838" s="5" t="s">
        <v>577</v>
      </c>
      <c r="D838" s="5" t="s">
        <v>8</v>
      </c>
      <c r="E838" s="5" t="s">
        <v>8</v>
      </c>
      <c r="F838" s="5" t="s">
        <v>8</v>
      </c>
      <c r="G838" s="5" t="s">
        <v>8</v>
      </c>
    </row>
    <row r="839" spans="1:7" x14ac:dyDescent="0.25">
      <c r="A839" s="5" t="s">
        <v>582</v>
      </c>
      <c r="B839" s="5">
        <v>1.1842763683872199</v>
      </c>
      <c r="C839" s="5" t="s">
        <v>583</v>
      </c>
      <c r="D839" s="5" t="s">
        <v>584</v>
      </c>
      <c r="E839" s="5" t="s">
        <v>585</v>
      </c>
      <c r="F839" s="5" t="s">
        <v>586</v>
      </c>
      <c r="G839" s="5" t="s">
        <v>587</v>
      </c>
    </row>
    <row r="840" spans="1:7" x14ac:dyDescent="0.25">
      <c r="A840" s="5" t="s">
        <v>21422</v>
      </c>
      <c r="B840" s="5">
        <v>1.1842763683872199</v>
      </c>
      <c r="C840" s="5" t="s">
        <v>8</v>
      </c>
      <c r="D840" s="5" t="s">
        <v>8</v>
      </c>
      <c r="E840" s="5" t="s">
        <v>8</v>
      </c>
      <c r="F840" s="5" t="s">
        <v>8</v>
      </c>
      <c r="G840" s="5" t="s">
        <v>8</v>
      </c>
    </row>
    <row r="841" spans="1:7" x14ac:dyDescent="0.25">
      <c r="A841" s="5" t="s">
        <v>3411</v>
      </c>
      <c r="B841" s="5">
        <v>1.1842763683872199</v>
      </c>
      <c r="C841" s="5" t="s">
        <v>8</v>
      </c>
      <c r="D841" s="5" t="s">
        <v>8</v>
      </c>
      <c r="E841" s="5" t="s">
        <v>8</v>
      </c>
      <c r="F841" s="5" t="s">
        <v>8</v>
      </c>
      <c r="G841" s="5" t="s">
        <v>8</v>
      </c>
    </row>
    <row r="842" spans="1:7" x14ac:dyDescent="0.25">
      <c r="A842" s="5" t="s">
        <v>3419</v>
      </c>
      <c r="B842" s="5">
        <v>1.1842763683872199</v>
      </c>
      <c r="C842" s="5" t="s">
        <v>8</v>
      </c>
      <c r="D842" s="5" t="s">
        <v>8</v>
      </c>
      <c r="E842" s="5" t="s">
        <v>8</v>
      </c>
      <c r="F842" s="5" t="s">
        <v>8</v>
      </c>
      <c r="G842" s="5" t="s">
        <v>8</v>
      </c>
    </row>
    <row r="843" spans="1:7" x14ac:dyDescent="0.25">
      <c r="A843" s="5" t="s">
        <v>21852</v>
      </c>
      <c r="B843" s="5">
        <v>1.1842763683872199</v>
      </c>
      <c r="C843" s="5" t="s">
        <v>8</v>
      </c>
      <c r="D843" s="5" t="s">
        <v>8</v>
      </c>
      <c r="E843" s="5" t="s">
        <v>8</v>
      </c>
      <c r="F843" s="5" t="s">
        <v>8</v>
      </c>
      <c r="G843" s="5" t="s">
        <v>8</v>
      </c>
    </row>
    <row r="844" spans="1:7" x14ac:dyDescent="0.25">
      <c r="A844" s="5" t="s">
        <v>5998</v>
      </c>
      <c r="B844" s="5">
        <v>1.1842763683872199</v>
      </c>
      <c r="C844" s="5" t="s">
        <v>8</v>
      </c>
      <c r="D844" s="5" t="s">
        <v>8</v>
      </c>
      <c r="E844" s="5" t="s">
        <v>8</v>
      </c>
      <c r="F844" s="5" t="s">
        <v>8</v>
      </c>
      <c r="G844" s="5" t="s">
        <v>8</v>
      </c>
    </row>
    <row r="845" spans="1:7" x14ac:dyDescent="0.25">
      <c r="A845" s="5" t="s">
        <v>22668</v>
      </c>
      <c r="B845" s="5">
        <v>1.1842763683872199</v>
      </c>
      <c r="C845" s="5" t="s">
        <v>8</v>
      </c>
      <c r="D845" s="5" t="s">
        <v>8</v>
      </c>
      <c r="E845" s="5" t="s">
        <v>8</v>
      </c>
      <c r="F845" s="5" t="s">
        <v>8</v>
      </c>
      <c r="G845" s="5" t="s">
        <v>21508</v>
      </c>
    </row>
    <row r="846" spans="1:7" x14ac:dyDescent="0.25">
      <c r="A846" s="5" t="s">
        <v>10209</v>
      </c>
      <c r="B846" s="5">
        <v>1.1842763683872199</v>
      </c>
      <c r="C846" s="5" t="s">
        <v>8</v>
      </c>
      <c r="D846" s="5" t="s">
        <v>8</v>
      </c>
      <c r="E846" s="5" t="s">
        <v>8</v>
      </c>
      <c r="F846" s="5" t="s">
        <v>8</v>
      </c>
      <c r="G846" s="5" t="s">
        <v>8</v>
      </c>
    </row>
    <row r="847" spans="1:7" x14ac:dyDescent="0.25">
      <c r="A847" s="5" t="s">
        <v>11259</v>
      </c>
      <c r="B847" s="5">
        <v>1.1842763683872199</v>
      </c>
      <c r="C847" s="5" t="s">
        <v>8</v>
      </c>
      <c r="D847" s="5" t="s">
        <v>8</v>
      </c>
      <c r="E847" s="5" t="s">
        <v>8</v>
      </c>
      <c r="F847" s="5" t="s">
        <v>8</v>
      </c>
      <c r="G847" s="5" t="s">
        <v>8</v>
      </c>
    </row>
    <row r="848" spans="1:7" x14ac:dyDescent="0.25">
      <c r="A848" s="5" t="s">
        <v>23488</v>
      </c>
      <c r="B848" s="5">
        <v>1.1842763683872199</v>
      </c>
      <c r="C848" s="5" t="s">
        <v>8</v>
      </c>
      <c r="D848" s="5" t="s">
        <v>8</v>
      </c>
      <c r="E848" s="5" t="s">
        <v>8</v>
      </c>
      <c r="F848" s="5" t="s">
        <v>8</v>
      </c>
      <c r="G848" s="5" t="s">
        <v>8</v>
      </c>
    </row>
    <row r="849" spans="1:7" x14ac:dyDescent="0.25">
      <c r="A849" s="5" t="s">
        <v>23713</v>
      </c>
      <c r="B849" s="5">
        <v>1.1842763683872199</v>
      </c>
      <c r="C849" s="5" t="s">
        <v>23714</v>
      </c>
      <c r="D849" s="5" t="s">
        <v>23715</v>
      </c>
      <c r="E849" s="5" t="s">
        <v>23716</v>
      </c>
      <c r="F849" s="5" t="s">
        <v>23717</v>
      </c>
      <c r="G849" s="5" t="s">
        <v>23718</v>
      </c>
    </row>
    <row r="850" spans="1:7" x14ac:dyDescent="0.25">
      <c r="A850" s="5" t="s">
        <v>21439</v>
      </c>
      <c r="B850" s="5">
        <v>1.1810242467640699</v>
      </c>
      <c r="C850" s="5" t="s">
        <v>21440</v>
      </c>
      <c r="D850" s="5" t="s">
        <v>21441</v>
      </c>
      <c r="E850" s="5" t="s">
        <v>21442</v>
      </c>
      <c r="F850" s="5" t="s">
        <v>21443</v>
      </c>
      <c r="G850" s="5" t="s">
        <v>21444</v>
      </c>
    </row>
    <row r="851" spans="1:7" x14ac:dyDescent="0.25">
      <c r="A851" s="5" t="s">
        <v>6334</v>
      </c>
      <c r="B851" s="5">
        <v>1.1810242467640699</v>
      </c>
      <c r="C851" s="5" t="s">
        <v>8</v>
      </c>
      <c r="D851" s="5" t="s">
        <v>8</v>
      </c>
      <c r="E851" s="5" t="s">
        <v>8</v>
      </c>
      <c r="F851" s="5" t="s">
        <v>8</v>
      </c>
      <c r="G851" s="5" t="s">
        <v>8</v>
      </c>
    </row>
    <row r="852" spans="1:7" x14ac:dyDescent="0.25">
      <c r="A852" s="5" t="s">
        <v>22993</v>
      </c>
      <c r="B852" s="5">
        <v>1.1810242467640699</v>
      </c>
      <c r="C852" s="5" t="s">
        <v>8</v>
      </c>
      <c r="D852" s="5" t="s">
        <v>8</v>
      </c>
      <c r="E852" s="5" t="s">
        <v>8</v>
      </c>
      <c r="F852" s="5" t="s">
        <v>8</v>
      </c>
      <c r="G852" s="5" t="s">
        <v>8</v>
      </c>
    </row>
    <row r="853" spans="1:7" x14ac:dyDescent="0.25">
      <c r="A853" s="5" t="s">
        <v>12232</v>
      </c>
      <c r="B853" s="5">
        <v>1.1800573758013999</v>
      </c>
      <c r="C853" s="5" t="s">
        <v>8</v>
      </c>
      <c r="D853" s="5" t="s">
        <v>8</v>
      </c>
      <c r="E853" s="5" t="s">
        <v>8</v>
      </c>
      <c r="F853" s="5" t="s">
        <v>8</v>
      </c>
      <c r="G853" s="5" t="s">
        <v>8</v>
      </c>
    </row>
    <row r="854" spans="1:7" x14ac:dyDescent="0.25">
      <c r="A854" s="5" t="s">
        <v>8715</v>
      </c>
      <c r="B854" s="5">
        <v>1.1792249107780199</v>
      </c>
      <c r="C854" s="5" t="s">
        <v>8</v>
      </c>
      <c r="D854" s="5" t="s">
        <v>8</v>
      </c>
      <c r="E854" s="5" t="s">
        <v>8</v>
      </c>
      <c r="F854" s="5" t="s">
        <v>8</v>
      </c>
      <c r="G854" s="5" t="s">
        <v>8</v>
      </c>
    </row>
    <row r="855" spans="1:7" x14ac:dyDescent="0.25">
      <c r="A855" s="5" t="s">
        <v>21979</v>
      </c>
      <c r="B855" s="5">
        <v>1.17912728174445</v>
      </c>
      <c r="C855" s="5" t="s">
        <v>8</v>
      </c>
      <c r="D855" s="5" t="s">
        <v>8</v>
      </c>
      <c r="E855" s="5" t="s">
        <v>8</v>
      </c>
      <c r="F855" s="5" t="s">
        <v>8</v>
      </c>
      <c r="G855" s="5" t="s">
        <v>8</v>
      </c>
    </row>
    <row r="856" spans="1:7" x14ac:dyDescent="0.25">
      <c r="A856" s="5" t="s">
        <v>23323</v>
      </c>
      <c r="B856" s="5">
        <v>1.17912728174445</v>
      </c>
      <c r="C856" s="5" t="s">
        <v>23324</v>
      </c>
      <c r="D856" s="5" t="s">
        <v>23325</v>
      </c>
      <c r="E856" s="5" t="s">
        <v>23326</v>
      </c>
      <c r="F856" s="5" t="s">
        <v>23327</v>
      </c>
      <c r="G856" s="5" t="s">
        <v>23328</v>
      </c>
    </row>
    <row r="857" spans="1:7" x14ac:dyDescent="0.25">
      <c r="A857" s="5" t="s">
        <v>14443</v>
      </c>
      <c r="B857" s="5">
        <v>1.17912728174445</v>
      </c>
      <c r="C857" s="5" t="s">
        <v>8</v>
      </c>
      <c r="D857" s="5" t="s">
        <v>8</v>
      </c>
      <c r="E857" s="5" t="s">
        <v>8</v>
      </c>
      <c r="F857" s="5" t="s">
        <v>8</v>
      </c>
      <c r="G857" s="5" t="s">
        <v>8</v>
      </c>
    </row>
    <row r="858" spans="1:7" x14ac:dyDescent="0.25">
      <c r="A858" s="5" t="s">
        <v>21473</v>
      </c>
      <c r="B858" s="5">
        <v>1.1782543813453801</v>
      </c>
      <c r="C858" s="5" t="s">
        <v>8</v>
      </c>
      <c r="D858" s="5" t="s">
        <v>8</v>
      </c>
      <c r="E858" s="5" t="s">
        <v>8</v>
      </c>
      <c r="F858" s="5" t="s">
        <v>8</v>
      </c>
      <c r="G858" s="5" t="s">
        <v>165</v>
      </c>
    </row>
    <row r="859" spans="1:7" x14ac:dyDescent="0.25">
      <c r="A859" s="5" t="s">
        <v>22066</v>
      </c>
      <c r="B859" s="5">
        <v>1.1762376615430701</v>
      </c>
      <c r="C859" s="5" t="s">
        <v>8</v>
      </c>
      <c r="D859" s="5" t="s">
        <v>8</v>
      </c>
      <c r="E859" s="5" t="s">
        <v>8</v>
      </c>
      <c r="F859" s="5" t="s">
        <v>8</v>
      </c>
      <c r="G859" s="5" t="s">
        <v>8</v>
      </c>
    </row>
    <row r="860" spans="1:7" x14ac:dyDescent="0.25">
      <c r="A860" s="5" t="s">
        <v>11376</v>
      </c>
      <c r="B860" s="5">
        <v>1.1762376615430701</v>
      </c>
      <c r="C860" s="5" t="s">
        <v>8</v>
      </c>
      <c r="D860" s="5" t="s">
        <v>8</v>
      </c>
      <c r="E860" s="5" t="s">
        <v>8</v>
      </c>
      <c r="F860" s="5" t="s">
        <v>8</v>
      </c>
      <c r="G860" s="5" t="s">
        <v>8</v>
      </c>
    </row>
    <row r="861" spans="1:7" x14ac:dyDescent="0.25">
      <c r="A861" s="5" t="s">
        <v>109</v>
      </c>
      <c r="B861" s="5">
        <v>1.1759799184744699</v>
      </c>
      <c r="C861" s="5" t="s">
        <v>8</v>
      </c>
      <c r="D861" s="5" t="s">
        <v>8</v>
      </c>
      <c r="E861" s="5" t="s">
        <v>8</v>
      </c>
      <c r="F861" s="5" t="s">
        <v>8</v>
      </c>
      <c r="G861" s="5" t="s">
        <v>8</v>
      </c>
    </row>
    <row r="862" spans="1:7" x14ac:dyDescent="0.25">
      <c r="A862" s="5" t="s">
        <v>21505</v>
      </c>
      <c r="B862" s="5">
        <v>1.1759799184744699</v>
      </c>
      <c r="C862" s="5" t="s">
        <v>8</v>
      </c>
      <c r="D862" s="5" t="s">
        <v>8</v>
      </c>
      <c r="E862" s="5" t="s">
        <v>12434</v>
      </c>
      <c r="F862" s="5" t="s">
        <v>8</v>
      </c>
      <c r="G862" s="5" t="s">
        <v>8</v>
      </c>
    </row>
    <row r="863" spans="1:7" x14ac:dyDescent="0.25">
      <c r="A863" s="5" t="s">
        <v>2219</v>
      </c>
      <c r="B863" s="5">
        <v>1.1759799184744699</v>
      </c>
      <c r="C863" s="5" t="s">
        <v>8</v>
      </c>
      <c r="D863" s="5" t="s">
        <v>8</v>
      </c>
      <c r="E863" s="5" t="s">
        <v>8</v>
      </c>
      <c r="F863" s="5" t="s">
        <v>8</v>
      </c>
      <c r="G863" s="5" t="s">
        <v>8</v>
      </c>
    </row>
    <row r="864" spans="1:7" x14ac:dyDescent="0.25">
      <c r="A864" s="5" t="s">
        <v>21696</v>
      </c>
      <c r="B864" s="5">
        <v>1.1759799184744699</v>
      </c>
      <c r="C864" s="5" t="s">
        <v>8</v>
      </c>
      <c r="D864" s="5" t="s">
        <v>8</v>
      </c>
      <c r="E864" s="5" t="s">
        <v>8</v>
      </c>
      <c r="F864" s="5" t="s">
        <v>8</v>
      </c>
      <c r="G864" s="5" t="s">
        <v>8</v>
      </c>
    </row>
    <row r="865" spans="1:7" x14ac:dyDescent="0.25">
      <c r="A865" s="5" t="s">
        <v>3524</v>
      </c>
      <c r="B865" s="5">
        <v>1.1759799184744699</v>
      </c>
      <c r="C865" s="5" t="s">
        <v>8</v>
      </c>
      <c r="D865" s="5" t="s">
        <v>8</v>
      </c>
      <c r="E865" s="5" t="s">
        <v>8</v>
      </c>
      <c r="F865" s="5" t="s">
        <v>8</v>
      </c>
      <c r="G865" s="5" t="s">
        <v>8</v>
      </c>
    </row>
    <row r="866" spans="1:7" x14ac:dyDescent="0.25">
      <c r="A866" s="5" t="s">
        <v>4441</v>
      </c>
      <c r="B866" s="5">
        <v>1.1759799184744699</v>
      </c>
      <c r="C866" s="5" t="s">
        <v>8</v>
      </c>
      <c r="D866" s="5" t="s">
        <v>8</v>
      </c>
      <c r="E866" s="5" t="s">
        <v>8</v>
      </c>
      <c r="F866" s="5" t="s">
        <v>8</v>
      </c>
      <c r="G866" s="5" t="s">
        <v>8</v>
      </c>
    </row>
    <row r="867" spans="1:7" x14ac:dyDescent="0.25">
      <c r="A867" s="5" t="s">
        <v>21997</v>
      </c>
      <c r="B867" s="5">
        <v>1.1759799184744699</v>
      </c>
      <c r="C867" s="5" t="s">
        <v>8</v>
      </c>
      <c r="D867" s="5" t="s">
        <v>8</v>
      </c>
      <c r="E867" s="5" t="s">
        <v>8</v>
      </c>
      <c r="F867" s="5" t="s">
        <v>8</v>
      </c>
      <c r="G867" s="5" t="s">
        <v>8</v>
      </c>
    </row>
    <row r="868" spans="1:7" x14ac:dyDescent="0.25">
      <c r="A868" s="5" t="s">
        <v>22277</v>
      </c>
      <c r="B868" s="5">
        <v>1.1759799184744699</v>
      </c>
      <c r="C868" s="5" t="s">
        <v>8</v>
      </c>
      <c r="D868" s="5" t="s">
        <v>8</v>
      </c>
      <c r="E868" s="5" t="s">
        <v>8</v>
      </c>
      <c r="F868" s="5" t="s">
        <v>8</v>
      </c>
      <c r="G868" s="5" t="s">
        <v>8</v>
      </c>
    </row>
    <row r="869" spans="1:7" x14ac:dyDescent="0.25">
      <c r="A869" s="5" t="s">
        <v>22398</v>
      </c>
      <c r="B869" s="5">
        <v>1.1759799184744699</v>
      </c>
      <c r="C869" s="5" t="s">
        <v>8</v>
      </c>
      <c r="D869" s="5" t="s">
        <v>8</v>
      </c>
      <c r="E869" s="5" t="s">
        <v>8</v>
      </c>
      <c r="F869" s="5" t="s">
        <v>8</v>
      </c>
      <c r="G869" s="5" t="s">
        <v>8</v>
      </c>
    </row>
    <row r="870" spans="1:7" x14ac:dyDescent="0.25">
      <c r="A870" s="5" t="s">
        <v>22574</v>
      </c>
      <c r="B870" s="5">
        <v>1.1759799184744699</v>
      </c>
      <c r="C870" s="5" t="s">
        <v>8</v>
      </c>
      <c r="D870" s="5" t="s">
        <v>8</v>
      </c>
      <c r="E870" s="5" t="s">
        <v>8</v>
      </c>
      <c r="F870" s="5" t="s">
        <v>8</v>
      </c>
      <c r="G870" s="5" t="s">
        <v>8</v>
      </c>
    </row>
    <row r="871" spans="1:7" x14ac:dyDescent="0.25">
      <c r="A871" s="5" t="s">
        <v>22663</v>
      </c>
      <c r="B871" s="5">
        <v>1.1759799184744699</v>
      </c>
      <c r="C871" s="5" t="s">
        <v>22664</v>
      </c>
      <c r="D871" s="5" t="s">
        <v>8</v>
      </c>
      <c r="E871" s="5" t="s">
        <v>8</v>
      </c>
      <c r="F871" s="5" t="s">
        <v>8</v>
      </c>
      <c r="G871" s="5" t="s">
        <v>22665</v>
      </c>
    </row>
    <row r="872" spans="1:7" x14ac:dyDescent="0.25">
      <c r="A872" s="5" t="s">
        <v>23068</v>
      </c>
      <c r="B872" s="5">
        <v>1.1759799184744699</v>
      </c>
      <c r="C872" s="5" t="s">
        <v>8</v>
      </c>
      <c r="D872" s="5" t="s">
        <v>8</v>
      </c>
      <c r="E872" s="5" t="s">
        <v>8</v>
      </c>
      <c r="F872" s="5" t="s">
        <v>8</v>
      </c>
      <c r="G872" s="5" t="s">
        <v>8</v>
      </c>
    </row>
    <row r="873" spans="1:7" x14ac:dyDescent="0.25">
      <c r="A873" s="5" t="s">
        <v>23518</v>
      </c>
      <c r="B873" s="5">
        <v>1.1759799184744699</v>
      </c>
      <c r="C873" s="5" t="s">
        <v>23519</v>
      </c>
      <c r="D873" s="5" t="s">
        <v>23520</v>
      </c>
      <c r="E873" s="5" t="s">
        <v>23521</v>
      </c>
      <c r="F873" s="5" t="s">
        <v>23522</v>
      </c>
      <c r="G873" s="5" t="s">
        <v>23523</v>
      </c>
    </row>
    <row r="874" spans="1:7" x14ac:dyDescent="0.25">
      <c r="A874" s="5" t="s">
        <v>14924</v>
      </c>
      <c r="B874" s="5">
        <v>1.1759799184744699</v>
      </c>
      <c r="C874" s="5" t="s">
        <v>8</v>
      </c>
      <c r="D874" s="5" t="s">
        <v>8</v>
      </c>
      <c r="E874" s="5" t="s">
        <v>8</v>
      </c>
      <c r="F874" s="5" t="s">
        <v>8</v>
      </c>
      <c r="G874" s="5" t="s">
        <v>8</v>
      </c>
    </row>
    <row r="875" spans="1:7" x14ac:dyDescent="0.25">
      <c r="A875" s="5" t="s">
        <v>22365</v>
      </c>
      <c r="B875" s="5">
        <v>1.1743792325956599</v>
      </c>
      <c r="C875" s="5" t="s">
        <v>8</v>
      </c>
      <c r="D875" s="5" t="s">
        <v>8</v>
      </c>
      <c r="E875" s="5" t="s">
        <v>8</v>
      </c>
      <c r="F875" s="5" t="s">
        <v>8</v>
      </c>
      <c r="G875" s="5" t="s">
        <v>8</v>
      </c>
    </row>
    <row r="876" spans="1:7" x14ac:dyDescent="0.25">
      <c r="A876" s="5" t="s">
        <v>21385</v>
      </c>
      <c r="B876" s="5">
        <v>1.17325323832318</v>
      </c>
      <c r="C876" s="5" t="s">
        <v>8</v>
      </c>
      <c r="D876" s="5" t="s">
        <v>8</v>
      </c>
      <c r="E876" s="5" t="s">
        <v>8</v>
      </c>
      <c r="F876" s="5" t="s">
        <v>8</v>
      </c>
      <c r="G876" s="5" t="s">
        <v>8</v>
      </c>
    </row>
    <row r="877" spans="1:7" x14ac:dyDescent="0.25">
      <c r="A877" s="5" t="s">
        <v>3543</v>
      </c>
      <c r="B877" s="5">
        <v>1.17325323832318</v>
      </c>
      <c r="C877" s="5" t="s">
        <v>8</v>
      </c>
      <c r="D877" s="5" t="s">
        <v>8</v>
      </c>
      <c r="E877" s="5" t="s">
        <v>3544</v>
      </c>
      <c r="F877" s="5" t="s">
        <v>8</v>
      </c>
      <c r="G877" s="5" t="s">
        <v>8</v>
      </c>
    </row>
    <row r="878" spans="1:7" x14ac:dyDescent="0.25">
      <c r="A878" s="5" t="s">
        <v>6401</v>
      </c>
      <c r="B878" s="5">
        <v>1.17325323832318</v>
      </c>
      <c r="C878" s="5" t="s">
        <v>8</v>
      </c>
      <c r="D878" s="5" t="s">
        <v>8</v>
      </c>
      <c r="E878" s="5" t="s">
        <v>8</v>
      </c>
      <c r="F878" s="5" t="s">
        <v>8</v>
      </c>
      <c r="G878" s="5" t="s">
        <v>8</v>
      </c>
    </row>
    <row r="879" spans="1:7" x14ac:dyDescent="0.25">
      <c r="A879" s="5" t="s">
        <v>22328</v>
      </c>
      <c r="B879" s="5">
        <v>1.17325323832318</v>
      </c>
      <c r="C879" s="5" t="s">
        <v>8</v>
      </c>
      <c r="D879" s="5" t="s">
        <v>8</v>
      </c>
      <c r="E879" s="5" t="s">
        <v>8</v>
      </c>
      <c r="F879" s="5" t="s">
        <v>8</v>
      </c>
      <c r="G879" s="5" t="s">
        <v>8</v>
      </c>
    </row>
    <row r="880" spans="1:7" x14ac:dyDescent="0.25">
      <c r="A880" s="5" t="s">
        <v>22527</v>
      </c>
      <c r="B880" s="5">
        <v>1.17325323832318</v>
      </c>
      <c r="C880" s="5" t="s">
        <v>8</v>
      </c>
      <c r="D880" s="5" t="s">
        <v>8</v>
      </c>
      <c r="E880" s="5" t="s">
        <v>8</v>
      </c>
      <c r="F880" s="5" t="s">
        <v>8</v>
      </c>
      <c r="G880" s="5" t="s">
        <v>8</v>
      </c>
    </row>
    <row r="881" spans="1:7" x14ac:dyDescent="0.25">
      <c r="A881" s="5" t="s">
        <v>620</v>
      </c>
      <c r="B881" s="5">
        <v>1.1730434524145601</v>
      </c>
      <c r="C881" s="5" t="s">
        <v>8</v>
      </c>
      <c r="D881" s="5" t="s">
        <v>8</v>
      </c>
      <c r="E881" s="5" t="s">
        <v>621</v>
      </c>
      <c r="F881" s="5" t="s">
        <v>8</v>
      </c>
      <c r="G881" s="5" t="s">
        <v>622</v>
      </c>
    </row>
    <row r="882" spans="1:7" x14ac:dyDescent="0.25">
      <c r="A882" s="5" t="s">
        <v>22683</v>
      </c>
      <c r="B882" s="5">
        <v>1.1716928280699599</v>
      </c>
      <c r="C882" s="5" t="s">
        <v>8</v>
      </c>
      <c r="D882" s="5" t="s">
        <v>8</v>
      </c>
      <c r="E882" s="5" t="s">
        <v>8</v>
      </c>
      <c r="F882" s="5" t="s">
        <v>8</v>
      </c>
      <c r="G882" s="5" t="s">
        <v>8</v>
      </c>
    </row>
    <row r="883" spans="1:7" x14ac:dyDescent="0.25">
      <c r="A883" s="5" t="s">
        <v>21776</v>
      </c>
      <c r="B883" s="5">
        <v>1.1683847262376299</v>
      </c>
      <c r="C883" s="5" t="s">
        <v>8</v>
      </c>
      <c r="D883" s="5" t="s">
        <v>8</v>
      </c>
      <c r="E883" s="5" t="s">
        <v>8</v>
      </c>
      <c r="F883" s="5" t="s">
        <v>8</v>
      </c>
      <c r="G883" s="5" t="s">
        <v>8</v>
      </c>
    </row>
    <row r="884" spans="1:7" x14ac:dyDescent="0.25">
      <c r="A884" s="5" t="s">
        <v>9847</v>
      </c>
      <c r="B884" s="5">
        <v>1.1683847262376299</v>
      </c>
      <c r="C884" s="5" t="s">
        <v>9848</v>
      </c>
      <c r="D884" s="5" t="s">
        <v>8</v>
      </c>
      <c r="E884" s="5" t="s">
        <v>8</v>
      </c>
      <c r="F884" s="5" t="s">
        <v>8</v>
      </c>
      <c r="G884" s="5" t="s">
        <v>9849</v>
      </c>
    </row>
    <row r="885" spans="1:7" x14ac:dyDescent="0.25">
      <c r="A885" s="5" t="s">
        <v>12163</v>
      </c>
      <c r="B885" s="5">
        <v>1.1683847262376299</v>
      </c>
      <c r="C885" s="5" t="s">
        <v>8</v>
      </c>
      <c r="D885" s="5" t="s">
        <v>8</v>
      </c>
      <c r="E885" s="5" t="s">
        <v>8</v>
      </c>
      <c r="F885" s="5" t="s">
        <v>8</v>
      </c>
      <c r="G885" s="5" t="s">
        <v>8</v>
      </c>
    </row>
    <row r="886" spans="1:7" x14ac:dyDescent="0.25">
      <c r="A886" s="5" t="s">
        <v>23557</v>
      </c>
      <c r="B886" s="5">
        <v>1.1683847262376299</v>
      </c>
      <c r="C886" s="5" t="s">
        <v>8</v>
      </c>
      <c r="D886" s="5" t="s">
        <v>8</v>
      </c>
      <c r="E886" s="5" t="s">
        <v>8</v>
      </c>
      <c r="F886" s="5" t="s">
        <v>8</v>
      </c>
      <c r="G886" s="5" t="s">
        <v>23558</v>
      </c>
    </row>
    <row r="887" spans="1:7" x14ac:dyDescent="0.25">
      <c r="A887" s="5" t="s">
        <v>1990</v>
      </c>
      <c r="B887" s="5">
        <v>1.16774481072266</v>
      </c>
      <c r="C887" s="5" t="s">
        <v>8</v>
      </c>
      <c r="D887" s="5" t="s">
        <v>8</v>
      </c>
      <c r="E887" s="5" t="s">
        <v>8</v>
      </c>
      <c r="F887" s="5" t="s">
        <v>8</v>
      </c>
      <c r="G887" s="5" t="s">
        <v>8</v>
      </c>
    </row>
    <row r="888" spans="1:7" x14ac:dyDescent="0.25">
      <c r="A888" s="5" t="s">
        <v>22036</v>
      </c>
      <c r="B888" s="5">
        <v>1.16774481072266</v>
      </c>
      <c r="C888" s="5" t="s">
        <v>8</v>
      </c>
      <c r="D888" s="5" t="s">
        <v>8</v>
      </c>
      <c r="E888" s="5" t="s">
        <v>8</v>
      </c>
      <c r="F888" s="5" t="s">
        <v>8</v>
      </c>
      <c r="G888" s="5" t="s">
        <v>8</v>
      </c>
    </row>
    <row r="889" spans="1:7" x14ac:dyDescent="0.25">
      <c r="A889" s="5" t="s">
        <v>22061</v>
      </c>
      <c r="B889" s="5">
        <v>1.16774481072266</v>
      </c>
      <c r="C889" s="5" t="s">
        <v>8</v>
      </c>
      <c r="D889" s="5" t="s">
        <v>8</v>
      </c>
      <c r="E889" s="5" t="s">
        <v>8</v>
      </c>
      <c r="F889" s="5" t="s">
        <v>8</v>
      </c>
      <c r="G889" s="5" t="s">
        <v>8</v>
      </c>
    </row>
    <row r="890" spans="1:7" x14ac:dyDescent="0.25">
      <c r="A890" s="5" t="s">
        <v>22306</v>
      </c>
      <c r="B890" s="5">
        <v>1.16774481072266</v>
      </c>
      <c r="C890" s="5" t="s">
        <v>8</v>
      </c>
      <c r="D890" s="5" t="s">
        <v>8</v>
      </c>
      <c r="E890" s="5" t="s">
        <v>8</v>
      </c>
      <c r="F890" s="5" t="s">
        <v>8</v>
      </c>
      <c r="G890" s="5" t="s">
        <v>8</v>
      </c>
    </row>
    <row r="891" spans="1:7" x14ac:dyDescent="0.25">
      <c r="A891" s="5" t="s">
        <v>22889</v>
      </c>
      <c r="B891" s="5">
        <v>1.16774481072266</v>
      </c>
      <c r="C891" s="5" t="s">
        <v>8</v>
      </c>
      <c r="D891" s="5" t="s">
        <v>8</v>
      </c>
      <c r="E891" s="5" t="s">
        <v>8</v>
      </c>
      <c r="F891" s="5" t="s">
        <v>8</v>
      </c>
      <c r="G891" s="5" t="s">
        <v>8</v>
      </c>
    </row>
    <row r="892" spans="1:7" x14ac:dyDescent="0.25">
      <c r="A892" s="5" t="s">
        <v>23191</v>
      </c>
      <c r="B892" s="5">
        <v>1.1673718616133799</v>
      </c>
      <c r="C892" s="5" t="s">
        <v>8</v>
      </c>
      <c r="D892" s="5" t="s">
        <v>8</v>
      </c>
      <c r="E892" s="5" t="s">
        <v>8</v>
      </c>
      <c r="F892" s="5" t="s">
        <v>8</v>
      </c>
      <c r="G892" s="5" t="s">
        <v>8</v>
      </c>
    </row>
    <row r="893" spans="1:7" x14ac:dyDescent="0.25">
      <c r="A893" s="5" t="s">
        <v>22576</v>
      </c>
      <c r="B893" s="5">
        <v>1.16658533372203</v>
      </c>
      <c r="C893" s="5" t="s">
        <v>8</v>
      </c>
      <c r="D893" s="5" t="s">
        <v>8</v>
      </c>
      <c r="E893" s="5" t="s">
        <v>8</v>
      </c>
      <c r="F893" s="5" t="s">
        <v>8</v>
      </c>
      <c r="G893" s="5" t="s">
        <v>22577</v>
      </c>
    </row>
    <row r="894" spans="1:7" x14ac:dyDescent="0.25">
      <c r="A894" s="5" t="s">
        <v>23289</v>
      </c>
      <c r="B894" s="5">
        <v>1.1652912661571699</v>
      </c>
      <c r="C894" s="5" t="s">
        <v>8</v>
      </c>
      <c r="D894" s="5" t="s">
        <v>8</v>
      </c>
      <c r="E894" s="5" t="s">
        <v>8</v>
      </c>
      <c r="F894" s="5" t="s">
        <v>8</v>
      </c>
      <c r="G894" s="5" t="s">
        <v>8</v>
      </c>
    </row>
    <row r="895" spans="1:7" x14ac:dyDescent="0.25">
      <c r="A895" s="5" t="s">
        <v>6506</v>
      </c>
      <c r="B895" s="5">
        <v>1.1646197243037699</v>
      </c>
      <c r="C895" s="5" t="s">
        <v>8</v>
      </c>
      <c r="D895" s="5" t="s">
        <v>8</v>
      </c>
      <c r="E895" s="5" t="s">
        <v>8</v>
      </c>
      <c r="F895" s="5" t="s">
        <v>8</v>
      </c>
      <c r="G895" s="5" t="s">
        <v>8</v>
      </c>
    </row>
    <row r="896" spans="1:7" x14ac:dyDescent="0.25">
      <c r="A896" s="5" t="s">
        <v>22054</v>
      </c>
      <c r="B896" s="5">
        <v>1.1637150091856701</v>
      </c>
      <c r="C896" s="5" t="s">
        <v>8</v>
      </c>
      <c r="D896" s="5" t="s">
        <v>8</v>
      </c>
      <c r="E896" s="5" t="s">
        <v>8</v>
      </c>
      <c r="F896" s="5" t="s">
        <v>8</v>
      </c>
      <c r="G896" s="5" t="s">
        <v>8</v>
      </c>
    </row>
    <row r="897" spans="1:7" x14ac:dyDescent="0.25">
      <c r="A897" s="5" t="s">
        <v>5189</v>
      </c>
      <c r="B897" s="5">
        <v>1.1632586010440999</v>
      </c>
      <c r="C897" s="5" t="s">
        <v>8</v>
      </c>
      <c r="D897" s="5" t="s">
        <v>8</v>
      </c>
      <c r="E897" s="5" t="s">
        <v>8</v>
      </c>
      <c r="F897" s="5" t="s">
        <v>8</v>
      </c>
      <c r="G897" s="5" t="s">
        <v>8</v>
      </c>
    </row>
    <row r="898" spans="1:7" x14ac:dyDescent="0.25">
      <c r="A898" s="5" t="s">
        <v>8843</v>
      </c>
      <c r="B898" s="5">
        <v>1.1632586010440999</v>
      </c>
      <c r="C898" s="5" t="s">
        <v>8844</v>
      </c>
      <c r="D898" s="5" t="s">
        <v>8</v>
      </c>
      <c r="E898" s="5" t="s">
        <v>8</v>
      </c>
      <c r="F898" s="5" t="s">
        <v>8</v>
      </c>
      <c r="G898" s="5" t="s">
        <v>8</v>
      </c>
    </row>
    <row r="899" spans="1:7" x14ac:dyDescent="0.25">
      <c r="A899" s="5" t="s">
        <v>22769</v>
      </c>
      <c r="B899" s="5">
        <v>1.1632586010440999</v>
      </c>
      <c r="C899" s="5" t="s">
        <v>22770</v>
      </c>
      <c r="D899" s="5" t="s">
        <v>22771</v>
      </c>
      <c r="E899" s="5" t="s">
        <v>22772</v>
      </c>
      <c r="F899" s="5" t="s">
        <v>22773</v>
      </c>
      <c r="G899" s="5" t="s">
        <v>22774</v>
      </c>
    </row>
    <row r="900" spans="1:7" x14ac:dyDescent="0.25">
      <c r="A900" s="5" t="s">
        <v>12801</v>
      </c>
      <c r="B900" s="5">
        <v>1.1626544148584901</v>
      </c>
      <c r="C900" s="5" t="s">
        <v>8</v>
      </c>
      <c r="D900" s="5" t="s">
        <v>8</v>
      </c>
      <c r="E900" s="5" t="s">
        <v>8</v>
      </c>
      <c r="F900" s="5" t="s">
        <v>8</v>
      </c>
      <c r="G900" s="5" t="s">
        <v>8</v>
      </c>
    </row>
    <row r="901" spans="1:7" x14ac:dyDescent="0.25">
      <c r="A901" s="5" t="s">
        <v>23059</v>
      </c>
      <c r="B901" s="5">
        <v>1.1625688572257</v>
      </c>
      <c r="C901" s="5" t="s">
        <v>8</v>
      </c>
      <c r="D901" s="5" t="s">
        <v>8</v>
      </c>
      <c r="E901" s="5" t="s">
        <v>23060</v>
      </c>
      <c r="F901" s="5" t="s">
        <v>8</v>
      </c>
      <c r="G901" s="5" t="s">
        <v>22349</v>
      </c>
    </row>
    <row r="902" spans="1:7" x14ac:dyDescent="0.25">
      <c r="A902" s="5" t="s">
        <v>14733</v>
      </c>
      <c r="B902" s="5">
        <v>1.1625688572257</v>
      </c>
      <c r="C902" s="5" t="s">
        <v>8</v>
      </c>
      <c r="D902" s="5" t="s">
        <v>8</v>
      </c>
      <c r="E902" s="5" t="s">
        <v>8</v>
      </c>
      <c r="F902" s="5" t="s">
        <v>8</v>
      </c>
      <c r="G902" s="5" t="s">
        <v>8</v>
      </c>
    </row>
    <row r="903" spans="1:7" x14ac:dyDescent="0.25">
      <c r="A903" s="5" t="s">
        <v>22588</v>
      </c>
      <c r="B903" s="5">
        <v>1.1618110455111199</v>
      </c>
      <c r="C903" s="5" t="s">
        <v>8</v>
      </c>
      <c r="D903" s="5" t="s">
        <v>8</v>
      </c>
      <c r="E903" s="5" t="s">
        <v>8</v>
      </c>
      <c r="F903" s="5" t="s">
        <v>8</v>
      </c>
      <c r="G903" s="5" t="s">
        <v>8</v>
      </c>
    </row>
    <row r="904" spans="1:7" x14ac:dyDescent="0.25">
      <c r="A904" s="5" t="s">
        <v>2048</v>
      </c>
      <c r="B904" s="5">
        <v>1.1614053930186901</v>
      </c>
      <c r="C904" s="5" t="s">
        <v>8</v>
      </c>
      <c r="D904" s="5" t="s">
        <v>8</v>
      </c>
      <c r="E904" s="5" t="s">
        <v>8</v>
      </c>
      <c r="F904" s="5" t="s">
        <v>8</v>
      </c>
      <c r="G904" s="5" t="s">
        <v>8</v>
      </c>
    </row>
    <row r="905" spans="1:7" x14ac:dyDescent="0.25">
      <c r="A905" s="5" t="s">
        <v>21576</v>
      </c>
      <c r="B905" s="5">
        <v>1.1614053930186901</v>
      </c>
      <c r="C905" s="5" t="s">
        <v>8</v>
      </c>
      <c r="D905" s="5" t="s">
        <v>8</v>
      </c>
      <c r="E905" s="5" t="s">
        <v>8</v>
      </c>
      <c r="F905" s="5" t="s">
        <v>8</v>
      </c>
      <c r="G905" s="5" t="s">
        <v>8</v>
      </c>
    </row>
    <row r="906" spans="1:7" x14ac:dyDescent="0.25">
      <c r="A906" s="5" t="s">
        <v>18747</v>
      </c>
      <c r="B906" s="5">
        <v>1.1614053930186901</v>
      </c>
      <c r="C906" s="5" t="s">
        <v>8</v>
      </c>
      <c r="D906" s="5" t="s">
        <v>8</v>
      </c>
      <c r="E906" s="5" t="s">
        <v>8</v>
      </c>
      <c r="F906" s="5" t="s">
        <v>8</v>
      </c>
      <c r="G906" s="5" t="s">
        <v>8</v>
      </c>
    </row>
    <row r="907" spans="1:7" x14ac:dyDescent="0.25">
      <c r="A907" s="5" t="s">
        <v>22123</v>
      </c>
      <c r="B907" s="5">
        <v>1.1614053930186901</v>
      </c>
      <c r="C907" s="5" t="s">
        <v>22124</v>
      </c>
      <c r="D907" s="5" t="s">
        <v>22125</v>
      </c>
      <c r="E907" s="5" t="s">
        <v>22126</v>
      </c>
      <c r="F907" s="5" t="s">
        <v>22127</v>
      </c>
      <c r="G907" s="5" t="s">
        <v>22128</v>
      </c>
    </row>
    <row r="908" spans="1:7" x14ac:dyDescent="0.25">
      <c r="A908" s="5" t="s">
        <v>22193</v>
      </c>
      <c r="B908" s="5">
        <v>1.1614053930186901</v>
      </c>
      <c r="C908" s="5" t="s">
        <v>8</v>
      </c>
      <c r="D908" s="5" t="s">
        <v>8</v>
      </c>
      <c r="E908" s="5" t="s">
        <v>8</v>
      </c>
      <c r="F908" s="5" t="s">
        <v>8</v>
      </c>
      <c r="G908" s="5" t="s">
        <v>22194</v>
      </c>
    </row>
    <row r="909" spans="1:7" x14ac:dyDescent="0.25">
      <c r="A909" s="5" t="s">
        <v>6364</v>
      </c>
      <c r="B909" s="5">
        <v>1.1614053930186901</v>
      </c>
      <c r="C909" s="5" t="s">
        <v>8</v>
      </c>
      <c r="D909" s="5" t="s">
        <v>8</v>
      </c>
      <c r="E909" s="5" t="s">
        <v>8</v>
      </c>
      <c r="F909" s="5" t="s">
        <v>8</v>
      </c>
      <c r="G909" s="5" t="s">
        <v>8</v>
      </c>
    </row>
    <row r="910" spans="1:7" x14ac:dyDescent="0.25">
      <c r="A910" s="5" t="s">
        <v>9911</v>
      </c>
      <c r="B910" s="5">
        <v>1.1614053930186901</v>
      </c>
      <c r="C910" s="5" t="s">
        <v>8</v>
      </c>
      <c r="D910" s="5" t="s">
        <v>8</v>
      </c>
      <c r="E910" s="5" t="s">
        <v>8</v>
      </c>
      <c r="F910" s="5" t="s">
        <v>8</v>
      </c>
      <c r="G910" s="5" t="s">
        <v>8</v>
      </c>
    </row>
    <row r="911" spans="1:7" x14ac:dyDescent="0.25">
      <c r="A911" s="5" t="s">
        <v>22955</v>
      </c>
      <c r="B911" s="5">
        <v>1.1614053930186901</v>
      </c>
      <c r="C911" s="5" t="s">
        <v>8</v>
      </c>
      <c r="D911" s="5" t="s">
        <v>8</v>
      </c>
      <c r="E911" s="5" t="s">
        <v>8</v>
      </c>
      <c r="F911" s="5" t="s">
        <v>8</v>
      </c>
      <c r="G911" s="5" t="s">
        <v>8</v>
      </c>
    </row>
    <row r="912" spans="1:7" x14ac:dyDescent="0.25">
      <c r="A912" s="5" t="s">
        <v>11010</v>
      </c>
      <c r="B912" s="5">
        <v>1.1614053930186901</v>
      </c>
      <c r="C912" s="5" t="s">
        <v>8</v>
      </c>
      <c r="D912" s="5" t="s">
        <v>8</v>
      </c>
      <c r="E912" s="5" t="s">
        <v>8</v>
      </c>
      <c r="F912" s="5" t="s">
        <v>8</v>
      </c>
      <c r="G912" s="5" t="s">
        <v>8</v>
      </c>
    </row>
    <row r="913" spans="1:7" x14ac:dyDescent="0.25">
      <c r="A913" s="5" t="s">
        <v>11351</v>
      </c>
      <c r="B913" s="5">
        <v>1.1614053930186901</v>
      </c>
      <c r="C913" s="5" t="s">
        <v>8</v>
      </c>
      <c r="D913" s="5" t="s">
        <v>8</v>
      </c>
      <c r="E913" s="5" t="s">
        <v>8</v>
      </c>
      <c r="F913" s="5" t="s">
        <v>8</v>
      </c>
      <c r="G913" s="5" t="s">
        <v>8</v>
      </c>
    </row>
    <row r="914" spans="1:7" x14ac:dyDescent="0.25">
      <c r="A914" s="5" t="s">
        <v>23331</v>
      </c>
      <c r="B914" s="5">
        <v>1.1614053930186901</v>
      </c>
      <c r="C914" s="5" t="s">
        <v>8</v>
      </c>
      <c r="D914" s="5" t="s">
        <v>8</v>
      </c>
      <c r="E914" s="5" t="s">
        <v>8</v>
      </c>
      <c r="F914" s="5" t="s">
        <v>8</v>
      </c>
      <c r="G914" s="5" t="s">
        <v>8</v>
      </c>
    </row>
    <row r="915" spans="1:7" x14ac:dyDescent="0.25">
      <c r="A915" s="5" t="s">
        <v>22822</v>
      </c>
      <c r="B915" s="5">
        <v>1.1611510884015299</v>
      </c>
      <c r="C915" s="5" t="s">
        <v>22823</v>
      </c>
      <c r="D915" s="5" t="s">
        <v>22824</v>
      </c>
      <c r="E915" s="5" t="s">
        <v>22825</v>
      </c>
      <c r="F915" s="5" t="s">
        <v>22826</v>
      </c>
      <c r="G915" s="5" t="s">
        <v>22827</v>
      </c>
    </row>
    <row r="916" spans="1:7" x14ac:dyDescent="0.25">
      <c r="A916" s="5" t="s">
        <v>23243</v>
      </c>
      <c r="B916" s="5">
        <v>1.1593384058704701</v>
      </c>
      <c r="C916" s="5" t="s">
        <v>8</v>
      </c>
      <c r="D916" s="5" t="s">
        <v>8</v>
      </c>
      <c r="E916" s="5" t="s">
        <v>8</v>
      </c>
      <c r="F916" s="5" t="s">
        <v>8</v>
      </c>
      <c r="G916" s="5" t="s">
        <v>8</v>
      </c>
    </row>
    <row r="917" spans="1:7" x14ac:dyDescent="0.25">
      <c r="A917" s="5" t="s">
        <v>20194</v>
      </c>
      <c r="B917" s="5">
        <v>1.1589782507984301</v>
      </c>
      <c r="C917" s="5" t="s">
        <v>8</v>
      </c>
      <c r="D917" s="5" t="s">
        <v>8</v>
      </c>
      <c r="E917" s="5" t="s">
        <v>8</v>
      </c>
      <c r="F917" s="5" t="s">
        <v>8</v>
      </c>
      <c r="G917" s="5" t="s">
        <v>8</v>
      </c>
    </row>
    <row r="918" spans="1:7" x14ac:dyDescent="0.25">
      <c r="A918" s="5" t="s">
        <v>3982</v>
      </c>
      <c r="B918" s="5">
        <v>1.1576961282425999</v>
      </c>
      <c r="C918" s="5" t="s">
        <v>8</v>
      </c>
      <c r="D918" s="5" t="s">
        <v>8</v>
      </c>
      <c r="E918" s="5" t="s">
        <v>8</v>
      </c>
      <c r="F918" s="5" t="s">
        <v>8</v>
      </c>
      <c r="G918" s="5" t="s">
        <v>8</v>
      </c>
    </row>
    <row r="919" spans="1:7" x14ac:dyDescent="0.25">
      <c r="A919" s="5" t="s">
        <v>22243</v>
      </c>
      <c r="B919" s="5">
        <v>1.1576961282425999</v>
      </c>
      <c r="C919" s="5" t="s">
        <v>8</v>
      </c>
      <c r="D919" s="5" t="s">
        <v>8</v>
      </c>
      <c r="E919" s="5" t="s">
        <v>8</v>
      </c>
      <c r="F919" s="5" t="s">
        <v>8</v>
      </c>
      <c r="G919" s="5" t="s">
        <v>8</v>
      </c>
    </row>
    <row r="920" spans="1:7" x14ac:dyDescent="0.25">
      <c r="A920" s="5" t="s">
        <v>8179</v>
      </c>
      <c r="B920" s="5">
        <v>1.1576961282425999</v>
      </c>
      <c r="C920" s="5" t="s">
        <v>8</v>
      </c>
      <c r="D920" s="5" t="s">
        <v>8</v>
      </c>
      <c r="E920" s="5" t="s">
        <v>8</v>
      </c>
      <c r="F920" s="5" t="s">
        <v>8</v>
      </c>
      <c r="G920" s="5" t="s">
        <v>8</v>
      </c>
    </row>
    <row r="921" spans="1:7" x14ac:dyDescent="0.25">
      <c r="A921" s="5" t="s">
        <v>22650</v>
      </c>
      <c r="B921" s="5">
        <v>1.1576961282425999</v>
      </c>
      <c r="C921" s="5" t="s">
        <v>8</v>
      </c>
      <c r="D921" s="5" t="s">
        <v>8</v>
      </c>
      <c r="E921" s="5" t="s">
        <v>8</v>
      </c>
      <c r="F921" s="5" t="s">
        <v>8</v>
      </c>
      <c r="G921" s="5" t="s">
        <v>8</v>
      </c>
    </row>
    <row r="922" spans="1:7" x14ac:dyDescent="0.25">
      <c r="A922" s="5" t="s">
        <v>21748</v>
      </c>
      <c r="B922" s="5">
        <v>1.15728287752077</v>
      </c>
      <c r="C922" s="5" t="s">
        <v>8</v>
      </c>
      <c r="D922" s="5" t="s">
        <v>8</v>
      </c>
      <c r="E922" s="5" t="s">
        <v>8</v>
      </c>
      <c r="F922" s="5" t="s">
        <v>8</v>
      </c>
      <c r="G922" s="5" t="s">
        <v>8</v>
      </c>
    </row>
    <row r="923" spans="1:7" x14ac:dyDescent="0.25">
      <c r="A923" s="5" t="s">
        <v>23087</v>
      </c>
      <c r="B923" s="5">
        <v>1.15728287752077</v>
      </c>
      <c r="C923" s="5" t="s">
        <v>8</v>
      </c>
      <c r="D923" s="5" t="s">
        <v>8</v>
      </c>
      <c r="E923" s="5" t="s">
        <v>8</v>
      </c>
      <c r="F923" s="5" t="s">
        <v>8</v>
      </c>
      <c r="G923" s="5" t="s">
        <v>8</v>
      </c>
    </row>
    <row r="924" spans="1:7" x14ac:dyDescent="0.25">
      <c r="A924" s="5" t="s">
        <v>22828</v>
      </c>
      <c r="B924" s="5">
        <v>1.1561569279172801</v>
      </c>
      <c r="C924" s="5" t="s">
        <v>8</v>
      </c>
      <c r="D924" s="5" t="s">
        <v>8</v>
      </c>
      <c r="E924" s="5" t="s">
        <v>8</v>
      </c>
      <c r="F924" s="5" t="s">
        <v>8</v>
      </c>
      <c r="G924" s="5" t="s">
        <v>8</v>
      </c>
    </row>
    <row r="925" spans="1:7" x14ac:dyDescent="0.25">
      <c r="A925" s="5" t="s">
        <v>22322</v>
      </c>
      <c r="B925" s="5">
        <v>1.1560036106518801</v>
      </c>
      <c r="C925" s="5" t="s">
        <v>22323</v>
      </c>
      <c r="D925" s="5" t="s">
        <v>22324</v>
      </c>
      <c r="E925" s="5" t="s">
        <v>22325</v>
      </c>
      <c r="F925" s="5" t="s">
        <v>22326</v>
      </c>
      <c r="G925" s="5" t="s">
        <v>22327</v>
      </c>
    </row>
    <row r="926" spans="1:7" x14ac:dyDescent="0.25">
      <c r="A926" s="5" t="s">
        <v>595</v>
      </c>
      <c r="B926" s="5">
        <v>1.1549698590103901</v>
      </c>
      <c r="C926" s="5" t="s">
        <v>8</v>
      </c>
      <c r="D926" s="5" t="s">
        <v>8</v>
      </c>
      <c r="E926" s="5" t="s">
        <v>596</v>
      </c>
      <c r="F926" s="5" t="s">
        <v>8</v>
      </c>
      <c r="G926" s="5" t="s">
        <v>597</v>
      </c>
    </row>
    <row r="927" spans="1:7" x14ac:dyDescent="0.25">
      <c r="A927" s="5" t="s">
        <v>21796</v>
      </c>
      <c r="B927" s="5">
        <v>1.1549698590103901</v>
      </c>
      <c r="C927" s="5" t="s">
        <v>8</v>
      </c>
      <c r="D927" s="5" t="s">
        <v>8</v>
      </c>
      <c r="E927" s="5" t="s">
        <v>8</v>
      </c>
      <c r="F927" s="5" t="s">
        <v>8</v>
      </c>
      <c r="G927" s="5" t="s">
        <v>8</v>
      </c>
    </row>
    <row r="928" spans="1:7" x14ac:dyDescent="0.25">
      <c r="A928" s="5" t="s">
        <v>22333</v>
      </c>
      <c r="B928" s="5">
        <v>1.1549698590103901</v>
      </c>
      <c r="C928" s="5" t="s">
        <v>22334</v>
      </c>
      <c r="D928" s="5" t="s">
        <v>22335</v>
      </c>
      <c r="E928" s="5" t="s">
        <v>22336</v>
      </c>
      <c r="F928" s="5" t="s">
        <v>22337</v>
      </c>
      <c r="G928" s="5" t="s">
        <v>22338</v>
      </c>
    </row>
    <row r="929" spans="1:7" x14ac:dyDescent="0.25">
      <c r="A929" s="5" t="s">
        <v>22645</v>
      </c>
      <c r="B929" s="5">
        <v>1.1549698590103901</v>
      </c>
      <c r="C929" s="5" t="s">
        <v>8</v>
      </c>
      <c r="D929" s="5" t="s">
        <v>8</v>
      </c>
      <c r="E929" s="5" t="s">
        <v>8</v>
      </c>
      <c r="F929" s="5" t="s">
        <v>8</v>
      </c>
      <c r="G929" s="5" t="s">
        <v>8</v>
      </c>
    </row>
    <row r="930" spans="1:7" x14ac:dyDescent="0.25">
      <c r="A930" s="5" t="s">
        <v>22661</v>
      </c>
      <c r="B930" s="5">
        <v>1.1549698590103901</v>
      </c>
      <c r="C930" s="5" t="s">
        <v>8</v>
      </c>
      <c r="D930" s="5" t="s">
        <v>8</v>
      </c>
      <c r="E930" s="5" t="s">
        <v>8</v>
      </c>
      <c r="F930" s="5" t="s">
        <v>8</v>
      </c>
      <c r="G930" s="5" t="s">
        <v>8</v>
      </c>
    </row>
    <row r="931" spans="1:7" x14ac:dyDescent="0.25">
      <c r="A931" s="5" t="s">
        <v>9485</v>
      </c>
      <c r="B931" s="5">
        <v>1.1549698590103901</v>
      </c>
      <c r="C931" s="5" t="s">
        <v>8</v>
      </c>
      <c r="D931" s="5" t="s">
        <v>8</v>
      </c>
      <c r="E931" s="5" t="s">
        <v>8</v>
      </c>
      <c r="F931" s="5" t="s">
        <v>8</v>
      </c>
      <c r="G931" s="5" t="s">
        <v>8</v>
      </c>
    </row>
    <row r="932" spans="1:7" x14ac:dyDescent="0.25">
      <c r="A932" s="5" t="s">
        <v>10142</v>
      </c>
      <c r="B932" s="5">
        <v>1.1549698590103901</v>
      </c>
      <c r="C932" s="5" t="s">
        <v>8</v>
      </c>
      <c r="D932" s="5" t="s">
        <v>8</v>
      </c>
      <c r="E932" s="5" t="s">
        <v>8</v>
      </c>
      <c r="F932" s="5" t="s">
        <v>8</v>
      </c>
      <c r="G932" s="5" t="s">
        <v>8</v>
      </c>
    </row>
    <row r="933" spans="1:7" x14ac:dyDescent="0.25">
      <c r="A933" s="5" t="s">
        <v>23085</v>
      </c>
      <c r="B933" s="5">
        <v>1.1549698590103901</v>
      </c>
      <c r="C933" s="5" t="s">
        <v>8</v>
      </c>
      <c r="D933" s="5" t="s">
        <v>8</v>
      </c>
      <c r="E933" s="5" t="s">
        <v>8</v>
      </c>
      <c r="F933" s="5" t="s">
        <v>8</v>
      </c>
      <c r="G933" s="5" t="s">
        <v>8</v>
      </c>
    </row>
    <row r="934" spans="1:7" x14ac:dyDescent="0.25">
      <c r="A934" s="5" t="s">
        <v>23126</v>
      </c>
      <c r="B934" s="5">
        <v>1.1549698590103901</v>
      </c>
      <c r="C934" s="5" t="s">
        <v>8</v>
      </c>
      <c r="D934" s="5" t="s">
        <v>8</v>
      </c>
      <c r="E934" s="5" t="s">
        <v>8</v>
      </c>
      <c r="F934" s="5" t="s">
        <v>8</v>
      </c>
      <c r="G934" s="5" t="s">
        <v>8</v>
      </c>
    </row>
    <row r="935" spans="1:7" x14ac:dyDescent="0.25">
      <c r="A935" s="5" t="s">
        <v>21259</v>
      </c>
      <c r="B935" s="5">
        <v>1.15310071070642</v>
      </c>
      <c r="C935" s="5" t="s">
        <v>8</v>
      </c>
      <c r="D935" s="5" t="s">
        <v>8</v>
      </c>
      <c r="E935" s="5" t="s">
        <v>8</v>
      </c>
      <c r="F935" s="5" t="s">
        <v>8</v>
      </c>
      <c r="G935" s="5" t="s">
        <v>8</v>
      </c>
    </row>
    <row r="936" spans="1:7" x14ac:dyDescent="0.25">
      <c r="A936" s="5" t="s">
        <v>17727</v>
      </c>
      <c r="B936" s="5">
        <v>1.15310071070642</v>
      </c>
      <c r="C936" s="5" t="s">
        <v>8</v>
      </c>
      <c r="D936" s="5" t="s">
        <v>8</v>
      </c>
      <c r="E936" s="5" t="s">
        <v>8</v>
      </c>
      <c r="F936" s="5" t="s">
        <v>8</v>
      </c>
      <c r="G936" s="5" t="s">
        <v>597</v>
      </c>
    </row>
    <row r="937" spans="1:7" x14ac:dyDescent="0.25">
      <c r="A937" s="5" t="s">
        <v>7285</v>
      </c>
      <c r="B937" s="5">
        <v>1.1520082798642699</v>
      </c>
      <c r="C937" s="5" t="s">
        <v>8</v>
      </c>
      <c r="D937" s="5" t="s">
        <v>8</v>
      </c>
      <c r="E937" s="5" t="s">
        <v>8</v>
      </c>
      <c r="F937" s="5" t="s">
        <v>8</v>
      </c>
      <c r="G937" s="5" t="s">
        <v>8</v>
      </c>
    </row>
    <row r="938" spans="1:7" x14ac:dyDescent="0.25">
      <c r="A938" s="5" t="s">
        <v>1436</v>
      </c>
      <c r="B938" s="5">
        <v>1.1490168944796599</v>
      </c>
      <c r="C938" s="5" t="s">
        <v>8</v>
      </c>
      <c r="D938" s="5" t="s">
        <v>8</v>
      </c>
      <c r="E938" s="5" t="s">
        <v>8</v>
      </c>
      <c r="F938" s="5" t="s">
        <v>8</v>
      </c>
      <c r="G938" s="5" t="s">
        <v>8</v>
      </c>
    </row>
    <row r="939" spans="1:7" x14ac:dyDescent="0.25">
      <c r="A939" s="5" t="s">
        <v>2023</v>
      </c>
      <c r="B939" s="5">
        <v>1.1490168944796599</v>
      </c>
      <c r="C939" s="5" t="s">
        <v>8</v>
      </c>
      <c r="D939" s="5" t="s">
        <v>8</v>
      </c>
      <c r="E939" s="5" t="s">
        <v>8</v>
      </c>
      <c r="F939" s="5" t="s">
        <v>8</v>
      </c>
      <c r="G939" s="5" t="s">
        <v>8</v>
      </c>
    </row>
    <row r="940" spans="1:7" x14ac:dyDescent="0.25">
      <c r="A940" s="5" t="s">
        <v>2315</v>
      </c>
      <c r="B940" s="5">
        <v>1.1490168944796599</v>
      </c>
      <c r="C940" s="5" t="s">
        <v>8</v>
      </c>
      <c r="D940" s="5" t="s">
        <v>8</v>
      </c>
      <c r="E940" s="5" t="s">
        <v>8</v>
      </c>
      <c r="F940" s="5" t="s">
        <v>8</v>
      </c>
      <c r="G940" s="5" t="s">
        <v>8</v>
      </c>
    </row>
    <row r="941" spans="1:7" x14ac:dyDescent="0.25">
      <c r="A941" s="5" t="s">
        <v>21860</v>
      </c>
      <c r="B941" s="5">
        <v>1.1490168944796599</v>
      </c>
      <c r="C941" s="5" t="s">
        <v>8</v>
      </c>
      <c r="D941" s="5" t="s">
        <v>8</v>
      </c>
      <c r="E941" s="5" t="s">
        <v>8</v>
      </c>
      <c r="F941" s="5" t="s">
        <v>8</v>
      </c>
      <c r="G941" s="5" t="s">
        <v>21861</v>
      </c>
    </row>
    <row r="942" spans="1:7" x14ac:dyDescent="0.25">
      <c r="A942" s="5" t="s">
        <v>5379</v>
      </c>
      <c r="B942" s="5">
        <v>1.1490168944796599</v>
      </c>
      <c r="C942" s="5" t="s">
        <v>8</v>
      </c>
      <c r="D942" s="5" t="s">
        <v>8</v>
      </c>
      <c r="E942" s="5" t="s">
        <v>8</v>
      </c>
      <c r="F942" s="5" t="s">
        <v>8</v>
      </c>
      <c r="G942" s="5" t="s">
        <v>8</v>
      </c>
    </row>
    <row r="943" spans="1:7" x14ac:dyDescent="0.25">
      <c r="A943" s="5" t="s">
        <v>22452</v>
      </c>
      <c r="B943" s="5">
        <v>1.1490168944796599</v>
      </c>
      <c r="C943" s="5" t="s">
        <v>22453</v>
      </c>
      <c r="D943" s="5" t="s">
        <v>22454</v>
      </c>
      <c r="E943" s="5" t="s">
        <v>22455</v>
      </c>
      <c r="F943" s="5" t="s">
        <v>22456</v>
      </c>
      <c r="G943" s="5" t="s">
        <v>22457</v>
      </c>
    </row>
    <row r="944" spans="1:7" x14ac:dyDescent="0.25">
      <c r="A944" s="5" t="s">
        <v>22864</v>
      </c>
      <c r="B944" s="5">
        <v>1.1490168944796599</v>
      </c>
      <c r="C944" s="5" t="s">
        <v>22865</v>
      </c>
      <c r="D944" s="5" t="s">
        <v>22866</v>
      </c>
      <c r="E944" s="5" t="s">
        <v>22867</v>
      </c>
      <c r="F944" s="5" t="s">
        <v>22868</v>
      </c>
      <c r="G944" s="5" t="s">
        <v>22869</v>
      </c>
    </row>
    <row r="945" spans="1:7" x14ac:dyDescent="0.25">
      <c r="A945" s="5" t="s">
        <v>11004</v>
      </c>
      <c r="B945" s="5">
        <v>1.1490168944796599</v>
      </c>
      <c r="C945" s="5" t="s">
        <v>8</v>
      </c>
      <c r="D945" s="5" t="s">
        <v>8</v>
      </c>
      <c r="E945" s="5" t="s">
        <v>11005</v>
      </c>
      <c r="F945" s="5" t="s">
        <v>8</v>
      </c>
      <c r="G945" s="5" t="s">
        <v>8</v>
      </c>
    </row>
    <row r="946" spans="1:7" x14ac:dyDescent="0.25">
      <c r="A946" s="5" t="s">
        <v>23261</v>
      </c>
      <c r="B946" s="5">
        <v>1.1490168944796599</v>
      </c>
      <c r="C946" s="5" t="s">
        <v>8</v>
      </c>
      <c r="D946" s="5" t="s">
        <v>8</v>
      </c>
      <c r="E946" s="5" t="s">
        <v>8</v>
      </c>
      <c r="F946" s="5" t="s">
        <v>8</v>
      </c>
      <c r="G946" s="5" t="s">
        <v>8</v>
      </c>
    </row>
    <row r="947" spans="1:7" x14ac:dyDescent="0.25">
      <c r="A947" s="5" t="s">
        <v>23353</v>
      </c>
      <c r="B947" s="5">
        <v>1.1490168944796599</v>
      </c>
      <c r="C947" s="5" t="s">
        <v>8</v>
      </c>
      <c r="D947" s="5" t="s">
        <v>8</v>
      </c>
      <c r="E947" s="5" t="s">
        <v>8</v>
      </c>
      <c r="F947" s="5" t="s">
        <v>8</v>
      </c>
      <c r="G947" s="5" t="s">
        <v>8</v>
      </c>
    </row>
    <row r="948" spans="1:7" x14ac:dyDescent="0.25">
      <c r="A948" s="5" t="s">
        <v>14694</v>
      </c>
      <c r="B948" s="5">
        <v>1.1490168944796599</v>
      </c>
      <c r="C948" s="5" t="s">
        <v>8</v>
      </c>
      <c r="D948" s="5" t="s">
        <v>8</v>
      </c>
      <c r="E948" s="5" t="s">
        <v>8</v>
      </c>
      <c r="F948" s="5" t="s">
        <v>8</v>
      </c>
      <c r="G948" s="5" t="s">
        <v>8</v>
      </c>
    </row>
    <row r="949" spans="1:7" x14ac:dyDescent="0.25">
      <c r="A949" s="5" t="s">
        <v>2222</v>
      </c>
      <c r="B949" s="5">
        <v>1.1486091058565799</v>
      </c>
      <c r="C949" s="5" t="s">
        <v>8</v>
      </c>
      <c r="D949" s="5" t="s">
        <v>8</v>
      </c>
      <c r="E949" s="5" t="s">
        <v>8</v>
      </c>
      <c r="F949" s="5" t="s">
        <v>8</v>
      </c>
      <c r="G949" s="5" t="s">
        <v>8</v>
      </c>
    </row>
    <row r="950" spans="1:7" x14ac:dyDescent="0.25">
      <c r="A950" s="5" t="s">
        <v>21926</v>
      </c>
      <c r="B950" s="5">
        <v>1.1486091058565799</v>
      </c>
      <c r="C950" s="5" t="s">
        <v>8</v>
      </c>
      <c r="D950" s="5" t="s">
        <v>8</v>
      </c>
      <c r="E950" s="5" t="s">
        <v>8</v>
      </c>
      <c r="F950" s="5" t="s">
        <v>8</v>
      </c>
      <c r="G950" s="5" t="s">
        <v>8</v>
      </c>
    </row>
    <row r="951" spans="1:7" x14ac:dyDescent="0.25">
      <c r="A951" s="5" t="s">
        <v>23435</v>
      </c>
      <c r="B951" s="5">
        <v>1.1486091058565799</v>
      </c>
      <c r="C951" s="5" t="s">
        <v>8</v>
      </c>
      <c r="D951" s="5" t="s">
        <v>8</v>
      </c>
      <c r="E951" s="5" t="s">
        <v>8</v>
      </c>
      <c r="F951" s="5" t="s">
        <v>8</v>
      </c>
      <c r="G951" s="5" t="s">
        <v>23436</v>
      </c>
    </row>
    <row r="952" spans="1:7" x14ac:dyDescent="0.25">
      <c r="A952" s="5" t="s">
        <v>21884</v>
      </c>
      <c r="B952" s="5">
        <v>1.14844063897604</v>
      </c>
      <c r="C952" s="5" t="s">
        <v>8</v>
      </c>
      <c r="D952" s="5" t="s">
        <v>8</v>
      </c>
      <c r="E952" s="5" t="s">
        <v>8</v>
      </c>
      <c r="F952" s="5" t="s">
        <v>8</v>
      </c>
      <c r="G952" s="5" t="s">
        <v>5365</v>
      </c>
    </row>
    <row r="953" spans="1:7" x14ac:dyDescent="0.25">
      <c r="A953" s="5" t="s">
        <v>22617</v>
      </c>
      <c r="B953" s="5">
        <v>1.1477185624633699</v>
      </c>
      <c r="C953" s="5" t="s">
        <v>8</v>
      </c>
      <c r="D953" s="5" t="s">
        <v>8</v>
      </c>
      <c r="E953" s="5" t="s">
        <v>1467</v>
      </c>
      <c r="F953" s="5" t="s">
        <v>8</v>
      </c>
      <c r="G953" s="5" t="s">
        <v>8</v>
      </c>
    </row>
    <row r="954" spans="1:7" x14ac:dyDescent="0.25">
      <c r="A954" s="5" t="s">
        <v>23140</v>
      </c>
      <c r="B954" s="5">
        <v>1.14465213748314</v>
      </c>
      <c r="C954" s="5" t="s">
        <v>8</v>
      </c>
      <c r="D954" s="5" t="s">
        <v>8</v>
      </c>
      <c r="E954" s="5" t="s">
        <v>8</v>
      </c>
      <c r="F954" s="5" t="s">
        <v>8</v>
      </c>
      <c r="G954" s="5" t="s">
        <v>8</v>
      </c>
    </row>
    <row r="955" spans="1:7" x14ac:dyDescent="0.25">
      <c r="A955" s="5" t="s">
        <v>23442</v>
      </c>
      <c r="B955" s="5">
        <v>1.14465213748314</v>
      </c>
      <c r="C955" s="5" t="s">
        <v>12586</v>
      </c>
      <c r="D955" s="5" t="s">
        <v>8</v>
      </c>
      <c r="E955" s="5" t="s">
        <v>12587</v>
      </c>
      <c r="F955" s="5" t="s">
        <v>12588</v>
      </c>
      <c r="G955" s="5" t="s">
        <v>23443</v>
      </c>
    </row>
    <row r="956" spans="1:7" x14ac:dyDescent="0.25">
      <c r="A956" s="5" t="s">
        <v>12633</v>
      </c>
      <c r="B956" s="5">
        <v>1.14386596526976</v>
      </c>
      <c r="C956" s="5" t="s">
        <v>8</v>
      </c>
      <c r="D956" s="5" t="s">
        <v>8</v>
      </c>
      <c r="E956" s="5" t="s">
        <v>8</v>
      </c>
      <c r="F956" s="5" t="s">
        <v>8</v>
      </c>
      <c r="G956" s="5" t="s">
        <v>12634</v>
      </c>
    </row>
    <row r="957" spans="1:7" x14ac:dyDescent="0.25">
      <c r="A957" s="5" t="s">
        <v>9432</v>
      </c>
      <c r="B957" s="5">
        <v>1.14349413715307</v>
      </c>
      <c r="C957" s="5" t="s">
        <v>8</v>
      </c>
      <c r="D957" s="5" t="s">
        <v>8</v>
      </c>
      <c r="E957" s="5" t="s">
        <v>8</v>
      </c>
      <c r="F957" s="5" t="s">
        <v>8</v>
      </c>
      <c r="G957" s="5" t="s">
        <v>8</v>
      </c>
    </row>
    <row r="958" spans="1:7" x14ac:dyDescent="0.25">
      <c r="A958" s="5" t="s">
        <v>13996</v>
      </c>
      <c r="B958" s="5">
        <v>1.14349413715307</v>
      </c>
      <c r="C958" s="5" t="s">
        <v>8</v>
      </c>
      <c r="D958" s="5" t="s">
        <v>8</v>
      </c>
      <c r="E958" s="5" t="s">
        <v>8</v>
      </c>
      <c r="F958" s="5" t="s">
        <v>8</v>
      </c>
      <c r="G958" s="5" t="s">
        <v>8</v>
      </c>
    </row>
    <row r="959" spans="1:7" x14ac:dyDescent="0.25">
      <c r="A959" s="5" t="s">
        <v>23658</v>
      </c>
      <c r="B959" s="5">
        <v>1.14349413715307</v>
      </c>
      <c r="C959" s="5" t="s">
        <v>8</v>
      </c>
      <c r="D959" s="5" t="s">
        <v>8</v>
      </c>
      <c r="E959" s="5" t="s">
        <v>8</v>
      </c>
      <c r="F959" s="5" t="s">
        <v>8</v>
      </c>
      <c r="G959" s="5" t="s">
        <v>8</v>
      </c>
    </row>
    <row r="960" spans="1:7" x14ac:dyDescent="0.25">
      <c r="A960" s="5" t="s">
        <v>23017</v>
      </c>
      <c r="B960" s="5">
        <v>1.14220725771103</v>
      </c>
      <c r="C960" s="5" t="s">
        <v>8</v>
      </c>
      <c r="D960" s="5" t="s">
        <v>8</v>
      </c>
      <c r="E960" s="5" t="s">
        <v>8</v>
      </c>
      <c r="F960" s="5" t="s">
        <v>8</v>
      </c>
      <c r="G960" s="5" t="s">
        <v>8</v>
      </c>
    </row>
    <row r="961" spans="1:7" x14ac:dyDescent="0.25">
      <c r="A961" s="5" t="s">
        <v>22029</v>
      </c>
      <c r="B961" s="5">
        <v>1.1407600329505501</v>
      </c>
      <c r="C961" s="5" t="s">
        <v>8</v>
      </c>
      <c r="D961" s="5" t="s">
        <v>8</v>
      </c>
      <c r="E961" s="5" t="s">
        <v>8</v>
      </c>
      <c r="F961" s="5" t="s">
        <v>8</v>
      </c>
      <c r="G961" s="5" t="s">
        <v>8</v>
      </c>
    </row>
    <row r="962" spans="1:7" x14ac:dyDescent="0.25">
      <c r="A962" s="5" t="s">
        <v>22489</v>
      </c>
      <c r="B962" s="5">
        <v>1.1407600329505501</v>
      </c>
      <c r="C962" s="5" t="s">
        <v>8</v>
      </c>
      <c r="D962" s="5" t="s">
        <v>8</v>
      </c>
      <c r="E962" s="5" t="s">
        <v>8</v>
      </c>
      <c r="F962" s="5" t="s">
        <v>8</v>
      </c>
      <c r="G962" s="5" t="s">
        <v>8</v>
      </c>
    </row>
    <row r="963" spans="1:7" x14ac:dyDescent="0.25">
      <c r="A963" s="5" t="s">
        <v>23242</v>
      </c>
      <c r="B963" s="5">
        <v>1.1407600329505501</v>
      </c>
      <c r="C963" s="5" t="s">
        <v>8</v>
      </c>
      <c r="D963" s="5" t="s">
        <v>8</v>
      </c>
      <c r="E963" s="5" t="s">
        <v>8</v>
      </c>
      <c r="F963" s="5" t="s">
        <v>8</v>
      </c>
      <c r="G963" s="5" t="s">
        <v>8</v>
      </c>
    </row>
    <row r="964" spans="1:7" x14ac:dyDescent="0.25">
      <c r="A964" s="5" t="s">
        <v>20840</v>
      </c>
      <c r="B964" s="5">
        <v>1.1407600329505501</v>
      </c>
      <c r="C964" s="5" t="s">
        <v>8</v>
      </c>
      <c r="D964" s="5" t="s">
        <v>8</v>
      </c>
      <c r="E964" s="5" t="s">
        <v>8</v>
      </c>
      <c r="F964" s="5" t="s">
        <v>8</v>
      </c>
      <c r="G964" s="5" t="s">
        <v>8</v>
      </c>
    </row>
    <row r="965" spans="1:7" x14ac:dyDescent="0.25">
      <c r="A965" s="5" t="s">
        <v>7741</v>
      </c>
      <c r="B965" s="5">
        <v>1.1406439039735301</v>
      </c>
      <c r="C965" s="5" t="s">
        <v>8</v>
      </c>
      <c r="D965" s="5" t="s">
        <v>8</v>
      </c>
      <c r="E965" s="5" t="s">
        <v>8</v>
      </c>
      <c r="F965" s="5" t="s">
        <v>8</v>
      </c>
      <c r="G965" s="5" t="s">
        <v>8</v>
      </c>
    </row>
    <row r="966" spans="1:7" x14ac:dyDescent="0.25">
      <c r="A966" s="5" t="s">
        <v>23043</v>
      </c>
      <c r="B966" s="5">
        <v>1.1404943865689701</v>
      </c>
      <c r="C966" s="5" t="s">
        <v>8</v>
      </c>
      <c r="D966" s="5" t="s">
        <v>8</v>
      </c>
      <c r="E966" s="5" t="s">
        <v>8</v>
      </c>
      <c r="F966" s="5" t="s">
        <v>8</v>
      </c>
      <c r="G966" s="5" t="s">
        <v>8</v>
      </c>
    </row>
    <row r="967" spans="1:7" x14ac:dyDescent="0.25">
      <c r="A967" s="5" t="s">
        <v>22019</v>
      </c>
      <c r="B967" s="5">
        <v>1.1383565417989201</v>
      </c>
      <c r="C967" s="5" t="s">
        <v>22020</v>
      </c>
      <c r="D967" s="5" t="s">
        <v>22021</v>
      </c>
      <c r="E967" s="5" t="s">
        <v>22022</v>
      </c>
      <c r="F967" s="5" t="s">
        <v>22023</v>
      </c>
      <c r="G967" s="5" t="s">
        <v>22024</v>
      </c>
    </row>
    <row r="968" spans="1:7" x14ac:dyDescent="0.25">
      <c r="A968" s="5" t="s">
        <v>22133</v>
      </c>
      <c r="B968" s="5">
        <v>1.1383565417989201</v>
      </c>
      <c r="C968" s="5" t="s">
        <v>8</v>
      </c>
      <c r="D968" s="5" t="s">
        <v>8</v>
      </c>
      <c r="E968" s="5" t="s">
        <v>8</v>
      </c>
      <c r="F968" s="5" t="s">
        <v>8</v>
      </c>
      <c r="G968" s="5" t="s">
        <v>8</v>
      </c>
    </row>
    <row r="969" spans="1:7" x14ac:dyDescent="0.25">
      <c r="A969" s="5" t="s">
        <v>22871</v>
      </c>
      <c r="B969" s="5">
        <v>1.1383565417989201</v>
      </c>
      <c r="C969" s="5" t="s">
        <v>8</v>
      </c>
      <c r="D969" s="5" t="s">
        <v>8</v>
      </c>
      <c r="E969" s="5" t="s">
        <v>8</v>
      </c>
      <c r="F969" s="5" t="s">
        <v>8</v>
      </c>
      <c r="G969" s="5" t="s">
        <v>8</v>
      </c>
    </row>
    <row r="970" spans="1:7" x14ac:dyDescent="0.25">
      <c r="A970" s="5" t="s">
        <v>14961</v>
      </c>
      <c r="B970" s="5">
        <v>1.1383565417989201</v>
      </c>
      <c r="C970" s="5" t="s">
        <v>14962</v>
      </c>
      <c r="D970" s="5" t="s">
        <v>14963</v>
      </c>
      <c r="E970" s="5" t="s">
        <v>8</v>
      </c>
      <c r="F970" s="5" t="s">
        <v>14964</v>
      </c>
      <c r="G970" s="5" t="s">
        <v>14965</v>
      </c>
    </row>
    <row r="971" spans="1:7" x14ac:dyDescent="0.25">
      <c r="A971" s="5" t="s">
        <v>6894</v>
      </c>
      <c r="B971" s="5">
        <v>1.1370667390698099</v>
      </c>
      <c r="C971" s="5" t="s">
        <v>8</v>
      </c>
      <c r="D971" s="5" t="s">
        <v>8</v>
      </c>
      <c r="E971" s="5" t="s">
        <v>8</v>
      </c>
      <c r="F971" s="5" t="s">
        <v>8</v>
      </c>
      <c r="G971" s="5" t="s">
        <v>8</v>
      </c>
    </row>
    <row r="972" spans="1:7" x14ac:dyDescent="0.25">
      <c r="A972" s="5" t="s">
        <v>21642</v>
      </c>
      <c r="B972" s="5">
        <v>1.1369787082623499</v>
      </c>
      <c r="C972" s="5" t="s">
        <v>8</v>
      </c>
      <c r="D972" s="5" t="s">
        <v>8</v>
      </c>
      <c r="E972" s="5" t="s">
        <v>8</v>
      </c>
      <c r="F972" s="5" t="s">
        <v>8</v>
      </c>
      <c r="G972" s="5" t="s">
        <v>940</v>
      </c>
    </row>
    <row r="973" spans="1:7" x14ac:dyDescent="0.25">
      <c r="A973" s="5" t="s">
        <v>21306</v>
      </c>
      <c r="B973" s="5">
        <v>1.13356514434957</v>
      </c>
      <c r="C973" s="5" t="s">
        <v>8</v>
      </c>
      <c r="D973" s="5" t="s">
        <v>8</v>
      </c>
      <c r="E973" s="5" t="s">
        <v>8</v>
      </c>
      <c r="F973" s="5" t="s">
        <v>8</v>
      </c>
      <c r="G973" s="5" t="s">
        <v>8</v>
      </c>
    </row>
    <row r="974" spans="1:7" x14ac:dyDescent="0.25">
      <c r="A974" s="5" t="s">
        <v>6449</v>
      </c>
      <c r="B974" s="5">
        <v>1.13356514434957</v>
      </c>
      <c r="C974" s="5" t="s">
        <v>6450</v>
      </c>
      <c r="D974" s="5" t="s">
        <v>6451</v>
      </c>
      <c r="E974" s="5" t="s">
        <v>6452</v>
      </c>
      <c r="F974" s="5" t="s">
        <v>6453</v>
      </c>
      <c r="G974" s="5" t="s">
        <v>6454</v>
      </c>
    </row>
    <row r="975" spans="1:7" x14ac:dyDescent="0.25">
      <c r="A975" s="5" t="s">
        <v>7803</v>
      </c>
      <c r="B975" s="5">
        <v>1.13356514434957</v>
      </c>
      <c r="C975" s="5" t="s">
        <v>8</v>
      </c>
      <c r="D975" s="5" t="s">
        <v>8</v>
      </c>
      <c r="E975" s="5" t="s">
        <v>8</v>
      </c>
      <c r="F975" s="5" t="s">
        <v>8</v>
      </c>
      <c r="G975" s="5" t="s">
        <v>8</v>
      </c>
    </row>
    <row r="976" spans="1:7" x14ac:dyDescent="0.25">
      <c r="A976" s="5" t="s">
        <v>8134</v>
      </c>
      <c r="B976" s="5">
        <v>1.13356514434957</v>
      </c>
      <c r="C976" s="5" t="s">
        <v>8</v>
      </c>
      <c r="D976" s="5" t="s">
        <v>8</v>
      </c>
      <c r="E976" s="5" t="s">
        <v>8</v>
      </c>
      <c r="F976" s="5" t="s">
        <v>8</v>
      </c>
      <c r="G976" s="5" t="s">
        <v>8</v>
      </c>
    </row>
    <row r="977" spans="1:7" x14ac:dyDescent="0.25">
      <c r="A977" s="5" t="s">
        <v>9757</v>
      </c>
      <c r="B977" s="5">
        <v>1.13356514434957</v>
      </c>
      <c r="C977" s="5" t="s">
        <v>8</v>
      </c>
      <c r="D977" s="5" t="s">
        <v>8</v>
      </c>
      <c r="E977" s="5" t="s">
        <v>8</v>
      </c>
      <c r="F977" s="5" t="s">
        <v>8</v>
      </c>
      <c r="G977" s="5" t="s">
        <v>8</v>
      </c>
    </row>
    <row r="978" spans="1:7" x14ac:dyDescent="0.25">
      <c r="A978" s="5" t="s">
        <v>12804</v>
      </c>
      <c r="B978" s="5">
        <v>1.13356514434957</v>
      </c>
      <c r="C978" s="5" t="s">
        <v>8</v>
      </c>
      <c r="D978" s="5" t="s">
        <v>8</v>
      </c>
      <c r="E978" s="5" t="s">
        <v>8</v>
      </c>
      <c r="F978" s="5" t="s">
        <v>8</v>
      </c>
      <c r="G978" s="5" t="s">
        <v>8</v>
      </c>
    </row>
    <row r="979" spans="1:7" x14ac:dyDescent="0.25">
      <c r="A979" s="5" t="s">
        <v>13024</v>
      </c>
      <c r="B979" s="5">
        <v>1.1335573909572501</v>
      </c>
      <c r="C979" s="5" t="s">
        <v>8</v>
      </c>
      <c r="D979" s="5" t="s">
        <v>8</v>
      </c>
      <c r="E979" s="5" t="s">
        <v>8</v>
      </c>
      <c r="F979" s="5" t="s">
        <v>8</v>
      </c>
      <c r="G979" s="5" t="s">
        <v>8</v>
      </c>
    </row>
    <row r="980" spans="1:7" x14ac:dyDescent="0.25">
      <c r="A980" s="5" t="s">
        <v>23166</v>
      </c>
      <c r="B980" s="5">
        <v>1.1335528458661199</v>
      </c>
      <c r="C980" s="5" t="s">
        <v>8</v>
      </c>
      <c r="D980" s="5" t="s">
        <v>8</v>
      </c>
      <c r="E980" s="5" t="s">
        <v>8</v>
      </c>
      <c r="F980" s="5" t="s">
        <v>8</v>
      </c>
      <c r="G980" s="5" t="s">
        <v>8</v>
      </c>
    </row>
    <row r="981" spans="1:7" x14ac:dyDescent="0.25">
      <c r="A981" s="5" t="s">
        <v>23065</v>
      </c>
      <c r="B981" s="5">
        <v>1.1316546895144199</v>
      </c>
      <c r="C981" s="5" t="s">
        <v>8</v>
      </c>
      <c r="D981" s="5" t="s">
        <v>8</v>
      </c>
      <c r="E981" s="5" t="s">
        <v>8</v>
      </c>
      <c r="F981" s="5" t="s">
        <v>8</v>
      </c>
      <c r="G981" s="5" t="s">
        <v>622</v>
      </c>
    </row>
    <row r="982" spans="1:7" x14ac:dyDescent="0.25">
      <c r="A982" s="5" t="s">
        <v>22235</v>
      </c>
      <c r="B982" s="5">
        <v>1.1302769691027701</v>
      </c>
      <c r="C982" s="5" t="s">
        <v>8</v>
      </c>
      <c r="D982" s="5" t="s">
        <v>8</v>
      </c>
      <c r="E982" s="5" t="s">
        <v>8</v>
      </c>
      <c r="F982" s="5" t="s">
        <v>8</v>
      </c>
      <c r="G982" s="5" t="s">
        <v>8</v>
      </c>
    </row>
    <row r="983" spans="1:7" x14ac:dyDescent="0.25">
      <c r="A983" s="5" t="s">
        <v>23559</v>
      </c>
      <c r="B983" s="5">
        <v>1.12981308164584</v>
      </c>
      <c r="C983" s="5" t="s">
        <v>8</v>
      </c>
      <c r="D983" s="5" t="s">
        <v>8</v>
      </c>
      <c r="E983" s="5" t="s">
        <v>8</v>
      </c>
      <c r="F983" s="5" t="s">
        <v>8</v>
      </c>
      <c r="G983" s="5" t="s">
        <v>8</v>
      </c>
    </row>
    <row r="984" spans="1:7" x14ac:dyDescent="0.25">
      <c r="A984" s="5" t="s">
        <v>21557</v>
      </c>
      <c r="B984" s="5">
        <v>1.1296556579297601</v>
      </c>
      <c r="C984" s="5" t="s">
        <v>8</v>
      </c>
      <c r="D984" s="5" t="s">
        <v>8</v>
      </c>
      <c r="E984" s="5" t="s">
        <v>8</v>
      </c>
      <c r="F984" s="5" t="s">
        <v>8</v>
      </c>
      <c r="G984" s="5" t="s">
        <v>8</v>
      </c>
    </row>
    <row r="985" spans="1:7" x14ac:dyDescent="0.25">
      <c r="A985" s="5" t="s">
        <v>21500</v>
      </c>
      <c r="B985" s="5">
        <v>1.1294590876330299</v>
      </c>
      <c r="C985" s="5" t="s">
        <v>8</v>
      </c>
      <c r="D985" s="5" t="s">
        <v>8</v>
      </c>
      <c r="E985" s="5" t="s">
        <v>8</v>
      </c>
      <c r="F985" s="5" t="s">
        <v>8</v>
      </c>
      <c r="G985" s="5" t="s">
        <v>8</v>
      </c>
    </row>
    <row r="986" spans="1:7" x14ac:dyDescent="0.25">
      <c r="A986" s="5" t="s">
        <v>21766</v>
      </c>
      <c r="B986" s="5">
        <v>1.1290860685015101</v>
      </c>
      <c r="C986" s="5" t="s">
        <v>8</v>
      </c>
      <c r="D986" s="5" t="s">
        <v>8</v>
      </c>
      <c r="E986" s="5" t="s">
        <v>8</v>
      </c>
      <c r="F986" s="5" t="s">
        <v>8</v>
      </c>
      <c r="G986" s="5" t="s">
        <v>8</v>
      </c>
    </row>
    <row r="987" spans="1:7" x14ac:dyDescent="0.25">
      <c r="A987" s="5" t="s">
        <v>19035</v>
      </c>
      <c r="B987" s="5">
        <v>1.1290860685015101</v>
      </c>
      <c r="C987" s="5" t="s">
        <v>19036</v>
      </c>
      <c r="D987" s="5" t="s">
        <v>8</v>
      </c>
      <c r="E987" s="5" t="s">
        <v>8</v>
      </c>
      <c r="F987" s="5" t="s">
        <v>8</v>
      </c>
      <c r="G987" s="5" t="s">
        <v>8</v>
      </c>
    </row>
    <row r="988" spans="1:7" x14ac:dyDescent="0.25">
      <c r="A988" s="5" t="s">
        <v>22928</v>
      </c>
      <c r="B988" s="5">
        <v>1.1290860685015101</v>
      </c>
      <c r="C988" s="5" t="s">
        <v>8</v>
      </c>
      <c r="D988" s="5" t="s">
        <v>8</v>
      </c>
      <c r="E988" s="5" t="s">
        <v>8</v>
      </c>
      <c r="F988" s="5" t="s">
        <v>8</v>
      </c>
      <c r="G988" s="5" t="s">
        <v>8</v>
      </c>
    </row>
    <row r="989" spans="1:7" x14ac:dyDescent="0.25">
      <c r="A989" s="5" t="s">
        <v>23052</v>
      </c>
      <c r="B989" s="5">
        <v>1.1290860685015101</v>
      </c>
      <c r="C989" s="5" t="s">
        <v>8</v>
      </c>
      <c r="D989" s="5" t="s">
        <v>8</v>
      </c>
      <c r="E989" s="5" t="s">
        <v>8</v>
      </c>
      <c r="F989" s="5" t="s">
        <v>8</v>
      </c>
      <c r="G989" s="5" t="s">
        <v>8</v>
      </c>
    </row>
    <row r="990" spans="1:7" x14ac:dyDescent="0.25">
      <c r="A990" s="5" t="s">
        <v>15485</v>
      </c>
      <c r="B990" s="5">
        <v>1.1290860685015101</v>
      </c>
      <c r="C990" s="5" t="s">
        <v>8</v>
      </c>
      <c r="D990" s="5" t="s">
        <v>8</v>
      </c>
      <c r="E990" s="5" t="s">
        <v>8</v>
      </c>
      <c r="F990" s="5" t="s">
        <v>8</v>
      </c>
      <c r="G990" s="5" t="s">
        <v>15486</v>
      </c>
    </row>
    <row r="991" spans="1:7" x14ac:dyDescent="0.25">
      <c r="A991" s="5" t="s">
        <v>14010</v>
      </c>
      <c r="B991" s="5">
        <v>1.1280788065451699</v>
      </c>
      <c r="C991" s="5" t="s">
        <v>8</v>
      </c>
      <c r="D991" s="5" t="s">
        <v>8</v>
      </c>
      <c r="E991" s="5" t="s">
        <v>8</v>
      </c>
      <c r="F991" s="5" t="s">
        <v>8</v>
      </c>
      <c r="G991" s="5" t="s">
        <v>1121</v>
      </c>
    </row>
    <row r="992" spans="1:7" x14ac:dyDescent="0.25">
      <c r="A992" s="5" t="s">
        <v>21942</v>
      </c>
      <c r="B992" s="5">
        <v>1.1271197309032801</v>
      </c>
      <c r="C992" s="5" t="s">
        <v>8</v>
      </c>
      <c r="D992" s="5" t="s">
        <v>8</v>
      </c>
      <c r="E992" s="5" t="s">
        <v>8</v>
      </c>
      <c r="F992" s="5" t="s">
        <v>8</v>
      </c>
      <c r="G992" s="5" t="s">
        <v>940</v>
      </c>
    </row>
    <row r="993" spans="1:7" x14ac:dyDescent="0.25">
      <c r="A993" s="5" t="s">
        <v>5723</v>
      </c>
      <c r="B993" s="5">
        <v>1.1271197309032801</v>
      </c>
      <c r="C993" s="5" t="s">
        <v>8</v>
      </c>
      <c r="D993" s="5" t="s">
        <v>8</v>
      </c>
      <c r="E993" s="5" t="s">
        <v>8</v>
      </c>
      <c r="F993" s="5" t="s">
        <v>8</v>
      </c>
      <c r="G993" s="5" t="s">
        <v>8</v>
      </c>
    </row>
    <row r="994" spans="1:7" x14ac:dyDescent="0.25">
      <c r="A994" s="5" t="s">
        <v>10490</v>
      </c>
      <c r="B994" s="5">
        <v>1.1270381350848</v>
      </c>
      <c r="C994" s="5" t="s">
        <v>10491</v>
      </c>
      <c r="D994" s="5" t="s">
        <v>10492</v>
      </c>
      <c r="E994" s="5" t="s">
        <v>10493</v>
      </c>
      <c r="F994" s="5" t="s">
        <v>10494</v>
      </c>
      <c r="G994" s="5" t="s">
        <v>10495</v>
      </c>
    </row>
    <row r="995" spans="1:7" x14ac:dyDescent="0.25">
      <c r="A995" s="5" t="s">
        <v>8277</v>
      </c>
      <c r="B995" s="5">
        <v>1.1265011895880399</v>
      </c>
      <c r="C995" s="5" t="s">
        <v>8278</v>
      </c>
      <c r="D995" s="5" t="s">
        <v>8279</v>
      </c>
      <c r="E995" s="5" t="s">
        <v>8280</v>
      </c>
      <c r="F995" s="5" t="s">
        <v>8281</v>
      </c>
      <c r="G995" s="5" t="s">
        <v>8282</v>
      </c>
    </row>
    <row r="996" spans="1:7" x14ac:dyDescent="0.25">
      <c r="A996" s="5" t="s">
        <v>11109</v>
      </c>
      <c r="B996" s="5">
        <v>1.1258665861088799</v>
      </c>
      <c r="C996" s="5" t="s">
        <v>8</v>
      </c>
      <c r="D996" s="5" t="s">
        <v>8</v>
      </c>
      <c r="E996" s="5" t="s">
        <v>1594</v>
      </c>
      <c r="F996" s="5" t="s">
        <v>8</v>
      </c>
      <c r="G996" s="5" t="s">
        <v>8</v>
      </c>
    </row>
    <row r="997" spans="1:7" x14ac:dyDescent="0.25">
      <c r="A997" s="5" t="s">
        <v>9132</v>
      </c>
      <c r="B997" s="5">
        <v>1.12488972101269</v>
      </c>
      <c r="C997" s="5" t="s">
        <v>8</v>
      </c>
      <c r="D997" s="5" t="s">
        <v>8</v>
      </c>
      <c r="E997" s="5" t="s">
        <v>8</v>
      </c>
      <c r="F997" s="5" t="s">
        <v>8</v>
      </c>
      <c r="G997" s="5" t="s">
        <v>8</v>
      </c>
    </row>
    <row r="998" spans="1:7" x14ac:dyDescent="0.25">
      <c r="A998" s="5" t="s">
        <v>13022</v>
      </c>
      <c r="B998" s="5">
        <v>1.12488972101269</v>
      </c>
      <c r="C998" s="5" t="s">
        <v>8</v>
      </c>
      <c r="D998" s="5" t="s">
        <v>8</v>
      </c>
      <c r="E998" s="5" t="s">
        <v>8</v>
      </c>
      <c r="F998" s="5" t="s">
        <v>8</v>
      </c>
      <c r="G998" s="5" t="s">
        <v>8</v>
      </c>
    </row>
    <row r="999" spans="1:7" x14ac:dyDescent="0.25">
      <c r="A999" s="5" t="s">
        <v>14626</v>
      </c>
      <c r="B999" s="5">
        <v>1.12488972101269</v>
      </c>
      <c r="C999" s="5" t="s">
        <v>8</v>
      </c>
      <c r="D999" s="5" t="s">
        <v>8</v>
      </c>
      <c r="E999" s="5" t="s">
        <v>8</v>
      </c>
      <c r="F999" s="5" t="s">
        <v>8</v>
      </c>
      <c r="G999" s="5" t="s">
        <v>14627</v>
      </c>
    </row>
    <row r="1000" spans="1:7" x14ac:dyDescent="0.25">
      <c r="A1000" s="5" t="s">
        <v>4848</v>
      </c>
      <c r="B1000" s="5">
        <v>1.1247188986849599</v>
      </c>
      <c r="C1000" s="5" t="s">
        <v>8</v>
      </c>
      <c r="D1000" s="5" t="s">
        <v>8</v>
      </c>
      <c r="E1000" s="5" t="s">
        <v>8</v>
      </c>
      <c r="F1000" s="5" t="s">
        <v>8</v>
      </c>
      <c r="G1000" s="5" t="s">
        <v>8</v>
      </c>
    </row>
    <row r="1001" spans="1:7" x14ac:dyDescent="0.25">
      <c r="A1001" s="5" t="s">
        <v>14910</v>
      </c>
      <c r="B1001" s="5">
        <v>1.12400506816555</v>
      </c>
      <c r="C1001" s="5" t="s">
        <v>8</v>
      </c>
      <c r="D1001" s="5" t="s">
        <v>8</v>
      </c>
      <c r="E1001" s="5" t="s">
        <v>8</v>
      </c>
      <c r="F1001" s="5" t="s">
        <v>8</v>
      </c>
      <c r="G1001" s="5" t="s">
        <v>8</v>
      </c>
    </row>
    <row r="1002" spans="1:7" x14ac:dyDescent="0.25">
      <c r="A1002" s="5" t="s">
        <v>22660</v>
      </c>
      <c r="B1002" s="5">
        <v>1.1231571593262599</v>
      </c>
      <c r="C1002" s="5" t="s">
        <v>8</v>
      </c>
      <c r="D1002" s="5" t="s">
        <v>8</v>
      </c>
      <c r="E1002" s="5" t="s">
        <v>8</v>
      </c>
      <c r="F1002" s="5" t="s">
        <v>8</v>
      </c>
      <c r="G1002" s="5" t="s">
        <v>8</v>
      </c>
    </row>
    <row r="1003" spans="1:7" x14ac:dyDescent="0.25">
      <c r="A1003" s="5" t="s">
        <v>18332</v>
      </c>
      <c r="B1003" s="5">
        <v>1.1212028846775599</v>
      </c>
      <c r="C1003" s="5" t="s">
        <v>8</v>
      </c>
      <c r="D1003" s="5" t="s">
        <v>8</v>
      </c>
      <c r="E1003" s="5" t="s">
        <v>8</v>
      </c>
      <c r="F1003" s="5" t="s">
        <v>8</v>
      </c>
      <c r="G1003" s="5" t="s">
        <v>8</v>
      </c>
    </row>
    <row r="1004" spans="1:7" x14ac:dyDescent="0.25">
      <c r="A1004" s="5" t="s">
        <v>2035</v>
      </c>
      <c r="B1004" s="5">
        <v>1.1211093528448599</v>
      </c>
      <c r="C1004" s="5" t="s">
        <v>8</v>
      </c>
      <c r="D1004" s="5" t="s">
        <v>8</v>
      </c>
      <c r="E1004" s="5" t="s">
        <v>8</v>
      </c>
      <c r="F1004" s="5" t="s">
        <v>8</v>
      </c>
      <c r="G1004" s="5" t="s">
        <v>8</v>
      </c>
    </row>
    <row r="1005" spans="1:7" x14ac:dyDescent="0.25">
      <c r="A1005" s="5" t="s">
        <v>22622</v>
      </c>
      <c r="B1005" s="5">
        <v>1.1211093528448599</v>
      </c>
      <c r="C1005" s="5" t="s">
        <v>8</v>
      </c>
      <c r="D1005" s="5" t="s">
        <v>8</v>
      </c>
      <c r="E1005" s="5" t="s">
        <v>8</v>
      </c>
      <c r="F1005" s="5" t="s">
        <v>8</v>
      </c>
      <c r="G1005" s="5" t="s">
        <v>8</v>
      </c>
    </row>
    <row r="1006" spans="1:7" x14ac:dyDescent="0.25">
      <c r="A1006" s="5" t="s">
        <v>8051</v>
      </c>
      <c r="B1006" s="5">
        <v>1.1189945331248501</v>
      </c>
      <c r="C1006" s="5" t="s">
        <v>8</v>
      </c>
      <c r="D1006" s="5" t="s">
        <v>8</v>
      </c>
      <c r="E1006" s="5" t="s">
        <v>8052</v>
      </c>
      <c r="F1006" s="5" t="s">
        <v>8</v>
      </c>
      <c r="G1006" s="5" t="s">
        <v>8</v>
      </c>
    </row>
    <row r="1007" spans="1:7" x14ac:dyDescent="0.25">
      <c r="A1007" s="5" t="s">
        <v>21873</v>
      </c>
      <c r="B1007" s="5">
        <v>1.11834186034542</v>
      </c>
      <c r="C1007" s="5" t="s">
        <v>8</v>
      </c>
      <c r="D1007" s="5" t="s">
        <v>8</v>
      </c>
      <c r="E1007" s="5" t="s">
        <v>8</v>
      </c>
      <c r="F1007" s="5" t="s">
        <v>8</v>
      </c>
      <c r="G1007" s="5" t="s">
        <v>8</v>
      </c>
    </row>
    <row r="1008" spans="1:7" x14ac:dyDescent="0.25">
      <c r="A1008" s="5" t="s">
        <v>16342</v>
      </c>
      <c r="B1008" s="5">
        <v>1.11834186034542</v>
      </c>
      <c r="C1008" s="5" t="s">
        <v>16343</v>
      </c>
      <c r="D1008" s="5" t="s">
        <v>16344</v>
      </c>
      <c r="E1008" s="5" t="s">
        <v>16345</v>
      </c>
      <c r="F1008" s="5" t="s">
        <v>16346</v>
      </c>
      <c r="G1008" s="5" t="s">
        <v>16347</v>
      </c>
    </row>
    <row r="1009" spans="1:7" x14ac:dyDescent="0.25">
      <c r="A1009" s="5" t="s">
        <v>22059</v>
      </c>
      <c r="B1009" s="5">
        <v>1.1172444313185099</v>
      </c>
      <c r="C1009" s="5" t="s">
        <v>8</v>
      </c>
      <c r="D1009" s="5" t="s">
        <v>8</v>
      </c>
      <c r="E1009" s="5" t="s">
        <v>8</v>
      </c>
      <c r="F1009" s="5" t="s">
        <v>8</v>
      </c>
      <c r="G1009" s="5" t="s">
        <v>8</v>
      </c>
    </row>
    <row r="1010" spans="1:7" x14ac:dyDescent="0.25">
      <c r="A1010" s="5" t="s">
        <v>6221</v>
      </c>
      <c r="B1010" s="5">
        <v>1.1172444313185099</v>
      </c>
      <c r="C1010" s="5" t="s">
        <v>8</v>
      </c>
      <c r="D1010" s="5" t="s">
        <v>8</v>
      </c>
      <c r="E1010" s="5" t="s">
        <v>8</v>
      </c>
      <c r="F1010" s="5" t="s">
        <v>8</v>
      </c>
      <c r="G1010" s="5" t="s">
        <v>8</v>
      </c>
    </row>
    <row r="1011" spans="1:7" x14ac:dyDescent="0.25">
      <c r="A1011" s="5" t="s">
        <v>14946</v>
      </c>
      <c r="B1011" s="5">
        <v>1.1167052440169301</v>
      </c>
      <c r="C1011" s="5" t="s">
        <v>8</v>
      </c>
      <c r="D1011" s="5" t="s">
        <v>8</v>
      </c>
      <c r="E1011" s="5" t="s">
        <v>8</v>
      </c>
      <c r="F1011" s="5" t="s">
        <v>8</v>
      </c>
      <c r="G1011" s="5" t="s">
        <v>8</v>
      </c>
    </row>
    <row r="1012" spans="1:7" x14ac:dyDescent="0.25">
      <c r="A1012" s="5" t="s">
        <v>12042</v>
      </c>
      <c r="B1012" s="5">
        <v>1.1156942537744901</v>
      </c>
      <c r="C1012" s="5" t="s">
        <v>10899</v>
      </c>
      <c r="D1012" s="5" t="s">
        <v>12043</v>
      </c>
      <c r="E1012" s="5" t="s">
        <v>10901</v>
      </c>
      <c r="F1012" s="5" t="s">
        <v>10902</v>
      </c>
      <c r="G1012" s="5" t="s">
        <v>12044</v>
      </c>
    </row>
    <row r="1013" spans="1:7" x14ac:dyDescent="0.25">
      <c r="A1013" s="5" t="s">
        <v>14371</v>
      </c>
      <c r="B1013" s="5">
        <v>1.1156942537744901</v>
      </c>
      <c r="C1013" s="5" t="s">
        <v>8</v>
      </c>
      <c r="D1013" s="5" t="s">
        <v>8</v>
      </c>
      <c r="E1013" s="5" t="s">
        <v>8</v>
      </c>
      <c r="F1013" s="5" t="s">
        <v>8</v>
      </c>
      <c r="G1013" s="5" t="s">
        <v>8</v>
      </c>
    </row>
    <row r="1014" spans="1:7" x14ac:dyDescent="0.25">
      <c r="A1014" s="5" t="s">
        <v>12733</v>
      </c>
      <c r="B1014" s="5">
        <v>1.1156420746000499</v>
      </c>
      <c r="C1014" s="5" t="s">
        <v>8</v>
      </c>
      <c r="D1014" s="5" t="s">
        <v>8</v>
      </c>
      <c r="E1014" s="5" t="s">
        <v>8</v>
      </c>
      <c r="F1014" s="5" t="s">
        <v>8</v>
      </c>
      <c r="G1014" s="5" t="s">
        <v>8</v>
      </c>
    </row>
    <row r="1015" spans="1:7" x14ac:dyDescent="0.25">
      <c r="A1015" s="5" t="s">
        <v>929</v>
      </c>
      <c r="B1015" s="5">
        <v>1.1150126890504199</v>
      </c>
      <c r="C1015" s="5" t="s">
        <v>8</v>
      </c>
      <c r="D1015" s="5" t="s">
        <v>8</v>
      </c>
      <c r="E1015" s="5" t="s">
        <v>8</v>
      </c>
      <c r="F1015" s="5" t="s">
        <v>8</v>
      </c>
      <c r="G1015" s="5" t="s">
        <v>8</v>
      </c>
    </row>
    <row r="1016" spans="1:7" x14ac:dyDescent="0.25">
      <c r="A1016" s="5" t="s">
        <v>21506</v>
      </c>
      <c r="B1016" s="5">
        <v>1.1150126890504199</v>
      </c>
      <c r="C1016" s="5" t="s">
        <v>8</v>
      </c>
      <c r="D1016" s="5" t="s">
        <v>8</v>
      </c>
      <c r="E1016" s="5" t="s">
        <v>8</v>
      </c>
      <c r="F1016" s="5" t="s">
        <v>8</v>
      </c>
      <c r="G1016" s="5" t="s">
        <v>8</v>
      </c>
    </row>
    <row r="1017" spans="1:7" x14ac:dyDescent="0.25">
      <c r="A1017" s="5" t="s">
        <v>21530</v>
      </c>
      <c r="B1017" s="5">
        <v>1.1150126890504199</v>
      </c>
      <c r="C1017" s="5" t="s">
        <v>8</v>
      </c>
      <c r="D1017" s="5" t="s">
        <v>8</v>
      </c>
      <c r="E1017" s="5" t="s">
        <v>8</v>
      </c>
      <c r="F1017" s="5" t="s">
        <v>8</v>
      </c>
      <c r="G1017" s="5" t="s">
        <v>8</v>
      </c>
    </row>
    <row r="1018" spans="1:7" x14ac:dyDescent="0.25">
      <c r="A1018" s="5" t="s">
        <v>2471</v>
      </c>
      <c r="B1018" s="5">
        <v>1.1150126890504199</v>
      </c>
      <c r="C1018" s="5" t="s">
        <v>8</v>
      </c>
      <c r="D1018" s="5" t="s">
        <v>8</v>
      </c>
      <c r="E1018" s="5" t="s">
        <v>8</v>
      </c>
      <c r="F1018" s="5" t="s">
        <v>8</v>
      </c>
      <c r="G1018" s="5" t="s">
        <v>8</v>
      </c>
    </row>
    <row r="1019" spans="1:7" x14ac:dyDescent="0.25">
      <c r="A1019" s="5" t="s">
        <v>3230</v>
      </c>
      <c r="B1019" s="5">
        <v>1.1150126890504199</v>
      </c>
      <c r="C1019" s="5" t="s">
        <v>8</v>
      </c>
      <c r="D1019" s="5" t="s">
        <v>8</v>
      </c>
      <c r="E1019" s="5" t="s">
        <v>8</v>
      </c>
      <c r="F1019" s="5" t="s">
        <v>8</v>
      </c>
      <c r="G1019" s="5" t="s">
        <v>8</v>
      </c>
    </row>
    <row r="1020" spans="1:7" x14ac:dyDescent="0.25">
      <c r="A1020" s="5" t="s">
        <v>21763</v>
      </c>
      <c r="B1020" s="5">
        <v>1.1150126890504199</v>
      </c>
      <c r="C1020" s="5" t="s">
        <v>8</v>
      </c>
      <c r="D1020" s="5" t="s">
        <v>8</v>
      </c>
      <c r="E1020" s="5" t="s">
        <v>8</v>
      </c>
      <c r="F1020" s="5" t="s">
        <v>8</v>
      </c>
      <c r="G1020" s="5" t="s">
        <v>8</v>
      </c>
    </row>
    <row r="1021" spans="1:7" x14ac:dyDescent="0.25">
      <c r="A1021" s="5" t="s">
        <v>21778</v>
      </c>
      <c r="B1021" s="5">
        <v>1.1150126890504199</v>
      </c>
      <c r="C1021" s="5" t="s">
        <v>8</v>
      </c>
      <c r="D1021" s="5" t="s">
        <v>8</v>
      </c>
      <c r="E1021" s="5" t="s">
        <v>8</v>
      </c>
      <c r="F1021" s="5" t="s">
        <v>8</v>
      </c>
      <c r="G1021" s="5" t="s">
        <v>8</v>
      </c>
    </row>
    <row r="1022" spans="1:7" x14ac:dyDescent="0.25">
      <c r="A1022" s="5" t="s">
        <v>21863</v>
      </c>
      <c r="B1022" s="5">
        <v>1.1150126890504199</v>
      </c>
      <c r="C1022" s="5" t="s">
        <v>8</v>
      </c>
      <c r="D1022" s="5" t="s">
        <v>8</v>
      </c>
      <c r="E1022" s="5" t="s">
        <v>8</v>
      </c>
      <c r="F1022" s="5" t="s">
        <v>8</v>
      </c>
      <c r="G1022" s="5" t="s">
        <v>8</v>
      </c>
    </row>
    <row r="1023" spans="1:7" x14ac:dyDescent="0.25">
      <c r="A1023" s="5" t="s">
        <v>4718</v>
      </c>
      <c r="B1023" s="5">
        <v>1.1150126890504199</v>
      </c>
      <c r="C1023" s="5" t="s">
        <v>8</v>
      </c>
      <c r="D1023" s="5" t="s">
        <v>8</v>
      </c>
      <c r="E1023" s="5" t="s">
        <v>8</v>
      </c>
      <c r="F1023" s="5" t="s">
        <v>8</v>
      </c>
      <c r="G1023" s="5" t="s">
        <v>8</v>
      </c>
    </row>
    <row r="1024" spans="1:7" x14ac:dyDescent="0.25">
      <c r="A1024" s="5" t="s">
        <v>5445</v>
      </c>
      <c r="B1024" s="5">
        <v>1.1150126890504199</v>
      </c>
      <c r="C1024" s="5" t="s">
        <v>8</v>
      </c>
      <c r="D1024" s="5" t="s">
        <v>8</v>
      </c>
      <c r="E1024" s="5" t="s">
        <v>8</v>
      </c>
      <c r="F1024" s="5" t="s">
        <v>8</v>
      </c>
      <c r="G1024" s="5" t="s">
        <v>8</v>
      </c>
    </row>
    <row r="1025" spans="1:7" x14ac:dyDescent="0.25">
      <c r="A1025" s="5" t="s">
        <v>22131</v>
      </c>
      <c r="B1025" s="5">
        <v>1.1150126890504199</v>
      </c>
      <c r="C1025" s="5" t="s">
        <v>8</v>
      </c>
      <c r="D1025" s="5" t="s">
        <v>8</v>
      </c>
      <c r="E1025" s="5" t="s">
        <v>8</v>
      </c>
      <c r="F1025" s="5" t="s">
        <v>8</v>
      </c>
      <c r="G1025" s="5" t="s">
        <v>8</v>
      </c>
    </row>
    <row r="1026" spans="1:7" x14ac:dyDescent="0.25">
      <c r="A1026" s="5" t="s">
        <v>5954</v>
      </c>
      <c r="B1026" s="5">
        <v>1.1150126890504199</v>
      </c>
      <c r="C1026" s="5" t="s">
        <v>8</v>
      </c>
      <c r="D1026" s="5" t="s">
        <v>8</v>
      </c>
      <c r="E1026" s="5" t="s">
        <v>8</v>
      </c>
      <c r="F1026" s="5" t="s">
        <v>8</v>
      </c>
      <c r="G1026" s="5" t="s">
        <v>8</v>
      </c>
    </row>
    <row r="1027" spans="1:7" x14ac:dyDescent="0.25">
      <c r="A1027" s="5" t="s">
        <v>22591</v>
      </c>
      <c r="B1027" s="5">
        <v>1.1150126890504199</v>
      </c>
      <c r="C1027" s="5" t="s">
        <v>8</v>
      </c>
      <c r="D1027" s="5" t="s">
        <v>8</v>
      </c>
      <c r="E1027" s="5" t="s">
        <v>8</v>
      </c>
      <c r="F1027" s="5" t="s">
        <v>8</v>
      </c>
      <c r="G1027" s="5" t="s">
        <v>8</v>
      </c>
    </row>
    <row r="1028" spans="1:7" x14ac:dyDescent="0.25">
      <c r="A1028" s="5" t="s">
        <v>22805</v>
      </c>
      <c r="B1028" s="5">
        <v>1.1150126890504199</v>
      </c>
      <c r="C1028" s="5" t="s">
        <v>8</v>
      </c>
      <c r="D1028" s="5" t="s">
        <v>8</v>
      </c>
      <c r="E1028" s="5" t="s">
        <v>22806</v>
      </c>
      <c r="F1028" s="5" t="s">
        <v>8</v>
      </c>
      <c r="G1028" s="5" t="s">
        <v>1751</v>
      </c>
    </row>
    <row r="1029" spans="1:7" x14ac:dyDescent="0.25">
      <c r="A1029" s="5" t="s">
        <v>23018</v>
      </c>
      <c r="B1029" s="5">
        <v>1.1150126890504199</v>
      </c>
      <c r="C1029" s="5" t="s">
        <v>8</v>
      </c>
      <c r="D1029" s="5" t="s">
        <v>8</v>
      </c>
      <c r="E1029" s="5" t="s">
        <v>8</v>
      </c>
      <c r="F1029" s="5" t="s">
        <v>8</v>
      </c>
      <c r="G1029" s="5" t="s">
        <v>8</v>
      </c>
    </row>
    <row r="1030" spans="1:7" x14ac:dyDescent="0.25">
      <c r="A1030" s="5" t="s">
        <v>23044</v>
      </c>
      <c r="B1030" s="5">
        <v>1.1150126890504199</v>
      </c>
      <c r="C1030" s="5" t="s">
        <v>8</v>
      </c>
      <c r="D1030" s="5" t="s">
        <v>8</v>
      </c>
      <c r="E1030" s="5" t="s">
        <v>8</v>
      </c>
      <c r="F1030" s="5" t="s">
        <v>8</v>
      </c>
      <c r="G1030" s="5" t="s">
        <v>8</v>
      </c>
    </row>
    <row r="1031" spans="1:7" x14ac:dyDescent="0.25">
      <c r="A1031" s="5" t="s">
        <v>11883</v>
      </c>
      <c r="B1031" s="5">
        <v>1.1150126890504199</v>
      </c>
      <c r="C1031" s="5" t="s">
        <v>8</v>
      </c>
      <c r="D1031" s="5" t="s">
        <v>8</v>
      </c>
      <c r="E1031" s="5" t="s">
        <v>1843</v>
      </c>
      <c r="F1031" s="5" t="s">
        <v>8</v>
      </c>
      <c r="G1031" s="5" t="s">
        <v>3369</v>
      </c>
    </row>
    <row r="1032" spans="1:7" x14ac:dyDescent="0.25">
      <c r="A1032" s="5" t="s">
        <v>12090</v>
      </c>
      <c r="B1032" s="5">
        <v>1.1150126890504199</v>
      </c>
      <c r="C1032" s="5" t="s">
        <v>8</v>
      </c>
      <c r="D1032" s="5" t="s">
        <v>8</v>
      </c>
      <c r="E1032" s="5" t="s">
        <v>8</v>
      </c>
      <c r="F1032" s="5" t="s">
        <v>8</v>
      </c>
      <c r="G1032" s="5" t="s">
        <v>2138</v>
      </c>
    </row>
    <row r="1033" spans="1:7" x14ac:dyDescent="0.25">
      <c r="A1033" s="5" t="s">
        <v>23277</v>
      </c>
      <c r="B1033" s="5">
        <v>1.1150126890504199</v>
      </c>
      <c r="C1033" s="5" t="s">
        <v>8</v>
      </c>
      <c r="D1033" s="5" t="s">
        <v>8</v>
      </c>
      <c r="E1033" s="5" t="s">
        <v>8</v>
      </c>
      <c r="F1033" s="5" t="s">
        <v>8</v>
      </c>
      <c r="G1033" s="5" t="s">
        <v>8</v>
      </c>
    </row>
    <row r="1034" spans="1:7" x14ac:dyDescent="0.25">
      <c r="A1034" s="5" t="s">
        <v>17474</v>
      </c>
      <c r="B1034" s="5">
        <v>1.1150126890504199</v>
      </c>
      <c r="C1034" s="5" t="s">
        <v>17475</v>
      </c>
      <c r="D1034" s="5" t="s">
        <v>17476</v>
      </c>
      <c r="E1034" s="5" t="s">
        <v>17477</v>
      </c>
      <c r="F1034" s="5" t="s">
        <v>17478</v>
      </c>
      <c r="G1034" s="5" t="s">
        <v>17479</v>
      </c>
    </row>
    <row r="1035" spans="1:7" x14ac:dyDescent="0.25">
      <c r="A1035" s="5" t="s">
        <v>23544</v>
      </c>
      <c r="B1035" s="5">
        <v>1.1150126890504199</v>
      </c>
      <c r="C1035" s="5" t="s">
        <v>8</v>
      </c>
      <c r="D1035" s="5" t="s">
        <v>8</v>
      </c>
      <c r="E1035" s="5" t="s">
        <v>8</v>
      </c>
      <c r="F1035" s="5" t="s">
        <v>8</v>
      </c>
      <c r="G1035" s="5" t="s">
        <v>8</v>
      </c>
    </row>
    <row r="1036" spans="1:7" x14ac:dyDescent="0.25">
      <c r="A1036" s="5" t="s">
        <v>4824</v>
      </c>
      <c r="B1036" s="5">
        <v>1.11480375752761</v>
      </c>
      <c r="C1036" s="5" t="s">
        <v>8</v>
      </c>
      <c r="D1036" s="5" t="s">
        <v>8</v>
      </c>
      <c r="E1036" s="5" t="s">
        <v>8</v>
      </c>
      <c r="F1036" s="5" t="s">
        <v>8</v>
      </c>
      <c r="G1036" s="5" t="s">
        <v>8</v>
      </c>
    </row>
    <row r="1037" spans="1:7" x14ac:dyDescent="0.25">
      <c r="A1037" s="5" t="s">
        <v>22026</v>
      </c>
      <c r="B1037" s="5">
        <v>1.11480375752761</v>
      </c>
      <c r="C1037" s="5" t="s">
        <v>8</v>
      </c>
      <c r="D1037" s="5" t="s">
        <v>8</v>
      </c>
      <c r="E1037" s="5" t="s">
        <v>8</v>
      </c>
      <c r="F1037" s="5" t="s">
        <v>8</v>
      </c>
      <c r="G1037" s="5" t="s">
        <v>5236</v>
      </c>
    </row>
    <row r="1038" spans="1:7" x14ac:dyDescent="0.25">
      <c r="A1038" s="5" t="s">
        <v>21541</v>
      </c>
      <c r="B1038" s="5">
        <v>1.11375237138128</v>
      </c>
      <c r="C1038" s="5" t="s">
        <v>8</v>
      </c>
      <c r="D1038" s="5" t="s">
        <v>8</v>
      </c>
      <c r="E1038" s="5" t="s">
        <v>8</v>
      </c>
      <c r="F1038" s="5" t="s">
        <v>8</v>
      </c>
      <c r="G1038" s="5" t="s">
        <v>8</v>
      </c>
    </row>
    <row r="1039" spans="1:7" x14ac:dyDescent="0.25">
      <c r="A1039" s="5" t="s">
        <v>21941</v>
      </c>
      <c r="B1039" s="5">
        <v>1.11375237138128</v>
      </c>
      <c r="C1039" s="5" t="s">
        <v>8</v>
      </c>
      <c r="D1039" s="5" t="s">
        <v>8</v>
      </c>
      <c r="E1039" s="5" t="s">
        <v>8</v>
      </c>
      <c r="F1039" s="5" t="s">
        <v>8</v>
      </c>
      <c r="G1039" s="5" t="s">
        <v>8</v>
      </c>
    </row>
    <row r="1040" spans="1:7" x14ac:dyDescent="0.25">
      <c r="A1040" s="5" t="s">
        <v>4927</v>
      </c>
      <c r="B1040" s="5">
        <v>1.11375237138128</v>
      </c>
      <c r="C1040" s="5" t="s">
        <v>8</v>
      </c>
      <c r="D1040" s="5" t="s">
        <v>8</v>
      </c>
      <c r="E1040" s="5" t="s">
        <v>8</v>
      </c>
      <c r="F1040" s="5" t="s">
        <v>8</v>
      </c>
      <c r="G1040" s="5" t="s">
        <v>8</v>
      </c>
    </row>
    <row r="1041" spans="1:7" x14ac:dyDescent="0.25">
      <c r="A1041" s="5" t="s">
        <v>22296</v>
      </c>
      <c r="B1041" s="5">
        <v>1.11116916431096</v>
      </c>
      <c r="C1041" s="5" t="s">
        <v>8</v>
      </c>
      <c r="D1041" s="5" t="s">
        <v>8</v>
      </c>
      <c r="E1041" s="5" t="s">
        <v>8</v>
      </c>
      <c r="F1041" s="5" t="s">
        <v>8</v>
      </c>
      <c r="G1041" s="5" t="s">
        <v>8</v>
      </c>
    </row>
    <row r="1042" spans="1:7" x14ac:dyDescent="0.25">
      <c r="A1042" s="5" t="s">
        <v>22173</v>
      </c>
      <c r="B1042" s="5">
        <v>1.1108893705088601</v>
      </c>
      <c r="C1042" s="5" t="s">
        <v>8</v>
      </c>
      <c r="D1042" s="5" t="s">
        <v>8</v>
      </c>
      <c r="E1042" s="5" t="s">
        <v>8</v>
      </c>
      <c r="F1042" s="5" t="s">
        <v>8</v>
      </c>
      <c r="G1042" s="5" t="s">
        <v>12634</v>
      </c>
    </row>
    <row r="1043" spans="1:7" x14ac:dyDescent="0.25">
      <c r="A1043" s="5" t="s">
        <v>22341</v>
      </c>
      <c r="B1043" s="5">
        <v>1.1107288162323301</v>
      </c>
      <c r="C1043" s="5" t="s">
        <v>8</v>
      </c>
      <c r="D1043" s="5" t="s">
        <v>8</v>
      </c>
      <c r="E1043" s="5" t="s">
        <v>8</v>
      </c>
      <c r="F1043" s="5" t="s">
        <v>8</v>
      </c>
      <c r="G1043" s="5" t="s">
        <v>8</v>
      </c>
    </row>
    <row r="1044" spans="1:7" x14ac:dyDescent="0.25">
      <c r="A1044" s="5" t="s">
        <v>8626</v>
      </c>
      <c r="B1044" s="5">
        <v>1.1107288162323301</v>
      </c>
      <c r="C1044" s="5" t="s">
        <v>8627</v>
      </c>
      <c r="D1044" s="5" t="s">
        <v>8628</v>
      </c>
      <c r="E1044" s="5" t="s">
        <v>8629</v>
      </c>
      <c r="F1044" s="5" t="s">
        <v>8630</v>
      </c>
      <c r="G1044" s="5" t="s">
        <v>8631</v>
      </c>
    </row>
    <row r="1045" spans="1:7" x14ac:dyDescent="0.25">
      <c r="A1045" s="5" t="s">
        <v>7284</v>
      </c>
      <c r="B1045" s="5">
        <v>1.1105323777218901</v>
      </c>
      <c r="C1045" s="5" t="s">
        <v>8</v>
      </c>
      <c r="D1045" s="5" t="s">
        <v>8</v>
      </c>
      <c r="E1045" s="5" t="s">
        <v>8</v>
      </c>
      <c r="F1045" s="5" t="s">
        <v>8</v>
      </c>
      <c r="G1045" s="5" t="s">
        <v>8</v>
      </c>
    </row>
    <row r="1046" spans="1:7" x14ac:dyDescent="0.25">
      <c r="A1046" s="5" t="s">
        <v>22732</v>
      </c>
      <c r="B1046" s="5">
        <v>1.1104559878655</v>
      </c>
      <c r="C1046" s="5" t="s">
        <v>8</v>
      </c>
      <c r="D1046" s="5" t="s">
        <v>8</v>
      </c>
      <c r="E1046" s="5" t="s">
        <v>8</v>
      </c>
      <c r="F1046" s="5" t="s">
        <v>8</v>
      </c>
      <c r="G1046" s="5" t="s">
        <v>8</v>
      </c>
    </row>
    <row r="1047" spans="1:7" x14ac:dyDescent="0.25">
      <c r="A1047" s="5" t="s">
        <v>23379</v>
      </c>
      <c r="B1047" s="5">
        <v>1.1104559878655</v>
      </c>
      <c r="C1047" s="5" t="s">
        <v>8</v>
      </c>
      <c r="D1047" s="5" t="s">
        <v>8</v>
      </c>
      <c r="E1047" s="5" t="s">
        <v>8</v>
      </c>
      <c r="F1047" s="5" t="s">
        <v>8</v>
      </c>
      <c r="G1047" s="5" t="s">
        <v>8</v>
      </c>
    </row>
    <row r="1048" spans="1:7" x14ac:dyDescent="0.25">
      <c r="A1048" s="5" t="s">
        <v>14194</v>
      </c>
      <c r="B1048" s="5">
        <v>1.1104559878655</v>
      </c>
      <c r="C1048" s="5" t="s">
        <v>8</v>
      </c>
      <c r="D1048" s="5" t="s">
        <v>8</v>
      </c>
      <c r="E1048" s="5" t="s">
        <v>14195</v>
      </c>
      <c r="F1048" s="5" t="s">
        <v>8</v>
      </c>
      <c r="G1048" s="5" t="s">
        <v>8</v>
      </c>
    </row>
    <row r="1049" spans="1:7" x14ac:dyDescent="0.25">
      <c r="A1049" s="5" t="s">
        <v>3906</v>
      </c>
      <c r="B1049" s="5">
        <v>1.11037422202932</v>
      </c>
      <c r="C1049" s="5" t="s">
        <v>8</v>
      </c>
      <c r="D1049" s="5" t="s">
        <v>8</v>
      </c>
      <c r="E1049" s="5" t="s">
        <v>8</v>
      </c>
      <c r="F1049" s="5" t="s">
        <v>8</v>
      </c>
      <c r="G1049" s="5" t="s">
        <v>8</v>
      </c>
    </row>
    <row r="1050" spans="1:7" x14ac:dyDescent="0.25">
      <c r="A1050" s="5" t="s">
        <v>21257</v>
      </c>
      <c r="B1050" s="5">
        <v>1.1098898021832699</v>
      </c>
      <c r="C1050" s="5" t="s">
        <v>8</v>
      </c>
      <c r="D1050" s="5" t="s">
        <v>8</v>
      </c>
      <c r="E1050" s="5" t="s">
        <v>8</v>
      </c>
      <c r="F1050" s="5" t="s">
        <v>8</v>
      </c>
      <c r="G1050" s="5" t="s">
        <v>597</v>
      </c>
    </row>
    <row r="1051" spans="1:7" x14ac:dyDescent="0.25">
      <c r="A1051" s="5" t="s">
        <v>1564</v>
      </c>
      <c r="B1051" s="5">
        <v>1.1098898021832699</v>
      </c>
      <c r="C1051" s="5" t="s">
        <v>8</v>
      </c>
      <c r="D1051" s="5" t="s">
        <v>8</v>
      </c>
      <c r="E1051" s="5" t="s">
        <v>8</v>
      </c>
      <c r="F1051" s="5" t="s">
        <v>8</v>
      </c>
      <c r="G1051" s="5" t="s">
        <v>8</v>
      </c>
    </row>
    <row r="1052" spans="1:7" x14ac:dyDescent="0.25">
      <c r="A1052" s="5" t="s">
        <v>21954</v>
      </c>
      <c r="B1052" s="5">
        <v>1.1098898021832699</v>
      </c>
      <c r="C1052" s="5" t="s">
        <v>8</v>
      </c>
      <c r="D1052" s="5" t="s">
        <v>8</v>
      </c>
      <c r="E1052" s="5" t="s">
        <v>8</v>
      </c>
      <c r="F1052" s="5" t="s">
        <v>8</v>
      </c>
      <c r="G1052" s="5" t="s">
        <v>8</v>
      </c>
    </row>
    <row r="1053" spans="1:7" x14ac:dyDescent="0.25">
      <c r="A1053" s="5" t="s">
        <v>22038</v>
      </c>
      <c r="B1053" s="5">
        <v>1.1098898021832699</v>
      </c>
      <c r="C1053" s="5" t="s">
        <v>8</v>
      </c>
      <c r="D1053" s="5" t="s">
        <v>8</v>
      </c>
      <c r="E1053" s="5" t="s">
        <v>8</v>
      </c>
      <c r="F1053" s="5" t="s">
        <v>8</v>
      </c>
      <c r="G1053" s="5" t="s">
        <v>8</v>
      </c>
    </row>
    <row r="1054" spans="1:7" x14ac:dyDescent="0.25">
      <c r="A1054" s="5" t="s">
        <v>22137</v>
      </c>
      <c r="B1054" s="5">
        <v>1.1098898021832699</v>
      </c>
      <c r="C1054" s="5" t="s">
        <v>8</v>
      </c>
      <c r="D1054" s="5" t="s">
        <v>8</v>
      </c>
      <c r="E1054" s="5" t="s">
        <v>8</v>
      </c>
      <c r="F1054" s="5" t="s">
        <v>8</v>
      </c>
      <c r="G1054" s="5" t="s">
        <v>8</v>
      </c>
    </row>
    <row r="1055" spans="1:7" x14ac:dyDescent="0.25">
      <c r="A1055" s="5" t="s">
        <v>22141</v>
      </c>
      <c r="B1055" s="5">
        <v>1.1098898021832699</v>
      </c>
      <c r="C1055" s="5" t="s">
        <v>8</v>
      </c>
      <c r="D1055" s="5" t="s">
        <v>8</v>
      </c>
      <c r="E1055" s="5" t="s">
        <v>8</v>
      </c>
      <c r="F1055" s="5" t="s">
        <v>8</v>
      </c>
      <c r="G1055" s="5" t="s">
        <v>8</v>
      </c>
    </row>
    <row r="1056" spans="1:7" x14ac:dyDescent="0.25">
      <c r="A1056" s="5" t="s">
        <v>22285</v>
      </c>
      <c r="B1056" s="5">
        <v>1.1098898021832699</v>
      </c>
      <c r="C1056" s="5" t="s">
        <v>8</v>
      </c>
      <c r="D1056" s="5" t="s">
        <v>8</v>
      </c>
      <c r="E1056" s="5" t="s">
        <v>8</v>
      </c>
      <c r="F1056" s="5" t="s">
        <v>8</v>
      </c>
      <c r="G1056" s="5" t="s">
        <v>8</v>
      </c>
    </row>
    <row r="1057" spans="1:7" x14ac:dyDescent="0.25">
      <c r="A1057" s="5" t="s">
        <v>22445</v>
      </c>
      <c r="B1057" s="5">
        <v>1.1098898021832699</v>
      </c>
      <c r="C1057" s="5" t="s">
        <v>8</v>
      </c>
      <c r="D1057" s="5" t="s">
        <v>8</v>
      </c>
      <c r="E1057" s="5" t="s">
        <v>8</v>
      </c>
      <c r="F1057" s="5" t="s">
        <v>8</v>
      </c>
      <c r="G1057" s="5" t="s">
        <v>8</v>
      </c>
    </row>
    <row r="1058" spans="1:7" x14ac:dyDescent="0.25">
      <c r="A1058" s="5" t="s">
        <v>22501</v>
      </c>
      <c r="B1058" s="5">
        <v>1.1098898021832699</v>
      </c>
      <c r="C1058" s="5" t="s">
        <v>8</v>
      </c>
      <c r="D1058" s="5" t="s">
        <v>8</v>
      </c>
      <c r="E1058" s="5" t="s">
        <v>8</v>
      </c>
      <c r="F1058" s="5" t="s">
        <v>8</v>
      </c>
      <c r="G1058" s="5" t="s">
        <v>8</v>
      </c>
    </row>
    <row r="1059" spans="1:7" x14ac:dyDescent="0.25">
      <c r="A1059" s="5" t="s">
        <v>23031</v>
      </c>
      <c r="B1059" s="5">
        <v>1.1098898021832699</v>
      </c>
      <c r="C1059" s="5" t="s">
        <v>8</v>
      </c>
      <c r="D1059" s="5" t="s">
        <v>8</v>
      </c>
      <c r="E1059" s="5" t="s">
        <v>23032</v>
      </c>
      <c r="F1059" s="5" t="s">
        <v>8</v>
      </c>
      <c r="G1059" s="5" t="s">
        <v>8</v>
      </c>
    </row>
    <row r="1060" spans="1:7" x14ac:dyDescent="0.25">
      <c r="A1060" s="5" t="s">
        <v>12453</v>
      </c>
      <c r="B1060" s="5">
        <v>1.1098898021832699</v>
      </c>
      <c r="C1060" s="5" t="s">
        <v>8</v>
      </c>
      <c r="D1060" s="5" t="s">
        <v>8</v>
      </c>
      <c r="E1060" s="5" t="s">
        <v>8</v>
      </c>
      <c r="F1060" s="5" t="s">
        <v>8</v>
      </c>
      <c r="G1060" s="5" t="s">
        <v>8</v>
      </c>
    </row>
    <row r="1061" spans="1:7" x14ac:dyDescent="0.25">
      <c r="A1061" s="5" t="s">
        <v>23605</v>
      </c>
      <c r="B1061" s="5">
        <v>1.1098898021832699</v>
      </c>
      <c r="C1061" s="5" t="s">
        <v>8</v>
      </c>
      <c r="D1061" s="5" t="s">
        <v>8</v>
      </c>
      <c r="E1061" s="5" t="s">
        <v>8</v>
      </c>
      <c r="F1061" s="5" t="s">
        <v>8</v>
      </c>
      <c r="G1061" s="5" t="s">
        <v>8</v>
      </c>
    </row>
    <row r="1062" spans="1:7" x14ac:dyDescent="0.25">
      <c r="A1062" s="5" t="s">
        <v>23668</v>
      </c>
      <c r="B1062" s="5">
        <v>1.1098898021832699</v>
      </c>
      <c r="C1062" s="5" t="s">
        <v>8</v>
      </c>
      <c r="D1062" s="5" t="s">
        <v>8</v>
      </c>
      <c r="E1062" s="5" t="s">
        <v>8</v>
      </c>
      <c r="F1062" s="5" t="s">
        <v>8</v>
      </c>
      <c r="G1062" s="5" t="s">
        <v>8</v>
      </c>
    </row>
    <row r="1063" spans="1:7" x14ac:dyDescent="0.25">
      <c r="A1063" s="5" t="s">
        <v>2110</v>
      </c>
      <c r="B1063" s="5">
        <v>1.1073392740916801</v>
      </c>
      <c r="C1063" s="5" t="s">
        <v>8</v>
      </c>
      <c r="D1063" s="5" t="s">
        <v>8</v>
      </c>
      <c r="E1063" s="5" t="s">
        <v>8</v>
      </c>
      <c r="F1063" s="5" t="s">
        <v>8</v>
      </c>
      <c r="G1063" s="5" t="s">
        <v>8</v>
      </c>
    </row>
    <row r="1064" spans="1:7" x14ac:dyDescent="0.25">
      <c r="A1064" s="5" t="s">
        <v>2534</v>
      </c>
      <c r="B1064" s="5">
        <v>1.1073392740916801</v>
      </c>
      <c r="C1064" s="5" t="s">
        <v>8</v>
      </c>
      <c r="D1064" s="5" t="s">
        <v>8</v>
      </c>
      <c r="E1064" s="5" t="s">
        <v>1756</v>
      </c>
      <c r="F1064" s="5" t="s">
        <v>8</v>
      </c>
      <c r="G1064" s="5" t="s">
        <v>165</v>
      </c>
    </row>
    <row r="1065" spans="1:7" x14ac:dyDescent="0.25">
      <c r="A1065" s="5" t="s">
        <v>21879</v>
      </c>
      <c r="B1065" s="5">
        <v>1.1073392740916801</v>
      </c>
      <c r="C1065" s="5" t="s">
        <v>8</v>
      </c>
      <c r="D1065" s="5" t="s">
        <v>8</v>
      </c>
      <c r="E1065" s="5" t="s">
        <v>8</v>
      </c>
      <c r="F1065" s="5" t="s">
        <v>8</v>
      </c>
      <c r="G1065" s="5" t="s">
        <v>8</v>
      </c>
    </row>
    <row r="1066" spans="1:7" x14ac:dyDescent="0.25">
      <c r="A1066" s="5" t="s">
        <v>22730</v>
      </c>
      <c r="B1066" s="5">
        <v>1.1073392740916801</v>
      </c>
      <c r="C1066" s="5" t="s">
        <v>8</v>
      </c>
      <c r="D1066" s="5" t="s">
        <v>8</v>
      </c>
      <c r="E1066" s="5" t="s">
        <v>8</v>
      </c>
      <c r="F1066" s="5" t="s">
        <v>8</v>
      </c>
      <c r="G1066" s="5" t="s">
        <v>8</v>
      </c>
    </row>
    <row r="1067" spans="1:7" x14ac:dyDescent="0.25">
      <c r="A1067" s="5" t="s">
        <v>14259</v>
      </c>
      <c r="B1067" s="5">
        <v>1.10715162359124</v>
      </c>
      <c r="C1067" s="5" t="s">
        <v>8</v>
      </c>
      <c r="D1067" s="5" t="s">
        <v>8</v>
      </c>
      <c r="E1067" s="5" t="s">
        <v>8</v>
      </c>
      <c r="F1067" s="5" t="s">
        <v>8</v>
      </c>
      <c r="G1067" s="5" t="s">
        <v>8</v>
      </c>
    </row>
    <row r="1068" spans="1:7" x14ac:dyDescent="0.25">
      <c r="A1068" s="5" t="s">
        <v>21358</v>
      </c>
      <c r="B1068" s="5">
        <v>1.1051900532746901</v>
      </c>
      <c r="C1068" s="5" t="s">
        <v>8</v>
      </c>
      <c r="D1068" s="5" t="s">
        <v>8</v>
      </c>
      <c r="E1068" s="5" t="s">
        <v>8</v>
      </c>
      <c r="F1068" s="5" t="s">
        <v>8</v>
      </c>
      <c r="G1068" s="5" t="s">
        <v>8</v>
      </c>
    </row>
    <row r="1069" spans="1:7" x14ac:dyDescent="0.25">
      <c r="A1069" s="5" t="s">
        <v>21374</v>
      </c>
      <c r="B1069" s="5">
        <v>1.1051900532746901</v>
      </c>
      <c r="C1069" s="5" t="s">
        <v>8</v>
      </c>
      <c r="D1069" s="5" t="s">
        <v>8</v>
      </c>
      <c r="E1069" s="5" t="s">
        <v>8</v>
      </c>
      <c r="F1069" s="5" t="s">
        <v>8</v>
      </c>
      <c r="G1069" s="5" t="s">
        <v>8</v>
      </c>
    </row>
    <row r="1070" spans="1:7" x14ac:dyDescent="0.25">
      <c r="A1070" s="5" t="s">
        <v>21626</v>
      </c>
      <c r="B1070" s="5">
        <v>1.1051900532746901</v>
      </c>
      <c r="C1070" s="5" t="s">
        <v>8</v>
      </c>
      <c r="D1070" s="5" t="s">
        <v>8</v>
      </c>
      <c r="E1070" s="5" t="s">
        <v>8</v>
      </c>
      <c r="F1070" s="5" t="s">
        <v>8</v>
      </c>
      <c r="G1070" s="5" t="s">
        <v>8</v>
      </c>
    </row>
    <row r="1071" spans="1:7" x14ac:dyDescent="0.25">
      <c r="A1071" s="5" t="s">
        <v>21717</v>
      </c>
      <c r="B1071" s="5">
        <v>1.1051900532746901</v>
      </c>
      <c r="C1071" s="5" t="s">
        <v>8</v>
      </c>
      <c r="D1071" s="5" t="s">
        <v>8</v>
      </c>
      <c r="E1071" s="5" t="s">
        <v>8</v>
      </c>
      <c r="F1071" s="5" t="s">
        <v>8</v>
      </c>
      <c r="G1071" s="5" t="s">
        <v>8</v>
      </c>
    </row>
    <row r="1072" spans="1:7" x14ac:dyDescent="0.25">
      <c r="A1072" s="5" t="s">
        <v>3819</v>
      </c>
      <c r="B1072" s="5">
        <v>1.1051900532746901</v>
      </c>
      <c r="C1072" s="5" t="s">
        <v>8</v>
      </c>
      <c r="D1072" s="5" t="s">
        <v>8</v>
      </c>
      <c r="E1072" s="5" t="s">
        <v>3820</v>
      </c>
      <c r="F1072" s="5" t="s">
        <v>8</v>
      </c>
      <c r="G1072" s="5" t="s">
        <v>8</v>
      </c>
    </row>
    <row r="1073" spans="1:7" x14ac:dyDescent="0.25">
      <c r="A1073" s="5" t="s">
        <v>21856</v>
      </c>
      <c r="B1073" s="5">
        <v>1.1051900532746901</v>
      </c>
      <c r="C1073" s="5" t="s">
        <v>5695</v>
      </c>
      <c r="D1073" s="5" t="s">
        <v>5696</v>
      </c>
      <c r="E1073" s="5" t="s">
        <v>5697</v>
      </c>
      <c r="F1073" s="5" t="s">
        <v>5698</v>
      </c>
      <c r="G1073" s="5" t="s">
        <v>5699</v>
      </c>
    </row>
    <row r="1074" spans="1:7" x14ac:dyDescent="0.25">
      <c r="A1074" s="5" t="s">
        <v>6553</v>
      </c>
      <c r="B1074" s="5">
        <v>1.1051900532746901</v>
      </c>
      <c r="C1074" s="5" t="s">
        <v>8</v>
      </c>
      <c r="D1074" s="5" t="s">
        <v>8</v>
      </c>
      <c r="E1074" s="5" t="s">
        <v>8</v>
      </c>
      <c r="F1074" s="5" t="s">
        <v>8</v>
      </c>
      <c r="G1074" s="5" t="s">
        <v>8</v>
      </c>
    </row>
    <row r="1075" spans="1:7" x14ac:dyDescent="0.25">
      <c r="A1075" s="5" t="s">
        <v>6699</v>
      </c>
      <c r="B1075" s="5">
        <v>1.1051900532746901</v>
      </c>
      <c r="C1075" s="5" t="s">
        <v>8</v>
      </c>
      <c r="D1075" s="5" t="s">
        <v>8</v>
      </c>
      <c r="E1075" s="5" t="s">
        <v>8</v>
      </c>
      <c r="F1075" s="5" t="s">
        <v>8</v>
      </c>
      <c r="G1075" s="5" t="s">
        <v>8</v>
      </c>
    </row>
    <row r="1076" spans="1:7" x14ac:dyDescent="0.25">
      <c r="A1076" s="5" t="s">
        <v>8791</v>
      </c>
      <c r="B1076" s="5">
        <v>1.1051900532746901</v>
      </c>
      <c r="C1076" s="5" t="s">
        <v>8</v>
      </c>
      <c r="D1076" s="5" t="s">
        <v>8</v>
      </c>
      <c r="E1076" s="5" t="s">
        <v>8</v>
      </c>
      <c r="F1076" s="5" t="s">
        <v>8</v>
      </c>
      <c r="G1076" s="5" t="s">
        <v>8</v>
      </c>
    </row>
    <row r="1077" spans="1:7" x14ac:dyDescent="0.25">
      <c r="A1077" s="5" t="s">
        <v>22949</v>
      </c>
      <c r="B1077" s="5">
        <v>1.1051900532746901</v>
      </c>
      <c r="C1077" s="5" t="s">
        <v>8</v>
      </c>
      <c r="D1077" s="5" t="s">
        <v>8</v>
      </c>
      <c r="E1077" s="5" t="s">
        <v>8</v>
      </c>
      <c r="F1077" s="5" t="s">
        <v>8</v>
      </c>
      <c r="G1077" s="5" t="s">
        <v>8</v>
      </c>
    </row>
    <row r="1078" spans="1:7" x14ac:dyDescent="0.25">
      <c r="A1078" s="5" t="s">
        <v>23122</v>
      </c>
      <c r="B1078" s="5">
        <v>1.1051900532746901</v>
      </c>
      <c r="C1078" s="5" t="s">
        <v>8</v>
      </c>
      <c r="D1078" s="5" t="s">
        <v>8</v>
      </c>
      <c r="E1078" s="5" t="s">
        <v>8</v>
      </c>
      <c r="F1078" s="5" t="s">
        <v>8</v>
      </c>
      <c r="G1078" s="5" t="s">
        <v>8</v>
      </c>
    </row>
    <row r="1079" spans="1:7" x14ac:dyDescent="0.25">
      <c r="A1079" s="5" t="s">
        <v>13309</v>
      </c>
      <c r="B1079" s="5">
        <v>1.1051900532746901</v>
      </c>
      <c r="C1079" s="5" t="s">
        <v>8</v>
      </c>
      <c r="D1079" s="5" t="s">
        <v>8</v>
      </c>
      <c r="E1079" s="5" t="s">
        <v>8</v>
      </c>
      <c r="F1079" s="5" t="s">
        <v>8</v>
      </c>
      <c r="G1079" s="5" t="s">
        <v>8</v>
      </c>
    </row>
    <row r="1080" spans="1:7" x14ac:dyDescent="0.25">
      <c r="A1080" s="5" t="s">
        <v>23295</v>
      </c>
      <c r="B1080" s="5">
        <v>1.1051900532746901</v>
      </c>
      <c r="C1080" s="5" t="s">
        <v>8</v>
      </c>
      <c r="D1080" s="5" t="s">
        <v>8</v>
      </c>
      <c r="E1080" s="5" t="s">
        <v>8</v>
      </c>
      <c r="F1080" s="5" t="s">
        <v>8</v>
      </c>
      <c r="G1080" s="5" t="s">
        <v>8</v>
      </c>
    </row>
    <row r="1081" spans="1:7" x14ac:dyDescent="0.25">
      <c r="A1081" s="5" t="s">
        <v>23308</v>
      </c>
      <c r="B1081" s="5">
        <v>1.1051900532746901</v>
      </c>
      <c r="C1081" s="5" t="s">
        <v>8</v>
      </c>
      <c r="D1081" s="5" t="s">
        <v>8</v>
      </c>
      <c r="E1081" s="5" t="s">
        <v>8</v>
      </c>
      <c r="F1081" s="5" t="s">
        <v>8</v>
      </c>
      <c r="G1081" s="5" t="s">
        <v>8</v>
      </c>
    </row>
    <row r="1082" spans="1:7" x14ac:dyDescent="0.25">
      <c r="A1082" s="5" t="s">
        <v>23312</v>
      </c>
      <c r="B1082" s="5">
        <v>1.1051900532746901</v>
      </c>
      <c r="C1082" s="5" t="s">
        <v>8</v>
      </c>
      <c r="D1082" s="5" t="s">
        <v>8</v>
      </c>
      <c r="E1082" s="5" t="s">
        <v>8</v>
      </c>
      <c r="F1082" s="5" t="s">
        <v>8</v>
      </c>
      <c r="G1082" s="5" t="s">
        <v>8</v>
      </c>
    </row>
    <row r="1083" spans="1:7" x14ac:dyDescent="0.25">
      <c r="A1083" s="5" t="s">
        <v>21544</v>
      </c>
      <c r="B1083" s="5">
        <v>1.1043879236696199</v>
      </c>
      <c r="C1083" s="5" t="s">
        <v>21545</v>
      </c>
      <c r="D1083" s="5" t="s">
        <v>21546</v>
      </c>
      <c r="E1083" s="5" t="s">
        <v>21547</v>
      </c>
      <c r="F1083" s="5" t="s">
        <v>21548</v>
      </c>
      <c r="G1083" s="5" t="s">
        <v>21549</v>
      </c>
    </row>
    <row r="1084" spans="1:7" x14ac:dyDescent="0.25">
      <c r="A1084" s="5" t="s">
        <v>21791</v>
      </c>
      <c r="B1084" s="5">
        <v>1.1043879236696199</v>
      </c>
      <c r="C1084" s="5" t="s">
        <v>8</v>
      </c>
      <c r="D1084" s="5" t="s">
        <v>8</v>
      </c>
      <c r="E1084" s="5" t="s">
        <v>8</v>
      </c>
      <c r="F1084" s="5" t="s">
        <v>8</v>
      </c>
      <c r="G1084" s="5" t="s">
        <v>8</v>
      </c>
    </row>
    <row r="1085" spans="1:7" x14ac:dyDescent="0.25">
      <c r="A1085" s="5" t="s">
        <v>22138</v>
      </c>
      <c r="B1085" s="5">
        <v>1.1043879236696199</v>
      </c>
      <c r="C1085" s="5" t="s">
        <v>8</v>
      </c>
      <c r="D1085" s="5" t="s">
        <v>8</v>
      </c>
      <c r="E1085" s="5" t="s">
        <v>8</v>
      </c>
      <c r="F1085" s="5" t="s">
        <v>8</v>
      </c>
      <c r="G1085" s="5" t="s">
        <v>11564</v>
      </c>
    </row>
    <row r="1086" spans="1:7" x14ac:dyDescent="0.25">
      <c r="A1086" s="5" t="s">
        <v>23525</v>
      </c>
      <c r="B1086" s="5">
        <v>1.10400838525942</v>
      </c>
      <c r="C1086" s="5" t="s">
        <v>8</v>
      </c>
      <c r="D1086" s="5" t="s">
        <v>8</v>
      </c>
      <c r="E1086" s="5" t="s">
        <v>8</v>
      </c>
      <c r="F1086" s="5" t="s">
        <v>8</v>
      </c>
      <c r="G1086" s="5" t="s">
        <v>8</v>
      </c>
    </row>
    <row r="1087" spans="1:7" x14ac:dyDescent="0.25">
      <c r="A1087" s="5" t="s">
        <v>15702</v>
      </c>
      <c r="B1087" s="5">
        <v>1.10400838525942</v>
      </c>
      <c r="C1087" s="5" t="s">
        <v>8</v>
      </c>
      <c r="D1087" s="5" t="s">
        <v>8</v>
      </c>
      <c r="E1087" s="5" t="s">
        <v>8</v>
      </c>
      <c r="F1087" s="5" t="s">
        <v>8</v>
      </c>
      <c r="G1087" s="5" t="s">
        <v>8</v>
      </c>
    </row>
    <row r="1088" spans="1:7" x14ac:dyDescent="0.25">
      <c r="A1088" s="5" t="s">
        <v>23138</v>
      </c>
      <c r="B1088" s="5">
        <v>1.10364218880007</v>
      </c>
      <c r="C1088" s="5" t="s">
        <v>8</v>
      </c>
      <c r="D1088" s="5" t="s">
        <v>8</v>
      </c>
      <c r="E1088" s="5" t="s">
        <v>8</v>
      </c>
      <c r="F1088" s="5" t="s">
        <v>8</v>
      </c>
      <c r="G1088" s="5" t="s">
        <v>8</v>
      </c>
    </row>
    <row r="1089" spans="1:7" x14ac:dyDescent="0.25">
      <c r="A1089" s="5" t="s">
        <v>6186</v>
      </c>
      <c r="B1089" s="5">
        <v>1.1015891104772899</v>
      </c>
      <c r="C1089" s="5" t="s">
        <v>8</v>
      </c>
      <c r="D1089" s="5" t="s">
        <v>8</v>
      </c>
      <c r="E1089" s="5" t="s">
        <v>8</v>
      </c>
      <c r="F1089" s="5" t="s">
        <v>8</v>
      </c>
      <c r="G1089" s="5" t="s">
        <v>8</v>
      </c>
    </row>
    <row r="1090" spans="1:7" x14ac:dyDescent="0.25">
      <c r="A1090" s="5" t="s">
        <v>9781</v>
      </c>
      <c r="B1090" s="5">
        <v>1.1015891104772899</v>
      </c>
      <c r="C1090" s="5" t="s">
        <v>8</v>
      </c>
      <c r="D1090" s="5" t="s">
        <v>8</v>
      </c>
      <c r="E1090" s="5" t="s">
        <v>8</v>
      </c>
      <c r="F1090" s="5" t="s">
        <v>8</v>
      </c>
      <c r="G1090" s="5" t="s">
        <v>8</v>
      </c>
    </row>
    <row r="1091" spans="1:7" x14ac:dyDescent="0.25">
      <c r="A1091" s="5" t="s">
        <v>14060</v>
      </c>
      <c r="B1091" s="5">
        <v>1.1015891104772899</v>
      </c>
      <c r="C1091" s="5" t="s">
        <v>8</v>
      </c>
      <c r="D1091" s="5" t="s">
        <v>8</v>
      </c>
      <c r="E1091" s="5" t="s">
        <v>8</v>
      </c>
      <c r="F1091" s="5" t="s">
        <v>8</v>
      </c>
      <c r="G1091" s="5" t="s">
        <v>8</v>
      </c>
    </row>
    <row r="1092" spans="1:7" x14ac:dyDescent="0.25">
      <c r="A1092" s="5" t="s">
        <v>21373</v>
      </c>
      <c r="B1092" s="5">
        <v>1.1008630741816701</v>
      </c>
      <c r="C1092" s="5" t="s">
        <v>8</v>
      </c>
      <c r="D1092" s="5" t="s">
        <v>8</v>
      </c>
      <c r="E1092" s="5" t="s">
        <v>8</v>
      </c>
      <c r="F1092" s="5" t="s">
        <v>8</v>
      </c>
      <c r="G1092" s="5" t="s">
        <v>8</v>
      </c>
    </row>
    <row r="1093" spans="1:7" x14ac:dyDescent="0.25">
      <c r="A1093" s="5" t="s">
        <v>21391</v>
      </c>
      <c r="B1093" s="5">
        <v>1.1008630741816701</v>
      </c>
      <c r="C1093" s="5" t="s">
        <v>8</v>
      </c>
      <c r="D1093" s="5" t="s">
        <v>8</v>
      </c>
      <c r="E1093" s="5" t="s">
        <v>8</v>
      </c>
      <c r="F1093" s="5" t="s">
        <v>8</v>
      </c>
      <c r="G1093" s="5" t="s">
        <v>8</v>
      </c>
    </row>
    <row r="1094" spans="1:7" x14ac:dyDescent="0.25">
      <c r="A1094" s="5" t="s">
        <v>21491</v>
      </c>
      <c r="B1094" s="5">
        <v>1.1008630741816701</v>
      </c>
      <c r="C1094" s="5" t="s">
        <v>8</v>
      </c>
      <c r="D1094" s="5" t="s">
        <v>8</v>
      </c>
      <c r="E1094" s="5" t="s">
        <v>8</v>
      </c>
      <c r="F1094" s="5" t="s">
        <v>8</v>
      </c>
      <c r="G1094" s="5" t="s">
        <v>3874</v>
      </c>
    </row>
    <row r="1095" spans="1:7" x14ac:dyDescent="0.25">
      <c r="A1095" s="5" t="s">
        <v>21746</v>
      </c>
      <c r="B1095" s="5">
        <v>1.1008630741816701</v>
      </c>
      <c r="C1095" s="5" t="s">
        <v>8</v>
      </c>
      <c r="D1095" s="5" t="s">
        <v>8</v>
      </c>
      <c r="E1095" s="5" t="s">
        <v>8</v>
      </c>
      <c r="F1095" s="5" t="s">
        <v>8</v>
      </c>
      <c r="G1095" s="5" t="s">
        <v>8</v>
      </c>
    </row>
    <row r="1096" spans="1:7" x14ac:dyDescent="0.25">
      <c r="A1096" s="5" t="s">
        <v>3293</v>
      </c>
      <c r="B1096" s="5">
        <v>1.1008630741816701</v>
      </c>
      <c r="C1096" s="5" t="s">
        <v>8</v>
      </c>
      <c r="D1096" s="5" t="s">
        <v>8</v>
      </c>
      <c r="E1096" s="5" t="s">
        <v>8</v>
      </c>
      <c r="F1096" s="5" t="s">
        <v>8</v>
      </c>
      <c r="G1096" s="5" t="s">
        <v>8</v>
      </c>
    </row>
    <row r="1097" spans="1:7" x14ac:dyDescent="0.25">
      <c r="A1097" s="5" t="s">
        <v>4314</v>
      </c>
      <c r="B1097" s="5">
        <v>1.1008630741816701</v>
      </c>
      <c r="C1097" s="5" t="s">
        <v>4315</v>
      </c>
      <c r="D1097" s="5" t="s">
        <v>4316</v>
      </c>
      <c r="E1097" s="5" t="s">
        <v>8</v>
      </c>
      <c r="F1097" s="5" t="s">
        <v>4317</v>
      </c>
      <c r="G1097" s="5" t="s">
        <v>4318</v>
      </c>
    </row>
    <row r="1098" spans="1:7" x14ac:dyDescent="0.25">
      <c r="A1098" s="5" t="s">
        <v>22239</v>
      </c>
      <c r="B1098" s="5">
        <v>1.1008630741816701</v>
      </c>
      <c r="C1098" s="5" t="s">
        <v>22240</v>
      </c>
      <c r="D1098" s="5" t="s">
        <v>8</v>
      </c>
      <c r="E1098" s="5" t="s">
        <v>8</v>
      </c>
      <c r="F1098" s="5" t="s">
        <v>8</v>
      </c>
      <c r="G1098" s="5" t="s">
        <v>22241</v>
      </c>
    </row>
    <row r="1099" spans="1:7" x14ac:dyDescent="0.25">
      <c r="A1099" s="5" t="s">
        <v>6613</v>
      </c>
      <c r="B1099" s="5">
        <v>1.1008630741816701</v>
      </c>
      <c r="C1099" s="5" t="s">
        <v>6614</v>
      </c>
      <c r="D1099" s="5" t="s">
        <v>8</v>
      </c>
      <c r="E1099" s="5" t="s">
        <v>8</v>
      </c>
      <c r="F1099" s="5" t="s">
        <v>8</v>
      </c>
      <c r="G1099" s="5" t="s">
        <v>6615</v>
      </c>
    </row>
    <row r="1100" spans="1:7" x14ac:dyDescent="0.25">
      <c r="A1100" s="5" t="s">
        <v>22316</v>
      </c>
      <c r="B1100" s="5">
        <v>1.1008630741816701</v>
      </c>
      <c r="C1100" s="5" t="s">
        <v>22317</v>
      </c>
      <c r="D1100" s="5" t="s">
        <v>22318</v>
      </c>
      <c r="E1100" s="5" t="s">
        <v>22319</v>
      </c>
      <c r="F1100" s="5" t="s">
        <v>22320</v>
      </c>
      <c r="G1100" s="5" t="s">
        <v>22321</v>
      </c>
    </row>
    <row r="1101" spans="1:7" x14ac:dyDescent="0.25">
      <c r="A1101" s="5" t="s">
        <v>22647</v>
      </c>
      <c r="B1101" s="5">
        <v>1.1008630741816701</v>
      </c>
      <c r="C1101" s="5" t="s">
        <v>8</v>
      </c>
      <c r="D1101" s="5" t="s">
        <v>8</v>
      </c>
      <c r="E1101" s="5" t="s">
        <v>8</v>
      </c>
      <c r="F1101" s="5" t="s">
        <v>8</v>
      </c>
      <c r="G1101" s="5" t="s">
        <v>8</v>
      </c>
    </row>
    <row r="1102" spans="1:7" x14ac:dyDescent="0.25">
      <c r="A1102" s="5" t="s">
        <v>22897</v>
      </c>
      <c r="B1102" s="5">
        <v>1.1008630741816701</v>
      </c>
      <c r="C1102" s="5" t="s">
        <v>8</v>
      </c>
      <c r="D1102" s="5" t="s">
        <v>8</v>
      </c>
      <c r="E1102" s="5" t="s">
        <v>8</v>
      </c>
      <c r="F1102" s="5" t="s">
        <v>8</v>
      </c>
      <c r="G1102" s="5" t="s">
        <v>8</v>
      </c>
    </row>
    <row r="1103" spans="1:7" x14ac:dyDescent="0.25">
      <c r="A1103" s="5" t="s">
        <v>22951</v>
      </c>
      <c r="B1103" s="5">
        <v>1.1008630741816701</v>
      </c>
      <c r="C1103" s="5" t="s">
        <v>16091</v>
      </c>
      <c r="D1103" s="5" t="s">
        <v>22952</v>
      </c>
      <c r="E1103" s="5" t="s">
        <v>22953</v>
      </c>
      <c r="F1103" s="5" t="s">
        <v>22954</v>
      </c>
      <c r="G1103" s="5" t="s">
        <v>16093</v>
      </c>
    </row>
    <row r="1104" spans="1:7" x14ac:dyDescent="0.25">
      <c r="A1104" s="5" t="s">
        <v>23045</v>
      </c>
      <c r="B1104" s="5">
        <v>1.1008630741816701</v>
      </c>
      <c r="C1104" s="5" t="s">
        <v>424</v>
      </c>
      <c r="D1104" s="5" t="s">
        <v>425</v>
      </c>
      <c r="E1104" s="5" t="s">
        <v>426</v>
      </c>
      <c r="F1104" s="5" t="s">
        <v>427</v>
      </c>
      <c r="G1104" s="5" t="s">
        <v>428</v>
      </c>
    </row>
    <row r="1105" spans="1:7" x14ac:dyDescent="0.25">
      <c r="A1105" s="5" t="s">
        <v>23175</v>
      </c>
      <c r="B1105" s="5">
        <v>1.1008630741816701</v>
      </c>
      <c r="C1105" s="5" t="s">
        <v>8</v>
      </c>
      <c r="D1105" s="5" t="s">
        <v>8</v>
      </c>
      <c r="E1105" s="5" t="s">
        <v>8</v>
      </c>
      <c r="F1105" s="5" t="s">
        <v>8</v>
      </c>
      <c r="G1105" s="5" t="s">
        <v>8</v>
      </c>
    </row>
    <row r="1106" spans="1:7" x14ac:dyDescent="0.25">
      <c r="A1106" s="5" t="s">
        <v>14001</v>
      </c>
      <c r="B1106" s="5">
        <v>1.1008630741816701</v>
      </c>
      <c r="C1106" s="5" t="s">
        <v>8</v>
      </c>
      <c r="D1106" s="5" t="s">
        <v>8</v>
      </c>
      <c r="E1106" s="5" t="s">
        <v>8</v>
      </c>
      <c r="F1106" s="5" t="s">
        <v>8</v>
      </c>
      <c r="G1106" s="5" t="s">
        <v>8</v>
      </c>
    </row>
    <row r="1107" spans="1:7" x14ac:dyDescent="0.25">
      <c r="A1107" s="5" t="s">
        <v>23532</v>
      </c>
      <c r="B1107" s="5">
        <v>1.1008630741816701</v>
      </c>
      <c r="C1107" s="5" t="s">
        <v>8</v>
      </c>
      <c r="D1107" s="5" t="s">
        <v>8</v>
      </c>
      <c r="E1107" s="5" t="s">
        <v>8</v>
      </c>
      <c r="F1107" s="5" t="s">
        <v>8</v>
      </c>
      <c r="G1107" s="5" t="s">
        <v>8</v>
      </c>
    </row>
    <row r="1108" spans="1:7" x14ac:dyDescent="0.25">
      <c r="A1108" s="5" t="s">
        <v>15510</v>
      </c>
      <c r="B1108" s="5">
        <v>1.1008630741816701</v>
      </c>
      <c r="C1108" s="5" t="s">
        <v>8</v>
      </c>
      <c r="D1108" s="5" t="s">
        <v>8</v>
      </c>
      <c r="E1108" s="5" t="s">
        <v>8</v>
      </c>
      <c r="F1108" s="5" t="s">
        <v>8</v>
      </c>
      <c r="G1108" s="5" t="s">
        <v>8</v>
      </c>
    </row>
    <row r="1109" spans="1:7" x14ac:dyDescent="0.25">
      <c r="A1109" s="5" t="s">
        <v>23633</v>
      </c>
      <c r="B1109" s="5">
        <v>1.1008630741816701</v>
      </c>
      <c r="C1109" s="5" t="s">
        <v>8</v>
      </c>
      <c r="D1109" s="5" t="s">
        <v>8</v>
      </c>
      <c r="E1109" s="5" t="s">
        <v>8</v>
      </c>
      <c r="F1109" s="5" t="s">
        <v>8</v>
      </c>
      <c r="G1109" s="5" t="s">
        <v>8</v>
      </c>
    </row>
    <row r="1110" spans="1:7" x14ac:dyDescent="0.25">
      <c r="A1110" s="5" t="s">
        <v>22116</v>
      </c>
      <c r="B1110" s="5">
        <v>1.09994935409204</v>
      </c>
      <c r="C1110" s="5" t="s">
        <v>22117</v>
      </c>
      <c r="D1110" s="5" t="s">
        <v>22118</v>
      </c>
      <c r="E1110" s="5" t="s">
        <v>22119</v>
      </c>
      <c r="F1110" s="5" t="s">
        <v>22120</v>
      </c>
      <c r="G1110" s="5" t="s">
        <v>22121</v>
      </c>
    </row>
    <row r="1111" spans="1:7" x14ac:dyDescent="0.25">
      <c r="A1111" s="5" t="s">
        <v>23303</v>
      </c>
      <c r="B1111" s="5">
        <v>1.09994935409204</v>
      </c>
      <c r="C1111" s="5" t="s">
        <v>8</v>
      </c>
      <c r="D1111" s="5" t="s">
        <v>8</v>
      </c>
      <c r="E1111" s="5" t="s">
        <v>8</v>
      </c>
      <c r="F1111" s="5" t="s">
        <v>8</v>
      </c>
      <c r="G1111" s="5" t="s">
        <v>8</v>
      </c>
    </row>
    <row r="1112" spans="1:7" x14ac:dyDescent="0.25">
      <c r="A1112" s="5" t="s">
        <v>3885</v>
      </c>
      <c r="B1112" s="5">
        <v>1.09960851422869</v>
      </c>
      <c r="C1112" s="5" t="s">
        <v>8</v>
      </c>
      <c r="D1112" s="5" t="s">
        <v>8</v>
      </c>
      <c r="E1112" s="5" t="s">
        <v>8</v>
      </c>
      <c r="F1112" s="5" t="s">
        <v>8</v>
      </c>
      <c r="G1112" s="5" t="s">
        <v>8</v>
      </c>
    </row>
    <row r="1113" spans="1:7" x14ac:dyDescent="0.25">
      <c r="A1113" s="5" t="s">
        <v>21816</v>
      </c>
      <c r="B1113" s="5">
        <v>1.0989313019571001</v>
      </c>
      <c r="C1113" s="5" t="s">
        <v>8</v>
      </c>
      <c r="D1113" s="5" t="s">
        <v>8</v>
      </c>
      <c r="E1113" s="5" t="s">
        <v>8</v>
      </c>
      <c r="F1113" s="5" t="s">
        <v>8</v>
      </c>
      <c r="G1113" s="5" t="s">
        <v>8</v>
      </c>
    </row>
    <row r="1114" spans="1:7" x14ac:dyDescent="0.25">
      <c r="A1114" s="5" t="s">
        <v>22441</v>
      </c>
      <c r="B1114" s="5">
        <v>1.0989313019571001</v>
      </c>
      <c r="C1114" s="5" t="s">
        <v>8</v>
      </c>
      <c r="D1114" s="5" t="s">
        <v>8</v>
      </c>
      <c r="E1114" s="5" t="s">
        <v>8</v>
      </c>
      <c r="F1114" s="5" t="s">
        <v>8</v>
      </c>
      <c r="G1114" s="5" t="s">
        <v>8</v>
      </c>
    </row>
    <row r="1115" spans="1:7" x14ac:dyDescent="0.25">
      <c r="A1115" s="5" t="s">
        <v>13474</v>
      </c>
      <c r="B1115" s="5">
        <v>1.0989313019571001</v>
      </c>
      <c r="C1115" s="5" t="s">
        <v>8</v>
      </c>
      <c r="D1115" s="5" t="s">
        <v>8</v>
      </c>
      <c r="E1115" s="5" t="s">
        <v>8</v>
      </c>
      <c r="F1115" s="5" t="s">
        <v>8</v>
      </c>
      <c r="G1115" s="5" t="s">
        <v>8</v>
      </c>
    </row>
    <row r="1116" spans="1:7" x14ac:dyDescent="0.25">
      <c r="A1116" s="5" t="s">
        <v>1325</v>
      </c>
      <c r="B1116" s="5">
        <v>1.0968661888795901</v>
      </c>
      <c r="C1116" s="5" t="s">
        <v>8</v>
      </c>
      <c r="D1116" s="5" t="s">
        <v>8</v>
      </c>
      <c r="E1116" s="5" t="s">
        <v>1326</v>
      </c>
      <c r="F1116" s="5" t="s">
        <v>8</v>
      </c>
      <c r="G1116" s="5" t="s">
        <v>1327</v>
      </c>
    </row>
    <row r="1117" spans="1:7" x14ac:dyDescent="0.25">
      <c r="A1117" s="5" t="s">
        <v>21475</v>
      </c>
      <c r="B1117" s="5">
        <v>1.0968661888795901</v>
      </c>
      <c r="C1117" s="5" t="s">
        <v>21476</v>
      </c>
      <c r="D1117" s="5" t="s">
        <v>8</v>
      </c>
      <c r="E1117" s="5" t="s">
        <v>8</v>
      </c>
      <c r="F1117" s="5" t="s">
        <v>21477</v>
      </c>
      <c r="G1117" s="5" t="s">
        <v>21478</v>
      </c>
    </row>
    <row r="1118" spans="1:7" x14ac:dyDescent="0.25">
      <c r="A1118" s="5" t="s">
        <v>21755</v>
      </c>
      <c r="B1118" s="5">
        <v>1.0968661888795901</v>
      </c>
      <c r="C1118" s="5" t="s">
        <v>8</v>
      </c>
      <c r="D1118" s="5" t="s">
        <v>8</v>
      </c>
      <c r="E1118" s="5" t="s">
        <v>8</v>
      </c>
      <c r="F1118" s="5" t="s">
        <v>8</v>
      </c>
      <c r="G1118" s="5" t="s">
        <v>8</v>
      </c>
    </row>
    <row r="1119" spans="1:7" x14ac:dyDescent="0.25">
      <c r="A1119" s="5" t="s">
        <v>21759</v>
      </c>
      <c r="B1119" s="5">
        <v>1.0968661888795901</v>
      </c>
      <c r="C1119" s="5" t="s">
        <v>8</v>
      </c>
      <c r="D1119" s="5" t="s">
        <v>8</v>
      </c>
      <c r="E1119" s="5" t="s">
        <v>8</v>
      </c>
      <c r="F1119" s="5" t="s">
        <v>8</v>
      </c>
      <c r="G1119" s="5" t="s">
        <v>8</v>
      </c>
    </row>
    <row r="1120" spans="1:7" x14ac:dyDescent="0.25">
      <c r="A1120" s="5" t="s">
        <v>6246</v>
      </c>
      <c r="B1120" s="5">
        <v>1.0968661888795901</v>
      </c>
      <c r="C1120" s="5" t="s">
        <v>8</v>
      </c>
      <c r="D1120" s="5" t="s">
        <v>8</v>
      </c>
      <c r="E1120" s="5" t="s">
        <v>8</v>
      </c>
      <c r="F1120" s="5" t="s">
        <v>8</v>
      </c>
      <c r="G1120" s="5" t="s">
        <v>8</v>
      </c>
    </row>
    <row r="1121" spans="1:7" x14ac:dyDescent="0.25">
      <c r="A1121" s="5" t="s">
        <v>14951</v>
      </c>
      <c r="B1121" s="5">
        <v>1.0968661888795901</v>
      </c>
      <c r="C1121" s="5" t="s">
        <v>8</v>
      </c>
      <c r="D1121" s="5" t="s">
        <v>8</v>
      </c>
      <c r="E1121" s="5" t="s">
        <v>8</v>
      </c>
      <c r="F1121" s="5" t="s">
        <v>8</v>
      </c>
      <c r="G1121" s="5" t="s">
        <v>8</v>
      </c>
    </row>
    <row r="1122" spans="1:7" x14ac:dyDescent="0.25">
      <c r="A1122" s="5" t="s">
        <v>23597</v>
      </c>
      <c r="B1122" s="5">
        <v>1.0968661888795901</v>
      </c>
      <c r="C1122" s="5" t="s">
        <v>8</v>
      </c>
      <c r="D1122" s="5" t="s">
        <v>8</v>
      </c>
      <c r="E1122" s="5" t="s">
        <v>8</v>
      </c>
      <c r="F1122" s="5" t="s">
        <v>8</v>
      </c>
      <c r="G1122" s="5" t="s">
        <v>8</v>
      </c>
    </row>
    <row r="1123" spans="1:7" x14ac:dyDescent="0.25">
      <c r="A1123" s="5" t="s">
        <v>23653</v>
      </c>
      <c r="B1123" s="5">
        <v>1.0968661888795901</v>
      </c>
      <c r="C1123" s="5" t="s">
        <v>8</v>
      </c>
      <c r="D1123" s="5" t="s">
        <v>8</v>
      </c>
      <c r="E1123" s="5" t="s">
        <v>8</v>
      </c>
      <c r="F1123" s="5" t="s">
        <v>8</v>
      </c>
      <c r="G1123" s="5" t="s">
        <v>8</v>
      </c>
    </row>
    <row r="1124" spans="1:7" x14ac:dyDescent="0.25">
      <c r="A1124" s="5" t="s">
        <v>14926</v>
      </c>
      <c r="B1124" s="5">
        <v>1.0964040999864</v>
      </c>
      <c r="C1124" s="5" t="s">
        <v>8</v>
      </c>
      <c r="D1124" s="5" t="s">
        <v>8</v>
      </c>
      <c r="E1124" s="5" t="s">
        <v>8</v>
      </c>
      <c r="F1124" s="5" t="s">
        <v>8</v>
      </c>
      <c r="G1124" s="5" t="s">
        <v>8</v>
      </c>
    </row>
    <row r="1125" spans="1:7" x14ac:dyDescent="0.25">
      <c r="A1125" s="5" t="s">
        <v>22525</v>
      </c>
      <c r="B1125" s="5">
        <v>1.0944026731122001</v>
      </c>
      <c r="C1125" s="5" t="s">
        <v>8</v>
      </c>
      <c r="D1125" s="5" t="s">
        <v>8</v>
      </c>
      <c r="E1125" s="5" t="s">
        <v>8</v>
      </c>
      <c r="F1125" s="5" t="s">
        <v>8</v>
      </c>
      <c r="G1125" s="5" t="s">
        <v>8</v>
      </c>
    </row>
    <row r="1126" spans="1:7" x14ac:dyDescent="0.25">
      <c r="A1126" s="5" t="s">
        <v>23002</v>
      </c>
      <c r="B1126" s="5">
        <v>1.0939981046832301</v>
      </c>
      <c r="C1126" s="5" t="s">
        <v>8</v>
      </c>
      <c r="D1126" s="5" t="s">
        <v>8</v>
      </c>
      <c r="E1126" s="5" t="s">
        <v>8</v>
      </c>
      <c r="F1126" s="5" t="s">
        <v>8</v>
      </c>
      <c r="G1126" s="5" t="s">
        <v>8</v>
      </c>
    </row>
    <row r="1127" spans="1:7" x14ac:dyDescent="0.25">
      <c r="A1127" s="5" t="s">
        <v>21842</v>
      </c>
      <c r="B1127" s="5">
        <v>1.09316299852611</v>
      </c>
      <c r="C1127" s="5" t="s">
        <v>8</v>
      </c>
      <c r="D1127" s="5" t="s">
        <v>8</v>
      </c>
      <c r="E1127" s="5" t="s">
        <v>8</v>
      </c>
      <c r="F1127" s="5" t="s">
        <v>8</v>
      </c>
      <c r="G1127" s="5" t="s">
        <v>8</v>
      </c>
    </row>
    <row r="1128" spans="1:7" x14ac:dyDescent="0.25">
      <c r="A1128" s="5" t="s">
        <v>22132</v>
      </c>
      <c r="B1128" s="5">
        <v>1.09316299852611</v>
      </c>
      <c r="C1128" s="5" t="s">
        <v>8</v>
      </c>
      <c r="D1128" s="5" t="s">
        <v>8</v>
      </c>
      <c r="E1128" s="5" t="s">
        <v>8</v>
      </c>
      <c r="F1128" s="5" t="s">
        <v>8</v>
      </c>
      <c r="G1128" s="5" t="s">
        <v>5365</v>
      </c>
    </row>
    <row r="1129" spans="1:7" x14ac:dyDescent="0.25">
      <c r="A1129" s="5" t="s">
        <v>11604</v>
      </c>
      <c r="B1129" s="5">
        <v>1.09316299852611</v>
      </c>
      <c r="C1129" s="5" t="s">
        <v>8</v>
      </c>
      <c r="D1129" s="5" t="s">
        <v>8</v>
      </c>
      <c r="E1129" s="5" t="s">
        <v>8</v>
      </c>
      <c r="F1129" s="5" t="s">
        <v>8</v>
      </c>
      <c r="G1129" s="5" t="s">
        <v>8</v>
      </c>
    </row>
    <row r="1130" spans="1:7" x14ac:dyDescent="0.25">
      <c r="A1130" s="5" t="s">
        <v>23594</v>
      </c>
      <c r="B1130" s="5">
        <v>1.09316299852611</v>
      </c>
      <c r="C1130" s="5" t="s">
        <v>8</v>
      </c>
      <c r="D1130" s="5" t="s">
        <v>8</v>
      </c>
      <c r="E1130" s="5" t="s">
        <v>8</v>
      </c>
      <c r="F1130" s="5" t="s">
        <v>8</v>
      </c>
      <c r="G1130" s="5" t="s">
        <v>8</v>
      </c>
    </row>
    <row r="1131" spans="1:7" x14ac:dyDescent="0.25">
      <c r="A1131" s="5" t="s">
        <v>2704</v>
      </c>
      <c r="B1131" s="5">
        <v>1.0926831092893601</v>
      </c>
      <c r="C1131" s="5" t="s">
        <v>8</v>
      </c>
      <c r="D1131" s="5" t="s">
        <v>8</v>
      </c>
      <c r="E1131" s="5" t="s">
        <v>8</v>
      </c>
      <c r="F1131" s="5" t="s">
        <v>8</v>
      </c>
      <c r="G1131" s="5" t="s">
        <v>8</v>
      </c>
    </row>
    <row r="1132" spans="1:7" x14ac:dyDescent="0.25">
      <c r="A1132" s="5" t="s">
        <v>15667</v>
      </c>
      <c r="B1132" s="5">
        <v>1.0917047973798899</v>
      </c>
      <c r="C1132" s="5" t="s">
        <v>8</v>
      </c>
      <c r="D1132" s="5" t="s">
        <v>8</v>
      </c>
      <c r="E1132" s="5" t="s">
        <v>8</v>
      </c>
      <c r="F1132" s="5" t="s">
        <v>8</v>
      </c>
      <c r="G1132" s="5" t="s">
        <v>8</v>
      </c>
    </row>
    <row r="1133" spans="1:7" x14ac:dyDescent="0.25">
      <c r="A1133" s="5" t="s">
        <v>21622</v>
      </c>
      <c r="B1133" s="5">
        <v>1.0897222678742799</v>
      </c>
      <c r="C1133" s="5" t="s">
        <v>8</v>
      </c>
      <c r="D1133" s="5" t="s">
        <v>8</v>
      </c>
      <c r="E1133" s="5" t="s">
        <v>19586</v>
      </c>
      <c r="F1133" s="5" t="s">
        <v>8</v>
      </c>
      <c r="G1133" s="5" t="s">
        <v>8</v>
      </c>
    </row>
    <row r="1134" spans="1:7" x14ac:dyDescent="0.25">
      <c r="A1134" s="5" t="s">
        <v>21677</v>
      </c>
      <c r="B1134" s="5">
        <v>1.0897222678742799</v>
      </c>
      <c r="C1134" s="5" t="s">
        <v>8</v>
      </c>
      <c r="D1134" s="5" t="s">
        <v>8</v>
      </c>
      <c r="E1134" s="5" t="s">
        <v>8</v>
      </c>
      <c r="F1134" s="5" t="s">
        <v>8</v>
      </c>
      <c r="G1134" s="5" t="s">
        <v>8</v>
      </c>
    </row>
    <row r="1135" spans="1:7" x14ac:dyDescent="0.25">
      <c r="A1135" s="5" t="s">
        <v>21800</v>
      </c>
      <c r="B1135" s="5">
        <v>1.0897222678742799</v>
      </c>
      <c r="C1135" s="5" t="s">
        <v>21801</v>
      </c>
      <c r="D1135" s="5" t="s">
        <v>21802</v>
      </c>
      <c r="E1135" s="5" t="s">
        <v>21803</v>
      </c>
      <c r="F1135" s="5" t="s">
        <v>21804</v>
      </c>
      <c r="G1135" s="5" t="s">
        <v>21805</v>
      </c>
    </row>
    <row r="1136" spans="1:7" x14ac:dyDescent="0.25">
      <c r="A1136" s="5" t="s">
        <v>5890</v>
      </c>
      <c r="B1136" s="5">
        <v>1.0897222678742799</v>
      </c>
      <c r="C1136" s="5" t="s">
        <v>8</v>
      </c>
      <c r="D1136" s="5" t="s">
        <v>8</v>
      </c>
      <c r="E1136" s="5" t="s">
        <v>8</v>
      </c>
      <c r="F1136" s="5" t="s">
        <v>8</v>
      </c>
      <c r="G1136" s="5" t="s">
        <v>8</v>
      </c>
    </row>
    <row r="1137" spans="1:7" x14ac:dyDescent="0.25">
      <c r="A1137" s="5" t="s">
        <v>22633</v>
      </c>
      <c r="B1137" s="5">
        <v>1.0897222678742799</v>
      </c>
      <c r="C1137" s="5" t="s">
        <v>8</v>
      </c>
      <c r="D1137" s="5" t="s">
        <v>8</v>
      </c>
      <c r="E1137" s="5" t="s">
        <v>8</v>
      </c>
      <c r="F1137" s="5" t="s">
        <v>8</v>
      </c>
      <c r="G1137" s="5" t="s">
        <v>8</v>
      </c>
    </row>
    <row r="1138" spans="1:7" x14ac:dyDescent="0.25">
      <c r="A1138" s="5" t="s">
        <v>23022</v>
      </c>
      <c r="B1138" s="5">
        <v>1.0897222678742799</v>
      </c>
      <c r="C1138" s="5" t="s">
        <v>8</v>
      </c>
      <c r="D1138" s="5" t="s">
        <v>8</v>
      </c>
      <c r="E1138" s="5" t="s">
        <v>8</v>
      </c>
      <c r="F1138" s="5" t="s">
        <v>8</v>
      </c>
      <c r="G1138" s="5" t="s">
        <v>8</v>
      </c>
    </row>
    <row r="1139" spans="1:7" x14ac:dyDescent="0.25">
      <c r="A1139" s="5" t="s">
        <v>23073</v>
      </c>
      <c r="B1139" s="5">
        <v>1.0897222678742799</v>
      </c>
      <c r="C1139" s="5" t="s">
        <v>23074</v>
      </c>
      <c r="D1139" s="5" t="s">
        <v>23075</v>
      </c>
      <c r="E1139" s="5" t="s">
        <v>23076</v>
      </c>
      <c r="F1139" s="5" t="s">
        <v>23077</v>
      </c>
      <c r="G1139" s="5" t="s">
        <v>23078</v>
      </c>
    </row>
    <row r="1140" spans="1:7" x14ac:dyDescent="0.25">
      <c r="A1140" s="5" t="s">
        <v>23113</v>
      </c>
      <c r="B1140" s="5">
        <v>1.0897222678742799</v>
      </c>
      <c r="C1140" s="5" t="s">
        <v>8</v>
      </c>
      <c r="D1140" s="5" t="s">
        <v>8</v>
      </c>
      <c r="E1140" s="5" t="s">
        <v>8</v>
      </c>
      <c r="F1140" s="5" t="s">
        <v>8</v>
      </c>
      <c r="G1140" s="5" t="s">
        <v>8</v>
      </c>
    </row>
    <row r="1141" spans="1:7" x14ac:dyDescent="0.25">
      <c r="A1141" s="5" t="s">
        <v>23118</v>
      </c>
      <c r="B1141" s="5">
        <v>1.0897222678742799</v>
      </c>
      <c r="C1141" s="5" t="s">
        <v>8</v>
      </c>
      <c r="D1141" s="5" t="s">
        <v>8</v>
      </c>
      <c r="E1141" s="5" t="s">
        <v>8</v>
      </c>
      <c r="F1141" s="5" t="s">
        <v>8</v>
      </c>
      <c r="G1141" s="5" t="s">
        <v>8</v>
      </c>
    </row>
    <row r="1142" spans="1:7" x14ac:dyDescent="0.25">
      <c r="A1142" s="5" t="s">
        <v>5488</v>
      </c>
      <c r="B1142" s="5">
        <v>1.08941830253348</v>
      </c>
      <c r="C1142" s="5" t="s">
        <v>8</v>
      </c>
      <c r="D1142" s="5" t="s">
        <v>8</v>
      </c>
      <c r="E1142" s="5" t="s">
        <v>8</v>
      </c>
      <c r="F1142" s="5" t="s">
        <v>8</v>
      </c>
      <c r="G1142" s="5" t="s">
        <v>8</v>
      </c>
    </row>
    <row r="1143" spans="1:7" x14ac:dyDescent="0.25">
      <c r="A1143" s="5" t="s">
        <v>22044</v>
      </c>
      <c r="B1143" s="5">
        <v>1.0891857508962299</v>
      </c>
      <c r="C1143" s="5" t="s">
        <v>8</v>
      </c>
      <c r="D1143" s="5" t="s">
        <v>8</v>
      </c>
      <c r="E1143" s="5" t="s">
        <v>8</v>
      </c>
      <c r="F1143" s="5" t="s">
        <v>8</v>
      </c>
      <c r="G1143" s="5" t="s">
        <v>8</v>
      </c>
    </row>
    <row r="1144" spans="1:7" x14ac:dyDescent="0.25">
      <c r="A1144" s="5" t="s">
        <v>2100</v>
      </c>
      <c r="B1144" s="5">
        <v>1.08651704070086</v>
      </c>
      <c r="C1144" s="5" t="s">
        <v>8</v>
      </c>
      <c r="D1144" s="5" t="s">
        <v>8</v>
      </c>
      <c r="E1144" s="5" t="s">
        <v>8</v>
      </c>
      <c r="F1144" s="5" t="s">
        <v>8</v>
      </c>
      <c r="G1144" s="5" t="s">
        <v>597</v>
      </c>
    </row>
    <row r="1145" spans="1:7" x14ac:dyDescent="0.25">
      <c r="A1145" s="5" t="s">
        <v>2182</v>
      </c>
      <c r="B1145" s="5">
        <v>1.08651704070086</v>
      </c>
      <c r="C1145" s="5" t="s">
        <v>8</v>
      </c>
      <c r="D1145" s="5" t="s">
        <v>8</v>
      </c>
      <c r="E1145" s="5" t="s">
        <v>8</v>
      </c>
      <c r="F1145" s="5" t="s">
        <v>8</v>
      </c>
      <c r="G1145" s="5" t="s">
        <v>8</v>
      </c>
    </row>
    <row r="1146" spans="1:7" x14ac:dyDescent="0.25">
      <c r="A1146" s="5" t="s">
        <v>6908</v>
      </c>
      <c r="B1146" s="5">
        <v>1.08651704070086</v>
      </c>
      <c r="C1146" s="5" t="s">
        <v>8</v>
      </c>
      <c r="D1146" s="5" t="s">
        <v>8</v>
      </c>
      <c r="E1146" s="5" t="s">
        <v>8</v>
      </c>
      <c r="F1146" s="5" t="s">
        <v>8</v>
      </c>
      <c r="G1146" s="5" t="s">
        <v>8</v>
      </c>
    </row>
    <row r="1147" spans="1:7" x14ac:dyDescent="0.25">
      <c r="A1147" s="5" t="s">
        <v>22634</v>
      </c>
      <c r="B1147" s="5">
        <v>1.08651704070086</v>
      </c>
      <c r="C1147" s="5" t="s">
        <v>8</v>
      </c>
      <c r="D1147" s="5" t="s">
        <v>8</v>
      </c>
      <c r="E1147" s="5" t="s">
        <v>22635</v>
      </c>
      <c r="F1147" s="5" t="s">
        <v>8</v>
      </c>
      <c r="G1147" s="5" t="s">
        <v>8</v>
      </c>
    </row>
    <row r="1148" spans="1:7" x14ac:dyDescent="0.25">
      <c r="A1148" s="5" t="s">
        <v>11716</v>
      </c>
      <c r="B1148" s="5">
        <v>1.08651704070086</v>
      </c>
      <c r="C1148" s="5" t="s">
        <v>8</v>
      </c>
      <c r="D1148" s="5" t="s">
        <v>8</v>
      </c>
      <c r="E1148" s="5" t="s">
        <v>8</v>
      </c>
      <c r="F1148" s="5" t="s">
        <v>8</v>
      </c>
      <c r="G1148" s="5" t="s">
        <v>8</v>
      </c>
    </row>
    <row r="1149" spans="1:7" x14ac:dyDescent="0.25">
      <c r="A1149" s="5" t="s">
        <v>23188</v>
      </c>
      <c r="B1149" s="5">
        <v>1.08651704070086</v>
      </c>
      <c r="C1149" s="5" t="s">
        <v>8</v>
      </c>
      <c r="D1149" s="5" t="s">
        <v>8</v>
      </c>
      <c r="E1149" s="5" t="s">
        <v>8</v>
      </c>
      <c r="F1149" s="5" t="s">
        <v>8</v>
      </c>
      <c r="G1149" s="5" t="s">
        <v>8</v>
      </c>
    </row>
    <row r="1150" spans="1:7" x14ac:dyDescent="0.25">
      <c r="A1150" s="5" t="s">
        <v>14191</v>
      </c>
      <c r="B1150" s="5">
        <v>1.08651704070086</v>
      </c>
      <c r="C1150" s="5" t="s">
        <v>8</v>
      </c>
      <c r="D1150" s="5" t="s">
        <v>8</v>
      </c>
      <c r="E1150" s="5" t="s">
        <v>14192</v>
      </c>
      <c r="F1150" s="5" t="s">
        <v>8</v>
      </c>
      <c r="G1150" s="5" t="s">
        <v>8</v>
      </c>
    </row>
    <row r="1151" spans="1:7" x14ac:dyDescent="0.25">
      <c r="A1151" s="5" t="s">
        <v>23593</v>
      </c>
      <c r="B1151" s="5">
        <v>1.08651704070086</v>
      </c>
      <c r="C1151" s="5" t="s">
        <v>8</v>
      </c>
      <c r="D1151" s="5" t="s">
        <v>8</v>
      </c>
      <c r="E1151" s="5" t="s">
        <v>8</v>
      </c>
      <c r="F1151" s="5" t="s">
        <v>8</v>
      </c>
      <c r="G1151" s="5" t="s">
        <v>8</v>
      </c>
    </row>
    <row r="1152" spans="1:7" x14ac:dyDescent="0.25">
      <c r="A1152" s="5" t="s">
        <v>23662</v>
      </c>
      <c r="B1152" s="5">
        <v>1.08651704070086</v>
      </c>
      <c r="C1152" s="5" t="s">
        <v>23663</v>
      </c>
      <c r="D1152" s="5" t="s">
        <v>23664</v>
      </c>
      <c r="E1152" s="5" t="s">
        <v>23665</v>
      </c>
      <c r="F1152" s="5" t="s">
        <v>23666</v>
      </c>
      <c r="G1152" s="5" t="s">
        <v>23667</v>
      </c>
    </row>
    <row r="1153" spans="1:7" x14ac:dyDescent="0.25">
      <c r="A1153" s="5" t="s">
        <v>22399</v>
      </c>
      <c r="B1153" s="5">
        <v>1.08636692392893</v>
      </c>
      <c r="C1153" s="5" t="s">
        <v>8</v>
      </c>
      <c r="D1153" s="5" t="s">
        <v>8</v>
      </c>
      <c r="E1153" s="5" t="s">
        <v>8</v>
      </c>
      <c r="F1153" s="5" t="s">
        <v>8</v>
      </c>
      <c r="G1153" s="5" t="s">
        <v>8</v>
      </c>
    </row>
    <row r="1154" spans="1:7" x14ac:dyDescent="0.25">
      <c r="A1154" s="5" t="s">
        <v>21492</v>
      </c>
      <c r="B1154" s="5">
        <v>1.08491483317445</v>
      </c>
      <c r="C1154" s="5" t="s">
        <v>8</v>
      </c>
      <c r="D1154" s="5" t="s">
        <v>8</v>
      </c>
      <c r="E1154" s="5" t="s">
        <v>8</v>
      </c>
      <c r="F1154" s="5" t="s">
        <v>8</v>
      </c>
      <c r="G1154" s="5" t="s">
        <v>8</v>
      </c>
    </row>
    <row r="1155" spans="1:7" x14ac:dyDescent="0.25">
      <c r="A1155" s="5" t="s">
        <v>12628</v>
      </c>
      <c r="B1155" s="5">
        <v>1.08491483317445</v>
      </c>
      <c r="C1155" s="5" t="s">
        <v>12629</v>
      </c>
      <c r="D1155" s="5" t="s">
        <v>12630</v>
      </c>
      <c r="E1155" s="5" t="s">
        <v>12631</v>
      </c>
      <c r="F1155" s="5" t="s">
        <v>12632</v>
      </c>
      <c r="G1155" s="5" t="s">
        <v>10626</v>
      </c>
    </row>
    <row r="1156" spans="1:7" x14ac:dyDescent="0.25">
      <c r="A1156" s="5" t="s">
        <v>21396</v>
      </c>
      <c r="B1156" s="5">
        <v>1.08352393110663</v>
      </c>
      <c r="C1156" s="5" t="s">
        <v>8</v>
      </c>
      <c r="D1156" s="5" t="s">
        <v>8</v>
      </c>
      <c r="E1156" s="5" t="s">
        <v>8</v>
      </c>
      <c r="F1156" s="5" t="s">
        <v>8</v>
      </c>
      <c r="G1156" s="5" t="s">
        <v>8</v>
      </c>
    </row>
    <row r="1157" spans="1:7" x14ac:dyDescent="0.25">
      <c r="A1157" s="5" t="s">
        <v>21479</v>
      </c>
      <c r="B1157" s="5">
        <v>1.08352393110663</v>
      </c>
      <c r="C1157" s="5" t="s">
        <v>21480</v>
      </c>
      <c r="D1157" s="5" t="s">
        <v>21481</v>
      </c>
      <c r="E1157" s="5" t="s">
        <v>21482</v>
      </c>
      <c r="F1157" s="5" t="s">
        <v>21483</v>
      </c>
      <c r="G1157" s="5" t="s">
        <v>21484</v>
      </c>
    </row>
    <row r="1158" spans="1:7" x14ac:dyDescent="0.25">
      <c r="A1158" s="5" t="s">
        <v>21625</v>
      </c>
      <c r="B1158" s="5">
        <v>1.08352393110663</v>
      </c>
      <c r="C1158" s="5" t="s">
        <v>8</v>
      </c>
      <c r="D1158" s="5" t="s">
        <v>8</v>
      </c>
      <c r="E1158" s="5" t="s">
        <v>8</v>
      </c>
      <c r="F1158" s="5" t="s">
        <v>8</v>
      </c>
      <c r="G1158" s="5" t="s">
        <v>8</v>
      </c>
    </row>
    <row r="1159" spans="1:7" x14ac:dyDescent="0.25">
      <c r="A1159" s="5" t="s">
        <v>7118</v>
      </c>
      <c r="B1159" s="5">
        <v>1.08352393110663</v>
      </c>
      <c r="C1159" s="5" t="s">
        <v>8</v>
      </c>
      <c r="D1159" s="5" t="s">
        <v>8</v>
      </c>
      <c r="E1159" s="5" t="s">
        <v>8</v>
      </c>
      <c r="F1159" s="5" t="s">
        <v>8</v>
      </c>
      <c r="G1159" s="5" t="s">
        <v>8</v>
      </c>
    </row>
    <row r="1160" spans="1:7" x14ac:dyDescent="0.25">
      <c r="A1160" s="5" t="s">
        <v>22487</v>
      </c>
      <c r="B1160" s="5">
        <v>1.08352393110663</v>
      </c>
      <c r="C1160" s="5" t="s">
        <v>8</v>
      </c>
      <c r="D1160" s="5" t="s">
        <v>8</v>
      </c>
      <c r="E1160" s="5" t="s">
        <v>22488</v>
      </c>
      <c r="F1160" s="5" t="s">
        <v>8</v>
      </c>
      <c r="G1160" s="5" t="s">
        <v>8</v>
      </c>
    </row>
    <row r="1161" spans="1:7" x14ac:dyDescent="0.25">
      <c r="A1161" s="5" t="s">
        <v>22938</v>
      </c>
      <c r="B1161" s="5">
        <v>1.08352393110663</v>
      </c>
      <c r="C1161" s="5" t="s">
        <v>8</v>
      </c>
      <c r="D1161" s="5" t="s">
        <v>8</v>
      </c>
      <c r="E1161" s="5" t="s">
        <v>8</v>
      </c>
      <c r="F1161" s="5" t="s">
        <v>8</v>
      </c>
      <c r="G1161" s="5" t="s">
        <v>8</v>
      </c>
    </row>
    <row r="1162" spans="1:7" x14ac:dyDescent="0.25">
      <c r="A1162" s="5" t="s">
        <v>23372</v>
      </c>
      <c r="B1162" s="5">
        <v>1.08352393110663</v>
      </c>
      <c r="C1162" s="5" t="s">
        <v>8</v>
      </c>
      <c r="D1162" s="5" t="s">
        <v>8</v>
      </c>
      <c r="E1162" s="5" t="s">
        <v>8</v>
      </c>
      <c r="F1162" s="5" t="s">
        <v>8</v>
      </c>
      <c r="G1162" s="5" t="s">
        <v>8</v>
      </c>
    </row>
    <row r="1163" spans="1:7" x14ac:dyDescent="0.25">
      <c r="A1163" s="5" t="s">
        <v>23531</v>
      </c>
      <c r="B1163" s="5">
        <v>1.08352393110663</v>
      </c>
      <c r="C1163" s="5" t="s">
        <v>8</v>
      </c>
      <c r="D1163" s="5" t="s">
        <v>8</v>
      </c>
      <c r="E1163" s="5" t="s">
        <v>8</v>
      </c>
      <c r="F1163" s="5" t="s">
        <v>8</v>
      </c>
      <c r="G1163" s="5" t="s">
        <v>8</v>
      </c>
    </row>
    <row r="1164" spans="1:7" x14ac:dyDescent="0.25">
      <c r="A1164" s="5" t="s">
        <v>23414</v>
      </c>
      <c r="B1164" s="5">
        <v>1.08351362854584</v>
      </c>
      <c r="C1164" s="5" t="s">
        <v>8</v>
      </c>
      <c r="D1164" s="5" t="s">
        <v>8</v>
      </c>
      <c r="E1164" s="5" t="s">
        <v>8</v>
      </c>
      <c r="F1164" s="5" t="s">
        <v>8</v>
      </c>
      <c r="G1164" s="5" t="s">
        <v>8</v>
      </c>
    </row>
    <row r="1165" spans="1:7" x14ac:dyDescent="0.25">
      <c r="A1165" s="5" t="s">
        <v>22799</v>
      </c>
      <c r="B1165" s="5">
        <v>1.08350870123495</v>
      </c>
      <c r="C1165" s="5" t="s">
        <v>8</v>
      </c>
      <c r="D1165" s="5" t="s">
        <v>8</v>
      </c>
      <c r="E1165" s="5" t="s">
        <v>8</v>
      </c>
      <c r="F1165" s="5" t="s">
        <v>8</v>
      </c>
      <c r="G1165" s="5" t="s">
        <v>8</v>
      </c>
    </row>
    <row r="1166" spans="1:7" x14ac:dyDescent="0.25">
      <c r="A1166" s="5" t="s">
        <v>21596</v>
      </c>
      <c r="B1166" s="5">
        <v>1.08168046255594</v>
      </c>
      <c r="C1166" s="5" t="s">
        <v>8</v>
      </c>
      <c r="D1166" s="5" t="s">
        <v>8</v>
      </c>
      <c r="E1166" s="5" t="s">
        <v>8</v>
      </c>
      <c r="F1166" s="5" t="s">
        <v>8</v>
      </c>
      <c r="G1166" s="5" t="s">
        <v>8</v>
      </c>
    </row>
    <row r="1167" spans="1:7" x14ac:dyDescent="0.25">
      <c r="A1167" s="5" t="s">
        <v>23212</v>
      </c>
      <c r="B1167" s="5">
        <v>1.08123417803711</v>
      </c>
      <c r="C1167" s="5" t="s">
        <v>8</v>
      </c>
      <c r="D1167" s="5" t="s">
        <v>8</v>
      </c>
      <c r="E1167" s="5" t="s">
        <v>8</v>
      </c>
      <c r="F1167" s="5" t="s">
        <v>8</v>
      </c>
      <c r="G1167" s="5" t="s">
        <v>23213</v>
      </c>
    </row>
    <row r="1168" spans="1:7" x14ac:dyDescent="0.25">
      <c r="A1168" s="5" t="s">
        <v>21384</v>
      </c>
      <c r="B1168" s="5">
        <v>1.0807225511910099</v>
      </c>
      <c r="C1168" s="5" t="s">
        <v>8</v>
      </c>
      <c r="D1168" s="5" t="s">
        <v>8</v>
      </c>
      <c r="E1168" s="5" t="s">
        <v>8</v>
      </c>
      <c r="F1168" s="5" t="s">
        <v>8</v>
      </c>
      <c r="G1168" s="5" t="s">
        <v>8</v>
      </c>
    </row>
    <row r="1169" spans="1:7" x14ac:dyDescent="0.25">
      <c r="A1169" s="5" t="s">
        <v>21419</v>
      </c>
      <c r="B1169" s="5">
        <v>1.0807225511910099</v>
      </c>
      <c r="C1169" s="5" t="s">
        <v>8</v>
      </c>
      <c r="D1169" s="5" t="s">
        <v>8</v>
      </c>
      <c r="E1169" s="5" t="s">
        <v>8</v>
      </c>
      <c r="F1169" s="5" t="s">
        <v>8</v>
      </c>
      <c r="G1169" s="5" t="s">
        <v>8</v>
      </c>
    </row>
    <row r="1170" spans="1:7" x14ac:dyDescent="0.25">
      <c r="A1170" s="5" t="s">
        <v>21504</v>
      </c>
      <c r="B1170" s="5">
        <v>1.0807225511910099</v>
      </c>
      <c r="C1170" s="5" t="s">
        <v>8</v>
      </c>
      <c r="D1170" s="5" t="s">
        <v>8</v>
      </c>
      <c r="E1170" s="5" t="s">
        <v>8</v>
      </c>
      <c r="F1170" s="5" t="s">
        <v>8</v>
      </c>
      <c r="G1170" s="5" t="s">
        <v>8</v>
      </c>
    </row>
    <row r="1171" spans="1:7" x14ac:dyDescent="0.25">
      <c r="A1171" s="5" t="s">
        <v>22662</v>
      </c>
      <c r="B1171" s="5">
        <v>1.0807225511910099</v>
      </c>
      <c r="C1171" s="5" t="s">
        <v>8</v>
      </c>
      <c r="D1171" s="5" t="s">
        <v>8</v>
      </c>
      <c r="E1171" s="5" t="s">
        <v>7490</v>
      </c>
      <c r="F1171" s="5" t="s">
        <v>8</v>
      </c>
      <c r="G1171" s="5" t="s">
        <v>8</v>
      </c>
    </row>
    <row r="1172" spans="1:7" x14ac:dyDescent="0.25">
      <c r="A1172" s="5" t="s">
        <v>22856</v>
      </c>
      <c r="B1172" s="5">
        <v>1.0791818549366201</v>
      </c>
      <c r="C1172" s="5" t="s">
        <v>8</v>
      </c>
      <c r="D1172" s="5" t="s">
        <v>8</v>
      </c>
      <c r="E1172" s="5" t="s">
        <v>8</v>
      </c>
      <c r="F1172" s="5" t="s">
        <v>8</v>
      </c>
      <c r="G1172" s="5" t="s">
        <v>8</v>
      </c>
    </row>
    <row r="1173" spans="1:7" x14ac:dyDescent="0.25">
      <c r="A1173" s="5" t="s">
        <v>21446</v>
      </c>
      <c r="B1173" s="5">
        <v>1.07809504542836</v>
      </c>
      <c r="C1173" s="5" t="s">
        <v>8</v>
      </c>
      <c r="D1173" s="5" t="s">
        <v>8</v>
      </c>
      <c r="E1173" s="5" t="s">
        <v>21447</v>
      </c>
      <c r="F1173" s="5" t="s">
        <v>8</v>
      </c>
      <c r="G1173" s="5" t="s">
        <v>1751</v>
      </c>
    </row>
    <row r="1174" spans="1:7" x14ac:dyDescent="0.25">
      <c r="A1174" s="5" t="s">
        <v>22414</v>
      </c>
      <c r="B1174" s="5">
        <v>1.07809504542836</v>
      </c>
      <c r="C1174" s="5" t="s">
        <v>22415</v>
      </c>
      <c r="D1174" s="5" t="s">
        <v>22416</v>
      </c>
      <c r="E1174" s="5" t="s">
        <v>22417</v>
      </c>
      <c r="F1174" s="5" t="s">
        <v>22418</v>
      </c>
      <c r="G1174" s="5" t="s">
        <v>22419</v>
      </c>
    </row>
    <row r="1175" spans="1:7" x14ac:dyDescent="0.25">
      <c r="A1175" s="5" t="s">
        <v>22570</v>
      </c>
      <c r="B1175" s="5">
        <v>1.07809504542836</v>
      </c>
      <c r="C1175" s="5" t="s">
        <v>8</v>
      </c>
      <c r="D1175" s="5" t="s">
        <v>8</v>
      </c>
      <c r="E1175" s="5" t="s">
        <v>8</v>
      </c>
      <c r="F1175" s="5" t="s">
        <v>8</v>
      </c>
      <c r="G1175" s="5" t="s">
        <v>8</v>
      </c>
    </row>
    <row r="1176" spans="1:7" x14ac:dyDescent="0.25">
      <c r="A1176" s="5" t="s">
        <v>15049</v>
      </c>
      <c r="B1176" s="5">
        <v>1.07809504542836</v>
      </c>
      <c r="C1176" s="5" t="s">
        <v>8</v>
      </c>
      <c r="D1176" s="5" t="s">
        <v>8</v>
      </c>
      <c r="E1176" s="5" t="s">
        <v>8</v>
      </c>
      <c r="F1176" s="5" t="s">
        <v>8</v>
      </c>
      <c r="G1176" s="5" t="s">
        <v>8</v>
      </c>
    </row>
    <row r="1177" spans="1:7" x14ac:dyDescent="0.25">
      <c r="A1177" s="5" t="s">
        <v>15346</v>
      </c>
      <c r="B1177" s="5">
        <v>1.07664825053214</v>
      </c>
      <c r="C1177" s="5" t="s">
        <v>8</v>
      </c>
      <c r="D1177" s="5" t="s">
        <v>8</v>
      </c>
      <c r="E1177" s="5" t="s">
        <v>8</v>
      </c>
      <c r="F1177" s="5" t="s">
        <v>8</v>
      </c>
      <c r="G1177" s="5" t="s">
        <v>8</v>
      </c>
    </row>
    <row r="1178" spans="1:7" x14ac:dyDescent="0.25">
      <c r="A1178" s="5" t="s">
        <v>22616</v>
      </c>
      <c r="B1178" s="5">
        <v>1.0766147774663</v>
      </c>
      <c r="C1178" s="5" t="s">
        <v>8</v>
      </c>
      <c r="D1178" s="5" t="s">
        <v>8</v>
      </c>
      <c r="E1178" s="5" t="s">
        <v>8</v>
      </c>
      <c r="F1178" s="5" t="s">
        <v>8</v>
      </c>
      <c r="G1178" s="5" t="s">
        <v>8</v>
      </c>
    </row>
    <row r="1179" spans="1:7" x14ac:dyDescent="0.25">
      <c r="A1179" s="5" t="s">
        <v>9969</v>
      </c>
      <c r="B1179" s="5">
        <v>1.0766147774663</v>
      </c>
      <c r="C1179" s="5" t="s">
        <v>9970</v>
      </c>
      <c r="D1179" s="5" t="s">
        <v>9971</v>
      </c>
      <c r="E1179" s="5" t="s">
        <v>9972</v>
      </c>
      <c r="F1179" s="5" t="s">
        <v>9973</v>
      </c>
      <c r="G1179" s="5" t="s">
        <v>9974</v>
      </c>
    </row>
    <row r="1180" spans="1:7" x14ac:dyDescent="0.25">
      <c r="A1180" s="5" t="s">
        <v>22929</v>
      </c>
      <c r="B1180" s="5">
        <v>1.0759254253180801</v>
      </c>
      <c r="C1180" s="5" t="s">
        <v>22930</v>
      </c>
      <c r="D1180" s="5" t="s">
        <v>22931</v>
      </c>
      <c r="E1180" s="5" t="s">
        <v>22932</v>
      </c>
      <c r="F1180" s="5" t="s">
        <v>22933</v>
      </c>
      <c r="G1180" s="5" t="s">
        <v>22934</v>
      </c>
    </row>
    <row r="1181" spans="1:7" x14ac:dyDescent="0.25">
      <c r="A1181" s="5" t="s">
        <v>21471</v>
      </c>
      <c r="B1181" s="5">
        <v>1.0756257092311401</v>
      </c>
      <c r="C1181" s="5" t="s">
        <v>8</v>
      </c>
      <c r="D1181" s="5" t="s">
        <v>8</v>
      </c>
      <c r="E1181" s="5" t="s">
        <v>8</v>
      </c>
      <c r="F1181" s="5" t="s">
        <v>8</v>
      </c>
      <c r="G1181" s="5" t="s">
        <v>8</v>
      </c>
    </row>
    <row r="1182" spans="1:7" x14ac:dyDescent="0.25">
      <c r="A1182" s="5" t="s">
        <v>2826</v>
      </c>
      <c r="B1182" s="5">
        <v>1.0756257092311401</v>
      </c>
      <c r="C1182" s="5" t="s">
        <v>8</v>
      </c>
      <c r="D1182" s="5" t="s">
        <v>8</v>
      </c>
      <c r="E1182" s="5" t="s">
        <v>8</v>
      </c>
      <c r="F1182" s="5" t="s">
        <v>8</v>
      </c>
      <c r="G1182" s="5" t="s">
        <v>8</v>
      </c>
    </row>
    <row r="1183" spans="1:7" x14ac:dyDescent="0.25">
      <c r="A1183" s="5" t="s">
        <v>22904</v>
      </c>
      <c r="B1183" s="5">
        <v>1.0756257092311401</v>
      </c>
      <c r="C1183" s="5" t="s">
        <v>8</v>
      </c>
      <c r="D1183" s="5" t="s">
        <v>8</v>
      </c>
      <c r="E1183" s="5" t="s">
        <v>8</v>
      </c>
      <c r="F1183" s="5" t="s">
        <v>8</v>
      </c>
      <c r="G1183" s="5" t="s">
        <v>8</v>
      </c>
    </row>
    <row r="1184" spans="1:7" x14ac:dyDescent="0.25">
      <c r="A1184" s="5" t="s">
        <v>22462</v>
      </c>
      <c r="B1184" s="5">
        <v>1.07505683392134</v>
      </c>
      <c r="C1184" s="5" t="s">
        <v>8</v>
      </c>
      <c r="D1184" s="5" t="s">
        <v>8</v>
      </c>
      <c r="E1184" s="5" t="s">
        <v>8</v>
      </c>
      <c r="F1184" s="5" t="s">
        <v>8</v>
      </c>
      <c r="G1184" s="5" t="s">
        <v>8</v>
      </c>
    </row>
    <row r="1185" spans="1:7" x14ac:dyDescent="0.25">
      <c r="A1185" s="5" t="s">
        <v>10406</v>
      </c>
      <c r="B1185" s="5">
        <v>1.07436973668617</v>
      </c>
      <c r="C1185" s="5" t="s">
        <v>8</v>
      </c>
      <c r="D1185" s="5" t="s">
        <v>8</v>
      </c>
      <c r="E1185" s="5" t="s">
        <v>8</v>
      </c>
      <c r="F1185" s="5" t="s">
        <v>8</v>
      </c>
      <c r="G1185" s="5" t="s">
        <v>8</v>
      </c>
    </row>
    <row r="1186" spans="1:7" x14ac:dyDescent="0.25">
      <c r="A1186" s="5" t="s">
        <v>12313</v>
      </c>
      <c r="B1186" s="5">
        <v>1.0736817014461499</v>
      </c>
      <c r="C1186" s="5" t="s">
        <v>12314</v>
      </c>
      <c r="D1186" s="5" t="s">
        <v>12315</v>
      </c>
      <c r="E1186" s="5" t="s">
        <v>12316</v>
      </c>
      <c r="F1186" s="5" t="s">
        <v>12317</v>
      </c>
      <c r="G1186" s="5" t="s">
        <v>12318</v>
      </c>
    </row>
    <row r="1187" spans="1:7" x14ac:dyDescent="0.25">
      <c r="A1187" s="5" t="s">
        <v>2169</v>
      </c>
      <c r="B1187" s="5">
        <v>1.07332897196018</v>
      </c>
      <c r="C1187" s="5" t="s">
        <v>8</v>
      </c>
      <c r="D1187" s="5" t="s">
        <v>8</v>
      </c>
      <c r="E1187" s="5" t="s">
        <v>8</v>
      </c>
      <c r="F1187" s="5" t="s">
        <v>8</v>
      </c>
      <c r="G1187" s="5" t="s">
        <v>8</v>
      </c>
    </row>
    <row r="1188" spans="1:7" x14ac:dyDescent="0.25">
      <c r="A1188" s="5" t="s">
        <v>22542</v>
      </c>
      <c r="B1188" s="5">
        <v>1.07330067445719</v>
      </c>
      <c r="C1188" s="5" t="s">
        <v>8</v>
      </c>
      <c r="D1188" s="5" t="s">
        <v>8</v>
      </c>
      <c r="E1188" s="5" t="s">
        <v>8</v>
      </c>
      <c r="F1188" s="5" t="s">
        <v>8</v>
      </c>
      <c r="G1188" s="5" t="s">
        <v>8</v>
      </c>
    </row>
    <row r="1189" spans="1:7" x14ac:dyDescent="0.25">
      <c r="A1189" s="5" t="s">
        <v>22947</v>
      </c>
      <c r="B1189" s="5">
        <v>1.07330067445719</v>
      </c>
      <c r="C1189" s="5" t="s">
        <v>8</v>
      </c>
      <c r="D1189" s="5" t="s">
        <v>8</v>
      </c>
      <c r="E1189" s="5" t="s">
        <v>19290</v>
      </c>
      <c r="F1189" s="5" t="s">
        <v>8</v>
      </c>
      <c r="G1189" s="5" t="s">
        <v>8</v>
      </c>
    </row>
    <row r="1190" spans="1:7" x14ac:dyDescent="0.25">
      <c r="A1190" s="5" t="s">
        <v>22970</v>
      </c>
      <c r="B1190" s="5">
        <v>1.07330067445719</v>
      </c>
      <c r="C1190" s="5" t="s">
        <v>8</v>
      </c>
      <c r="D1190" s="5" t="s">
        <v>8</v>
      </c>
      <c r="E1190" s="5" t="s">
        <v>8</v>
      </c>
      <c r="F1190" s="5" t="s">
        <v>8</v>
      </c>
      <c r="G1190" s="5" t="s">
        <v>8</v>
      </c>
    </row>
    <row r="1191" spans="1:7" x14ac:dyDescent="0.25">
      <c r="A1191" s="5" t="s">
        <v>1516</v>
      </c>
      <c r="B1191" s="5">
        <v>1.0711076485403701</v>
      </c>
      <c r="C1191" s="5" t="s">
        <v>8</v>
      </c>
      <c r="D1191" s="5" t="s">
        <v>8</v>
      </c>
      <c r="E1191" s="5" t="s">
        <v>8</v>
      </c>
      <c r="F1191" s="5" t="s">
        <v>8</v>
      </c>
      <c r="G1191" s="5" t="s">
        <v>8</v>
      </c>
    </row>
    <row r="1192" spans="1:7" x14ac:dyDescent="0.25">
      <c r="A1192" s="5" t="s">
        <v>5508</v>
      </c>
      <c r="B1192" s="5">
        <v>1.0711076485403701</v>
      </c>
      <c r="C1192" s="5" t="s">
        <v>8</v>
      </c>
      <c r="D1192" s="5" t="s">
        <v>8</v>
      </c>
      <c r="E1192" s="5" t="s">
        <v>8</v>
      </c>
      <c r="F1192" s="5" t="s">
        <v>8</v>
      </c>
      <c r="G1192" s="5" t="s">
        <v>8</v>
      </c>
    </row>
    <row r="1193" spans="1:7" x14ac:dyDescent="0.25">
      <c r="A1193" s="5" t="s">
        <v>22233</v>
      </c>
      <c r="B1193" s="5">
        <v>1.0711076485403701</v>
      </c>
      <c r="C1193" s="5" t="s">
        <v>8</v>
      </c>
      <c r="D1193" s="5" t="s">
        <v>8</v>
      </c>
      <c r="E1193" s="5" t="s">
        <v>8</v>
      </c>
      <c r="F1193" s="5" t="s">
        <v>8</v>
      </c>
      <c r="G1193" s="5" t="s">
        <v>8</v>
      </c>
    </row>
    <row r="1194" spans="1:7" x14ac:dyDescent="0.25">
      <c r="A1194" s="5" t="s">
        <v>22765</v>
      </c>
      <c r="B1194" s="5">
        <v>1.0711076485403701</v>
      </c>
      <c r="C1194" s="5" t="s">
        <v>8</v>
      </c>
      <c r="D1194" s="5" t="s">
        <v>8</v>
      </c>
      <c r="E1194" s="5" t="s">
        <v>8</v>
      </c>
      <c r="F1194" s="5" t="s">
        <v>8</v>
      </c>
      <c r="G1194" s="5" t="s">
        <v>8</v>
      </c>
    </row>
    <row r="1195" spans="1:7" x14ac:dyDescent="0.25">
      <c r="A1195" s="5" t="s">
        <v>22991</v>
      </c>
      <c r="B1195" s="5">
        <v>1.0697966982866101</v>
      </c>
      <c r="C1195" s="5" t="s">
        <v>8</v>
      </c>
      <c r="D1195" s="5" t="s">
        <v>8</v>
      </c>
      <c r="E1195" s="5" t="s">
        <v>8</v>
      </c>
      <c r="F1195" s="5" t="s">
        <v>8</v>
      </c>
      <c r="G1195" s="5" t="s">
        <v>22992</v>
      </c>
    </row>
    <row r="1196" spans="1:7" x14ac:dyDescent="0.25">
      <c r="A1196" s="5" t="s">
        <v>23705</v>
      </c>
      <c r="B1196" s="5">
        <v>1.06920548008496</v>
      </c>
      <c r="C1196" s="5" t="s">
        <v>8</v>
      </c>
      <c r="D1196" s="5" t="s">
        <v>8</v>
      </c>
      <c r="E1196" s="5" t="s">
        <v>8</v>
      </c>
      <c r="F1196" s="5" t="s">
        <v>8</v>
      </c>
      <c r="G1196" s="5" t="s">
        <v>8</v>
      </c>
    </row>
    <row r="1197" spans="1:7" x14ac:dyDescent="0.25">
      <c r="A1197" s="5" t="s">
        <v>5775</v>
      </c>
      <c r="B1197" s="5">
        <v>1.06903569687012</v>
      </c>
      <c r="C1197" s="5" t="s">
        <v>8</v>
      </c>
      <c r="D1197" s="5" t="s">
        <v>8</v>
      </c>
      <c r="E1197" s="5" t="s">
        <v>5776</v>
      </c>
      <c r="F1197" s="5" t="s">
        <v>5777</v>
      </c>
      <c r="G1197" s="5" t="s">
        <v>5778</v>
      </c>
    </row>
    <row r="1198" spans="1:7" x14ac:dyDescent="0.25">
      <c r="A1198" s="5" t="s">
        <v>8311</v>
      </c>
      <c r="B1198" s="5">
        <v>1.06903569687012</v>
      </c>
      <c r="C1198" s="5" t="s">
        <v>8</v>
      </c>
      <c r="D1198" s="5" t="s">
        <v>8</v>
      </c>
      <c r="E1198" s="5" t="s">
        <v>8</v>
      </c>
      <c r="F1198" s="5" t="s">
        <v>8</v>
      </c>
      <c r="G1198" s="5" t="s">
        <v>8</v>
      </c>
    </row>
    <row r="1199" spans="1:7" x14ac:dyDescent="0.25">
      <c r="A1199" s="5" t="s">
        <v>22776</v>
      </c>
      <c r="B1199" s="5">
        <v>1.0680912492767001</v>
      </c>
      <c r="C1199" s="5" t="s">
        <v>8</v>
      </c>
      <c r="D1199" s="5" t="s">
        <v>8</v>
      </c>
      <c r="E1199" s="5" t="s">
        <v>8</v>
      </c>
      <c r="F1199" s="5" t="s">
        <v>8</v>
      </c>
      <c r="G1199" s="5" t="s">
        <v>8</v>
      </c>
    </row>
    <row r="1200" spans="1:7" x14ac:dyDescent="0.25">
      <c r="A1200" s="5" t="s">
        <v>21616</v>
      </c>
      <c r="B1200" s="5">
        <v>1.06707506027816</v>
      </c>
      <c r="C1200" s="5" t="s">
        <v>21617</v>
      </c>
      <c r="D1200" s="5" t="s">
        <v>21618</v>
      </c>
      <c r="E1200" s="5" t="s">
        <v>21619</v>
      </c>
      <c r="F1200" s="5" t="s">
        <v>21620</v>
      </c>
      <c r="G1200" s="5" t="s">
        <v>21621</v>
      </c>
    </row>
    <row r="1201" spans="1:7" x14ac:dyDescent="0.25">
      <c r="A1201" s="5" t="s">
        <v>23216</v>
      </c>
      <c r="B1201" s="5">
        <v>1.06707506027816</v>
      </c>
      <c r="C1201" s="5" t="s">
        <v>8</v>
      </c>
      <c r="D1201" s="5" t="s">
        <v>8</v>
      </c>
      <c r="E1201" s="5" t="s">
        <v>8</v>
      </c>
      <c r="F1201" s="5" t="s">
        <v>8</v>
      </c>
      <c r="G1201" s="5" t="s">
        <v>8</v>
      </c>
    </row>
    <row r="1202" spans="1:7" x14ac:dyDescent="0.25">
      <c r="A1202" s="5" t="s">
        <v>4823</v>
      </c>
      <c r="B1202" s="5">
        <v>1.0656371964351801</v>
      </c>
      <c r="C1202" s="5" t="s">
        <v>8</v>
      </c>
      <c r="D1202" s="5" t="s">
        <v>8</v>
      </c>
      <c r="E1202" s="5" t="s">
        <v>8</v>
      </c>
      <c r="F1202" s="5" t="s">
        <v>8</v>
      </c>
      <c r="G1202" s="5" t="s">
        <v>8</v>
      </c>
    </row>
    <row r="1203" spans="1:7" x14ac:dyDescent="0.25">
      <c r="A1203" s="5" t="s">
        <v>21236</v>
      </c>
      <c r="B1203" s="5">
        <v>1.06521700119636</v>
      </c>
      <c r="C1203" s="5" t="s">
        <v>8</v>
      </c>
      <c r="D1203" s="5" t="s">
        <v>8</v>
      </c>
      <c r="E1203" s="5" t="s">
        <v>8</v>
      </c>
      <c r="F1203" s="5" t="s">
        <v>8</v>
      </c>
      <c r="G1203" s="5" t="s">
        <v>8</v>
      </c>
    </row>
    <row r="1204" spans="1:7" x14ac:dyDescent="0.25">
      <c r="A1204" s="5" t="s">
        <v>22581</v>
      </c>
      <c r="B1204" s="5">
        <v>1.06521700119636</v>
      </c>
      <c r="C1204" s="5" t="s">
        <v>8</v>
      </c>
      <c r="D1204" s="5" t="s">
        <v>8</v>
      </c>
      <c r="E1204" s="5" t="s">
        <v>8</v>
      </c>
      <c r="F1204" s="5" t="s">
        <v>8</v>
      </c>
      <c r="G1204" s="5" t="s">
        <v>8</v>
      </c>
    </row>
    <row r="1205" spans="1:7" x14ac:dyDescent="0.25">
      <c r="A1205" s="5" t="s">
        <v>8688</v>
      </c>
      <c r="B1205" s="5">
        <v>1.06521700119636</v>
      </c>
      <c r="C1205" s="5" t="s">
        <v>8689</v>
      </c>
      <c r="D1205" s="5" t="s">
        <v>8690</v>
      </c>
      <c r="E1205" s="5" t="s">
        <v>8691</v>
      </c>
      <c r="F1205" s="5" t="s">
        <v>8692</v>
      </c>
      <c r="G1205" s="5" t="s">
        <v>8693</v>
      </c>
    </row>
    <row r="1206" spans="1:7" x14ac:dyDescent="0.25">
      <c r="A1206" s="5" t="s">
        <v>13353</v>
      </c>
      <c r="B1206" s="5">
        <v>1.06521700119636</v>
      </c>
      <c r="C1206" s="5" t="s">
        <v>8</v>
      </c>
      <c r="D1206" s="5" t="s">
        <v>8</v>
      </c>
      <c r="E1206" s="5" t="s">
        <v>8</v>
      </c>
      <c r="F1206" s="5" t="s">
        <v>8</v>
      </c>
      <c r="G1206" s="5" t="s">
        <v>8</v>
      </c>
    </row>
    <row r="1207" spans="1:7" x14ac:dyDescent="0.25">
      <c r="A1207" s="5" t="s">
        <v>2296</v>
      </c>
      <c r="B1207" s="5">
        <v>1.0634536733645701</v>
      </c>
      <c r="C1207" s="5" t="s">
        <v>8</v>
      </c>
      <c r="D1207" s="5" t="s">
        <v>8</v>
      </c>
      <c r="E1207" s="5" t="s">
        <v>8</v>
      </c>
      <c r="F1207" s="5" t="s">
        <v>8</v>
      </c>
      <c r="G1207" s="5" t="s">
        <v>8</v>
      </c>
    </row>
    <row r="1208" spans="1:7" x14ac:dyDescent="0.25">
      <c r="A1208" s="5" t="s">
        <v>3518</v>
      </c>
      <c r="B1208" s="5">
        <v>1.0634536733645701</v>
      </c>
      <c r="C1208" s="5" t="s">
        <v>8</v>
      </c>
      <c r="D1208" s="5" t="s">
        <v>8</v>
      </c>
      <c r="E1208" s="5" t="s">
        <v>3519</v>
      </c>
      <c r="F1208" s="5" t="s">
        <v>8</v>
      </c>
      <c r="G1208" s="5" t="s">
        <v>1751</v>
      </c>
    </row>
    <row r="1209" spans="1:7" x14ac:dyDescent="0.25">
      <c r="A1209" s="5" t="s">
        <v>23097</v>
      </c>
      <c r="B1209" s="5">
        <v>1.0634536733645701</v>
      </c>
      <c r="C1209" s="5" t="s">
        <v>8</v>
      </c>
      <c r="D1209" s="5" t="s">
        <v>8</v>
      </c>
      <c r="E1209" s="5" t="s">
        <v>8</v>
      </c>
      <c r="F1209" s="5" t="s">
        <v>8</v>
      </c>
      <c r="G1209" s="5" t="s">
        <v>8</v>
      </c>
    </row>
    <row r="1210" spans="1:7" x14ac:dyDescent="0.25">
      <c r="A1210" s="5" t="s">
        <v>14110</v>
      </c>
      <c r="B1210" s="5">
        <v>1.0634536733645701</v>
      </c>
      <c r="C1210" s="5" t="s">
        <v>8</v>
      </c>
      <c r="D1210" s="5" t="s">
        <v>8</v>
      </c>
      <c r="E1210" s="5" t="s">
        <v>8</v>
      </c>
      <c r="F1210" s="5" t="s">
        <v>8</v>
      </c>
      <c r="G1210" s="5" t="s">
        <v>8</v>
      </c>
    </row>
    <row r="1211" spans="1:7" x14ac:dyDescent="0.25">
      <c r="A1211" s="5" t="s">
        <v>15511</v>
      </c>
      <c r="B1211" s="5">
        <v>1.0634536733645701</v>
      </c>
      <c r="C1211" s="5" t="s">
        <v>8</v>
      </c>
      <c r="D1211" s="5" t="s">
        <v>8</v>
      </c>
      <c r="E1211" s="5" t="s">
        <v>8</v>
      </c>
      <c r="F1211" s="5" t="s">
        <v>8</v>
      </c>
      <c r="G1211" s="5" t="s">
        <v>8</v>
      </c>
    </row>
    <row r="1212" spans="1:7" x14ac:dyDescent="0.25">
      <c r="A1212" s="5" t="s">
        <v>19008</v>
      </c>
      <c r="B1212" s="5">
        <v>1.0633448183419401</v>
      </c>
      <c r="C1212" s="5" t="s">
        <v>8</v>
      </c>
      <c r="D1212" s="5" t="s">
        <v>8</v>
      </c>
      <c r="E1212" s="5" t="s">
        <v>8</v>
      </c>
      <c r="F1212" s="5" t="s">
        <v>8</v>
      </c>
      <c r="G1212" s="5" t="s">
        <v>8</v>
      </c>
    </row>
    <row r="1213" spans="1:7" x14ac:dyDescent="0.25">
      <c r="A1213" s="5" t="s">
        <v>23529</v>
      </c>
      <c r="B1213" s="5">
        <v>1.06177801098625</v>
      </c>
      <c r="C1213" s="5" t="s">
        <v>8</v>
      </c>
      <c r="D1213" s="5" t="s">
        <v>8</v>
      </c>
      <c r="E1213" s="5" t="s">
        <v>8</v>
      </c>
      <c r="F1213" s="5" t="s">
        <v>8</v>
      </c>
      <c r="G1213" s="5" t="s">
        <v>8</v>
      </c>
    </row>
    <row r="1214" spans="1:7" x14ac:dyDescent="0.25">
      <c r="A1214" s="5" t="s">
        <v>22500</v>
      </c>
      <c r="B1214" s="5">
        <v>1.0601836340271</v>
      </c>
      <c r="C1214" s="5" t="s">
        <v>8</v>
      </c>
      <c r="D1214" s="5" t="s">
        <v>8</v>
      </c>
      <c r="E1214" s="5" t="s">
        <v>8</v>
      </c>
      <c r="F1214" s="5" t="s">
        <v>8</v>
      </c>
      <c r="G1214" s="5" t="s">
        <v>8</v>
      </c>
    </row>
    <row r="1215" spans="1:7" x14ac:dyDescent="0.25">
      <c r="A1215" s="5" t="s">
        <v>22510</v>
      </c>
      <c r="B1215" s="5">
        <v>1.0601836340271</v>
      </c>
      <c r="C1215" s="5" t="s">
        <v>8</v>
      </c>
      <c r="D1215" s="5" t="s">
        <v>8</v>
      </c>
      <c r="E1215" s="5" t="s">
        <v>8</v>
      </c>
      <c r="F1215" s="5" t="s">
        <v>8</v>
      </c>
      <c r="G1215" s="5" t="s">
        <v>8</v>
      </c>
    </row>
    <row r="1216" spans="1:7" x14ac:dyDescent="0.25">
      <c r="A1216" s="5" t="s">
        <v>22511</v>
      </c>
      <c r="B1216" s="5">
        <v>1.0601836340271</v>
      </c>
      <c r="C1216" s="5" t="s">
        <v>8</v>
      </c>
      <c r="D1216" s="5" t="s">
        <v>8</v>
      </c>
      <c r="E1216" s="5" t="s">
        <v>8</v>
      </c>
      <c r="F1216" s="5" t="s">
        <v>8</v>
      </c>
      <c r="G1216" s="5" t="s">
        <v>8</v>
      </c>
    </row>
    <row r="1217" spans="1:7" x14ac:dyDescent="0.25">
      <c r="A1217" s="5" t="s">
        <v>22561</v>
      </c>
      <c r="B1217" s="5">
        <v>1.0601703529222799</v>
      </c>
      <c r="C1217" s="5" t="s">
        <v>8</v>
      </c>
      <c r="D1217" s="5" t="s">
        <v>8</v>
      </c>
      <c r="E1217" s="5" t="s">
        <v>8</v>
      </c>
      <c r="F1217" s="5" t="s">
        <v>8</v>
      </c>
      <c r="G1217" s="5" t="s">
        <v>8</v>
      </c>
    </row>
    <row r="1218" spans="1:7" x14ac:dyDescent="0.25">
      <c r="A1218" s="5" t="s">
        <v>21830</v>
      </c>
      <c r="B1218" s="5">
        <v>1.0594370966650699</v>
      </c>
      <c r="C1218" s="5" t="s">
        <v>8</v>
      </c>
      <c r="D1218" s="5" t="s">
        <v>8</v>
      </c>
      <c r="E1218" s="5" t="s">
        <v>8</v>
      </c>
      <c r="F1218" s="5" t="s">
        <v>8</v>
      </c>
      <c r="G1218" s="5" t="s">
        <v>21831</v>
      </c>
    </row>
    <row r="1219" spans="1:7" x14ac:dyDescent="0.25">
      <c r="A1219" s="5" t="s">
        <v>23672</v>
      </c>
      <c r="B1219" s="5">
        <v>1.0591851193842801</v>
      </c>
      <c r="C1219" s="5" t="s">
        <v>8</v>
      </c>
      <c r="D1219" s="5" t="s">
        <v>8</v>
      </c>
      <c r="E1219" s="5" t="s">
        <v>8</v>
      </c>
      <c r="F1219" s="5" t="s">
        <v>8</v>
      </c>
      <c r="G1219" s="5" t="s">
        <v>8</v>
      </c>
    </row>
    <row r="1220" spans="1:7" x14ac:dyDescent="0.25">
      <c r="A1220" s="5" t="s">
        <v>22401</v>
      </c>
      <c r="B1220" s="5">
        <v>1.05866476697832</v>
      </c>
      <c r="C1220" s="5" t="s">
        <v>8</v>
      </c>
      <c r="D1220" s="5" t="s">
        <v>8</v>
      </c>
      <c r="E1220" s="5" t="s">
        <v>8</v>
      </c>
      <c r="F1220" s="5" t="s">
        <v>8</v>
      </c>
      <c r="G1220" s="5" t="s">
        <v>8</v>
      </c>
    </row>
    <row r="1221" spans="1:7" x14ac:dyDescent="0.25">
      <c r="A1221" s="5" t="s">
        <v>3188</v>
      </c>
      <c r="B1221" s="5">
        <v>1.05721616890245</v>
      </c>
      <c r="C1221" s="5" t="s">
        <v>3189</v>
      </c>
      <c r="D1221" s="5" t="s">
        <v>3190</v>
      </c>
      <c r="E1221" s="5" t="s">
        <v>3191</v>
      </c>
      <c r="F1221" s="5" t="s">
        <v>3192</v>
      </c>
      <c r="G1221" s="5" t="s">
        <v>3193</v>
      </c>
    </row>
    <row r="1222" spans="1:7" x14ac:dyDescent="0.25">
      <c r="A1222" s="5" t="s">
        <v>5685</v>
      </c>
      <c r="B1222" s="5">
        <v>1.05721616890245</v>
      </c>
      <c r="C1222" s="5" t="s">
        <v>8</v>
      </c>
      <c r="D1222" s="5" t="s">
        <v>8</v>
      </c>
      <c r="E1222" s="5" t="s">
        <v>8</v>
      </c>
      <c r="F1222" s="5" t="s">
        <v>8</v>
      </c>
      <c r="G1222" s="5" t="s">
        <v>8</v>
      </c>
    </row>
    <row r="1223" spans="1:7" x14ac:dyDescent="0.25">
      <c r="A1223" s="5" t="s">
        <v>7967</v>
      </c>
      <c r="B1223" s="5">
        <v>1.05583307297475</v>
      </c>
      <c r="C1223" s="5" t="s">
        <v>8</v>
      </c>
      <c r="D1223" s="5" t="s">
        <v>8</v>
      </c>
      <c r="E1223" s="5" t="s">
        <v>8</v>
      </c>
      <c r="F1223" s="5" t="s">
        <v>8</v>
      </c>
      <c r="G1223" s="5" t="s">
        <v>8</v>
      </c>
    </row>
    <row r="1224" spans="1:7" x14ac:dyDescent="0.25">
      <c r="A1224" s="5" t="s">
        <v>2724</v>
      </c>
      <c r="B1224" s="5">
        <v>1.0555096770983501</v>
      </c>
      <c r="C1224" s="5" t="s">
        <v>8</v>
      </c>
      <c r="D1224" s="5" t="s">
        <v>8</v>
      </c>
      <c r="E1224" s="5" t="s">
        <v>8</v>
      </c>
      <c r="F1224" s="5" t="s">
        <v>8</v>
      </c>
      <c r="G1224" s="5" t="s">
        <v>8</v>
      </c>
    </row>
    <row r="1225" spans="1:7" x14ac:dyDescent="0.25">
      <c r="A1225" s="5" t="s">
        <v>23283</v>
      </c>
      <c r="B1225" s="5">
        <v>1.0545111340494</v>
      </c>
      <c r="C1225" s="5" t="s">
        <v>23284</v>
      </c>
      <c r="D1225" s="5" t="s">
        <v>23285</v>
      </c>
      <c r="E1225" s="5" t="s">
        <v>23286</v>
      </c>
      <c r="F1225" s="5" t="s">
        <v>23287</v>
      </c>
      <c r="G1225" s="5" t="s">
        <v>23288</v>
      </c>
    </row>
    <row r="1226" spans="1:7" x14ac:dyDescent="0.25">
      <c r="A1226" s="5" t="s">
        <v>21420</v>
      </c>
      <c r="B1226" s="5">
        <v>1.0532463830346801</v>
      </c>
      <c r="C1226" s="5" t="s">
        <v>8</v>
      </c>
      <c r="D1226" s="5" t="s">
        <v>8</v>
      </c>
      <c r="E1226" s="5" t="s">
        <v>8</v>
      </c>
      <c r="F1226" s="5" t="s">
        <v>8</v>
      </c>
      <c r="G1226" s="5" t="s">
        <v>5749</v>
      </c>
    </row>
    <row r="1227" spans="1:7" x14ac:dyDescent="0.25">
      <c r="A1227" s="5" t="s">
        <v>23704</v>
      </c>
      <c r="B1227" s="5">
        <v>1.0508742146427399</v>
      </c>
      <c r="C1227" s="5" t="s">
        <v>8</v>
      </c>
      <c r="D1227" s="5" t="s">
        <v>8</v>
      </c>
      <c r="E1227" s="5" t="s">
        <v>8</v>
      </c>
      <c r="F1227" s="5" t="s">
        <v>8</v>
      </c>
      <c r="G1227" s="5" t="s">
        <v>8</v>
      </c>
    </row>
    <row r="1228" spans="1:7" x14ac:dyDescent="0.25">
      <c r="A1228" s="5" t="s">
        <v>5483</v>
      </c>
      <c r="B1228" s="5">
        <v>1.0490950814098401</v>
      </c>
      <c r="C1228" s="5" t="s">
        <v>8</v>
      </c>
      <c r="D1228" s="5" t="s">
        <v>8</v>
      </c>
      <c r="E1228" s="5" t="s">
        <v>8</v>
      </c>
      <c r="F1228" s="5" t="s">
        <v>8</v>
      </c>
      <c r="G1228" s="5" t="s">
        <v>8</v>
      </c>
    </row>
    <row r="1229" spans="1:7" x14ac:dyDescent="0.25">
      <c r="A1229" s="5" t="s">
        <v>2522</v>
      </c>
      <c r="B1229" s="5">
        <v>1.04892257275923</v>
      </c>
      <c r="C1229" s="5" t="s">
        <v>8</v>
      </c>
      <c r="D1229" s="5" t="s">
        <v>8</v>
      </c>
      <c r="E1229" s="5" t="s">
        <v>8</v>
      </c>
      <c r="F1229" s="5" t="s">
        <v>8</v>
      </c>
      <c r="G1229" s="5" t="s">
        <v>2523</v>
      </c>
    </row>
    <row r="1230" spans="1:7" x14ac:dyDescent="0.25">
      <c r="A1230" s="5" t="s">
        <v>21700</v>
      </c>
      <c r="B1230" s="5">
        <v>1.04892257275923</v>
      </c>
      <c r="C1230" s="5" t="s">
        <v>8</v>
      </c>
      <c r="D1230" s="5" t="s">
        <v>8</v>
      </c>
      <c r="E1230" s="5" t="s">
        <v>8</v>
      </c>
      <c r="F1230" s="5" t="s">
        <v>8</v>
      </c>
      <c r="G1230" s="5" t="s">
        <v>8</v>
      </c>
    </row>
    <row r="1231" spans="1:7" x14ac:dyDescent="0.25">
      <c r="A1231" s="5" t="s">
        <v>21754</v>
      </c>
      <c r="B1231" s="5">
        <v>1.04892257275923</v>
      </c>
      <c r="C1231" s="5" t="s">
        <v>8</v>
      </c>
      <c r="D1231" s="5" t="s">
        <v>8</v>
      </c>
      <c r="E1231" s="5" t="s">
        <v>8</v>
      </c>
      <c r="F1231" s="5" t="s">
        <v>8</v>
      </c>
      <c r="G1231" s="5" t="s">
        <v>8</v>
      </c>
    </row>
    <row r="1232" spans="1:7" x14ac:dyDescent="0.25">
      <c r="A1232" s="5" t="s">
        <v>5127</v>
      </c>
      <c r="B1232" s="5">
        <v>1.04892257275923</v>
      </c>
      <c r="C1232" s="5" t="s">
        <v>8</v>
      </c>
      <c r="D1232" s="5" t="s">
        <v>8</v>
      </c>
      <c r="E1232" s="5" t="s">
        <v>8</v>
      </c>
      <c r="F1232" s="5" t="s">
        <v>8</v>
      </c>
      <c r="G1232" s="5" t="s">
        <v>8</v>
      </c>
    </row>
    <row r="1233" spans="1:7" x14ac:dyDescent="0.25">
      <c r="A1233" s="5" t="s">
        <v>5339</v>
      </c>
      <c r="B1233" s="5">
        <v>1.04892257275923</v>
      </c>
      <c r="C1233" s="5" t="s">
        <v>8</v>
      </c>
      <c r="D1233" s="5" t="s">
        <v>8</v>
      </c>
      <c r="E1233" s="5" t="s">
        <v>8</v>
      </c>
      <c r="F1233" s="5" t="s">
        <v>8</v>
      </c>
      <c r="G1233" s="5" t="s">
        <v>8</v>
      </c>
    </row>
    <row r="1234" spans="1:7" x14ac:dyDescent="0.25">
      <c r="A1234" s="5" t="s">
        <v>22518</v>
      </c>
      <c r="B1234" s="5">
        <v>1.04892257275923</v>
      </c>
      <c r="C1234" s="5" t="s">
        <v>8</v>
      </c>
      <c r="D1234" s="5" t="s">
        <v>8</v>
      </c>
      <c r="E1234" s="5" t="s">
        <v>8</v>
      </c>
      <c r="F1234" s="5" t="s">
        <v>8</v>
      </c>
      <c r="G1234" s="5" t="s">
        <v>8</v>
      </c>
    </row>
    <row r="1235" spans="1:7" x14ac:dyDescent="0.25">
      <c r="A1235" s="5" t="s">
        <v>22817</v>
      </c>
      <c r="B1235" s="5">
        <v>1.04892257275923</v>
      </c>
      <c r="C1235" s="5" t="s">
        <v>8</v>
      </c>
      <c r="D1235" s="5" t="s">
        <v>8</v>
      </c>
      <c r="E1235" s="5" t="s">
        <v>8</v>
      </c>
      <c r="F1235" s="5" t="s">
        <v>8</v>
      </c>
      <c r="G1235" s="5" t="s">
        <v>8</v>
      </c>
    </row>
    <row r="1236" spans="1:7" x14ac:dyDescent="0.25">
      <c r="A1236" s="5" t="s">
        <v>22843</v>
      </c>
      <c r="B1236" s="5">
        <v>1.04892257275923</v>
      </c>
      <c r="C1236" s="5" t="s">
        <v>8</v>
      </c>
      <c r="D1236" s="5" t="s">
        <v>8</v>
      </c>
      <c r="E1236" s="5" t="s">
        <v>8</v>
      </c>
      <c r="F1236" s="5" t="s">
        <v>8</v>
      </c>
      <c r="G1236" s="5" t="s">
        <v>8</v>
      </c>
    </row>
    <row r="1237" spans="1:7" x14ac:dyDescent="0.25">
      <c r="A1237" s="5" t="s">
        <v>23262</v>
      </c>
      <c r="B1237" s="5">
        <v>1.04892257275923</v>
      </c>
      <c r="C1237" s="5" t="s">
        <v>8</v>
      </c>
      <c r="D1237" s="5" t="s">
        <v>8</v>
      </c>
      <c r="E1237" s="5" t="s">
        <v>8</v>
      </c>
      <c r="F1237" s="5" t="s">
        <v>8</v>
      </c>
      <c r="G1237" s="5" t="s">
        <v>8</v>
      </c>
    </row>
    <row r="1238" spans="1:7" x14ac:dyDescent="0.25">
      <c r="A1238" s="5" t="s">
        <v>23266</v>
      </c>
      <c r="B1238" s="5">
        <v>1.04892257275923</v>
      </c>
      <c r="C1238" s="5" t="s">
        <v>8</v>
      </c>
      <c r="D1238" s="5" t="s">
        <v>8</v>
      </c>
      <c r="E1238" s="5" t="s">
        <v>8</v>
      </c>
      <c r="F1238" s="5" t="s">
        <v>8</v>
      </c>
      <c r="G1238" s="5" t="s">
        <v>8</v>
      </c>
    </row>
    <row r="1239" spans="1:7" x14ac:dyDescent="0.25">
      <c r="A1239" s="5" t="s">
        <v>23330</v>
      </c>
      <c r="B1239" s="5">
        <v>1.04892257275923</v>
      </c>
      <c r="C1239" s="5" t="s">
        <v>8</v>
      </c>
      <c r="D1239" s="5" t="s">
        <v>8</v>
      </c>
      <c r="E1239" s="5" t="s">
        <v>8</v>
      </c>
      <c r="F1239" s="5" t="s">
        <v>8</v>
      </c>
      <c r="G1239" s="5" t="s">
        <v>8</v>
      </c>
    </row>
    <row r="1240" spans="1:7" x14ac:dyDescent="0.25">
      <c r="A1240" s="5" t="s">
        <v>14542</v>
      </c>
      <c r="B1240" s="5">
        <v>1.04892257275923</v>
      </c>
      <c r="C1240" s="5" t="s">
        <v>8</v>
      </c>
      <c r="D1240" s="5" t="s">
        <v>8</v>
      </c>
      <c r="E1240" s="5" t="s">
        <v>8</v>
      </c>
      <c r="F1240" s="5" t="s">
        <v>8</v>
      </c>
      <c r="G1240" s="5" t="s">
        <v>8</v>
      </c>
    </row>
    <row r="1241" spans="1:7" x14ac:dyDescent="0.25">
      <c r="A1241" s="5" t="s">
        <v>21040</v>
      </c>
      <c r="B1241" s="5">
        <v>1.04892257275923</v>
      </c>
      <c r="C1241" s="5" t="s">
        <v>8</v>
      </c>
      <c r="D1241" s="5" t="s">
        <v>8</v>
      </c>
      <c r="E1241" s="5" t="s">
        <v>8</v>
      </c>
      <c r="F1241" s="5" t="s">
        <v>8</v>
      </c>
      <c r="G1241" s="5" t="s">
        <v>8</v>
      </c>
    </row>
    <row r="1242" spans="1:7" x14ac:dyDescent="0.25">
      <c r="A1242" s="5" t="s">
        <v>23549</v>
      </c>
      <c r="B1242" s="5">
        <v>1.04892257275923</v>
      </c>
      <c r="C1242" s="5" t="s">
        <v>8</v>
      </c>
      <c r="D1242" s="5" t="s">
        <v>8</v>
      </c>
      <c r="E1242" s="5" t="s">
        <v>8</v>
      </c>
      <c r="F1242" s="5" t="s">
        <v>8</v>
      </c>
      <c r="G1242" s="5" t="s">
        <v>8</v>
      </c>
    </row>
    <row r="1243" spans="1:7" x14ac:dyDescent="0.25">
      <c r="A1243" s="5" t="s">
        <v>23189</v>
      </c>
      <c r="B1243" s="5">
        <v>1.04859080609387</v>
      </c>
      <c r="C1243" s="5" t="s">
        <v>8</v>
      </c>
      <c r="D1243" s="5" t="s">
        <v>8</v>
      </c>
      <c r="E1243" s="5" t="s">
        <v>8</v>
      </c>
      <c r="F1243" s="5" t="s">
        <v>8</v>
      </c>
      <c r="G1243" s="5" t="s">
        <v>8</v>
      </c>
    </row>
    <row r="1244" spans="1:7" x14ac:dyDescent="0.25">
      <c r="A1244" s="5" t="s">
        <v>12944</v>
      </c>
      <c r="B1244" s="5">
        <v>1.0482747726325301</v>
      </c>
      <c r="C1244" s="5" t="s">
        <v>8</v>
      </c>
      <c r="D1244" s="5" t="s">
        <v>8</v>
      </c>
      <c r="E1244" s="5" t="s">
        <v>8</v>
      </c>
      <c r="F1244" s="5" t="s">
        <v>8</v>
      </c>
      <c r="G1244" s="5" t="s">
        <v>8</v>
      </c>
    </row>
    <row r="1245" spans="1:7" x14ac:dyDescent="0.25">
      <c r="A1245" s="5" t="s">
        <v>1915</v>
      </c>
      <c r="B1245" s="5">
        <v>1.0466951292203299</v>
      </c>
      <c r="C1245" s="5" t="s">
        <v>8</v>
      </c>
      <c r="D1245" s="5" t="s">
        <v>8</v>
      </c>
      <c r="E1245" s="5" t="s">
        <v>1916</v>
      </c>
      <c r="F1245" s="5" t="s">
        <v>8</v>
      </c>
      <c r="G1245" s="5" t="s">
        <v>8</v>
      </c>
    </row>
    <row r="1246" spans="1:7" x14ac:dyDescent="0.25">
      <c r="A1246" s="5" t="s">
        <v>2089</v>
      </c>
      <c r="B1246" s="5">
        <v>1.0466951292203299</v>
      </c>
      <c r="C1246" s="5" t="s">
        <v>8</v>
      </c>
      <c r="D1246" s="5" t="s">
        <v>8</v>
      </c>
      <c r="E1246" s="5" t="s">
        <v>8</v>
      </c>
      <c r="F1246" s="5" t="s">
        <v>8</v>
      </c>
      <c r="G1246" s="5" t="s">
        <v>8</v>
      </c>
    </row>
    <row r="1247" spans="1:7" x14ac:dyDescent="0.25">
      <c r="A1247" s="5" t="s">
        <v>21578</v>
      </c>
      <c r="B1247" s="5">
        <v>1.0466951292203299</v>
      </c>
      <c r="C1247" s="5" t="s">
        <v>21579</v>
      </c>
      <c r="D1247" s="5" t="s">
        <v>584</v>
      </c>
      <c r="E1247" s="5" t="s">
        <v>21580</v>
      </c>
      <c r="F1247" s="5" t="s">
        <v>21581</v>
      </c>
      <c r="G1247" s="5" t="s">
        <v>21582</v>
      </c>
    </row>
    <row r="1248" spans="1:7" x14ac:dyDescent="0.25">
      <c r="A1248" s="5" t="s">
        <v>4470</v>
      </c>
      <c r="B1248" s="5">
        <v>1.0466951292203299</v>
      </c>
      <c r="C1248" s="5" t="s">
        <v>8</v>
      </c>
      <c r="D1248" s="5" t="s">
        <v>8</v>
      </c>
      <c r="E1248" s="5" t="s">
        <v>4471</v>
      </c>
      <c r="F1248" s="5" t="s">
        <v>8</v>
      </c>
      <c r="G1248" s="5" t="s">
        <v>8</v>
      </c>
    </row>
    <row r="1249" spans="1:7" x14ac:dyDescent="0.25">
      <c r="A1249" s="5" t="s">
        <v>22110</v>
      </c>
      <c r="B1249" s="5">
        <v>1.0466951292203299</v>
      </c>
      <c r="C1249" s="5" t="s">
        <v>8</v>
      </c>
      <c r="D1249" s="5" t="s">
        <v>8</v>
      </c>
      <c r="E1249" s="5" t="s">
        <v>8</v>
      </c>
      <c r="F1249" s="5" t="s">
        <v>8</v>
      </c>
      <c r="G1249" s="5" t="s">
        <v>8</v>
      </c>
    </row>
    <row r="1250" spans="1:7" x14ac:dyDescent="0.25">
      <c r="A1250" s="5" t="s">
        <v>5878</v>
      </c>
      <c r="B1250" s="5">
        <v>1.0466951292203299</v>
      </c>
      <c r="C1250" s="5" t="s">
        <v>5879</v>
      </c>
      <c r="D1250" s="5" t="s">
        <v>5880</v>
      </c>
      <c r="E1250" s="5" t="s">
        <v>8</v>
      </c>
      <c r="F1250" s="5" t="s">
        <v>5881</v>
      </c>
      <c r="G1250" s="5" t="s">
        <v>5882</v>
      </c>
    </row>
    <row r="1251" spans="1:7" x14ac:dyDescent="0.25">
      <c r="A1251" s="5" t="s">
        <v>22695</v>
      </c>
      <c r="B1251" s="5">
        <v>1.0466951292203299</v>
      </c>
      <c r="C1251" s="5" t="s">
        <v>8</v>
      </c>
      <c r="D1251" s="5" t="s">
        <v>8</v>
      </c>
      <c r="E1251" s="5" t="s">
        <v>8</v>
      </c>
      <c r="F1251" s="5" t="s">
        <v>8</v>
      </c>
      <c r="G1251" s="5" t="s">
        <v>8</v>
      </c>
    </row>
    <row r="1252" spans="1:7" x14ac:dyDescent="0.25">
      <c r="A1252" s="5" t="s">
        <v>9076</v>
      </c>
      <c r="B1252" s="5">
        <v>1.0466951292203299</v>
      </c>
      <c r="C1252" s="5" t="s">
        <v>8</v>
      </c>
      <c r="D1252" s="5" t="s">
        <v>8</v>
      </c>
      <c r="E1252" s="5" t="s">
        <v>8</v>
      </c>
      <c r="F1252" s="5" t="s">
        <v>8</v>
      </c>
      <c r="G1252" s="5" t="s">
        <v>8</v>
      </c>
    </row>
    <row r="1253" spans="1:7" x14ac:dyDescent="0.25">
      <c r="A1253" s="5" t="s">
        <v>9185</v>
      </c>
      <c r="B1253" s="5">
        <v>1.0466951292203299</v>
      </c>
      <c r="C1253" s="5" t="s">
        <v>8</v>
      </c>
      <c r="D1253" s="5" t="s">
        <v>8</v>
      </c>
      <c r="E1253" s="5" t="s">
        <v>8</v>
      </c>
      <c r="F1253" s="5" t="s">
        <v>8</v>
      </c>
      <c r="G1253" s="5" t="s">
        <v>8</v>
      </c>
    </row>
    <row r="1254" spans="1:7" x14ac:dyDescent="0.25">
      <c r="A1254" s="5" t="s">
        <v>22923</v>
      </c>
      <c r="B1254" s="5">
        <v>1.0466951292203299</v>
      </c>
      <c r="C1254" s="5" t="s">
        <v>8</v>
      </c>
      <c r="D1254" s="5" t="s">
        <v>8</v>
      </c>
      <c r="E1254" s="5" t="s">
        <v>8</v>
      </c>
      <c r="F1254" s="5" t="s">
        <v>8</v>
      </c>
      <c r="G1254" s="5" t="s">
        <v>8</v>
      </c>
    </row>
    <row r="1255" spans="1:7" x14ac:dyDescent="0.25">
      <c r="A1255" s="5" t="s">
        <v>13129</v>
      </c>
      <c r="B1255" s="5">
        <v>1.0466951292203299</v>
      </c>
      <c r="C1255" s="5" t="s">
        <v>8</v>
      </c>
      <c r="D1255" s="5" t="s">
        <v>8</v>
      </c>
      <c r="E1255" s="5" t="s">
        <v>8</v>
      </c>
      <c r="F1255" s="5" t="s">
        <v>8</v>
      </c>
      <c r="G1255" s="5" t="s">
        <v>8</v>
      </c>
    </row>
    <row r="1256" spans="1:7" x14ac:dyDescent="0.25">
      <c r="A1256" s="5" t="s">
        <v>23299</v>
      </c>
      <c r="B1256" s="5">
        <v>1.0466951292203299</v>
      </c>
      <c r="C1256" s="5" t="s">
        <v>8</v>
      </c>
      <c r="D1256" s="5" t="s">
        <v>8</v>
      </c>
      <c r="E1256" s="5" t="s">
        <v>8</v>
      </c>
      <c r="F1256" s="5" t="s">
        <v>8</v>
      </c>
      <c r="G1256" s="5" t="s">
        <v>8</v>
      </c>
    </row>
    <row r="1257" spans="1:7" x14ac:dyDescent="0.25">
      <c r="A1257" s="5" t="s">
        <v>23340</v>
      </c>
      <c r="B1257" s="5">
        <v>1.0466951292203299</v>
      </c>
      <c r="C1257" s="5" t="s">
        <v>8</v>
      </c>
      <c r="D1257" s="5" t="s">
        <v>8</v>
      </c>
      <c r="E1257" s="5" t="s">
        <v>8</v>
      </c>
      <c r="F1257" s="5" t="s">
        <v>8</v>
      </c>
      <c r="G1257" s="5" t="s">
        <v>8</v>
      </c>
    </row>
    <row r="1258" spans="1:7" x14ac:dyDescent="0.25">
      <c r="A1258" s="5" t="s">
        <v>23577</v>
      </c>
      <c r="B1258" s="5">
        <v>1.0466951292203299</v>
      </c>
      <c r="C1258" s="5" t="s">
        <v>8</v>
      </c>
      <c r="D1258" s="5" t="s">
        <v>8</v>
      </c>
      <c r="E1258" s="5" t="s">
        <v>8</v>
      </c>
      <c r="F1258" s="5" t="s">
        <v>8</v>
      </c>
      <c r="G1258" s="5" t="s">
        <v>8</v>
      </c>
    </row>
    <row r="1259" spans="1:7" x14ac:dyDescent="0.25">
      <c r="A1259" s="5" t="s">
        <v>22037</v>
      </c>
      <c r="B1259" s="5">
        <v>1.04667486183069</v>
      </c>
      <c r="C1259" s="5" t="s">
        <v>8</v>
      </c>
      <c r="D1259" s="5" t="s">
        <v>8</v>
      </c>
      <c r="E1259" s="5" t="s">
        <v>8</v>
      </c>
      <c r="F1259" s="5" t="s">
        <v>8</v>
      </c>
      <c r="G1259" s="5" t="s">
        <v>8</v>
      </c>
    </row>
    <row r="1260" spans="1:7" x14ac:dyDescent="0.25">
      <c r="A1260" s="5" t="s">
        <v>23204</v>
      </c>
      <c r="B1260" s="5">
        <v>1.0448546854210099</v>
      </c>
      <c r="C1260" s="5" t="s">
        <v>8</v>
      </c>
      <c r="D1260" s="5" t="s">
        <v>8</v>
      </c>
      <c r="E1260" s="5" t="s">
        <v>8</v>
      </c>
      <c r="F1260" s="5" t="s">
        <v>8</v>
      </c>
      <c r="G1260" s="5" t="s">
        <v>8</v>
      </c>
    </row>
    <row r="1261" spans="1:7" x14ac:dyDescent="0.25">
      <c r="A1261" s="5" t="s">
        <v>21565</v>
      </c>
      <c r="B1261" s="5">
        <v>1.0446477344376699</v>
      </c>
      <c r="C1261" s="5" t="s">
        <v>8</v>
      </c>
      <c r="D1261" s="5" t="s">
        <v>8</v>
      </c>
      <c r="E1261" s="5" t="s">
        <v>8</v>
      </c>
      <c r="F1261" s="5" t="s">
        <v>8</v>
      </c>
      <c r="G1261" s="5" t="s">
        <v>1751</v>
      </c>
    </row>
    <row r="1262" spans="1:7" x14ac:dyDescent="0.25">
      <c r="A1262" s="5" t="s">
        <v>21572</v>
      </c>
      <c r="B1262" s="5">
        <v>1.0446477344376699</v>
      </c>
      <c r="C1262" s="5" t="s">
        <v>8</v>
      </c>
      <c r="D1262" s="5" t="s">
        <v>8</v>
      </c>
      <c r="E1262" s="5" t="s">
        <v>21573</v>
      </c>
      <c r="F1262" s="5" t="s">
        <v>8</v>
      </c>
      <c r="G1262" s="5" t="s">
        <v>3409</v>
      </c>
    </row>
    <row r="1263" spans="1:7" x14ac:dyDescent="0.25">
      <c r="A1263" s="5" t="s">
        <v>21654</v>
      </c>
      <c r="B1263" s="5">
        <v>1.0446477344376699</v>
      </c>
      <c r="C1263" s="5" t="s">
        <v>8</v>
      </c>
      <c r="D1263" s="5" t="s">
        <v>8</v>
      </c>
      <c r="E1263" s="5" t="s">
        <v>8</v>
      </c>
      <c r="F1263" s="5" t="s">
        <v>8</v>
      </c>
      <c r="G1263" s="5" t="s">
        <v>8</v>
      </c>
    </row>
    <row r="1264" spans="1:7" x14ac:dyDescent="0.25">
      <c r="A1264" s="5" t="s">
        <v>21656</v>
      </c>
      <c r="B1264" s="5">
        <v>1.0446477344376699</v>
      </c>
      <c r="C1264" s="5" t="s">
        <v>8</v>
      </c>
      <c r="D1264" s="5" t="s">
        <v>8</v>
      </c>
      <c r="E1264" s="5" t="s">
        <v>8</v>
      </c>
      <c r="F1264" s="5" t="s">
        <v>8</v>
      </c>
      <c r="G1264" s="5" t="s">
        <v>8</v>
      </c>
    </row>
    <row r="1265" spans="1:7" x14ac:dyDescent="0.25">
      <c r="A1265" s="5" t="s">
        <v>21807</v>
      </c>
      <c r="B1265" s="5">
        <v>1.0446477344376699</v>
      </c>
      <c r="C1265" s="5" t="s">
        <v>21808</v>
      </c>
      <c r="D1265" s="5" t="s">
        <v>21809</v>
      </c>
      <c r="E1265" s="5" t="s">
        <v>21810</v>
      </c>
      <c r="F1265" s="5" t="s">
        <v>21811</v>
      </c>
      <c r="G1265" s="5" t="s">
        <v>21812</v>
      </c>
    </row>
    <row r="1266" spans="1:7" x14ac:dyDescent="0.25">
      <c r="A1266" s="5" t="s">
        <v>21827</v>
      </c>
      <c r="B1266" s="5">
        <v>1.0446477344376699</v>
      </c>
      <c r="C1266" s="5" t="s">
        <v>8</v>
      </c>
      <c r="D1266" s="5" t="s">
        <v>8</v>
      </c>
      <c r="E1266" s="5" t="s">
        <v>8</v>
      </c>
      <c r="F1266" s="5" t="s">
        <v>8</v>
      </c>
      <c r="G1266" s="5" t="s">
        <v>8</v>
      </c>
    </row>
    <row r="1267" spans="1:7" x14ac:dyDescent="0.25">
      <c r="A1267" s="5" t="s">
        <v>5312</v>
      </c>
      <c r="B1267" s="5">
        <v>1.0446477344376699</v>
      </c>
      <c r="C1267" s="5" t="s">
        <v>8</v>
      </c>
      <c r="D1267" s="5" t="s">
        <v>8</v>
      </c>
      <c r="E1267" s="5" t="s">
        <v>8</v>
      </c>
      <c r="F1267" s="5" t="s">
        <v>8</v>
      </c>
      <c r="G1267" s="5" t="s">
        <v>8</v>
      </c>
    </row>
    <row r="1268" spans="1:7" x14ac:dyDescent="0.25">
      <c r="A1268" s="5" t="s">
        <v>22403</v>
      </c>
      <c r="B1268" s="5">
        <v>1.0446477344376699</v>
      </c>
      <c r="C1268" s="5" t="s">
        <v>8</v>
      </c>
      <c r="D1268" s="5" t="s">
        <v>8</v>
      </c>
      <c r="E1268" s="5" t="s">
        <v>8</v>
      </c>
      <c r="F1268" s="5" t="s">
        <v>8</v>
      </c>
      <c r="G1268" s="5" t="s">
        <v>8</v>
      </c>
    </row>
    <row r="1269" spans="1:7" x14ac:dyDescent="0.25">
      <c r="A1269" s="5" t="s">
        <v>7483</v>
      </c>
      <c r="B1269" s="5">
        <v>1.0446477344376699</v>
      </c>
      <c r="C1269" s="5" t="s">
        <v>8</v>
      </c>
      <c r="D1269" s="5" t="s">
        <v>8</v>
      </c>
      <c r="E1269" s="5" t="s">
        <v>8</v>
      </c>
      <c r="F1269" s="5" t="s">
        <v>8</v>
      </c>
      <c r="G1269" s="5" t="s">
        <v>8</v>
      </c>
    </row>
    <row r="1270" spans="1:7" x14ac:dyDescent="0.25">
      <c r="A1270" s="5" t="s">
        <v>22472</v>
      </c>
      <c r="B1270" s="5">
        <v>1.0446477344376699</v>
      </c>
      <c r="C1270" s="5" t="s">
        <v>8</v>
      </c>
      <c r="D1270" s="5" t="s">
        <v>8</v>
      </c>
      <c r="E1270" s="5" t="s">
        <v>8</v>
      </c>
      <c r="F1270" s="5" t="s">
        <v>8</v>
      </c>
      <c r="G1270" s="5" t="s">
        <v>8</v>
      </c>
    </row>
    <row r="1271" spans="1:7" x14ac:dyDescent="0.25">
      <c r="A1271" s="5" t="s">
        <v>22892</v>
      </c>
      <c r="B1271" s="5">
        <v>1.0446477344376699</v>
      </c>
      <c r="C1271" s="5" t="s">
        <v>8</v>
      </c>
      <c r="D1271" s="5" t="s">
        <v>8</v>
      </c>
      <c r="E1271" s="5" t="s">
        <v>8</v>
      </c>
      <c r="F1271" s="5" t="s">
        <v>8</v>
      </c>
      <c r="G1271" s="5" t="s">
        <v>8</v>
      </c>
    </row>
    <row r="1272" spans="1:7" x14ac:dyDescent="0.25">
      <c r="A1272" s="5" t="s">
        <v>22974</v>
      </c>
      <c r="B1272" s="5">
        <v>1.0446477344376699</v>
      </c>
      <c r="C1272" s="5" t="s">
        <v>22975</v>
      </c>
      <c r="D1272" s="5" t="s">
        <v>22976</v>
      </c>
      <c r="E1272" s="5" t="s">
        <v>22977</v>
      </c>
      <c r="F1272" s="5" t="s">
        <v>22978</v>
      </c>
      <c r="G1272" s="5" t="s">
        <v>22979</v>
      </c>
    </row>
    <row r="1273" spans="1:7" x14ac:dyDescent="0.25">
      <c r="A1273" s="5" t="s">
        <v>14673</v>
      </c>
      <c r="B1273" s="5">
        <v>1.0446477344376699</v>
      </c>
      <c r="C1273" s="5" t="s">
        <v>8</v>
      </c>
      <c r="D1273" s="5" t="s">
        <v>8</v>
      </c>
      <c r="E1273" s="5" t="s">
        <v>8</v>
      </c>
      <c r="F1273" s="5" t="s">
        <v>8</v>
      </c>
      <c r="G1273" s="5" t="s">
        <v>8</v>
      </c>
    </row>
    <row r="1274" spans="1:7" x14ac:dyDescent="0.25">
      <c r="A1274" s="5" t="s">
        <v>23512</v>
      </c>
      <c r="B1274" s="5">
        <v>1.0446477344376699</v>
      </c>
      <c r="C1274" s="5" t="s">
        <v>8</v>
      </c>
      <c r="D1274" s="5" t="s">
        <v>8</v>
      </c>
      <c r="E1274" s="5" t="s">
        <v>8</v>
      </c>
      <c r="F1274" s="5" t="s">
        <v>8</v>
      </c>
      <c r="G1274" s="5" t="s">
        <v>8</v>
      </c>
    </row>
    <row r="1275" spans="1:7" x14ac:dyDescent="0.25">
      <c r="A1275" s="5" t="s">
        <v>23547</v>
      </c>
      <c r="B1275" s="5">
        <v>1.0446477344376699</v>
      </c>
      <c r="C1275" s="5" t="s">
        <v>8</v>
      </c>
      <c r="D1275" s="5" t="s">
        <v>8</v>
      </c>
      <c r="E1275" s="5" t="s">
        <v>8</v>
      </c>
      <c r="F1275" s="5" t="s">
        <v>8</v>
      </c>
      <c r="G1275" s="5" t="s">
        <v>8</v>
      </c>
    </row>
    <row r="1276" spans="1:7" x14ac:dyDescent="0.25">
      <c r="A1276" s="5" t="s">
        <v>23629</v>
      </c>
      <c r="B1276" s="5">
        <v>1.0446477344376699</v>
      </c>
      <c r="C1276" s="5" t="s">
        <v>8</v>
      </c>
      <c r="D1276" s="5" t="s">
        <v>8</v>
      </c>
      <c r="E1276" s="5" t="s">
        <v>8</v>
      </c>
      <c r="F1276" s="5" t="s">
        <v>8</v>
      </c>
      <c r="G1276" s="5" t="s">
        <v>8</v>
      </c>
    </row>
    <row r="1277" spans="1:7" x14ac:dyDescent="0.25">
      <c r="A1277" s="5" t="s">
        <v>23654</v>
      </c>
      <c r="B1277" s="5">
        <v>1.0446477344376699</v>
      </c>
      <c r="C1277" s="5" t="s">
        <v>8</v>
      </c>
      <c r="D1277" s="5" t="s">
        <v>8</v>
      </c>
      <c r="E1277" s="5" t="s">
        <v>8</v>
      </c>
      <c r="F1277" s="5" t="s">
        <v>8</v>
      </c>
      <c r="G1277" s="5" t="s">
        <v>8</v>
      </c>
    </row>
    <row r="1278" spans="1:7" x14ac:dyDescent="0.25">
      <c r="A1278" s="5" t="s">
        <v>20292</v>
      </c>
      <c r="B1278" s="5">
        <v>1.0442784973230299</v>
      </c>
      <c r="C1278" s="5" t="s">
        <v>8</v>
      </c>
      <c r="D1278" s="5" t="s">
        <v>8</v>
      </c>
      <c r="E1278" s="5" t="s">
        <v>8</v>
      </c>
      <c r="F1278" s="5" t="s">
        <v>8</v>
      </c>
      <c r="G1278" s="5" t="s">
        <v>8</v>
      </c>
    </row>
    <row r="1279" spans="1:7" x14ac:dyDescent="0.25">
      <c r="A1279" s="5" t="s">
        <v>11091</v>
      </c>
      <c r="B1279" s="5">
        <v>1.04392449811556</v>
      </c>
      <c r="C1279" s="5" t="s">
        <v>8</v>
      </c>
      <c r="D1279" s="5" t="s">
        <v>8</v>
      </c>
      <c r="E1279" s="5" t="s">
        <v>8</v>
      </c>
      <c r="F1279" s="5" t="s">
        <v>8</v>
      </c>
      <c r="G1279" s="5" t="s">
        <v>8</v>
      </c>
    </row>
    <row r="1280" spans="1:7" x14ac:dyDescent="0.25">
      <c r="A1280" s="5" t="s">
        <v>22731</v>
      </c>
      <c r="B1280" s="5">
        <v>1.0431659835993301</v>
      </c>
      <c r="C1280" s="5" t="s">
        <v>8</v>
      </c>
      <c r="D1280" s="5" t="s">
        <v>8</v>
      </c>
      <c r="E1280" s="5" t="s">
        <v>8</v>
      </c>
      <c r="F1280" s="5" t="s">
        <v>8</v>
      </c>
      <c r="G1280" s="5" t="s">
        <v>5365</v>
      </c>
    </row>
    <row r="1281" spans="1:7" x14ac:dyDescent="0.25">
      <c r="A1281" s="5" t="s">
        <v>18359</v>
      </c>
      <c r="B1281" s="5">
        <v>1.0427594040508801</v>
      </c>
      <c r="C1281" s="5" t="s">
        <v>8</v>
      </c>
      <c r="D1281" s="5" t="s">
        <v>8</v>
      </c>
      <c r="E1281" s="5" t="s">
        <v>8</v>
      </c>
      <c r="F1281" s="5" t="s">
        <v>8</v>
      </c>
      <c r="G1281" s="5" t="s">
        <v>8</v>
      </c>
    </row>
    <row r="1282" spans="1:7" x14ac:dyDescent="0.25">
      <c r="A1282" s="5" t="s">
        <v>21292</v>
      </c>
      <c r="B1282" s="5">
        <v>1.0427594040508801</v>
      </c>
      <c r="C1282" s="5" t="s">
        <v>8</v>
      </c>
      <c r="D1282" s="5" t="s">
        <v>8</v>
      </c>
      <c r="E1282" s="5" t="s">
        <v>8</v>
      </c>
      <c r="F1282" s="5" t="s">
        <v>8</v>
      </c>
      <c r="G1282" s="5" t="s">
        <v>21293</v>
      </c>
    </row>
    <row r="1283" spans="1:7" x14ac:dyDescent="0.25">
      <c r="A1283" s="5" t="s">
        <v>21408</v>
      </c>
      <c r="B1283" s="5">
        <v>1.0427594040508801</v>
      </c>
      <c r="C1283" s="5" t="s">
        <v>8</v>
      </c>
      <c r="D1283" s="5" t="s">
        <v>8</v>
      </c>
      <c r="E1283" s="5" t="s">
        <v>8</v>
      </c>
      <c r="F1283" s="5" t="s">
        <v>8</v>
      </c>
      <c r="G1283" s="5" t="s">
        <v>1374</v>
      </c>
    </row>
    <row r="1284" spans="1:7" x14ac:dyDescent="0.25">
      <c r="A1284" s="5" t="s">
        <v>21494</v>
      </c>
      <c r="B1284" s="5">
        <v>1.0427594040508801</v>
      </c>
      <c r="C1284" s="5" t="s">
        <v>8</v>
      </c>
      <c r="D1284" s="5" t="s">
        <v>8</v>
      </c>
      <c r="E1284" s="5" t="s">
        <v>8</v>
      </c>
      <c r="F1284" s="5" t="s">
        <v>8</v>
      </c>
      <c r="G1284" s="5" t="s">
        <v>8</v>
      </c>
    </row>
    <row r="1285" spans="1:7" x14ac:dyDescent="0.25">
      <c r="A1285" s="5" t="s">
        <v>2477</v>
      </c>
      <c r="B1285" s="5">
        <v>1.0427594040508801</v>
      </c>
      <c r="C1285" s="5" t="s">
        <v>8</v>
      </c>
      <c r="D1285" s="5" t="s">
        <v>8</v>
      </c>
      <c r="E1285" s="5" t="s">
        <v>8</v>
      </c>
      <c r="F1285" s="5" t="s">
        <v>8</v>
      </c>
      <c r="G1285" s="5" t="s">
        <v>8</v>
      </c>
    </row>
    <row r="1286" spans="1:7" x14ac:dyDescent="0.25">
      <c r="A1286" s="5" t="s">
        <v>3910</v>
      </c>
      <c r="B1286" s="5">
        <v>1.0427594040508801</v>
      </c>
      <c r="C1286" s="5" t="s">
        <v>8</v>
      </c>
      <c r="D1286" s="5" t="s">
        <v>8</v>
      </c>
      <c r="E1286" s="5" t="s">
        <v>8</v>
      </c>
      <c r="F1286" s="5" t="s">
        <v>8</v>
      </c>
      <c r="G1286" s="5" t="s">
        <v>8</v>
      </c>
    </row>
    <row r="1287" spans="1:7" x14ac:dyDescent="0.25">
      <c r="A1287" s="5" t="s">
        <v>4429</v>
      </c>
      <c r="B1287" s="5">
        <v>1.0427594040508801</v>
      </c>
      <c r="C1287" s="5" t="s">
        <v>8</v>
      </c>
      <c r="D1287" s="5" t="s">
        <v>8</v>
      </c>
      <c r="E1287" s="5" t="s">
        <v>8</v>
      </c>
      <c r="F1287" s="5" t="s">
        <v>8</v>
      </c>
      <c r="G1287" s="5" t="s">
        <v>8</v>
      </c>
    </row>
    <row r="1288" spans="1:7" x14ac:dyDescent="0.25">
      <c r="A1288" s="5" t="s">
        <v>21982</v>
      </c>
      <c r="B1288" s="5">
        <v>1.0427594040508801</v>
      </c>
      <c r="C1288" s="5" t="s">
        <v>8</v>
      </c>
      <c r="D1288" s="5" t="s">
        <v>8</v>
      </c>
      <c r="E1288" s="5" t="s">
        <v>8</v>
      </c>
      <c r="F1288" s="5" t="s">
        <v>8</v>
      </c>
      <c r="G1288" s="5" t="s">
        <v>8</v>
      </c>
    </row>
    <row r="1289" spans="1:7" x14ac:dyDescent="0.25">
      <c r="A1289" s="5" t="s">
        <v>19211</v>
      </c>
      <c r="B1289" s="5">
        <v>1.0427594040508801</v>
      </c>
      <c r="C1289" s="5" t="s">
        <v>8</v>
      </c>
      <c r="D1289" s="5" t="s">
        <v>8</v>
      </c>
      <c r="E1289" s="5" t="s">
        <v>8</v>
      </c>
      <c r="F1289" s="5" t="s">
        <v>8</v>
      </c>
      <c r="G1289" s="5" t="s">
        <v>8</v>
      </c>
    </row>
    <row r="1290" spans="1:7" x14ac:dyDescent="0.25">
      <c r="A1290" s="5" t="s">
        <v>6962</v>
      </c>
      <c r="B1290" s="5">
        <v>1.0427594040508801</v>
      </c>
      <c r="C1290" s="5" t="s">
        <v>8</v>
      </c>
      <c r="D1290" s="5" t="s">
        <v>8</v>
      </c>
      <c r="E1290" s="5" t="s">
        <v>8</v>
      </c>
      <c r="F1290" s="5" t="s">
        <v>8</v>
      </c>
      <c r="G1290" s="5" t="s">
        <v>8</v>
      </c>
    </row>
    <row r="1291" spans="1:7" x14ac:dyDescent="0.25">
      <c r="A1291" s="5" t="s">
        <v>7088</v>
      </c>
      <c r="B1291" s="5">
        <v>1.0427594040508801</v>
      </c>
      <c r="C1291" s="5" t="s">
        <v>8</v>
      </c>
      <c r="D1291" s="5" t="s">
        <v>8</v>
      </c>
      <c r="E1291" s="5" t="s">
        <v>7089</v>
      </c>
      <c r="F1291" s="5" t="s">
        <v>8</v>
      </c>
      <c r="G1291" s="5" t="s">
        <v>8</v>
      </c>
    </row>
    <row r="1292" spans="1:7" x14ac:dyDescent="0.25">
      <c r="A1292" s="5" t="s">
        <v>22465</v>
      </c>
      <c r="B1292" s="5">
        <v>1.0427594040508801</v>
      </c>
      <c r="C1292" s="5" t="s">
        <v>8</v>
      </c>
      <c r="D1292" s="5" t="s">
        <v>8</v>
      </c>
      <c r="E1292" s="5" t="s">
        <v>8</v>
      </c>
      <c r="F1292" s="5" t="s">
        <v>8</v>
      </c>
      <c r="G1292" s="5" t="s">
        <v>5365</v>
      </c>
    </row>
    <row r="1293" spans="1:7" x14ac:dyDescent="0.25">
      <c r="A1293" s="5" t="s">
        <v>22990</v>
      </c>
      <c r="B1293" s="5">
        <v>1.0427594040508801</v>
      </c>
      <c r="C1293" s="5" t="s">
        <v>8</v>
      </c>
      <c r="D1293" s="5" t="s">
        <v>8</v>
      </c>
      <c r="E1293" s="5" t="s">
        <v>8</v>
      </c>
      <c r="F1293" s="5" t="s">
        <v>8</v>
      </c>
      <c r="G1293" s="5" t="s">
        <v>8</v>
      </c>
    </row>
    <row r="1294" spans="1:7" x14ac:dyDescent="0.25">
      <c r="A1294" s="5" t="s">
        <v>20479</v>
      </c>
      <c r="B1294" s="5">
        <v>1.0427594040508801</v>
      </c>
      <c r="C1294" s="5" t="s">
        <v>577</v>
      </c>
      <c r="D1294" s="5" t="s">
        <v>8</v>
      </c>
      <c r="E1294" s="5" t="s">
        <v>8</v>
      </c>
      <c r="F1294" s="5" t="s">
        <v>8</v>
      </c>
      <c r="G1294" s="5" t="s">
        <v>8</v>
      </c>
    </row>
    <row r="1295" spans="1:7" x14ac:dyDescent="0.25">
      <c r="A1295" s="5" t="s">
        <v>16426</v>
      </c>
      <c r="B1295" s="5">
        <v>1.0427594040508801</v>
      </c>
      <c r="C1295" s="5" t="s">
        <v>15105</v>
      </c>
      <c r="D1295" s="5" t="s">
        <v>16427</v>
      </c>
      <c r="E1295" s="5" t="s">
        <v>16428</v>
      </c>
      <c r="F1295" s="5" t="s">
        <v>16429</v>
      </c>
      <c r="G1295" s="5" t="s">
        <v>16430</v>
      </c>
    </row>
    <row r="1296" spans="1:7" x14ac:dyDescent="0.25">
      <c r="A1296" s="5" t="s">
        <v>23206</v>
      </c>
      <c r="B1296" s="5">
        <v>1.0427594040508801</v>
      </c>
      <c r="C1296" s="5" t="s">
        <v>577</v>
      </c>
      <c r="D1296" s="5" t="s">
        <v>8</v>
      </c>
      <c r="E1296" s="5" t="s">
        <v>8</v>
      </c>
      <c r="F1296" s="5" t="s">
        <v>8</v>
      </c>
      <c r="G1296" s="5" t="s">
        <v>8</v>
      </c>
    </row>
    <row r="1297" spans="1:7" x14ac:dyDescent="0.25">
      <c r="A1297" s="5" t="s">
        <v>23678</v>
      </c>
      <c r="B1297" s="5">
        <v>1.0427594040508801</v>
      </c>
      <c r="C1297" s="5" t="s">
        <v>8</v>
      </c>
      <c r="D1297" s="5" t="s">
        <v>8</v>
      </c>
      <c r="E1297" s="5" t="s">
        <v>8</v>
      </c>
      <c r="F1297" s="5" t="s">
        <v>8</v>
      </c>
      <c r="G1297" s="5" t="s">
        <v>8</v>
      </c>
    </row>
    <row r="1298" spans="1:7" x14ac:dyDescent="0.25">
      <c r="A1298" s="5" t="s">
        <v>21370</v>
      </c>
      <c r="B1298" s="5">
        <v>1.0422511028307899</v>
      </c>
      <c r="C1298" s="5" t="s">
        <v>8</v>
      </c>
      <c r="D1298" s="5" t="s">
        <v>8</v>
      </c>
      <c r="E1298" s="5" t="s">
        <v>8</v>
      </c>
      <c r="F1298" s="5" t="s">
        <v>8</v>
      </c>
      <c r="G1298" s="5" t="s">
        <v>8</v>
      </c>
    </row>
    <row r="1299" spans="1:7" x14ac:dyDescent="0.25">
      <c r="A1299" s="5" t="s">
        <v>11317</v>
      </c>
      <c r="B1299" s="5">
        <v>1.0422511028307899</v>
      </c>
      <c r="C1299" s="5" t="s">
        <v>8</v>
      </c>
      <c r="D1299" s="5" t="s">
        <v>8</v>
      </c>
      <c r="E1299" s="5" t="s">
        <v>8</v>
      </c>
      <c r="F1299" s="5" t="s">
        <v>8</v>
      </c>
      <c r="G1299" s="5" t="s">
        <v>8</v>
      </c>
    </row>
    <row r="1300" spans="1:7" x14ac:dyDescent="0.25">
      <c r="A1300" s="5" t="s">
        <v>22526</v>
      </c>
      <c r="B1300" s="5">
        <v>1.0421036244235</v>
      </c>
      <c r="C1300" s="5" t="s">
        <v>8</v>
      </c>
      <c r="D1300" s="5" t="s">
        <v>8</v>
      </c>
      <c r="E1300" s="5" t="s">
        <v>8</v>
      </c>
      <c r="F1300" s="5" t="s">
        <v>8</v>
      </c>
      <c r="G1300" s="5" t="s">
        <v>8</v>
      </c>
    </row>
    <row r="1301" spans="1:7" x14ac:dyDescent="0.25">
      <c r="A1301" s="5" t="s">
        <v>22179</v>
      </c>
      <c r="B1301" s="5">
        <v>1.0412089069729999</v>
      </c>
      <c r="C1301" s="5" t="s">
        <v>8</v>
      </c>
      <c r="D1301" s="5" t="s">
        <v>8</v>
      </c>
      <c r="E1301" s="5" t="s">
        <v>8</v>
      </c>
      <c r="F1301" s="5" t="s">
        <v>8</v>
      </c>
      <c r="G1301" s="5" t="s">
        <v>8</v>
      </c>
    </row>
    <row r="1302" spans="1:7" x14ac:dyDescent="0.25">
      <c r="A1302" s="5" t="s">
        <v>21244</v>
      </c>
      <c r="B1302" s="5">
        <v>1.0410122929260399</v>
      </c>
      <c r="C1302" s="5" t="s">
        <v>8</v>
      </c>
      <c r="D1302" s="5" t="s">
        <v>8</v>
      </c>
      <c r="E1302" s="5" t="s">
        <v>8459</v>
      </c>
      <c r="F1302" s="5" t="s">
        <v>8</v>
      </c>
      <c r="G1302" s="5" t="s">
        <v>240</v>
      </c>
    </row>
    <row r="1303" spans="1:7" x14ac:dyDescent="0.25">
      <c r="A1303" s="5" t="s">
        <v>21653</v>
      </c>
      <c r="B1303" s="5">
        <v>1.0410122929260399</v>
      </c>
      <c r="C1303" s="5" t="s">
        <v>8</v>
      </c>
      <c r="D1303" s="5" t="s">
        <v>8</v>
      </c>
      <c r="E1303" s="5" t="s">
        <v>1756</v>
      </c>
      <c r="F1303" s="5" t="s">
        <v>8</v>
      </c>
      <c r="G1303" s="5" t="s">
        <v>165</v>
      </c>
    </row>
    <row r="1304" spans="1:7" x14ac:dyDescent="0.25">
      <c r="A1304" s="5" t="s">
        <v>21713</v>
      </c>
      <c r="B1304" s="5">
        <v>1.0410122929260399</v>
      </c>
      <c r="C1304" s="5" t="s">
        <v>8</v>
      </c>
      <c r="D1304" s="5" t="s">
        <v>8</v>
      </c>
      <c r="E1304" s="5" t="s">
        <v>8</v>
      </c>
      <c r="F1304" s="5" t="s">
        <v>21714</v>
      </c>
      <c r="G1304" s="5" t="s">
        <v>8</v>
      </c>
    </row>
    <row r="1305" spans="1:7" x14ac:dyDescent="0.25">
      <c r="A1305" s="5" t="s">
        <v>4587</v>
      </c>
      <c r="B1305" s="5">
        <v>1.0410122929260399</v>
      </c>
      <c r="C1305" s="5" t="s">
        <v>8</v>
      </c>
      <c r="D1305" s="5" t="s">
        <v>8</v>
      </c>
      <c r="E1305" s="5" t="s">
        <v>8</v>
      </c>
      <c r="F1305" s="5" t="s">
        <v>8</v>
      </c>
      <c r="G1305" s="5" t="s">
        <v>8</v>
      </c>
    </row>
    <row r="1306" spans="1:7" x14ac:dyDescent="0.25">
      <c r="A1306" s="5" t="s">
        <v>21984</v>
      </c>
      <c r="B1306" s="5">
        <v>1.0410122929260399</v>
      </c>
      <c r="C1306" s="5" t="s">
        <v>8</v>
      </c>
      <c r="D1306" s="5" t="s">
        <v>8</v>
      </c>
      <c r="E1306" s="5" t="s">
        <v>8</v>
      </c>
      <c r="F1306" s="5" t="s">
        <v>8</v>
      </c>
      <c r="G1306" s="5" t="s">
        <v>8</v>
      </c>
    </row>
    <row r="1307" spans="1:7" x14ac:dyDescent="0.25">
      <c r="A1307" s="5" t="s">
        <v>22202</v>
      </c>
      <c r="B1307" s="5">
        <v>1.0410122929260399</v>
      </c>
      <c r="C1307" s="5" t="s">
        <v>8</v>
      </c>
      <c r="D1307" s="5" t="s">
        <v>8</v>
      </c>
      <c r="E1307" s="5" t="s">
        <v>8</v>
      </c>
      <c r="F1307" s="5" t="s">
        <v>8</v>
      </c>
      <c r="G1307" s="5" t="s">
        <v>8</v>
      </c>
    </row>
    <row r="1308" spans="1:7" x14ac:dyDescent="0.25">
      <c r="A1308" s="5" t="s">
        <v>22255</v>
      </c>
      <c r="B1308" s="5">
        <v>1.0410122929260399</v>
      </c>
      <c r="C1308" s="5" t="s">
        <v>8</v>
      </c>
      <c r="D1308" s="5" t="s">
        <v>8</v>
      </c>
      <c r="E1308" s="5" t="s">
        <v>8</v>
      </c>
      <c r="F1308" s="5" t="s">
        <v>8</v>
      </c>
      <c r="G1308" s="5" t="s">
        <v>8</v>
      </c>
    </row>
    <row r="1309" spans="1:7" x14ac:dyDescent="0.25">
      <c r="A1309" s="5" t="s">
        <v>7583</v>
      </c>
      <c r="B1309" s="5">
        <v>1.0410122929260399</v>
      </c>
      <c r="C1309" s="5" t="s">
        <v>8</v>
      </c>
      <c r="D1309" s="5" t="s">
        <v>8</v>
      </c>
      <c r="E1309" s="5" t="s">
        <v>8</v>
      </c>
      <c r="F1309" s="5" t="s">
        <v>8</v>
      </c>
      <c r="G1309" s="5" t="s">
        <v>8</v>
      </c>
    </row>
    <row r="1310" spans="1:7" x14ac:dyDescent="0.25">
      <c r="A1310" s="5" t="s">
        <v>22535</v>
      </c>
      <c r="B1310" s="5">
        <v>1.0410122929260399</v>
      </c>
      <c r="C1310" s="5" t="s">
        <v>8</v>
      </c>
      <c r="D1310" s="5" t="s">
        <v>8</v>
      </c>
      <c r="E1310" s="5" t="s">
        <v>8</v>
      </c>
      <c r="F1310" s="5" t="s">
        <v>8</v>
      </c>
      <c r="G1310" s="5" t="s">
        <v>8</v>
      </c>
    </row>
    <row r="1311" spans="1:7" x14ac:dyDescent="0.25">
      <c r="A1311" s="5" t="s">
        <v>10671</v>
      </c>
      <c r="B1311" s="5">
        <v>1.0410122929260399</v>
      </c>
      <c r="C1311" s="5" t="s">
        <v>8</v>
      </c>
      <c r="D1311" s="5" t="s">
        <v>8</v>
      </c>
      <c r="E1311" s="5" t="s">
        <v>8</v>
      </c>
      <c r="F1311" s="5" t="s">
        <v>8</v>
      </c>
      <c r="G1311" s="5" t="s">
        <v>8</v>
      </c>
    </row>
    <row r="1312" spans="1:7" x14ac:dyDescent="0.25">
      <c r="A1312" s="5" t="s">
        <v>23133</v>
      </c>
      <c r="B1312" s="5">
        <v>1.0410122929260399</v>
      </c>
      <c r="C1312" s="5" t="s">
        <v>8</v>
      </c>
      <c r="D1312" s="5" t="s">
        <v>8</v>
      </c>
      <c r="E1312" s="5" t="s">
        <v>8</v>
      </c>
      <c r="F1312" s="5" t="s">
        <v>8</v>
      </c>
      <c r="G1312" s="5" t="s">
        <v>8</v>
      </c>
    </row>
    <row r="1313" spans="1:7" x14ac:dyDescent="0.25">
      <c r="A1313" s="5" t="s">
        <v>23380</v>
      </c>
      <c r="B1313" s="5">
        <v>1.0410122929260399</v>
      </c>
      <c r="C1313" s="5" t="s">
        <v>23381</v>
      </c>
      <c r="D1313" s="5" t="s">
        <v>23382</v>
      </c>
      <c r="E1313" s="5" t="s">
        <v>23383</v>
      </c>
      <c r="F1313" s="5" t="s">
        <v>23384</v>
      </c>
      <c r="G1313" s="5" t="s">
        <v>23385</v>
      </c>
    </row>
    <row r="1314" spans="1:7" x14ac:dyDescent="0.25">
      <c r="A1314" s="5" t="s">
        <v>14597</v>
      </c>
      <c r="B1314" s="5">
        <v>1.0410122929260399</v>
      </c>
      <c r="C1314" s="5" t="s">
        <v>8</v>
      </c>
      <c r="D1314" s="5" t="s">
        <v>8</v>
      </c>
      <c r="E1314" s="5" t="s">
        <v>8</v>
      </c>
      <c r="F1314" s="5" t="s">
        <v>8</v>
      </c>
      <c r="G1314" s="5" t="s">
        <v>8</v>
      </c>
    </row>
    <row r="1315" spans="1:7" x14ac:dyDescent="0.25">
      <c r="A1315" s="5" t="s">
        <v>21866</v>
      </c>
      <c r="B1315" s="5">
        <v>1.0406907074132801</v>
      </c>
      <c r="C1315" s="5" t="s">
        <v>8</v>
      </c>
      <c r="D1315" s="5" t="s">
        <v>8</v>
      </c>
      <c r="E1315" s="5" t="s">
        <v>8</v>
      </c>
      <c r="F1315" s="5" t="s">
        <v>8</v>
      </c>
      <c r="G1315" s="5" t="s">
        <v>8</v>
      </c>
    </row>
    <row r="1316" spans="1:7" x14ac:dyDescent="0.25">
      <c r="A1316" s="5" t="s">
        <v>22203</v>
      </c>
      <c r="B1316" s="5">
        <v>1.0406907074132801</v>
      </c>
      <c r="C1316" s="5" t="s">
        <v>8</v>
      </c>
      <c r="D1316" s="5" t="s">
        <v>8</v>
      </c>
      <c r="E1316" s="5" t="s">
        <v>8</v>
      </c>
      <c r="F1316" s="5" t="s">
        <v>8</v>
      </c>
      <c r="G1316" s="5" t="s">
        <v>8</v>
      </c>
    </row>
    <row r="1317" spans="1:7" x14ac:dyDescent="0.25">
      <c r="A1317" s="5" t="s">
        <v>23408</v>
      </c>
      <c r="B1317" s="5">
        <v>1.0406907074132801</v>
      </c>
      <c r="C1317" s="5" t="s">
        <v>23409</v>
      </c>
      <c r="D1317" s="5" t="s">
        <v>23410</v>
      </c>
      <c r="E1317" s="5" t="s">
        <v>23411</v>
      </c>
      <c r="F1317" s="5" t="s">
        <v>23412</v>
      </c>
      <c r="G1317" s="5" t="s">
        <v>23413</v>
      </c>
    </row>
    <row r="1318" spans="1:7" x14ac:dyDescent="0.25">
      <c r="A1318" s="5" t="s">
        <v>21514</v>
      </c>
      <c r="B1318" s="5">
        <v>1.0393911292473199</v>
      </c>
      <c r="C1318" s="5" t="s">
        <v>21515</v>
      </c>
      <c r="D1318" s="5" t="s">
        <v>21516</v>
      </c>
      <c r="E1318" s="5" t="s">
        <v>21517</v>
      </c>
      <c r="F1318" s="5" t="s">
        <v>21518</v>
      </c>
      <c r="G1318" s="5" t="s">
        <v>21519</v>
      </c>
    </row>
    <row r="1319" spans="1:7" x14ac:dyDescent="0.25">
      <c r="A1319" s="5" t="s">
        <v>22221</v>
      </c>
      <c r="B1319" s="5">
        <v>1.0393911292473199</v>
      </c>
      <c r="C1319" s="5" t="s">
        <v>8</v>
      </c>
      <c r="D1319" s="5" t="s">
        <v>8</v>
      </c>
      <c r="E1319" s="5" t="s">
        <v>8</v>
      </c>
      <c r="F1319" s="5" t="s">
        <v>8</v>
      </c>
      <c r="G1319" s="5" t="s">
        <v>8</v>
      </c>
    </row>
    <row r="1320" spans="1:7" x14ac:dyDescent="0.25">
      <c r="A1320" s="5" t="s">
        <v>6582</v>
      </c>
      <c r="B1320" s="5">
        <v>1.0393911292473199</v>
      </c>
      <c r="C1320" s="5" t="s">
        <v>8</v>
      </c>
      <c r="D1320" s="5" t="s">
        <v>8</v>
      </c>
      <c r="E1320" s="5" t="s">
        <v>8</v>
      </c>
      <c r="F1320" s="5" t="s">
        <v>8</v>
      </c>
      <c r="G1320" s="5" t="s">
        <v>8</v>
      </c>
    </row>
    <row r="1321" spans="1:7" x14ac:dyDescent="0.25">
      <c r="A1321" s="5" t="s">
        <v>7694</v>
      </c>
      <c r="B1321" s="5">
        <v>1.0393911292473199</v>
      </c>
      <c r="C1321" s="5" t="s">
        <v>8</v>
      </c>
      <c r="D1321" s="5" t="s">
        <v>8</v>
      </c>
      <c r="E1321" s="5" t="s">
        <v>8</v>
      </c>
      <c r="F1321" s="5" t="s">
        <v>8</v>
      </c>
      <c r="G1321" s="5" t="s">
        <v>8</v>
      </c>
    </row>
    <row r="1322" spans="1:7" x14ac:dyDescent="0.25">
      <c r="A1322" s="5" t="s">
        <v>22680</v>
      </c>
      <c r="B1322" s="5">
        <v>1.0393911292473199</v>
      </c>
      <c r="C1322" s="5" t="s">
        <v>8</v>
      </c>
      <c r="D1322" s="5" t="s">
        <v>8</v>
      </c>
      <c r="E1322" s="5" t="s">
        <v>8</v>
      </c>
      <c r="F1322" s="5" t="s">
        <v>8</v>
      </c>
      <c r="G1322" s="5" t="s">
        <v>8</v>
      </c>
    </row>
    <row r="1323" spans="1:7" x14ac:dyDescent="0.25">
      <c r="A1323" s="5" t="s">
        <v>22723</v>
      </c>
      <c r="B1323" s="5">
        <v>1.0393911292473199</v>
      </c>
      <c r="C1323" s="5" t="s">
        <v>8</v>
      </c>
      <c r="D1323" s="5" t="s">
        <v>8</v>
      </c>
      <c r="E1323" s="5" t="s">
        <v>8</v>
      </c>
      <c r="F1323" s="5" t="s">
        <v>8</v>
      </c>
      <c r="G1323" s="5" t="s">
        <v>8</v>
      </c>
    </row>
    <row r="1324" spans="1:7" x14ac:dyDescent="0.25">
      <c r="A1324" s="5" t="s">
        <v>23088</v>
      </c>
      <c r="B1324" s="5">
        <v>1.0393911292473199</v>
      </c>
      <c r="C1324" s="5" t="s">
        <v>8</v>
      </c>
      <c r="D1324" s="5" t="s">
        <v>8</v>
      </c>
      <c r="E1324" s="5" t="s">
        <v>8</v>
      </c>
      <c r="F1324" s="5" t="s">
        <v>8</v>
      </c>
      <c r="G1324" s="5" t="s">
        <v>8</v>
      </c>
    </row>
    <row r="1325" spans="1:7" x14ac:dyDescent="0.25">
      <c r="A1325" s="5" t="s">
        <v>23094</v>
      </c>
      <c r="B1325" s="5">
        <v>1.0393911292473199</v>
      </c>
      <c r="C1325" s="5" t="s">
        <v>8</v>
      </c>
      <c r="D1325" s="5" t="s">
        <v>8</v>
      </c>
      <c r="E1325" s="5" t="s">
        <v>8</v>
      </c>
      <c r="F1325" s="5" t="s">
        <v>8</v>
      </c>
      <c r="G1325" s="5" t="s">
        <v>8</v>
      </c>
    </row>
    <row r="1326" spans="1:7" x14ac:dyDescent="0.25">
      <c r="A1326" s="5" t="s">
        <v>23306</v>
      </c>
      <c r="B1326" s="5">
        <v>1.0393911292473199</v>
      </c>
      <c r="C1326" s="5" t="s">
        <v>8</v>
      </c>
      <c r="D1326" s="5" t="s">
        <v>8</v>
      </c>
      <c r="E1326" s="5" t="s">
        <v>8</v>
      </c>
      <c r="F1326" s="5" t="s">
        <v>8</v>
      </c>
      <c r="G1326" s="5" t="s">
        <v>8</v>
      </c>
    </row>
    <row r="1327" spans="1:7" x14ac:dyDescent="0.25">
      <c r="A1327" s="5" t="s">
        <v>23445</v>
      </c>
      <c r="B1327" s="5">
        <v>1.0393911292473199</v>
      </c>
      <c r="C1327" s="5" t="s">
        <v>8</v>
      </c>
      <c r="D1327" s="5" t="s">
        <v>8</v>
      </c>
      <c r="E1327" s="5" t="s">
        <v>8</v>
      </c>
      <c r="F1327" s="5" t="s">
        <v>8</v>
      </c>
      <c r="G1327" s="5" t="s">
        <v>8</v>
      </c>
    </row>
    <row r="1328" spans="1:7" x14ac:dyDescent="0.25">
      <c r="A1328" s="5" t="s">
        <v>20958</v>
      </c>
      <c r="B1328" s="5">
        <v>1.0393911292473199</v>
      </c>
      <c r="C1328" s="5" t="s">
        <v>8</v>
      </c>
      <c r="D1328" s="5" t="s">
        <v>8</v>
      </c>
      <c r="E1328" s="5" t="s">
        <v>8</v>
      </c>
      <c r="F1328" s="5" t="s">
        <v>8</v>
      </c>
      <c r="G1328" s="5" t="s">
        <v>8</v>
      </c>
    </row>
    <row r="1329" spans="1:7" x14ac:dyDescent="0.25">
      <c r="A1329" s="5" t="s">
        <v>23720</v>
      </c>
      <c r="B1329" s="5">
        <v>1.0393911292473199</v>
      </c>
      <c r="C1329" s="5" t="s">
        <v>8</v>
      </c>
      <c r="D1329" s="5" t="s">
        <v>8</v>
      </c>
      <c r="E1329" s="5" t="s">
        <v>8</v>
      </c>
      <c r="F1329" s="5" t="s">
        <v>8</v>
      </c>
      <c r="G1329" s="5" t="s">
        <v>8</v>
      </c>
    </row>
    <row r="1330" spans="1:7" x14ac:dyDescent="0.25">
      <c r="A1330" s="5" t="s">
        <v>23224</v>
      </c>
      <c r="B1330" s="5">
        <v>1.0391857039164201</v>
      </c>
      <c r="C1330" s="5" t="s">
        <v>8</v>
      </c>
      <c r="D1330" s="5" t="s">
        <v>8</v>
      </c>
      <c r="E1330" s="5" t="s">
        <v>8</v>
      </c>
      <c r="F1330" s="5" t="s">
        <v>8</v>
      </c>
      <c r="G1330" s="5" t="s">
        <v>8</v>
      </c>
    </row>
    <row r="1331" spans="1:7" x14ac:dyDescent="0.25">
      <c r="A1331" s="5" t="s">
        <v>21710</v>
      </c>
      <c r="B1331" s="5">
        <v>1.03788276677623</v>
      </c>
      <c r="C1331" s="5" t="s">
        <v>8</v>
      </c>
      <c r="D1331" s="5" t="s">
        <v>8</v>
      </c>
      <c r="E1331" s="5" t="s">
        <v>8</v>
      </c>
      <c r="F1331" s="5" t="s">
        <v>8</v>
      </c>
      <c r="G1331" s="5" t="s">
        <v>21711</v>
      </c>
    </row>
    <row r="1332" spans="1:7" x14ac:dyDescent="0.25">
      <c r="A1332" s="5" t="s">
        <v>22375</v>
      </c>
      <c r="B1332" s="5">
        <v>1.03788276677623</v>
      </c>
      <c r="C1332" s="5" t="s">
        <v>8</v>
      </c>
      <c r="D1332" s="5" t="s">
        <v>8</v>
      </c>
      <c r="E1332" s="5" t="s">
        <v>8</v>
      </c>
      <c r="F1332" s="5" t="s">
        <v>8</v>
      </c>
      <c r="G1332" s="5" t="s">
        <v>8</v>
      </c>
    </row>
    <row r="1333" spans="1:7" x14ac:dyDescent="0.25">
      <c r="A1333" s="5" t="s">
        <v>22687</v>
      </c>
      <c r="B1333" s="5">
        <v>1.03788276677623</v>
      </c>
      <c r="C1333" s="5" t="s">
        <v>22688</v>
      </c>
      <c r="D1333" s="5" t="s">
        <v>22689</v>
      </c>
      <c r="E1333" s="5" t="s">
        <v>8</v>
      </c>
      <c r="F1333" s="5" t="s">
        <v>8</v>
      </c>
      <c r="G1333" s="5" t="s">
        <v>22690</v>
      </c>
    </row>
    <row r="1334" spans="1:7" x14ac:dyDescent="0.25">
      <c r="A1334" s="5" t="s">
        <v>20174</v>
      </c>
      <c r="B1334" s="5">
        <v>1.03788276677623</v>
      </c>
      <c r="C1334" s="5" t="s">
        <v>8</v>
      </c>
      <c r="D1334" s="5" t="s">
        <v>8</v>
      </c>
      <c r="E1334" s="5" t="s">
        <v>8</v>
      </c>
      <c r="F1334" s="5" t="s">
        <v>8</v>
      </c>
      <c r="G1334" s="5" t="s">
        <v>8</v>
      </c>
    </row>
    <row r="1335" spans="1:7" x14ac:dyDescent="0.25">
      <c r="A1335" s="5" t="s">
        <v>20527</v>
      </c>
      <c r="B1335" s="5">
        <v>1.03788276677623</v>
      </c>
      <c r="C1335" s="5" t="s">
        <v>8</v>
      </c>
      <c r="D1335" s="5" t="s">
        <v>8</v>
      </c>
      <c r="E1335" s="5" t="s">
        <v>8</v>
      </c>
      <c r="F1335" s="5" t="s">
        <v>8</v>
      </c>
      <c r="G1335" s="5" t="s">
        <v>8</v>
      </c>
    </row>
    <row r="1336" spans="1:7" x14ac:dyDescent="0.25">
      <c r="A1336" s="5" t="s">
        <v>23510</v>
      </c>
      <c r="B1336" s="5">
        <v>1.03788276677623</v>
      </c>
      <c r="C1336" s="5" t="s">
        <v>8</v>
      </c>
      <c r="D1336" s="5" t="s">
        <v>8</v>
      </c>
      <c r="E1336" s="5" t="s">
        <v>8</v>
      </c>
      <c r="F1336" s="5" t="s">
        <v>8</v>
      </c>
      <c r="G1336" s="5" t="s">
        <v>8</v>
      </c>
    </row>
    <row r="1337" spans="1:7" x14ac:dyDescent="0.25">
      <c r="A1337" s="5" t="s">
        <v>2642</v>
      </c>
      <c r="B1337" s="5">
        <v>1.0372148218478801</v>
      </c>
      <c r="C1337" s="5" t="s">
        <v>8</v>
      </c>
      <c r="D1337" s="5" t="s">
        <v>8</v>
      </c>
      <c r="E1337" s="5" t="s">
        <v>8</v>
      </c>
      <c r="F1337" s="5" t="s">
        <v>8</v>
      </c>
      <c r="G1337" s="5" t="s">
        <v>8</v>
      </c>
    </row>
    <row r="1338" spans="1:7" x14ac:dyDescent="0.25">
      <c r="A1338" s="5" t="s">
        <v>23101</v>
      </c>
      <c r="B1338" s="5">
        <v>1.03661540060124</v>
      </c>
      <c r="C1338" s="5" t="s">
        <v>8</v>
      </c>
      <c r="D1338" s="5" t="s">
        <v>8</v>
      </c>
      <c r="E1338" s="5" t="s">
        <v>8</v>
      </c>
      <c r="F1338" s="5" t="s">
        <v>8</v>
      </c>
      <c r="G1338" s="5" t="s">
        <v>23102</v>
      </c>
    </row>
    <row r="1339" spans="1:7" x14ac:dyDescent="0.25">
      <c r="A1339" s="5" t="s">
        <v>1248</v>
      </c>
      <c r="B1339" s="5">
        <v>1.03647582745793</v>
      </c>
      <c r="C1339" s="5" t="s">
        <v>8</v>
      </c>
      <c r="D1339" s="5" t="s">
        <v>8</v>
      </c>
      <c r="E1339" s="5" t="s">
        <v>1249</v>
      </c>
      <c r="F1339" s="5" t="s">
        <v>8</v>
      </c>
      <c r="G1339" s="5" t="s">
        <v>597</v>
      </c>
    </row>
    <row r="1340" spans="1:7" x14ac:dyDescent="0.25">
      <c r="A1340" s="5" t="s">
        <v>21495</v>
      </c>
      <c r="B1340" s="5">
        <v>1.03647582745793</v>
      </c>
      <c r="C1340" s="5" t="s">
        <v>8</v>
      </c>
      <c r="D1340" s="5" t="s">
        <v>8</v>
      </c>
      <c r="E1340" s="5" t="s">
        <v>21496</v>
      </c>
      <c r="F1340" s="5" t="s">
        <v>8</v>
      </c>
      <c r="G1340" s="5" t="s">
        <v>8</v>
      </c>
    </row>
    <row r="1341" spans="1:7" x14ac:dyDescent="0.25">
      <c r="A1341" s="5" t="s">
        <v>1926</v>
      </c>
      <c r="B1341" s="5">
        <v>1.03647582745793</v>
      </c>
      <c r="C1341" s="5" t="s">
        <v>8</v>
      </c>
      <c r="D1341" s="5" t="s">
        <v>8</v>
      </c>
      <c r="E1341" s="5" t="s">
        <v>8</v>
      </c>
      <c r="F1341" s="5" t="s">
        <v>8</v>
      </c>
      <c r="G1341" s="5" t="s">
        <v>8</v>
      </c>
    </row>
    <row r="1342" spans="1:7" x14ac:dyDescent="0.25">
      <c r="A1342" s="5" t="s">
        <v>19373</v>
      </c>
      <c r="B1342" s="5">
        <v>1.03647582745793</v>
      </c>
      <c r="C1342" s="5" t="s">
        <v>8</v>
      </c>
      <c r="D1342" s="5" t="s">
        <v>8</v>
      </c>
      <c r="E1342" s="5" t="s">
        <v>8</v>
      </c>
      <c r="F1342" s="5" t="s">
        <v>8</v>
      </c>
      <c r="G1342" s="5" t="s">
        <v>8</v>
      </c>
    </row>
    <row r="1343" spans="1:7" x14ac:dyDescent="0.25">
      <c r="A1343" s="5" t="s">
        <v>8085</v>
      </c>
      <c r="B1343" s="5">
        <v>1.03647582745793</v>
      </c>
      <c r="C1343" s="5" t="s">
        <v>8</v>
      </c>
      <c r="D1343" s="5" t="s">
        <v>8</v>
      </c>
      <c r="E1343" s="5" t="s">
        <v>8</v>
      </c>
      <c r="F1343" s="5" t="s">
        <v>8</v>
      </c>
      <c r="G1343" s="5" t="s">
        <v>8</v>
      </c>
    </row>
    <row r="1344" spans="1:7" x14ac:dyDescent="0.25">
      <c r="A1344" s="5" t="s">
        <v>22624</v>
      </c>
      <c r="B1344" s="5">
        <v>1.03647582745793</v>
      </c>
      <c r="C1344" s="5" t="s">
        <v>8</v>
      </c>
      <c r="D1344" s="5" t="s">
        <v>8</v>
      </c>
      <c r="E1344" s="5" t="s">
        <v>8</v>
      </c>
      <c r="F1344" s="5" t="s">
        <v>8</v>
      </c>
      <c r="G1344" s="5" t="s">
        <v>8</v>
      </c>
    </row>
    <row r="1345" spans="1:7" x14ac:dyDescent="0.25">
      <c r="A1345" s="5" t="s">
        <v>23528</v>
      </c>
      <c r="B1345" s="5">
        <v>1.03647582745793</v>
      </c>
      <c r="C1345" s="5" t="s">
        <v>8</v>
      </c>
      <c r="D1345" s="5" t="s">
        <v>8</v>
      </c>
      <c r="E1345" s="5" t="s">
        <v>8</v>
      </c>
      <c r="F1345" s="5" t="s">
        <v>8</v>
      </c>
      <c r="G1345" s="5" t="s">
        <v>240</v>
      </c>
    </row>
    <row r="1346" spans="1:7" x14ac:dyDescent="0.25">
      <c r="A1346" s="5" t="s">
        <v>21824</v>
      </c>
      <c r="B1346" s="5">
        <v>1.03582535293904</v>
      </c>
      <c r="C1346" s="5" t="s">
        <v>8</v>
      </c>
      <c r="D1346" s="5" t="s">
        <v>8</v>
      </c>
      <c r="E1346" s="5" t="s">
        <v>8</v>
      </c>
      <c r="F1346" s="5" t="s">
        <v>8</v>
      </c>
      <c r="G1346" s="5" t="s">
        <v>12634</v>
      </c>
    </row>
    <row r="1347" spans="1:7" x14ac:dyDescent="0.25">
      <c r="A1347" s="5" t="s">
        <v>22060</v>
      </c>
      <c r="B1347" s="5">
        <v>1.0351604137961301</v>
      </c>
      <c r="C1347" s="5" t="s">
        <v>8</v>
      </c>
      <c r="D1347" s="5" t="s">
        <v>8</v>
      </c>
      <c r="E1347" s="5" t="s">
        <v>8</v>
      </c>
      <c r="F1347" s="5" t="s">
        <v>8</v>
      </c>
      <c r="G1347" s="5" t="s">
        <v>8</v>
      </c>
    </row>
    <row r="1348" spans="1:7" x14ac:dyDescent="0.25">
      <c r="A1348" s="5" t="s">
        <v>6481</v>
      </c>
      <c r="B1348" s="5">
        <v>1.0351604137961301</v>
      </c>
      <c r="C1348" s="5" t="s">
        <v>8</v>
      </c>
      <c r="D1348" s="5" t="s">
        <v>8</v>
      </c>
      <c r="E1348" s="5" t="s">
        <v>8</v>
      </c>
      <c r="F1348" s="5" t="s">
        <v>8</v>
      </c>
      <c r="G1348" s="5" t="s">
        <v>8</v>
      </c>
    </row>
    <row r="1349" spans="1:7" x14ac:dyDescent="0.25">
      <c r="A1349" s="5" t="s">
        <v>22692</v>
      </c>
      <c r="B1349" s="5">
        <v>1.0351604137961301</v>
      </c>
      <c r="C1349" s="5" t="s">
        <v>8</v>
      </c>
      <c r="D1349" s="5" t="s">
        <v>8</v>
      </c>
      <c r="E1349" s="5" t="s">
        <v>8</v>
      </c>
      <c r="F1349" s="5" t="s">
        <v>8</v>
      </c>
      <c r="G1349" s="5" t="s">
        <v>8</v>
      </c>
    </row>
    <row r="1350" spans="1:7" x14ac:dyDescent="0.25">
      <c r="A1350" s="5" t="s">
        <v>22714</v>
      </c>
      <c r="B1350" s="5">
        <v>1.0351604137961301</v>
      </c>
      <c r="C1350" s="5" t="s">
        <v>8</v>
      </c>
      <c r="D1350" s="5" t="s">
        <v>8</v>
      </c>
      <c r="E1350" s="5" t="s">
        <v>8</v>
      </c>
      <c r="F1350" s="5" t="s">
        <v>8</v>
      </c>
      <c r="G1350" s="5" t="s">
        <v>8</v>
      </c>
    </row>
    <row r="1351" spans="1:7" x14ac:dyDescent="0.25">
      <c r="A1351" s="5" t="s">
        <v>17372</v>
      </c>
      <c r="B1351" s="5">
        <v>1.0351604137961301</v>
      </c>
      <c r="C1351" s="5" t="s">
        <v>17373</v>
      </c>
      <c r="D1351" s="5" t="s">
        <v>17374</v>
      </c>
      <c r="E1351" s="5" t="s">
        <v>17375</v>
      </c>
      <c r="F1351" s="5" t="s">
        <v>17376</v>
      </c>
      <c r="G1351" s="5" t="s">
        <v>17377</v>
      </c>
    </row>
    <row r="1352" spans="1:7" x14ac:dyDescent="0.25">
      <c r="A1352" s="5" t="s">
        <v>23143</v>
      </c>
      <c r="B1352" s="5">
        <v>1.0351604137961301</v>
      </c>
      <c r="C1352" s="5" t="s">
        <v>8</v>
      </c>
      <c r="D1352" s="5" t="s">
        <v>8</v>
      </c>
      <c r="E1352" s="5" t="s">
        <v>8</v>
      </c>
      <c r="F1352" s="5" t="s">
        <v>8</v>
      </c>
      <c r="G1352" s="5" t="s">
        <v>8</v>
      </c>
    </row>
    <row r="1353" spans="1:7" x14ac:dyDescent="0.25">
      <c r="A1353" s="5" t="s">
        <v>21445</v>
      </c>
      <c r="B1353" s="5">
        <v>1.0350654797917</v>
      </c>
      <c r="C1353" s="5" t="s">
        <v>8</v>
      </c>
      <c r="D1353" s="5" t="s">
        <v>8</v>
      </c>
      <c r="E1353" s="5" t="s">
        <v>8</v>
      </c>
      <c r="F1353" s="5" t="s">
        <v>8</v>
      </c>
      <c r="G1353" s="5" t="s">
        <v>12634</v>
      </c>
    </row>
    <row r="1354" spans="1:7" x14ac:dyDescent="0.25">
      <c r="A1354" s="5" t="s">
        <v>4138</v>
      </c>
      <c r="B1354" s="5">
        <v>1.0341988307113901</v>
      </c>
      <c r="C1354" s="5" t="s">
        <v>8</v>
      </c>
      <c r="D1354" s="5" t="s">
        <v>8</v>
      </c>
      <c r="E1354" s="5" t="s">
        <v>8</v>
      </c>
      <c r="F1354" s="5" t="s">
        <v>8</v>
      </c>
      <c r="G1354" s="5" t="s">
        <v>4139</v>
      </c>
    </row>
    <row r="1355" spans="1:7" x14ac:dyDescent="0.25">
      <c r="A1355" s="5" t="s">
        <v>2736</v>
      </c>
      <c r="B1355" s="5">
        <v>1.0339278756066801</v>
      </c>
      <c r="C1355" s="5" t="s">
        <v>8</v>
      </c>
      <c r="D1355" s="5" t="s">
        <v>8</v>
      </c>
      <c r="E1355" s="5" t="s">
        <v>8</v>
      </c>
      <c r="F1355" s="5" t="s">
        <v>8</v>
      </c>
      <c r="G1355" s="5" t="s">
        <v>8</v>
      </c>
    </row>
    <row r="1356" spans="1:7" x14ac:dyDescent="0.25">
      <c r="A1356" s="5" t="s">
        <v>21767</v>
      </c>
      <c r="B1356" s="5">
        <v>1.0339278756066801</v>
      </c>
      <c r="C1356" s="5" t="s">
        <v>8</v>
      </c>
      <c r="D1356" s="5" t="s">
        <v>8</v>
      </c>
      <c r="E1356" s="5" t="s">
        <v>8</v>
      </c>
      <c r="F1356" s="5" t="s">
        <v>8</v>
      </c>
      <c r="G1356" s="5" t="s">
        <v>21768</v>
      </c>
    </row>
    <row r="1357" spans="1:7" x14ac:dyDescent="0.25">
      <c r="A1357" s="5" t="s">
        <v>21794</v>
      </c>
      <c r="B1357" s="5">
        <v>1.0339278756066801</v>
      </c>
      <c r="C1357" s="5" t="s">
        <v>8</v>
      </c>
      <c r="D1357" s="5" t="s">
        <v>8</v>
      </c>
      <c r="E1357" s="5" t="s">
        <v>8</v>
      </c>
      <c r="F1357" s="5" t="s">
        <v>8</v>
      </c>
      <c r="G1357" s="5" t="s">
        <v>11180</v>
      </c>
    </row>
    <row r="1358" spans="1:7" x14ac:dyDescent="0.25">
      <c r="A1358" s="5" t="s">
        <v>21967</v>
      </c>
      <c r="B1358" s="5">
        <v>1.0339278756066801</v>
      </c>
      <c r="C1358" s="5" t="s">
        <v>8</v>
      </c>
      <c r="D1358" s="5" t="s">
        <v>8</v>
      </c>
      <c r="E1358" s="5" t="s">
        <v>8</v>
      </c>
      <c r="F1358" s="5" t="s">
        <v>8</v>
      </c>
      <c r="G1358" s="5" t="s">
        <v>8</v>
      </c>
    </row>
    <row r="1359" spans="1:7" x14ac:dyDescent="0.25">
      <c r="A1359" s="5" t="s">
        <v>22094</v>
      </c>
      <c r="B1359" s="5">
        <v>1.0339278756066801</v>
      </c>
      <c r="C1359" s="5" t="s">
        <v>8</v>
      </c>
      <c r="D1359" s="5" t="s">
        <v>8</v>
      </c>
      <c r="E1359" s="5" t="s">
        <v>8</v>
      </c>
      <c r="F1359" s="5" t="s">
        <v>8</v>
      </c>
      <c r="G1359" s="5" t="s">
        <v>8</v>
      </c>
    </row>
    <row r="1360" spans="1:7" x14ac:dyDescent="0.25">
      <c r="A1360" s="5" t="s">
        <v>23491</v>
      </c>
      <c r="B1360" s="5">
        <v>1.0339278756066801</v>
      </c>
      <c r="C1360" s="5" t="s">
        <v>8</v>
      </c>
      <c r="D1360" s="5" t="s">
        <v>8</v>
      </c>
      <c r="E1360" s="5" t="s">
        <v>8</v>
      </c>
      <c r="F1360" s="5" t="s">
        <v>8</v>
      </c>
      <c r="G1360" s="5" t="s">
        <v>8</v>
      </c>
    </row>
    <row r="1361" spans="1:7" x14ac:dyDescent="0.25">
      <c r="A1361" s="5" t="s">
        <v>22739</v>
      </c>
      <c r="B1361" s="5">
        <v>1.0336970009562101</v>
      </c>
      <c r="C1361" s="5" t="s">
        <v>8</v>
      </c>
      <c r="D1361" s="5" t="s">
        <v>8</v>
      </c>
      <c r="E1361" s="5" t="s">
        <v>8</v>
      </c>
      <c r="F1361" s="5" t="s">
        <v>8</v>
      </c>
      <c r="G1361" s="5" t="s">
        <v>8</v>
      </c>
    </row>
    <row r="1362" spans="1:7" x14ac:dyDescent="0.25">
      <c r="A1362" s="5" t="s">
        <v>21965</v>
      </c>
      <c r="B1362" s="5">
        <v>1.0327706195211701</v>
      </c>
      <c r="C1362" s="5" t="s">
        <v>8</v>
      </c>
      <c r="D1362" s="5" t="s">
        <v>8</v>
      </c>
      <c r="E1362" s="5" t="s">
        <v>8</v>
      </c>
      <c r="F1362" s="5" t="s">
        <v>8</v>
      </c>
      <c r="G1362" s="5" t="s">
        <v>8</v>
      </c>
    </row>
    <row r="1363" spans="1:7" x14ac:dyDescent="0.25">
      <c r="A1363" s="5" t="s">
        <v>22018</v>
      </c>
      <c r="B1363" s="5">
        <v>1.0327706195211701</v>
      </c>
      <c r="C1363" s="5" t="s">
        <v>8</v>
      </c>
      <c r="D1363" s="5" t="s">
        <v>8</v>
      </c>
      <c r="E1363" s="5" t="s">
        <v>8</v>
      </c>
      <c r="F1363" s="5" t="s">
        <v>8</v>
      </c>
      <c r="G1363" s="5" t="s">
        <v>8</v>
      </c>
    </row>
    <row r="1364" spans="1:7" x14ac:dyDescent="0.25">
      <c r="A1364" s="5" t="s">
        <v>7190</v>
      </c>
      <c r="B1364" s="5">
        <v>1.0327706195211701</v>
      </c>
      <c r="C1364" s="5" t="s">
        <v>8</v>
      </c>
      <c r="D1364" s="5" t="s">
        <v>8</v>
      </c>
      <c r="E1364" s="5" t="s">
        <v>8</v>
      </c>
      <c r="F1364" s="5" t="s">
        <v>8</v>
      </c>
      <c r="G1364" s="5" t="s">
        <v>8</v>
      </c>
    </row>
    <row r="1365" spans="1:7" x14ac:dyDescent="0.25">
      <c r="A1365" s="5" t="s">
        <v>22672</v>
      </c>
      <c r="B1365" s="5">
        <v>1.0327706195211701</v>
      </c>
      <c r="C1365" s="5" t="s">
        <v>8</v>
      </c>
      <c r="D1365" s="5" t="s">
        <v>8</v>
      </c>
      <c r="E1365" s="5" t="s">
        <v>8</v>
      </c>
      <c r="F1365" s="5" t="s">
        <v>8</v>
      </c>
      <c r="G1365" s="5" t="s">
        <v>5365</v>
      </c>
    </row>
    <row r="1366" spans="1:7" x14ac:dyDescent="0.25">
      <c r="A1366" s="5" t="s">
        <v>23125</v>
      </c>
      <c r="B1366" s="5">
        <v>1.0327706195211701</v>
      </c>
      <c r="C1366" s="5" t="s">
        <v>8</v>
      </c>
      <c r="D1366" s="5" t="s">
        <v>8</v>
      </c>
      <c r="E1366" s="5" t="s">
        <v>8</v>
      </c>
      <c r="F1366" s="5" t="s">
        <v>8</v>
      </c>
      <c r="G1366" s="5" t="s">
        <v>12634</v>
      </c>
    </row>
    <row r="1367" spans="1:7" x14ac:dyDescent="0.25">
      <c r="A1367" s="5" t="s">
        <v>12646</v>
      </c>
      <c r="B1367" s="5">
        <v>1.0327706195211701</v>
      </c>
      <c r="C1367" s="5" t="s">
        <v>8</v>
      </c>
      <c r="D1367" s="5" t="s">
        <v>8</v>
      </c>
      <c r="E1367" s="5" t="s">
        <v>8</v>
      </c>
      <c r="F1367" s="5" t="s">
        <v>8</v>
      </c>
      <c r="G1367" s="5" t="s">
        <v>8</v>
      </c>
    </row>
    <row r="1368" spans="1:7" x14ac:dyDescent="0.25">
      <c r="A1368" s="5" t="s">
        <v>23538</v>
      </c>
      <c r="B1368" s="5">
        <v>1.0323395539372799</v>
      </c>
      <c r="C1368" s="5" t="s">
        <v>8</v>
      </c>
      <c r="D1368" s="5" t="s">
        <v>8</v>
      </c>
      <c r="E1368" s="5" t="s">
        <v>8</v>
      </c>
      <c r="F1368" s="5" t="s">
        <v>8</v>
      </c>
      <c r="G1368" s="5" t="s">
        <v>8</v>
      </c>
    </row>
    <row r="1369" spans="1:7" x14ac:dyDescent="0.25">
      <c r="A1369" s="5" t="s">
        <v>573</v>
      </c>
      <c r="B1369" s="5">
        <v>1.03168195236983</v>
      </c>
      <c r="C1369" s="5" t="s">
        <v>8</v>
      </c>
      <c r="D1369" s="5" t="s">
        <v>8</v>
      </c>
      <c r="E1369" s="5" t="s">
        <v>8</v>
      </c>
      <c r="F1369" s="5" t="s">
        <v>8</v>
      </c>
      <c r="G1369" s="5" t="s">
        <v>8</v>
      </c>
    </row>
    <row r="1370" spans="1:7" x14ac:dyDescent="0.25">
      <c r="A1370" s="5" t="s">
        <v>4382</v>
      </c>
      <c r="B1370" s="5">
        <v>1.03168195236983</v>
      </c>
      <c r="C1370" s="5" t="s">
        <v>8</v>
      </c>
      <c r="D1370" s="5" t="s">
        <v>8</v>
      </c>
      <c r="E1370" s="5" t="s">
        <v>8</v>
      </c>
      <c r="F1370" s="5" t="s">
        <v>8</v>
      </c>
      <c r="G1370" s="5" t="s">
        <v>8</v>
      </c>
    </row>
    <row r="1371" spans="1:7" x14ac:dyDescent="0.25">
      <c r="A1371" s="5" t="s">
        <v>9089</v>
      </c>
      <c r="B1371" s="5">
        <v>1.03168195236983</v>
      </c>
      <c r="C1371" s="5" t="s">
        <v>8</v>
      </c>
      <c r="D1371" s="5" t="s">
        <v>8</v>
      </c>
      <c r="E1371" s="5" t="s">
        <v>8</v>
      </c>
      <c r="F1371" s="5" t="s">
        <v>8</v>
      </c>
      <c r="G1371" s="5" t="s">
        <v>8</v>
      </c>
    </row>
    <row r="1372" spans="1:7" x14ac:dyDescent="0.25">
      <c r="A1372" s="5" t="s">
        <v>22982</v>
      </c>
      <c r="B1372" s="5">
        <v>1.03168195236983</v>
      </c>
      <c r="C1372" s="5" t="s">
        <v>8</v>
      </c>
      <c r="D1372" s="5" t="s">
        <v>8</v>
      </c>
      <c r="E1372" s="5" t="s">
        <v>8</v>
      </c>
      <c r="F1372" s="5" t="s">
        <v>8</v>
      </c>
      <c r="G1372" s="5" t="s">
        <v>8</v>
      </c>
    </row>
    <row r="1373" spans="1:7" x14ac:dyDescent="0.25">
      <c r="A1373" s="5" t="s">
        <v>23253</v>
      </c>
      <c r="B1373" s="5">
        <v>1.03168195236983</v>
      </c>
      <c r="C1373" s="5" t="s">
        <v>8</v>
      </c>
      <c r="D1373" s="5" t="s">
        <v>8</v>
      </c>
      <c r="E1373" s="5" t="s">
        <v>8</v>
      </c>
      <c r="F1373" s="5" t="s">
        <v>8</v>
      </c>
      <c r="G1373" s="5" t="s">
        <v>8</v>
      </c>
    </row>
    <row r="1374" spans="1:7" x14ac:dyDescent="0.25">
      <c r="A1374" s="5" t="s">
        <v>14025</v>
      </c>
      <c r="B1374" s="5">
        <v>1.0307328916799401</v>
      </c>
      <c r="C1374" s="5" t="s">
        <v>8</v>
      </c>
      <c r="D1374" s="5" t="s">
        <v>8</v>
      </c>
      <c r="E1374" s="5" t="s">
        <v>8</v>
      </c>
      <c r="F1374" s="5" t="s">
        <v>8</v>
      </c>
      <c r="G1374" s="5" t="s">
        <v>597</v>
      </c>
    </row>
    <row r="1375" spans="1:7" x14ac:dyDescent="0.25">
      <c r="A1375" s="5" t="s">
        <v>324</v>
      </c>
      <c r="B1375" s="5">
        <v>1.0306559516162801</v>
      </c>
      <c r="C1375" s="5" t="s">
        <v>8</v>
      </c>
      <c r="D1375" s="5" t="s">
        <v>8</v>
      </c>
      <c r="E1375" s="5" t="s">
        <v>8</v>
      </c>
      <c r="F1375" s="5" t="s">
        <v>8</v>
      </c>
      <c r="G1375" s="5" t="s">
        <v>8</v>
      </c>
    </row>
    <row r="1376" spans="1:7" x14ac:dyDescent="0.25">
      <c r="A1376" s="5" t="s">
        <v>21694</v>
      </c>
      <c r="B1376" s="5">
        <v>1.0306559516162801</v>
      </c>
      <c r="C1376" s="5" t="s">
        <v>8</v>
      </c>
      <c r="D1376" s="5" t="s">
        <v>8</v>
      </c>
      <c r="E1376" s="5" t="s">
        <v>8</v>
      </c>
      <c r="F1376" s="5" t="s">
        <v>8</v>
      </c>
      <c r="G1376" s="5" t="s">
        <v>8</v>
      </c>
    </row>
    <row r="1377" spans="1:7" x14ac:dyDescent="0.25">
      <c r="A1377" s="5" t="s">
        <v>5216</v>
      </c>
      <c r="B1377" s="5">
        <v>1.0306559516162801</v>
      </c>
      <c r="C1377" s="5" t="s">
        <v>8</v>
      </c>
      <c r="D1377" s="5" t="s">
        <v>8</v>
      </c>
      <c r="E1377" s="5" t="s">
        <v>8</v>
      </c>
      <c r="F1377" s="5" t="s">
        <v>8</v>
      </c>
      <c r="G1377" s="5" t="s">
        <v>8</v>
      </c>
    </row>
    <row r="1378" spans="1:7" x14ac:dyDescent="0.25">
      <c r="A1378" s="5" t="s">
        <v>22223</v>
      </c>
      <c r="B1378" s="5">
        <v>1.0306559516162801</v>
      </c>
      <c r="C1378" s="5" t="s">
        <v>8</v>
      </c>
      <c r="D1378" s="5" t="s">
        <v>8</v>
      </c>
      <c r="E1378" s="5" t="s">
        <v>8</v>
      </c>
      <c r="F1378" s="5" t="s">
        <v>8</v>
      </c>
      <c r="G1378" s="5" t="s">
        <v>8</v>
      </c>
    </row>
    <row r="1379" spans="1:7" x14ac:dyDescent="0.25">
      <c r="A1379" s="5" t="s">
        <v>6876</v>
      </c>
      <c r="B1379" s="5">
        <v>1.0306559516162801</v>
      </c>
      <c r="C1379" s="5" t="s">
        <v>8</v>
      </c>
      <c r="D1379" s="5" t="s">
        <v>8</v>
      </c>
      <c r="E1379" s="5" t="s">
        <v>8</v>
      </c>
      <c r="F1379" s="5" t="s">
        <v>8</v>
      </c>
      <c r="G1379" s="5" t="s">
        <v>8</v>
      </c>
    </row>
    <row r="1380" spans="1:7" x14ac:dyDescent="0.25">
      <c r="A1380" s="5" t="s">
        <v>12081</v>
      </c>
      <c r="B1380" s="5">
        <v>1.0306559516162801</v>
      </c>
      <c r="C1380" s="5" t="s">
        <v>8</v>
      </c>
      <c r="D1380" s="5" t="s">
        <v>8</v>
      </c>
      <c r="E1380" s="5" t="s">
        <v>8</v>
      </c>
      <c r="F1380" s="5" t="s">
        <v>8</v>
      </c>
      <c r="G1380" s="5" t="s">
        <v>8</v>
      </c>
    </row>
    <row r="1381" spans="1:7" x14ac:dyDescent="0.25">
      <c r="A1381" s="5" t="s">
        <v>23474</v>
      </c>
      <c r="B1381" s="5">
        <v>1.0306559516162801</v>
      </c>
      <c r="C1381" s="5" t="s">
        <v>8</v>
      </c>
      <c r="D1381" s="5" t="s">
        <v>8</v>
      </c>
      <c r="E1381" s="5" t="s">
        <v>8</v>
      </c>
      <c r="F1381" s="5" t="s">
        <v>8</v>
      </c>
      <c r="G1381" s="5" t="s">
        <v>8</v>
      </c>
    </row>
    <row r="1382" spans="1:7" x14ac:dyDescent="0.25">
      <c r="A1382" s="5" t="s">
        <v>21378</v>
      </c>
      <c r="B1382" s="5">
        <v>1.0296873575449901</v>
      </c>
      <c r="C1382" s="5" t="s">
        <v>21379</v>
      </c>
      <c r="D1382" s="5" t="s">
        <v>21380</v>
      </c>
      <c r="E1382" s="5" t="s">
        <v>21381</v>
      </c>
      <c r="F1382" s="5" t="s">
        <v>21382</v>
      </c>
      <c r="G1382" s="5" t="s">
        <v>21383</v>
      </c>
    </row>
    <row r="1383" spans="1:7" x14ac:dyDescent="0.25">
      <c r="A1383" s="5" t="s">
        <v>6928</v>
      </c>
      <c r="B1383" s="5">
        <v>1.0296873575449901</v>
      </c>
      <c r="C1383" s="5" t="s">
        <v>8</v>
      </c>
      <c r="D1383" s="5" t="s">
        <v>8</v>
      </c>
      <c r="E1383" s="5" t="s">
        <v>8</v>
      </c>
      <c r="F1383" s="5" t="s">
        <v>8</v>
      </c>
      <c r="G1383" s="5" t="s">
        <v>8</v>
      </c>
    </row>
    <row r="1384" spans="1:7" x14ac:dyDescent="0.25">
      <c r="A1384" s="5" t="s">
        <v>11064</v>
      </c>
      <c r="B1384" s="5">
        <v>1.0296873575449901</v>
      </c>
      <c r="C1384" s="5" t="s">
        <v>8</v>
      </c>
      <c r="D1384" s="5" t="s">
        <v>8</v>
      </c>
      <c r="E1384" s="5" t="s">
        <v>11065</v>
      </c>
      <c r="F1384" s="5" t="s">
        <v>8</v>
      </c>
      <c r="G1384" s="5" t="s">
        <v>1327</v>
      </c>
    </row>
    <row r="1385" spans="1:7" x14ac:dyDescent="0.25">
      <c r="A1385" s="5" t="s">
        <v>23093</v>
      </c>
      <c r="B1385" s="5">
        <v>1.0296873575449901</v>
      </c>
      <c r="C1385" s="5" t="s">
        <v>8</v>
      </c>
      <c r="D1385" s="5" t="s">
        <v>8</v>
      </c>
      <c r="E1385" s="5" t="s">
        <v>8</v>
      </c>
      <c r="F1385" s="5" t="s">
        <v>8</v>
      </c>
      <c r="G1385" s="5" t="s">
        <v>8</v>
      </c>
    </row>
    <row r="1386" spans="1:7" x14ac:dyDescent="0.25">
      <c r="A1386" s="5" t="s">
        <v>23441</v>
      </c>
      <c r="B1386" s="5">
        <v>1.0296873575449901</v>
      </c>
      <c r="C1386" s="5" t="s">
        <v>8</v>
      </c>
      <c r="D1386" s="5" t="s">
        <v>8</v>
      </c>
      <c r="E1386" s="5" t="s">
        <v>8</v>
      </c>
      <c r="F1386" s="5" t="s">
        <v>8</v>
      </c>
      <c r="G1386" s="5" t="s">
        <v>8</v>
      </c>
    </row>
    <row r="1387" spans="1:7" x14ac:dyDescent="0.25">
      <c r="A1387" s="5" t="s">
        <v>22367</v>
      </c>
      <c r="B1387" s="5">
        <v>1.02854634228209</v>
      </c>
      <c r="C1387" s="5" t="s">
        <v>8</v>
      </c>
      <c r="D1387" s="5" t="s">
        <v>8</v>
      </c>
      <c r="E1387" s="5" t="s">
        <v>8</v>
      </c>
      <c r="F1387" s="5" t="s">
        <v>8</v>
      </c>
      <c r="G1387" s="5" t="s">
        <v>21304</v>
      </c>
    </row>
    <row r="1388" spans="1:7" x14ac:dyDescent="0.25">
      <c r="A1388" s="5" t="s">
        <v>15347</v>
      </c>
      <c r="B1388" s="5">
        <v>1.0282649265563599</v>
      </c>
      <c r="C1388" s="5" t="s">
        <v>8</v>
      </c>
      <c r="D1388" s="5" t="s">
        <v>8</v>
      </c>
      <c r="E1388" s="5" t="s">
        <v>8</v>
      </c>
      <c r="F1388" s="5" t="s">
        <v>8</v>
      </c>
      <c r="G1388" s="5" t="s">
        <v>8</v>
      </c>
    </row>
    <row r="1389" spans="1:7" x14ac:dyDescent="0.25">
      <c r="A1389" s="5" t="s">
        <v>23458</v>
      </c>
      <c r="B1389" s="5">
        <v>1.0270815640836499</v>
      </c>
      <c r="C1389" s="5" t="s">
        <v>23459</v>
      </c>
      <c r="D1389" s="5" t="s">
        <v>8</v>
      </c>
      <c r="E1389" s="5" t="s">
        <v>8</v>
      </c>
      <c r="F1389" s="5" t="s">
        <v>23460</v>
      </c>
      <c r="G1389" s="5" t="s">
        <v>23461</v>
      </c>
    </row>
    <row r="1390" spans="1:7" x14ac:dyDescent="0.25">
      <c r="A1390" s="5" t="s">
        <v>15765</v>
      </c>
      <c r="B1390" s="5">
        <v>1.0270815640836499</v>
      </c>
      <c r="C1390" s="5" t="s">
        <v>8</v>
      </c>
      <c r="D1390" s="5" t="s">
        <v>8</v>
      </c>
      <c r="E1390" s="5" t="s">
        <v>8</v>
      </c>
      <c r="F1390" s="5" t="s">
        <v>8</v>
      </c>
      <c r="G1390" s="5" t="s">
        <v>8</v>
      </c>
    </row>
    <row r="1391" spans="1:7" x14ac:dyDescent="0.25">
      <c r="A1391" s="5" t="s">
        <v>21643</v>
      </c>
      <c r="B1391" s="5">
        <v>1.02630038239373</v>
      </c>
      <c r="C1391" s="5" t="s">
        <v>8</v>
      </c>
      <c r="D1391" s="5" t="s">
        <v>8</v>
      </c>
      <c r="E1391" s="5" t="s">
        <v>8</v>
      </c>
      <c r="F1391" s="5" t="s">
        <v>8</v>
      </c>
      <c r="G1391" s="5" t="s">
        <v>8</v>
      </c>
    </row>
    <row r="1392" spans="1:7" x14ac:dyDescent="0.25">
      <c r="A1392" s="5" t="s">
        <v>3007</v>
      </c>
      <c r="B1392" s="5">
        <v>1.02630038239373</v>
      </c>
      <c r="C1392" s="5" t="s">
        <v>8</v>
      </c>
      <c r="D1392" s="5" t="s">
        <v>8</v>
      </c>
      <c r="E1392" s="5" t="s">
        <v>8</v>
      </c>
      <c r="F1392" s="5" t="s">
        <v>8</v>
      </c>
      <c r="G1392" s="5" t="s">
        <v>8</v>
      </c>
    </row>
    <row r="1393" spans="1:7" x14ac:dyDescent="0.25">
      <c r="A1393" s="5" t="s">
        <v>22621</v>
      </c>
      <c r="B1393" s="5">
        <v>1.02630038239373</v>
      </c>
      <c r="C1393" s="5" t="s">
        <v>8</v>
      </c>
      <c r="D1393" s="5" t="s">
        <v>8</v>
      </c>
      <c r="E1393" s="5" t="s">
        <v>8</v>
      </c>
      <c r="F1393" s="5" t="s">
        <v>8</v>
      </c>
      <c r="G1393" s="5" t="s">
        <v>6078</v>
      </c>
    </row>
    <row r="1394" spans="1:7" x14ac:dyDescent="0.25">
      <c r="A1394" s="5" t="s">
        <v>22882</v>
      </c>
      <c r="B1394" s="5">
        <v>1.02630038239373</v>
      </c>
      <c r="C1394" s="5" t="s">
        <v>8</v>
      </c>
      <c r="D1394" s="5" t="s">
        <v>8</v>
      </c>
      <c r="E1394" s="5" t="s">
        <v>8</v>
      </c>
      <c r="F1394" s="5" t="s">
        <v>8</v>
      </c>
      <c r="G1394" s="5" t="s">
        <v>8</v>
      </c>
    </row>
    <row r="1395" spans="1:7" x14ac:dyDescent="0.25">
      <c r="A1395" s="5" t="s">
        <v>23183</v>
      </c>
      <c r="B1395" s="5">
        <v>1.02630038239373</v>
      </c>
      <c r="C1395" s="5" t="s">
        <v>8</v>
      </c>
      <c r="D1395" s="5" t="s">
        <v>8</v>
      </c>
      <c r="E1395" s="5" t="s">
        <v>8</v>
      </c>
      <c r="F1395" s="5" t="s">
        <v>8</v>
      </c>
      <c r="G1395" s="5" t="s">
        <v>8</v>
      </c>
    </row>
    <row r="1396" spans="1:7" x14ac:dyDescent="0.25">
      <c r="A1396" s="5" t="s">
        <v>22669</v>
      </c>
      <c r="B1396" s="5">
        <v>1.0260139767493901</v>
      </c>
      <c r="C1396" s="5" t="s">
        <v>8</v>
      </c>
      <c r="D1396" s="5" t="s">
        <v>8</v>
      </c>
      <c r="E1396" s="5" t="s">
        <v>22670</v>
      </c>
      <c r="F1396" s="5" t="s">
        <v>8</v>
      </c>
      <c r="G1396" s="5" t="s">
        <v>22671</v>
      </c>
    </row>
    <row r="1397" spans="1:7" x14ac:dyDescent="0.25">
      <c r="A1397" s="5" t="s">
        <v>807</v>
      </c>
      <c r="B1397" s="5">
        <v>1.0255575450269601</v>
      </c>
      <c r="C1397" s="5" t="s">
        <v>8</v>
      </c>
      <c r="D1397" s="5" t="s">
        <v>8</v>
      </c>
      <c r="E1397" s="5" t="s">
        <v>8</v>
      </c>
      <c r="F1397" s="5" t="s">
        <v>8</v>
      </c>
      <c r="G1397" s="5" t="s">
        <v>8</v>
      </c>
    </row>
    <row r="1398" spans="1:7" x14ac:dyDescent="0.25">
      <c r="A1398" s="5" t="s">
        <v>22694</v>
      </c>
      <c r="B1398" s="5">
        <v>1.0241761385008901</v>
      </c>
      <c r="C1398" s="5" t="s">
        <v>8</v>
      </c>
      <c r="D1398" s="5" t="s">
        <v>8</v>
      </c>
      <c r="E1398" s="5" t="s">
        <v>8</v>
      </c>
      <c r="F1398" s="5" t="s">
        <v>8</v>
      </c>
      <c r="G1398" s="5" t="s">
        <v>8</v>
      </c>
    </row>
    <row r="1399" spans="1:7" x14ac:dyDescent="0.25">
      <c r="A1399" s="5" t="s">
        <v>11110</v>
      </c>
      <c r="B1399" s="5">
        <v>1.0235328021890799</v>
      </c>
      <c r="C1399" s="5" t="s">
        <v>8</v>
      </c>
      <c r="D1399" s="5" t="s">
        <v>8</v>
      </c>
      <c r="E1399" s="5" t="s">
        <v>11111</v>
      </c>
      <c r="F1399" s="5" t="s">
        <v>8</v>
      </c>
      <c r="G1399" s="5" t="s">
        <v>8</v>
      </c>
    </row>
    <row r="1400" spans="1:7" x14ac:dyDescent="0.25">
      <c r="A1400" s="5" t="s">
        <v>21276</v>
      </c>
      <c r="B1400" s="5">
        <v>1.0229182208926599</v>
      </c>
      <c r="C1400" s="5" t="s">
        <v>8</v>
      </c>
      <c r="D1400" s="5" t="s">
        <v>8</v>
      </c>
      <c r="E1400" s="5" t="s">
        <v>8</v>
      </c>
      <c r="F1400" s="5" t="s">
        <v>8</v>
      </c>
      <c r="G1400" s="5" t="s">
        <v>8</v>
      </c>
    </row>
    <row r="1401" spans="1:7" x14ac:dyDescent="0.25">
      <c r="A1401" s="5" t="s">
        <v>3934</v>
      </c>
      <c r="B1401" s="5">
        <v>1.0229182208926599</v>
      </c>
      <c r="C1401" s="5" t="s">
        <v>8</v>
      </c>
      <c r="D1401" s="5" t="s">
        <v>8</v>
      </c>
      <c r="E1401" s="5" t="s">
        <v>3935</v>
      </c>
      <c r="F1401" s="5" t="s">
        <v>8</v>
      </c>
      <c r="G1401" s="5" t="s">
        <v>8</v>
      </c>
    </row>
    <row r="1402" spans="1:7" x14ac:dyDescent="0.25">
      <c r="A1402" s="5" t="s">
        <v>22741</v>
      </c>
      <c r="B1402" s="5">
        <v>1.0229182208926599</v>
      </c>
      <c r="C1402" s="5" t="s">
        <v>8</v>
      </c>
      <c r="D1402" s="5" t="s">
        <v>8</v>
      </c>
      <c r="E1402" s="5" t="s">
        <v>8</v>
      </c>
      <c r="F1402" s="5" t="s">
        <v>8</v>
      </c>
      <c r="G1402" s="5" t="s">
        <v>8</v>
      </c>
    </row>
    <row r="1403" spans="1:7" x14ac:dyDescent="0.25">
      <c r="A1403" s="5" t="s">
        <v>23376</v>
      </c>
      <c r="B1403" s="5">
        <v>1.0229182208926599</v>
      </c>
      <c r="C1403" s="5" t="s">
        <v>8</v>
      </c>
      <c r="D1403" s="5" t="s">
        <v>8</v>
      </c>
      <c r="E1403" s="5" t="s">
        <v>8</v>
      </c>
      <c r="F1403" s="5" t="s">
        <v>8</v>
      </c>
      <c r="G1403" s="5" t="s">
        <v>8</v>
      </c>
    </row>
    <row r="1404" spans="1:7" x14ac:dyDescent="0.25">
      <c r="A1404" s="5" t="s">
        <v>8170</v>
      </c>
      <c r="B1404" s="5">
        <v>1.02122893915394</v>
      </c>
      <c r="C1404" s="5" t="s">
        <v>8</v>
      </c>
      <c r="D1404" s="5" t="s">
        <v>8</v>
      </c>
      <c r="E1404" s="5" t="s">
        <v>8</v>
      </c>
      <c r="F1404" s="5" t="s">
        <v>8</v>
      </c>
      <c r="G1404" s="5" t="s">
        <v>8</v>
      </c>
    </row>
    <row r="1405" spans="1:7" x14ac:dyDescent="0.25">
      <c r="A1405" s="5" t="s">
        <v>23049</v>
      </c>
      <c r="B1405" s="5">
        <v>1.02122893915394</v>
      </c>
      <c r="C1405" s="5" t="s">
        <v>8</v>
      </c>
      <c r="D1405" s="5" t="s">
        <v>8</v>
      </c>
      <c r="E1405" s="5" t="s">
        <v>8</v>
      </c>
      <c r="F1405" s="5" t="s">
        <v>8</v>
      </c>
      <c r="G1405" s="5" t="s">
        <v>6078</v>
      </c>
    </row>
    <row r="1406" spans="1:7" x14ac:dyDescent="0.25">
      <c r="A1406" s="5" t="s">
        <v>22076</v>
      </c>
      <c r="B1406" s="5">
        <v>1.02071205132319</v>
      </c>
      <c r="C1406" s="5" t="s">
        <v>8</v>
      </c>
      <c r="D1406" s="5" t="s">
        <v>8</v>
      </c>
      <c r="E1406" s="5" t="s">
        <v>8</v>
      </c>
      <c r="F1406" s="5" t="s">
        <v>8</v>
      </c>
      <c r="G1406" s="5" t="s">
        <v>8</v>
      </c>
    </row>
    <row r="1407" spans="1:7" x14ac:dyDescent="0.25">
      <c r="A1407" s="5" t="s">
        <v>22464</v>
      </c>
      <c r="B1407" s="5">
        <v>1.0202607244444299</v>
      </c>
      <c r="C1407" s="5" t="s">
        <v>8</v>
      </c>
      <c r="D1407" s="5" t="s">
        <v>8</v>
      </c>
      <c r="E1407" s="5" t="s">
        <v>8</v>
      </c>
      <c r="F1407" s="5" t="s">
        <v>8</v>
      </c>
      <c r="G1407" s="5" t="s">
        <v>8</v>
      </c>
    </row>
    <row r="1408" spans="1:7" x14ac:dyDescent="0.25">
      <c r="A1408" s="5" t="s">
        <v>21294</v>
      </c>
      <c r="B1408" s="5">
        <v>1.0197393898214</v>
      </c>
      <c r="C1408" s="5" t="s">
        <v>8</v>
      </c>
      <c r="D1408" s="5" t="s">
        <v>8</v>
      </c>
      <c r="E1408" s="5" t="s">
        <v>8</v>
      </c>
      <c r="F1408" s="5" t="s">
        <v>8</v>
      </c>
      <c r="G1408" s="5" t="s">
        <v>21295</v>
      </c>
    </row>
    <row r="1409" spans="1:7" x14ac:dyDescent="0.25">
      <c r="A1409" s="5" t="s">
        <v>21428</v>
      </c>
      <c r="B1409" s="5">
        <v>1.01928125403757</v>
      </c>
      <c r="C1409" s="5" t="s">
        <v>8</v>
      </c>
      <c r="D1409" s="5" t="s">
        <v>8</v>
      </c>
      <c r="E1409" s="5" t="s">
        <v>8</v>
      </c>
      <c r="F1409" s="5" t="s">
        <v>8</v>
      </c>
      <c r="G1409" s="5" t="s">
        <v>8</v>
      </c>
    </row>
    <row r="1410" spans="1:7" x14ac:dyDescent="0.25">
      <c r="A1410" s="5" t="s">
        <v>23338</v>
      </c>
      <c r="B1410" s="5">
        <v>1.01928125403757</v>
      </c>
      <c r="C1410" s="5" t="s">
        <v>8</v>
      </c>
      <c r="D1410" s="5" t="s">
        <v>8</v>
      </c>
      <c r="E1410" s="5" t="s">
        <v>8</v>
      </c>
      <c r="F1410" s="5" t="s">
        <v>8</v>
      </c>
      <c r="G1410" s="5" t="s">
        <v>8</v>
      </c>
    </row>
    <row r="1411" spans="1:7" x14ac:dyDescent="0.25">
      <c r="A1411" s="5" t="s">
        <v>3718</v>
      </c>
      <c r="B1411" s="5">
        <v>1.01884048943753</v>
      </c>
      <c r="C1411" s="5" t="s">
        <v>8</v>
      </c>
      <c r="D1411" s="5" t="s">
        <v>8</v>
      </c>
      <c r="E1411" s="5" t="s">
        <v>8</v>
      </c>
      <c r="F1411" s="5" t="s">
        <v>8</v>
      </c>
      <c r="G1411" s="5" t="s">
        <v>8</v>
      </c>
    </row>
    <row r="1412" spans="1:7" x14ac:dyDescent="0.25">
      <c r="A1412" s="5" t="s">
        <v>23366</v>
      </c>
      <c r="B1412" s="5">
        <v>1.0184161263867499</v>
      </c>
      <c r="C1412" s="5" t="s">
        <v>8</v>
      </c>
      <c r="D1412" s="5" t="s">
        <v>8</v>
      </c>
      <c r="E1412" s="5" t="s">
        <v>8</v>
      </c>
      <c r="F1412" s="5" t="s">
        <v>8</v>
      </c>
      <c r="G1412" s="5" t="s">
        <v>1327</v>
      </c>
    </row>
    <row r="1413" spans="1:7" x14ac:dyDescent="0.25">
      <c r="A1413" s="5" t="s">
        <v>11172</v>
      </c>
      <c r="B1413" s="5">
        <v>1.01686564783665</v>
      </c>
      <c r="C1413" s="5" t="s">
        <v>8</v>
      </c>
      <c r="D1413" s="5" t="s">
        <v>8</v>
      </c>
      <c r="E1413" s="5" t="s">
        <v>8</v>
      </c>
      <c r="F1413" s="5" t="s">
        <v>8</v>
      </c>
      <c r="G1413" s="5" t="s">
        <v>8</v>
      </c>
    </row>
    <row r="1414" spans="1:7" x14ac:dyDescent="0.25">
      <c r="A1414" s="5" t="s">
        <v>7885</v>
      </c>
      <c r="B1414" s="5">
        <v>1.01491640177455</v>
      </c>
      <c r="C1414" s="5" t="s">
        <v>8</v>
      </c>
      <c r="D1414" s="5" t="s">
        <v>8</v>
      </c>
      <c r="E1414" s="5" t="s">
        <v>8</v>
      </c>
      <c r="F1414" s="5" t="s">
        <v>8</v>
      </c>
      <c r="G1414" s="5" t="s">
        <v>8</v>
      </c>
    </row>
    <row r="1415" spans="1:7" x14ac:dyDescent="0.25">
      <c r="A1415" s="5" t="s">
        <v>4404</v>
      </c>
      <c r="B1415" s="5">
        <v>1.01433067039181</v>
      </c>
      <c r="C1415" s="5" t="s">
        <v>8</v>
      </c>
      <c r="D1415" s="5" t="s">
        <v>8</v>
      </c>
      <c r="E1415" s="5" t="s">
        <v>8</v>
      </c>
      <c r="F1415" s="5" t="s">
        <v>8</v>
      </c>
      <c r="G1415" s="5" t="s">
        <v>8</v>
      </c>
    </row>
    <row r="1416" spans="1:7" x14ac:dyDescent="0.25">
      <c r="A1416" s="5" t="s">
        <v>12305</v>
      </c>
      <c r="B1416" s="5">
        <v>1.0132812527364801</v>
      </c>
      <c r="C1416" s="5" t="s">
        <v>8</v>
      </c>
      <c r="D1416" s="5" t="s">
        <v>8</v>
      </c>
      <c r="E1416" s="5" t="s">
        <v>8</v>
      </c>
      <c r="F1416" s="5" t="s">
        <v>8</v>
      </c>
      <c r="G1416" s="5" t="s">
        <v>8</v>
      </c>
    </row>
    <row r="1417" spans="1:7" x14ac:dyDescent="0.25">
      <c r="A1417" s="5" t="s">
        <v>21417</v>
      </c>
      <c r="B1417" s="5">
        <v>1.0117079892904099</v>
      </c>
      <c r="C1417" s="5" t="s">
        <v>8</v>
      </c>
      <c r="D1417" s="5" t="s">
        <v>8</v>
      </c>
      <c r="E1417" s="5" t="s">
        <v>8</v>
      </c>
      <c r="F1417" s="5" t="s">
        <v>8</v>
      </c>
      <c r="G1417" s="5" t="s">
        <v>8</v>
      </c>
    </row>
    <row r="1418" spans="1:7" x14ac:dyDescent="0.25">
      <c r="A1418" s="5" t="s">
        <v>5856</v>
      </c>
      <c r="B1418" s="5">
        <v>1.0110437970602999</v>
      </c>
      <c r="C1418" s="5" t="s">
        <v>8</v>
      </c>
      <c r="D1418" s="5" t="s">
        <v>8</v>
      </c>
      <c r="E1418" s="5" t="s">
        <v>8</v>
      </c>
      <c r="F1418" s="5" t="s">
        <v>8</v>
      </c>
      <c r="G1418" s="5" t="s">
        <v>8</v>
      </c>
    </row>
    <row r="1419" spans="1:7" x14ac:dyDescent="0.25">
      <c r="A1419" s="5" t="s">
        <v>8508</v>
      </c>
      <c r="B1419" s="5">
        <v>1.0107491898552301</v>
      </c>
      <c r="C1419" s="5" t="s">
        <v>8</v>
      </c>
      <c r="D1419" s="5" t="s">
        <v>8</v>
      </c>
      <c r="E1419" s="5" t="s">
        <v>8</v>
      </c>
      <c r="F1419" s="5" t="s">
        <v>8</v>
      </c>
      <c r="G1419" s="5" t="s">
        <v>8</v>
      </c>
    </row>
    <row r="1420" spans="1:7" x14ac:dyDescent="0.25">
      <c r="A1420" s="5" t="s">
        <v>10272</v>
      </c>
      <c r="B1420" s="5">
        <v>1.0107491898552301</v>
      </c>
      <c r="C1420" s="5" t="s">
        <v>8</v>
      </c>
      <c r="D1420" s="5" t="s">
        <v>8</v>
      </c>
      <c r="E1420" s="5" t="s">
        <v>8</v>
      </c>
      <c r="F1420" s="5" t="s">
        <v>8</v>
      </c>
      <c r="G1420" s="5" t="s">
        <v>8</v>
      </c>
    </row>
    <row r="1421" spans="1:7" x14ac:dyDescent="0.25">
      <c r="A1421" s="5" t="s">
        <v>22539</v>
      </c>
      <c r="B1421" s="5">
        <v>1.0087299028446901</v>
      </c>
      <c r="C1421" s="5" t="s">
        <v>22540</v>
      </c>
      <c r="D1421" s="5" t="s">
        <v>8</v>
      </c>
      <c r="E1421" s="5" t="s">
        <v>8</v>
      </c>
      <c r="F1421" s="5" t="s">
        <v>8</v>
      </c>
      <c r="G1421" s="5" t="s">
        <v>22541</v>
      </c>
    </row>
    <row r="1422" spans="1:7" x14ac:dyDescent="0.25">
      <c r="A1422" s="5" t="s">
        <v>7578</v>
      </c>
      <c r="B1422" s="5">
        <v>1.00821554709004</v>
      </c>
      <c r="C1422" s="5" t="s">
        <v>8</v>
      </c>
      <c r="D1422" s="5" t="s">
        <v>8</v>
      </c>
      <c r="E1422" s="5" t="s">
        <v>8</v>
      </c>
      <c r="F1422" s="5" t="s">
        <v>8</v>
      </c>
      <c r="G1422" s="5" t="s">
        <v>8</v>
      </c>
    </row>
    <row r="1423" spans="1:7" x14ac:dyDescent="0.25">
      <c r="A1423" s="5" t="s">
        <v>21670</v>
      </c>
      <c r="B1423" s="5">
        <v>-1.0000877604164899</v>
      </c>
      <c r="C1423" s="5" t="s">
        <v>8</v>
      </c>
      <c r="D1423" s="5" t="s">
        <v>8</v>
      </c>
      <c r="E1423" s="5" t="s">
        <v>8</v>
      </c>
      <c r="F1423" s="5" t="s">
        <v>8</v>
      </c>
      <c r="G1423" s="5" t="s">
        <v>8</v>
      </c>
    </row>
    <row r="1424" spans="1:7" x14ac:dyDescent="0.25">
      <c r="A1424" s="5" t="s">
        <v>21758</v>
      </c>
      <c r="B1424" s="5">
        <v>-1.0004288884474799</v>
      </c>
      <c r="C1424" s="5" t="s">
        <v>8</v>
      </c>
      <c r="D1424" s="5" t="s">
        <v>8</v>
      </c>
      <c r="E1424" s="5" t="s">
        <v>8</v>
      </c>
      <c r="F1424" s="5" t="s">
        <v>8</v>
      </c>
      <c r="G1424" s="5" t="s">
        <v>8</v>
      </c>
    </row>
    <row r="1425" spans="1:7" x14ac:dyDescent="0.25">
      <c r="A1425" s="5" t="s">
        <v>3478</v>
      </c>
      <c r="B1425" s="5">
        <v>-1.0006248305544401</v>
      </c>
      <c r="C1425" s="5" t="s">
        <v>3479</v>
      </c>
      <c r="D1425" s="5" t="s">
        <v>3480</v>
      </c>
      <c r="E1425" s="5" t="s">
        <v>3481</v>
      </c>
      <c r="F1425" s="5" t="s">
        <v>3482</v>
      </c>
      <c r="G1425" s="5" t="s">
        <v>3483</v>
      </c>
    </row>
    <row r="1426" spans="1:7" x14ac:dyDescent="0.25">
      <c r="A1426" s="5" t="s">
        <v>4730</v>
      </c>
      <c r="B1426" s="5">
        <v>-1.00080021483662</v>
      </c>
      <c r="C1426" s="5" t="s">
        <v>8</v>
      </c>
      <c r="D1426" s="5" t="s">
        <v>8</v>
      </c>
      <c r="E1426" s="5" t="s">
        <v>8</v>
      </c>
      <c r="F1426" s="5" t="s">
        <v>8</v>
      </c>
      <c r="G1426" s="5" t="s">
        <v>8</v>
      </c>
    </row>
    <row r="1427" spans="1:7" x14ac:dyDescent="0.25">
      <c r="A1427" s="5" t="s">
        <v>22592</v>
      </c>
      <c r="B1427" s="5">
        <v>-1.00088118299139</v>
      </c>
      <c r="C1427" s="5" t="s">
        <v>8</v>
      </c>
      <c r="D1427" s="5" t="s">
        <v>8</v>
      </c>
      <c r="E1427" s="5" t="s">
        <v>8</v>
      </c>
      <c r="F1427" s="5" t="s">
        <v>8</v>
      </c>
      <c r="G1427" s="5" t="s">
        <v>8</v>
      </c>
    </row>
    <row r="1428" spans="1:7" x14ac:dyDescent="0.25">
      <c r="A1428" s="5" t="s">
        <v>23370</v>
      </c>
      <c r="B1428" s="5">
        <v>-1.00110102238201</v>
      </c>
      <c r="C1428" s="5" t="s">
        <v>8</v>
      </c>
      <c r="D1428" s="5" t="s">
        <v>8</v>
      </c>
      <c r="E1428" s="5" t="s">
        <v>8</v>
      </c>
      <c r="F1428" s="5" t="s">
        <v>8</v>
      </c>
      <c r="G1428" s="5" t="s">
        <v>8</v>
      </c>
    </row>
    <row r="1429" spans="1:7" x14ac:dyDescent="0.25">
      <c r="A1429" s="5" t="s">
        <v>23433</v>
      </c>
      <c r="B1429" s="5">
        <v>-1.0013496574273699</v>
      </c>
      <c r="C1429" s="5" t="s">
        <v>8</v>
      </c>
      <c r="D1429" s="5" t="s">
        <v>8</v>
      </c>
      <c r="E1429" s="5" t="s">
        <v>8</v>
      </c>
      <c r="F1429" s="5" t="s">
        <v>8</v>
      </c>
      <c r="G1429" s="5" t="s">
        <v>23434</v>
      </c>
    </row>
    <row r="1430" spans="1:7" x14ac:dyDescent="0.25">
      <c r="A1430" s="5" t="s">
        <v>21608</v>
      </c>
      <c r="B1430" s="5">
        <v>-1.00177715766541</v>
      </c>
      <c r="C1430" s="5" t="s">
        <v>21609</v>
      </c>
      <c r="D1430" s="5" t="s">
        <v>21610</v>
      </c>
      <c r="E1430" s="5" t="s">
        <v>21611</v>
      </c>
      <c r="F1430" s="5" t="s">
        <v>21612</v>
      </c>
      <c r="G1430" s="5" t="s">
        <v>21613</v>
      </c>
    </row>
    <row r="1431" spans="1:7" x14ac:dyDescent="0.25">
      <c r="A1431" s="5" t="s">
        <v>23676</v>
      </c>
      <c r="B1431" s="5">
        <v>-1.0084732176165001</v>
      </c>
      <c r="C1431" s="5" t="s">
        <v>8</v>
      </c>
      <c r="D1431" s="5" t="s">
        <v>8</v>
      </c>
      <c r="E1431" s="5" t="s">
        <v>8</v>
      </c>
      <c r="F1431" s="5" t="s">
        <v>8</v>
      </c>
      <c r="G1431" s="5" t="s">
        <v>8</v>
      </c>
    </row>
    <row r="1432" spans="1:7" x14ac:dyDescent="0.25">
      <c r="A1432" s="5" t="s">
        <v>23465</v>
      </c>
      <c r="B1432" s="5">
        <v>-1.0105859616331301</v>
      </c>
      <c r="C1432" s="5" t="s">
        <v>8</v>
      </c>
      <c r="D1432" s="5" t="s">
        <v>8</v>
      </c>
      <c r="E1432" s="5" t="s">
        <v>8</v>
      </c>
      <c r="F1432" s="5" t="s">
        <v>8</v>
      </c>
      <c r="G1432" s="5" t="s">
        <v>8</v>
      </c>
    </row>
    <row r="1433" spans="1:7" x14ac:dyDescent="0.25">
      <c r="A1433" s="5" t="s">
        <v>22286</v>
      </c>
      <c r="B1433" s="5">
        <v>-1.0107737024440999</v>
      </c>
      <c r="C1433" s="5" t="s">
        <v>8</v>
      </c>
      <c r="D1433" s="5" t="s">
        <v>22287</v>
      </c>
      <c r="E1433" s="5" t="s">
        <v>22288</v>
      </c>
      <c r="F1433" s="5" t="s">
        <v>8</v>
      </c>
      <c r="G1433" s="5" t="s">
        <v>8</v>
      </c>
    </row>
    <row r="1434" spans="1:7" x14ac:dyDescent="0.25">
      <c r="A1434" s="5" t="s">
        <v>21497</v>
      </c>
      <c r="B1434" s="5">
        <v>-1.01193589069943</v>
      </c>
      <c r="C1434" s="5" t="s">
        <v>8</v>
      </c>
      <c r="D1434" s="5" t="s">
        <v>8</v>
      </c>
      <c r="E1434" s="5" t="s">
        <v>8</v>
      </c>
      <c r="F1434" s="5" t="s">
        <v>8</v>
      </c>
      <c r="G1434" s="5" t="s">
        <v>8</v>
      </c>
    </row>
    <row r="1435" spans="1:7" x14ac:dyDescent="0.25">
      <c r="A1435" s="5" t="s">
        <v>23627</v>
      </c>
      <c r="B1435" s="5">
        <v>-1.01204302103913</v>
      </c>
      <c r="C1435" s="5" t="s">
        <v>8</v>
      </c>
      <c r="D1435" s="5" t="s">
        <v>8</v>
      </c>
      <c r="E1435" s="5" t="s">
        <v>8</v>
      </c>
      <c r="F1435" s="5" t="s">
        <v>8</v>
      </c>
      <c r="G1435" s="5" t="s">
        <v>8</v>
      </c>
    </row>
    <row r="1436" spans="1:7" x14ac:dyDescent="0.25">
      <c r="A1436" s="5" t="s">
        <v>21389</v>
      </c>
      <c r="B1436" s="5">
        <v>-1.01216972471656</v>
      </c>
      <c r="C1436" s="5" t="s">
        <v>8</v>
      </c>
      <c r="D1436" s="5" t="s">
        <v>8</v>
      </c>
      <c r="E1436" s="5" t="s">
        <v>8</v>
      </c>
      <c r="F1436" s="5" t="s">
        <v>8</v>
      </c>
      <c r="G1436" s="5" t="s">
        <v>8</v>
      </c>
    </row>
    <row r="1437" spans="1:7" x14ac:dyDescent="0.25">
      <c r="A1437" s="5" t="s">
        <v>9784</v>
      </c>
      <c r="B1437" s="5">
        <v>-1.01216972471656</v>
      </c>
      <c r="C1437" s="5" t="s">
        <v>8</v>
      </c>
      <c r="D1437" s="5" t="s">
        <v>8</v>
      </c>
      <c r="E1437" s="5" t="s">
        <v>8</v>
      </c>
      <c r="F1437" s="5" t="s">
        <v>8</v>
      </c>
      <c r="G1437" s="5" t="s">
        <v>8</v>
      </c>
    </row>
    <row r="1438" spans="1:7" x14ac:dyDescent="0.25">
      <c r="A1438" s="5" t="s">
        <v>21651</v>
      </c>
      <c r="B1438" s="5">
        <v>-1.0127716798461699</v>
      </c>
      <c r="C1438" s="5" t="s">
        <v>8</v>
      </c>
      <c r="D1438" s="5" t="s">
        <v>8</v>
      </c>
      <c r="E1438" s="5" t="s">
        <v>8</v>
      </c>
      <c r="F1438" s="5" t="s">
        <v>8</v>
      </c>
      <c r="G1438" s="5" t="s">
        <v>8</v>
      </c>
    </row>
    <row r="1439" spans="1:7" x14ac:dyDescent="0.25">
      <c r="A1439" s="5" t="s">
        <v>11033</v>
      </c>
      <c r="B1439" s="5">
        <v>-1.0134689947327</v>
      </c>
      <c r="C1439" s="5" t="s">
        <v>8</v>
      </c>
      <c r="D1439" s="5" t="s">
        <v>8</v>
      </c>
      <c r="E1439" s="5" t="s">
        <v>8</v>
      </c>
      <c r="F1439" s="5" t="s">
        <v>8</v>
      </c>
      <c r="G1439" s="5" t="s">
        <v>8</v>
      </c>
    </row>
    <row r="1440" spans="1:7" x14ac:dyDescent="0.25">
      <c r="A1440" s="5" t="s">
        <v>23064</v>
      </c>
      <c r="B1440" s="5">
        <v>-1.0134689947327</v>
      </c>
      <c r="C1440" s="5" t="s">
        <v>8</v>
      </c>
      <c r="D1440" s="5" t="s">
        <v>8</v>
      </c>
      <c r="E1440" s="5" t="s">
        <v>8</v>
      </c>
      <c r="F1440" s="5" t="s">
        <v>8</v>
      </c>
      <c r="G1440" s="5" t="s">
        <v>8</v>
      </c>
    </row>
    <row r="1441" spans="1:7" x14ac:dyDescent="0.25">
      <c r="A1441" s="5" t="s">
        <v>23142</v>
      </c>
      <c r="B1441" s="5">
        <v>-1.0134689947327</v>
      </c>
      <c r="C1441" s="5" t="s">
        <v>8</v>
      </c>
      <c r="D1441" s="5" t="s">
        <v>8</v>
      </c>
      <c r="E1441" s="5" t="s">
        <v>8</v>
      </c>
      <c r="F1441" s="5" t="s">
        <v>8</v>
      </c>
      <c r="G1441" s="5" t="s">
        <v>8</v>
      </c>
    </row>
    <row r="1442" spans="1:7" x14ac:dyDescent="0.25">
      <c r="A1442" s="5" t="s">
        <v>21833</v>
      </c>
      <c r="B1442" s="5">
        <v>-1.0138607853333399</v>
      </c>
      <c r="C1442" s="5" t="s">
        <v>8</v>
      </c>
      <c r="D1442" s="5" t="s">
        <v>8</v>
      </c>
      <c r="E1442" s="5" t="s">
        <v>8</v>
      </c>
      <c r="F1442" s="5" t="s">
        <v>8</v>
      </c>
      <c r="G1442" s="5" t="s">
        <v>8</v>
      </c>
    </row>
    <row r="1443" spans="1:7" x14ac:dyDescent="0.25">
      <c r="A1443" s="5" t="s">
        <v>21716</v>
      </c>
      <c r="B1443" s="5">
        <v>-1.01425628782289</v>
      </c>
      <c r="C1443" s="5" t="s">
        <v>8</v>
      </c>
      <c r="D1443" s="5" t="s">
        <v>8</v>
      </c>
      <c r="E1443" s="5" t="s">
        <v>8</v>
      </c>
      <c r="F1443" s="5" t="s">
        <v>8</v>
      </c>
      <c r="G1443" s="5" t="s">
        <v>8</v>
      </c>
    </row>
    <row r="1444" spans="1:7" x14ac:dyDescent="0.25">
      <c r="A1444" s="5" t="s">
        <v>21590</v>
      </c>
      <c r="B1444" s="5">
        <v>-1.0152574054667101</v>
      </c>
      <c r="C1444" s="5" t="s">
        <v>21591</v>
      </c>
      <c r="D1444" s="5" t="s">
        <v>21592</v>
      </c>
      <c r="E1444" s="5" t="s">
        <v>21593</v>
      </c>
      <c r="F1444" s="5" t="s">
        <v>21594</v>
      </c>
      <c r="G1444" s="5" t="s">
        <v>21595</v>
      </c>
    </row>
    <row r="1445" spans="1:7" x14ac:dyDescent="0.25">
      <c r="A1445" s="5" t="s">
        <v>21857</v>
      </c>
      <c r="B1445" s="5">
        <v>-1.0152574054667101</v>
      </c>
      <c r="C1445" s="5" t="s">
        <v>8</v>
      </c>
      <c r="D1445" s="5" t="s">
        <v>8</v>
      </c>
      <c r="E1445" s="5" t="s">
        <v>8</v>
      </c>
      <c r="F1445" s="5" t="s">
        <v>8</v>
      </c>
      <c r="G1445" s="5" t="s">
        <v>8</v>
      </c>
    </row>
    <row r="1446" spans="1:7" x14ac:dyDescent="0.25">
      <c r="A1446" s="5" t="s">
        <v>22466</v>
      </c>
      <c r="B1446" s="5">
        <v>-1.0152574054667101</v>
      </c>
      <c r="C1446" s="5" t="s">
        <v>22467</v>
      </c>
      <c r="D1446" s="5" t="s">
        <v>22468</v>
      </c>
      <c r="E1446" s="5" t="s">
        <v>22469</v>
      </c>
      <c r="F1446" s="5" t="s">
        <v>22470</v>
      </c>
      <c r="G1446" s="5" t="s">
        <v>22471</v>
      </c>
    </row>
    <row r="1447" spans="1:7" x14ac:dyDescent="0.25">
      <c r="A1447" s="5" t="s">
        <v>22593</v>
      </c>
      <c r="B1447" s="5">
        <v>-1.0152574054667101</v>
      </c>
      <c r="C1447" s="5" t="s">
        <v>8</v>
      </c>
      <c r="D1447" s="5" t="s">
        <v>8</v>
      </c>
      <c r="E1447" s="5" t="s">
        <v>8</v>
      </c>
      <c r="F1447" s="5" t="s">
        <v>8</v>
      </c>
      <c r="G1447" s="5" t="s">
        <v>8</v>
      </c>
    </row>
    <row r="1448" spans="1:7" x14ac:dyDescent="0.25">
      <c r="A1448" s="5" t="s">
        <v>10314</v>
      </c>
      <c r="B1448" s="5">
        <v>-1.01581490495844</v>
      </c>
      <c r="C1448" s="5" t="s">
        <v>8</v>
      </c>
      <c r="D1448" s="5" t="s">
        <v>8</v>
      </c>
      <c r="E1448" s="5" t="s">
        <v>8</v>
      </c>
      <c r="F1448" s="5" t="s">
        <v>8</v>
      </c>
      <c r="G1448" s="5" t="s">
        <v>8</v>
      </c>
    </row>
    <row r="1449" spans="1:7" x14ac:dyDescent="0.25">
      <c r="A1449" s="5" t="s">
        <v>23267</v>
      </c>
      <c r="B1449" s="5">
        <v>-1.01581490495844</v>
      </c>
      <c r="C1449" s="5" t="s">
        <v>8</v>
      </c>
      <c r="D1449" s="5" t="s">
        <v>8</v>
      </c>
      <c r="E1449" s="5" t="s">
        <v>8</v>
      </c>
      <c r="F1449" s="5" t="s">
        <v>8</v>
      </c>
      <c r="G1449" s="5" t="s">
        <v>8</v>
      </c>
    </row>
    <row r="1450" spans="1:7" x14ac:dyDescent="0.25">
      <c r="A1450" s="5" t="s">
        <v>21332</v>
      </c>
      <c r="B1450" s="5">
        <v>-1.01589015744103</v>
      </c>
      <c r="C1450" s="5" t="s">
        <v>8</v>
      </c>
      <c r="D1450" s="5" t="s">
        <v>8</v>
      </c>
      <c r="E1450" s="5" t="s">
        <v>8</v>
      </c>
      <c r="F1450" s="5" t="s">
        <v>8</v>
      </c>
      <c r="G1450" s="5" t="s">
        <v>8</v>
      </c>
    </row>
    <row r="1451" spans="1:7" x14ac:dyDescent="0.25">
      <c r="A1451" s="5" t="s">
        <v>22229</v>
      </c>
      <c r="B1451" s="5">
        <v>-1.01643032715912</v>
      </c>
      <c r="C1451" s="5" t="s">
        <v>8</v>
      </c>
      <c r="D1451" s="5" t="s">
        <v>8</v>
      </c>
      <c r="E1451" s="5" t="s">
        <v>22230</v>
      </c>
      <c r="F1451" s="5" t="s">
        <v>8</v>
      </c>
      <c r="G1451" s="5" t="s">
        <v>8</v>
      </c>
    </row>
    <row r="1452" spans="1:7" x14ac:dyDescent="0.25">
      <c r="A1452" s="5" t="s">
        <v>22363</v>
      </c>
      <c r="B1452" s="5">
        <v>-1.01643032715912</v>
      </c>
      <c r="C1452" s="5" t="s">
        <v>8</v>
      </c>
      <c r="D1452" s="5" t="s">
        <v>8</v>
      </c>
      <c r="E1452" s="5" t="s">
        <v>8</v>
      </c>
      <c r="F1452" s="5" t="s">
        <v>8</v>
      </c>
      <c r="G1452" s="5" t="s">
        <v>8</v>
      </c>
    </row>
    <row r="1453" spans="1:7" x14ac:dyDescent="0.25">
      <c r="A1453" s="5" t="s">
        <v>22480</v>
      </c>
      <c r="B1453" s="5">
        <v>-1.01643032715912</v>
      </c>
      <c r="C1453" s="5" t="s">
        <v>22481</v>
      </c>
      <c r="D1453" s="5" t="s">
        <v>22482</v>
      </c>
      <c r="E1453" s="5" t="s">
        <v>22483</v>
      </c>
      <c r="F1453" s="5" t="s">
        <v>22484</v>
      </c>
      <c r="G1453" s="5" t="s">
        <v>22485</v>
      </c>
    </row>
    <row r="1454" spans="1:7" x14ac:dyDescent="0.25">
      <c r="A1454" s="5" t="s">
        <v>22998</v>
      </c>
      <c r="B1454" s="5">
        <v>-1.01643032715912</v>
      </c>
      <c r="C1454" s="5" t="s">
        <v>8</v>
      </c>
      <c r="D1454" s="5" t="s">
        <v>8</v>
      </c>
      <c r="E1454" s="5" t="s">
        <v>8</v>
      </c>
      <c r="F1454" s="5" t="s">
        <v>8</v>
      </c>
      <c r="G1454" s="5" t="s">
        <v>8</v>
      </c>
    </row>
    <row r="1455" spans="1:7" x14ac:dyDescent="0.25">
      <c r="A1455" s="5" t="s">
        <v>23490</v>
      </c>
      <c r="B1455" s="5">
        <v>-1.01664512377647</v>
      </c>
      <c r="C1455" s="5" t="s">
        <v>17063</v>
      </c>
      <c r="D1455" s="5" t="s">
        <v>17064</v>
      </c>
      <c r="E1455" s="5" t="s">
        <v>17065</v>
      </c>
      <c r="F1455" s="5" t="s">
        <v>17066</v>
      </c>
      <c r="G1455" s="5" t="s">
        <v>17067</v>
      </c>
    </row>
    <row r="1456" spans="1:7" x14ac:dyDescent="0.25">
      <c r="A1456" s="5" t="s">
        <v>23117</v>
      </c>
      <c r="B1456" s="5">
        <v>-1.01704633745585</v>
      </c>
      <c r="C1456" s="5" t="s">
        <v>8</v>
      </c>
      <c r="D1456" s="5" t="s">
        <v>8</v>
      </c>
      <c r="E1456" s="5" t="s">
        <v>8</v>
      </c>
      <c r="F1456" s="5" t="s">
        <v>8</v>
      </c>
      <c r="G1456" s="5" t="s">
        <v>8</v>
      </c>
    </row>
    <row r="1457" spans="1:7" x14ac:dyDescent="0.25">
      <c r="A1457" s="5" t="s">
        <v>21256</v>
      </c>
      <c r="B1457" s="5">
        <v>-1.01711319379437</v>
      </c>
      <c r="C1457" s="5" t="s">
        <v>8</v>
      </c>
      <c r="D1457" s="5" t="s">
        <v>8</v>
      </c>
      <c r="E1457" s="5" t="s">
        <v>8</v>
      </c>
      <c r="F1457" s="5" t="s">
        <v>8</v>
      </c>
      <c r="G1457" s="5" t="s">
        <v>8</v>
      </c>
    </row>
    <row r="1458" spans="1:7" x14ac:dyDescent="0.25">
      <c r="A1458" s="5" t="s">
        <v>21542</v>
      </c>
      <c r="B1458" s="5">
        <v>-1.01711319379437</v>
      </c>
      <c r="C1458" s="5" t="s">
        <v>8</v>
      </c>
      <c r="D1458" s="5" t="s">
        <v>8</v>
      </c>
      <c r="E1458" s="5" t="s">
        <v>8</v>
      </c>
      <c r="F1458" s="5" t="s">
        <v>8</v>
      </c>
      <c r="G1458" s="5" t="s">
        <v>8</v>
      </c>
    </row>
    <row r="1459" spans="1:7" x14ac:dyDescent="0.25">
      <c r="A1459" s="5" t="s">
        <v>3255</v>
      </c>
      <c r="B1459" s="5">
        <v>-1.01711319379437</v>
      </c>
      <c r="C1459" s="5" t="s">
        <v>8</v>
      </c>
      <c r="D1459" s="5" t="s">
        <v>8</v>
      </c>
      <c r="E1459" s="5" t="s">
        <v>8</v>
      </c>
      <c r="F1459" s="5" t="s">
        <v>8</v>
      </c>
      <c r="G1459" s="5" t="s">
        <v>8</v>
      </c>
    </row>
    <row r="1460" spans="1:7" x14ac:dyDescent="0.25">
      <c r="A1460" s="5" t="s">
        <v>21948</v>
      </c>
      <c r="B1460" s="5">
        <v>-1.01711319379437</v>
      </c>
      <c r="C1460" s="5" t="s">
        <v>8</v>
      </c>
      <c r="D1460" s="5" t="s">
        <v>8</v>
      </c>
      <c r="E1460" s="5" t="s">
        <v>8</v>
      </c>
      <c r="F1460" s="5" t="s">
        <v>8</v>
      </c>
      <c r="G1460" s="5" t="s">
        <v>8</v>
      </c>
    </row>
    <row r="1461" spans="1:7" x14ac:dyDescent="0.25">
      <c r="A1461" s="5" t="s">
        <v>8897</v>
      </c>
      <c r="B1461" s="5">
        <v>-1.01711319379437</v>
      </c>
      <c r="C1461" s="5" t="s">
        <v>8</v>
      </c>
      <c r="D1461" s="5" t="s">
        <v>8</v>
      </c>
      <c r="E1461" s="5" t="s">
        <v>8</v>
      </c>
      <c r="F1461" s="5" t="s">
        <v>8</v>
      </c>
      <c r="G1461" s="5" t="s">
        <v>8</v>
      </c>
    </row>
    <row r="1462" spans="1:7" x14ac:dyDescent="0.25">
      <c r="A1462" s="5" t="s">
        <v>23322</v>
      </c>
      <c r="B1462" s="5">
        <v>-1.01711319379437</v>
      </c>
      <c r="C1462" s="5" t="s">
        <v>8</v>
      </c>
      <c r="D1462" s="5" t="s">
        <v>8</v>
      </c>
      <c r="E1462" s="5" t="s">
        <v>8</v>
      </c>
      <c r="F1462" s="5" t="s">
        <v>8</v>
      </c>
      <c r="G1462" s="5" t="s">
        <v>8</v>
      </c>
    </row>
    <row r="1463" spans="1:7" x14ac:dyDescent="0.25">
      <c r="A1463" s="5" t="s">
        <v>23530</v>
      </c>
      <c r="B1463" s="5">
        <v>-1.01711319379437</v>
      </c>
      <c r="C1463" s="5" t="s">
        <v>8</v>
      </c>
      <c r="D1463" s="5" t="s">
        <v>8</v>
      </c>
      <c r="E1463" s="5" t="s">
        <v>14869</v>
      </c>
      <c r="F1463" s="5" t="s">
        <v>8</v>
      </c>
      <c r="G1463" s="5" t="s">
        <v>8</v>
      </c>
    </row>
    <row r="1464" spans="1:7" x14ac:dyDescent="0.25">
      <c r="A1464" s="5" t="s">
        <v>23535</v>
      </c>
      <c r="B1464" s="5">
        <v>-1.01711319379437</v>
      </c>
      <c r="C1464" s="5" t="s">
        <v>8</v>
      </c>
      <c r="D1464" s="5" t="s">
        <v>8</v>
      </c>
      <c r="E1464" s="5" t="s">
        <v>8</v>
      </c>
      <c r="F1464" s="5" t="s">
        <v>8</v>
      </c>
      <c r="G1464" s="5" t="s">
        <v>8</v>
      </c>
    </row>
    <row r="1465" spans="1:7" x14ac:dyDescent="0.25">
      <c r="A1465" s="5" t="s">
        <v>558</v>
      </c>
      <c r="B1465" s="5">
        <v>-1.01787523458858</v>
      </c>
      <c r="C1465" s="5" t="s">
        <v>559</v>
      </c>
      <c r="D1465" s="5" t="s">
        <v>560</v>
      </c>
      <c r="E1465" s="5" t="s">
        <v>561</v>
      </c>
      <c r="F1465" s="5" t="s">
        <v>562</v>
      </c>
      <c r="G1465" s="5" t="s">
        <v>563</v>
      </c>
    </row>
    <row r="1466" spans="1:7" x14ac:dyDescent="0.25">
      <c r="A1466" s="5" t="s">
        <v>3002</v>
      </c>
      <c r="B1466" s="5">
        <v>-1.01787523458858</v>
      </c>
      <c r="C1466" s="5" t="s">
        <v>8</v>
      </c>
      <c r="D1466" s="5" t="s">
        <v>8</v>
      </c>
      <c r="E1466" s="5" t="s">
        <v>8</v>
      </c>
      <c r="F1466" s="5" t="s">
        <v>8</v>
      </c>
      <c r="G1466" s="5" t="s">
        <v>8</v>
      </c>
    </row>
    <row r="1467" spans="1:7" x14ac:dyDescent="0.25">
      <c r="A1467" s="5" t="s">
        <v>5891</v>
      </c>
      <c r="B1467" s="5">
        <v>-1.01787523458858</v>
      </c>
      <c r="C1467" s="5" t="s">
        <v>8</v>
      </c>
      <c r="D1467" s="5" t="s">
        <v>8</v>
      </c>
      <c r="E1467" s="5" t="s">
        <v>8</v>
      </c>
      <c r="F1467" s="5" t="s">
        <v>8</v>
      </c>
      <c r="G1467" s="5" t="s">
        <v>8</v>
      </c>
    </row>
    <row r="1468" spans="1:7" x14ac:dyDescent="0.25">
      <c r="A1468" s="5" t="s">
        <v>7786</v>
      </c>
      <c r="B1468" s="5">
        <v>-1.01787523458858</v>
      </c>
      <c r="C1468" s="5" t="s">
        <v>8</v>
      </c>
      <c r="D1468" s="5" t="s">
        <v>8</v>
      </c>
      <c r="E1468" s="5" t="s">
        <v>8</v>
      </c>
      <c r="F1468" s="5" t="s">
        <v>8</v>
      </c>
      <c r="G1468" s="5" t="s">
        <v>8</v>
      </c>
    </row>
    <row r="1469" spans="1:7" x14ac:dyDescent="0.25">
      <c r="A1469" s="5" t="s">
        <v>22642</v>
      </c>
      <c r="B1469" s="5">
        <v>-1.01787523458858</v>
      </c>
      <c r="C1469" s="5" t="s">
        <v>8</v>
      </c>
      <c r="D1469" s="5" t="s">
        <v>8</v>
      </c>
      <c r="E1469" s="5" t="s">
        <v>8</v>
      </c>
      <c r="F1469" s="5" t="s">
        <v>8</v>
      </c>
      <c r="G1469" s="5" t="s">
        <v>8</v>
      </c>
    </row>
    <row r="1470" spans="1:7" x14ac:dyDescent="0.25">
      <c r="A1470" s="5" t="s">
        <v>22701</v>
      </c>
      <c r="B1470" s="5">
        <v>-1.01787523458858</v>
      </c>
      <c r="C1470" s="5" t="s">
        <v>8</v>
      </c>
      <c r="D1470" s="5" t="s">
        <v>8</v>
      </c>
      <c r="E1470" s="5" t="s">
        <v>8</v>
      </c>
      <c r="F1470" s="5" t="s">
        <v>8</v>
      </c>
      <c r="G1470" s="5" t="s">
        <v>8</v>
      </c>
    </row>
    <row r="1471" spans="1:7" x14ac:dyDescent="0.25">
      <c r="A1471" s="5" t="s">
        <v>23153</v>
      </c>
      <c r="B1471" s="5">
        <v>-1.01787523458858</v>
      </c>
      <c r="C1471" s="5" t="s">
        <v>8</v>
      </c>
      <c r="D1471" s="5" t="s">
        <v>8</v>
      </c>
      <c r="E1471" s="5" t="s">
        <v>8</v>
      </c>
      <c r="F1471" s="5" t="s">
        <v>8</v>
      </c>
      <c r="G1471" s="5" t="s">
        <v>8</v>
      </c>
    </row>
    <row r="1472" spans="1:7" x14ac:dyDescent="0.25">
      <c r="A1472" s="5" t="s">
        <v>23675</v>
      </c>
      <c r="B1472" s="5">
        <v>-1.01787523458858</v>
      </c>
      <c r="C1472" s="5" t="s">
        <v>8</v>
      </c>
      <c r="D1472" s="5" t="s">
        <v>8</v>
      </c>
      <c r="E1472" s="5" t="s">
        <v>8</v>
      </c>
      <c r="F1472" s="5" t="s">
        <v>8</v>
      </c>
      <c r="G1472" s="5" t="s">
        <v>8</v>
      </c>
    </row>
    <row r="1473" spans="1:7" x14ac:dyDescent="0.25">
      <c r="A1473" s="5" t="s">
        <v>23227</v>
      </c>
      <c r="B1473" s="5">
        <v>-1.01787980002693</v>
      </c>
      <c r="C1473" s="5" t="s">
        <v>8</v>
      </c>
      <c r="D1473" s="5" t="s">
        <v>8</v>
      </c>
      <c r="E1473" s="5" t="s">
        <v>8</v>
      </c>
      <c r="F1473" s="5" t="s">
        <v>8</v>
      </c>
      <c r="G1473" s="5" t="s">
        <v>8</v>
      </c>
    </row>
    <row r="1474" spans="1:7" x14ac:dyDescent="0.25">
      <c r="A1474" s="5" t="s">
        <v>1925</v>
      </c>
      <c r="B1474" s="5">
        <v>-1.0184835075723</v>
      </c>
      <c r="C1474" s="5" t="s">
        <v>8</v>
      </c>
      <c r="D1474" s="5" t="s">
        <v>8</v>
      </c>
      <c r="E1474" s="5" t="s">
        <v>8</v>
      </c>
      <c r="F1474" s="5" t="s">
        <v>8</v>
      </c>
      <c r="G1474" s="5" t="s">
        <v>8</v>
      </c>
    </row>
    <row r="1475" spans="1:7" x14ac:dyDescent="0.25">
      <c r="A1475" s="5" t="s">
        <v>21290</v>
      </c>
      <c r="B1475" s="5">
        <v>-1.01873106667535</v>
      </c>
      <c r="C1475" s="5" t="s">
        <v>8</v>
      </c>
      <c r="D1475" s="5" t="s">
        <v>8</v>
      </c>
      <c r="E1475" s="5" t="s">
        <v>21291</v>
      </c>
      <c r="F1475" s="5" t="s">
        <v>8</v>
      </c>
      <c r="G1475" s="5" t="s">
        <v>8</v>
      </c>
    </row>
    <row r="1476" spans="1:7" x14ac:dyDescent="0.25">
      <c r="A1476" s="5" t="s">
        <v>21343</v>
      </c>
      <c r="B1476" s="5">
        <v>-1.01873106667535</v>
      </c>
      <c r="C1476" s="5" t="s">
        <v>8</v>
      </c>
      <c r="D1476" s="5" t="s">
        <v>8</v>
      </c>
      <c r="E1476" s="5" t="s">
        <v>8</v>
      </c>
      <c r="F1476" s="5" t="s">
        <v>8</v>
      </c>
      <c r="G1476" s="5" t="s">
        <v>8</v>
      </c>
    </row>
    <row r="1477" spans="1:7" x14ac:dyDescent="0.25">
      <c r="A1477" s="5" t="s">
        <v>21470</v>
      </c>
      <c r="B1477" s="5">
        <v>-1.01873106667535</v>
      </c>
      <c r="C1477" s="5" t="s">
        <v>8</v>
      </c>
      <c r="D1477" s="5" t="s">
        <v>8</v>
      </c>
      <c r="E1477" s="5" t="s">
        <v>8</v>
      </c>
      <c r="F1477" s="5" t="s">
        <v>8</v>
      </c>
      <c r="G1477" s="5" t="s">
        <v>8</v>
      </c>
    </row>
    <row r="1478" spans="1:7" x14ac:dyDescent="0.25">
      <c r="A1478" s="5" t="s">
        <v>21834</v>
      </c>
      <c r="B1478" s="5">
        <v>-1.01873106667535</v>
      </c>
      <c r="C1478" s="5" t="s">
        <v>21835</v>
      </c>
      <c r="D1478" s="5" t="s">
        <v>21836</v>
      </c>
      <c r="E1478" s="5" t="s">
        <v>21837</v>
      </c>
      <c r="F1478" s="5" t="s">
        <v>21838</v>
      </c>
      <c r="G1478" s="5" t="s">
        <v>21839</v>
      </c>
    </row>
    <row r="1479" spans="1:7" x14ac:dyDescent="0.25">
      <c r="A1479" s="5" t="s">
        <v>21869</v>
      </c>
      <c r="B1479" s="5">
        <v>-1.01873106667535</v>
      </c>
      <c r="C1479" s="5" t="s">
        <v>8</v>
      </c>
      <c r="D1479" s="5" t="s">
        <v>8</v>
      </c>
      <c r="E1479" s="5" t="s">
        <v>8</v>
      </c>
      <c r="F1479" s="5" t="s">
        <v>8</v>
      </c>
      <c r="G1479" s="5" t="s">
        <v>8</v>
      </c>
    </row>
    <row r="1480" spans="1:7" x14ac:dyDescent="0.25">
      <c r="A1480" s="5" t="s">
        <v>5933</v>
      </c>
      <c r="B1480" s="5">
        <v>-1.01873106667535</v>
      </c>
      <c r="C1480" s="5" t="s">
        <v>8</v>
      </c>
      <c r="D1480" s="5" t="s">
        <v>8</v>
      </c>
      <c r="E1480" s="5" t="s">
        <v>8</v>
      </c>
      <c r="F1480" s="5" t="s">
        <v>8</v>
      </c>
      <c r="G1480" s="5" t="s">
        <v>8</v>
      </c>
    </row>
    <row r="1481" spans="1:7" x14ac:dyDescent="0.25">
      <c r="A1481" s="5" t="s">
        <v>23040</v>
      </c>
      <c r="B1481" s="5">
        <v>-1.01873106667535</v>
      </c>
      <c r="C1481" s="5" t="s">
        <v>8</v>
      </c>
      <c r="D1481" s="5" t="s">
        <v>8</v>
      </c>
      <c r="E1481" s="5" t="s">
        <v>23041</v>
      </c>
      <c r="F1481" s="5" t="s">
        <v>8</v>
      </c>
      <c r="G1481" s="5" t="s">
        <v>23042</v>
      </c>
    </row>
    <row r="1482" spans="1:7" x14ac:dyDescent="0.25">
      <c r="A1482" s="5" t="s">
        <v>11987</v>
      </c>
      <c r="B1482" s="5">
        <v>-1.01873106667535</v>
      </c>
      <c r="C1482" s="5" t="s">
        <v>8</v>
      </c>
      <c r="D1482" s="5" t="s">
        <v>8</v>
      </c>
      <c r="E1482" s="5" t="s">
        <v>8</v>
      </c>
      <c r="F1482" s="5" t="s">
        <v>8</v>
      </c>
      <c r="G1482" s="5" t="s">
        <v>8</v>
      </c>
    </row>
    <row r="1483" spans="1:7" x14ac:dyDescent="0.25">
      <c r="A1483" s="5" t="s">
        <v>21325</v>
      </c>
      <c r="B1483" s="5">
        <v>-1.0196991413307901</v>
      </c>
      <c r="C1483" s="5" t="s">
        <v>8</v>
      </c>
      <c r="D1483" s="5" t="s">
        <v>8</v>
      </c>
      <c r="E1483" s="5" t="s">
        <v>8</v>
      </c>
      <c r="F1483" s="5" t="s">
        <v>8</v>
      </c>
      <c r="G1483" s="5" t="s">
        <v>8</v>
      </c>
    </row>
    <row r="1484" spans="1:7" x14ac:dyDescent="0.25">
      <c r="A1484" s="5" t="s">
        <v>1179</v>
      </c>
      <c r="B1484" s="5">
        <v>-1.0196991413307901</v>
      </c>
      <c r="C1484" s="5" t="s">
        <v>8</v>
      </c>
      <c r="D1484" s="5" t="s">
        <v>8</v>
      </c>
      <c r="E1484" s="5" t="s">
        <v>8</v>
      </c>
      <c r="F1484" s="5" t="s">
        <v>8</v>
      </c>
      <c r="G1484" s="5" t="s">
        <v>8</v>
      </c>
    </row>
    <row r="1485" spans="1:7" x14ac:dyDescent="0.25">
      <c r="A1485" s="5" t="s">
        <v>21472</v>
      </c>
      <c r="B1485" s="5">
        <v>-1.0196991413307901</v>
      </c>
      <c r="C1485" s="5" t="s">
        <v>8</v>
      </c>
      <c r="D1485" s="5" t="s">
        <v>8</v>
      </c>
      <c r="E1485" s="5" t="s">
        <v>8</v>
      </c>
      <c r="F1485" s="5" t="s">
        <v>8</v>
      </c>
      <c r="G1485" s="5" t="s">
        <v>8</v>
      </c>
    </row>
    <row r="1486" spans="1:7" x14ac:dyDescent="0.25">
      <c r="A1486" s="5" t="s">
        <v>21568</v>
      </c>
      <c r="B1486" s="5">
        <v>-1.0196991413307901</v>
      </c>
      <c r="C1486" s="5" t="s">
        <v>8</v>
      </c>
      <c r="D1486" s="5" t="s">
        <v>8</v>
      </c>
      <c r="E1486" s="5" t="s">
        <v>8</v>
      </c>
      <c r="F1486" s="5" t="s">
        <v>8</v>
      </c>
      <c r="G1486" s="5" t="s">
        <v>8</v>
      </c>
    </row>
    <row r="1487" spans="1:7" x14ac:dyDescent="0.25">
      <c r="A1487" s="5" t="s">
        <v>22891</v>
      </c>
      <c r="B1487" s="5">
        <v>-1.0196991413307901</v>
      </c>
      <c r="C1487" s="5" t="s">
        <v>8</v>
      </c>
      <c r="D1487" s="5" t="s">
        <v>8</v>
      </c>
      <c r="E1487" s="5" t="s">
        <v>8</v>
      </c>
      <c r="F1487" s="5" t="s">
        <v>8</v>
      </c>
      <c r="G1487" s="5" t="s">
        <v>8</v>
      </c>
    </row>
    <row r="1488" spans="1:7" x14ac:dyDescent="0.25">
      <c r="A1488" s="5" t="s">
        <v>11123</v>
      </c>
      <c r="B1488" s="5">
        <v>-1.0196991413307901</v>
      </c>
      <c r="C1488" s="5" t="s">
        <v>8</v>
      </c>
      <c r="D1488" s="5" t="s">
        <v>8</v>
      </c>
      <c r="E1488" s="5" t="s">
        <v>8</v>
      </c>
      <c r="F1488" s="5" t="s">
        <v>8</v>
      </c>
      <c r="G1488" s="5" t="s">
        <v>8</v>
      </c>
    </row>
    <row r="1489" spans="1:7" x14ac:dyDescent="0.25">
      <c r="A1489" s="5" t="s">
        <v>23116</v>
      </c>
      <c r="B1489" s="5">
        <v>-1.0196991413307901</v>
      </c>
      <c r="C1489" s="5" t="s">
        <v>8</v>
      </c>
      <c r="D1489" s="5" t="s">
        <v>8</v>
      </c>
      <c r="E1489" s="5" t="s">
        <v>8</v>
      </c>
      <c r="F1489" s="5" t="s">
        <v>8</v>
      </c>
      <c r="G1489" s="5" t="s">
        <v>8</v>
      </c>
    </row>
    <row r="1490" spans="1:7" x14ac:dyDescent="0.25">
      <c r="A1490" s="5" t="s">
        <v>23223</v>
      </c>
      <c r="B1490" s="5">
        <v>-1.0196991413307901</v>
      </c>
      <c r="C1490" s="5" t="s">
        <v>8</v>
      </c>
      <c r="D1490" s="5" t="s">
        <v>8</v>
      </c>
      <c r="E1490" s="5" t="s">
        <v>8</v>
      </c>
      <c r="F1490" s="5" t="s">
        <v>8</v>
      </c>
      <c r="G1490" s="5" t="s">
        <v>8</v>
      </c>
    </row>
    <row r="1491" spans="1:7" x14ac:dyDescent="0.25">
      <c r="A1491" s="5" t="s">
        <v>23539</v>
      </c>
      <c r="B1491" s="5">
        <v>-1.0196991413307901</v>
      </c>
      <c r="C1491" s="5" t="s">
        <v>8</v>
      </c>
      <c r="D1491" s="5" t="s">
        <v>8</v>
      </c>
      <c r="E1491" s="5" t="s">
        <v>8</v>
      </c>
      <c r="F1491" s="5" t="s">
        <v>8</v>
      </c>
      <c r="G1491" s="5" t="s">
        <v>8</v>
      </c>
    </row>
    <row r="1492" spans="1:7" x14ac:dyDescent="0.25">
      <c r="A1492" s="5" t="s">
        <v>19981</v>
      </c>
      <c r="B1492" s="5">
        <v>-1.0203564599335599</v>
      </c>
      <c r="C1492" s="5" t="s">
        <v>8</v>
      </c>
      <c r="D1492" s="5" t="s">
        <v>8</v>
      </c>
      <c r="E1492" s="5" t="s">
        <v>8</v>
      </c>
      <c r="F1492" s="5" t="s">
        <v>8</v>
      </c>
      <c r="G1492" s="5" t="s">
        <v>8</v>
      </c>
    </row>
    <row r="1493" spans="1:7" x14ac:dyDescent="0.25">
      <c r="A1493" s="5" t="s">
        <v>17849</v>
      </c>
      <c r="B1493" s="5">
        <v>-1.0204787871326499</v>
      </c>
      <c r="C1493" s="5" t="s">
        <v>8</v>
      </c>
      <c r="D1493" s="5" t="s">
        <v>8</v>
      </c>
      <c r="E1493" s="5" t="s">
        <v>8</v>
      </c>
      <c r="F1493" s="5" t="s">
        <v>8</v>
      </c>
      <c r="G1493" s="5" t="s">
        <v>17850</v>
      </c>
    </row>
    <row r="1494" spans="1:7" x14ac:dyDescent="0.25">
      <c r="A1494" s="5" t="s">
        <v>1108</v>
      </c>
      <c r="B1494" s="5">
        <v>-1.0208030893545601</v>
      </c>
      <c r="C1494" s="5" t="s">
        <v>8</v>
      </c>
      <c r="D1494" s="5" t="s">
        <v>8</v>
      </c>
      <c r="E1494" s="5" t="s">
        <v>8</v>
      </c>
      <c r="F1494" s="5" t="s">
        <v>8</v>
      </c>
      <c r="G1494" s="5" t="s">
        <v>8</v>
      </c>
    </row>
    <row r="1495" spans="1:7" x14ac:dyDescent="0.25">
      <c r="A1495" s="5" t="s">
        <v>2743</v>
      </c>
      <c r="B1495" s="5">
        <v>-1.0208030893545601</v>
      </c>
      <c r="C1495" s="5" t="s">
        <v>2744</v>
      </c>
      <c r="D1495" s="5" t="s">
        <v>2745</v>
      </c>
      <c r="E1495" s="5" t="s">
        <v>2746</v>
      </c>
      <c r="F1495" s="5" t="s">
        <v>2747</v>
      </c>
      <c r="G1495" s="5" t="s">
        <v>2748</v>
      </c>
    </row>
    <row r="1496" spans="1:7" x14ac:dyDescent="0.25">
      <c r="A1496" s="5" t="s">
        <v>21974</v>
      </c>
      <c r="B1496" s="5">
        <v>-1.0208030893545601</v>
      </c>
      <c r="C1496" s="5" t="s">
        <v>8</v>
      </c>
      <c r="D1496" s="5" t="s">
        <v>8</v>
      </c>
      <c r="E1496" s="5" t="s">
        <v>8</v>
      </c>
      <c r="F1496" s="5" t="s">
        <v>8</v>
      </c>
      <c r="G1496" s="5" t="s">
        <v>8</v>
      </c>
    </row>
    <row r="1497" spans="1:7" x14ac:dyDescent="0.25">
      <c r="A1497" s="5" t="s">
        <v>21999</v>
      </c>
      <c r="B1497" s="5">
        <v>-1.0208030893545601</v>
      </c>
      <c r="C1497" s="5" t="s">
        <v>22000</v>
      </c>
      <c r="D1497" s="5" t="s">
        <v>22001</v>
      </c>
      <c r="E1497" s="5" t="s">
        <v>22002</v>
      </c>
      <c r="F1497" s="5" t="s">
        <v>22003</v>
      </c>
      <c r="G1497" s="5" t="s">
        <v>22004</v>
      </c>
    </row>
    <row r="1498" spans="1:7" x14ac:dyDescent="0.25">
      <c r="A1498" s="5" t="s">
        <v>22395</v>
      </c>
      <c r="B1498" s="5">
        <v>-1.0208030893545601</v>
      </c>
      <c r="C1498" s="5" t="s">
        <v>8</v>
      </c>
      <c r="D1498" s="5" t="s">
        <v>8</v>
      </c>
      <c r="E1498" s="5" t="s">
        <v>8</v>
      </c>
      <c r="F1498" s="5" t="s">
        <v>8</v>
      </c>
      <c r="G1498" s="5" t="s">
        <v>8</v>
      </c>
    </row>
    <row r="1499" spans="1:7" x14ac:dyDescent="0.25">
      <c r="A1499" s="5" t="s">
        <v>22587</v>
      </c>
      <c r="B1499" s="5">
        <v>-1.0208030893545601</v>
      </c>
      <c r="C1499" s="5" t="s">
        <v>8</v>
      </c>
      <c r="D1499" s="5" t="s">
        <v>8</v>
      </c>
      <c r="E1499" s="5" t="s">
        <v>8</v>
      </c>
      <c r="F1499" s="5" t="s">
        <v>8</v>
      </c>
      <c r="G1499" s="5" t="s">
        <v>8</v>
      </c>
    </row>
    <row r="1500" spans="1:7" x14ac:dyDescent="0.25">
      <c r="A1500" s="5" t="s">
        <v>22681</v>
      </c>
      <c r="B1500" s="5">
        <v>-1.0208030893545601</v>
      </c>
      <c r="C1500" s="5" t="s">
        <v>8</v>
      </c>
      <c r="D1500" s="5" t="s">
        <v>8</v>
      </c>
      <c r="E1500" s="5" t="s">
        <v>8</v>
      </c>
      <c r="F1500" s="5" t="s">
        <v>8</v>
      </c>
      <c r="G1500" s="5" t="s">
        <v>8</v>
      </c>
    </row>
    <row r="1501" spans="1:7" x14ac:dyDescent="0.25">
      <c r="A1501" s="5" t="s">
        <v>22898</v>
      </c>
      <c r="B1501" s="5">
        <v>-1.0208030893545601</v>
      </c>
      <c r="C1501" s="5" t="s">
        <v>8</v>
      </c>
      <c r="D1501" s="5" t="s">
        <v>8</v>
      </c>
      <c r="E1501" s="5" t="s">
        <v>8</v>
      </c>
      <c r="F1501" s="5" t="s">
        <v>8</v>
      </c>
      <c r="G1501" s="5" t="s">
        <v>8</v>
      </c>
    </row>
    <row r="1502" spans="1:7" x14ac:dyDescent="0.25">
      <c r="A1502" s="5" t="s">
        <v>23628</v>
      </c>
      <c r="B1502" s="5">
        <v>-1.0208030893545601</v>
      </c>
      <c r="C1502" s="5" t="s">
        <v>8</v>
      </c>
      <c r="D1502" s="5" t="s">
        <v>8</v>
      </c>
      <c r="E1502" s="5" t="s">
        <v>8</v>
      </c>
      <c r="F1502" s="5" t="s">
        <v>8</v>
      </c>
      <c r="G1502" s="5" t="s">
        <v>8</v>
      </c>
    </row>
    <row r="1503" spans="1:7" x14ac:dyDescent="0.25">
      <c r="A1503" s="5" t="s">
        <v>22264</v>
      </c>
      <c r="B1503" s="5">
        <v>-1.0212200792085799</v>
      </c>
      <c r="C1503" s="5" t="s">
        <v>17091</v>
      </c>
      <c r="D1503" s="5" t="s">
        <v>22265</v>
      </c>
      <c r="E1503" s="5" t="s">
        <v>17092</v>
      </c>
      <c r="F1503" s="5" t="s">
        <v>22266</v>
      </c>
      <c r="G1503" s="5" t="s">
        <v>17093</v>
      </c>
    </row>
    <row r="1504" spans="1:7" x14ac:dyDescent="0.25">
      <c r="A1504" s="5" t="s">
        <v>21992</v>
      </c>
      <c r="B1504" s="5">
        <v>-1.0216016714951099</v>
      </c>
      <c r="C1504" s="5" t="s">
        <v>8</v>
      </c>
      <c r="D1504" s="5" t="s">
        <v>8</v>
      </c>
      <c r="E1504" s="5" t="s">
        <v>8</v>
      </c>
      <c r="F1504" s="5" t="s">
        <v>8</v>
      </c>
      <c r="G1504" s="5" t="s">
        <v>8</v>
      </c>
    </row>
    <row r="1505" spans="1:7" x14ac:dyDescent="0.25">
      <c r="A1505" s="5" t="s">
        <v>21228</v>
      </c>
      <c r="B1505" s="5">
        <v>-1.0220736757212201</v>
      </c>
      <c r="C1505" s="5" t="s">
        <v>8</v>
      </c>
      <c r="D1505" s="5" t="s">
        <v>8</v>
      </c>
      <c r="E1505" s="5" t="s">
        <v>8</v>
      </c>
      <c r="F1505" s="5" t="s">
        <v>8</v>
      </c>
      <c r="G1505" s="5" t="s">
        <v>8</v>
      </c>
    </row>
    <row r="1506" spans="1:7" x14ac:dyDescent="0.25">
      <c r="A1506" s="5" t="s">
        <v>21278</v>
      </c>
      <c r="B1506" s="5">
        <v>-1.0220736757212201</v>
      </c>
      <c r="C1506" s="5" t="s">
        <v>8</v>
      </c>
      <c r="D1506" s="5" t="s">
        <v>8</v>
      </c>
      <c r="E1506" s="5" t="s">
        <v>8</v>
      </c>
      <c r="F1506" s="5" t="s">
        <v>8</v>
      </c>
      <c r="G1506" s="5" t="s">
        <v>8</v>
      </c>
    </row>
    <row r="1507" spans="1:7" x14ac:dyDescent="0.25">
      <c r="A1507" s="5" t="s">
        <v>21308</v>
      </c>
      <c r="B1507" s="5">
        <v>-1.0220736757212201</v>
      </c>
      <c r="C1507" s="5" t="s">
        <v>8</v>
      </c>
      <c r="D1507" s="5" t="s">
        <v>8</v>
      </c>
      <c r="E1507" s="5" t="s">
        <v>8</v>
      </c>
      <c r="F1507" s="5" t="s">
        <v>8</v>
      </c>
      <c r="G1507" s="5" t="s">
        <v>8</v>
      </c>
    </row>
    <row r="1508" spans="1:7" x14ac:dyDescent="0.25">
      <c r="A1508" s="5" t="s">
        <v>21448</v>
      </c>
      <c r="B1508" s="5">
        <v>-1.0220736757212201</v>
      </c>
      <c r="C1508" s="5" t="s">
        <v>8</v>
      </c>
      <c r="D1508" s="5" t="s">
        <v>8</v>
      </c>
      <c r="E1508" s="5" t="s">
        <v>8907</v>
      </c>
      <c r="F1508" s="5" t="s">
        <v>8</v>
      </c>
      <c r="G1508" s="5" t="s">
        <v>8</v>
      </c>
    </row>
    <row r="1509" spans="1:7" x14ac:dyDescent="0.25">
      <c r="A1509" s="5" t="s">
        <v>1495</v>
      </c>
      <c r="B1509" s="5">
        <v>-1.0220736757212201</v>
      </c>
      <c r="C1509" s="5" t="s">
        <v>8</v>
      </c>
      <c r="D1509" s="5" t="s">
        <v>8</v>
      </c>
      <c r="E1509" s="5" t="s">
        <v>1496</v>
      </c>
      <c r="F1509" s="5" t="s">
        <v>8</v>
      </c>
      <c r="G1509" s="5" t="s">
        <v>8</v>
      </c>
    </row>
    <row r="1510" spans="1:7" x14ac:dyDescent="0.25">
      <c r="A1510" s="5" t="s">
        <v>21554</v>
      </c>
      <c r="B1510" s="5">
        <v>-1.0220736757212201</v>
      </c>
      <c r="C1510" s="5" t="s">
        <v>8</v>
      </c>
      <c r="D1510" s="5" t="s">
        <v>8</v>
      </c>
      <c r="E1510" s="5" t="s">
        <v>8</v>
      </c>
      <c r="F1510" s="5" t="s">
        <v>8</v>
      </c>
      <c r="G1510" s="5" t="s">
        <v>8</v>
      </c>
    </row>
    <row r="1511" spans="1:7" x14ac:dyDescent="0.25">
      <c r="A1511" s="5" t="s">
        <v>21736</v>
      </c>
      <c r="B1511" s="5">
        <v>-1.0220736757212201</v>
      </c>
      <c r="C1511" s="5" t="s">
        <v>8</v>
      </c>
      <c r="D1511" s="5" t="s">
        <v>8</v>
      </c>
      <c r="E1511" s="5" t="s">
        <v>8</v>
      </c>
      <c r="F1511" s="5" t="s">
        <v>8</v>
      </c>
      <c r="G1511" s="5" t="s">
        <v>8</v>
      </c>
    </row>
    <row r="1512" spans="1:7" x14ac:dyDescent="0.25">
      <c r="A1512" s="5" t="s">
        <v>21895</v>
      </c>
      <c r="B1512" s="5">
        <v>-1.0220736757212201</v>
      </c>
      <c r="C1512" s="5" t="s">
        <v>8</v>
      </c>
      <c r="D1512" s="5" t="s">
        <v>8</v>
      </c>
      <c r="E1512" s="5" t="s">
        <v>8</v>
      </c>
      <c r="F1512" s="5" t="s">
        <v>8</v>
      </c>
      <c r="G1512" s="5" t="s">
        <v>8</v>
      </c>
    </row>
    <row r="1513" spans="1:7" x14ac:dyDescent="0.25">
      <c r="A1513" s="5" t="s">
        <v>22163</v>
      </c>
      <c r="B1513" s="5">
        <v>-1.0220736757212201</v>
      </c>
      <c r="C1513" s="5" t="s">
        <v>8</v>
      </c>
      <c r="D1513" s="5" t="s">
        <v>8</v>
      </c>
      <c r="E1513" s="5" t="s">
        <v>8</v>
      </c>
      <c r="F1513" s="5" t="s">
        <v>8</v>
      </c>
      <c r="G1513" s="5" t="s">
        <v>8</v>
      </c>
    </row>
    <row r="1514" spans="1:7" x14ac:dyDescent="0.25">
      <c r="A1514" s="5" t="s">
        <v>6322</v>
      </c>
      <c r="B1514" s="5">
        <v>-1.0220736757212201</v>
      </c>
      <c r="C1514" s="5" t="s">
        <v>8</v>
      </c>
      <c r="D1514" s="5" t="s">
        <v>8</v>
      </c>
      <c r="E1514" s="5" t="s">
        <v>8</v>
      </c>
      <c r="F1514" s="5" t="s">
        <v>8</v>
      </c>
      <c r="G1514" s="5" t="s">
        <v>8</v>
      </c>
    </row>
    <row r="1515" spans="1:7" x14ac:dyDescent="0.25">
      <c r="A1515" s="5" t="s">
        <v>22438</v>
      </c>
      <c r="B1515" s="5">
        <v>-1.0220736757212201</v>
      </c>
      <c r="C1515" s="5" t="s">
        <v>8</v>
      </c>
      <c r="D1515" s="5" t="s">
        <v>8</v>
      </c>
      <c r="E1515" s="5" t="s">
        <v>8</v>
      </c>
      <c r="F1515" s="5" t="s">
        <v>8</v>
      </c>
      <c r="G1515" s="5" t="s">
        <v>8</v>
      </c>
    </row>
    <row r="1516" spans="1:7" x14ac:dyDescent="0.25">
      <c r="A1516" s="5" t="s">
        <v>23160</v>
      </c>
      <c r="B1516" s="5">
        <v>-1.0220736757212201</v>
      </c>
      <c r="C1516" s="5" t="s">
        <v>8</v>
      </c>
      <c r="D1516" s="5" t="s">
        <v>8</v>
      </c>
      <c r="E1516" s="5" t="s">
        <v>23161</v>
      </c>
      <c r="F1516" s="5" t="s">
        <v>8</v>
      </c>
      <c r="G1516" s="5" t="s">
        <v>8</v>
      </c>
    </row>
    <row r="1517" spans="1:7" x14ac:dyDescent="0.25">
      <c r="A1517" s="5" t="s">
        <v>23439</v>
      </c>
      <c r="B1517" s="5">
        <v>-1.0220736757212201</v>
      </c>
      <c r="C1517" s="5" t="s">
        <v>8</v>
      </c>
      <c r="D1517" s="5" t="s">
        <v>8</v>
      </c>
      <c r="E1517" s="5" t="s">
        <v>8</v>
      </c>
      <c r="F1517" s="5" t="s">
        <v>8</v>
      </c>
      <c r="G1517" s="5" t="s">
        <v>8</v>
      </c>
    </row>
    <row r="1518" spans="1:7" x14ac:dyDescent="0.25">
      <c r="A1518" s="5" t="s">
        <v>23626</v>
      </c>
      <c r="B1518" s="5">
        <v>-1.0220736757212201</v>
      </c>
      <c r="C1518" s="5" t="s">
        <v>8</v>
      </c>
      <c r="D1518" s="5" t="s">
        <v>8</v>
      </c>
      <c r="E1518" s="5" t="s">
        <v>8</v>
      </c>
      <c r="F1518" s="5" t="s">
        <v>8</v>
      </c>
      <c r="G1518" s="5" t="s">
        <v>8</v>
      </c>
    </row>
    <row r="1519" spans="1:7" x14ac:dyDescent="0.25">
      <c r="A1519" s="5" t="s">
        <v>22281</v>
      </c>
      <c r="B1519" s="5">
        <v>-1.02251876339706</v>
      </c>
      <c r="C1519" s="5" t="s">
        <v>8</v>
      </c>
      <c r="D1519" s="5" t="s">
        <v>8</v>
      </c>
      <c r="E1519" s="5" t="s">
        <v>8</v>
      </c>
      <c r="F1519" s="5" t="s">
        <v>8</v>
      </c>
      <c r="G1519" s="5" t="s">
        <v>8</v>
      </c>
    </row>
    <row r="1520" spans="1:7" x14ac:dyDescent="0.25">
      <c r="A1520" s="5" t="s">
        <v>23023</v>
      </c>
      <c r="B1520" s="5">
        <v>-1.02251876339706</v>
      </c>
      <c r="C1520" s="5" t="s">
        <v>8</v>
      </c>
      <c r="D1520" s="5" t="s">
        <v>8</v>
      </c>
      <c r="E1520" s="5" t="s">
        <v>8</v>
      </c>
      <c r="F1520" s="5" t="s">
        <v>8</v>
      </c>
      <c r="G1520" s="5" t="s">
        <v>23024</v>
      </c>
    </row>
    <row r="1521" spans="1:7" x14ac:dyDescent="0.25">
      <c r="A1521" s="5" t="s">
        <v>23245</v>
      </c>
      <c r="B1521" s="5">
        <v>-1.0229271416040799</v>
      </c>
      <c r="C1521" s="5" t="s">
        <v>8</v>
      </c>
      <c r="D1521" s="5" t="s">
        <v>8</v>
      </c>
      <c r="E1521" s="5" t="s">
        <v>23246</v>
      </c>
      <c r="F1521" s="5" t="s">
        <v>8</v>
      </c>
      <c r="G1521" s="5" t="s">
        <v>8</v>
      </c>
    </row>
    <row r="1522" spans="1:7" x14ac:dyDescent="0.25">
      <c r="A1522" s="5" t="s">
        <v>21302</v>
      </c>
      <c r="B1522" s="5">
        <v>-1.0235517116869399</v>
      </c>
      <c r="C1522" s="5" t="s">
        <v>8</v>
      </c>
      <c r="D1522" s="5" t="s">
        <v>8</v>
      </c>
      <c r="E1522" s="5" t="s">
        <v>8</v>
      </c>
      <c r="F1522" s="5" t="s">
        <v>8</v>
      </c>
      <c r="G1522" s="5" t="s">
        <v>8</v>
      </c>
    </row>
    <row r="1523" spans="1:7" x14ac:dyDescent="0.25">
      <c r="A1523" s="5" t="s">
        <v>21400</v>
      </c>
      <c r="B1523" s="5">
        <v>-1.0235517116869399</v>
      </c>
      <c r="C1523" s="5" t="s">
        <v>8</v>
      </c>
      <c r="D1523" s="5" t="s">
        <v>8</v>
      </c>
      <c r="E1523" s="5" t="s">
        <v>8</v>
      </c>
      <c r="F1523" s="5" t="s">
        <v>8</v>
      </c>
      <c r="G1523" s="5" t="s">
        <v>8</v>
      </c>
    </row>
    <row r="1524" spans="1:7" x14ac:dyDescent="0.25">
      <c r="A1524" s="5" t="s">
        <v>1560</v>
      </c>
      <c r="B1524" s="5">
        <v>-1.0235517116869399</v>
      </c>
      <c r="C1524" s="5" t="s">
        <v>8</v>
      </c>
      <c r="D1524" s="5" t="s">
        <v>8</v>
      </c>
      <c r="E1524" s="5" t="s">
        <v>8</v>
      </c>
      <c r="F1524" s="5" t="s">
        <v>8</v>
      </c>
      <c r="G1524" s="5" t="s">
        <v>8</v>
      </c>
    </row>
    <row r="1525" spans="1:7" x14ac:dyDescent="0.25">
      <c r="A1525" s="5" t="s">
        <v>21697</v>
      </c>
      <c r="B1525" s="5">
        <v>-1.0235517116869399</v>
      </c>
      <c r="C1525" s="5" t="s">
        <v>8</v>
      </c>
      <c r="D1525" s="5" t="s">
        <v>8</v>
      </c>
      <c r="E1525" s="5" t="s">
        <v>8</v>
      </c>
      <c r="F1525" s="5" t="s">
        <v>8</v>
      </c>
      <c r="G1525" s="5" t="s">
        <v>8</v>
      </c>
    </row>
    <row r="1526" spans="1:7" x14ac:dyDescent="0.25">
      <c r="A1526" s="5" t="s">
        <v>22102</v>
      </c>
      <c r="B1526" s="5">
        <v>-1.0235517116869399</v>
      </c>
      <c r="C1526" s="5" t="s">
        <v>8</v>
      </c>
      <c r="D1526" s="5" t="s">
        <v>8</v>
      </c>
      <c r="E1526" s="5" t="s">
        <v>8</v>
      </c>
      <c r="F1526" s="5" t="s">
        <v>8</v>
      </c>
      <c r="G1526" s="5" t="s">
        <v>8</v>
      </c>
    </row>
    <row r="1527" spans="1:7" x14ac:dyDescent="0.25">
      <c r="A1527" s="5" t="s">
        <v>22289</v>
      </c>
      <c r="B1527" s="5">
        <v>-1.0235517116869399</v>
      </c>
      <c r="C1527" s="5" t="s">
        <v>22290</v>
      </c>
      <c r="D1527" s="5" t="s">
        <v>22291</v>
      </c>
      <c r="E1527" s="5" t="s">
        <v>22292</v>
      </c>
      <c r="F1527" s="5" t="s">
        <v>22293</v>
      </c>
      <c r="G1527" s="5" t="s">
        <v>22294</v>
      </c>
    </row>
    <row r="1528" spans="1:7" x14ac:dyDescent="0.25">
      <c r="A1528" s="5" t="s">
        <v>22439</v>
      </c>
      <c r="B1528" s="5">
        <v>-1.0235517116869399</v>
      </c>
      <c r="C1528" s="5" t="s">
        <v>8</v>
      </c>
      <c r="D1528" s="5" t="s">
        <v>8</v>
      </c>
      <c r="E1528" s="5" t="s">
        <v>8</v>
      </c>
      <c r="F1528" s="5" t="s">
        <v>8</v>
      </c>
      <c r="G1528" s="5" t="s">
        <v>8</v>
      </c>
    </row>
    <row r="1529" spans="1:7" x14ac:dyDescent="0.25">
      <c r="A1529" s="5" t="s">
        <v>22580</v>
      </c>
      <c r="B1529" s="5">
        <v>-1.0235517116869399</v>
      </c>
      <c r="C1529" s="5" t="s">
        <v>8</v>
      </c>
      <c r="D1529" s="5" t="s">
        <v>8</v>
      </c>
      <c r="E1529" s="5" t="s">
        <v>8</v>
      </c>
      <c r="F1529" s="5" t="s">
        <v>8</v>
      </c>
      <c r="G1529" s="5" t="s">
        <v>8</v>
      </c>
    </row>
    <row r="1530" spans="1:7" x14ac:dyDescent="0.25">
      <c r="A1530" s="5" t="s">
        <v>22630</v>
      </c>
      <c r="B1530" s="5">
        <v>-1.0235517116869399</v>
      </c>
      <c r="C1530" s="5" t="s">
        <v>8</v>
      </c>
      <c r="D1530" s="5" t="s">
        <v>8</v>
      </c>
      <c r="E1530" s="5" t="s">
        <v>8</v>
      </c>
      <c r="F1530" s="5" t="s">
        <v>8</v>
      </c>
      <c r="G1530" s="5" t="s">
        <v>8</v>
      </c>
    </row>
    <row r="1531" spans="1:7" x14ac:dyDescent="0.25">
      <c r="A1531" s="5" t="s">
        <v>9097</v>
      </c>
      <c r="B1531" s="5">
        <v>-1.0235517116869399</v>
      </c>
      <c r="C1531" s="5" t="s">
        <v>8</v>
      </c>
      <c r="D1531" s="5" t="s">
        <v>8</v>
      </c>
      <c r="E1531" s="5" t="s">
        <v>8</v>
      </c>
      <c r="F1531" s="5" t="s">
        <v>8</v>
      </c>
      <c r="G1531" s="5" t="s">
        <v>8</v>
      </c>
    </row>
    <row r="1532" spans="1:7" x14ac:dyDescent="0.25">
      <c r="A1532" s="5" t="s">
        <v>22818</v>
      </c>
      <c r="B1532" s="5">
        <v>-1.0235517116869399</v>
      </c>
      <c r="C1532" s="5" t="s">
        <v>8</v>
      </c>
      <c r="D1532" s="5" t="s">
        <v>8</v>
      </c>
      <c r="E1532" s="5" t="s">
        <v>8</v>
      </c>
      <c r="F1532" s="5" t="s">
        <v>8</v>
      </c>
      <c r="G1532" s="5" t="s">
        <v>8</v>
      </c>
    </row>
    <row r="1533" spans="1:7" x14ac:dyDescent="0.25">
      <c r="A1533" s="5" t="s">
        <v>22844</v>
      </c>
      <c r="B1533" s="5">
        <v>-1.0235517116869399</v>
      </c>
      <c r="C1533" s="5" t="s">
        <v>8</v>
      </c>
      <c r="D1533" s="5" t="s">
        <v>8</v>
      </c>
      <c r="E1533" s="5" t="s">
        <v>8</v>
      </c>
      <c r="F1533" s="5" t="s">
        <v>8</v>
      </c>
      <c r="G1533" s="5" t="s">
        <v>8</v>
      </c>
    </row>
    <row r="1534" spans="1:7" x14ac:dyDescent="0.25">
      <c r="A1534" s="5" t="s">
        <v>23169</v>
      </c>
      <c r="B1534" s="5">
        <v>-1.0235517116869399</v>
      </c>
      <c r="C1534" s="5" t="s">
        <v>8</v>
      </c>
      <c r="D1534" s="5" t="s">
        <v>8</v>
      </c>
      <c r="E1534" s="5" t="s">
        <v>8</v>
      </c>
      <c r="F1534" s="5" t="s">
        <v>8</v>
      </c>
      <c r="G1534" s="5" t="s">
        <v>8</v>
      </c>
    </row>
    <row r="1535" spans="1:7" x14ac:dyDescent="0.25">
      <c r="A1535" s="5" t="s">
        <v>23480</v>
      </c>
      <c r="B1535" s="5">
        <v>-1.0235517116869399</v>
      </c>
      <c r="C1535" s="5" t="s">
        <v>8</v>
      </c>
      <c r="D1535" s="5" t="s">
        <v>8</v>
      </c>
      <c r="E1535" s="5" t="s">
        <v>8</v>
      </c>
      <c r="F1535" s="5" t="s">
        <v>8</v>
      </c>
      <c r="G1535" s="5" t="s">
        <v>8</v>
      </c>
    </row>
    <row r="1536" spans="1:7" x14ac:dyDescent="0.25">
      <c r="A1536" s="5" t="s">
        <v>23493</v>
      </c>
      <c r="B1536" s="5">
        <v>-1.0235517116869399</v>
      </c>
      <c r="C1536" s="5" t="s">
        <v>8</v>
      </c>
      <c r="D1536" s="5" t="s">
        <v>8</v>
      </c>
      <c r="E1536" s="5" t="s">
        <v>8</v>
      </c>
      <c r="F1536" s="5" t="s">
        <v>8</v>
      </c>
      <c r="G1536" s="5" t="s">
        <v>8</v>
      </c>
    </row>
    <row r="1537" spans="1:7" x14ac:dyDescent="0.25">
      <c r="A1537" s="5" t="s">
        <v>23697</v>
      </c>
      <c r="B1537" s="5">
        <v>-1.0235517116869399</v>
      </c>
      <c r="C1537" s="5" t="s">
        <v>8</v>
      </c>
      <c r="D1537" s="5" t="s">
        <v>8</v>
      </c>
      <c r="E1537" s="5" t="s">
        <v>8</v>
      </c>
      <c r="F1537" s="5" t="s">
        <v>8</v>
      </c>
      <c r="G1537" s="5" t="s">
        <v>8</v>
      </c>
    </row>
    <row r="1538" spans="1:7" x14ac:dyDescent="0.25">
      <c r="A1538" s="5" t="s">
        <v>21269</v>
      </c>
      <c r="B1538" s="5">
        <v>-1.0252925201634699</v>
      </c>
      <c r="C1538" s="5" t="s">
        <v>8</v>
      </c>
      <c r="D1538" s="5" t="s">
        <v>8</v>
      </c>
      <c r="E1538" s="5" t="s">
        <v>8</v>
      </c>
      <c r="F1538" s="5" t="s">
        <v>8</v>
      </c>
      <c r="G1538" s="5" t="s">
        <v>8</v>
      </c>
    </row>
    <row r="1539" spans="1:7" x14ac:dyDescent="0.25">
      <c r="A1539" s="5" t="s">
        <v>264</v>
      </c>
      <c r="B1539" s="5">
        <v>-1.0252925201634699</v>
      </c>
      <c r="C1539" s="5" t="s">
        <v>8</v>
      </c>
      <c r="D1539" s="5" t="s">
        <v>8</v>
      </c>
      <c r="E1539" s="5" t="s">
        <v>8</v>
      </c>
      <c r="F1539" s="5" t="s">
        <v>8</v>
      </c>
      <c r="G1539" s="5" t="s">
        <v>8</v>
      </c>
    </row>
    <row r="1540" spans="1:7" x14ac:dyDescent="0.25">
      <c r="A1540" s="5" t="s">
        <v>21362</v>
      </c>
      <c r="B1540" s="5">
        <v>-1.0252925201634699</v>
      </c>
      <c r="C1540" s="5" t="s">
        <v>8</v>
      </c>
      <c r="D1540" s="5" t="s">
        <v>8</v>
      </c>
      <c r="E1540" s="5" t="s">
        <v>8</v>
      </c>
      <c r="F1540" s="5" t="s">
        <v>8</v>
      </c>
      <c r="G1540" s="5" t="s">
        <v>8</v>
      </c>
    </row>
    <row r="1541" spans="1:7" x14ac:dyDescent="0.25">
      <c r="A1541" s="5" t="s">
        <v>21450</v>
      </c>
      <c r="B1541" s="5">
        <v>-1.0252925201634699</v>
      </c>
      <c r="C1541" s="5" t="s">
        <v>8</v>
      </c>
      <c r="D1541" s="5" t="s">
        <v>8</v>
      </c>
      <c r="E1541" s="5" t="s">
        <v>8</v>
      </c>
      <c r="F1541" s="5" t="s">
        <v>8</v>
      </c>
      <c r="G1541" s="5" t="s">
        <v>8</v>
      </c>
    </row>
    <row r="1542" spans="1:7" x14ac:dyDescent="0.25">
      <c r="A1542" s="5" t="s">
        <v>18831</v>
      </c>
      <c r="B1542" s="5">
        <v>-1.0252925201634699</v>
      </c>
      <c r="C1542" s="5" t="s">
        <v>8</v>
      </c>
      <c r="D1542" s="5" t="s">
        <v>8</v>
      </c>
      <c r="E1542" s="5" t="s">
        <v>8</v>
      </c>
      <c r="F1542" s="5" t="s">
        <v>8</v>
      </c>
      <c r="G1542" s="5" t="s">
        <v>8</v>
      </c>
    </row>
    <row r="1543" spans="1:7" x14ac:dyDescent="0.25">
      <c r="A1543" s="5" t="s">
        <v>22005</v>
      </c>
      <c r="B1543" s="5">
        <v>-1.0252925201634699</v>
      </c>
      <c r="C1543" s="5" t="s">
        <v>8</v>
      </c>
      <c r="D1543" s="5" t="s">
        <v>8</v>
      </c>
      <c r="E1543" s="5" t="s">
        <v>8</v>
      </c>
      <c r="F1543" s="5" t="s">
        <v>8</v>
      </c>
      <c r="G1543" s="5" t="s">
        <v>597</v>
      </c>
    </row>
    <row r="1544" spans="1:7" x14ac:dyDescent="0.25">
      <c r="A1544" s="5" t="s">
        <v>22074</v>
      </c>
      <c r="B1544" s="5">
        <v>-1.0252925201634699</v>
      </c>
      <c r="C1544" s="5" t="s">
        <v>8</v>
      </c>
      <c r="D1544" s="5" t="s">
        <v>8</v>
      </c>
      <c r="E1544" s="5" t="s">
        <v>8</v>
      </c>
      <c r="F1544" s="5" t="s">
        <v>8</v>
      </c>
      <c r="G1544" s="5" t="s">
        <v>8</v>
      </c>
    </row>
    <row r="1545" spans="1:7" x14ac:dyDescent="0.25">
      <c r="A1545" s="5" t="s">
        <v>22103</v>
      </c>
      <c r="B1545" s="5">
        <v>-1.0252925201634699</v>
      </c>
      <c r="C1545" s="5" t="s">
        <v>8</v>
      </c>
      <c r="D1545" s="5" t="s">
        <v>8</v>
      </c>
      <c r="E1545" s="5" t="s">
        <v>8</v>
      </c>
      <c r="F1545" s="5" t="s">
        <v>8</v>
      </c>
      <c r="G1545" s="5" t="s">
        <v>8</v>
      </c>
    </row>
    <row r="1546" spans="1:7" x14ac:dyDescent="0.25">
      <c r="A1546" s="5" t="s">
        <v>5935</v>
      </c>
      <c r="B1546" s="5">
        <v>-1.0252925201634699</v>
      </c>
      <c r="C1546" s="5" t="s">
        <v>5936</v>
      </c>
      <c r="D1546" s="5" t="s">
        <v>5937</v>
      </c>
      <c r="E1546" s="5" t="s">
        <v>5938</v>
      </c>
      <c r="F1546" s="5" t="s">
        <v>5939</v>
      </c>
      <c r="G1546" s="5" t="s">
        <v>5940</v>
      </c>
    </row>
    <row r="1547" spans="1:7" x14ac:dyDescent="0.25">
      <c r="A1547" s="5" t="s">
        <v>22271</v>
      </c>
      <c r="B1547" s="5">
        <v>-1.0252925201634699</v>
      </c>
      <c r="C1547" s="5" t="s">
        <v>8</v>
      </c>
      <c r="D1547" s="5" t="s">
        <v>8</v>
      </c>
      <c r="E1547" s="5" t="s">
        <v>8</v>
      </c>
      <c r="F1547" s="5" t="s">
        <v>8</v>
      </c>
      <c r="G1547" s="5" t="s">
        <v>8</v>
      </c>
    </row>
    <row r="1548" spans="1:7" x14ac:dyDescent="0.25">
      <c r="A1548" s="5" t="s">
        <v>22310</v>
      </c>
      <c r="B1548" s="5">
        <v>-1.0252925201634699</v>
      </c>
      <c r="C1548" s="5" t="s">
        <v>8</v>
      </c>
      <c r="D1548" s="5" t="s">
        <v>8</v>
      </c>
      <c r="E1548" s="5" t="s">
        <v>8</v>
      </c>
      <c r="F1548" s="5" t="s">
        <v>8</v>
      </c>
      <c r="G1548" s="5" t="s">
        <v>8</v>
      </c>
    </row>
    <row r="1549" spans="1:7" x14ac:dyDescent="0.25">
      <c r="A1549" s="5" t="s">
        <v>22345</v>
      </c>
      <c r="B1549" s="5">
        <v>-1.0252925201634699</v>
      </c>
      <c r="C1549" s="5" t="s">
        <v>8</v>
      </c>
      <c r="D1549" s="5" t="s">
        <v>8</v>
      </c>
      <c r="E1549" s="5" t="s">
        <v>8</v>
      </c>
      <c r="F1549" s="5" t="s">
        <v>8</v>
      </c>
      <c r="G1549" s="5" t="s">
        <v>8</v>
      </c>
    </row>
    <row r="1550" spans="1:7" x14ac:dyDescent="0.25">
      <c r="A1550" s="5" t="s">
        <v>22504</v>
      </c>
      <c r="B1550" s="5">
        <v>-1.0252925201634699</v>
      </c>
      <c r="C1550" s="5" t="s">
        <v>22505</v>
      </c>
      <c r="D1550" s="5" t="s">
        <v>22506</v>
      </c>
      <c r="E1550" s="5" t="s">
        <v>22507</v>
      </c>
      <c r="F1550" s="5" t="s">
        <v>22508</v>
      </c>
      <c r="G1550" s="5" t="s">
        <v>22509</v>
      </c>
    </row>
    <row r="1551" spans="1:7" x14ac:dyDescent="0.25">
      <c r="A1551" s="5" t="s">
        <v>22750</v>
      </c>
      <c r="B1551" s="5">
        <v>-1.0252925201634699</v>
      </c>
      <c r="C1551" s="5" t="s">
        <v>22751</v>
      </c>
      <c r="D1551" s="5" t="s">
        <v>22752</v>
      </c>
      <c r="E1551" s="5" t="s">
        <v>22753</v>
      </c>
      <c r="F1551" s="5" t="s">
        <v>22754</v>
      </c>
      <c r="G1551" s="5" t="s">
        <v>22755</v>
      </c>
    </row>
    <row r="1552" spans="1:7" x14ac:dyDescent="0.25">
      <c r="A1552" s="5" t="s">
        <v>10609</v>
      </c>
      <c r="B1552" s="5">
        <v>-1.0252925201634699</v>
      </c>
      <c r="C1552" s="5" t="s">
        <v>8</v>
      </c>
      <c r="D1552" s="5" t="s">
        <v>8</v>
      </c>
      <c r="E1552" s="5" t="s">
        <v>8</v>
      </c>
      <c r="F1552" s="5" t="s">
        <v>8</v>
      </c>
      <c r="G1552" s="5" t="s">
        <v>8</v>
      </c>
    </row>
    <row r="1553" spans="1:7" x14ac:dyDescent="0.25">
      <c r="A1553" s="5" t="s">
        <v>22944</v>
      </c>
      <c r="B1553" s="5">
        <v>-1.0252925201634699</v>
      </c>
      <c r="C1553" s="5" t="s">
        <v>8</v>
      </c>
      <c r="D1553" s="5" t="s">
        <v>8</v>
      </c>
      <c r="E1553" s="5" t="s">
        <v>22945</v>
      </c>
      <c r="F1553" s="5" t="s">
        <v>8</v>
      </c>
      <c r="G1553" s="5" t="s">
        <v>8</v>
      </c>
    </row>
    <row r="1554" spans="1:7" x14ac:dyDescent="0.25">
      <c r="A1554" s="5" t="s">
        <v>11031</v>
      </c>
      <c r="B1554" s="5">
        <v>-1.0252925201634699</v>
      </c>
      <c r="C1554" s="5" t="s">
        <v>8</v>
      </c>
      <c r="D1554" s="5" t="s">
        <v>8</v>
      </c>
      <c r="E1554" s="5" t="s">
        <v>8</v>
      </c>
      <c r="F1554" s="5" t="s">
        <v>8</v>
      </c>
      <c r="G1554" s="5" t="s">
        <v>8</v>
      </c>
    </row>
    <row r="1555" spans="1:7" x14ac:dyDescent="0.25">
      <c r="A1555" s="5" t="s">
        <v>23035</v>
      </c>
      <c r="B1555" s="5">
        <v>-1.0252925201634699</v>
      </c>
      <c r="C1555" s="5" t="s">
        <v>8</v>
      </c>
      <c r="D1555" s="5" t="s">
        <v>8</v>
      </c>
      <c r="E1555" s="5" t="s">
        <v>8</v>
      </c>
      <c r="F1555" s="5" t="s">
        <v>8</v>
      </c>
      <c r="G1555" s="5" t="s">
        <v>8</v>
      </c>
    </row>
    <row r="1556" spans="1:7" x14ac:dyDescent="0.25">
      <c r="A1556" s="5" t="s">
        <v>23146</v>
      </c>
      <c r="B1556" s="5">
        <v>-1.0252925201634699</v>
      </c>
      <c r="C1556" s="5" t="s">
        <v>8</v>
      </c>
      <c r="D1556" s="5" t="s">
        <v>8</v>
      </c>
      <c r="E1556" s="5" t="s">
        <v>8</v>
      </c>
      <c r="F1556" s="5" t="s">
        <v>8</v>
      </c>
      <c r="G1556" s="5" t="s">
        <v>8</v>
      </c>
    </row>
    <row r="1557" spans="1:7" x14ac:dyDescent="0.25">
      <c r="A1557" s="5" t="s">
        <v>23203</v>
      </c>
      <c r="B1557" s="5">
        <v>-1.0252925201634699</v>
      </c>
      <c r="C1557" s="5" t="s">
        <v>8</v>
      </c>
      <c r="D1557" s="5" t="s">
        <v>8</v>
      </c>
      <c r="E1557" s="5" t="s">
        <v>8</v>
      </c>
      <c r="F1557" s="5" t="s">
        <v>8</v>
      </c>
      <c r="G1557" s="5" t="s">
        <v>8</v>
      </c>
    </row>
    <row r="1558" spans="1:7" x14ac:dyDescent="0.25">
      <c r="A1558" s="5" t="s">
        <v>23211</v>
      </c>
      <c r="B1558" s="5">
        <v>-1.0252925201634699</v>
      </c>
      <c r="C1558" s="5" t="s">
        <v>8</v>
      </c>
      <c r="D1558" s="5" t="s">
        <v>8</v>
      </c>
      <c r="E1558" s="5" t="s">
        <v>8</v>
      </c>
      <c r="F1558" s="5" t="s">
        <v>8</v>
      </c>
      <c r="G1558" s="5" t="s">
        <v>8</v>
      </c>
    </row>
    <row r="1559" spans="1:7" x14ac:dyDescent="0.25">
      <c r="A1559" s="5" t="s">
        <v>23417</v>
      </c>
      <c r="B1559" s="5">
        <v>-1.0252925201634699</v>
      </c>
      <c r="C1559" s="5" t="s">
        <v>8</v>
      </c>
      <c r="D1559" s="5" t="s">
        <v>8</v>
      </c>
      <c r="E1559" s="5" t="s">
        <v>8</v>
      </c>
      <c r="F1559" s="5" t="s">
        <v>8</v>
      </c>
      <c r="G1559" s="5" t="s">
        <v>8</v>
      </c>
    </row>
    <row r="1560" spans="1:7" x14ac:dyDescent="0.25">
      <c r="A1560" s="5" t="s">
        <v>23431</v>
      </c>
      <c r="B1560" s="5">
        <v>-1.0252925201634699</v>
      </c>
      <c r="C1560" s="5" t="s">
        <v>8</v>
      </c>
      <c r="D1560" s="5" t="s">
        <v>8</v>
      </c>
      <c r="E1560" s="5" t="s">
        <v>8</v>
      </c>
      <c r="F1560" s="5" t="s">
        <v>8</v>
      </c>
      <c r="G1560" s="5" t="s">
        <v>8</v>
      </c>
    </row>
    <row r="1561" spans="1:7" x14ac:dyDescent="0.25">
      <c r="A1561" s="5" t="s">
        <v>23469</v>
      </c>
      <c r="B1561" s="5">
        <v>-1.0252925201634699</v>
      </c>
      <c r="C1561" s="5" t="s">
        <v>8</v>
      </c>
      <c r="D1561" s="5" t="s">
        <v>8</v>
      </c>
      <c r="E1561" s="5" t="s">
        <v>8</v>
      </c>
      <c r="F1561" s="5" t="s">
        <v>8</v>
      </c>
      <c r="G1561" s="5" t="s">
        <v>8</v>
      </c>
    </row>
    <row r="1562" spans="1:7" x14ac:dyDescent="0.25">
      <c r="A1562" s="5" t="s">
        <v>23499</v>
      </c>
      <c r="B1562" s="5">
        <v>-1.0252925201634699</v>
      </c>
      <c r="C1562" s="5" t="s">
        <v>8</v>
      </c>
      <c r="D1562" s="5" t="s">
        <v>8</v>
      </c>
      <c r="E1562" s="5" t="s">
        <v>8</v>
      </c>
      <c r="F1562" s="5" t="s">
        <v>8</v>
      </c>
      <c r="G1562" s="5" t="s">
        <v>8</v>
      </c>
    </row>
    <row r="1563" spans="1:7" x14ac:dyDescent="0.25">
      <c r="A1563" s="5" t="s">
        <v>3285</v>
      </c>
      <c r="B1563" s="5">
        <v>-1.02673895999619</v>
      </c>
      <c r="C1563" s="5" t="s">
        <v>3286</v>
      </c>
      <c r="D1563" s="5" t="s">
        <v>3287</v>
      </c>
      <c r="E1563" s="5" t="s">
        <v>3288</v>
      </c>
      <c r="F1563" s="5" t="s">
        <v>3289</v>
      </c>
      <c r="G1563" s="5" t="s">
        <v>3290</v>
      </c>
    </row>
    <row r="1564" spans="1:7" x14ac:dyDescent="0.25">
      <c r="A1564" s="5" t="s">
        <v>8742</v>
      </c>
      <c r="B1564" s="5">
        <v>-1.0286074167894801</v>
      </c>
      <c r="C1564" s="5" t="s">
        <v>8</v>
      </c>
      <c r="D1564" s="5" t="s">
        <v>8</v>
      </c>
      <c r="E1564" s="5" t="s">
        <v>8</v>
      </c>
      <c r="F1564" s="5" t="s">
        <v>8</v>
      </c>
      <c r="G1564" s="5" t="s">
        <v>8</v>
      </c>
    </row>
    <row r="1565" spans="1:7" x14ac:dyDescent="0.25">
      <c r="A1565" s="5" t="s">
        <v>23347</v>
      </c>
      <c r="B1565" s="5">
        <v>-1.0286074167894801</v>
      </c>
      <c r="C1565" s="5" t="s">
        <v>8</v>
      </c>
      <c r="D1565" s="5" t="s">
        <v>8</v>
      </c>
      <c r="E1565" s="5" t="s">
        <v>8</v>
      </c>
      <c r="F1565" s="5" t="s">
        <v>8</v>
      </c>
      <c r="G1565" s="5" t="s">
        <v>8</v>
      </c>
    </row>
    <row r="1566" spans="1:7" x14ac:dyDescent="0.25">
      <c r="A1566" s="5" t="s">
        <v>21322</v>
      </c>
      <c r="B1566" s="5">
        <v>-1.02966155458572</v>
      </c>
      <c r="C1566" s="5" t="s">
        <v>8</v>
      </c>
      <c r="D1566" s="5" t="s">
        <v>8</v>
      </c>
      <c r="E1566" s="5" t="s">
        <v>8</v>
      </c>
      <c r="F1566" s="5" t="s">
        <v>8</v>
      </c>
      <c r="G1566" s="5" t="s">
        <v>8</v>
      </c>
    </row>
    <row r="1567" spans="1:7" x14ac:dyDescent="0.25">
      <c r="A1567" s="5" t="s">
        <v>3303</v>
      </c>
      <c r="B1567" s="5">
        <v>-1.02966155458572</v>
      </c>
      <c r="C1567" s="5" t="s">
        <v>8</v>
      </c>
      <c r="D1567" s="5" t="s">
        <v>8</v>
      </c>
      <c r="E1567" s="5" t="s">
        <v>8</v>
      </c>
      <c r="F1567" s="5" t="s">
        <v>8</v>
      </c>
      <c r="G1567" s="5" t="s">
        <v>8</v>
      </c>
    </row>
    <row r="1568" spans="1:7" x14ac:dyDescent="0.25">
      <c r="A1568" s="5" t="s">
        <v>11597</v>
      </c>
      <c r="B1568" s="5">
        <v>-1.0303042374482501</v>
      </c>
      <c r="C1568" s="5" t="s">
        <v>8</v>
      </c>
      <c r="D1568" s="5" t="s">
        <v>8</v>
      </c>
      <c r="E1568" s="5" t="s">
        <v>8</v>
      </c>
      <c r="F1568" s="5" t="s">
        <v>8</v>
      </c>
      <c r="G1568" s="5" t="s">
        <v>8</v>
      </c>
    </row>
    <row r="1569" spans="1:7" x14ac:dyDescent="0.25">
      <c r="A1569" s="5" t="s">
        <v>23268</v>
      </c>
      <c r="B1569" s="5">
        <v>-1.0310461410193501</v>
      </c>
      <c r="C1569" s="5" t="s">
        <v>23269</v>
      </c>
      <c r="D1569" s="5" t="s">
        <v>23270</v>
      </c>
      <c r="E1569" s="5" t="s">
        <v>23271</v>
      </c>
      <c r="F1569" s="5" t="s">
        <v>23272</v>
      </c>
      <c r="G1569" s="5" t="s">
        <v>23273</v>
      </c>
    </row>
    <row r="1570" spans="1:7" x14ac:dyDescent="0.25">
      <c r="A1570" s="5" t="s">
        <v>22936</v>
      </c>
      <c r="B1570" s="5">
        <v>-1.0318310572499401</v>
      </c>
      <c r="C1570" s="5" t="s">
        <v>8</v>
      </c>
      <c r="D1570" s="5" t="s">
        <v>8</v>
      </c>
      <c r="E1570" s="5" t="s">
        <v>8</v>
      </c>
      <c r="F1570" s="5" t="s">
        <v>8</v>
      </c>
      <c r="G1570" s="5" t="s">
        <v>8</v>
      </c>
    </row>
    <row r="1571" spans="1:7" x14ac:dyDescent="0.25">
      <c r="A1571" s="5" t="s">
        <v>23502</v>
      </c>
      <c r="B1571" s="5">
        <v>-1.03206575302797</v>
      </c>
      <c r="C1571" s="5" t="s">
        <v>23503</v>
      </c>
      <c r="D1571" s="5" t="s">
        <v>23504</v>
      </c>
      <c r="E1571" s="5" t="s">
        <v>23505</v>
      </c>
      <c r="F1571" s="5" t="s">
        <v>23506</v>
      </c>
      <c r="G1571" s="5" t="s">
        <v>23507</v>
      </c>
    </row>
    <row r="1572" spans="1:7" x14ac:dyDescent="0.25">
      <c r="A1572" s="5" t="s">
        <v>23651</v>
      </c>
      <c r="B1572" s="5">
        <v>-1.0323210953191899</v>
      </c>
      <c r="C1572" s="5" t="s">
        <v>23652</v>
      </c>
      <c r="D1572" s="5" t="s">
        <v>8</v>
      </c>
      <c r="E1572" s="5" t="s">
        <v>8</v>
      </c>
      <c r="F1572" s="5" t="s">
        <v>8</v>
      </c>
      <c r="G1572" s="5" t="s">
        <v>8</v>
      </c>
    </row>
    <row r="1573" spans="1:7" x14ac:dyDescent="0.25">
      <c r="A1573" s="5" t="s">
        <v>21865</v>
      </c>
      <c r="B1573" s="5">
        <v>-1.03344486485156</v>
      </c>
      <c r="C1573" s="5" t="s">
        <v>8</v>
      </c>
      <c r="D1573" s="5" t="s">
        <v>8</v>
      </c>
      <c r="E1573" s="5" t="s">
        <v>8</v>
      </c>
      <c r="F1573" s="5" t="s">
        <v>8</v>
      </c>
      <c r="G1573" s="5" t="s">
        <v>8</v>
      </c>
    </row>
    <row r="1574" spans="1:7" x14ac:dyDescent="0.25">
      <c r="A1574" s="5" t="s">
        <v>6601</v>
      </c>
      <c r="B1574" s="5">
        <v>-1.03344486485156</v>
      </c>
      <c r="C1574" s="5" t="s">
        <v>8</v>
      </c>
      <c r="D1574" s="5" t="s">
        <v>8</v>
      </c>
      <c r="E1574" s="5" t="s">
        <v>8</v>
      </c>
      <c r="F1574" s="5" t="s">
        <v>8</v>
      </c>
      <c r="G1574" s="5" t="s">
        <v>8</v>
      </c>
    </row>
    <row r="1575" spans="1:7" x14ac:dyDescent="0.25">
      <c r="A1575" s="5" t="s">
        <v>15884</v>
      </c>
      <c r="B1575" s="5">
        <v>-1.03344486485156</v>
      </c>
      <c r="C1575" s="5" t="s">
        <v>8</v>
      </c>
      <c r="D1575" s="5" t="s">
        <v>8</v>
      </c>
      <c r="E1575" s="5" t="s">
        <v>8</v>
      </c>
      <c r="F1575" s="5" t="s">
        <v>8</v>
      </c>
      <c r="G1575" s="5" t="s">
        <v>8</v>
      </c>
    </row>
    <row r="1576" spans="1:7" x14ac:dyDescent="0.25">
      <c r="A1576" s="5" t="s">
        <v>20768</v>
      </c>
      <c r="B1576" s="5">
        <v>-1.0344848517826299</v>
      </c>
      <c r="C1576" s="5" t="s">
        <v>8</v>
      </c>
      <c r="D1576" s="5" t="s">
        <v>8</v>
      </c>
      <c r="E1576" s="5" t="s">
        <v>8</v>
      </c>
      <c r="F1576" s="5" t="s">
        <v>8</v>
      </c>
      <c r="G1576" s="5" t="s">
        <v>8</v>
      </c>
    </row>
    <row r="1577" spans="1:7" x14ac:dyDescent="0.25">
      <c r="A1577" s="5" t="s">
        <v>21828</v>
      </c>
      <c r="B1577" s="5">
        <v>-1.0349663514126399</v>
      </c>
      <c r="C1577" s="5" t="s">
        <v>8</v>
      </c>
      <c r="D1577" s="5" t="s">
        <v>8</v>
      </c>
      <c r="E1577" s="5" t="s">
        <v>8</v>
      </c>
      <c r="F1577" s="5" t="s">
        <v>8</v>
      </c>
      <c r="G1577" s="5" t="s">
        <v>8</v>
      </c>
    </row>
    <row r="1578" spans="1:7" x14ac:dyDescent="0.25">
      <c r="A1578" s="5" t="s">
        <v>22901</v>
      </c>
      <c r="B1578" s="5">
        <v>-1.0349663514126399</v>
      </c>
      <c r="C1578" s="5" t="s">
        <v>8</v>
      </c>
      <c r="D1578" s="5" t="s">
        <v>8</v>
      </c>
      <c r="E1578" s="5" t="s">
        <v>8</v>
      </c>
      <c r="F1578" s="5" t="s">
        <v>8</v>
      </c>
      <c r="G1578" s="5" t="s">
        <v>8</v>
      </c>
    </row>
    <row r="1579" spans="1:7" x14ac:dyDescent="0.25">
      <c r="A1579" s="5" t="s">
        <v>6864</v>
      </c>
      <c r="B1579" s="5">
        <v>-1.0365089349305701</v>
      </c>
      <c r="C1579" s="5" t="s">
        <v>8</v>
      </c>
      <c r="D1579" s="5" t="s">
        <v>8</v>
      </c>
      <c r="E1579" s="5" t="s">
        <v>8</v>
      </c>
      <c r="F1579" s="5" t="s">
        <v>8</v>
      </c>
      <c r="G1579" s="5" t="s">
        <v>8</v>
      </c>
    </row>
    <row r="1580" spans="1:7" x14ac:dyDescent="0.25">
      <c r="A1580" s="5" t="s">
        <v>21897</v>
      </c>
      <c r="B1580" s="5">
        <v>-1.03655394635026</v>
      </c>
      <c r="C1580" s="5" t="s">
        <v>21898</v>
      </c>
      <c r="D1580" s="5" t="s">
        <v>21899</v>
      </c>
      <c r="E1580" s="5" t="s">
        <v>21900</v>
      </c>
      <c r="F1580" s="5" t="s">
        <v>21901</v>
      </c>
      <c r="G1580" s="5" t="s">
        <v>21902</v>
      </c>
    </row>
    <row r="1581" spans="1:7" x14ac:dyDescent="0.25">
      <c r="A1581" s="5" t="s">
        <v>4468</v>
      </c>
      <c r="B1581" s="5">
        <v>-1.03655394635026</v>
      </c>
      <c r="C1581" s="5" t="s">
        <v>8</v>
      </c>
      <c r="D1581" s="5" t="s">
        <v>8</v>
      </c>
      <c r="E1581" s="5" t="s">
        <v>8</v>
      </c>
      <c r="F1581" s="5" t="s">
        <v>8</v>
      </c>
      <c r="G1581" s="5" t="s">
        <v>8</v>
      </c>
    </row>
    <row r="1582" spans="1:7" x14ac:dyDescent="0.25">
      <c r="A1582" s="5" t="s">
        <v>21678</v>
      </c>
      <c r="B1582" s="5">
        <v>-1.03665346111</v>
      </c>
      <c r="C1582" s="5" t="s">
        <v>8</v>
      </c>
      <c r="D1582" s="5" t="s">
        <v>8</v>
      </c>
      <c r="E1582" s="5" t="s">
        <v>8</v>
      </c>
      <c r="F1582" s="5" t="s">
        <v>8</v>
      </c>
      <c r="G1582" s="5" t="s">
        <v>8</v>
      </c>
    </row>
    <row r="1583" spans="1:7" x14ac:dyDescent="0.25">
      <c r="A1583" s="5" t="s">
        <v>4472</v>
      </c>
      <c r="B1583" s="5">
        <v>-1.03665346111</v>
      </c>
      <c r="C1583" s="5" t="s">
        <v>8</v>
      </c>
      <c r="D1583" s="5" t="s">
        <v>8</v>
      </c>
      <c r="E1583" s="5" t="s">
        <v>8</v>
      </c>
      <c r="F1583" s="5" t="s">
        <v>8</v>
      </c>
      <c r="G1583" s="5" t="s">
        <v>8</v>
      </c>
    </row>
    <row r="1584" spans="1:7" x14ac:dyDescent="0.25">
      <c r="A1584" s="5" t="s">
        <v>22925</v>
      </c>
      <c r="B1584" s="5">
        <v>-1.03665346111</v>
      </c>
      <c r="C1584" s="5" t="s">
        <v>8</v>
      </c>
      <c r="D1584" s="5" t="s">
        <v>8</v>
      </c>
      <c r="E1584" s="5" t="s">
        <v>8</v>
      </c>
      <c r="F1584" s="5" t="s">
        <v>8</v>
      </c>
      <c r="G1584" s="5" t="s">
        <v>8</v>
      </c>
    </row>
    <row r="1585" spans="1:7" x14ac:dyDescent="0.25">
      <c r="A1585" s="5" t="s">
        <v>21597</v>
      </c>
      <c r="B1585" s="5">
        <v>-1.03712402373206</v>
      </c>
      <c r="C1585" s="5" t="s">
        <v>21598</v>
      </c>
      <c r="D1585" s="5" t="s">
        <v>21599</v>
      </c>
      <c r="E1585" s="5" t="s">
        <v>21600</v>
      </c>
      <c r="F1585" s="5" t="s">
        <v>21601</v>
      </c>
      <c r="G1585" s="5" t="s">
        <v>21602</v>
      </c>
    </row>
    <row r="1586" spans="1:7" x14ac:dyDescent="0.25">
      <c r="A1586" s="5" t="s">
        <v>22213</v>
      </c>
      <c r="B1586" s="5">
        <v>-1.03853479561073</v>
      </c>
      <c r="C1586" s="5" t="s">
        <v>22214</v>
      </c>
      <c r="D1586" s="5" t="s">
        <v>22215</v>
      </c>
      <c r="E1586" s="5" t="s">
        <v>22216</v>
      </c>
      <c r="F1586" s="5" t="s">
        <v>22217</v>
      </c>
      <c r="G1586" s="5" t="s">
        <v>22218</v>
      </c>
    </row>
    <row r="1587" spans="1:7" x14ac:dyDescent="0.25">
      <c r="A1587" s="5" t="s">
        <v>21377</v>
      </c>
      <c r="B1587" s="5">
        <v>-1.0389240401778399</v>
      </c>
      <c r="C1587" s="5" t="s">
        <v>8</v>
      </c>
      <c r="D1587" s="5" t="s">
        <v>8</v>
      </c>
      <c r="E1587" s="5" t="s">
        <v>8</v>
      </c>
      <c r="F1587" s="5" t="s">
        <v>8</v>
      </c>
      <c r="G1587" s="5" t="s">
        <v>8</v>
      </c>
    </row>
    <row r="1588" spans="1:7" x14ac:dyDescent="0.25">
      <c r="A1588" s="5" t="s">
        <v>798</v>
      </c>
      <c r="B1588" s="5">
        <v>-1.0406459448865999</v>
      </c>
      <c r="C1588" s="5" t="s">
        <v>8</v>
      </c>
      <c r="D1588" s="5" t="s">
        <v>8</v>
      </c>
      <c r="E1588" s="5" t="s">
        <v>8</v>
      </c>
      <c r="F1588" s="5" t="s">
        <v>8</v>
      </c>
      <c r="G1588" s="5" t="s">
        <v>8</v>
      </c>
    </row>
    <row r="1589" spans="1:7" x14ac:dyDescent="0.25">
      <c r="A1589" s="5" t="s">
        <v>21650</v>
      </c>
      <c r="B1589" s="5">
        <v>-1.0406459448865999</v>
      </c>
      <c r="C1589" s="5" t="s">
        <v>8</v>
      </c>
      <c r="D1589" s="5" t="s">
        <v>8</v>
      </c>
      <c r="E1589" s="5" t="s">
        <v>8</v>
      </c>
      <c r="F1589" s="5" t="s">
        <v>8</v>
      </c>
      <c r="G1589" s="5" t="s">
        <v>8</v>
      </c>
    </row>
    <row r="1590" spans="1:7" x14ac:dyDescent="0.25">
      <c r="A1590" s="5" t="s">
        <v>21676</v>
      </c>
      <c r="B1590" s="5">
        <v>-1.0406459448865999</v>
      </c>
      <c r="C1590" s="5" t="s">
        <v>8</v>
      </c>
      <c r="D1590" s="5" t="s">
        <v>8</v>
      </c>
      <c r="E1590" s="5" t="s">
        <v>8</v>
      </c>
      <c r="F1590" s="5" t="s">
        <v>8</v>
      </c>
      <c r="G1590" s="5" t="s">
        <v>8</v>
      </c>
    </row>
    <row r="1591" spans="1:7" x14ac:dyDescent="0.25">
      <c r="A1591" s="5" t="s">
        <v>21797</v>
      </c>
      <c r="B1591" s="5">
        <v>-1.0406459448865999</v>
      </c>
      <c r="C1591" s="5" t="s">
        <v>8</v>
      </c>
      <c r="D1591" s="5" t="s">
        <v>8</v>
      </c>
      <c r="E1591" s="5" t="s">
        <v>8</v>
      </c>
      <c r="F1591" s="5" t="s">
        <v>8</v>
      </c>
      <c r="G1591" s="5" t="s">
        <v>8</v>
      </c>
    </row>
    <row r="1592" spans="1:7" x14ac:dyDescent="0.25">
      <c r="A1592" s="5" t="s">
        <v>21998</v>
      </c>
      <c r="B1592" s="5">
        <v>-1.0406459448865999</v>
      </c>
      <c r="C1592" s="5" t="s">
        <v>8</v>
      </c>
      <c r="D1592" s="5" t="s">
        <v>8</v>
      </c>
      <c r="E1592" s="5" t="s">
        <v>8</v>
      </c>
      <c r="F1592" s="5" t="s">
        <v>8</v>
      </c>
      <c r="G1592" s="5" t="s">
        <v>8</v>
      </c>
    </row>
    <row r="1593" spans="1:7" x14ac:dyDescent="0.25">
      <c r="A1593" s="5" t="s">
        <v>22053</v>
      </c>
      <c r="B1593" s="5">
        <v>-1.0406459448865999</v>
      </c>
      <c r="C1593" s="5" t="s">
        <v>8</v>
      </c>
      <c r="D1593" s="5" t="s">
        <v>8</v>
      </c>
      <c r="E1593" s="5" t="s">
        <v>8</v>
      </c>
      <c r="F1593" s="5" t="s">
        <v>8</v>
      </c>
      <c r="G1593" s="5" t="s">
        <v>8</v>
      </c>
    </row>
    <row r="1594" spans="1:7" x14ac:dyDescent="0.25">
      <c r="A1594" s="5" t="s">
        <v>22356</v>
      </c>
      <c r="B1594" s="5">
        <v>-1.0406459448865999</v>
      </c>
      <c r="C1594" s="5" t="s">
        <v>22357</v>
      </c>
      <c r="D1594" s="5" t="s">
        <v>22358</v>
      </c>
      <c r="E1594" s="5" t="s">
        <v>22359</v>
      </c>
      <c r="F1594" s="5" t="s">
        <v>22360</v>
      </c>
      <c r="G1594" s="5" t="s">
        <v>22361</v>
      </c>
    </row>
    <row r="1595" spans="1:7" x14ac:dyDescent="0.25">
      <c r="A1595" s="5" t="s">
        <v>22393</v>
      </c>
      <c r="B1595" s="5">
        <v>-1.0406459448865999</v>
      </c>
      <c r="C1595" s="5" t="s">
        <v>8</v>
      </c>
      <c r="D1595" s="5" t="s">
        <v>8</v>
      </c>
      <c r="E1595" s="5" t="s">
        <v>8</v>
      </c>
      <c r="F1595" s="5" t="s">
        <v>8</v>
      </c>
      <c r="G1595" s="5" t="s">
        <v>8</v>
      </c>
    </row>
    <row r="1596" spans="1:7" x14ac:dyDescent="0.25">
      <c r="A1596" s="5" t="s">
        <v>22960</v>
      </c>
      <c r="B1596" s="5">
        <v>-1.0406459448865999</v>
      </c>
      <c r="C1596" s="5" t="s">
        <v>8</v>
      </c>
      <c r="D1596" s="5" t="s">
        <v>8</v>
      </c>
      <c r="E1596" s="5" t="s">
        <v>8</v>
      </c>
      <c r="F1596" s="5" t="s">
        <v>8</v>
      </c>
      <c r="G1596" s="5" t="s">
        <v>8</v>
      </c>
    </row>
    <row r="1597" spans="1:7" x14ac:dyDescent="0.25">
      <c r="A1597" s="5" t="s">
        <v>12074</v>
      </c>
      <c r="B1597" s="5">
        <v>-1.0406459448865999</v>
      </c>
      <c r="C1597" s="5" t="s">
        <v>8</v>
      </c>
      <c r="D1597" s="5" t="s">
        <v>8</v>
      </c>
      <c r="E1597" s="5" t="s">
        <v>8</v>
      </c>
      <c r="F1597" s="5" t="s">
        <v>8</v>
      </c>
      <c r="G1597" s="5" t="s">
        <v>8</v>
      </c>
    </row>
    <row r="1598" spans="1:7" x14ac:dyDescent="0.25">
      <c r="A1598" s="5" t="s">
        <v>22387</v>
      </c>
      <c r="B1598" s="5">
        <v>-1.0430317605397501</v>
      </c>
      <c r="C1598" s="5" t="s">
        <v>8</v>
      </c>
      <c r="D1598" s="5" t="s">
        <v>8</v>
      </c>
      <c r="E1598" s="5" t="s">
        <v>8</v>
      </c>
      <c r="F1598" s="5" t="s">
        <v>8</v>
      </c>
      <c r="G1598" s="5" t="s">
        <v>8</v>
      </c>
    </row>
    <row r="1599" spans="1:7" x14ac:dyDescent="0.25">
      <c r="A1599" s="5" t="s">
        <v>23131</v>
      </c>
      <c r="B1599" s="5">
        <v>-1.0430317605397501</v>
      </c>
      <c r="C1599" s="5" t="s">
        <v>8</v>
      </c>
      <c r="D1599" s="5" t="s">
        <v>8</v>
      </c>
      <c r="E1599" s="5" t="s">
        <v>8</v>
      </c>
      <c r="F1599" s="5" t="s">
        <v>8</v>
      </c>
      <c r="G1599" s="5" t="s">
        <v>8</v>
      </c>
    </row>
    <row r="1600" spans="1:7" x14ac:dyDescent="0.25">
      <c r="A1600" s="5" t="s">
        <v>13840</v>
      </c>
      <c r="B1600" s="5">
        <v>-1.0430317605397501</v>
      </c>
      <c r="C1600" s="5" t="s">
        <v>8</v>
      </c>
      <c r="D1600" s="5" t="s">
        <v>8</v>
      </c>
      <c r="E1600" s="5" t="s">
        <v>8</v>
      </c>
      <c r="F1600" s="5" t="s">
        <v>8</v>
      </c>
      <c r="G1600" s="5" t="s">
        <v>8</v>
      </c>
    </row>
    <row r="1601" spans="1:7" x14ac:dyDescent="0.25">
      <c r="A1601" s="5" t="s">
        <v>23550</v>
      </c>
      <c r="B1601" s="5">
        <v>-1.0430317605397501</v>
      </c>
      <c r="C1601" s="5" t="s">
        <v>23551</v>
      </c>
      <c r="D1601" s="5" t="s">
        <v>23552</v>
      </c>
      <c r="E1601" s="5" t="s">
        <v>23553</v>
      </c>
      <c r="F1601" s="5" t="s">
        <v>23554</v>
      </c>
      <c r="G1601" s="5" t="s">
        <v>23555</v>
      </c>
    </row>
    <row r="1602" spans="1:7" x14ac:dyDescent="0.25">
      <c r="A1602" s="5" t="s">
        <v>23638</v>
      </c>
      <c r="B1602" s="5">
        <v>-1.0430317605397501</v>
      </c>
      <c r="C1602" s="5" t="s">
        <v>23639</v>
      </c>
      <c r="D1602" s="5" t="s">
        <v>23640</v>
      </c>
      <c r="E1602" s="5" t="s">
        <v>23641</v>
      </c>
      <c r="F1602" s="5" t="s">
        <v>23642</v>
      </c>
      <c r="G1602" s="5" t="s">
        <v>23643</v>
      </c>
    </row>
    <row r="1603" spans="1:7" x14ac:dyDescent="0.25">
      <c r="A1603" s="5" t="s">
        <v>22105</v>
      </c>
      <c r="B1603" s="5">
        <v>-1.04320483816147</v>
      </c>
      <c r="C1603" s="5" t="s">
        <v>16386</v>
      </c>
      <c r="D1603" s="5" t="s">
        <v>22106</v>
      </c>
      <c r="E1603" s="5" t="s">
        <v>22107</v>
      </c>
      <c r="F1603" s="5" t="s">
        <v>22108</v>
      </c>
      <c r="G1603" s="5" t="s">
        <v>16390</v>
      </c>
    </row>
    <row r="1604" spans="1:7" x14ac:dyDescent="0.25">
      <c r="A1604" s="5" t="s">
        <v>22491</v>
      </c>
      <c r="B1604" s="5">
        <v>-1.04320483816147</v>
      </c>
      <c r="C1604" s="5" t="s">
        <v>8</v>
      </c>
      <c r="D1604" s="5" t="s">
        <v>8</v>
      </c>
      <c r="E1604" s="5" t="s">
        <v>8</v>
      </c>
      <c r="F1604" s="5" t="s">
        <v>8</v>
      </c>
      <c r="G1604" s="5" t="s">
        <v>8</v>
      </c>
    </row>
    <row r="1605" spans="1:7" x14ac:dyDescent="0.25">
      <c r="A1605" s="5" t="s">
        <v>22797</v>
      </c>
      <c r="B1605" s="5">
        <v>-1.04320483816147</v>
      </c>
      <c r="C1605" s="5" t="s">
        <v>8</v>
      </c>
      <c r="D1605" s="5" t="s">
        <v>8</v>
      </c>
      <c r="E1605" s="5" t="s">
        <v>8</v>
      </c>
      <c r="F1605" s="5" t="s">
        <v>8</v>
      </c>
      <c r="G1605" s="5" t="s">
        <v>8</v>
      </c>
    </row>
    <row r="1606" spans="1:7" x14ac:dyDescent="0.25">
      <c r="A1606" s="5" t="s">
        <v>22846</v>
      </c>
      <c r="B1606" s="5">
        <v>-1.04320483816147</v>
      </c>
      <c r="C1606" s="5" t="s">
        <v>8</v>
      </c>
      <c r="D1606" s="5" t="s">
        <v>8</v>
      </c>
      <c r="E1606" s="5" t="s">
        <v>8</v>
      </c>
      <c r="F1606" s="5" t="s">
        <v>8</v>
      </c>
      <c r="G1606" s="5" t="s">
        <v>8</v>
      </c>
    </row>
    <row r="1607" spans="1:7" x14ac:dyDescent="0.25">
      <c r="A1607" s="5" t="s">
        <v>21683</v>
      </c>
      <c r="B1607" s="5">
        <v>-1.0448746975812599</v>
      </c>
      <c r="C1607" s="5" t="s">
        <v>8</v>
      </c>
      <c r="D1607" s="5" t="s">
        <v>8</v>
      </c>
      <c r="E1607" s="5" t="s">
        <v>8</v>
      </c>
      <c r="F1607" s="5" t="s">
        <v>8</v>
      </c>
      <c r="G1607" s="5" t="s">
        <v>21684</v>
      </c>
    </row>
    <row r="1608" spans="1:7" x14ac:dyDescent="0.25">
      <c r="A1608" s="5" t="s">
        <v>21874</v>
      </c>
      <c r="B1608" s="5">
        <v>-1.0457495783764501</v>
      </c>
      <c r="C1608" s="5" t="s">
        <v>21875</v>
      </c>
      <c r="D1608" s="5" t="s">
        <v>8</v>
      </c>
      <c r="E1608" s="5" t="s">
        <v>8</v>
      </c>
      <c r="F1608" s="5" t="s">
        <v>8</v>
      </c>
      <c r="G1608" s="5" t="s">
        <v>21876</v>
      </c>
    </row>
    <row r="1609" spans="1:7" x14ac:dyDescent="0.25">
      <c r="A1609" s="5" t="s">
        <v>21953</v>
      </c>
      <c r="B1609" s="5">
        <v>-1.0457495783764501</v>
      </c>
      <c r="C1609" s="5" t="s">
        <v>8</v>
      </c>
      <c r="D1609" s="5" t="s">
        <v>8</v>
      </c>
      <c r="E1609" s="5" t="s">
        <v>8</v>
      </c>
      <c r="F1609" s="5" t="s">
        <v>8</v>
      </c>
      <c r="G1609" s="5" t="s">
        <v>8</v>
      </c>
    </row>
    <row r="1610" spans="1:7" x14ac:dyDescent="0.25">
      <c r="A1610" s="5" t="s">
        <v>22045</v>
      </c>
      <c r="B1610" s="5">
        <v>-1.0457495783764501</v>
      </c>
      <c r="C1610" s="5" t="s">
        <v>8</v>
      </c>
      <c r="D1610" s="5" t="s">
        <v>8</v>
      </c>
      <c r="E1610" s="5" t="s">
        <v>8</v>
      </c>
      <c r="F1610" s="5" t="s">
        <v>8</v>
      </c>
      <c r="G1610" s="5" t="s">
        <v>8</v>
      </c>
    </row>
    <row r="1611" spans="1:7" x14ac:dyDescent="0.25">
      <c r="A1611" s="5" t="s">
        <v>22166</v>
      </c>
      <c r="B1611" s="5">
        <v>-1.0457495783764501</v>
      </c>
      <c r="C1611" s="5" t="s">
        <v>8</v>
      </c>
      <c r="D1611" s="5" t="s">
        <v>8</v>
      </c>
      <c r="E1611" s="5" t="s">
        <v>8</v>
      </c>
      <c r="F1611" s="5" t="s">
        <v>8</v>
      </c>
      <c r="G1611" s="5" t="s">
        <v>8</v>
      </c>
    </row>
    <row r="1612" spans="1:7" x14ac:dyDescent="0.25">
      <c r="A1612" s="5" t="s">
        <v>13267</v>
      </c>
      <c r="B1612" s="5">
        <v>-1.0457495783764501</v>
      </c>
      <c r="C1612" s="5" t="s">
        <v>8</v>
      </c>
      <c r="D1612" s="5" t="s">
        <v>8</v>
      </c>
      <c r="E1612" s="5" t="s">
        <v>8</v>
      </c>
      <c r="F1612" s="5" t="s">
        <v>8</v>
      </c>
      <c r="G1612" s="5" t="s">
        <v>8</v>
      </c>
    </row>
    <row r="1613" spans="1:7" x14ac:dyDescent="0.25">
      <c r="A1613" s="5" t="s">
        <v>14608</v>
      </c>
      <c r="B1613" s="5">
        <v>-1.0457495783764501</v>
      </c>
      <c r="C1613" s="5" t="s">
        <v>8</v>
      </c>
      <c r="D1613" s="5" t="s">
        <v>8</v>
      </c>
      <c r="E1613" s="5" t="s">
        <v>8</v>
      </c>
      <c r="F1613" s="5" t="s">
        <v>8</v>
      </c>
      <c r="G1613" s="5" t="s">
        <v>8</v>
      </c>
    </row>
    <row r="1614" spans="1:7" x14ac:dyDescent="0.25">
      <c r="A1614" s="5" t="s">
        <v>15223</v>
      </c>
      <c r="B1614" s="5">
        <v>-1.0457495783764501</v>
      </c>
      <c r="C1614" s="5" t="s">
        <v>15224</v>
      </c>
      <c r="D1614" s="5" t="s">
        <v>15225</v>
      </c>
      <c r="E1614" s="5" t="s">
        <v>15226</v>
      </c>
      <c r="F1614" s="5" t="s">
        <v>15227</v>
      </c>
      <c r="G1614" s="5" t="s">
        <v>15228</v>
      </c>
    </row>
    <row r="1615" spans="1:7" x14ac:dyDescent="0.25">
      <c r="A1615" s="5" t="s">
        <v>23524</v>
      </c>
      <c r="B1615" s="5">
        <v>-1.0463003951954499</v>
      </c>
      <c r="C1615" s="5" t="s">
        <v>8</v>
      </c>
      <c r="D1615" s="5" t="s">
        <v>8</v>
      </c>
      <c r="E1615" s="5" t="s">
        <v>8</v>
      </c>
      <c r="F1615" s="5" t="s">
        <v>8</v>
      </c>
      <c r="G1615" s="5" t="s">
        <v>8</v>
      </c>
    </row>
    <row r="1616" spans="1:7" x14ac:dyDescent="0.25">
      <c r="A1616" s="5" t="s">
        <v>1195</v>
      </c>
      <c r="B1616" s="5">
        <v>-1.0465053939640601</v>
      </c>
      <c r="C1616" s="5" t="s">
        <v>8</v>
      </c>
      <c r="D1616" s="5" t="s">
        <v>8</v>
      </c>
      <c r="E1616" s="5" t="s">
        <v>8</v>
      </c>
      <c r="F1616" s="5" t="s">
        <v>8</v>
      </c>
      <c r="G1616" s="5" t="s">
        <v>8</v>
      </c>
    </row>
    <row r="1617" spans="1:7" x14ac:dyDescent="0.25">
      <c r="A1617" s="5" t="s">
        <v>3070</v>
      </c>
      <c r="B1617" s="5">
        <v>-1.0486805253823901</v>
      </c>
      <c r="C1617" s="5" t="s">
        <v>8</v>
      </c>
      <c r="D1617" s="5" t="s">
        <v>8</v>
      </c>
      <c r="E1617" s="5" t="s">
        <v>8</v>
      </c>
      <c r="F1617" s="5" t="s">
        <v>8</v>
      </c>
      <c r="G1617" s="5" t="s">
        <v>8</v>
      </c>
    </row>
    <row r="1618" spans="1:7" x14ac:dyDescent="0.25">
      <c r="A1618" s="5" t="s">
        <v>23616</v>
      </c>
      <c r="B1618" s="5">
        <v>-1.0486805253823901</v>
      </c>
      <c r="C1618" s="5" t="s">
        <v>8</v>
      </c>
      <c r="D1618" s="5" t="s">
        <v>8</v>
      </c>
      <c r="E1618" s="5" t="s">
        <v>8</v>
      </c>
      <c r="F1618" s="5" t="s">
        <v>8</v>
      </c>
      <c r="G1618" s="5" t="s">
        <v>8</v>
      </c>
    </row>
    <row r="1619" spans="1:7" x14ac:dyDescent="0.25">
      <c r="A1619" s="5" t="s">
        <v>655</v>
      </c>
      <c r="B1619" s="5">
        <v>-1.0488738872865799</v>
      </c>
      <c r="C1619" s="5" t="s">
        <v>8</v>
      </c>
      <c r="D1619" s="5" t="s">
        <v>8</v>
      </c>
      <c r="E1619" s="5" t="s">
        <v>8</v>
      </c>
      <c r="F1619" s="5" t="s">
        <v>8</v>
      </c>
      <c r="G1619" s="5" t="s">
        <v>8</v>
      </c>
    </row>
    <row r="1620" spans="1:7" x14ac:dyDescent="0.25">
      <c r="A1620" s="5" t="s">
        <v>1746</v>
      </c>
      <c r="B1620" s="5">
        <v>-1.0488738872865799</v>
      </c>
      <c r="C1620" s="5" t="s">
        <v>8</v>
      </c>
      <c r="D1620" s="5" t="s">
        <v>8</v>
      </c>
      <c r="E1620" s="5" t="s">
        <v>8</v>
      </c>
      <c r="F1620" s="5" t="s">
        <v>8</v>
      </c>
      <c r="G1620" s="5" t="s">
        <v>8</v>
      </c>
    </row>
    <row r="1621" spans="1:7" x14ac:dyDescent="0.25">
      <c r="A1621" s="5" t="s">
        <v>21529</v>
      </c>
      <c r="B1621" s="5">
        <v>-1.0488738872865799</v>
      </c>
      <c r="C1621" s="5" t="s">
        <v>8</v>
      </c>
      <c r="D1621" s="5" t="s">
        <v>8</v>
      </c>
      <c r="E1621" s="5" t="s">
        <v>8</v>
      </c>
      <c r="F1621" s="5" t="s">
        <v>8</v>
      </c>
      <c r="G1621" s="5" t="s">
        <v>8</v>
      </c>
    </row>
    <row r="1622" spans="1:7" x14ac:dyDescent="0.25">
      <c r="A1622" s="5" t="s">
        <v>21734</v>
      </c>
      <c r="B1622" s="5">
        <v>-1.0488738872865799</v>
      </c>
      <c r="C1622" s="5" t="s">
        <v>8</v>
      </c>
      <c r="D1622" s="5" t="s">
        <v>8</v>
      </c>
      <c r="E1622" s="5" t="s">
        <v>8</v>
      </c>
      <c r="F1622" s="5" t="s">
        <v>8</v>
      </c>
      <c r="G1622" s="5" t="s">
        <v>8</v>
      </c>
    </row>
    <row r="1623" spans="1:7" x14ac:dyDescent="0.25">
      <c r="A1623" s="5" t="s">
        <v>21793</v>
      </c>
      <c r="B1623" s="5">
        <v>-1.0488738872865799</v>
      </c>
      <c r="C1623" s="5" t="s">
        <v>8</v>
      </c>
      <c r="D1623" s="5" t="s">
        <v>8</v>
      </c>
      <c r="E1623" s="5" t="s">
        <v>8</v>
      </c>
      <c r="F1623" s="5" t="s">
        <v>8</v>
      </c>
      <c r="G1623" s="5" t="s">
        <v>8</v>
      </c>
    </row>
    <row r="1624" spans="1:7" x14ac:dyDescent="0.25">
      <c r="A1624" s="5" t="s">
        <v>21840</v>
      </c>
      <c r="B1624" s="5">
        <v>-1.0488738872865799</v>
      </c>
      <c r="C1624" s="5" t="s">
        <v>8</v>
      </c>
      <c r="D1624" s="5" t="s">
        <v>8</v>
      </c>
      <c r="E1624" s="5" t="s">
        <v>8</v>
      </c>
      <c r="F1624" s="5" t="s">
        <v>8</v>
      </c>
      <c r="G1624" s="5" t="s">
        <v>8</v>
      </c>
    </row>
    <row r="1625" spans="1:7" x14ac:dyDescent="0.25">
      <c r="A1625" s="5" t="s">
        <v>21978</v>
      </c>
      <c r="B1625" s="5">
        <v>-1.0488738872865799</v>
      </c>
      <c r="C1625" s="5" t="s">
        <v>8</v>
      </c>
      <c r="D1625" s="5" t="s">
        <v>8</v>
      </c>
      <c r="E1625" s="5" t="s">
        <v>8</v>
      </c>
      <c r="F1625" s="5" t="s">
        <v>8</v>
      </c>
      <c r="G1625" s="5" t="s">
        <v>8</v>
      </c>
    </row>
    <row r="1626" spans="1:7" x14ac:dyDescent="0.25">
      <c r="A1626" s="5" t="s">
        <v>22157</v>
      </c>
      <c r="B1626" s="5">
        <v>-1.0488738872865799</v>
      </c>
      <c r="C1626" s="5" t="s">
        <v>8</v>
      </c>
      <c r="D1626" s="5" t="s">
        <v>8</v>
      </c>
      <c r="E1626" s="5" t="s">
        <v>8</v>
      </c>
      <c r="F1626" s="5" t="s">
        <v>8</v>
      </c>
      <c r="G1626" s="5" t="s">
        <v>8</v>
      </c>
    </row>
    <row r="1627" spans="1:7" x14ac:dyDescent="0.25">
      <c r="A1627" s="5" t="s">
        <v>22405</v>
      </c>
      <c r="B1627" s="5">
        <v>-1.0488738872865799</v>
      </c>
      <c r="C1627" s="5" t="s">
        <v>8</v>
      </c>
      <c r="D1627" s="5" t="s">
        <v>8</v>
      </c>
      <c r="E1627" s="5" t="s">
        <v>8</v>
      </c>
      <c r="F1627" s="5" t="s">
        <v>8</v>
      </c>
      <c r="G1627" s="5" t="s">
        <v>8</v>
      </c>
    </row>
    <row r="1628" spans="1:7" x14ac:dyDescent="0.25">
      <c r="A1628" s="5" t="s">
        <v>22713</v>
      </c>
      <c r="B1628" s="5">
        <v>-1.0488738872865799</v>
      </c>
      <c r="C1628" s="5" t="s">
        <v>17925</v>
      </c>
      <c r="D1628" s="5" t="s">
        <v>17926</v>
      </c>
      <c r="E1628" s="5" t="s">
        <v>17927</v>
      </c>
      <c r="F1628" s="5" t="s">
        <v>17928</v>
      </c>
      <c r="G1628" s="5" t="s">
        <v>17929</v>
      </c>
    </row>
    <row r="1629" spans="1:7" x14ac:dyDescent="0.25">
      <c r="A1629" s="5" t="s">
        <v>10648</v>
      </c>
      <c r="B1629" s="5">
        <v>-1.0488738872865799</v>
      </c>
      <c r="C1629" s="5" t="s">
        <v>8</v>
      </c>
      <c r="D1629" s="5" t="s">
        <v>8</v>
      </c>
      <c r="E1629" s="5" t="s">
        <v>8</v>
      </c>
      <c r="F1629" s="5" t="s">
        <v>8</v>
      </c>
      <c r="G1629" s="5" t="s">
        <v>8</v>
      </c>
    </row>
    <row r="1630" spans="1:7" x14ac:dyDescent="0.25">
      <c r="A1630" s="5" t="s">
        <v>23335</v>
      </c>
      <c r="B1630" s="5">
        <v>-1.0488738872865799</v>
      </c>
      <c r="C1630" s="5" t="s">
        <v>8</v>
      </c>
      <c r="D1630" s="5" t="s">
        <v>8</v>
      </c>
      <c r="E1630" s="5" t="s">
        <v>8</v>
      </c>
      <c r="F1630" s="5" t="s">
        <v>8</v>
      </c>
      <c r="G1630" s="5" t="s">
        <v>8</v>
      </c>
    </row>
    <row r="1631" spans="1:7" x14ac:dyDescent="0.25">
      <c r="A1631" s="5" t="s">
        <v>23368</v>
      </c>
      <c r="B1631" s="5">
        <v>-1.0488738872865799</v>
      </c>
      <c r="C1631" s="5" t="s">
        <v>8</v>
      </c>
      <c r="D1631" s="5" t="s">
        <v>8</v>
      </c>
      <c r="E1631" s="5" t="s">
        <v>8</v>
      </c>
      <c r="F1631" s="5" t="s">
        <v>8</v>
      </c>
      <c r="G1631" s="5" t="s">
        <v>8</v>
      </c>
    </row>
    <row r="1632" spans="1:7" x14ac:dyDescent="0.25">
      <c r="A1632" s="5" t="s">
        <v>1848</v>
      </c>
      <c r="B1632" s="5">
        <v>-1.04910221767365</v>
      </c>
      <c r="C1632" s="5" t="s">
        <v>8</v>
      </c>
      <c r="D1632" s="5" t="s">
        <v>8</v>
      </c>
      <c r="E1632" s="5" t="s">
        <v>8</v>
      </c>
      <c r="F1632" s="5" t="s">
        <v>8</v>
      </c>
      <c r="G1632" s="5" t="s">
        <v>1849</v>
      </c>
    </row>
    <row r="1633" spans="1:7" x14ac:dyDescent="0.25">
      <c r="A1633" s="5" t="s">
        <v>17804</v>
      </c>
      <c r="B1633" s="5">
        <v>-1.05015243860011</v>
      </c>
      <c r="C1633" s="5" t="s">
        <v>8</v>
      </c>
      <c r="D1633" s="5" t="s">
        <v>8</v>
      </c>
      <c r="E1633" s="5" t="s">
        <v>8</v>
      </c>
      <c r="F1633" s="5" t="s">
        <v>8</v>
      </c>
      <c r="G1633" s="5" t="s">
        <v>4201</v>
      </c>
    </row>
    <row r="1634" spans="1:7" x14ac:dyDescent="0.25">
      <c r="A1634" s="5" t="s">
        <v>7931</v>
      </c>
      <c r="B1634" s="5">
        <v>-1.05015243860011</v>
      </c>
      <c r="C1634" s="5" t="s">
        <v>8</v>
      </c>
      <c r="D1634" s="5" t="s">
        <v>8</v>
      </c>
      <c r="E1634" s="5" t="s">
        <v>8</v>
      </c>
      <c r="F1634" s="5" t="s">
        <v>8</v>
      </c>
      <c r="G1634" s="5" t="s">
        <v>8</v>
      </c>
    </row>
    <row r="1635" spans="1:7" x14ac:dyDescent="0.25">
      <c r="A1635" s="5" t="s">
        <v>21398</v>
      </c>
      <c r="B1635" s="5">
        <v>-1.0508619822193701</v>
      </c>
      <c r="C1635" s="5" t="s">
        <v>8</v>
      </c>
      <c r="D1635" s="5" t="s">
        <v>8</v>
      </c>
      <c r="E1635" s="5" t="s">
        <v>8</v>
      </c>
      <c r="F1635" s="5" t="s">
        <v>8</v>
      </c>
      <c r="G1635" s="5" t="s">
        <v>8</v>
      </c>
    </row>
    <row r="1636" spans="1:7" x14ac:dyDescent="0.25">
      <c r="A1636" s="5" t="s">
        <v>22582</v>
      </c>
      <c r="B1636" s="5">
        <v>-1.0508619822193701</v>
      </c>
      <c r="C1636" s="5" t="s">
        <v>8</v>
      </c>
      <c r="D1636" s="5" t="s">
        <v>8</v>
      </c>
      <c r="E1636" s="5" t="s">
        <v>8</v>
      </c>
      <c r="F1636" s="5" t="s">
        <v>8</v>
      </c>
      <c r="G1636" s="5" t="s">
        <v>8</v>
      </c>
    </row>
    <row r="1637" spans="1:7" x14ac:dyDescent="0.25">
      <c r="A1637" s="5" t="s">
        <v>23496</v>
      </c>
      <c r="B1637" s="5">
        <v>-1.0508619822193701</v>
      </c>
      <c r="C1637" s="5" t="s">
        <v>8</v>
      </c>
      <c r="D1637" s="5" t="s">
        <v>8</v>
      </c>
      <c r="E1637" s="5" t="s">
        <v>23497</v>
      </c>
      <c r="F1637" s="5" t="s">
        <v>8</v>
      </c>
      <c r="G1637" s="5" t="s">
        <v>8</v>
      </c>
    </row>
    <row r="1638" spans="1:7" x14ac:dyDescent="0.25">
      <c r="A1638" s="5" t="s">
        <v>23263</v>
      </c>
      <c r="B1638" s="5">
        <v>-1.0510376585572201</v>
      </c>
      <c r="C1638" s="5" t="s">
        <v>320</v>
      </c>
      <c r="D1638" s="5" t="s">
        <v>18258</v>
      </c>
      <c r="E1638" s="5" t="s">
        <v>8</v>
      </c>
      <c r="F1638" s="5" t="s">
        <v>18259</v>
      </c>
      <c r="G1638" s="5" t="s">
        <v>23264</v>
      </c>
    </row>
    <row r="1639" spans="1:7" x14ac:dyDescent="0.25">
      <c r="A1639" s="5" t="s">
        <v>21270</v>
      </c>
      <c r="B1639" s="5">
        <v>-1.05182456415572</v>
      </c>
      <c r="C1639" s="5" t="s">
        <v>21271</v>
      </c>
      <c r="D1639" s="5" t="s">
        <v>21272</v>
      </c>
      <c r="E1639" s="5" t="s">
        <v>21273</v>
      </c>
      <c r="F1639" s="5" t="s">
        <v>21274</v>
      </c>
      <c r="G1639" s="5" t="s">
        <v>21275</v>
      </c>
    </row>
    <row r="1640" spans="1:7" x14ac:dyDescent="0.25">
      <c r="A1640" s="5" t="s">
        <v>21307</v>
      </c>
      <c r="B1640" s="5">
        <v>-1.0525032630250299</v>
      </c>
      <c r="C1640" s="5" t="s">
        <v>8</v>
      </c>
      <c r="D1640" s="5" t="s">
        <v>8</v>
      </c>
      <c r="E1640" s="5" t="s">
        <v>8</v>
      </c>
      <c r="F1640" s="5" t="s">
        <v>8</v>
      </c>
      <c r="G1640" s="5" t="s">
        <v>8</v>
      </c>
    </row>
    <row r="1641" spans="1:7" x14ac:dyDescent="0.25">
      <c r="A1641" s="5" t="s">
        <v>21427</v>
      </c>
      <c r="B1641" s="5">
        <v>-1.0525032630250299</v>
      </c>
      <c r="C1641" s="5" t="s">
        <v>8</v>
      </c>
      <c r="D1641" s="5" t="s">
        <v>8</v>
      </c>
      <c r="E1641" s="5" t="s">
        <v>8</v>
      </c>
      <c r="F1641" s="5" t="s">
        <v>8</v>
      </c>
      <c r="G1641" s="5" t="s">
        <v>8</v>
      </c>
    </row>
    <row r="1642" spans="1:7" x14ac:dyDescent="0.25">
      <c r="A1642" s="5" t="s">
        <v>21629</v>
      </c>
      <c r="B1642" s="5">
        <v>-1.0525032630250299</v>
      </c>
      <c r="C1642" s="5" t="s">
        <v>8</v>
      </c>
      <c r="D1642" s="5" t="s">
        <v>8</v>
      </c>
      <c r="E1642" s="5" t="s">
        <v>8</v>
      </c>
      <c r="F1642" s="5" t="s">
        <v>8</v>
      </c>
      <c r="G1642" s="5" t="s">
        <v>8</v>
      </c>
    </row>
    <row r="1643" spans="1:7" x14ac:dyDescent="0.25">
      <c r="A1643" s="5" t="s">
        <v>21765</v>
      </c>
      <c r="B1643" s="5">
        <v>-1.0525032630250299</v>
      </c>
      <c r="C1643" s="5" t="s">
        <v>8</v>
      </c>
      <c r="D1643" s="5" t="s">
        <v>8</v>
      </c>
      <c r="E1643" s="5" t="s">
        <v>8</v>
      </c>
      <c r="F1643" s="5" t="s">
        <v>8</v>
      </c>
      <c r="G1643" s="5" t="s">
        <v>8</v>
      </c>
    </row>
    <row r="1644" spans="1:7" x14ac:dyDescent="0.25">
      <c r="A1644" s="5" t="s">
        <v>21883</v>
      </c>
      <c r="B1644" s="5">
        <v>-1.0525032630250299</v>
      </c>
      <c r="C1644" s="5" t="s">
        <v>8</v>
      </c>
      <c r="D1644" s="5" t="s">
        <v>8</v>
      </c>
      <c r="E1644" s="5" t="s">
        <v>8</v>
      </c>
      <c r="F1644" s="5" t="s">
        <v>8</v>
      </c>
      <c r="G1644" s="5" t="s">
        <v>8</v>
      </c>
    </row>
    <row r="1645" spans="1:7" x14ac:dyDescent="0.25">
      <c r="A1645" s="5" t="s">
        <v>21893</v>
      </c>
      <c r="B1645" s="5">
        <v>-1.0525032630250299</v>
      </c>
      <c r="C1645" s="5" t="s">
        <v>8</v>
      </c>
      <c r="D1645" s="5" t="s">
        <v>8</v>
      </c>
      <c r="E1645" s="5" t="s">
        <v>8</v>
      </c>
      <c r="F1645" s="5" t="s">
        <v>8</v>
      </c>
      <c r="G1645" s="5" t="s">
        <v>8</v>
      </c>
    </row>
    <row r="1646" spans="1:7" x14ac:dyDescent="0.25">
      <c r="A1646" s="5" t="s">
        <v>21896</v>
      </c>
      <c r="B1646" s="5">
        <v>-1.0525032630250299</v>
      </c>
      <c r="C1646" s="5" t="s">
        <v>8</v>
      </c>
      <c r="D1646" s="5" t="s">
        <v>8</v>
      </c>
      <c r="E1646" s="5" t="s">
        <v>8</v>
      </c>
      <c r="F1646" s="5" t="s">
        <v>8</v>
      </c>
      <c r="G1646" s="5" t="s">
        <v>8</v>
      </c>
    </row>
    <row r="1647" spans="1:7" x14ac:dyDescent="0.25">
      <c r="A1647" s="5" t="s">
        <v>22056</v>
      </c>
      <c r="B1647" s="5">
        <v>-1.0525032630250299</v>
      </c>
      <c r="C1647" s="5" t="s">
        <v>8</v>
      </c>
      <c r="D1647" s="5" t="s">
        <v>8</v>
      </c>
      <c r="E1647" s="5" t="s">
        <v>8</v>
      </c>
      <c r="F1647" s="5" t="s">
        <v>8</v>
      </c>
      <c r="G1647" s="5" t="s">
        <v>8</v>
      </c>
    </row>
    <row r="1648" spans="1:7" x14ac:dyDescent="0.25">
      <c r="A1648" s="5" t="s">
        <v>5482</v>
      </c>
      <c r="B1648" s="5">
        <v>-1.0525032630250299</v>
      </c>
      <c r="C1648" s="5" t="s">
        <v>8</v>
      </c>
      <c r="D1648" s="5" t="s">
        <v>8</v>
      </c>
      <c r="E1648" s="5" t="s">
        <v>8</v>
      </c>
      <c r="F1648" s="5" t="s">
        <v>8</v>
      </c>
      <c r="G1648" s="5" t="s">
        <v>8</v>
      </c>
    </row>
    <row r="1649" spans="1:7" x14ac:dyDescent="0.25">
      <c r="A1649" s="5" t="s">
        <v>22205</v>
      </c>
      <c r="B1649" s="5">
        <v>-1.0525032630250299</v>
      </c>
      <c r="C1649" s="5" t="s">
        <v>8</v>
      </c>
      <c r="D1649" s="5" t="s">
        <v>8</v>
      </c>
      <c r="E1649" s="5" t="s">
        <v>8</v>
      </c>
      <c r="F1649" s="5" t="s">
        <v>8</v>
      </c>
      <c r="G1649" s="5" t="s">
        <v>8</v>
      </c>
    </row>
    <row r="1650" spans="1:7" x14ac:dyDescent="0.25">
      <c r="A1650" s="5" t="s">
        <v>22412</v>
      </c>
      <c r="B1650" s="5">
        <v>-1.0525032630250299</v>
      </c>
      <c r="C1650" s="5" t="s">
        <v>8</v>
      </c>
      <c r="D1650" s="5" t="s">
        <v>8</v>
      </c>
      <c r="E1650" s="5" t="s">
        <v>8</v>
      </c>
      <c r="F1650" s="5" t="s">
        <v>8</v>
      </c>
      <c r="G1650" s="5" t="s">
        <v>8</v>
      </c>
    </row>
    <row r="1651" spans="1:7" x14ac:dyDescent="0.25">
      <c r="A1651" s="5" t="s">
        <v>8694</v>
      </c>
      <c r="B1651" s="5">
        <v>-1.0525032630250299</v>
      </c>
      <c r="C1651" s="5" t="s">
        <v>8</v>
      </c>
      <c r="D1651" s="5" t="s">
        <v>8</v>
      </c>
      <c r="E1651" s="5" t="s">
        <v>8</v>
      </c>
      <c r="F1651" s="5" t="s">
        <v>8</v>
      </c>
      <c r="G1651" s="5" t="s">
        <v>8</v>
      </c>
    </row>
    <row r="1652" spans="1:7" x14ac:dyDescent="0.25">
      <c r="A1652" s="5" t="s">
        <v>9277</v>
      </c>
      <c r="B1652" s="5">
        <v>-1.0525032630250299</v>
      </c>
      <c r="C1652" s="5" t="s">
        <v>8</v>
      </c>
      <c r="D1652" s="5" t="s">
        <v>8</v>
      </c>
      <c r="E1652" s="5" t="s">
        <v>8</v>
      </c>
      <c r="F1652" s="5" t="s">
        <v>8</v>
      </c>
      <c r="G1652" s="5" t="s">
        <v>8</v>
      </c>
    </row>
    <row r="1653" spans="1:7" x14ac:dyDescent="0.25">
      <c r="A1653" s="5" t="s">
        <v>22742</v>
      </c>
      <c r="B1653" s="5">
        <v>-1.0525032630250299</v>
      </c>
      <c r="C1653" s="5" t="s">
        <v>8</v>
      </c>
      <c r="D1653" s="5" t="s">
        <v>8</v>
      </c>
      <c r="E1653" s="5" t="s">
        <v>8</v>
      </c>
      <c r="F1653" s="5" t="s">
        <v>8</v>
      </c>
      <c r="G1653" s="5" t="s">
        <v>8</v>
      </c>
    </row>
    <row r="1654" spans="1:7" x14ac:dyDescent="0.25">
      <c r="A1654" s="5" t="s">
        <v>22893</v>
      </c>
      <c r="B1654" s="5">
        <v>-1.0525032630250299</v>
      </c>
      <c r="C1654" s="5" t="s">
        <v>8</v>
      </c>
      <c r="D1654" s="5" t="s">
        <v>8</v>
      </c>
      <c r="E1654" s="5" t="s">
        <v>8</v>
      </c>
      <c r="F1654" s="5" t="s">
        <v>8</v>
      </c>
      <c r="G1654" s="5" t="s">
        <v>8</v>
      </c>
    </row>
    <row r="1655" spans="1:7" x14ac:dyDescent="0.25">
      <c r="A1655" s="5" t="s">
        <v>22948</v>
      </c>
      <c r="B1655" s="5">
        <v>-1.0525032630250299</v>
      </c>
      <c r="C1655" s="5" t="s">
        <v>8</v>
      </c>
      <c r="D1655" s="5" t="s">
        <v>8</v>
      </c>
      <c r="E1655" s="5" t="s">
        <v>8</v>
      </c>
      <c r="F1655" s="5" t="s">
        <v>8</v>
      </c>
      <c r="G1655" s="5" t="s">
        <v>8</v>
      </c>
    </row>
    <row r="1656" spans="1:7" x14ac:dyDescent="0.25">
      <c r="A1656" s="5" t="s">
        <v>23092</v>
      </c>
      <c r="B1656" s="5">
        <v>-1.0525032630250299</v>
      </c>
      <c r="C1656" s="5" t="s">
        <v>8</v>
      </c>
      <c r="D1656" s="5" t="s">
        <v>8</v>
      </c>
      <c r="E1656" s="5" t="s">
        <v>8</v>
      </c>
      <c r="F1656" s="5" t="s">
        <v>8</v>
      </c>
      <c r="G1656" s="5" t="s">
        <v>8</v>
      </c>
    </row>
    <row r="1657" spans="1:7" x14ac:dyDescent="0.25">
      <c r="A1657" s="5" t="s">
        <v>12296</v>
      </c>
      <c r="B1657" s="5">
        <v>-1.0525032630250299</v>
      </c>
      <c r="C1657" s="5" t="s">
        <v>8</v>
      </c>
      <c r="D1657" s="5" t="s">
        <v>8</v>
      </c>
      <c r="E1657" s="5" t="s">
        <v>8</v>
      </c>
      <c r="F1657" s="5" t="s">
        <v>8</v>
      </c>
      <c r="G1657" s="5" t="s">
        <v>8</v>
      </c>
    </row>
    <row r="1658" spans="1:7" x14ac:dyDescent="0.25">
      <c r="A1658" s="5" t="s">
        <v>3112</v>
      </c>
      <c r="B1658" s="5">
        <v>-1.0532672391359801</v>
      </c>
      <c r="C1658" s="5" t="s">
        <v>8</v>
      </c>
      <c r="D1658" s="5" t="s">
        <v>8</v>
      </c>
      <c r="E1658" s="5" t="s">
        <v>8</v>
      </c>
      <c r="F1658" s="5" t="s">
        <v>8</v>
      </c>
      <c r="G1658" s="5" t="s">
        <v>8</v>
      </c>
    </row>
    <row r="1659" spans="1:7" x14ac:dyDescent="0.25">
      <c r="A1659" s="5" t="s">
        <v>23541</v>
      </c>
      <c r="B1659" s="5">
        <v>-1.0552151368457601</v>
      </c>
      <c r="C1659" s="5" t="s">
        <v>8</v>
      </c>
      <c r="D1659" s="5" t="s">
        <v>8</v>
      </c>
      <c r="E1659" s="5" t="s">
        <v>8</v>
      </c>
      <c r="F1659" s="5" t="s">
        <v>8</v>
      </c>
      <c r="G1659" s="5" t="s">
        <v>8</v>
      </c>
    </row>
    <row r="1660" spans="1:7" x14ac:dyDescent="0.25">
      <c r="A1660" s="5" t="s">
        <v>18421</v>
      </c>
      <c r="B1660" s="5">
        <v>-1.0559326023765501</v>
      </c>
      <c r="C1660" s="5" t="s">
        <v>8</v>
      </c>
      <c r="D1660" s="5" t="s">
        <v>8</v>
      </c>
      <c r="E1660" s="5" t="s">
        <v>8</v>
      </c>
      <c r="F1660" s="5" t="s">
        <v>8</v>
      </c>
      <c r="G1660" s="5" t="s">
        <v>8</v>
      </c>
    </row>
    <row r="1661" spans="1:7" x14ac:dyDescent="0.25">
      <c r="A1661" s="5" t="s">
        <v>22280</v>
      </c>
      <c r="B1661" s="5">
        <v>-1.0559326023765501</v>
      </c>
      <c r="C1661" s="5" t="s">
        <v>8</v>
      </c>
      <c r="D1661" s="5" t="s">
        <v>8</v>
      </c>
      <c r="E1661" s="5" t="s">
        <v>8</v>
      </c>
      <c r="F1661" s="5" t="s">
        <v>8</v>
      </c>
      <c r="G1661" s="5" t="s">
        <v>8</v>
      </c>
    </row>
    <row r="1662" spans="1:7" x14ac:dyDescent="0.25">
      <c r="A1662" s="5" t="s">
        <v>22989</v>
      </c>
      <c r="B1662" s="5">
        <v>-1.0559326023765501</v>
      </c>
      <c r="C1662" s="5" t="s">
        <v>8</v>
      </c>
      <c r="D1662" s="5" t="s">
        <v>8</v>
      </c>
      <c r="E1662" s="5" t="s">
        <v>8</v>
      </c>
      <c r="F1662" s="5" t="s">
        <v>8</v>
      </c>
      <c r="G1662" s="5" t="s">
        <v>8</v>
      </c>
    </row>
    <row r="1663" spans="1:7" x14ac:dyDescent="0.25">
      <c r="A1663" s="5" t="s">
        <v>2467</v>
      </c>
      <c r="B1663" s="5">
        <v>-1.05653367272647</v>
      </c>
      <c r="C1663" s="5" t="s">
        <v>8</v>
      </c>
      <c r="D1663" s="5" t="s">
        <v>8</v>
      </c>
      <c r="E1663" s="5" t="s">
        <v>8</v>
      </c>
      <c r="F1663" s="5" t="s">
        <v>8</v>
      </c>
      <c r="G1663" s="5" t="s">
        <v>8</v>
      </c>
    </row>
    <row r="1664" spans="1:7" x14ac:dyDescent="0.25">
      <c r="A1664" s="5" t="s">
        <v>21394</v>
      </c>
      <c r="B1664" s="5">
        <v>-1.0567709616421701</v>
      </c>
      <c r="C1664" s="5" t="s">
        <v>8</v>
      </c>
      <c r="D1664" s="5" t="s">
        <v>8</v>
      </c>
      <c r="E1664" s="5" t="s">
        <v>8</v>
      </c>
      <c r="F1664" s="5" t="s">
        <v>8</v>
      </c>
      <c r="G1664" s="5" t="s">
        <v>8</v>
      </c>
    </row>
    <row r="1665" spans="1:7" x14ac:dyDescent="0.25">
      <c r="A1665" s="5" t="s">
        <v>1228</v>
      </c>
      <c r="B1665" s="5">
        <v>-1.0567709616421701</v>
      </c>
      <c r="C1665" s="5" t="s">
        <v>8</v>
      </c>
      <c r="D1665" s="5" t="s">
        <v>8</v>
      </c>
      <c r="E1665" s="5" t="s">
        <v>8</v>
      </c>
      <c r="F1665" s="5" t="s">
        <v>8</v>
      </c>
      <c r="G1665" s="5" t="s">
        <v>8</v>
      </c>
    </row>
    <row r="1666" spans="1:7" x14ac:dyDescent="0.25">
      <c r="A1666" s="5" t="s">
        <v>21458</v>
      </c>
      <c r="B1666" s="5">
        <v>-1.0567709616421701</v>
      </c>
      <c r="C1666" s="5" t="s">
        <v>21459</v>
      </c>
      <c r="D1666" s="5" t="s">
        <v>21460</v>
      </c>
      <c r="E1666" s="5" t="s">
        <v>21461</v>
      </c>
      <c r="F1666" s="5" t="s">
        <v>21462</v>
      </c>
      <c r="G1666" s="5" t="s">
        <v>21463</v>
      </c>
    </row>
    <row r="1667" spans="1:7" x14ac:dyDescent="0.25">
      <c r="A1667" s="5" t="s">
        <v>21566</v>
      </c>
      <c r="B1667" s="5">
        <v>-1.0567709616421701</v>
      </c>
      <c r="C1667" s="5" t="s">
        <v>8</v>
      </c>
      <c r="D1667" s="5" t="s">
        <v>8</v>
      </c>
      <c r="E1667" s="5" t="s">
        <v>8</v>
      </c>
      <c r="F1667" s="5" t="s">
        <v>8</v>
      </c>
      <c r="G1667" s="5" t="s">
        <v>8</v>
      </c>
    </row>
    <row r="1668" spans="1:7" x14ac:dyDescent="0.25">
      <c r="A1668" s="5" t="s">
        <v>21603</v>
      </c>
      <c r="B1668" s="5">
        <v>-1.0567709616421701</v>
      </c>
      <c r="C1668" s="5" t="s">
        <v>8</v>
      </c>
      <c r="D1668" s="5" t="s">
        <v>8</v>
      </c>
      <c r="E1668" s="5" t="s">
        <v>8</v>
      </c>
      <c r="F1668" s="5" t="s">
        <v>8</v>
      </c>
      <c r="G1668" s="5" t="s">
        <v>8</v>
      </c>
    </row>
    <row r="1669" spans="1:7" x14ac:dyDescent="0.25">
      <c r="A1669" s="5" t="s">
        <v>4451</v>
      </c>
      <c r="B1669" s="5">
        <v>-1.0567709616421701</v>
      </c>
      <c r="C1669" s="5" t="s">
        <v>4452</v>
      </c>
      <c r="D1669" s="5" t="s">
        <v>4453</v>
      </c>
      <c r="E1669" s="5" t="s">
        <v>4454</v>
      </c>
      <c r="F1669" s="5" t="s">
        <v>4455</v>
      </c>
      <c r="G1669" s="5" t="s">
        <v>4456</v>
      </c>
    </row>
    <row r="1670" spans="1:7" x14ac:dyDescent="0.25">
      <c r="A1670" s="5" t="s">
        <v>22025</v>
      </c>
      <c r="B1670" s="5">
        <v>-1.0567709616421701</v>
      </c>
      <c r="C1670" s="5" t="s">
        <v>8</v>
      </c>
      <c r="D1670" s="5" t="s">
        <v>8</v>
      </c>
      <c r="E1670" s="5" t="s">
        <v>8</v>
      </c>
      <c r="F1670" s="5" t="s">
        <v>8</v>
      </c>
      <c r="G1670" s="5" t="s">
        <v>8</v>
      </c>
    </row>
    <row r="1671" spans="1:7" x14ac:dyDescent="0.25">
      <c r="A1671" s="5" t="s">
        <v>22165</v>
      </c>
      <c r="B1671" s="5">
        <v>-1.0567709616421701</v>
      </c>
      <c r="C1671" s="5" t="s">
        <v>8</v>
      </c>
      <c r="D1671" s="5" t="s">
        <v>8</v>
      </c>
      <c r="E1671" s="5" t="s">
        <v>8</v>
      </c>
      <c r="F1671" s="5" t="s">
        <v>8</v>
      </c>
      <c r="G1671" s="5" t="s">
        <v>8</v>
      </c>
    </row>
    <row r="1672" spans="1:7" x14ac:dyDescent="0.25">
      <c r="A1672" s="5" t="s">
        <v>22186</v>
      </c>
      <c r="B1672" s="5">
        <v>-1.0567709616421701</v>
      </c>
      <c r="C1672" s="5" t="s">
        <v>8</v>
      </c>
      <c r="D1672" s="5" t="s">
        <v>8</v>
      </c>
      <c r="E1672" s="5" t="s">
        <v>8</v>
      </c>
      <c r="F1672" s="5" t="s">
        <v>8</v>
      </c>
      <c r="G1672" s="5" t="s">
        <v>8</v>
      </c>
    </row>
    <row r="1673" spans="1:7" x14ac:dyDescent="0.25">
      <c r="A1673" s="5" t="s">
        <v>6400</v>
      </c>
      <c r="B1673" s="5">
        <v>-1.0567709616421701</v>
      </c>
      <c r="C1673" s="5" t="s">
        <v>8</v>
      </c>
      <c r="D1673" s="5" t="s">
        <v>8</v>
      </c>
      <c r="E1673" s="5" t="s">
        <v>8</v>
      </c>
      <c r="F1673" s="5" t="s">
        <v>8</v>
      </c>
      <c r="G1673" s="5" t="s">
        <v>8</v>
      </c>
    </row>
    <row r="1674" spans="1:7" x14ac:dyDescent="0.25">
      <c r="A1674" s="5" t="s">
        <v>22234</v>
      </c>
      <c r="B1674" s="5">
        <v>-1.0567709616421701</v>
      </c>
      <c r="C1674" s="5" t="s">
        <v>8</v>
      </c>
      <c r="D1674" s="5" t="s">
        <v>8</v>
      </c>
      <c r="E1674" s="5" t="s">
        <v>8</v>
      </c>
      <c r="F1674" s="5" t="s">
        <v>8</v>
      </c>
      <c r="G1674" s="5" t="s">
        <v>8</v>
      </c>
    </row>
    <row r="1675" spans="1:7" x14ac:dyDescent="0.25">
      <c r="A1675" s="5" t="s">
        <v>22236</v>
      </c>
      <c r="B1675" s="5">
        <v>-1.0567709616421701</v>
      </c>
      <c r="C1675" s="5" t="s">
        <v>8</v>
      </c>
      <c r="D1675" s="5" t="s">
        <v>8</v>
      </c>
      <c r="E1675" s="5" t="s">
        <v>8</v>
      </c>
      <c r="F1675" s="5" t="s">
        <v>8</v>
      </c>
      <c r="G1675" s="5" t="s">
        <v>8</v>
      </c>
    </row>
    <row r="1676" spans="1:7" x14ac:dyDescent="0.25">
      <c r="A1676" s="5" t="s">
        <v>22308</v>
      </c>
      <c r="B1676" s="5">
        <v>-1.0567709616421701</v>
      </c>
      <c r="C1676" s="5" t="s">
        <v>8</v>
      </c>
      <c r="D1676" s="5" t="s">
        <v>8</v>
      </c>
      <c r="E1676" s="5" t="s">
        <v>8</v>
      </c>
      <c r="F1676" s="5" t="s">
        <v>8</v>
      </c>
      <c r="G1676" s="5" t="s">
        <v>8</v>
      </c>
    </row>
    <row r="1677" spans="1:7" x14ac:dyDescent="0.25">
      <c r="A1677" s="5" t="s">
        <v>22331</v>
      </c>
      <c r="B1677" s="5">
        <v>-1.0567709616421701</v>
      </c>
      <c r="C1677" s="5" t="s">
        <v>8</v>
      </c>
      <c r="D1677" s="5" t="s">
        <v>8</v>
      </c>
      <c r="E1677" s="5" t="s">
        <v>22332</v>
      </c>
      <c r="F1677" s="5" t="s">
        <v>8</v>
      </c>
      <c r="G1677" s="5" t="s">
        <v>2578</v>
      </c>
    </row>
    <row r="1678" spans="1:7" x14ac:dyDescent="0.25">
      <c r="A1678" s="5" t="s">
        <v>22524</v>
      </c>
      <c r="B1678" s="5">
        <v>-1.0567709616421701</v>
      </c>
      <c r="C1678" s="5" t="s">
        <v>8</v>
      </c>
      <c r="D1678" s="5" t="s">
        <v>8</v>
      </c>
      <c r="E1678" s="5" t="s">
        <v>8</v>
      </c>
      <c r="F1678" s="5" t="s">
        <v>8</v>
      </c>
      <c r="G1678" s="5" t="s">
        <v>8</v>
      </c>
    </row>
    <row r="1679" spans="1:7" x14ac:dyDescent="0.25">
      <c r="A1679" s="5" t="s">
        <v>22597</v>
      </c>
      <c r="B1679" s="5">
        <v>-1.0567709616421701</v>
      </c>
      <c r="C1679" s="5" t="s">
        <v>22598</v>
      </c>
      <c r="D1679" s="5" t="s">
        <v>22599</v>
      </c>
      <c r="E1679" s="5" t="s">
        <v>22600</v>
      </c>
      <c r="F1679" s="5" t="s">
        <v>22601</v>
      </c>
      <c r="G1679" s="5" t="s">
        <v>22602</v>
      </c>
    </row>
    <row r="1680" spans="1:7" x14ac:dyDescent="0.25">
      <c r="A1680" s="5" t="s">
        <v>22627</v>
      </c>
      <c r="B1680" s="5">
        <v>-1.0567709616421701</v>
      </c>
      <c r="C1680" s="5" t="s">
        <v>8</v>
      </c>
      <c r="D1680" s="5" t="s">
        <v>8</v>
      </c>
      <c r="E1680" s="5" t="s">
        <v>8</v>
      </c>
      <c r="F1680" s="5" t="s">
        <v>8</v>
      </c>
      <c r="G1680" s="5" t="s">
        <v>8</v>
      </c>
    </row>
    <row r="1681" spans="1:7" x14ac:dyDescent="0.25">
      <c r="A1681" s="5" t="s">
        <v>22721</v>
      </c>
      <c r="B1681" s="5">
        <v>-1.0567709616421701</v>
      </c>
      <c r="C1681" s="5" t="s">
        <v>8</v>
      </c>
      <c r="D1681" s="5" t="s">
        <v>8</v>
      </c>
      <c r="E1681" s="5" t="s">
        <v>8</v>
      </c>
      <c r="F1681" s="5" t="s">
        <v>8</v>
      </c>
      <c r="G1681" s="5" t="s">
        <v>8</v>
      </c>
    </row>
    <row r="1682" spans="1:7" x14ac:dyDescent="0.25">
      <c r="A1682" s="5" t="s">
        <v>9738</v>
      </c>
      <c r="B1682" s="5">
        <v>-1.0567709616421701</v>
      </c>
      <c r="C1682" s="5" t="s">
        <v>9739</v>
      </c>
      <c r="D1682" s="5" t="s">
        <v>8</v>
      </c>
      <c r="E1682" s="5" t="s">
        <v>8</v>
      </c>
      <c r="F1682" s="5" t="s">
        <v>8</v>
      </c>
      <c r="G1682" s="5" t="s">
        <v>8</v>
      </c>
    </row>
    <row r="1683" spans="1:7" x14ac:dyDescent="0.25">
      <c r="A1683" s="5" t="s">
        <v>22890</v>
      </c>
      <c r="B1683" s="5">
        <v>-1.0567709616421701</v>
      </c>
      <c r="C1683" s="5" t="s">
        <v>8</v>
      </c>
      <c r="D1683" s="5" t="s">
        <v>8</v>
      </c>
      <c r="E1683" s="5" t="s">
        <v>8</v>
      </c>
      <c r="F1683" s="5" t="s">
        <v>8</v>
      </c>
      <c r="G1683" s="5" t="s">
        <v>8</v>
      </c>
    </row>
    <row r="1684" spans="1:7" x14ac:dyDescent="0.25">
      <c r="A1684" s="5" t="s">
        <v>22996</v>
      </c>
      <c r="B1684" s="5">
        <v>-1.0567709616421701</v>
      </c>
      <c r="C1684" s="5" t="s">
        <v>8</v>
      </c>
      <c r="D1684" s="5" t="s">
        <v>8</v>
      </c>
      <c r="E1684" s="5" t="s">
        <v>8</v>
      </c>
      <c r="F1684" s="5" t="s">
        <v>8</v>
      </c>
      <c r="G1684" s="5" t="s">
        <v>6078</v>
      </c>
    </row>
    <row r="1685" spans="1:7" x14ac:dyDescent="0.25">
      <c r="A1685" s="5" t="s">
        <v>23201</v>
      </c>
      <c r="B1685" s="5">
        <v>-1.0567709616421701</v>
      </c>
      <c r="C1685" s="5" t="s">
        <v>8</v>
      </c>
      <c r="D1685" s="5" t="s">
        <v>8</v>
      </c>
      <c r="E1685" s="5" t="s">
        <v>8</v>
      </c>
      <c r="F1685" s="5" t="s">
        <v>8</v>
      </c>
      <c r="G1685" s="5" t="s">
        <v>8</v>
      </c>
    </row>
    <row r="1686" spans="1:7" x14ac:dyDescent="0.25">
      <c r="A1686" s="5" t="s">
        <v>23236</v>
      </c>
      <c r="B1686" s="5">
        <v>-1.0567709616421701</v>
      </c>
      <c r="C1686" s="5" t="s">
        <v>23237</v>
      </c>
      <c r="D1686" s="5" t="s">
        <v>23238</v>
      </c>
      <c r="E1686" s="5" t="s">
        <v>11539</v>
      </c>
      <c r="F1686" s="5" t="s">
        <v>11540</v>
      </c>
      <c r="G1686" s="5" t="s">
        <v>11541</v>
      </c>
    </row>
    <row r="1687" spans="1:7" x14ac:dyDescent="0.25">
      <c r="A1687" s="5" t="s">
        <v>14230</v>
      </c>
      <c r="B1687" s="5">
        <v>-1.0567709616421701</v>
      </c>
      <c r="C1687" s="5" t="s">
        <v>8</v>
      </c>
      <c r="D1687" s="5" t="s">
        <v>8</v>
      </c>
      <c r="E1687" s="5" t="s">
        <v>8</v>
      </c>
      <c r="F1687" s="5" t="s">
        <v>8</v>
      </c>
      <c r="G1687" s="5" t="s">
        <v>8</v>
      </c>
    </row>
    <row r="1688" spans="1:7" x14ac:dyDescent="0.25">
      <c r="A1688" s="5" t="s">
        <v>23511</v>
      </c>
      <c r="B1688" s="5">
        <v>-1.0567709616421701</v>
      </c>
      <c r="C1688" s="5" t="s">
        <v>8</v>
      </c>
      <c r="D1688" s="5" t="s">
        <v>8</v>
      </c>
      <c r="E1688" s="5" t="s">
        <v>8</v>
      </c>
      <c r="F1688" s="5" t="s">
        <v>8</v>
      </c>
      <c r="G1688" s="5" t="s">
        <v>8</v>
      </c>
    </row>
    <row r="1689" spans="1:7" x14ac:dyDescent="0.25">
      <c r="A1689" s="5" t="s">
        <v>23021</v>
      </c>
      <c r="B1689" s="5">
        <v>-1.0572966275681399</v>
      </c>
      <c r="C1689" s="5" t="s">
        <v>8</v>
      </c>
      <c r="D1689" s="5" t="s">
        <v>8</v>
      </c>
      <c r="E1689" s="5" t="s">
        <v>8</v>
      </c>
      <c r="F1689" s="5" t="s">
        <v>8</v>
      </c>
      <c r="G1689" s="5" t="s">
        <v>8</v>
      </c>
    </row>
    <row r="1690" spans="1:7" x14ac:dyDescent="0.25">
      <c r="A1690" s="5" t="s">
        <v>21561</v>
      </c>
      <c r="B1690" s="5">
        <v>-1.0586929237940701</v>
      </c>
      <c r="C1690" s="5" t="s">
        <v>8</v>
      </c>
      <c r="D1690" s="5" t="s">
        <v>8</v>
      </c>
      <c r="E1690" s="5" t="s">
        <v>8</v>
      </c>
      <c r="F1690" s="5" t="s">
        <v>8</v>
      </c>
      <c r="G1690" s="5" t="s">
        <v>8</v>
      </c>
    </row>
    <row r="1691" spans="1:7" x14ac:dyDescent="0.25">
      <c r="A1691" s="5" t="s">
        <v>22142</v>
      </c>
      <c r="B1691" s="5">
        <v>-1.0589026812246001</v>
      </c>
      <c r="C1691" s="5" t="s">
        <v>8</v>
      </c>
      <c r="D1691" s="5" t="s">
        <v>8</v>
      </c>
      <c r="E1691" s="5" t="s">
        <v>8</v>
      </c>
      <c r="F1691" s="5" t="s">
        <v>8</v>
      </c>
      <c r="G1691" s="5" t="s">
        <v>8</v>
      </c>
    </row>
    <row r="1692" spans="1:7" x14ac:dyDescent="0.25">
      <c r="A1692" s="5" t="s">
        <v>23050</v>
      </c>
      <c r="B1692" s="5">
        <v>-1.0589026812246001</v>
      </c>
      <c r="C1692" s="5" t="s">
        <v>8</v>
      </c>
      <c r="D1692" s="5" t="s">
        <v>8</v>
      </c>
      <c r="E1692" s="5" t="s">
        <v>8</v>
      </c>
      <c r="F1692" s="5" t="s">
        <v>8</v>
      </c>
      <c r="G1692" s="5" t="s">
        <v>8</v>
      </c>
    </row>
    <row r="1693" spans="1:7" x14ac:dyDescent="0.25">
      <c r="A1693" s="5" t="s">
        <v>23364</v>
      </c>
      <c r="B1693" s="5">
        <v>-1.0589026812246001</v>
      </c>
      <c r="C1693" s="5" t="s">
        <v>8</v>
      </c>
      <c r="D1693" s="5" t="s">
        <v>8</v>
      </c>
      <c r="E1693" s="5" t="s">
        <v>8</v>
      </c>
      <c r="F1693" s="5" t="s">
        <v>8</v>
      </c>
      <c r="G1693" s="5" t="s">
        <v>8</v>
      </c>
    </row>
    <row r="1694" spans="1:7" x14ac:dyDescent="0.25">
      <c r="A1694" s="5" t="s">
        <v>19207</v>
      </c>
      <c r="B1694" s="5">
        <v>-1.05899741777014</v>
      </c>
      <c r="C1694" s="5" t="s">
        <v>8</v>
      </c>
      <c r="D1694" s="5" t="s">
        <v>8</v>
      </c>
      <c r="E1694" s="5" t="s">
        <v>8</v>
      </c>
      <c r="F1694" s="5" t="s">
        <v>8</v>
      </c>
      <c r="G1694" s="5" t="s">
        <v>8</v>
      </c>
    </row>
    <row r="1695" spans="1:7" x14ac:dyDescent="0.25">
      <c r="A1695" s="5" t="s">
        <v>21357</v>
      </c>
      <c r="B1695" s="5">
        <v>-1.0599290913342601</v>
      </c>
      <c r="C1695" s="5" t="s">
        <v>8</v>
      </c>
      <c r="D1695" s="5" t="s">
        <v>8</v>
      </c>
      <c r="E1695" s="5" t="s">
        <v>8</v>
      </c>
      <c r="F1695" s="5" t="s">
        <v>8</v>
      </c>
      <c r="G1695" s="5" t="s">
        <v>8</v>
      </c>
    </row>
    <row r="1696" spans="1:7" x14ac:dyDescent="0.25">
      <c r="A1696" s="5" t="s">
        <v>22685</v>
      </c>
      <c r="B1696" s="5">
        <v>-1.06093048405674</v>
      </c>
      <c r="C1696" s="5" t="s">
        <v>8</v>
      </c>
      <c r="D1696" s="5" t="s">
        <v>8</v>
      </c>
      <c r="E1696" s="5" t="s">
        <v>8</v>
      </c>
      <c r="F1696" s="5" t="s">
        <v>8</v>
      </c>
      <c r="G1696" s="5" t="s">
        <v>8</v>
      </c>
    </row>
    <row r="1697" spans="1:7" x14ac:dyDescent="0.25">
      <c r="A1697" s="5" t="s">
        <v>18307</v>
      </c>
      <c r="B1697" s="5">
        <v>-1.0612121288195999</v>
      </c>
      <c r="C1697" s="5" t="s">
        <v>8</v>
      </c>
      <c r="D1697" s="5" t="s">
        <v>8</v>
      </c>
      <c r="E1697" s="5" t="s">
        <v>8</v>
      </c>
      <c r="F1697" s="5" t="s">
        <v>8</v>
      </c>
      <c r="G1697" s="5" t="s">
        <v>240</v>
      </c>
    </row>
    <row r="1698" spans="1:7" x14ac:dyDescent="0.25">
      <c r="A1698" s="5" t="s">
        <v>21487</v>
      </c>
      <c r="B1698" s="5">
        <v>-1.0612121288195999</v>
      </c>
      <c r="C1698" s="5" t="s">
        <v>8</v>
      </c>
      <c r="D1698" s="5" t="s">
        <v>8</v>
      </c>
      <c r="E1698" s="5" t="s">
        <v>8</v>
      </c>
      <c r="F1698" s="5" t="s">
        <v>8</v>
      </c>
      <c r="G1698" s="5" t="s">
        <v>8</v>
      </c>
    </row>
    <row r="1699" spans="1:7" x14ac:dyDescent="0.25">
      <c r="A1699" s="5" t="s">
        <v>21432</v>
      </c>
      <c r="B1699" s="5">
        <v>-1.0622329058542901</v>
      </c>
      <c r="C1699" s="5" t="s">
        <v>8</v>
      </c>
      <c r="D1699" s="5" t="s">
        <v>8</v>
      </c>
      <c r="E1699" s="5" t="s">
        <v>8</v>
      </c>
      <c r="F1699" s="5" t="s">
        <v>8</v>
      </c>
      <c r="G1699" s="5" t="s">
        <v>8</v>
      </c>
    </row>
    <row r="1700" spans="1:7" x14ac:dyDescent="0.25">
      <c r="A1700" s="5" t="s">
        <v>21760</v>
      </c>
      <c r="B1700" s="5">
        <v>-1.0622329058542901</v>
      </c>
      <c r="C1700" s="5" t="s">
        <v>8</v>
      </c>
      <c r="D1700" s="5" t="s">
        <v>8</v>
      </c>
      <c r="E1700" s="5" t="s">
        <v>8</v>
      </c>
      <c r="F1700" s="5" t="s">
        <v>8</v>
      </c>
      <c r="G1700" s="5" t="s">
        <v>8</v>
      </c>
    </row>
    <row r="1701" spans="1:7" x14ac:dyDescent="0.25">
      <c r="A1701" s="5" t="s">
        <v>4755</v>
      </c>
      <c r="B1701" s="5">
        <v>-1.0622329058542901</v>
      </c>
      <c r="C1701" s="5" t="s">
        <v>8</v>
      </c>
      <c r="D1701" s="5" t="s">
        <v>8</v>
      </c>
      <c r="E1701" s="5" t="s">
        <v>8</v>
      </c>
      <c r="F1701" s="5" t="s">
        <v>8</v>
      </c>
      <c r="G1701" s="5" t="s">
        <v>8</v>
      </c>
    </row>
    <row r="1702" spans="1:7" x14ac:dyDescent="0.25">
      <c r="A1702" s="5" t="s">
        <v>22939</v>
      </c>
      <c r="B1702" s="5">
        <v>-1.0622329058542901</v>
      </c>
      <c r="C1702" s="5" t="s">
        <v>8</v>
      </c>
      <c r="D1702" s="5" t="s">
        <v>8</v>
      </c>
      <c r="E1702" s="5" t="s">
        <v>8</v>
      </c>
      <c r="F1702" s="5" t="s">
        <v>8</v>
      </c>
      <c r="G1702" s="5" t="s">
        <v>8</v>
      </c>
    </row>
    <row r="1703" spans="1:7" x14ac:dyDescent="0.25">
      <c r="A1703" s="5" t="s">
        <v>21223</v>
      </c>
      <c r="B1703" s="5">
        <v>-1.0622329058542901</v>
      </c>
      <c r="C1703" s="5" t="s">
        <v>8</v>
      </c>
      <c r="D1703" s="5" t="s">
        <v>8</v>
      </c>
      <c r="E1703" s="5" t="s">
        <v>8</v>
      </c>
      <c r="F1703" s="5" t="s">
        <v>8</v>
      </c>
      <c r="G1703" s="5" t="s">
        <v>8</v>
      </c>
    </row>
    <row r="1704" spans="1:7" x14ac:dyDescent="0.25">
      <c r="A1704" s="5" t="s">
        <v>4803</v>
      </c>
      <c r="B1704" s="5">
        <v>-1.0624031547872901</v>
      </c>
      <c r="C1704" s="5" t="s">
        <v>8</v>
      </c>
      <c r="D1704" s="5" t="s">
        <v>8</v>
      </c>
      <c r="E1704" s="5" t="s">
        <v>8</v>
      </c>
      <c r="F1704" s="5" t="s">
        <v>8</v>
      </c>
      <c r="G1704" s="5" t="s">
        <v>8</v>
      </c>
    </row>
    <row r="1705" spans="1:7" x14ac:dyDescent="0.25">
      <c r="A1705" s="5" t="s">
        <v>13832</v>
      </c>
      <c r="B1705" s="5">
        <v>-1.0624031547872901</v>
      </c>
      <c r="C1705" s="5" t="s">
        <v>8</v>
      </c>
      <c r="D1705" s="5" t="s">
        <v>8</v>
      </c>
      <c r="E1705" s="5" t="s">
        <v>8</v>
      </c>
      <c r="F1705" s="5" t="s">
        <v>8</v>
      </c>
      <c r="G1705" s="5" t="s">
        <v>8</v>
      </c>
    </row>
    <row r="1706" spans="1:7" x14ac:dyDescent="0.25">
      <c r="A1706" s="5" t="s">
        <v>21751</v>
      </c>
      <c r="B1706" s="5">
        <v>-1.06250086334353</v>
      </c>
      <c r="C1706" s="5" t="s">
        <v>320</v>
      </c>
      <c r="D1706" s="5" t="s">
        <v>8</v>
      </c>
      <c r="E1706" s="5" t="s">
        <v>8</v>
      </c>
      <c r="F1706" s="5" t="s">
        <v>8</v>
      </c>
      <c r="G1706" s="5" t="s">
        <v>21752</v>
      </c>
    </row>
    <row r="1707" spans="1:7" x14ac:dyDescent="0.25">
      <c r="A1707" s="5" t="s">
        <v>23053</v>
      </c>
      <c r="B1707" s="5">
        <v>-1.06250086334353</v>
      </c>
      <c r="C1707" s="5" t="s">
        <v>8</v>
      </c>
      <c r="D1707" s="5" t="s">
        <v>8</v>
      </c>
      <c r="E1707" s="5" t="s">
        <v>8</v>
      </c>
      <c r="F1707" s="5" t="s">
        <v>8</v>
      </c>
      <c r="G1707" s="5" t="s">
        <v>8</v>
      </c>
    </row>
    <row r="1708" spans="1:7" x14ac:dyDescent="0.25">
      <c r="A1708" s="5" t="s">
        <v>19701</v>
      </c>
      <c r="B1708" s="5">
        <v>-1.0640751304023099</v>
      </c>
      <c r="C1708" s="5" t="s">
        <v>8</v>
      </c>
      <c r="D1708" s="5" t="s">
        <v>8</v>
      </c>
      <c r="E1708" s="5" t="s">
        <v>8</v>
      </c>
      <c r="F1708" s="5" t="s">
        <v>8</v>
      </c>
      <c r="G1708" s="5" t="s">
        <v>8</v>
      </c>
    </row>
    <row r="1709" spans="1:7" x14ac:dyDescent="0.25">
      <c r="A1709" s="5" t="s">
        <v>19366</v>
      </c>
      <c r="B1709" s="5">
        <v>-1.06429451822793</v>
      </c>
      <c r="C1709" s="5" t="s">
        <v>8</v>
      </c>
      <c r="D1709" s="5" t="s">
        <v>8</v>
      </c>
      <c r="E1709" s="5" t="s">
        <v>8</v>
      </c>
      <c r="F1709" s="5" t="s">
        <v>8</v>
      </c>
      <c r="G1709" s="5" t="s">
        <v>8</v>
      </c>
    </row>
    <row r="1710" spans="1:7" x14ac:dyDescent="0.25">
      <c r="A1710" s="5" t="s">
        <v>22693</v>
      </c>
      <c r="B1710" s="5">
        <v>-1.06429451822793</v>
      </c>
      <c r="C1710" s="5" t="s">
        <v>8</v>
      </c>
      <c r="D1710" s="5" t="s">
        <v>8</v>
      </c>
      <c r="E1710" s="5" t="s">
        <v>8</v>
      </c>
      <c r="F1710" s="5" t="s">
        <v>8</v>
      </c>
      <c r="G1710" s="5" t="s">
        <v>8</v>
      </c>
    </row>
    <row r="1711" spans="1:7" x14ac:dyDescent="0.25">
      <c r="A1711" s="5" t="s">
        <v>22796</v>
      </c>
      <c r="B1711" s="5">
        <v>-1.06429451822793</v>
      </c>
      <c r="C1711" s="5" t="s">
        <v>8</v>
      </c>
      <c r="D1711" s="5" t="s">
        <v>8</v>
      </c>
      <c r="E1711" s="5" t="s">
        <v>8</v>
      </c>
      <c r="F1711" s="5" t="s">
        <v>8</v>
      </c>
      <c r="G1711" s="5" t="s">
        <v>8</v>
      </c>
    </row>
    <row r="1712" spans="1:7" x14ac:dyDescent="0.25">
      <c r="A1712" s="5" t="s">
        <v>21821</v>
      </c>
      <c r="B1712" s="5">
        <v>-1.0651061304744101</v>
      </c>
      <c r="C1712" s="5" t="s">
        <v>8</v>
      </c>
      <c r="D1712" s="5" t="s">
        <v>8</v>
      </c>
      <c r="E1712" s="5" t="s">
        <v>8</v>
      </c>
      <c r="F1712" s="5" t="s">
        <v>8</v>
      </c>
      <c r="G1712" s="5" t="s">
        <v>8</v>
      </c>
    </row>
    <row r="1713" spans="1:7" x14ac:dyDescent="0.25">
      <c r="A1713" s="5" t="s">
        <v>21725</v>
      </c>
      <c r="B1713" s="5">
        <v>-1.0659930207178601</v>
      </c>
      <c r="C1713" s="5" t="s">
        <v>8</v>
      </c>
      <c r="D1713" s="5" t="s">
        <v>8</v>
      </c>
      <c r="E1713" s="5" t="s">
        <v>8</v>
      </c>
      <c r="F1713" s="5" t="s">
        <v>8</v>
      </c>
      <c r="G1713" s="5" t="s">
        <v>8</v>
      </c>
    </row>
    <row r="1714" spans="1:7" x14ac:dyDescent="0.25">
      <c r="A1714" s="5" t="s">
        <v>21924</v>
      </c>
      <c r="B1714" s="5">
        <v>-1.0659930207178601</v>
      </c>
      <c r="C1714" s="5" t="s">
        <v>8</v>
      </c>
      <c r="D1714" s="5" t="s">
        <v>8</v>
      </c>
      <c r="E1714" s="5" t="s">
        <v>8</v>
      </c>
      <c r="F1714" s="5" t="s">
        <v>8</v>
      </c>
      <c r="G1714" s="5" t="s">
        <v>8</v>
      </c>
    </row>
    <row r="1715" spans="1:7" x14ac:dyDescent="0.25">
      <c r="A1715" s="5" t="s">
        <v>22257</v>
      </c>
      <c r="B1715" s="5">
        <v>-1.0659930207178601</v>
      </c>
      <c r="C1715" s="5" t="s">
        <v>8</v>
      </c>
      <c r="D1715" s="5" t="s">
        <v>8</v>
      </c>
      <c r="E1715" s="5" t="s">
        <v>8</v>
      </c>
      <c r="F1715" s="5" t="s">
        <v>8</v>
      </c>
      <c r="G1715" s="5" t="s">
        <v>8</v>
      </c>
    </row>
    <row r="1716" spans="1:7" x14ac:dyDescent="0.25">
      <c r="A1716" s="5" t="s">
        <v>22644</v>
      </c>
      <c r="B1716" s="5">
        <v>-1.0659930207178601</v>
      </c>
      <c r="C1716" s="5" t="s">
        <v>8</v>
      </c>
      <c r="D1716" s="5" t="s">
        <v>8</v>
      </c>
      <c r="E1716" s="5" t="s">
        <v>8</v>
      </c>
      <c r="F1716" s="5" t="s">
        <v>8</v>
      </c>
      <c r="G1716" s="5" t="s">
        <v>8</v>
      </c>
    </row>
    <row r="1717" spans="1:7" x14ac:dyDescent="0.25">
      <c r="A1717" s="5" t="s">
        <v>22775</v>
      </c>
      <c r="B1717" s="5">
        <v>-1.0659930207178601</v>
      </c>
      <c r="C1717" s="5" t="s">
        <v>8</v>
      </c>
      <c r="D1717" s="5" t="s">
        <v>8</v>
      </c>
      <c r="E1717" s="5" t="s">
        <v>8</v>
      </c>
      <c r="F1717" s="5" t="s">
        <v>8</v>
      </c>
      <c r="G1717" s="5" t="s">
        <v>8</v>
      </c>
    </row>
    <row r="1718" spans="1:7" x14ac:dyDescent="0.25">
      <c r="A1718" s="5" t="s">
        <v>22964</v>
      </c>
      <c r="B1718" s="5">
        <v>-1.0659930207178601</v>
      </c>
      <c r="C1718" s="5" t="s">
        <v>8</v>
      </c>
      <c r="D1718" s="5" t="s">
        <v>8</v>
      </c>
      <c r="E1718" s="5" t="s">
        <v>8</v>
      </c>
      <c r="F1718" s="5" t="s">
        <v>8</v>
      </c>
      <c r="G1718" s="5" t="s">
        <v>8</v>
      </c>
    </row>
    <row r="1719" spans="1:7" x14ac:dyDescent="0.25">
      <c r="A1719" s="5" t="s">
        <v>20307</v>
      </c>
      <c r="B1719" s="5">
        <v>-1.0659930207178601</v>
      </c>
      <c r="C1719" s="5" t="s">
        <v>8</v>
      </c>
      <c r="D1719" s="5" t="s">
        <v>8</v>
      </c>
      <c r="E1719" s="5" t="s">
        <v>8</v>
      </c>
      <c r="F1719" s="5" t="s">
        <v>8</v>
      </c>
      <c r="G1719" s="5" t="s">
        <v>8</v>
      </c>
    </row>
    <row r="1720" spans="1:7" x14ac:dyDescent="0.25">
      <c r="A1720" s="5" t="s">
        <v>23377</v>
      </c>
      <c r="B1720" s="5">
        <v>-1.0659930207178601</v>
      </c>
      <c r="C1720" s="5" t="s">
        <v>8</v>
      </c>
      <c r="D1720" s="5" t="s">
        <v>8</v>
      </c>
      <c r="E1720" s="5" t="s">
        <v>8</v>
      </c>
      <c r="F1720" s="5" t="s">
        <v>8</v>
      </c>
      <c r="G1720" s="5" t="s">
        <v>8</v>
      </c>
    </row>
    <row r="1721" spans="1:7" x14ac:dyDescent="0.25">
      <c r="A1721" s="5" t="s">
        <v>22528</v>
      </c>
      <c r="B1721" s="5">
        <v>-1.0661300953945101</v>
      </c>
      <c r="C1721" s="5" t="s">
        <v>8</v>
      </c>
      <c r="D1721" s="5" t="s">
        <v>8</v>
      </c>
      <c r="E1721" s="5" t="s">
        <v>8</v>
      </c>
      <c r="F1721" s="5" t="s">
        <v>8</v>
      </c>
      <c r="G1721" s="5" t="s">
        <v>8</v>
      </c>
    </row>
    <row r="1722" spans="1:7" x14ac:dyDescent="0.25">
      <c r="A1722" s="5" t="s">
        <v>22619</v>
      </c>
      <c r="B1722" s="5">
        <v>-1.0668784646748799</v>
      </c>
      <c r="C1722" s="5" t="s">
        <v>8</v>
      </c>
      <c r="D1722" s="5" t="s">
        <v>8</v>
      </c>
      <c r="E1722" s="5" t="s">
        <v>8</v>
      </c>
      <c r="F1722" s="5" t="s">
        <v>8</v>
      </c>
      <c r="G1722" s="5" t="s">
        <v>8</v>
      </c>
    </row>
    <row r="1723" spans="1:7" x14ac:dyDescent="0.25">
      <c r="A1723" s="5" t="s">
        <v>20773</v>
      </c>
      <c r="B1723" s="5">
        <v>-1.0668784646748799</v>
      </c>
      <c r="C1723" s="5" t="s">
        <v>8</v>
      </c>
      <c r="D1723" s="5" t="s">
        <v>8</v>
      </c>
      <c r="E1723" s="5" t="s">
        <v>8</v>
      </c>
      <c r="F1723" s="5" t="s">
        <v>8</v>
      </c>
      <c r="G1723" s="5" t="s">
        <v>8</v>
      </c>
    </row>
    <row r="1724" spans="1:7" x14ac:dyDescent="0.25">
      <c r="A1724" s="5" t="s">
        <v>22305</v>
      </c>
      <c r="B1724" s="5">
        <v>-1.06712718303771</v>
      </c>
      <c r="C1724" s="5" t="s">
        <v>8</v>
      </c>
      <c r="D1724" s="5" t="s">
        <v>8</v>
      </c>
      <c r="E1724" s="5" t="s">
        <v>8</v>
      </c>
      <c r="F1724" s="5" t="s">
        <v>8</v>
      </c>
      <c r="G1724" s="5" t="s">
        <v>8</v>
      </c>
    </row>
    <row r="1725" spans="1:7" x14ac:dyDescent="0.25">
      <c r="A1725" s="5" t="s">
        <v>23154</v>
      </c>
      <c r="B1725" s="5">
        <v>-1.0674358088474201</v>
      </c>
      <c r="C1725" s="5" t="s">
        <v>23155</v>
      </c>
      <c r="D1725" s="5" t="s">
        <v>8</v>
      </c>
      <c r="E1725" s="5" t="s">
        <v>8</v>
      </c>
      <c r="F1725" s="5" t="s">
        <v>8</v>
      </c>
      <c r="G1725" s="5" t="s">
        <v>23156</v>
      </c>
    </row>
    <row r="1726" spans="1:7" x14ac:dyDescent="0.25">
      <c r="A1726" s="5" t="s">
        <v>20952</v>
      </c>
      <c r="B1726" s="5">
        <v>-1.0680713350173301</v>
      </c>
      <c r="C1726" s="5" t="s">
        <v>8</v>
      </c>
      <c r="D1726" s="5" t="s">
        <v>8</v>
      </c>
      <c r="E1726" s="5" t="s">
        <v>8</v>
      </c>
      <c r="F1726" s="5" t="s">
        <v>8</v>
      </c>
      <c r="G1726" s="5" t="s">
        <v>8</v>
      </c>
    </row>
    <row r="1727" spans="1:7" x14ac:dyDescent="0.25">
      <c r="A1727" s="5" t="s">
        <v>21851</v>
      </c>
      <c r="B1727" s="5">
        <v>-1.07012318860412</v>
      </c>
      <c r="C1727" s="5" t="s">
        <v>8</v>
      </c>
      <c r="D1727" s="5" t="s">
        <v>8</v>
      </c>
      <c r="E1727" s="5" t="s">
        <v>8</v>
      </c>
      <c r="F1727" s="5" t="s">
        <v>8</v>
      </c>
      <c r="G1727" s="5" t="s">
        <v>8</v>
      </c>
    </row>
    <row r="1728" spans="1:7" x14ac:dyDescent="0.25">
      <c r="A1728" s="5" t="s">
        <v>23339</v>
      </c>
      <c r="B1728" s="5">
        <v>-1.07015813814588</v>
      </c>
      <c r="C1728" s="5" t="s">
        <v>8</v>
      </c>
      <c r="D1728" s="5" t="s">
        <v>8</v>
      </c>
      <c r="E1728" s="5" t="s">
        <v>8</v>
      </c>
      <c r="F1728" s="5" t="s">
        <v>8</v>
      </c>
      <c r="G1728" s="5" t="s">
        <v>8</v>
      </c>
    </row>
    <row r="1729" spans="1:7" x14ac:dyDescent="0.25">
      <c r="A1729" s="5" t="s">
        <v>21738</v>
      </c>
      <c r="B1729" s="5">
        <v>-1.07027202495639</v>
      </c>
      <c r="C1729" s="5" t="s">
        <v>8</v>
      </c>
      <c r="D1729" s="5" t="s">
        <v>8</v>
      </c>
      <c r="E1729" s="5" t="s">
        <v>8</v>
      </c>
      <c r="F1729" s="5" t="s">
        <v>8</v>
      </c>
      <c r="G1729" s="5" t="s">
        <v>8</v>
      </c>
    </row>
    <row r="1730" spans="1:7" x14ac:dyDescent="0.25">
      <c r="A1730" s="5" t="s">
        <v>21761</v>
      </c>
      <c r="B1730" s="5">
        <v>-1.07027202495639</v>
      </c>
      <c r="C1730" s="5" t="s">
        <v>8</v>
      </c>
      <c r="D1730" s="5" t="s">
        <v>8</v>
      </c>
      <c r="E1730" s="5" t="s">
        <v>8</v>
      </c>
      <c r="F1730" s="5" t="s">
        <v>8</v>
      </c>
      <c r="G1730" s="5" t="s">
        <v>8</v>
      </c>
    </row>
    <row r="1731" spans="1:7" x14ac:dyDescent="0.25">
      <c r="A1731" s="5" t="s">
        <v>21986</v>
      </c>
      <c r="B1731" s="5">
        <v>-1.07027202495639</v>
      </c>
      <c r="C1731" s="5" t="s">
        <v>21987</v>
      </c>
      <c r="D1731" s="5" t="s">
        <v>21988</v>
      </c>
      <c r="E1731" s="5" t="s">
        <v>21989</v>
      </c>
      <c r="F1731" s="5" t="s">
        <v>21990</v>
      </c>
      <c r="G1731" s="5" t="s">
        <v>21991</v>
      </c>
    </row>
    <row r="1732" spans="1:7" x14ac:dyDescent="0.25">
      <c r="A1732" s="5" t="s">
        <v>8823</v>
      </c>
      <c r="B1732" s="5">
        <v>-1.07027202495639</v>
      </c>
      <c r="C1732" s="5" t="s">
        <v>8</v>
      </c>
      <c r="D1732" s="5" t="s">
        <v>8</v>
      </c>
      <c r="E1732" s="5" t="s">
        <v>8</v>
      </c>
      <c r="F1732" s="5" t="s">
        <v>8</v>
      </c>
      <c r="G1732" s="5" t="s">
        <v>8</v>
      </c>
    </row>
    <row r="1733" spans="1:7" x14ac:dyDescent="0.25">
      <c r="A1733" s="5" t="s">
        <v>22804</v>
      </c>
      <c r="B1733" s="5">
        <v>-1.07027202495639</v>
      </c>
      <c r="C1733" s="5" t="s">
        <v>8</v>
      </c>
      <c r="D1733" s="5" t="s">
        <v>8</v>
      </c>
      <c r="E1733" s="5" t="s">
        <v>8</v>
      </c>
      <c r="F1733" s="5" t="s">
        <v>8</v>
      </c>
      <c r="G1733" s="5" t="s">
        <v>8</v>
      </c>
    </row>
    <row r="1734" spans="1:7" x14ac:dyDescent="0.25">
      <c r="A1734" s="5" t="s">
        <v>22740</v>
      </c>
      <c r="B1734" s="5">
        <v>-1.0707559343723401</v>
      </c>
      <c r="C1734" s="5" t="s">
        <v>8</v>
      </c>
      <c r="D1734" s="5" t="s">
        <v>8</v>
      </c>
      <c r="E1734" s="5" t="s">
        <v>8</v>
      </c>
      <c r="F1734" s="5" t="s">
        <v>8</v>
      </c>
      <c r="G1734" s="5" t="s">
        <v>8</v>
      </c>
    </row>
    <row r="1735" spans="1:7" x14ac:dyDescent="0.25">
      <c r="A1735" s="5" t="s">
        <v>23484</v>
      </c>
      <c r="B1735" s="5">
        <v>-1.07087796501691</v>
      </c>
      <c r="C1735" s="5" t="s">
        <v>8</v>
      </c>
      <c r="D1735" s="5" t="s">
        <v>8</v>
      </c>
      <c r="E1735" s="5" t="s">
        <v>8</v>
      </c>
      <c r="F1735" s="5" t="s">
        <v>8</v>
      </c>
      <c r="G1735" s="5" t="s">
        <v>8</v>
      </c>
    </row>
    <row r="1736" spans="1:7" x14ac:dyDescent="0.25">
      <c r="A1736" s="5" t="s">
        <v>22872</v>
      </c>
      <c r="B1736" s="5">
        <v>-1.0713388812712401</v>
      </c>
      <c r="C1736" s="5" t="s">
        <v>8</v>
      </c>
      <c r="D1736" s="5" t="s">
        <v>8</v>
      </c>
      <c r="E1736" s="5" t="s">
        <v>8</v>
      </c>
      <c r="F1736" s="5" t="s">
        <v>8</v>
      </c>
      <c r="G1736" s="5" t="s">
        <v>8</v>
      </c>
    </row>
    <row r="1737" spans="1:7" x14ac:dyDescent="0.25">
      <c r="A1737" s="5" t="s">
        <v>19896</v>
      </c>
      <c r="B1737" s="5">
        <v>-1.07196391878706</v>
      </c>
      <c r="C1737" s="5" t="s">
        <v>8</v>
      </c>
      <c r="D1737" s="5" t="s">
        <v>8</v>
      </c>
      <c r="E1737" s="5" t="s">
        <v>8</v>
      </c>
      <c r="F1737" s="5" t="s">
        <v>8</v>
      </c>
      <c r="G1737" s="5" t="s">
        <v>8</v>
      </c>
    </row>
    <row r="1738" spans="1:7" x14ac:dyDescent="0.25">
      <c r="A1738" s="5" t="s">
        <v>15258</v>
      </c>
      <c r="B1738" s="5">
        <v>-1.07196391878706</v>
      </c>
      <c r="C1738" s="5" t="s">
        <v>8</v>
      </c>
      <c r="D1738" s="5" t="s">
        <v>8</v>
      </c>
      <c r="E1738" s="5" t="s">
        <v>8</v>
      </c>
      <c r="F1738" s="5" t="s">
        <v>8</v>
      </c>
      <c r="G1738" s="5" t="s">
        <v>8</v>
      </c>
    </row>
    <row r="1739" spans="1:7" x14ac:dyDescent="0.25">
      <c r="A1739" s="5" t="s">
        <v>8554</v>
      </c>
      <c r="B1739" s="5">
        <v>-1.07304825677025</v>
      </c>
      <c r="C1739" s="5" t="s">
        <v>8555</v>
      </c>
      <c r="D1739" s="5" t="s">
        <v>8556</v>
      </c>
      <c r="E1739" s="5" t="s">
        <v>8557</v>
      </c>
      <c r="F1739" s="5" t="s">
        <v>8558</v>
      </c>
      <c r="G1739" s="5" t="s">
        <v>8559</v>
      </c>
    </row>
    <row r="1740" spans="1:7" x14ac:dyDescent="0.25">
      <c r="A1740" s="5" t="s">
        <v>3830</v>
      </c>
      <c r="B1740" s="5">
        <v>-1.0748280147573801</v>
      </c>
      <c r="C1740" s="5" t="s">
        <v>3831</v>
      </c>
      <c r="D1740" s="5" t="s">
        <v>3832</v>
      </c>
      <c r="E1740" s="5" t="s">
        <v>3833</v>
      </c>
      <c r="F1740" s="5" t="s">
        <v>3834</v>
      </c>
      <c r="G1740" s="5" t="s">
        <v>3835</v>
      </c>
    </row>
    <row r="1741" spans="1:7" x14ac:dyDescent="0.25">
      <c r="A1741" s="5" t="s">
        <v>22473</v>
      </c>
      <c r="B1741" s="5">
        <v>-1.0748280147573801</v>
      </c>
      <c r="C1741" s="5" t="s">
        <v>8</v>
      </c>
      <c r="D1741" s="5" t="s">
        <v>8</v>
      </c>
      <c r="E1741" s="5" t="s">
        <v>8</v>
      </c>
      <c r="F1741" s="5" t="s">
        <v>8</v>
      </c>
      <c r="G1741" s="5" t="s">
        <v>8</v>
      </c>
    </row>
    <row r="1742" spans="1:7" x14ac:dyDescent="0.25">
      <c r="A1742" s="5" t="s">
        <v>8124</v>
      </c>
      <c r="B1742" s="5">
        <v>-1.0748280147573801</v>
      </c>
      <c r="C1742" s="5" t="s">
        <v>8</v>
      </c>
      <c r="D1742" s="5" t="s">
        <v>8</v>
      </c>
      <c r="E1742" s="5" t="s">
        <v>8</v>
      </c>
      <c r="F1742" s="5" t="s">
        <v>8</v>
      </c>
      <c r="G1742" s="5" t="s">
        <v>8</v>
      </c>
    </row>
    <row r="1743" spans="1:7" x14ac:dyDescent="0.25">
      <c r="A1743" s="5" t="s">
        <v>21510</v>
      </c>
      <c r="B1743" s="5">
        <v>-1.07495750476608</v>
      </c>
      <c r="C1743" s="5" t="s">
        <v>8</v>
      </c>
      <c r="D1743" s="5" t="s">
        <v>8</v>
      </c>
      <c r="E1743" s="5" t="s">
        <v>8</v>
      </c>
      <c r="F1743" s="5" t="s">
        <v>8</v>
      </c>
      <c r="G1743" s="5" t="s">
        <v>8</v>
      </c>
    </row>
    <row r="1744" spans="1:7" x14ac:dyDescent="0.25">
      <c r="A1744" s="5" t="s">
        <v>21972</v>
      </c>
      <c r="B1744" s="5">
        <v>-1.07495750476608</v>
      </c>
      <c r="C1744" s="5" t="s">
        <v>8</v>
      </c>
      <c r="D1744" s="5" t="s">
        <v>8</v>
      </c>
      <c r="E1744" s="5" t="s">
        <v>8</v>
      </c>
      <c r="F1744" s="5" t="s">
        <v>8</v>
      </c>
      <c r="G1744" s="5" t="s">
        <v>8</v>
      </c>
    </row>
    <row r="1745" spans="1:7" x14ac:dyDescent="0.25">
      <c r="A1745" s="5" t="s">
        <v>22251</v>
      </c>
      <c r="B1745" s="5">
        <v>-1.07495750476608</v>
      </c>
      <c r="C1745" s="5" t="s">
        <v>8</v>
      </c>
      <c r="D1745" s="5" t="s">
        <v>8</v>
      </c>
      <c r="E1745" s="5" t="s">
        <v>8</v>
      </c>
      <c r="F1745" s="5" t="s">
        <v>8</v>
      </c>
      <c r="G1745" s="5" t="s">
        <v>8</v>
      </c>
    </row>
    <row r="1746" spans="1:7" x14ac:dyDescent="0.25">
      <c r="A1746" s="5" t="s">
        <v>22673</v>
      </c>
      <c r="B1746" s="5">
        <v>-1.07495750476608</v>
      </c>
      <c r="C1746" s="5" t="s">
        <v>8</v>
      </c>
      <c r="D1746" s="5" t="s">
        <v>8</v>
      </c>
      <c r="E1746" s="5" t="s">
        <v>8</v>
      </c>
      <c r="F1746" s="5" t="s">
        <v>8</v>
      </c>
      <c r="G1746" s="5" t="s">
        <v>8</v>
      </c>
    </row>
    <row r="1747" spans="1:7" x14ac:dyDescent="0.25">
      <c r="A1747" s="5" t="s">
        <v>23139</v>
      </c>
      <c r="B1747" s="5">
        <v>-1.07495750476608</v>
      </c>
      <c r="C1747" s="5" t="s">
        <v>8</v>
      </c>
      <c r="D1747" s="5" t="s">
        <v>8</v>
      </c>
      <c r="E1747" s="5" t="s">
        <v>8</v>
      </c>
      <c r="F1747" s="5" t="s">
        <v>8</v>
      </c>
      <c r="G1747" s="5" t="s">
        <v>8</v>
      </c>
    </row>
    <row r="1748" spans="1:7" x14ac:dyDescent="0.25">
      <c r="A1748" s="5" t="s">
        <v>1193</v>
      </c>
      <c r="B1748" s="5">
        <v>-1.0751853111220799</v>
      </c>
      <c r="C1748" s="5" t="s">
        <v>8</v>
      </c>
      <c r="D1748" s="5" t="s">
        <v>8</v>
      </c>
      <c r="E1748" s="5" t="s">
        <v>8</v>
      </c>
      <c r="F1748" s="5" t="s">
        <v>8</v>
      </c>
      <c r="G1748" s="5" t="s">
        <v>8</v>
      </c>
    </row>
    <row r="1749" spans="1:7" x14ac:dyDescent="0.25">
      <c r="A1749" s="5" t="s">
        <v>21418</v>
      </c>
      <c r="B1749" s="5">
        <v>-1.0751853111220799</v>
      </c>
      <c r="C1749" s="5" t="s">
        <v>8</v>
      </c>
      <c r="D1749" s="5" t="s">
        <v>8</v>
      </c>
      <c r="E1749" s="5" t="s">
        <v>8</v>
      </c>
      <c r="F1749" s="5" t="s">
        <v>8</v>
      </c>
      <c r="G1749" s="5" t="s">
        <v>8</v>
      </c>
    </row>
    <row r="1750" spans="1:7" x14ac:dyDescent="0.25">
      <c r="A1750" s="5" t="s">
        <v>21775</v>
      </c>
      <c r="B1750" s="5">
        <v>-1.0751853111220799</v>
      </c>
      <c r="C1750" s="5" t="s">
        <v>8</v>
      </c>
      <c r="D1750" s="5" t="s">
        <v>8</v>
      </c>
      <c r="E1750" s="5" t="s">
        <v>8</v>
      </c>
      <c r="F1750" s="5" t="s">
        <v>8</v>
      </c>
      <c r="G1750" s="5" t="s">
        <v>8</v>
      </c>
    </row>
    <row r="1751" spans="1:7" x14ac:dyDescent="0.25">
      <c r="A1751" s="5" t="s">
        <v>22035</v>
      </c>
      <c r="B1751" s="5">
        <v>-1.0751853111220799</v>
      </c>
      <c r="C1751" s="5" t="s">
        <v>8</v>
      </c>
      <c r="D1751" s="5" t="s">
        <v>8</v>
      </c>
      <c r="E1751" s="5" t="s">
        <v>8</v>
      </c>
      <c r="F1751" s="5" t="s">
        <v>8</v>
      </c>
      <c r="G1751" s="5" t="s">
        <v>8</v>
      </c>
    </row>
    <row r="1752" spans="1:7" x14ac:dyDescent="0.25">
      <c r="A1752" s="5" t="s">
        <v>22177</v>
      </c>
      <c r="B1752" s="5">
        <v>-1.0751853111220799</v>
      </c>
      <c r="C1752" s="5" t="s">
        <v>8</v>
      </c>
      <c r="D1752" s="5" t="s">
        <v>8</v>
      </c>
      <c r="E1752" s="5" t="s">
        <v>8</v>
      </c>
      <c r="F1752" s="5" t="s">
        <v>8</v>
      </c>
      <c r="G1752" s="5" t="s">
        <v>8</v>
      </c>
    </row>
    <row r="1753" spans="1:7" x14ac:dyDescent="0.25">
      <c r="A1753" s="5" t="s">
        <v>9651</v>
      </c>
      <c r="B1753" s="5">
        <v>-1.0751853111220799</v>
      </c>
      <c r="C1753" s="5" t="s">
        <v>8</v>
      </c>
      <c r="D1753" s="5" t="s">
        <v>8</v>
      </c>
      <c r="E1753" s="5" t="s">
        <v>8</v>
      </c>
      <c r="F1753" s="5" t="s">
        <v>8</v>
      </c>
      <c r="G1753" s="5" t="s">
        <v>8</v>
      </c>
    </row>
    <row r="1754" spans="1:7" x14ac:dyDescent="0.25">
      <c r="A1754" s="5" t="s">
        <v>12162</v>
      </c>
      <c r="B1754" s="5">
        <v>-1.0751853111220799</v>
      </c>
      <c r="C1754" s="5" t="s">
        <v>8</v>
      </c>
      <c r="D1754" s="5" t="s">
        <v>8</v>
      </c>
      <c r="E1754" s="5" t="s">
        <v>8</v>
      </c>
      <c r="F1754" s="5" t="s">
        <v>8</v>
      </c>
      <c r="G1754" s="5" t="s">
        <v>8</v>
      </c>
    </row>
    <row r="1755" spans="1:7" x14ac:dyDescent="0.25">
      <c r="A1755" s="5" t="s">
        <v>23186</v>
      </c>
      <c r="B1755" s="5">
        <v>-1.0751853111220799</v>
      </c>
      <c r="C1755" s="5" t="s">
        <v>8</v>
      </c>
      <c r="D1755" s="5" t="s">
        <v>8</v>
      </c>
      <c r="E1755" s="5" t="s">
        <v>8</v>
      </c>
      <c r="F1755" s="5" t="s">
        <v>8</v>
      </c>
      <c r="G1755" s="5" t="s">
        <v>8</v>
      </c>
    </row>
    <row r="1756" spans="1:7" x14ac:dyDescent="0.25">
      <c r="A1756" s="5" t="s">
        <v>23387</v>
      </c>
      <c r="B1756" s="5">
        <v>-1.0751853111220799</v>
      </c>
      <c r="C1756" s="5" t="s">
        <v>8</v>
      </c>
      <c r="D1756" s="5" t="s">
        <v>8</v>
      </c>
      <c r="E1756" s="5" t="s">
        <v>8</v>
      </c>
      <c r="F1756" s="5" t="s">
        <v>8</v>
      </c>
      <c r="G1756" s="5" t="s">
        <v>8</v>
      </c>
    </row>
    <row r="1757" spans="1:7" x14ac:dyDescent="0.25">
      <c r="A1757" s="5" t="s">
        <v>23508</v>
      </c>
      <c r="B1757" s="5">
        <v>-1.0751853111220799</v>
      </c>
      <c r="C1757" s="5" t="s">
        <v>8</v>
      </c>
      <c r="D1757" s="5" t="s">
        <v>8</v>
      </c>
      <c r="E1757" s="5" t="s">
        <v>8</v>
      </c>
      <c r="F1757" s="5" t="s">
        <v>8</v>
      </c>
      <c r="G1757" s="5" t="s">
        <v>8</v>
      </c>
    </row>
    <row r="1758" spans="1:7" x14ac:dyDescent="0.25">
      <c r="A1758" s="5" t="s">
        <v>21945</v>
      </c>
      <c r="B1758" s="5">
        <v>-1.0754637735813599</v>
      </c>
      <c r="C1758" s="5" t="s">
        <v>8</v>
      </c>
      <c r="D1758" s="5" t="s">
        <v>8</v>
      </c>
      <c r="E1758" s="5" t="s">
        <v>8</v>
      </c>
      <c r="F1758" s="5" t="s">
        <v>8</v>
      </c>
      <c r="G1758" s="5" t="s">
        <v>8</v>
      </c>
    </row>
    <row r="1759" spans="1:7" x14ac:dyDescent="0.25">
      <c r="A1759" s="5" t="s">
        <v>23033</v>
      </c>
      <c r="B1759" s="5">
        <v>-1.0764976236044099</v>
      </c>
      <c r="C1759" s="5" t="s">
        <v>8</v>
      </c>
      <c r="D1759" s="5" t="s">
        <v>8</v>
      </c>
      <c r="E1759" s="5" t="s">
        <v>8</v>
      </c>
      <c r="F1759" s="5" t="s">
        <v>8</v>
      </c>
      <c r="G1759" s="5" t="s">
        <v>8</v>
      </c>
    </row>
    <row r="1760" spans="1:7" x14ac:dyDescent="0.25">
      <c r="A1760" s="5" t="s">
        <v>21415</v>
      </c>
      <c r="B1760" s="5">
        <v>-1.07652221759913</v>
      </c>
      <c r="C1760" s="5" t="s">
        <v>8</v>
      </c>
      <c r="D1760" s="5" t="s">
        <v>8</v>
      </c>
      <c r="E1760" s="5" t="s">
        <v>8</v>
      </c>
      <c r="F1760" s="5" t="s">
        <v>8</v>
      </c>
      <c r="G1760" s="5" t="s">
        <v>8</v>
      </c>
    </row>
    <row r="1761" spans="1:7" x14ac:dyDescent="0.25">
      <c r="A1761" s="5" t="s">
        <v>22937</v>
      </c>
      <c r="B1761" s="5">
        <v>-1.07659703963306</v>
      </c>
      <c r="C1761" s="5" t="s">
        <v>8</v>
      </c>
      <c r="D1761" s="5" t="s">
        <v>8</v>
      </c>
      <c r="E1761" s="5" t="s">
        <v>8</v>
      </c>
      <c r="F1761" s="5" t="s">
        <v>8</v>
      </c>
      <c r="G1761" s="5" t="s">
        <v>8</v>
      </c>
    </row>
    <row r="1762" spans="1:7" x14ac:dyDescent="0.25">
      <c r="A1762" s="5" t="s">
        <v>3857</v>
      </c>
      <c r="B1762" s="5">
        <v>-1.0768300083151101</v>
      </c>
      <c r="C1762" s="5" t="s">
        <v>3858</v>
      </c>
      <c r="D1762" s="5" t="s">
        <v>3859</v>
      </c>
      <c r="E1762" s="5" t="s">
        <v>1299</v>
      </c>
      <c r="F1762" s="5" t="s">
        <v>3860</v>
      </c>
      <c r="G1762" s="5" t="s">
        <v>3861</v>
      </c>
    </row>
    <row r="1763" spans="1:7" x14ac:dyDescent="0.25">
      <c r="A1763" s="5" t="s">
        <v>22902</v>
      </c>
      <c r="B1763" s="5">
        <v>-1.07845213138331</v>
      </c>
      <c r="C1763" s="5" t="s">
        <v>8</v>
      </c>
      <c r="D1763" s="5" t="s">
        <v>8</v>
      </c>
      <c r="E1763" s="5" t="s">
        <v>8</v>
      </c>
      <c r="F1763" s="5" t="s">
        <v>8</v>
      </c>
      <c r="G1763" s="5" t="s">
        <v>8</v>
      </c>
    </row>
    <row r="1764" spans="1:7" x14ac:dyDescent="0.25">
      <c r="A1764" s="5" t="s">
        <v>6175</v>
      </c>
      <c r="B1764" s="5">
        <v>-1.0789870127568599</v>
      </c>
      <c r="C1764" s="5" t="s">
        <v>8</v>
      </c>
      <c r="D1764" s="5" t="s">
        <v>8</v>
      </c>
      <c r="E1764" s="5" t="s">
        <v>8</v>
      </c>
      <c r="F1764" s="5" t="s">
        <v>8</v>
      </c>
      <c r="G1764" s="5" t="s">
        <v>8</v>
      </c>
    </row>
    <row r="1765" spans="1:7" x14ac:dyDescent="0.25">
      <c r="A1765" s="5" t="s">
        <v>21660</v>
      </c>
      <c r="B1765" s="5">
        <v>-1.08051492101834</v>
      </c>
      <c r="C1765" s="5" t="s">
        <v>21661</v>
      </c>
      <c r="D1765" s="5" t="s">
        <v>21662</v>
      </c>
      <c r="E1765" s="5" t="s">
        <v>21663</v>
      </c>
      <c r="F1765" s="5" t="s">
        <v>21664</v>
      </c>
      <c r="G1765" s="5" t="s">
        <v>21665</v>
      </c>
    </row>
    <row r="1766" spans="1:7" x14ac:dyDescent="0.25">
      <c r="A1766" s="5" t="s">
        <v>2366</v>
      </c>
      <c r="B1766" s="5">
        <v>-1.0808852351156699</v>
      </c>
      <c r="C1766" s="5" t="s">
        <v>8</v>
      </c>
      <c r="D1766" s="5" t="s">
        <v>8</v>
      </c>
      <c r="E1766" s="5" t="s">
        <v>8</v>
      </c>
      <c r="F1766" s="5" t="s">
        <v>8</v>
      </c>
      <c r="G1766" s="5" t="s">
        <v>8</v>
      </c>
    </row>
    <row r="1767" spans="1:7" x14ac:dyDescent="0.25">
      <c r="A1767" s="5" t="s">
        <v>3930</v>
      </c>
      <c r="B1767" s="5">
        <v>-1.0808852351156699</v>
      </c>
      <c r="C1767" s="5" t="s">
        <v>8</v>
      </c>
      <c r="D1767" s="5" t="s">
        <v>8</v>
      </c>
      <c r="E1767" s="5" t="s">
        <v>8</v>
      </c>
      <c r="F1767" s="5" t="s">
        <v>8</v>
      </c>
      <c r="G1767" s="5" t="s">
        <v>8</v>
      </c>
    </row>
    <row r="1768" spans="1:7" x14ac:dyDescent="0.25">
      <c r="A1768" s="5" t="s">
        <v>21850</v>
      </c>
      <c r="B1768" s="5">
        <v>-1.0808852351156699</v>
      </c>
      <c r="C1768" s="5" t="s">
        <v>8</v>
      </c>
      <c r="D1768" s="5" t="s">
        <v>8</v>
      </c>
      <c r="E1768" s="5" t="s">
        <v>8</v>
      </c>
      <c r="F1768" s="5" t="s">
        <v>8</v>
      </c>
      <c r="G1768" s="5" t="s">
        <v>8</v>
      </c>
    </row>
    <row r="1769" spans="1:7" x14ac:dyDescent="0.25">
      <c r="A1769" s="5" t="s">
        <v>21867</v>
      </c>
      <c r="B1769" s="5">
        <v>-1.0808852351156699</v>
      </c>
      <c r="C1769" s="5" t="s">
        <v>8</v>
      </c>
      <c r="D1769" s="5" t="s">
        <v>8</v>
      </c>
      <c r="E1769" s="5" t="s">
        <v>8</v>
      </c>
      <c r="F1769" s="5" t="s">
        <v>8</v>
      </c>
      <c r="G1769" s="5" t="s">
        <v>8</v>
      </c>
    </row>
    <row r="1770" spans="1:7" x14ac:dyDescent="0.25">
      <c r="A1770" s="5" t="s">
        <v>21868</v>
      </c>
      <c r="B1770" s="5">
        <v>-1.0808852351156699</v>
      </c>
      <c r="C1770" s="5" t="s">
        <v>8</v>
      </c>
      <c r="D1770" s="5" t="s">
        <v>8</v>
      </c>
      <c r="E1770" s="5" t="s">
        <v>8</v>
      </c>
      <c r="F1770" s="5" t="s">
        <v>8</v>
      </c>
      <c r="G1770" s="5" t="s">
        <v>597</v>
      </c>
    </row>
    <row r="1771" spans="1:7" x14ac:dyDescent="0.25">
      <c r="A1771" s="5" t="s">
        <v>19117</v>
      </c>
      <c r="B1771" s="5">
        <v>-1.0808852351156699</v>
      </c>
      <c r="C1771" s="5" t="s">
        <v>8</v>
      </c>
      <c r="D1771" s="5" t="s">
        <v>8</v>
      </c>
      <c r="E1771" s="5" t="s">
        <v>8</v>
      </c>
      <c r="F1771" s="5" t="s">
        <v>8</v>
      </c>
      <c r="G1771" s="5" t="s">
        <v>8</v>
      </c>
    </row>
    <row r="1772" spans="1:7" x14ac:dyDescent="0.25">
      <c r="A1772" s="5" t="s">
        <v>22246</v>
      </c>
      <c r="B1772" s="5">
        <v>-1.0808852351156699</v>
      </c>
      <c r="C1772" s="5" t="s">
        <v>8</v>
      </c>
      <c r="D1772" s="5" t="s">
        <v>8</v>
      </c>
      <c r="E1772" s="5" t="s">
        <v>8</v>
      </c>
      <c r="F1772" s="5" t="s">
        <v>8</v>
      </c>
      <c r="G1772" s="5" t="s">
        <v>3369</v>
      </c>
    </row>
    <row r="1773" spans="1:7" x14ac:dyDescent="0.25">
      <c r="A1773" s="5" t="s">
        <v>22413</v>
      </c>
      <c r="B1773" s="5">
        <v>-1.0808852351156699</v>
      </c>
      <c r="C1773" s="5" t="s">
        <v>8</v>
      </c>
      <c r="D1773" s="5" t="s">
        <v>8</v>
      </c>
      <c r="E1773" s="5" t="s">
        <v>8</v>
      </c>
      <c r="F1773" s="5" t="s">
        <v>8</v>
      </c>
      <c r="G1773" s="5" t="s">
        <v>8</v>
      </c>
    </row>
    <row r="1774" spans="1:7" x14ac:dyDescent="0.25">
      <c r="A1774" s="5" t="s">
        <v>9257</v>
      </c>
      <c r="B1774" s="5">
        <v>-1.0808852351156699</v>
      </c>
      <c r="C1774" s="5" t="s">
        <v>8</v>
      </c>
      <c r="D1774" s="5" t="s">
        <v>8</v>
      </c>
      <c r="E1774" s="5" t="s">
        <v>8</v>
      </c>
      <c r="F1774" s="5" t="s">
        <v>8</v>
      </c>
      <c r="G1774" s="5" t="s">
        <v>8</v>
      </c>
    </row>
    <row r="1775" spans="1:7" x14ac:dyDescent="0.25">
      <c r="A1775" s="5" t="s">
        <v>23265</v>
      </c>
      <c r="B1775" s="5">
        <v>-1.0808852351156699</v>
      </c>
      <c r="C1775" s="5" t="s">
        <v>8</v>
      </c>
      <c r="D1775" s="5" t="s">
        <v>8</v>
      </c>
      <c r="E1775" s="5" t="s">
        <v>8</v>
      </c>
      <c r="F1775" s="5" t="s">
        <v>8</v>
      </c>
      <c r="G1775" s="5" t="s">
        <v>8</v>
      </c>
    </row>
    <row r="1776" spans="1:7" x14ac:dyDescent="0.25">
      <c r="A1776" s="5" t="s">
        <v>23274</v>
      </c>
      <c r="B1776" s="5">
        <v>-1.0808852351156699</v>
      </c>
      <c r="C1776" s="5" t="s">
        <v>8</v>
      </c>
      <c r="D1776" s="5" t="s">
        <v>8</v>
      </c>
      <c r="E1776" s="5" t="s">
        <v>8</v>
      </c>
      <c r="F1776" s="5" t="s">
        <v>8</v>
      </c>
      <c r="G1776" s="5" t="s">
        <v>8</v>
      </c>
    </row>
    <row r="1777" spans="1:7" x14ac:dyDescent="0.25">
      <c r="A1777" s="5" t="s">
        <v>23394</v>
      </c>
      <c r="B1777" s="5">
        <v>-1.0808852351156699</v>
      </c>
      <c r="C1777" s="5" t="s">
        <v>23395</v>
      </c>
      <c r="D1777" s="5" t="s">
        <v>8</v>
      </c>
      <c r="E1777" s="5" t="s">
        <v>23396</v>
      </c>
      <c r="F1777" s="5" t="s">
        <v>8</v>
      </c>
      <c r="G1777" s="5" t="s">
        <v>23218</v>
      </c>
    </row>
    <row r="1778" spans="1:7" x14ac:dyDescent="0.25">
      <c r="A1778" s="5" t="s">
        <v>23485</v>
      </c>
      <c r="B1778" s="5">
        <v>-1.0808852351156699</v>
      </c>
      <c r="C1778" s="5" t="s">
        <v>8</v>
      </c>
      <c r="D1778" s="5" t="s">
        <v>8</v>
      </c>
      <c r="E1778" s="5" t="s">
        <v>8</v>
      </c>
      <c r="F1778" s="5" t="s">
        <v>8</v>
      </c>
      <c r="G1778" s="5" t="s">
        <v>8</v>
      </c>
    </row>
    <row r="1779" spans="1:7" x14ac:dyDescent="0.25">
      <c r="A1779" s="5" t="s">
        <v>23492</v>
      </c>
      <c r="B1779" s="5">
        <v>-1.0808852351156699</v>
      </c>
      <c r="C1779" s="5" t="s">
        <v>8</v>
      </c>
      <c r="D1779" s="5" t="s">
        <v>8</v>
      </c>
      <c r="E1779" s="5" t="s">
        <v>8</v>
      </c>
      <c r="F1779" s="5" t="s">
        <v>8</v>
      </c>
      <c r="G1779" s="5" t="s">
        <v>8</v>
      </c>
    </row>
    <row r="1780" spans="1:7" x14ac:dyDescent="0.25">
      <c r="A1780" s="5" t="s">
        <v>15364</v>
      </c>
      <c r="B1780" s="5">
        <v>-1.0813468273804101</v>
      </c>
      <c r="C1780" s="5" t="s">
        <v>15365</v>
      </c>
      <c r="D1780" s="5" t="s">
        <v>15366</v>
      </c>
      <c r="E1780" s="5" t="s">
        <v>15367</v>
      </c>
      <c r="F1780" s="5" t="s">
        <v>15368</v>
      </c>
      <c r="G1780" s="5" t="s">
        <v>15369</v>
      </c>
    </row>
    <row r="1781" spans="1:7" x14ac:dyDescent="0.25">
      <c r="A1781" s="5" t="s">
        <v>21968</v>
      </c>
      <c r="B1781" s="5">
        <v>-1.08295429974019</v>
      </c>
      <c r="C1781" s="5" t="s">
        <v>21969</v>
      </c>
      <c r="D1781" s="5" t="s">
        <v>21970</v>
      </c>
      <c r="E1781" s="5" t="s">
        <v>40</v>
      </c>
      <c r="F1781" s="5" t="s">
        <v>41</v>
      </c>
      <c r="G1781" s="5" t="s">
        <v>21971</v>
      </c>
    </row>
    <row r="1782" spans="1:7" x14ac:dyDescent="0.25">
      <c r="A1782" s="5" t="s">
        <v>21352</v>
      </c>
      <c r="B1782" s="5">
        <v>-1.0835016184769599</v>
      </c>
      <c r="C1782" s="5" t="s">
        <v>8</v>
      </c>
      <c r="D1782" s="5" t="s">
        <v>8</v>
      </c>
      <c r="E1782" s="5" t="s">
        <v>8</v>
      </c>
      <c r="F1782" s="5" t="s">
        <v>8</v>
      </c>
      <c r="G1782" s="5" t="s">
        <v>8</v>
      </c>
    </row>
    <row r="1783" spans="1:7" x14ac:dyDescent="0.25">
      <c r="A1783" s="5" t="s">
        <v>21490</v>
      </c>
      <c r="B1783" s="5">
        <v>-1.0835016184769599</v>
      </c>
      <c r="C1783" s="5" t="s">
        <v>8</v>
      </c>
      <c r="D1783" s="5" t="s">
        <v>8</v>
      </c>
      <c r="E1783" s="5" t="s">
        <v>8</v>
      </c>
      <c r="F1783" s="5" t="s">
        <v>8</v>
      </c>
      <c r="G1783" s="5" t="s">
        <v>8</v>
      </c>
    </row>
    <row r="1784" spans="1:7" x14ac:dyDescent="0.25">
      <c r="A1784" s="5" t="s">
        <v>22749</v>
      </c>
      <c r="B1784" s="5">
        <v>-1.0835016184769599</v>
      </c>
      <c r="C1784" s="5" t="s">
        <v>8</v>
      </c>
      <c r="D1784" s="5" t="s">
        <v>8</v>
      </c>
      <c r="E1784" s="5" t="s">
        <v>8</v>
      </c>
      <c r="F1784" s="5" t="s">
        <v>8</v>
      </c>
      <c r="G1784" s="5" t="s">
        <v>8</v>
      </c>
    </row>
    <row r="1785" spans="1:7" x14ac:dyDescent="0.25">
      <c r="A1785" s="5" t="s">
        <v>22896</v>
      </c>
      <c r="B1785" s="5">
        <v>-1.0835016184769599</v>
      </c>
      <c r="C1785" s="5" t="s">
        <v>8</v>
      </c>
      <c r="D1785" s="5" t="s">
        <v>8</v>
      </c>
      <c r="E1785" s="5" t="s">
        <v>8</v>
      </c>
      <c r="F1785" s="5" t="s">
        <v>8</v>
      </c>
      <c r="G1785" s="5" t="s">
        <v>8</v>
      </c>
    </row>
    <row r="1786" spans="1:7" x14ac:dyDescent="0.25">
      <c r="A1786" s="5" t="s">
        <v>23348</v>
      </c>
      <c r="B1786" s="5">
        <v>-1.0835016184769599</v>
      </c>
      <c r="C1786" s="5" t="s">
        <v>23349</v>
      </c>
      <c r="D1786" s="5" t="s">
        <v>23350</v>
      </c>
      <c r="E1786" s="5" t="s">
        <v>8</v>
      </c>
      <c r="F1786" s="5" t="s">
        <v>23351</v>
      </c>
      <c r="G1786" s="5" t="s">
        <v>23352</v>
      </c>
    </row>
    <row r="1787" spans="1:7" x14ac:dyDescent="0.25">
      <c r="A1787" s="5" t="s">
        <v>23606</v>
      </c>
      <c r="B1787" s="5">
        <v>-1.0835016184769599</v>
      </c>
      <c r="C1787" s="5" t="s">
        <v>8</v>
      </c>
      <c r="D1787" s="5" t="s">
        <v>8</v>
      </c>
      <c r="E1787" s="5" t="s">
        <v>8</v>
      </c>
      <c r="F1787" s="5" t="s">
        <v>8</v>
      </c>
      <c r="G1787" s="5" t="s">
        <v>8</v>
      </c>
    </row>
    <row r="1788" spans="1:7" x14ac:dyDescent="0.25">
      <c r="A1788" s="5" t="s">
        <v>15399</v>
      </c>
      <c r="B1788" s="5">
        <v>-1.0835016184769599</v>
      </c>
      <c r="C1788" s="5" t="s">
        <v>15400</v>
      </c>
      <c r="D1788" s="5" t="s">
        <v>8</v>
      </c>
      <c r="E1788" s="5" t="s">
        <v>15401</v>
      </c>
      <c r="F1788" s="5" t="s">
        <v>8</v>
      </c>
      <c r="G1788" s="5" t="s">
        <v>8</v>
      </c>
    </row>
    <row r="1789" spans="1:7" x14ac:dyDescent="0.25">
      <c r="A1789" s="5" t="s">
        <v>21336</v>
      </c>
      <c r="B1789" s="5">
        <v>-1.08507782161768</v>
      </c>
      <c r="C1789" s="5" t="s">
        <v>8</v>
      </c>
      <c r="D1789" s="5" t="s">
        <v>8</v>
      </c>
      <c r="E1789" s="5" t="s">
        <v>8</v>
      </c>
      <c r="F1789" s="5" t="s">
        <v>8</v>
      </c>
      <c r="G1789" s="5" t="s">
        <v>8</v>
      </c>
    </row>
    <row r="1790" spans="1:7" x14ac:dyDescent="0.25">
      <c r="A1790" s="5" t="s">
        <v>21718</v>
      </c>
      <c r="B1790" s="5">
        <v>-1.0861312932510501</v>
      </c>
      <c r="C1790" s="5" t="s">
        <v>21719</v>
      </c>
      <c r="D1790" s="5" t="s">
        <v>21720</v>
      </c>
      <c r="E1790" s="5" t="s">
        <v>21721</v>
      </c>
      <c r="F1790" s="5" t="s">
        <v>21722</v>
      </c>
      <c r="G1790" s="5" t="s">
        <v>21723</v>
      </c>
    </row>
    <row r="1791" spans="1:7" x14ac:dyDescent="0.25">
      <c r="A1791" s="5" t="s">
        <v>23700</v>
      </c>
      <c r="B1791" s="5">
        <v>-1.0861312932510501</v>
      </c>
      <c r="C1791" s="5" t="s">
        <v>8</v>
      </c>
      <c r="D1791" s="5" t="s">
        <v>23701</v>
      </c>
      <c r="E1791" s="5" t="s">
        <v>8</v>
      </c>
      <c r="F1791" s="5" t="s">
        <v>8</v>
      </c>
      <c r="G1791" s="5" t="s">
        <v>8</v>
      </c>
    </row>
    <row r="1792" spans="1:7" x14ac:dyDescent="0.25">
      <c r="A1792" s="5" t="s">
        <v>10154</v>
      </c>
      <c r="B1792" s="5">
        <v>-1.08625476017623</v>
      </c>
      <c r="C1792" s="5" t="s">
        <v>10155</v>
      </c>
      <c r="D1792" s="5" t="s">
        <v>10156</v>
      </c>
      <c r="E1792" s="5" t="s">
        <v>10157</v>
      </c>
      <c r="F1792" s="5" t="s">
        <v>10158</v>
      </c>
      <c r="G1792" s="5" t="s">
        <v>10159</v>
      </c>
    </row>
    <row r="1793" spans="1:7" x14ac:dyDescent="0.25">
      <c r="A1793" s="5" t="s">
        <v>22346</v>
      </c>
      <c r="B1793" s="5">
        <v>-1.08688508497723</v>
      </c>
      <c r="C1793" s="5" t="s">
        <v>8</v>
      </c>
      <c r="D1793" s="5" t="s">
        <v>8</v>
      </c>
      <c r="E1793" s="5" t="s">
        <v>8</v>
      </c>
      <c r="F1793" s="5" t="s">
        <v>8</v>
      </c>
      <c r="G1793" s="5" t="s">
        <v>8</v>
      </c>
    </row>
    <row r="1794" spans="1:7" x14ac:dyDescent="0.25">
      <c r="A1794" s="5" t="s">
        <v>21311</v>
      </c>
      <c r="B1794" s="5">
        <v>-1.08757720955537</v>
      </c>
      <c r="C1794" s="5" t="s">
        <v>21312</v>
      </c>
      <c r="D1794" s="5" t="s">
        <v>21313</v>
      </c>
      <c r="E1794" s="5" t="s">
        <v>21314</v>
      </c>
      <c r="F1794" s="5" t="s">
        <v>21315</v>
      </c>
      <c r="G1794" s="5" t="s">
        <v>21316</v>
      </c>
    </row>
    <row r="1795" spans="1:7" x14ac:dyDescent="0.25">
      <c r="A1795" s="5" t="s">
        <v>21474</v>
      </c>
      <c r="B1795" s="5">
        <v>-1.08757720955537</v>
      </c>
      <c r="C1795" s="5" t="s">
        <v>8</v>
      </c>
      <c r="D1795" s="5" t="s">
        <v>8</v>
      </c>
      <c r="E1795" s="5" t="s">
        <v>8</v>
      </c>
      <c r="F1795" s="5" t="s">
        <v>8</v>
      </c>
      <c r="G1795" s="5" t="s">
        <v>8</v>
      </c>
    </row>
    <row r="1796" spans="1:7" x14ac:dyDescent="0.25">
      <c r="A1796" s="5" t="s">
        <v>21571</v>
      </c>
      <c r="B1796" s="5">
        <v>-1.08757720955537</v>
      </c>
      <c r="C1796" s="5" t="s">
        <v>8</v>
      </c>
      <c r="D1796" s="5" t="s">
        <v>8</v>
      </c>
      <c r="E1796" s="5" t="s">
        <v>8</v>
      </c>
      <c r="F1796" s="5" t="s">
        <v>8</v>
      </c>
      <c r="G1796" s="5" t="s">
        <v>8</v>
      </c>
    </row>
    <row r="1797" spans="1:7" x14ac:dyDescent="0.25">
      <c r="A1797" s="5" t="s">
        <v>2399</v>
      </c>
      <c r="B1797" s="5">
        <v>-1.08757720955537</v>
      </c>
      <c r="C1797" s="5" t="s">
        <v>8</v>
      </c>
      <c r="D1797" s="5" t="s">
        <v>8</v>
      </c>
      <c r="E1797" s="5" t="s">
        <v>8</v>
      </c>
      <c r="F1797" s="5" t="s">
        <v>8</v>
      </c>
      <c r="G1797" s="5" t="s">
        <v>8</v>
      </c>
    </row>
    <row r="1798" spans="1:7" x14ac:dyDescent="0.25">
      <c r="A1798" s="5" t="s">
        <v>21693</v>
      </c>
      <c r="B1798" s="5">
        <v>-1.08757720955537</v>
      </c>
      <c r="C1798" s="5" t="s">
        <v>8</v>
      </c>
      <c r="D1798" s="5" t="s">
        <v>8</v>
      </c>
      <c r="E1798" s="5" t="s">
        <v>8</v>
      </c>
      <c r="F1798" s="5" t="s">
        <v>8</v>
      </c>
      <c r="G1798" s="5" t="s">
        <v>8</v>
      </c>
    </row>
    <row r="1799" spans="1:7" x14ac:dyDescent="0.25">
      <c r="A1799" s="5" t="s">
        <v>21925</v>
      </c>
      <c r="B1799" s="5">
        <v>-1.08757720955537</v>
      </c>
      <c r="C1799" s="5" t="s">
        <v>8</v>
      </c>
      <c r="D1799" s="5" t="s">
        <v>8</v>
      </c>
      <c r="E1799" s="5" t="s">
        <v>8</v>
      </c>
      <c r="F1799" s="5" t="s">
        <v>8</v>
      </c>
      <c r="G1799" s="5" t="s">
        <v>8</v>
      </c>
    </row>
    <row r="1800" spans="1:7" x14ac:dyDescent="0.25">
      <c r="A1800" s="5" t="s">
        <v>21927</v>
      </c>
      <c r="B1800" s="5">
        <v>-1.08757720955537</v>
      </c>
      <c r="C1800" s="5" t="s">
        <v>8</v>
      </c>
      <c r="D1800" s="5" t="s">
        <v>8</v>
      </c>
      <c r="E1800" s="5" t="s">
        <v>8</v>
      </c>
      <c r="F1800" s="5" t="s">
        <v>8</v>
      </c>
      <c r="G1800" s="5" t="s">
        <v>12634</v>
      </c>
    </row>
    <row r="1801" spans="1:7" x14ac:dyDescent="0.25">
      <c r="A1801" s="5" t="s">
        <v>22055</v>
      </c>
      <c r="B1801" s="5">
        <v>-1.08757720955537</v>
      </c>
      <c r="C1801" s="5" t="s">
        <v>8</v>
      </c>
      <c r="D1801" s="5" t="s">
        <v>8</v>
      </c>
      <c r="E1801" s="5" t="s">
        <v>8</v>
      </c>
      <c r="F1801" s="5" t="s">
        <v>8</v>
      </c>
      <c r="G1801" s="5" t="s">
        <v>8</v>
      </c>
    </row>
    <row r="1802" spans="1:7" x14ac:dyDescent="0.25">
      <c r="A1802" s="5" t="s">
        <v>22069</v>
      </c>
      <c r="B1802" s="5">
        <v>-1.08757720955537</v>
      </c>
      <c r="C1802" s="5" t="s">
        <v>22070</v>
      </c>
      <c r="D1802" s="5" t="s">
        <v>8</v>
      </c>
      <c r="E1802" s="5" t="s">
        <v>8</v>
      </c>
      <c r="F1802" s="5" t="s">
        <v>8</v>
      </c>
      <c r="G1802" s="5" t="s">
        <v>22071</v>
      </c>
    </row>
    <row r="1803" spans="1:7" x14ac:dyDescent="0.25">
      <c r="A1803" s="5" t="s">
        <v>22077</v>
      </c>
      <c r="B1803" s="5">
        <v>-1.08757720955537</v>
      </c>
      <c r="C1803" s="5" t="s">
        <v>8</v>
      </c>
      <c r="D1803" s="5" t="s">
        <v>8</v>
      </c>
      <c r="E1803" s="5" t="s">
        <v>8</v>
      </c>
      <c r="F1803" s="5" t="s">
        <v>8</v>
      </c>
      <c r="G1803" s="5" t="s">
        <v>8</v>
      </c>
    </row>
    <row r="1804" spans="1:7" x14ac:dyDescent="0.25">
      <c r="A1804" s="5" t="s">
        <v>19342</v>
      </c>
      <c r="B1804" s="5">
        <v>-1.08757720955537</v>
      </c>
      <c r="C1804" s="5" t="s">
        <v>8</v>
      </c>
      <c r="D1804" s="5" t="s">
        <v>8</v>
      </c>
      <c r="E1804" s="5" t="s">
        <v>8</v>
      </c>
      <c r="F1804" s="5" t="s">
        <v>8</v>
      </c>
      <c r="G1804" s="5" t="s">
        <v>8</v>
      </c>
    </row>
    <row r="1805" spans="1:7" x14ac:dyDescent="0.25">
      <c r="A1805" s="5" t="s">
        <v>22829</v>
      </c>
      <c r="B1805" s="5">
        <v>-1.08757720955537</v>
      </c>
      <c r="C1805" s="5" t="s">
        <v>8</v>
      </c>
      <c r="D1805" s="5" t="s">
        <v>8</v>
      </c>
      <c r="E1805" s="5" t="s">
        <v>8</v>
      </c>
      <c r="F1805" s="5" t="s">
        <v>8</v>
      </c>
      <c r="G1805" s="5" t="s">
        <v>8</v>
      </c>
    </row>
    <row r="1806" spans="1:7" x14ac:dyDescent="0.25">
      <c r="A1806" s="5" t="s">
        <v>22853</v>
      </c>
      <c r="B1806" s="5">
        <v>-1.08757720955537</v>
      </c>
      <c r="C1806" s="5" t="s">
        <v>8</v>
      </c>
      <c r="D1806" s="5" t="s">
        <v>8</v>
      </c>
      <c r="E1806" s="5" t="s">
        <v>8</v>
      </c>
      <c r="F1806" s="5" t="s">
        <v>8</v>
      </c>
      <c r="G1806" s="5" t="s">
        <v>8</v>
      </c>
    </row>
    <row r="1807" spans="1:7" x14ac:dyDescent="0.25">
      <c r="A1807" s="5" t="s">
        <v>20180</v>
      </c>
      <c r="B1807" s="5">
        <v>-1.08757720955537</v>
      </c>
      <c r="C1807" s="5" t="s">
        <v>8</v>
      </c>
      <c r="D1807" s="5" t="s">
        <v>8</v>
      </c>
      <c r="E1807" s="5" t="s">
        <v>8</v>
      </c>
      <c r="F1807" s="5" t="s">
        <v>8</v>
      </c>
      <c r="G1807" s="5" t="s">
        <v>8</v>
      </c>
    </row>
    <row r="1808" spans="1:7" x14ac:dyDescent="0.25">
      <c r="A1808" s="5" t="s">
        <v>11923</v>
      </c>
      <c r="B1808" s="5">
        <v>-1.08757720955537</v>
      </c>
      <c r="C1808" s="5" t="s">
        <v>8</v>
      </c>
      <c r="D1808" s="5" t="s">
        <v>8</v>
      </c>
      <c r="E1808" s="5" t="s">
        <v>8</v>
      </c>
      <c r="F1808" s="5" t="s">
        <v>8</v>
      </c>
      <c r="G1808" s="5" t="s">
        <v>8</v>
      </c>
    </row>
    <row r="1809" spans="1:7" x14ac:dyDescent="0.25">
      <c r="A1809" s="5" t="s">
        <v>12765</v>
      </c>
      <c r="B1809" s="5">
        <v>-1.08757720955537</v>
      </c>
      <c r="C1809" s="5" t="s">
        <v>12417</v>
      </c>
      <c r="D1809" s="5" t="s">
        <v>12766</v>
      </c>
      <c r="E1809" s="5" t="s">
        <v>12767</v>
      </c>
      <c r="F1809" s="5" t="s">
        <v>12768</v>
      </c>
      <c r="G1809" s="5" t="s">
        <v>6332</v>
      </c>
    </row>
    <row r="1810" spans="1:7" x14ac:dyDescent="0.25">
      <c r="A1810" s="5" t="s">
        <v>23296</v>
      </c>
      <c r="B1810" s="5">
        <v>-1.08757720955537</v>
      </c>
      <c r="C1810" s="5" t="s">
        <v>8</v>
      </c>
      <c r="D1810" s="5" t="s">
        <v>8</v>
      </c>
      <c r="E1810" s="5" t="s">
        <v>8</v>
      </c>
      <c r="F1810" s="5" t="s">
        <v>8</v>
      </c>
      <c r="G1810" s="5" t="s">
        <v>8</v>
      </c>
    </row>
    <row r="1811" spans="1:7" x14ac:dyDescent="0.25">
      <c r="A1811" s="5" t="s">
        <v>23341</v>
      </c>
      <c r="B1811" s="5">
        <v>-1.08757720955537</v>
      </c>
      <c r="C1811" s="5" t="s">
        <v>8</v>
      </c>
      <c r="D1811" s="5" t="s">
        <v>8</v>
      </c>
      <c r="E1811" s="5" t="s">
        <v>8</v>
      </c>
      <c r="F1811" s="5" t="s">
        <v>8</v>
      </c>
      <c r="G1811" s="5" t="s">
        <v>8</v>
      </c>
    </row>
    <row r="1812" spans="1:7" x14ac:dyDescent="0.25">
      <c r="A1812" s="5" t="s">
        <v>14098</v>
      </c>
      <c r="B1812" s="5">
        <v>-1.08757720955537</v>
      </c>
      <c r="C1812" s="5" t="s">
        <v>14099</v>
      </c>
      <c r="D1812" s="5" t="s">
        <v>14100</v>
      </c>
      <c r="E1812" s="5" t="s">
        <v>14101</v>
      </c>
      <c r="F1812" s="5" t="s">
        <v>14102</v>
      </c>
      <c r="G1812" s="5" t="s">
        <v>14103</v>
      </c>
    </row>
    <row r="1813" spans="1:7" x14ac:dyDescent="0.25">
      <c r="A1813" s="5" t="s">
        <v>23450</v>
      </c>
      <c r="B1813" s="5">
        <v>-1.08757720955537</v>
      </c>
      <c r="C1813" s="5" t="s">
        <v>8</v>
      </c>
      <c r="D1813" s="5" t="s">
        <v>8</v>
      </c>
      <c r="E1813" s="5" t="s">
        <v>8</v>
      </c>
      <c r="F1813" s="5" t="s">
        <v>8</v>
      </c>
      <c r="G1813" s="5" t="s">
        <v>8</v>
      </c>
    </row>
    <row r="1814" spans="1:7" x14ac:dyDescent="0.25">
      <c r="A1814" s="5" t="s">
        <v>14534</v>
      </c>
      <c r="B1814" s="5">
        <v>-1.08757720955537</v>
      </c>
      <c r="C1814" s="5" t="s">
        <v>14535</v>
      </c>
      <c r="D1814" s="5" t="s">
        <v>14536</v>
      </c>
      <c r="E1814" s="5" t="s">
        <v>14537</v>
      </c>
      <c r="F1814" s="5" t="s">
        <v>14538</v>
      </c>
      <c r="G1814" s="5" t="s">
        <v>14539</v>
      </c>
    </row>
    <row r="1815" spans="1:7" x14ac:dyDescent="0.25">
      <c r="A1815" s="5" t="s">
        <v>15377</v>
      </c>
      <c r="B1815" s="5">
        <v>-1.08757720955537</v>
      </c>
      <c r="C1815" s="5" t="s">
        <v>15378</v>
      </c>
      <c r="D1815" s="5" t="s">
        <v>15379</v>
      </c>
      <c r="E1815" s="5" t="s">
        <v>15380</v>
      </c>
      <c r="F1815" s="5" t="s">
        <v>15381</v>
      </c>
      <c r="G1815" s="5" t="s">
        <v>15382</v>
      </c>
    </row>
    <row r="1816" spans="1:7" x14ac:dyDescent="0.25">
      <c r="A1816" s="5" t="s">
        <v>952</v>
      </c>
      <c r="B1816" s="5">
        <v>-1.08859455791616</v>
      </c>
      <c r="C1816" s="5" t="s">
        <v>8</v>
      </c>
      <c r="D1816" s="5" t="s">
        <v>8</v>
      </c>
      <c r="E1816" s="5" t="s">
        <v>8</v>
      </c>
      <c r="F1816" s="5" t="s">
        <v>8</v>
      </c>
      <c r="G1816" s="5" t="s">
        <v>8</v>
      </c>
    </row>
    <row r="1817" spans="1:7" x14ac:dyDescent="0.25">
      <c r="A1817" s="5" t="s">
        <v>21501</v>
      </c>
      <c r="B1817" s="5">
        <v>-1.08859455791616</v>
      </c>
      <c r="C1817" s="5" t="s">
        <v>8</v>
      </c>
      <c r="D1817" s="5" t="s">
        <v>8</v>
      </c>
      <c r="E1817" s="5" t="s">
        <v>8</v>
      </c>
      <c r="F1817" s="5" t="s">
        <v>8</v>
      </c>
      <c r="G1817" s="5" t="s">
        <v>8</v>
      </c>
    </row>
    <row r="1818" spans="1:7" x14ac:dyDescent="0.25">
      <c r="A1818" s="5" t="s">
        <v>22578</v>
      </c>
      <c r="B1818" s="5">
        <v>-1.08859455791616</v>
      </c>
      <c r="C1818" s="5" t="s">
        <v>8</v>
      </c>
      <c r="D1818" s="5" t="s">
        <v>8</v>
      </c>
      <c r="E1818" s="5" t="s">
        <v>8</v>
      </c>
      <c r="F1818" s="5" t="s">
        <v>8</v>
      </c>
      <c r="G1818" s="5" t="s">
        <v>8</v>
      </c>
    </row>
    <row r="1819" spans="1:7" x14ac:dyDescent="0.25">
      <c r="A1819" s="5" t="s">
        <v>23090</v>
      </c>
      <c r="B1819" s="5">
        <v>-1.08859455791616</v>
      </c>
      <c r="C1819" s="5" t="s">
        <v>8</v>
      </c>
      <c r="D1819" s="5" t="s">
        <v>8</v>
      </c>
      <c r="E1819" s="5" t="s">
        <v>8</v>
      </c>
      <c r="F1819" s="5" t="s">
        <v>8</v>
      </c>
      <c r="G1819" s="5" t="s">
        <v>8</v>
      </c>
    </row>
    <row r="1820" spans="1:7" x14ac:dyDescent="0.25">
      <c r="A1820" s="5" t="s">
        <v>22857</v>
      </c>
      <c r="B1820" s="5">
        <v>-1.0891869501154401</v>
      </c>
      <c r="C1820" s="5" t="s">
        <v>8</v>
      </c>
      <c r="D1820" s="5" t="s">
        <v>8</v>
      </c>
      <c r="E1820" s="5" t="s">
        <v>8</v>
      </c>
      <c r="F1820" s="5" t="s">
        <v>8</v>
      </c>
      <c r="G1820" s="5" t="s">
        <v>8</v>
      </c>
    </row>
    <row r="1821" spans="1:7" x14ac:dyDescent="0.25">
      <c r="A1821" s="5" t="s">
        <v>22313</v>
      </c>
      <c r="B1821" s="5">
        <v>-1.0900513517774999</v>
      </c>
      <c r="C1821" s="5" t="s">
        <v>8</v>
      </c>
      <c r="D1821" s="5" t="s">
        <v>8</v>
      </c>
      <c r="E1821" s="5" t="s">
        <v>8</v>
      </c>
      <c r="F1821" s="5" t="s">
        <v>8</v>
      </c>
      <c r="G1821" s="5" t="s">
        <v>8</v>
      </c>
    </row>
    <row r="1822" spans="1:7" x14ac:dyDescent="0.25">
      <c r="A1822" s="5" t="s">
        <v>23527</v>
      </c>
      <c r="B1822" s="5">
        <v>-1.09038526212702</v>
      </c>
      <c r="C1822" s="5" t="s">
        <v>8</v>
      </c>
      <c r="D1822" s="5" t="s">
        <v>8</v>
      </c>
      <c r="E1822" s="5" t="s">
        <v>8</v>
      </c>
      <c r="F1822" s="5" t="s">
        <v>8</v>
      </c>
      <c r="G1822" s="5" t="s">
        <v>8</v>
      </c>
    </row>
    <row r="1823" spans="1:7" x14ac:dyDescent="0.25">
      <c r="A1823" s="5" t="s">
        <v>22052</v>
      </c>
      <c r="B1823" s="5">
        <v>-1.0907897998406699</v>
      </c>
      <c r="C1823" s="5" t="s">
        <v>8</v>
      </c>
      <c r="D1823" s="5" t="s">
        <v>8</v>
      </c>
      <c r="E1823" s="5" t="s">
        <v>8</v>
      </c>
      <c r="F1823" s="5" t="s">
        <v>8</v>
      </c>
      <c r="G1823" s="5" t="s">
        <v>8</v>
      </c>
    </row>
    <row r="1824" spans="1:7" x14ac:dyDescent="0.25">
      <c r="A1824" s="5" t="s">
        <v>22406</v>
      </c>
      <c r="B1824" s="5">
        <v>-1.0926563806445899</v>
      </c>
      <c r="C1824" s="5" t="s">
        <v>22407</v>
      </c>
      <c r="D1824" s="5" t="s">
        <v>22408</v>
      </c>
      <c r="E1824" s="5" t="s">
        <v>22409</v>
      </c>
      <c r="F1824" s="5" t="s">
        <v>22410</v>
      </c>
      <c r="G1824" s="5" t="s">
        <v>22411</v>
      </c>
    </row>
    <row r="1825" spans="1:7" x14ac:dyDescent="0.25">
      <c r="A1825" s="5" t="s">
        <v>19927</v>
      </c>
      <c r="B1825" s="5">
        <v>-1.09281878997131</v>
      </c>
      <c r="C1825" s="5" t="s">
        <v>8</v>
      </c>
      <c r="D1825" s="5" t="s">
        <v>8</v>
      </c>
      <c r="E1825" s="5" t="s">
        <v>8</v>
      </c>
      <c r="F1825" s="5" t="s">
        <v>8</v>
      </c>
      <c r="G1825" s="5" t="s">
        <v>8</v>
      </c>
    </row>
    <row r="1826" spans="1:7" x14ac:dyDescent="0.25">
      <c r="A1826" s="5" t="s">
        <v>21583</v>
      </c>
      <c r="B1826" s="5">
        <v>-1.0933193328553601</v>
      </c>
      <c r="C1826" s="5" t="s">
        <v>21584</v>
      </c>
      <c r="D1826" s="5" t="s">
        <v>21585</v>
      </c>
      <c r="E1826" s="5" t="s">
        <v>21586</v>
      </c>
      <c r="F1826" s="5" t="s">
        <v>21587</v>
      </c>
      <c r="G1826" s="5" t="s">
        <v>21588</v>
      </c>
    </row>
    <row r="1827" spans="1:7" x14ac:dyDescent="0.25">
      <c r="A1827" s="5" t="s">
        <v>21943</v>
      </c>
      <c r="B1827" s="5">
        <v>-1.0933193328553601</v>
      </c>
      <c r="C1827" s="5" t="s">
        <v>8</v>
      </c>
      <c r="D1827" s="5" t="s">
        <v>8</v>
      </c>
      <c r="E1827" s="5" t="s">
        <v>8</v>
      </c>
      <c r="F1827" s="5" t="s">
        <v>8</v>
      </c>
      <c r="G1827" s="5" t="s">
        <v>8</v>
      </c>
    </row>
    <row r="1828" spans="1:7" x14ac:dyDescent="0.25">
      <c r="A1828" s="5" t="s">
        <v>12475</v>
      </c>
      <c r="B1828" s="5">
        <v>-1.0937347865206599</v>
      </c>
      <c r="C1828" s="5" t="s">
        <v>11199</v>
      </c>
      <c r="D1828" s="5" t="s">
        <v>12476</v>
      </c>
      <c r="E1828" s="5" t="s">
        <v>8</v>
      </c>
      <c r="F1828" s="5" t="s">
        <v>12477</v>
      </c>
      <c r="G1828" s="5" t="s">
        <v>12478</v>
      </c>
    </row>
    <row r="1829" spans="1:7" x14ac:dyDescent="0.25">
      <c r="A1829" s="5" t="s">
        <v>23345</v>
      </c>
      <c r="B1829" s="5">
        <v>-1.0937347865206599</v>
      </c>
      <c r="C1829" s="5" t="s">
        <v>8</v>
      </c>
      <c r="D1829" s="5" t="s">
        <v>8</v>
      </c>
      <c r="E1829" s="5" t="s">
        <v>8</v>
      </c>
      <c r="F1829" s="5" t="s">
        <v>8</v>
      </c>
      <c r="G1829" s="5" t="s">
        <v>8</v>
      </c>
    </row>
    <row r="1830" spans="1:7" x14ac:dyDescent="0.25">
      <c r="A1830" s="5" t="s">
        <v>21243</v>
      </c>
      <c r="B1830" s="5">
        <v>-1.0943846042943199</v>
      </c>
      <c r="C1830" s="5" t="s">
        <v>8</v>
      </c>
      <c r="D1830" s="5" t="s">
        <v>8</v>
      </c>
      <c r="E1830" s="5" t="s">
        <v>8</v>
      </c>
      <c r="F1830" s="5" t="s">
        <v>8</v>
      </c>
      <c r="G1830" s="5" t="s">
        <v>8</v>
      </c>
    </row>
    <row r="1831" spans="1:7" x14ac:dyDescent="0.25">
      <c r="A1831" s="5" t="s">
        <v>21247</v>
      </c>
      <c r="B1831" s="5">
        <v>-1.0943846042943199</v>
      </c>
      <c r="C1831" s="5" t="s">
        <v>8</v>
      </c>
      <c r="D1831" s="5" t="s">
        <v>8</v>
      </c>
      <c r="E1831" s="5" t="s">
        <v>8</v>
      </c>
      <c r="F1831" s="5" t="s">
        <v>8</v>
      </c>
      <c r="G1831" s="5" t="s">
        <v>8</v>
      </c>
    </row>
    <row r="1832" spans="1:7" x14ac:dyDescent="0.25">
      <c r="A1832" s="5" t="s">
        <v>21395</v>
      </c>
      <c r="B1832" s="5">
        <v>-1.0943846042943199</v>
      </c>
      <c r="C1832" s="5" t="s">
        <v>8</v>
      </c>
      <c r="D1832" s="5" t="s">
        <v>8</v>
      </c>
      <c r="E1832" s="5" t="s">
        <v>8</v>
      </c>
      <c r="F1832" s="5" t="s">
        <v>8</v>
      </c>
      <c r="G1832" s="5" t="s">
        <v>8</v>
      </c>
    </row>
    <row r="1833" spans="1:7" x14ac:dyDescent="0.25">
      <c r="A1833" s="5" t="s">
        <v>1252</v>
      </c>
      <c r="B1833" s="5">
        <v>-1.0943846042943199</v>
      </c>
      <c r="C1833" s="5" t="s">
        <v>1253</v>
      </c>
      <c r="D1833" s="5" t="s">
        <v>1254</v>
      </c>
      <c r="E1833" s="5" t="s">
        <v>1255</v>
      </c>
      <c r="F1833" s="5" t="s">
        <v>1256</v>
      </c>
      <c r="G1833" s="5" t="s">
        <v>1257</v>
      </c>
    </row>
    <row r="1834" spans="1:7" x14ac:dyDescent="0.25">
      <c r="A1834" s="5" t="s">
        <v>21882</v>
      </c>
      <c r="B1834" s="5">
        <v>-1.0943846042943199</v>
      </c>
      <c r="C1834" s="5" t="s">
        <v>8</v>
      </c>
      <c r="D1834" s="5" t="s">
        <v>8</v>
      </c>
      <c r="E1834" s="5" t="s">
        <v>8</v>
      </c>
      <c r="F1834" s="5" t="s">
        <v>8</v>
      </c>
      <c r="G1834" s="5" t="s">
        <v>8</v>
      </c>
    </row>
    <row r="1835" spans="1:7" x14ac:dyDescent="0.25">
      <c r="A1835" s="5" t="s">
        <v>22226</v>
      </c>
      <c r="B1835" s="5">
        <v>-1.0943846042943199</v>
      </c>
      <c r="C1835" s="5" t="s">
        <v>8</v>
      </c>
      <c r="D1835" s="5" t="s">
        <v>8</v>
      </c>
      <c r="E1835" s="5" t="s">
        <v>22227</v>
      </c>
      <c r="F1835" s="5" t="s">
        <v>8</v>
      </c>
      <c r="G1835" s="5" t="s">
        <v>1374</v>
      </c>
    </row>
    <row r="1836" spans="1:7" x14ac:dyDescent="0.25">
      <c r="A1836" s="5" t="s">
        <v>22329</v>
      </c>
      <c r="B1836" s="5">
        <v>-1.0943846042943199</v>
      </c>
      <c r="C1836" s="5" t="s">
        <v>8</v>
      </c>
      <c r="D1836" s="5" t="s">
        <v>8</v>
      </c>
      <c r="E1836" s="5" t="s">
        <v>22330</v>
      </c>
      <c r="F1836" s="5" t="s">
        <v>8</v>
      </c>
      <c r="G1836" s="5" t="s">
        <v>8</v>
      </c>
    </row>
    <row r="1837" spans="1:7" x14ac:dyDescent="0.25">
      <c r="A1837" s="5" t="s">
        <v>22384</v>
      </c>
      <c r="B1837" s="5">
        <v>-1.0943846042943199</v>
      </c>
      <c r="C1837" s="5" t="s">
        <v>8</v>
      </c>
      <c r="D1837" s="5" t="s">
        <v>8</v>
      </c>
      <c r="E1837" s="5" t="s">
        <v>8</v>
      </c>
      <c r="F1837" s="5" t="s">
        <v>8</v>
      </c>
      <c r="G1837" s="5" t="s">
        <v>8</v>
      </c>
    </row>
    <row r="1838" spans="1:7" x14ac:dyDescent="0.25">
      <c r="A1838" s="5" t="s">
        <v>22831</v>
      </c>
      <c r="B1838" s="5">
        <v>-1.0943846042943199</v>
      </c>
      <c r="C1838" s="5" t="s">
        <v>8</v>
      </c>
      <c r="D1838" s="5" t="s">
        <v>8</v>
      </c>
      <c r="E1838" s="5" t="s">
        <v>8</v>
      </c>
      <c r="F1838" s="5" t="s">
        <v>8</v>
      </c>
      <c r="G1838" s="5" t="s">
        <v>8</v>
      </c>
    </row>
    <row r="1839" spans="1:7" x14ac:dyDescent="0.25">
      <c r="A1839" s="5" t="s">
        <v>7509</v>
      </c>
      <c r="B1839" s="5">
        <v>-1.0945066276525399</v>
      </c>
      <c r="C1839" s="5" t="s">
        <v>7510</v>
      </c>
      <c r="D1839" s="5" t="s">
        <v>7511</v>
      </c>
      <c r="E1839" s="5" t="s">
        <v>7512</v>
      </c>
      <c r="F1839" s="5" t="s">
        <v>7513</v>
      </c>
      <c r="G1839" s="5" t="s">
        <v>7514</v>
      </c>
    </row>
    <row r="1840" spans="1:7" x14ac:dyDescent="0.25">
      <c r="A1840" s="5" t="s">
        <v>18915</v>
      </c>
      <c r="B1840" s="5">
        <v>-1.0957701379898199</v>
      </c>
      <c r="C1840" s="5" t="s">
        <v>8</v>
      </c>
      <c r="D1840" s="5" t="s">
        <v>8</v>
      </c>
      <c r="E1840" s="5" t="s">
        <v>8</v>
      </c>
      <c r="F1840" s="5" t="s">
        <v>8</v>
      </c>
      <c r="G1840" s="5" t="s">
        <v>8</v>
      </c>
    </row>
    <row r="1841" spans="1:7" x14ac:dyDescent="0.25">
      <c r="A1841" s="5" t="s">
        <v>21628</v>
      </c>
      <c r="B1841" s="5">
        <v>-1.0964586027387599</v>
      </c>
      <c r="C1841" s="5" t="s">
        <v>8</v>
      </c>
      <c r="D1841" s="5" t="s">
        <v>8</v>
      </c>
      <c r="E1841" s="5" t="s">
        <v>8</v>
      </c>
      <c r="F1841" s="5" t="s">
        <v>8</v>
      </c>
      <c r="G1841" s="5" t="s">
        <v>8</v>
      </c>
    </row>
    <row r="1842" spans="1:7" x14ac:dyDescent="0.25">
      <c r="A1842" s="5" t="s">
        <v>21878</v>
      </c>
      <c r="B1842" s="5">
        <v>-1.09740673293768</v>
      </c>
      <c r="C1842" s="5" t="s">
        <v>8</v>
      </c>
      <c r="D1842" s="5" t="s">
        <v>8</v>
      </c>
      <c r="E1842" s="5" t="s">
        <v>8</v>
      </c>
      <c r="F1842" s="5" t="s">
        <v>8</v>
      </c>
      <c r="G1842" s="5" t="s">
        <v>8</v>
      </c>
    </row>
    <row r="1843" spans="1:7" x14ac:dyDescent="0.25">
      <c r="A1843" s="5" t="s">
        <v>22211</v>
      </c>
      <c r="B1843" s="5">
        <v>-1.09740673293768</v>
      </c>
      <c r="C1843" s="5" t="s">
        <v>8</v>
      </c>
      <c r="D1843" s="5" t="s">
        <v>8</v>
      </c>
      <c r="E1843" s="5" t="s">
        <v>8</v>
      </c>
      <c r="F1843" s="5" t="s">
        <v>8</v>
      </c>
      <c r="G1843" s="5" t="s">
        <v>8</v>
      </c>
    </row>
    <row r="1844" spans="1:7" x14ac:dyDescent="0.25">
      <c r="A1844" s="5" t="s">
        <v>23199</v>
      </c>
      <c r="B1844" s="5">
        <v>-1.09778876785385</v>
      </c>
      <c r="C1844" s="5" t="s">
        <v>8</v>
      </c>
      <c r="D1844" s="5" t="s">
        <v>8</v>
      </c>
      <c r="E1844" s="5" t="s">
        <v>8</v>
      </c>
      <c r="F1844" s="5" t="s">
        <v>8</v>
      </c>
      <c r="G1844" s="5" t="s">
        <v>8</v>
      </c>
    </row>
    <row r="1845" spans="1:7" x14ac:dyDescent="0.25">
      <c r="A1845" s="5" t="s">
        <v>7445</v>
      </c>
      <c r="B1845" s="5">
        <v>-1.09879557699445</v>
      </c>
      <c r="C1845" s="5" t="s">
        <v>8</v>
      </c>
      <c r="D1845" s="5" t="s">
        <v>8</v>
      </c>
      <c r="E1845" s="5" t="s">
        <v>8</v>
      </c>
      <c r="F1845" s="5" t="s">
        <v>8</v>
      </c>
      <c r="G1845" s="5" t="s">
        <v>8</v>
      </c>
    </row>
    <row r="1846" spans="1:7" x14ac:dyDescent="0.25">
      <c r="A1846" s="5" t="s">
        <v>23599</v>
      </c>
      <c r="B1846" s="5">
        <v>-1.09879557699445</v>
      </c>
      <c r="C1846" s="5" t="s">
        <v>23600</v>
      </c>
      <c r="D1846" s="5" t="s">
        <v>23601</v>
      </c>
      <c r="E1846" s="5" t="s">
        <v>23602</v>
      </c>
      <c r="F1846" s="5" t="s">
        <v>23603</v>
      </c>
      <c r="G1846" s="5" t="s">
        <v>23604</v>
      </c>
    </row>
    <row r="1847" spans="1:7" x14ac:dyDescent="0.25">
      <c r="A1847" s="5" t="s">
        <v>23671</v>
      </c>
      <c r="B1847" s="5">
        <v>-1.09879557699445</v>
      </c>
      <c r="C1847" s="5" t="s">
        <v>8</v>
      </c>
      <c r="D1847" s="5" t="s">
        <v>8</v>
      </c>
      <c r="E1847" s="5" t="s">
        <v>8</v>
      </c>
      <c r="F1847" s="5" t="s">
        <v>8</v>
      </c>
      <c r="G1847" s="5" t="s">
        <v>8</v>
      </c>
    </row>
    <row r="1848" spans="1:7" x14ac:dyDescent="0.25">
      <c r="A1848" s="5" t="s">
        <v>23537</v>
      </c>
      <c r="B1848" s="5">
        <v>-1.1001608948692001</v>
      </c>
      <c r="C1848" s="5" t="s">
        <v>8</v>
      </c>
      <c r="D1848" s="5" t="s">
        <v>8</v>
      </c>
      <c r="E1848" s="5" t="s">
        <v>8</v>
      </c>
      <c r="F1848" s="5" t="s">
        <v>8</v>
      </c>
      <c r="G1848" s="5" t="s">
        <v>8</v>
      </c>
    </row>
    <row r="1849" spans="1:7" x14ac:dyDescent="0.25">
      <c r="A1849" s="5" t="s">
        <v>22156</v>
      </c>
      <c r="B1849" s="5">
        <v>-1.1008820827632999</v>
      </c>
      <c r="C1849" s="5" t="s">
        <v>8</v>
      </c>
      <c r="D1849" s="5" t="s">
        <v>8</v>
      </c>
      <c r="E1849" s="5" t="s">
        <v>8</v>
      </c>
      <c r="F1849" s="5" t="s">
        <v>8</v>
      </c>
      <c r="G1849" s="5" t="s">
        <v>8</v>
      </c>
    </row>
    <row r="1850" spans="1:7" x14ac:dyDescent="0.25">
      <c r="A1850" s="5" t="s">
        <v>1672</v>
      </c>
      <c r="B1850" s="5">
        <v>-1.1010254575679901</v>
      </c>
      <c r="C1850" s="5" t="s">
        <v>8</v>
      </c>
      <c r="D1850" s="5" t="s">
        <v>8</v>
      </c>
      <c r="E1850" s="5" t="s">
        <v>8</v>
      </c>
      <c r="F1850" s="5" t="s">
        <v>8</v>
      </c>
      <c r="G1850" s="5" t="s">
        <v>8</v>
      </c>
    </row>
    <row r="1851" spans="1:7" x14ac:dyDescent="0.25">
      <c r="A1851" s="5" t="s">
        <v>21795</v>
      </c>
      <c r="B1851" s="5">
        <v>-1.1010254575679901</v>
      </c>
      <c r="C1851" s="5" t="s">
        <v>8</v>
      </c>
      <c r="D1851" s="5" t="s">
        <v>8</v>
      </c>
      <c r="E1851" s="5" t="s">
        <v>8</v>
      </c>
      <c r="F1851" s="5" t="s">
        <v>8</v>
      </c>
      <c r="G1851" s="5" t="s">
        <v>8</v>
      </c>
    </row>
    <row r="1852" spans="1:7" x14ac:dyDescent="0.25">
      <c r="A1852" s="5" t="s">
        <v>22222</v>
      </c>
      <c r="B1852" s="5">
        <v>-1.1010254575679901</v>
      </c>
      <c r="C1852" s="5" t="s">
        <v>8</v>
      </c>
      <c r="D1852" s="5" t="s">
        <v>8</v>
      </c>
      <c r="E1852" s="5" t="s">
        <v>8</v>
      </c>
      <c r="F1852" s="5" t="s">
        <v>8</v>
      </c>
      <c r="G1852" s="5" t="s">
        <v>8</v>
      </c>
    </row>
    <row r="1853" spans="1:7" x14ac:dyDescent="0.25">
      <c r="A1853" s="5" t="s">
        <v>22537</v>
      </c>
      <c r="B1853" s="5">
        <v>-1.1010254575679901</v>
      </c>
      <c r="C1853" s="5" t="s">
        <v>8</v>
      </c>
      <c r="D1853" s="5" t="s">
        <v>8</v>
      </c>
      <c r="E1853" s="5" t="s">
        <v>8</v>
      </c>
      <c r="F1853" s="5" t="s">
        <v>8</v>
      </c>
      <c r="G1853" s="5" t="s">
        <v>8</v>
      </c>
    </row>
    <row r="1854" spans="1:7" x14ac:dyDescent="0.25">
      <c r="A1854" s="5" t="s">
        <v>9579</v>
      </c>
      <c r="B1854" s="5">
        <v>-1.1010254575679901</v>
      </c>
      <c r="C1854" s="5" t="s">
        <v>8</v>
      </c>
      <c r="D1854" s="5" t="s">
        <v>8</v>
      </c>
      <c r="E1854" s="5" t="s">
        <v>8</v>
      </c>
      <c r="F1854" s="5" t="s">
        <v>8</v>
      </c>
      <c r="G1854" s="5" t="s">
        <v>8</v>
      </c>
    </row>
    <row r="1855" spans="1:7" x14ac:dyDescent="0.25">
      <c r="A1855" s="5" t="s">
        <v>22783</v>
      </c>
      <c r="B1855" s="5">
        <v>-1.1010254575679901</v>
      </c>
      <c r="C1855" s="5" t="s">
        <v>8</v>
      </c>
      <c r="D1855" s="5" t="s">
        <v>8</v>
      </c>
      <c r="E1855" s="5" t="s">
        <v>8</v>
      </c>
      <c r="F1855" s="5" t="s">
        <v>8</v>
      </c>
      <c r="G1855" s="5" t="s">
        <v>8</v>
      </c>
    </row>
    <row r="1856" spans="1:7" x14ac:dyDescent="0.25">
      <c r="A1856" s="5" t="s">
        <v>22808</v>
      </c>
      <c r="B1856" s="5">
        <v>-1.1010254575679901</v>
      </c>
      <c r="C1856" s="5" t="s">
        <v>8</v>
      </c>
      <c r="D1856" s="5" t="s">
        <v>8</v>
      </c>
      <c r="E1856" s="5" t="s">
        <v>8</v>
      </c>
      <c r="F1856" s="5" t="s">
        <v>8</v>
      </c>
      <c r="G1856" s="5" t="s">
        <v>8</v>
      </c>
    </row>
    <row r="1857" spans="1:7" x14ac:dyDescent="0.25">
      <c r="A1857" s="5" t="s">
        <v>22873</v>
      </c>
      <c r="B1857" s="5">
        <v>-1.1010254575679901</v>
      </c>
      <c r="C1857" s="5" t="s">
        <v>22874</v>
      </c>
      <c r="D1857" s="5" t="s">
        <v>22875</v>
      </c>
      <c r="E1857" s="5" t="s">
        <v>22876</v>
      </c>
      <c r="F1857" s="5" t="s">
        <v>22877</v>
      </c>
      <c r="G1857" s="5" t="s">
        <v>22878</v>
      </c>
    </row>
    <row r="1858" spans="1:7" x14ac:dyDescent="0.25">
      <c r="A1858" s="5" t="s">
        <v>13087</v>
      </c>
      <c r="B1858" s="5">
        <v>-1.1010254575679901</v>
      </c>
      <c r="C1858" s="5" t="s">
        <v>8</v>
      </c>
      <c r="D1858" s="5" t="s">
        <v>8</v>
      </c>
      <c r="E1858" s="5" t="s">
        <v>8</v>
      </c>
      <c r="F1858" s="5" t="s">
        <v>8</v>
      </c>
      <c r="G1858" s="5" t="s">
        <v>8</v>
      </c>
    </row>
    <row r="1859" spans="1:7" x14ac:dyDescent="0.25">
      <c r="A1859" s="5" t="s">
        <v>23543</v>
      </c>
      <c r="B1859" s="5">
        <v>-1.1010254575679901</v>
      </c>
      <c r="C1859" s="5" t="s">
        <v>8</v>
      </c>
      <c r="D1859" s="5" t="s">
        <v>8</v>
      </c>
      <c r="E1859" s="5" t="s">
        <v>8</v>
      </c>
      <c r="F1859" s="5" t="s">
        <v>8</v>
      </c>
      <c r="G1859" s="5" t="s">
        <v>8</v>
      </c>
    </row>
    <row r="1860" spans="1:7" x14ac:dyDescent="0.25">
      <c r="A1860" s="5" t="s">
        <v>22788</v>
      </c>
      <c r="B1860" s="5">
        <v>-1.1025492061441</v>
      </c>
      <c r="C1860" s="5" t="s">
        <v>22789</v>
      </c>
      <c r="D1860" s="5" t="s">
        <v>22790</v>
      </c>
      <c r="E1860" s="5" t="s">
        <v>22791</v>
      </c>
      <c r="F1860" s="5" t="s">
        <v>22792</v>
      </c>
      <c r="G1860" s="5" t="s">
        <v>22793</v>
      </c>
    </row>
    <row r="1861" spans="1:7" x14ac:dyDescent="0.25">
      <c r="A1861" s="5" t="s">
        <v>22520</v>
      </c>
      <c r="B1861" s="5">
        <v>-1.1028029366152401</v>
      </c>
      <c r="C1861" s="5" t="s">
        <v>22521</v>
      </c>
      <c r="D1861" s="5" t="s">
        <v>8</v>
      </c>
      <c r="E1861" s="5" t="s">
        <v>22522</v>
      </c>
      <c r="F1861" s="5" t="s">
        <v>8</v>
      </c>
      <c r="G1861" s="5" t="s">
        <v>22523</v>
      </c>
    </row>
    <row r="1862" spans="1:7" x14ac:dyDescent="0.25">
      <c r="A1862" s="5" t="s">
        <v>6416</v>
      </c>
      <c r="B1862" s="5">
        <v>-1.1040170231522</v>
      </c>
      <c r="C1862" s="5" t="s">
        <v>6417</v>
      </c>
      <c r="D1862" s="5" t="s">
        <v>6418</v>
      </c>
      <c r="E1862" s="5" t="s">
        <v>6419</v>
      </c>
      <c r="F1862" s="5" t="s">
        <v>6420</v>
      </c>
      <c r="G1862" s="5" t="s">
        <v>6421</v>
      </c>
    </row>
    <row r="1863" spans="1:7" x14ac:dyDescent="0.25">
      <c r="A1863" s="5" t="s">
        <v>22579</v>
      </c>
      <c r="B1863" s="5">
        <v>-1.10417206758552</v>
      </c>
      <c r="C1863" s="5" t="s">
        <v>8</v>
      </c>
      <c r="D1863" s="5" t="s">
        <v>8</v>
      </c>
      <c r="E1863" s="5" t="s">
        <v>8</v>
      </c>
      <c r="F1863" s="5" t="s">
        <v>8</v>
      </c>
      <c r="G1863" s="5" t="s">
        <v>8</v>
      </c>
    </row>
    <row r="1864" spans="1:7" x14ac:dyDescent="0.25">
      <c r="A1864" s="5" t="s">
        <v>22733</v>
      </c>
      <c r="B1864" s="5">
        <v>-1.10417206758552</v>
      </c>
      <c r="C1864" s="5" t="s">
        <v>8</v>
      </c>
      <c r="D1864" s="5" t="s">
        <v>8</v>
      </c>
      <c r="E1864" s="5" t="s">
        <v>8</v>
      </c>
      <c r="F1864" s="5" t="s">
        <v>8</v>
      </c>
      <c r="G1864" s="5" t="s">
        <v>8</v>
      </c>
    </row>
    <row r="1865" spans="1:7" x14ac:dyDescent="0.25">
      <c r="A1865" s="5" t="s">
        <v>21326</v>
      </c>
      <c r="B1865" s="5">
        <v>-1.1044613302161601</v>
      </c>
      <c r="C1865" s="5" t="s">
        <v>21327</v>
      </c>
      <c r="D1865" s="5" t="s">
        <v>21328</v>
      </c>
      <c r="E1865" s="5" t="s">
        <v>21329</v>
      </c>
      <c r="F1865" s="5" t="s">
        <v>21330</v>
      </c>
      <c r="G1865" s="5" t="s">
        <v>21331</v>
      </c>
    </row>
    <row r="1866" spans="1:7" x14ac:dyDescent="0.25">
      <c r="A1866" s="5" t="s">
        <v>19174</v>
      </c>
      <c r="B1866" s="5">
        <v>-1.1044613302161601</v>
      </c>
      <c r="C1866" s="5" t="s">
        <v>8</v>
      </c>
      <c r="D1866" s="5" t="s">
        <v>8</v>
      </c>
      <c r="E1866" s="5" t="s">
        <v>8</v>
      </c>
      <c r="F1866" s="5" t="s">
        <v>8</v>
      </c>
      <c r="G1866" s="5" t="s">
        <v>8</v>
      </c>
    </row>
    <row r="1867" spans="1:7" x14ac:dyDescent="0.25">
      <c r="A1867" s="5" t="s">
        <v>22158</v>
      </c>
      <c r="B1867" s="5">
        <v>-1.1044613302161601</v>
      </c>
      <c r="C1867" s="5" t="s">
        <v>8</v>
      </c>
      <c r="D1867" s="5" t="s">
        <v>22159</v>
      </c>
      <c r="E1867" s="5" t="s">
        <v>22160</v>
      </c>
      <c r="F1867" s="5" t="s">
        <v>22161</v>
      </c>
      <c r="G1867" s="5" t="s">
        <v>22162</v>
      </c>
    </row>
    <row r="1868" spans="1:7" x14ac:dyDescent="0.25">
      <c r="A1868" s="5" t="s">
        <v>11450</v>
      </c>
      <c r="B1868" s="5">
        <v>-1.10551966088858</v>
      </c>
      <c r="C1868" s="5" t="s">
        <v>8</v>
      </c>
      <c r="D1868" s="5" t="s">
        <v>8</v>
      </c>
      <c r="E1868" s="5" t="s">
        <v>8</v>
      </c>
      <c r="F1868" s="5" t="s">
        <v>8</v>
      </c>
      <c r="G1868" s="5" t="s">
        <v>8</v>
      </c>
    </row>
    <row r="1869" spans="1:7" x14ac:dyDescent="0.25">
      <c r="A1869" s="5" t="s">
        <v>22958</v>
      </c>
      <c r="B1869" s="5">
        <v>-1.1068169100085601</v>
      </c>
      <c r="C1869" s="5" t="s">
        <v>8</v>
      </c>
      <c r="D1869" s="5" t="s">
        <v>8</v>
      </c>
      <c r="E1869" s="5" t="s">
        <v>8</v>
      </c>
      <c r="F1869" s="5" t="s">
        <v>8</v>
      </c>
      <c r="G1869" s="5" t="s">
        <v>8</v>
      </c>
    </row>
    <row r="1870" spans="1:7" x14ac:dyDescent="0.25">
      <c r="A1870" s="5" t="s">
        <v>12873</v>
      </c>
      <c r="B1870" s="5">
        <v>-1.1068169100085601</v>
      </c>
      <c r="C1870" s="5" t="s">
        <v>8</v>
      </c>
      <c r="D1870" s="5" t="s">
        <v>8</v>
      </c>
      <c r="E1870" s="5" t="s">
        <v>8</v>
      </c>
      <c r="F1870" s="5" t="s">
        <v>8</v>
      </c>
      <c r="G1870" s="5" t="s">
        <v>8</v>
      </c>
    </row>
    <row r="1871" spans="1:7" x14ac:dyDescent="0.25">
      <c r="A1871" s="5" t="s">
        <v>23571</v>
      </c>
      <c r="B1871" s="5">
        <v>-1.1068169100085601</v>
      </c>
      <c r="C1871" s="5" t="s">
        <v>8</v>
      </c>
      <c r="D1871" s="5" t="s">
        <v>8</v>
      </c>
      <c r="E1871" s="5" t="s">
        <v>8</v>
      </c>
      <c r="F1871" s="5" t="s">
        <v>8</v>
      </c>
      <c r="G1871" s="5" t="s">
        <v>23572</v>
      </c>
    </row>
    <row r="1872" spans="1:7" x14ac:dyDescent="0.25">
      <c r="A1872" s="5" t="s">
        <v>8869</v>
      </c>
      <c r="B1872" s="5">
        <v>-1.10723867351191</v>
      </c>
      <c r="C1872" s="5" t="s">
        <v>8</v>
      </c>
      <c r="D1872" s="5" t="s">
        <v>8</v>
      </c>
      <c r="E1872" s="5" t="s">
        <v>8</v>
      </c>
      <c r="F1872" s="5" t="s">
        <v>8</v>
      </c>
      <c r="G1872" s="5" t="s">
        <v>8</v>
      </c>
    </row>
    <row r="1873" spans="1:7" x14ac:dyDescent="0.25">
      <c r="A1873" s="5" t="s">
        <v>22034</v>
      </c>
      <c r="B1873" s="5">
        <v>-1.1085324758509001</v>
      </c>
      <c r="C1873" s="5" t="s">
        <v>8</v>
      </c>
      <c r="D1873" s="5" t="s">
        <v>8</v>
      </c>
      <c r="E1873" s="5" t="s">
        <v>8</v>
      </c>
      <c r="F1873" s="5" t="s">
        <v>8</v>
      </c>
      <c r="G1873" s="5" t="s">
        <v>8</v>
      </c>
    </row>
    <row r="1874" spans="1:7" x14ac:dyDescent="0.25">
      <c r="A1874" s="5" t="s">
        <v>13038</v>
      </c>
      <c r="B1874" s="5">
        <v>-1.1085324758509001</v>
      </c>
      <c r="C1874" s="5" t="s">
        <v>8</v>
      </c>
      <c r="D1874" s="5" t="s">
        <v>8</v>
      </c>
      <c r="E1874" s="5" t="s">
        <v>8</v>
      </c>
      <c r="F1874" s="5" t="s">
        <v>8</v>
      </c>
      <c r="G1874" s="5" t="s">
        <v>8</v>
      </c>
    </row>
    <row r="1875" spans="1:7" x14ac:dyDescent="0.25">
      <c r="A1875" s="5" t="s">
        <v>21289</v>
      </c>
      <c r="B1875" s="5">
        <v>-1.1087196075088399</v>
      </c>
      <c r="C1875" s="5" t="s">
        <v>8</v>
      </c>
      <c r="D1875" s="5" t="s">
        <v>8</v>
      </c>
      <c r="E1875" s="5" t="s">
        <v>8</v>
      </c>
      <c r="F1875" s="5" t="s">
        <v>8</v>
      </c>
      <c r="G1875" s="5" t="s">
        <v>8</v>
      </c>
    </row>
    <row r="1876" spans="1:7" x14ac:dyDescent="0.25">
      <c r="A1876" s="5" t="s">
        <v>21666</v>
      </c>
      <c r="B1876" s="5">
        <v>-1.1087196075088399</v>
      </c>
      <c r="C1876" s="5" t="s">
        <v>8</v>
      </c>
      <c r="D1876" s="5" t="s">
        <v>8</v>
      </c>
      <c r="E1876" s="5" t="s">
        <v>8</v>
      </c>
      <c r="F1876" s="5" t="s">
        <v>8</v>
      </c>
      <c r="G1876" s="5" t="s">
        <v>8</v>
      </c>
    </row>
    <row r="1877" spans="1:7" x14ac:dyDescent="0.25">
      <c r="A1877" s="5" t="s">
        <v>21894</v>
      </c>
      <c r="B1877" s="5">
        <v>-1.1087196075088399</v>
      </c>
      <c r="C1877" s="5" t="s">
        <v>8</v>
      </c>
      <c r="D1877" s="5" t="s">
        <v>8</v>
      </c>
      <c r="E1877" s="5" t="s">
        <v>8</v>
      </c>
      <c r="F1877" s="5" t="s">
        <v>8</v>
      </c>
      <c r="G1877" s="5" t="s">
        <v>8</v>
      </c>
    </row>
    <row r="1878" spans="1:7" x14ac:dyDescent="0.25">
      <c r="A1878" s="5" t="s">
        <v>22167</v>
      </c>
      <c r="B1878" s="5">
        <v>-1.1087196075088399</v>
      </c>
      <c r="C1878" s="5" t="s">
        <v>8</v>
      </c>
      <c r="D1878" s="5" t="s">
        <v>8</v>
      </c>
      <c r="E1878" s="5" t="s">
        <v>22168</v>
      </c>
      <c r="F1878" s="5" t="s">
        <v>8</v>
      </c>
      <c r="G1878" s="5" t="s">
        <v>8</v>
      </c>
    </row>
    <row r="1879" spans="1:7" x14ac:dyDescent="0.25">
      <c r="A1879" s="5" t="s">
        <v>22204</v>
      </c>
      <c r="B1879" s="5">
        <v>-1.1087196075088399</v>
      </c>
      <c r="C1879" s="5" t="s">
        <v>8</v>
      </c>
      <c r="D1879" s="5" t="s">
        <v>8</v>
      </c>
      <c r="E1879" s="5" t="s">
        <v>8</v>
      </c>
      <c r="F1879" s="5" t="s">
        <v>8</v>
      </c>
      <c r="G1879" s="5" t="s">
        <v>8</v>
      </c>
    </row>
    <row r="1880" spans="1:7" x14ac:dyDescent="0.25">
      <c r="A1880" s="5" t="s">
        <v>19470</v>
      </c>
      <c r="B1880" s="5">
        <v>-1.1087196075088399</v>
      </c>
      <c r="C1880" s="5" t="s">
        <v>8</v>
      </c>
      <c r="D1880" s="5" t="s">
        <v>8</v>
      </c>
      <c r="E1880" s="5" t="s">
        <v>8</v>
      </c>
      <c r="F1880" s="5" t="s">
        <v>8</v>
      </c>
      <c r="G1880" s="5" t="s">
        <v>8</v>
      </c>
    </row>
    <row r="1881" spans="1:7" x14ac:dyDescent="0.25">
      <c r="A1881" s="5" t="s">
        <v>22224</v>
      </c>
      <c r="B1881" s="5">
        <v>-1.1087196075088399</v>
      </c>
      <c r="C1881" s="5" t="s">
        <v>8</v>
      </c>
      <c r="D1881" s="5" t="s">
        <v>8</v>
      </c>
      <c r="E1881" s="5" t="s">
        <v>8</v>
      </c>
      <c r="F1881" s="5" t="s">
        <v>8</v>
      </c>
      <c r="G1881" s="5" t="s">
        <v>8</v>
      </c>
    </row>
    <row r="1882" spans="1:7" x14ac:dyDescent="0.25">
      <c r="A1882" s="5" t="s">
        <v>23070</v>
      </c>
      <c r="B1882" s="5">
        <v>-1.1087196075088399</v>
      </c>
      <c r="C1882" s="5" t="s">
        <v>8</v>
      </c>
      <c r="D1882" s="5" t="s">
        <v>8</v>
      </c>
      <c r="E1882" s="5" t="s">
        <v>8</v>
      </c>
      <c r="F1882" s="5" t="s">
        <v>8</v>
      </c>
      <c r="G1882" s="5" t="s">
        <v>8</v>
      </c>
    </row>
    <row r="1883" spans="1:7" x14ac:dyDescent="0.25">
      <c r="A1883" s="5" t="s">
        <v>23135</v>
      </c>
      <c r="B1883" s="5">
        <v>-1.1087196075088399</v>
      </c>
      <c r="C1883" s="5" t="s">
        <v>8</v>
      </c>
      <c r="D1883" s="5" t="s">
        <v>8</v>
      </c>
      <c r="E1883" s="5" t="s">
        <v>8</v>
      </c>
      <c r="F1883" s="5" t="s">
        <v>8</v>
      </c>
      <c r="G1883" s="5" t="s">
        <v>8</v>
      </c>
    </row>
    <row r="1884" spans="1:7" x14ac:dyDescent="0.25">
      <c r="A1884" s="5" t="s">
        <v>12977</v>
      </c>
      <c r="B1884" s="5">
        <v>-1.1087196075088399</v>
      </c>
      <c r="C1884" s="5" t="s">
        <v>8</v>
      </c>
      <c r="D1884" s="5" t="s">
        <v>8</v>
      </c>
      <c r="E1884" s="5" t="s">
        <v>8</v>
      </c>
      <c r="F1884" s="5" t="s">
        <v>8</v>
      </c>
      <c r="G1884" s="5" t="s">
        <v>8</v>
      </c>
    </row>
    <row r="1885" spans="1:7" x14ac:dyDescent="0.25">
      <c r="A1885" s="5" t="s">
        <v>23294</v>
      </c>
      <c r="B1885" s="5">
        <v>-1.1087196075088399</v>
      </c>
      <c r="C1885" s="5" t="s">
        <v>8</v>
      </c>
      <c r="D1885" s="5" t="s">
        <v>8</v>
      </c>
      <c r="E1885" s="5" t="s">
        <v>8</v>
      </c>
      <c r="F1885" s="5" t="s">
        <v>8</v>
      </c>
      <c r="G1885" s="5" t="s">
        <v>8</v>
      </c>
    </row>
    <row r="1886" spans="1:7" x14ac:dyDescent="0.25">
      <c r="A1886" s="5" t="s">
        <v>23314</v>
      </c>
      <c r="B1886" s="5">
        <v>-1.1087196075088399</v>
      </c>
      <c r="C1886" s="5" t="s">
        <v>8</v>
      </c>
      <c r="D1886" s="5" t="s">
        <v>8</v>
      </c>
      <c r="E1886" s="5" t="s">
        <v>8</v>
      </c>
      <c r="F1886" s="5" t="s">
        <v>8</v>
      </c>
      <c r="G1886" s="5" t="s">
        <v>8</v>
      </c>
    </row>
    <row r="1887" spans="1:7" x14ac:dyDescent="0.25">
      <c r="A1887" s="5" t="s">
        <v>23476</v>
      </c>
      <c r="B1887" s="5">
        <v>-1.1087196075088399</v>
      </c>
      <c r="C1887" s="5" t="s">
        <v>8</v>
      </c>
      <c r="D1887" s="5" t="s">
        <v>8</v>
      </c>
      <c r="E1887" s="5" t="s">
        <v>8</v>
      </c>
      <c r="F1887" s="5" t="s">
        <v>8</v>
      </c>
      <c r="G1887" s="5" t="s">
        <v>8</v>
      </c>
    </row>
    <row r="1888" spans="1:7" x14ac:dyDescent="0.25">
      <c r="A1888" s="5" t="s">
        <v>23607</v>
      </c>
      <c r="B1888" s="5">
        <v>-1.1087196075088399</v>
      </c>
      <c r="C1888" s="5" t="s">
        <v>8</v>
      </c>
      <c r="D1888" s="5" t="s">
        <v>8</v>
      </c>
      <c r="E1888" s="5" t="s">
        <v>8</v>
      </c>
      <c r="F1888" s="5" t="s">
        <v>8</v>
      </c>
      <c r="G1888" s="5" t="s">
        <v>8</v>
      </c>
    </row>
    <row r="1889" spans="1:7" x14ac:dyDescent="0.25">
      <c r="A1889" s="5" t="s">
        <v>22064</v>
      </c>
      <c r="B1889" s="5">
        <v>-1.1098376704752599</v>
      </c>
      <c r="C1889" s="5" t="s">
        <v>8</v>
      </c>
      <c r="D1889" s="5" t="s">
        <v>8</v>
      </c>
      <c r="E1889" s="5" t="s">
        <v>8</v>
      </c>
      <c r="F1889" s="5" t="s">
        <v>8</v>
      </c>
      <c r="G1889" s="5" t="s">
        <v>8</v>
      </c>
    </row>
    <row r="1890" spans="1:7" x14ac:dyDescent="0.25">
      <c r="A1890" s="5" t="s">
        <v>23698</v>
      </c>
      <c r="B1890" s="5">
        <v>-1.1098376704752599</v>
      </c>
      <c r="C1890" s="5" t="s">
        <v>8</v>
      </c>
      <c r="D1890" s="5" t="s">
        <v>8</v>
      </c>
      <c r="E1890" s="5" t="s">
        <v>8</v>
      </c>
      <c r="F1890" s="5" t="s">
        <v>8</v>
      </c>
      <c r="G1890" s="5" t="s">
        <v>8</v>
      </c>
    </row>
    <row r="1891" spans="1:7" x14ac:dyDescent="0.25">
      <c r="A1891" s="5" t="s">
        <v>21790</v>
      </c>
      <c r="B1891" s="5">
        <v>-1.1108474697103301</v>
      </c>
      <c r="C1891" s="5" t="s">
        <v>8</v>
      </c>
      <c r="D1891" s="5" t="s">
        <v>8</v>
      </c>
      <c r="E1891" s="5" t="s">
        <v>8</v>
      </c>
      <c r="F1891" s="5" t="s">
        <v>8</v>
      </c>
      <c r="G1891" s="5" t="s">
        <v>8</v>
      </c>
    </row>
    <row r="1892" spans="1:7" x14ac:dyDescent="0.25">
      <c r="A1892" s="5" t="s">
        <v>22238</v>
      </c>
      <c r="B1892" s="5">
        <v>-1.1108474697103301</v>
      </c>
      <c r="C1892" s="5" t="s">
        <v>8</v>
      </c>
      <c r="D1892" s="5" t="s">
        <v>8</v>
      </c>
      <c r="E1892" s="5" t="s">
        <v>8</v>
      </c>
      <c r="F1892" s="5" t="s">
        <v>8</v>
      </c>
      <c r="G1892" s="5" t="s">
        <v>8</v>
      </c>
    </row>
    <row r="1893" spans="1:7" x14ac:dyDescent="0.25">
      <c r="A1893" s="5" t="s">
        <v>22247</v>
      </c>
      <c r="B1893" s="5">
        <v>-1.1108474697103301</v>
      </c>
      <c r="C1893" s="5" t="s">
        <v>8</v>
      </c>
      <c r="D1893" s="5" t="s">
        <v>8</v>
      </c>
      <c r="E1893" s="5" t="s">
        <v>8</v>
      </c>
      <c r="F1893" s="5" t="s">
        <v>8</v>
      </c>
      <c r="G1893" s="5" t="s">
        <v>8</v>
      </c>
    </row>
    <row r="1894" spans="1:7" x14ac:dyDescent="0.25">
      <c r="A1894" s="5" t="s">
        <v>22427</v>
      </c>
      <c r="B1894" s="5">
        <v>-1.1108474697103301</v>
      </c>
      <c r="C1894" s="5" t="s">
        <v>8</v>
      </c>
      <c r="D1894" s="5" t="s">
        <v>8</v>
      </c>
      <c r="E1894" s="5" t="s">
        <v>8</v>
      </c>
      <c r="F1894" s="5" t="s">
        <v>8</v>
      </c>
      <c r="G1894" s="5" t="s">
        <v>8</v>
      </c>
    </row>
    <row r="1895" spans="1:7" x14ac:dyDescent="0.25">
      <c r="A1895" s="5" t="s">
        <v>23463</v>
      </c>
      <c r="B1895" s="5">
        <v>-1.1108474697103301</v>
      </c>
      <c r="C1895" s="5" t="s">
        <v>8</v>
      </c>
      <c r="D1895" s="5" t="s">
        <v>8</v>
      </c>
      <c r="E1895" s="5" t="s">
        <v>8</v>
      </c>
      <c r="F1895" s="5" t="s">
        <v>8</v>
      </c>
      <c r="G1895" s="5" t="s">
        <v>8</v>
      </c>
    </row>
    <row r="1896" spans="1:7" x14ac:dyDescent="0.25">
      <c r="A1896" s="5" t="s">
        <v>10867</v>
      </c>
      <c r="B1896" s="5">
        <v>-1.11086400884125</v>
      </c>
      <c r="C1896" s="5" t="s">
        <v>8</v>
      </c>
      <c r="D1896" s="5" t="s">
        <v>8</v>
      </c>
      <c r="E1896" s="5" t="s">
        <v>8</v>
      </c>
      <c r="F1896" s="5" t="s">
        <v>8</v>
      </c>
      <c r="G1896" s="5" t="s">
        <v>8</v>
      </c>
    </row>
    <row r="1897" spans="1:7" x14ac:dyDescent="0.25">
      <c r="A1897" s="5" t="s">
        <v>6229</v>
      </c>
      <c r="B1897" s="5">
        <v>-1.1119637690336499</v>
      </c>
      <c r="C1897" s="5" t="s">
        <v>577</v>
      </c>
      <c r="D1897" s="5" t="s">
        <v>8</v>
      </c>
      <c r="E1897" s="5" t="s">
        <v>6230</v>
      </c>
      <c r="F1897" s="5" t="s">
        <v>1204</v>
      </c>
      <c r="G1897" s="5" t="s">
        <v>8</v>
      </c>
    </row>
    <row r="1898" spans="1:7" x14ac:dyDescent="0.25">
      <c r="A1898" s="5" t="s">
        <v>5854</v>
      </c>
      <c r="B1898" s="5">
        <v>-1.1132898280085399</v>
      </c>
      <c r="C1898" s="5" t="s">
        <v>8</v>
      </c>
      <c r="D1898" s="5" t="s">
        <v>8</v>
      </c>
      <c r="E1898" s="5" t="s">
        <v>8</v>
      </c>
      <c r="F1898" s="5" t="s">
        <v>8</v>
      </c>
      <c r="G1898" s="5" t="s">
        <v>8</v>
      </c>
    </row>
    <row r="1899" spans="1:7" x14ac:dyDescent="0.25">
      <c r="A1899" s="5" t="s">
        <v>10019</v>
      </c>
      <c r="B1899" s="5">
        <v>-1.1134330509528101</v>
      </c>
      <c r="C1899" s="5" t="s">
        <v>8</v>
      </c>
      <c r="D1899" s="5" t="s">
        <v>8</v>
      </c>
      <c r="E1899" s="5" t="s">
        <v>8</v>
      </c>
      <c r="F1899" s="5" t="s">
        <v>8</v>
      </c>
      <c r="G1899" s="5" t="s">
        <v>8</v>
      </c>
    </row>
    <row r="1900" spans="1:7" x14ac:dyDescent="0.25">
      <c r="A1900" s="5" t="s">
        <v>21952</v>
      </c>
      <c r="B1900" s="5">
        <v>-1.1137725141569701</v>
      </c>
      <c r="C1900" s="5" t="s">
        <v>8</v>
      </c>
      <c r="D1900" s="5" t="s">
        <v>8</v>
      </c>
      <c r="E1900" s="5" t="s">
        <v>8</v>
      </c>
      <c r="F1900" s="5" t="s">
        <v>8</v>
      </c>
      <c r="G1900" s="5" t="s">
        <v>8</v>
      </c>
    </row>
    <row r="1901" spans="1:7" x14ac:dyDescent="0.25">
      <c r="A1901" s="5" t="s">
        <v>880</v>
      </c>
      <c r="B1901" s="5">
        <v>-1.1163586687371101</v>
      </c>
      <c r="C1901" s="5" t="s">
        <v>8</v>
      </c>
      <c r="D1901" s="5" t="s">
        <v>8</v>
      </c>
      <c r="E1901" s="5" t="s">
        <v>8</v>
      </c>
      <c r="F1901" s="5" t="s">
        <v>8</v>
      </c>
      <c r="G1901" s="5" t="s">
        <v>8</v>
      </c>
    </row>
    <row r="1902" spans="1:7" x14ac:dyDescent="0.25">
      <c r="A1902" s="5" t="s">
        <v>21526</v>
      </c>
      <c r="B1902" s="5">
        <v>-1.1177393728749201</v>
      </c>
      <c r="C1902" s="5" t="s">
        <v>21527</v>
      </c>
      <c r="D1902" s="5" t="s">
        <v>8</v>
      </c>
      <c r="E1902" s="5" t="s">
        <v>8</v>
      </c>
      <c r="F1902" s="5" t="s">
        <v>8</v>
      </c>
      <c r="G1902" s="5" t="s">
        <v>8</v>
      </c>
    </row>
    <row r="1903" spans="1:7" x14ac:dyDescent="0.25">
      <c r="A1903" s="5" t="s">
        <v>21739</v>
      </c>
      <c r="B1903" s="5">
        <v>-1.1177393728749201</v>
      </c>
      <c r="C1903" s="5" t="s">
        <v>8</v>
      </c>
      <c r="D1903" s="5" t="s">
        <v>8</v>
      </c>
      <c r="E1903" s="5" t="s">
        <v>8</v>
      </c>
      <c r="F1903" s="5" t="s">
        <v>8</v>
      </c>
      <c r="G1903" s="5" t="s">
        <v>8</v>
      </c>
    </row>
    <row r="1904" spans="1:7" x14ac:dyDescent="0.25">
      <c r="A1904" s="5" t="s">
        <v>3932</v>
      </c>
      <c r="B1904" s="5">
        <v>-1.1177393728749201</v>
      </c>
      <c r="C1904" s="5" t="s">
        <v>8</v>
      </c>
      <c r="D1904" s="5" t="s">
        <v>8</v>
      </c>
      <c r="E1904" s="5" t="s">
        <v>8</v>
      </c>
      <c r="F1904" s="5" t="s">
        <v>8</v>
      </c>
      <c r="G1904" s="5" t="s">
        <v>8</v>
      </c>
    </row>
    <row r="1905" spans="1:7" x14ac:dyDescent="0.25">
      <c r="A1905" s="5" t="s">
        <v>21841</v>
      </c>
      <c r="B1905" s="5">
        <v>-1.1177393728749201</v>
      </c>
      <c r="C1905" s="5" t="s">
        <v>8</v>
      </c>
      <c r="D1905" s="5" t="s">
        <v>8</v>
      </c>
      <c r="E1905" s="5" t="s">
        <v>8</v>
      </c>
      <c r="F1905" s="5" t="s">
        <v>8</v>
      </c>
      <c r="G1905" s="5" t="s">
        <v>8</v>
      </c>
    </row>
    <row r="1906" spans="1:7" x14ac:dyDescent="0.25">
      <c r="A1906" s="5" t="s">
        <v>21864</v>
      </c>
      <c r="B1906" s="5">
        <v>-1.1177393728749201</v>
      </c>
      <c r="C1906" s="5" t="s">
        <v>8</v>
      </c>
      <c r="D1906" s="5" t="s">
        <v>8</v>
      </c>
      <c r="E1906" s="5" t="s">
        <v>8</v>
      </c>
      <c r="F1906" s="5" t="s">
        <v>8</v>
      </c>
      <c r="G1906" s="5" t="s">
        <v>8</v>
      </c>
    </row>
    <row r="1907" spans="1:7" x14ac:dyDescent="0.25">
      <c r="A1907" s="5" t="s">
        <v>4118</v>
      </c>
      <c r="B1907" s="5">
        <v>-1.1177393728749201</v>
      </c>
      <c r="C1907" s="5" t="s">
        <v>8</v>
      </c>
      <c r="D1907" s="5" t="s">
        <v>8</v>
      </c>
      <c r="E1907" s="5" t="s">
        <v>8</v>
      </c>
      <c r="F1907" s="5" t="s">
        <v>8</v>
      </c>
      <c r="G1907" s="5" t="s">
        <v>8</v>
      </c>
    </row>
    <row r="1908" spans="1:7" x14ac:dyDescent="0.25">
      <c r="A1908" s="5" t="s">
        <v>21966</v>
      </c>
      <c r="B1908" s="5">
        <v>-1.1177393728749201</v>
      </c>
      <c r="C1908" s="5" t="s">
        <v>8</v>
      </c>
      <c r="D1908" s="5" t="s">
        <v>8</v>
      </c>
      <c r="E1908" s="5" t="s">
        <v>8</v>
      </c>
      <c r="F1908" s="5" t="s">
        <v>8</v>
      </c>
      <c r="G1908" s="5" t="s">
        <v>8</v>
      </c>
    </row>
    <row r="1909" spans="1:7" x14ac:dyDescent="0.25">
      <c r="A1909" s="5" t="s">
        <v>21981</v>
      </c>
      <c r="B1909" s="5">
        <v>-1.1177393728749201</v>
      </c>
      <c r="C1909" s="5" t="s">
        <v>8</v>
      </c>
      <c r="D1909" s="5" t="s">
        <v>8</v>
      </c>
      <c r="E1909" s="5" t="s">
        <v>8</v>
      </c>
      <c r="F1909" s="5" t="s">
        <v>8</v>
      </c>
      <c r="G1909" s="5" t="s">
        <v>8</v>
      </c>
    </row>
    <row r="1910" spans="1:7" x14ac:dyDescent="0.25">
      <c r="A1910" s="5" t="s">
        <v>22129</v>
      </c>
      <c r="B1910" s="5">
        <v>-1.1177393728749201</v>
      </c>
      <c r="C1910" s="5" t="s">
        <v>8</v>
      </c>
      <c r="D1910" s="5" t="s">
        <v>8</v>
      </c>
      <c r="E1910" s="5" t="s">
        <v>8</v>
      </c>
      <c r="F1910" s="5" t="s">
        <v>8</v>
      </c>
      <c r="G1910" s="5" t="s">
        <v>8</v>
      </c>
    </row>
    <row r="1911" spans="1:7" x14ac:dyDescent="0.25">
      <c r="A1911" s="5" t="s">
        <v>22447</v>
      </c>
      <c r="B1911" s="5">
        <v>-1.1177393728749201</v>
      </c>
      <c r="C1911" s="5" t="s">
        <v>8</v>
      </c>
      <c r="D1911" s="5" t="s">
        <v>8</v>
      </c>
      <c r="E1911" s="5" t="s">
        <v>8</v>
      </c>
      <c r="F1911" s="5" t="s">
        <v>8</v>
      </c>
      <c r="G1911" s="5" t="s">
        <v>8</v>
      </c>
    </row>
    <row r="1912" spans="1:7" x14ac:dyDescent="0.25">
      <c r="A1912" s="5" t="s">
        <v>19762</v>
      </c>
      <c r="B1912" s="5">
        <v>-1.1177393728749201</v>
      </c>
      <c r="C1912" s="5" t="s">
        <v>8</v>
      </c>
      <c r="D1912" s="5" t="s">
        <v>8</v>
      </c>
      <c r="E1912" s="5" t="s">
        <v>8</v>
      </c>
      <c r="F1912" s="5" t="s">
        <v>8</v>
      </c>
      <c r="G1912" s="5" t="s">
        <v>8</v>
      </c>
    </row>
    <row r="1913" spans="1:7" x14ac:dyDescent="0.25">
      <c r="A1913" s="5" t="s">
        <v>8755</v>
      </c>
      <c r="B1913" s="5">
        <v>-1.1177393728749201</v>
      </c>
      <c r="C1913" s="5" t="s">
        <v>8</v>
      </c>
      <c r="D1913" s="5" t="s">
        <v>8</v>
      </c>
      <c r="E1913" s="5" t="s">
        <v>8</v>
      </c>
      <c r="F1913" s="5" t="s">
        <v>8</v>
      </c>
      <c r="G1913" s="5" t="s">
        <v>8</v>
      </c>
    </row>
    <row r="1914" spans="1:7" x14ac:dyDescent="0.25">
      <c r="A1914" s="5" t="s">
        <v>10461</v>
      </c>
      <c r="B1914" s="5">
        <v>-1.1177393728749201</v>
      </c>
      <c r="C1914" s="5" t="s">
        <v>8</v>
      </c>
      <c r="D1914" s="5" t="s">
        <v>8</v>
      </c>
      <c r="E1914" s="5" t="s">
        <v>8</v>
      </c>
      <c r="F1914" s="5" t="s">
        <v>8</v>
      </c>
      <c r="G1914" s="5" t="s">
        <v>8</v>
      </c>
    </row>
    <row r="1915" spans="1:7" x14ac:dyDescent="0.25">
      <c r="A1915" s="5" t="s">
        <v>11003</v>
      </c>
      <c r="B1915" s="5">
        <v>-1.1177393728749201</v>
      </c>
      <c r="C1915" s="5" t="s">
        <v>8</v>
      </c>
      <c r="D1915" s="5" t="s">
        <v>8</v>
      </c>
      <c r="E1915" s="5" t="s">
        <v>8</v>
      </c>
      <c r="F1915" s="5" t="s">
        <v>8</v>
      </c>
      <c r="G1915" s="5" t="s">
        <v>8</v>
      </c>
    </row>
    <row r="1916" spans="1:7" x14ac:dyDescent="0.25">
      <c r="A1916" s="5" t="s">
        <v>23051</v>
      </c>
      <c r="B1916" s="5">
        <v>-1.1177393728749201</v>
      </c>
      <c r="C1916" s="5" t="s">
        <v>8</v>
      </c>
      <c r="D1916" s="5" t="s">
        <v>8</v>
      </c>
      <c r="E1916" s="5" t="s">
        <v>8</v>
      </c>
      <c r="F1916" s="5" t="s">
        <v>8</v>
      </c>
      <c r="G1916" s="5" t="s">
        <v>8</v>
      </c>
    </row>
    <row r="1917" spans="1:7" x14ac:dyDescent="0.25">
      <c r="A1917" s="5" t="s">
        <v>23158</v>
      </c>
      <c r="B1917" s="5">
        <v>-1.1177393728749201</v>
      </c>
      <c r="C1917" s="5" t="s">
        <v>8</v>
      </c>
      <c r="D1917" s="5" t="s">
        <v>8</v>
      </c>
      <c r="E1917" s="5" t="s">
        <v>23159</v>
      </c>
      <c r="F1917" s="5" t="s">
        <v>8</v>
      </c>
      <c r="G1917" s="5" t="s">
        <v>8</v>
      </c>
    </row>
    <row r="1918" spans="1:7" x14ac:dyDescent="0.25">
      <c r="A1918" s="5" t="s">
        <v>23418</v>
      </c>
      <c r="B1918" s="5">
        <v>-1.1177393728749201</v>
      </c>
      <c r="C1918" s="5" t="s">
        <v>23419</v>
      </c>
      <c r="D1918" s="5" t="s">
        <v>23420</v>
      </c>
      <c r="E1918" s="5" t="s">
        <v>23421</v>
      </c>
      <c r="F1918" s="5" t="s">
        <v>23422</v>
      </c>
      <c r="G1918" s="5" t="s">
        <v>23423</v>
      </c>
    </row>
    <row r="1919" spans="1:7" x14ac:dyDescent="0.25">
      <c r="A1919" s="5" t="s">
        <v>23546</v>
      </c>
      <c r="B1919" s="5">
        <v>-1.1177393728749201</v>
      </c>
      <c r="C1919" s="5" t="s">
        <v>8</v>
      </c>
      <c r="D1919" s="5" t="s">
        <v>8</v>
      </c>
      <c r="E1919" s="5" t="s">
        <v>8</v>
      </c>
      <c r="F1919" s="5" t="s">
        <v>8</v>
      </c>
      <c r="G1919" s="5" t="s">
        <v>8</v>
      </c>
    </row>
    <row r="1920" spans="1:7" x14ac:dyDescent="0.25">
      <c r="A1920" s="5" t="s">
        <v>21644</v>
      </c>
      <c r="B1920" s="5">
        <v>-1.1181007924711699</v>
      </c>
      <c r="C1920" s="5" t="s">
        <v>8</v>
      </c>
      <c r="D1920" s="5" t="s">
        <v>8</v>
      </c>
      <c r="E1920" s="5" t="s">
        <v>8</v>
      </c>
      <c r="F1920" s="5" t="s">
        <v>8</v>
      </c>
      <c r="G1920" s="5" t="s">
        <v>8</v>
      </c>
    </row>
    <row r="1921" spans="1:7" x14ac:dyDescent="0.25">
      <c r="A1921" s="5" t="s">
        <v>21674</v>
      </c>
      <c r="B1921" s="5">
        <v>-1.1181007924711699</v>
      </c>
      <c r="C1921" s="5" t="s">
        <v>8</v>
      </c>
      <c r="D1921" s="5" t="s">
        <v>8</v>
      </c>
      <c r="E1921" s="5" t="s">
        <v>8</v>
      </c>
      <c r="F1921" s="5" t="s">
        <v>8</v>
      </c>
      <c r="G1921" s="5" t="s">
        <v>8</v>
      </c>
    </row>
    <row r="1922" spans="1:7" x14ac:dyDescent="0.25">
      <c r="A1922" s="5" t="s">
        <v>22187</v>
      </c>
      <c r="B1922" s="5">
        <v>-1.1181007924711699</v>
      </c>
      <c r="C1922" s="5" t="s">
        <v>8</v>
      </c>
      <c r="D1922" s="5" t="s">
        <v>8</v>
      </c>
      <c r="E1922" s="5" t="s">
        <v>8</v>
      </c>
      <c r="F1922" s="5" t="s">
        <v>8</v>
      </c>
      <c r="G1922" s="5" t="s">
        <v>8</v>
      </c>
    </row>
    <row r="1923" spans="1:7" x14ac:dyDescent="0.25">
      <c r="A1923" s="5" t="s">
        <v>6269</v>
      </c>
      <c r="B1923" s="5">
        <v>-1.1181007924711699</v>
      </c>
      <c r="C1923" s="5" t="s">
        <v>8</v>
      </c>
      <c r="D1923" s="5" t="s">
        <v>8</v>
      </c>
      <c r="E1923" s="5" t="s">
        <v>8</v>
      </c>
      <c r="F1923" s="5" t="s">
        <v>8</v>
      </c>
      <c r="G1923" s="5" t="s">
        <v>8</v>
      </c>
    </row>
    <row r="1924" spans="1:7" x14ac:dyDescent="0.25">
      <c r="A1924" s="5" t="s">
        <v>7267</v>
      </c>
      <c r="B1924" s="5">
        <v>-1.1181007924711699</v>
      </c>
      <c r="C1924" s="5" t="s">
        <v>8</v>
      </c>
      <c r="D1924" s="5" t="s">
        <v>8</v>
      </c>
      <c r="E1924" s="5" t="s">
        <v>8</v>
      </c>
      <c r="F1924" s="5" t="s">
        <v>8</v>
      </c>
      <c r="G1924" s="5" t="s">
        <v>8</v>
      </c>
    </row>
    <row r="1925" spans="1:7" x14ac:dyDescent="0.25">
      <c r="A1925" s="5" t="s">
        <v>22646</v>
      </c>
      <c r="B1925" s="5">
        <v>-1.1181007924711699</v>
      </c>
      <c r="C1925" s="5" t="s">
        <v>8</v>
      </c>
      <c r="D1925" s="5" t="s">
        <v>8</v>
      </c>
      <c r="E1925" s="5" t="s">
        <v>8</v>
      </c>
      <c r="F1925" s="5" t="s">
        <v>8</v>
      </c>
      <c r="G1925" s="5" t="s">
        <v>8</v>
      </c>
    </row>
    <row r="1926" spans="1:7" x14ac:dyDescent="0.25">
      <c r="A1926" s="5" t="s">
        <v>9987</v>
      </c>
      <c r="B1926" s="5">
        <v>-1.1181007924711699</v>
      </c>
      <c r="C1926" s="5" t="s">
        <v>9988</v>
      </c>
      <c r="D1926" s="5" t="s">
        <v>9989</v>
      </c>
      <c r="E1926" s="5" t="s">
        <v>9990</v>
      </c>
      <c r="F1926" s="5" t="s">
        <v>9991</v>
      </c>
      <c r="G1926" s="5" t="s">
        <v>9992</v>
      </c>
    </row>
    <row r="1927" spans="1:7" x14ac:dyDescent="0.25">
      <c r="A1927" s="5" t="s">
        <v>22994</v>
      </c>
      <c r="B1927" s="5">
        <v>-1.1181007924711699</v>
      </c>
      <c r="C1927" s="5" t="s">
        <v>8</v>
      </c>
      <c r="D1927" s="5" t="s">
        <v>8</v>
      </c>
      <c r="E1927" s="5" t="s">
        <v>8</v>
      </c>
      <c r="F1927" s="5" t="s">
        <v>8</v>
      </c>
      <c r="G1927" s="5" t="s">
        <v>8</v>
      </c>
    </row>
    <row r="1928" spans="1:7" x14ac:dyDescent="0.25">
      <c r="A1928" s="5" t="s">
        <v>23171</v>
      </c>
      <c r="B1928" s="5">
        <v>-1.1181007924711699</v>
      </c>
      <c r="C1928" s="5" t="s">
        <v>8</v>
      </c>
      <c r="D1928" s="5" t="s">
        <v>8</v>
      </c>
      <c r="E1928" s="5" t="s">
        <v>8</v>
      </c>
      <c r="F1928" s="5" t="s">
        <v>8</v>
      </c>
      <c r="G1928" s="5" t="s">
        <v>8</v>
      </c>
    </row>
    <row r="1929" spans="1:7" x14ac:dyDescent="0.25">
      <c r="A1929" s="5" t="s">
        <v>1600</v>
      </c>
      <c r="B1929" s="5">
        <v>-1.1183358443100799</v>
      </c>
      <c r="C1929" s="5" t="s">
        <v>1601</v>
      </c>
      <c r="D1929" s="5" t="s">
        <v>1602</v>
      </c>
      <c r="E1929" s="5" t="s">
        <v>1603</v>
      </c>
      <c r="F1929" s="5" t="s">
        <v>1604</v>
      </c>
      <c r="G1929" s="5" t="s">
        <v>1605</v>
      </c>
    </row>
    <row r="1930" spans="1:7" x14ac:dyDescent="0.25">
      <c r="A1930" s="5" t="s">
        <v>22091</v>
      </c>
      <c r="B1930" s="5">
        <v>-1.1183358443100799</v>
      </c>
      <c r="C1930" s="5" t="s">
        <v>8</v>
      </c>
      <c r="D1930" s="5" t="s">
        <v>8</v>
      </c>
      <c r="E1930" s="5" t="s">
        <v>8</v>
      </c>
      <c r="F1930" s="5" t="s">
        <v>8</v>
      </c>
      <c r="G1930" s="5" t="s">
        <v>8</v>
      </c>
    </row>
    <row r="1931" spans="1:7" x14ac:dyDescent="0.25">
      <c r="A1931" s="5" t="s">
        <v>23290</v>
      </c>
      <c r="B1931" s="5">
        <v>-1.1183358443100799</v>
      </c>
      <c r="C1931" s="5" t="s">
        <v>8</v>
      </c>
      <c r="D1931" s="5" t="s">
        <v>8</v>
      </c>
      <c r="E1931" s="5" t="s">
        <v>23291</v>
      </c>
      <c r="F1931" s="5" t="s">
        <v>8</v>
      </c>
      <c r="G1931" s="5" t="s">
        <v>8</v>
      </c>
    </row>
    <row r="1932" spans="1:7" x14ac:dyDescent="0.25">
      <c r="A1932" s="5" t="s">
        <v>18869</v>
      </c>
      <c r="B1932" s="5">
        <v>-1.11850094153335</v>
      </c>
      <c r="C1932" s="5" t="s">
        <v>8</v>
      </c>
      <c r="D1932" s="5" t="s">
        <v>8</v>
      </c>
      <c r="E1932" s="5" t="s">
        <v>8</v>
      </c>
      <c r="F1932" s="5" t="s">
        <v>8</v>
      </c>
      <c r="G1932" s="5" t="s">
        <v>8</v>
      </c>
    </row>
    <row r="1933" spans="1:7" x14ac:dyDescent="0.25">
      <c r="A1933" s="5" t="s">
        <v>19021</v>
      </c>
      <c r="B1933" s="5">
        <v>-1.1186232681419099</v>
      </c>
      <c r="C1933" s="5" t="s">
        <v>8</v>
      </c>
      <c r="D1933" s="5" t="s">
        <v>8</v>
      </c>
      <c r="E1933" s="5" t="s">
        <v>8</v>
      </c>
      <c r="F1933" s="5" t="s">
        <v>8</v>
      </c>
      <c r="G1933" s="5" t="s">
        <v>8</v>
      </c>
    </row>
    <row r="1934" spans="1:7" x14ac:dyDescent="0.25">
      <c r="A1934" s="5" t="s">
        <v>22879</v>
      </c>
      <c r="B1934" s="5">
        <v>-1.1186232681419099</v>
      </c>
      <c r="C1934" s="5" t="s">
        <v>8</v>
      </c>
      <c r="D1934" s="5" t="s">
        <v>8</v>
      </c>
      <c r="E1934" s="5" t="s">
        <v>8</v>
      </c>
      <c r="F1934" s="5" t="s">
        <v>8</v>
      </c>
      <c r="G1934" s="5" t="s">
        <v>8</v>
      </c>
    </row>
    <row r="1935" spans="1:7" x14ac:dyDescent="0.25">
      <c r="A1935" s="5" t="s">
        <v>14471</v>
      </c>
      <c r="B1935" s="5">
        <v>-1.1186232681419099</v>
      </c>
      <c r="C1935" s="5" t="s">
        <v>8</v>
      </c>
      <c r="D1935" s="5" t="s">
        <v>8</v>
      </c>
      <c r="E1935" s="5" t="s">
        <v>8</v>
      </c>
      <c r="F1935" s="5" t="s">
        <v>8</v>
      </c>
      <c r="G1935" s="5" t="s">
        <v>8</v>
      </c>
    </row>
    <row r="1936" spans="1:7" x14ac:dyDescent="0.25">
      <c r="A1936" s="5" t="s">
        <v>13281</v>
      </c>
      <c r="B1936" s="5">
        <v>-1.11915313159313</v>
      </c>
      <c r="C1936" s="5" t="s">
        <v>8</v>
      </c>
      <c r="D1936" s="5" t="s">
        <v>8</v>
      </c>
      <c r="E1936" s="5" t="s">
        <v>8</v>
      </c>
      <c r="F1936" s="5" t="s">
        <v>8</v>
      </c>
      <c r="G1936" s="5" t="s">
        <v>8</v>
      </c>
    </row>
    <row r="1937" spans="1:7" x14ac:dyDescent="0.25">
      <c r="A1937" s="5" t="s">
        <v>23252</v>
      </c>
      <c r="B1937" s="5">
        <v>-1.12157356007903</v>
      </c>
      <c r="C1937" s="5" t="s">
        <v>8</v>
      </c>
      <c r="D1937" s="5" t="s">
        <v>8</v>
      </c>
      <c r="E1937" s="5" t="s">
        <v>8</v>
      </c>
      <c r="F1937" s="5" t="s">
        <v>8</v>
      </c>
      <c r="G1937" s="5" t="s">
        <v>8</v>
      </c>
    </row>
    <row r="1938" spans="1:7" x14ac:dyDescent="0.25">
      <c r="A1938" s="5" t="s">
        <v>20887</v>
      </c>
      <c r="B1938" s="5">
        <v>-1.12157356007903</v>
      </c>
      <c r="C1938" s="5" t="s">
        <v>8</v>
      </c>
      <c r="D1938" s="5" t="s">
        <v>8</v>
      </c>
      <c r="E1938" s="5" t="s">
        <v>19814</v>
      </c>
      <c r="F1938" s="5" t="s">
        <v>8</v>
      </c>
      <c r="G1938" s="5" t="s">
        <v>8</v>
      </c>
    </row>
    <row r="1939" spans="1:7" x14ac:dyDescent="0.25">
      <c r="A1939" s="5" t="s">
        <v>21296</v>
      </c>
      <c r="B1939" s="5">
        <v>-1.1228138987468199</v>
      </c>
      <c r="C1939" s="5" t="s">
        <v>21297</v>
      </c>
      <c r="D1939" s="5" t="s">
        <v>21298</v>
      </c>
      <c r="E1939" s="5" t="s">
        <v>21299</v>
      </c>
      <c r="F1939" s="5" t="s">
        <v>21300</v>
      </c>
      <c r="G1939" s="5" t="s">
        <v>21301</v>
      </c>
    </row>
    <row r="1940" spans="1:7" x14ac:dyDescent="0.25">
      <c r="A1940" s="5" t="s">
        <v>22392</v>
      </c>
      <c r="B1940" s="5">
        <v>-1.1230938044188901</v>
      </c>
      <c r="C1940" s="5" t="s">
        <v>8</v>
      </c>
      <c r="D1940" s="5" t="s">
        <v>8</v>
      </c>
      <c r="E1940" s="5" t="s">
        <v>8</v>
      </c>
      <c r="F1940" s="5" t="s">
        <v>8</v>
      </c>
      <c r="G1940" s="5" t="s">
        <v>8</v>
      </c>
    </row>
    <row r="1941" spans="1:7" x14ac:dyDescent="0.25">
      <c r="A1941" s="5" t="s">
        <v>23581</v>
      </c>
      <c r="B1941" s="5">
        <v>-1.1230938044188901</v>
      </c>
      <c r="C1941" s="5" t="s">
        <v>8</v>
      </c>
      <c r="D1941" s="5" t="s">
        <v>8</v>
      </c>
      <c r="E1941" s="5" t="s">
        <v>8</v>
      </c>
      <c r="F1941" s="5" t="s">
        <v>8</v>
      </c>
      <c r="G1941" s="5" t="s">
        <v>8</v>
      </c>
    </row>
    <row r="1942" spans="1:7" x14ac:dyDescent="0.25">
      <c r="A1942" s="5" t="s">
        <v>21433</v>
      </c>
      <c r="B1942" s="5">
        <v>-1.12358686960391</v>
      </c>
      <c r="C1942" s="5" t="s">
        <v>21434</v>
      </c>
      <c r="D1942" s="5" t="s">
        <v>21435</v>
      </c>
      <c r="E1942" s="5" t="s">
        <v>21436</v>
      </c>
      <c r="F1942" s="5" t="s">
        <v>21437</v>
      </c>
      <c r="G1942" s="5" t="s">
        <v>21438</v>
      </c>
    </row>
    <row r="1943" spans="1:7" x14ac:dyDescent="0.25">
      <c r="A1943" s="5" t="s">
        <v>22104</v>
      </c>
      <c r="B1943" s="5">
        <v>-1.12358686960391</v>
      </c>
      <c r="C1943" s="5" t="s">
        <v>8</v>
      </c>
      <c r="D1943" s="5" t="s">
        <v>8</v>
      </c>
      <c r="E1943" s="5" t="s">
        <v>3368</v>
      </c>
      <c r="F1943" s="5" t="s">
        <v>8</v>
      </c>
      <c r="G1943" s="5" t="s">
        <v>3200</v>
      </c>
    </row>
    <row r="1944" spans="1:7" x14ac:dyDescent="0.25">
      <c r="A1944" s="5" t="s">
        <v>16246</v>
      </c>
      <c r="B1944" s="5">
        <v>-1.12423402737638</v>
      </c>
      <c r="C1944" s="5" t="s">
        <v>8</v>
      </c>
      <c r="D1944" s="5" t="s">
        <v>8</v>
      </c>
      <c r="E1944" s="5" t="s">
        <v>3368</v>
      </c>
      <c r="F1944" s="5" t="s">
        <v>8</v>
      </c>
      <c r="G1944" s="5" t="s">
        <v>3200</v>
      </c>
    </row>
    <row r="1945" spans="1:7" x14ac:dyDescent="0.25">
      <c r="A1945" s="5" t="s">
        <v>16305</v>
      </c>
      <c r="B1945" s="5">
        <v>-1.12453151310021</v>
      </c>
      <c r="C1945" s="5" t="s">
        <v>8</v>
      </c>
      <c r="D1945" s="5" t="s">
        <v>8</v>
      </c>
      <c r="E1945" s="5" t="s">
        <v>8</v>
      </c>
      <c r="F1945" s="5" t="s">
        <v>16306</v>
      </c>
      <c r="G1945" s="5" t="s">
        <v>16307</v>
      </c>
    </row>
    <row r="1946" spans="1:7" x14ac:dyDescent="0.25">
      <c r="A1946" s="5" t="s">
        <v>22743</v>
      </c>
      <c r="B1946" s="5">
        <v>-1.12504491770962</v>
      </c>
      <c r="C1946" s="5" t="s">
        <v>22744</v>
      </c>
      <c r="D1946" s="5" t="s">
        <v>22745</v>
      </c>
      <c r="E1946" s="5" t="s">
        <v>22746</v>
      </c>
      <c r="F1946" s="5" t="s">
        <v>22747</v>
      </c>
      <c r="G1946" s="5" t="s">
        <v>22411</v>
      </c>
    </row>
    <row r="1947" spans="1:7" x14ac:dyDescent="0.25">
      <c r="A1947" s="5" t="s">
        <v>22148</v>
      </c>
      <c r="B1947" s="5">
        <v>-1.1251208912383099</v>
      </c>
      <c r="C1947" s="5" t="s">
        <v>8</v>
      </c>
      <c r="D1947" s="5" t="s">
        <v>8</v>
      </c>
      <c r="E1947" s="5" t="s">
        <v>8</v>
      </c>
      <c r="F1947" s="5" t="s">
        <v>8</v>
      </c>
      <c r="G1947" s="5" t="s">
        <v>8</v>
      </c>
    </row>
    <row r="1948" spans="1:7" x14ac:dyDescent="0.25">
      <c r="A1948" s="5" t="s">
        <v>23371</v>
      </c>
      <c r="B1948" s="5">
        <v>-1.1251208912383099</v>
      </c>
      <c r="C1948" s="5" t="s">
        <v>8</v>
      </c>
      <c r="D1948" s="5" t="s">
        <v>8</v>
      </c>
      <c r="E1948" s="5" t="s">
        <v>8</v>
      </c>
      <c r="F1948" s="5" t="s">
        <v>8</v>
      </c>
      <c r="G1948" s="5" t="s">
        <v>8</v>
      </c>
    </row>
    <row r="1949" spans="1:7" x14ac:dyDescent="0.25">
      <c r="A1949" s="5" t="s">
        <v>21360</v>
      </c>
      <c r="B1949" s="5">
        <v>-1.12641091256212</v>
      </c>
      <c r="C1949" s="5" t="s">
        <v>8</v>
      </c>
      <c r="D1949" s="5" t="s">
        <v>8</v>
      </c>
      <c r="E1949" s="5" t="s">
        <v>8</v>
      </c>
      <c r="F1949" s="5" t="s">
        <v>8</v>
      </c>
      <c r="G1949" s="5" t="s">
        <v>8</v>
      </c>
    </row>
    <row r="1950" spans="1:7" x14ac:dyDescent="0.25">
      <c r="A1950" s="5" t="s">
        <v>1311</v>
      </c>
      <c r="B1950" s="5">
        <v>-1.12641091256212</v>
      </c>
      <c r="C1950" s="5" t="s">
        <v>8</v>
      </c>
      <c r="D1950" s="5" t="s">
        <v>8</v>
      </c>
      <c r="E1950" s="5" t="s">
        <v>8</v>
      </c>
      <c r="F1950" s="5" t="s">
        <v>8</v>
      </c>
      <c r="G1950" s="5" t="s">
        <v>8</v>
      </c>
    </row>
    <row r="1951" spans="1:7" x14ac:dyDescent="0.25">
      <c r="A1951" s="5" t="s">
        <v>3621</v>
      </c>
      <c r="B1951" s="5">
        <v>-1.12641091256212</v>
      </c>
      <c r="C1951" s="5" t="s">
        <v>3622</v>
      </c>
      <c r="D1951" s="5" t="s">
        <v>3623</v>
      </c>
      <c r="E1951" s="5" t="s">
        <v>3624</v>
      </c>
      <c r="F1951" s="5" t="s">
        <v>3625</v>
      </c>
      <c r="G1951" s="5" t="s">
        <v>3626</v>
      </c>
    </row>
    <row r="1952" spans="1:7" x14ac:dyDescent="0.25">
      <c r="A1952" s="5" t="s">
        <v>22800</v>
      </c>
      <c r="B1952" s="5">
        <v>-1.12641091256212</v>
      </c>
      <c r="C1952" s="5" t="s">
        <v>8</v>
      </c>
      <c r="D1952" s="5" t="s">
        <v>8</v>
      </c>
      <c r="E1952" s="5" t="s">
        <v>8</v>
      </c>
      <c r="F1952" s="5" t="s">
        <v>8</v>
      </c>
      <c r="G1952" s="5" t="s">
        <v>8</v>
      </c>
    </row>
    <row r="1953" spans="1:7" x14ac:dyDescent="0.25">
      <c r="A1953" s="5" t="s">
        <v>23079</v>
      </c>
      <c r="B1953" s="5">
        <v>-1.12641091256212</v>
      </c>
      <c r="C1953" s="5" t="s">
        <v>23080</v>
      </c>
      <c r="D1953" s="5" t="s">
        <v>23081</v>
      </c>
      <c r="E1953" s="5" t="s">
        <v>23082</v>
      </c>
      <c r="F1953" s="5" t="s">
        <v>23083</v>
      </c>
      <c r="G1953" s="5" t="s">
        <v>23084</v>
      </c>
    </row>
    <row r="1954" spans="1:7" x14ac:dyDescent="0.25">
      <c r="A1954" s="5" t="s">
        <v>23120</v>
      </c>
      <c r="B1954" s="5">
        <v>-1.12641091256212</v>
      </c>
      <c r="C1954" s="5" t="s">
        <v>8</v>
      </c>
      <c r="D1954" s="5" t="s">
        <v>8</v>
      </c>
      <c r="E1954" s="5" t="s">
        <v>8</v>
      </c>
      <c r="F1954" s="5" t="s">
        <v>8</v>
      </c>
      <c r="G1954" s="5" t="s">
        <v>8</v>
      </c>
    </row>
    <row r="1955" spans="1:7" x14ac:dyDescent="0.25">
      <c r="A1955" s="5" t="s">
        <v>13515</v>
      </c>
      <c r="B1955" s="5">
        <v>-1.12641091256212</v>
      </c>
      <c r="C1955" s="5" t="s">
        <v>8</v>
      </c>
      <c r="D1955" s="5" t="s">
        <v>8</v>
      </c>
      <c r="E1955" s="5" t="s">
        <v>8</v>
      </c>
      <c r="F1955" s="5" t="s">
        <v>8</v>
      </c>
      <c r="G1955" s="5" t="s">
        <v>8</v>
      </c>
    </row>
    <row r="1956" spans="1:7" x14ac:dyDescent="0.25">
      <c r="A1956" s="5" t="s">
        <v>14639</v>
      </c>
      <c r="B1956" s="5">
        <v>-1.1271263119986901</v>
      </c>
      <c r="C1956" s="5" t="s">
        <v>8</v>
      </c>
      <c r="D1956" s="5" t="s">
        <v>8</v>
      </c>
      <c r="E1956" s="5" t="s">
        <v>8</v>
      </c>
      <c r="F1956" s="5" t="s">
        <v>8</v>
      </c>
      <c r="G1956" s="5" t="s">
        <v>8</v>
      </c>
    </row>
    <row r="1957" spans="1:7" x14ac:dyDescent="0.25">
      <c r="A1957" s="5" t="s">
        <v>9005</v>
      </c>
      <c r="B1957" s="5">
        <v>-1.1289999634033401</v>
      </c>
      <c r="C1957" s="5" t="s">
        <v>8</v>
      </c>
      <c r="D1957" s="5" t="s">
        <v>8</v>
      </c>
      <c r="E1957" s="5" t="s">
        <v>8</v>
      </c>
      <c r="F1957" s="5" t="s">
        <v>8</v>
      </c>
      <c r="G1957" s="5" t="s">
        <v>8</v>
      </c>
    </row>
    <row r="1958" spans="1:7" x14ac:dyDescent="0.25">
      <c r="A1958" s="5" t="s">
        <v>23207</v>
      </c>
      <c r="B1958" s="5">
        <v>-1.1298799447563801</v>
      </c>
      <c r="C1958" s="5" t="s">
        <v>8</v>
      </c>
      <c r="D1958" s="5" t="s">
        <v>8</v>
      </c>
      <c r="E1958" s="5" t="s">
        <v>8</v>
      </c>
      <c r="F1958" s="5" t="s">
        <v>8</v>
      </c>
      <c r="G1958" s="5" t="s">
        <v>8</v>
      </c>
    </row>
    <row r="1959" spans="1:7" x14ac:dyDescent="0.25">
      <c r="A1959" s="5" t="s">
        <v>21798</v>
      </c>
      <c r="B1959" s="5">
        <v>-1.13057169849752</v>
      </c>
      <c r="C1959" s="5" t="s">
        <v>8</v>
      </c>
      <c r="D1959" s="5" t="s">
        <v>8</v>
      </c>
      <c r="E1959" s="5" t="s">
        <v>8</v>
      </c>
      <c r="F1959" s="5" t="s">
        <v>8</v>
      </c>
      <c r="G1959" s="5" t="s">
        <v>8</v>
      </c>
    </row>
    <row r="1960" spans="1:7" x14ac:dyDescent="0.25">
      <c r="A1960" s="5" t="s">
        <v>5394</v>
      </c>
      <c r="B1960" s="5">
        <v>-1.13057169849752</v>
      </c>
      <c r="C1960" s="5" t="s">
        <v>8</v>
      </c>
      <c r="D1960" s="5" t="s">
        <v>8</v>
      </c>
      <c r="E1960" s="5" t="s">
        <v>8</v>
      </c>
      <c r="F1960" s="5" t="s">
        <v>8</v>
      </c>
      <c r="G1960" s="5" t="s">
        <v>8</v>
      </c>
    </row>
    <row r="1961" spans="1:7" x14ac:dyDescent="0.25">
      <c r="A1961" s="5" t="s">
        <v>22282</v>
      </c>
      <c r="B1961" s="5">
        <v>-1.13057169849752</v>
      </c>
      <c r="C1961" s="5" t="s">
        <v>8</v>
      </c>
      <c r="D1961" s="5" t="s">
        <v>8</v>
      </c>
      <c r="E1961" s="5" t="s">
        <v>8</v>
      </c>
      <c r="F1961" s="5" t="s">
        <v>8</v>
      </c>
      <c r="G1961" s="5" t="s">
        <v>8</v>
      </c>
    </row>
    <row r="1962" spans="1:7" x14ac:dyDescent="0.25">
      <c r="A1962" s="5" t="s">
        <v>23193</v>
      </c>
      <c r="B1962" s="5">
        <v>-1.13057169849752</v>
      </c>
      <c r="C1962" s="5" t="s">
        <v>8</v>
      </c>
      <c r="D1962" s="5" t="s">
        <v>8</v>
      </c>
      <c r="E1962" s="5" t="s">
        <v>8</v>
      </c>
      <c r="F1962" s="5" t="s">
        <v>8</v>
      </c>
      <c r="G1962" s="5" t="s">
        <v>8</v>
      </c>
    </row>
    <row r="1963" spans="1:7" x14ac:dyDescent="0.25">
      <c r="A1963" s="5" t="s">
        <v>22940</v>
      </c>
      <c r="B1963" s="5">
        <v>-1.1315601376895299</v>
      </c>
      <c r="C1963" s="5" t="s">
        <v>8</v>
      </c>
      <c r="D1963" s="5" t="s">
        <v>8</v>
      </c>
      <c r="E1963" s="5" t="s">
        <v>8</v>
      </c>
      <c r="F1963" s="5" t="s">
        <v>8</v>
      </c>
      <c r="G1963" s="5" t="s">
        <v>8</v>
      </c>
    </row>
    <row r="1964" spans="1:7" x14ac:dyDescent="0.25">
      <c r="A1964" s="5" t="s">
        <v>21563</v>
      </c>
      <c r="B1964" s="5">
        <v>-1.1320327674540001</v>
      </c>
      <c r="C1964" s="5" t="s">
        <v>8</v>
      </c>
      <c r="D1964" s="5" t="s">
        <v>8</v>
      </c>
      <c r="E1964" s="5" t="s">
        <v>8</v>
      </c>
      <c r="F1964" s="5" t="s">
        <v>8</v>
      </c>
      <c r="G1964" s="5" t="s">
        <v>8</v>
      </c>
    </row>
    <row r="1965" spans="1:7" x14ac:dyDescent="0.25">
      <c r="A1965" s="5" t="s">
        <v>8919</v>
      </c>
      <c r="B1965" s="5">
        <v>-1.13276234792158</v>
      </c>
      <c r="C1965" s="5" t="s">
        <v>8</v>
      </c>
      <c r="D1965" s="5" t="s">
        <v>8</v>
      </c>
      <c r="E1965" s="5" t="s">
        <v>8</v>
      </c>
      <c r="F1965" s="5" t="s">
        <v>8</v>
      </c>
      <c r="G1965" s="5" t="s">
        <v>8</v>
      </c>
    </row>
    <row r="1966" spans="1:7" x14ac:dyDescent="0.25">
      <c r="A1966" s="5" t="s">
        <v>15627</v>
      </c>
      <c r="B1966" s="5">
        <v>-1.13276234792158</v>
      </c>
      <c r="C1966" s="5" t="s">
        <v>8</v>
      </c>
      <c r="D1966" s="5" t="s">
        <v>8</v>
      </c>
      <c r="E1966" s="5" t="s">
        <v>15628</v>
      </c>
      <c r="F1966" s="5" t="s">
        <v>8</v>
      </c>
      <c r="G1966" s="5" t="s">
        <v>11874</v>
      </c>
    </row>
    <row r="1967" spans="1:7" x14ac:dyDescent="0.25">
      <c r="A1967" s="5" t="s">
        <v>23145</v>
      </c>
      <c r="B1967" s="5">
        <v>-1.13293114821111</v>
      </c>
      <c r="C1967" s="5" t="s">
        <v>8</v>
      </c>
      <c r="D1967" s="5" t="s">
        <v>8</v>
      </c>
      <c r="E1967" s="5" t="s">
        <v>8</v>
      </c>
      <c r="F1967" s="5" t="s">
        <v>8</v>
      </c>
      <c r="G1967" s="5" t="s">
        <v>8</v>
      </c>
    </row>
    <row r="1968" spans="1:7" x14ac:dyDescent="0.25">
      <c r="A1968" s="5" t="s">
        <v>2842</v>
      </c>
      <c r="B1968" s="5">
        <v>-1.13401637254653</v>
      </c>
      <c r="C1968" s="5" t="s">
        <v>1253</v>
      </c>
      <c r="D1968" s="5" t="s">
        <v>2843</v>
      </c>
      <c r="E1968" s="5" t="s">
        <v>1255</v>
      </c>
      <c r="F1968" s="5" t="s">
        <v>2844</v>
      </c>
      <c r="G1968" s="5" t="s">
        <v>2845</v>
      </c>
    </row>
    <row r="1969" spans="1:7" x14ac:dyDescent="0.25">
      <c r="A1969" s="5" t="s">
        <v>22437</v>
      </c>
      <c r="B1969" s="5">
        <v>-1.13492654662538</v>
      </c>
      <c r="C1969" s="5" t="s">
        <v>8</v>
      </c>
      <c r="D1969" s="5" t="s">
        <v>8</v>
      </c>
      <c r="E1969" s="5" t="s">
        <v>8</v>
      </c>
      <c r="F1969" s="5" t="s">
        <v>8</v>
      </c>
      <c r="G1969" s="5" t="s">
        <v>8</v>
      </c>
    </row>
    <row r="1970" spans="1:7" x14ac:dyDescent="0.25">
      <c r="A1970" s="5" t="s">
        <v>21342</v>
      </c>
      <c r="B1970" s="5">
        <v>-1.13602711154363</v>
      </c>
      <c r="C1970" s="5" t="s">
        <v>8</v>
      </c>
      <c r="D1970" s="5" t="s">
        <v>8</v>
      </c>
      <c r="E1970" s="5" t="s">
        <v>8</v>
      </c>
      <c r="F1970" s="5" t="s">
        <v>8</v>
      </c>
      <c r="G1970" s="5" t="s">
        <v>8</v>
      </c>
    </row>
    <row r="1971" spans="1:7" x14ac:dyDescent="0.25">
      <c r="A1971" s="5" t="s">
        <v>21361</v>
      </c>
      <c r="B1971" s="5">
        <v>-1.13602711154363</v>
      </c>
      <c r="C1971" s="5" t="s">
        <v>8</v>
      </c>
      <c r="D1971" s="5" t="s">
        <v>8</v>
      </c>
      <c r="E1971" s="5" t="s">
        <v>8</v>
      </c>
      <c r="F1971" s="5" t="s">
        <v>8</v>
      </c>
      <c r="G1971" s="5" t="s">
        <v>8</v>
      </c>
    </row>
    <row r="1972" spans="1:7" x14ac:dyDescent="0.25">
      <c r="A1972" s="5" t="s">
        <v>21371</v>
      </c>
      <c r="B1972" s="5">
        <v>-1.13602711154363</v>
      </c>
      <c r="C1972" s="5" t="s">
        <v>8</v>
      </c>
      <c r="D1972" s="5" t="s">
        <v>8</v>
      </c>
      <c r="E1972" s="5" t="s">
        <v>8</v>
      </c>
      <c r="F1972" s="5" t="s">
        <v>8</v>
      </c>
      <c r="G1972" s="5" t="s">
        <v>8</v>
      </c>
    </row>
    <row r="1973" spans="1:7" x14ac:dyDescent="0.25">
      <c r="A1973" s="5" t="s">
        <v>21511</v>
      </c>
      <c r="B1973" s="5">
        <v>-1.13602711154363</v>
      </c>
      <c r="C1973" s="5" t="s">
        <v>2017</v>
      </c>
      <c r="D1973" s="5" t="s">
        <v>21512</v>
      </c>
      <c r="E1973" s="5" t="s">
        <v>12347</v>
      </c>
      <c r="F1973" s="5" t="s">
        <v>21513</v>
      </c>
      <c r="G1973" s="5" t="s">
        <v>2021</v>
      </c>
    </row>
    <row r="1974" spans="1:7" x14ac:dyDescent="0.25">
      <c r="A1974" s="5" t="s">
        <v>21985</v>
      </c>
      <c r="B1974" s="5">
        <v>-1.13602711154363</v>
      </c>
      <c r="C1974" s="5" t="s">
        <v>8</v>
      </c>
      <c r="D1974" s="5" t="s">
        <v>8</v>
      </c>
      <c r="E1974" s="5" t="s">
        <v>8</v>
      </c>
      <c r="F1974" s="5" t="s">
        <v>8</v>
      </c>
      <c r="G1974" s="5" t="s">
        <v>8</v>
      </c>
    </row>
    <row r="1975" spans="1:7" x14ac:dyDescent="0.25">
      <c r="A1975" s="5" t="s">
        <v>7491</v>
      </c>
      <c r="B1975" s="5">
        <v>-1.13602711154363</v>
      </c>
      <c r="C1975" s="5" t="s">
        <v>8</v>
      </c>
      <c r="D1975" s="5" t="s">
        <v>8</v>
      </c>
      <c r="E1975" s="5" t="s">
        <v>8</v>
      </c>
      <c r="F1975" s="5" t="s">
        <v>8</v>
      </c>
      <c r="G1975" s="5" t="s">
        <v>8</v>
      </c>
    </row>
    <row r="1976" spans="1:7" x14ac:dyDescent="0.25">
      <c r="A1976" s="5" t="s">
        <v>22494</v>
      </c>
      <c r="B1976" s="5">
        <v>-1.13602711154363</v>
      </c>
      <c r="C1976" s="5" t="s">
        <v>8</v>
      </c>
      <c r="D1976" s="5" t="s">
        <v>8</v>
      </c>
      <c r="E1976" s="5" t="s">
        <v>8</v>
      </c>
      <c r="F1976" s="5" t="s">
        <v>8</v>
      </c>
      <c r="G1976" s="5" t="s">
        <v>8</v>
      </c>
    </row>
    <row r="1977" spans="1:7" x14ac:dyDescent="0.25">
      <c r="A1977" s="5" t="s">
        <v>22583</v>
      </c>
      <c r="B1977" s="5">
        <v>-1.13602711154363</v>
      </c>
      <c r="C1977" s="5" t="s">
        <v>8</v>
      </c>
      <c r="D1977" s="5" t="s">
        <v>8</v>
      </c>
      <c r="E1977" s="5" t="s">
        <v>8</v>
      </c>
      <c r="F1977" s="5" t="s">
        <v>8</v>
      </c>
      <c r="G1977" s="5" t="s">
        <v>8</v>
      </c>
    </row>
    <row r="1978" spans="1:7" x14ac:dyDescent="0.25">
      <c r="A1978" s="5" t="s">
        <v>23100</v>
      </c>
      <c r="B1978" s="5">
        <v>-1.13602711154363</v>
      </c>
      <c r="C1978" s="5" t="s">
        <v>8</v>
      </c>
      <c r="D1978" s="5" t="s">
        <v>8</v>
      </c>
      <c r="E1978" s="5" t="s">
        <v>8</v>
      </c>
      <c r="F1978" s="5" t="s">
        <v>8</v>
      </c>
      <c r="G1978" s="5" t="s">
        <v>8</v>
      </c>
    </row>
    <row r="1979" spans="1:7" x14ac:dyDescent="0.25">
      <c r="A1979" s="5" t="s">
        <v>13987</v>
      </c>
      <c r="B1979" s="5">
        <v>-1.13602711154363</v>
      </c>
      <c r="C1979" s="5" t="s">
        <v>8</v>
      </c>
      <c r="D1979" s="5" t="s">
        <v>8</v>
      </c>
      <c r="E1979" s="5" t="s">
        <v>8</v>
      </c>
      <c r="F1979" s="5" t="s">
        <v>8</v>
      </c>
      <c r="G1979" s="5" t="s">
        <v>8</v>
      </c>
    </row>
    <row r="1980" spans="1:7" x14ac:dyDescent="0.25">
      <c r="A1980" s="5" t="s">
        <v>14713</v>
      </c>
      <c r="B1980" s="5">
        <v>-1.13602711154363</v>
      </c>
      <c r="C1980" s="5" t="s">
        <v>8</v>
      </c>
      <c r="D1980" s="5" t="s">
        <v>8</v>
      </c>
      <c r="E1980" s="5" t="s">
        <v>8</v>
      </c>
      <c r="F1980" s="5" t="s">
        <v>8</v>
      </c>
      <c r="G1980" s="5" t="s">
        <v>8</v>
      </c>
    </row>
    <row r="1981" spans="1:7" x14ac:dyDescent="0.25">
      <c r="A1981" s="5" t="s">
        <v>21248</v>
      </c>
      <c r="B1981" s="5">
        <v>-1.13622924317431</v>
      </c>
      <c r="C1981" s="5" t="s">
        <v>8</v>
      </c>
      <c r="D1981" s="5" t="s">
        <v>8</v>
      </c>
      <c r="E1981" s="5" t="s">
        <v>8</v>
      </c>
      <c r="F1981" s="5" t="s">
        <v>8</v>
      </c>
      <c r="G1981" s="5" t="s">
        <v>8</v>
      </c>
    </row>
    <row r="1982" spans="1:7" x14ac:dyDescent="0.25">
      <c r="A1982" s="5" t="s">
        <v>22394</v>
      </c>
      <c r="B1982" s="5">
        <v>-1.13622924317431</v>
      </c>
      <c r="C1982" s="5" t="s">
        <v>8</v>
      </c>
      <c r="D1982" s="5" t="s">
        <v>8</v>
      </c>
      <c r="E1982" s="5" t="s">
        <v>8</v>
      </c>
      <c r="F1982" s="5" t="s">
        <v>8</v>
      </c>
      <c r="G1982" s="5" t="s">
        <v>8</v>
      </c>
    </row>
    <row r="1983" spans="1:7" x14ac:dyDescent="0.25">
      <c r="A1983" s="5" t="s">
        <v>14070</v>
      </c>
      <c r="B1983" s="5">
        <v>-1.13622924317431</v>
      </c>
      <c r="C1983" s="5" t="s">
        <v>8</v>
      </c>
      <c r="D1983" s="5" t="s">
        <v>8</v>
      </c>
      <c r="E1983" s="5" t="s">
        <v>8</v>
      </c>
      <c r="F1983" s="5" t="s">
        <v>8</v>
      </c>
      <c r="G1983" s="5" t="s">
        <v>8</v>
      </c>
    </row>
    <row r="1984" spans="1:7" x14ac:dyDescent="0.25">
      <c r="A1984" s="5" t="s">
        <v>21261</v>
      </c>
      <c r="B1984" s="5">
        <v>-1.13761498557663</v>
      </c>
      <c r="C1984" s="5" t="s">
        <v>8</v>
      </c>
      <c r="D1984" s="5" t="s">
        <v>8</v>
      </c>
      <c r="E1984" s="5" t="s">
        <v>8</v>
      </c>
      <c r="F1984" s="5" t="s">
        <v>8</v>
      </c>
      <c r="G1984" s="5" t="s">
        <v>8</v>
      </c>
    </row>
    <row r="1985" spans="1:7" x14ac:dyDescent="0.25">
      <c r="A1985" s="5" t="s">
        <v>22604</v>
      </c>
      <c r="B1985" s="5">
        <v>-1.13761498557663</v>
      </c>
      <c r="C1985" s="5" t="s">
        <v>22605</v>
      </c>
      <c r="D1985" s="5" t="s">
        <v>22606</v>
      </c>
      <c r="E1985" s="5" t="s">
        <v>22607</v>
      </c>
      <c r="F1985" s="5" t="s">
        <v>22608</v>
      </c>
      <c r="G1985" s="5" t="s">
        <v>22609</v>
      </c>
    </row>
    <row r="1986" spans="1:7" x14ac:dyDescent="0.25">
      <c r="A1986" s="5" t="s">
        <v>10584</v>
      </c>
      <c r="B1986" s="5">
        <v>-1.13761498557663</v>
      </c>
      <c r="C1986" s="5" t="s">
        <v>8</v>
      </c>
      <c r="D1986" s="5" t="s">
        <v>8</v>
      </c>
      <c r="E1986" s="5" t="s">
        <v>8</v>
      </c>
      <c r="F1986" s="5" t="s">
        <v>8</v>
      </c>
      <c r="G1986" s="5" t="s">
        <v>8</v>
      </c>
    </row>
    <row r="1987" spans="1:7" x14ac:dyDescent="0.25">
      <c r="A1987" s="5" t="s">
        <v>23098</v>
      </c>
      <c r="B1987" s="5">
        <v>-1.13761498557663</v>
      </c>
      <c r="C1987" s="5" t="s">
        <v>8</v>
      </c>
      <c r="D1987" s="5" t="s">
        <v>8</v>
      </c>
      <c r="E1987" s="5" t="s">
        <v>8</v>
      </c>
      <c r="F1987" s="5" t="s">
        <v>8</v>
      </c>
      <c r="G1987" s="5" t="s">
        <v>8</v>
      </c>
    </row>
    <row r="1988" spans="1:7" x14ac:dyDescent="0.25">
      <c r="A1988" s="5" t="s">
        <v>23228</v>
      </c>
      <c r="B1988" s="5">
        <v>-1.13761498557663</v>
      </c>
      <c r="C1988" s="5" t="s">
        <v>23229</v>
      </c>
      <c r="D1988" s="5" t="s">
        <v>23230</v>
      </c>
      <c r="E1988" s="5" t="s">
        <v>23231</v>
      </c>
      <c r="F1988" s="5" t="s">
        <v>23232</v>
      </c>
      <c r="G1988" s="5" t="s">
        <v>23233</v>
      </c>
    </row>
    <row r="1989" spans="1:7" x14ac:dyDescent="0.25">
      <c r="A1989" s="5" t="s">
        <v>21787</v>
      </c>
      <c r="B1989" s="5">
        <v>-1.13818919333406</v>
      </c>
      <c r="C1989" s="5" t="s">
        <v>8</v>
      </c>
      <c r="D1989" s="5" t="s">
        <v>8</v>
      </c>
      <c r="E1989" s="5" t="s">
        <v>8</v>
      </c>
      <c r="F1989" s="5" t="s">
        <v>8</v>
      </c>
      <c r="G1989" s="5" t="s">
        <v>8</v>
      </c>
    </row>
    <row r="1990" spans="1:7" x14ac:dyDescent="0.25">
      <c r="A1990" s="5" t="s">
        <v>22756</v>
      </c>
      <c r="B1990" s="5">
        <v>-1.1384038785211601</v>
      </c>
      <c r="C1990" s="5" t="s">
        <v>22757</v>
      </c>
      <c r="D1990" s="5" t="s">
        <v>22758</v>
      </c>
      <c r="E1990" s="5" t="s">
        <v>22759</v>
      </c>
      <c r="F1990" s="5" t="s">
        <v>22760</v>
      </c>
      <c r="G1990" s="5" t="s">
        <v>22761</v>
      </c>
    </row>
    <row r="1991" spans="1:7" x14ac:dyDescent="0.25">
      <c r="A1991" s="5" t="s">
        <v>23656</v>
      </c>
      <c r="B1991" s="5">
        <v>-1.1414334116801299</v>
      </c>
      <c r="C1991" s="5" t="s">
        <v>8</v>
      </c>
      <c r="D1991" s="5" t="s">
        <v>8</v>
      </c>
      <c r="E1991" s="5" t="s">
        <v>8</v>
      </c>
      <c r="F1991" s="5" t="s">
        <v>8</v>
      </c>
      <c r="G1991" s="5" t="s">
        <v>8</v>
      </c>
    </row>
    <row r="1992" spans="1:7" x14ac:dyDescent="0.25">
      <c r="A1992" s="5" t="s">
        <v>2524</v>
      </c>
      <c r="B1992" s="5">
        <v>-1.1414492237945499</v>
      </c>
      <c r="C1992" s="5" t="s">
        <v>2525</v>
      </c>
      <c r="D1992" s="5" t="s">
        <v>2526</v>
      </c>
      <c r="E1992" s="5" t="s">
        <v>2527</v>
      </c>
      <c r="F1992" s="5" t="s">
        <v>2528</v>
      </c>
      <c r="G1992" s="5" t="s">
        <v>2529</v>
      </c>
    </row>
    <row r="1993" spans="1:7" x14ac:dyDescent="0.25">
      <c r="A1993" s="5" t="s">
        <v>17704</v>
      </c>
      <c r="B1993" s="5">
        <v>-1.1414492237945499</v>
      </c>
      <c r="C1993" s="5" t="s">
        <v>17705</v>
      </c>
      <c r="D1993" s="5" t="s">
        <v>17706</v>
      </c>
      <c r="E1993" s="5" t="s">
        <v>17707</v>
      </c>
      <c r="F1993" s="5" t="s">
        <v>17708</v>
      </c>
      <c r="G1993" s="5" t="s">
        <v>17709</v>
      </c>
    </row>
    <row r="1994" spans="1:7" x14ac:dyDescent="0.25">
      <c r="A1994" s="5" t="s">
        <v>5579</v>
      </c>
      <c r="B1994" s="5">
        <v>-1.1414492237945499</v>
      </c>
      <c r="C1994" s="5" t="s">
        <v>8</v>
      </c>
      <c r="D1994" s="5" t="s">
        <v>8</v>
      </c>
      <c r="E1994" s="5" t="s">
        <v>8</v>
      </c>
      <c r="F1994" s="5" t="s">
        <v>8</v>
      </c>
      <c r="G1994" s="5" t="s">
        <v>8</v>
      </c>
    </row>
    <row r="1995" spans="1:7" x14ac:dyDescent="0.25">
      <c r="A1995" s="5" t="s">
        <v>7739</v>
      </c>
      <c r="B1995" s="5">
        <v>-1.1414492237945499</v>
      </c>
      <c r="C1995" s="5" t="s">
        <v>577</v>
      </c>
      <c r="D1995" s="5" t="s">
        <v>8</v>
      </c>
      <c r="E1995" s="5" t="s">
        <v>8</v>
      </c>
      <c r="F1995" s="5" t="s">
        <v>8</v>
      </c>
      <c r="G1995" s="5" t="s">
        <v>8</v>
      </c>
    </row>
    <row r="1996" spans="1:7" x14ac:dyDescent="0.25">
      <c r="A1996" s="5" t="s">
        <v>23334</v>
      </c>
      <c r="B1996" s="5">
        <v>-1.1414530638959399</v>
      </c>
      <c r="C1996" s="5" t="s">
        <v>8</v>
      </c>
      <c r="D1996" s="5" t="s">
        <v>8</v>
      </c>
      <c r="E1996" s="5" t="s">
        <v>8</v>
      </c>
      <c r="F1996" s="5" t="s">
        <v>8</v>
      </c>
      <c r="G1996" s="5" t="s">
        <v>8</v>
      </c>
    </row>
    <row r="1997" spans="1:7" x14ac:dyDescent="0.25">
      <c r="A1997" s="5" t="s">
        <v>12135</v>
      </c>
      <c r="B1997" s="5">
        <v>-1.14146318783048</v>
      </c>
      <c r="C1997" s="5" t="s">
        <v>12136</v>
      </c>
      <c r="D1997" s="5" t="s">
        <v>12137</v>
      </c>
      <c r="E1997" s="5" t="s">
        <v>12138</v>
      </c>
      <c r="F1997" s="5" t="s">
        <v>12139</v>
      </c>
      <c r="G1997" s="5" t="s">
        <v>12140</v>
      </c>
    </row>
    <row r="1998" spans="1:7" x14ac:dyDescent="0.25">
      <c r="A1998" s="5" t="s">
        <v>8851</v>
      </c>
      <c r="B1998" s="5">
        <v>-1.1426290593064901</v>
      </c>
      <c r="C1998" s="5" t="s">
        <v>8</v>
      </c>
      <c r="D1998" s="5" t="s">
        <v>8</v>
      </c>
      <c r="E1998" s="5" t="s">
        <v>8</v>
      </c>
      <c r="F1998" s="5" t="s">
        <v>8</v>
      </c>
      <c r="G1998" s="5" t="s">
        <v>8</v>
      </c>
    </row>
    <row r="1999" spans="1:7" x14ac:dyDescent="0.25">
      <c r="A1999" s="5" t="s">
        <v>22258</v>
      </c>
      <c r="B1999" s="5">
        <v>-1.1439548975798</v>
      </c>
      <c r="C1999" s="5" t="s">
        <v>8</v>
      </c>
      <c r="D1999" s="5" t="s">
        <v>8</v>
      </c>
      <c r="E1999" s="5" t="s">
        <v>8</v>
      </c>
      <c r="F1999" s="5" t="s">
        <v>8</v>
      </c>
      <c r="G1999" s="5" t="s">
        <v>8</v>
      </c>
    </row>
    <row r="2000" spans="1:7" x14ac:dyDescent="0.25">
      <c r="A2000" s="5" t="s">
        <v>21160</v>
      </c>
      <c r="B2000" s="5">
        <v>-1.14454086548441</v>
      </c>
      <c r="C2000" s="5" t="s">
        <v>8</v>
      </c>
      <c r="D2000" s="5" t="s">
        <v>8</v>
      </c>
      <c r="E2000" s="5" t="s">
        <v>8</v>
      </c>
      <c r="F2000" s="5" t="s">
        <v>8</v>
      </c>
      <c r="G2000" s="5" t="s">
        <v>8</v>
      </c>
    </row>
    <row r="2001" spans="1:7" x14ac:dyDescent="0.25">
      <c r="A2001" s="5" t="s">
        <v>22908</v>
      </c>
      <c r="B2001" s="5">
        <v>-1.1451488336189699</v>
      </c>
      <c r="C2001" s="5" t="s">
        <v>22909</v>
      </c>
      <c r="D2001" s="5" t="s">
        <v>22910</v>
      </c>
      <c r="E2001" s="5" t="s">
        <v>22911</v>
      </c>
      <c r="F2001" s="5" t="s">
        <v>22912</v>
      </c>
      <c r="G2001" s="5" t="s">
        <v>22913</v>
      </c>
    </row>
    <row r="2002" spans="1:7" x14ac:dyDescent="0.25">
      <c r="A2002" s="5" t="s">
        <v>4415</v>
      </c>
      <c r="B2002" s="5">
        <v>-1.14547275855279</v>
      </c>
      <c r="C2002" s="5" t="s">
        <v>4416</v>
      </c>
      <c r="D2002" s="5" t="s">
        <v>8</v>
      </c>
      <c r="E2002" s="5" t="s">
        <v>4417</v>
      </c>
      <c r="F2002" s="5" t="s">
        <v>4418</v>
      </c>
      <c r="G2002" s="5" t="s">
        <v>4419</v>
      </c>
    </row>
    <row r="2003" spans="1:7" x14ac:dyDescent="0.25">
      <c r="A2003" s="5" t="s">
        <v>22028</v>
      </c>
      <c r="B2003" s="5">
        <v>-1.14548877685218</v>
      </c>
      <c r="C2003" s="5" t="s">
        <v>8</v>
      </c>
      <c r="D2003" s="5" t="s">
        <v>8</v>
      </c>
      <c r="E2003" s="5" t="s">
        <v>8</v>
      </c>
      <c r="F2003" s="5" t="s">
        <v>8</v>
      </c>
      <c r="G2003" s="5" t="s">
        <v>8</v>
      </c>
    </row>
    <row r="2004" spans="1:7" x14ac:dyDescent="0.25">
      <c r="A2004" s="5" t="s">
        <v>15726</v>
      </c>
      <c r="B2004" s="5">
        <v>-1.14548877685218</v>
      </c>
      <c r="C2004" s="5" t="s">
        <v>8</v>
      </c>
      <c r="D2004" s="5" t="s">
        <v>8</v>
      </c>
      <c r="E2004" s="5" t="s">
        <v>8</v>
      </c>
      <c r="F2004" s="5" t="s">
        <v>8</v>
      </c>
      <c r="G2004" s="5" t="s">
        <v>8</v>
      </c>
    </row>
    <row r="2005" spans="1:7" x14ac:dyDescent="0.25">
      <c r="A2005" s="5" t="s">
        <v>21318</v>
      </c>
      <c r="B2005" s="5">
        <v>-1.14728383348162</v>
      </c>
      <c r="C2005" s="5" t="s">
        <v>8</v>
      </c>
      <c r="D2005" s="5" t="s">
        <v>8</v>
      </c>
      <c r="E2005" s="5" t="s">
        <v>8</v>
      </c>
      <c r="F2005" s="5" t="s">
        <v>8</v>
      </c>
      <c r="G2005" s="5" t="s">
        <v>8</v>
      </c>
    </row>
    <row r="2006" spans="1:7" x14ac:dyDescent="0.25">
      <c r="A2006" s="5" t="s">
        <v>21862</v>
      </c>
      <c r="B2006" s="5">
        <v>-1.14728383348162</v>
      </c>
      <c r="C2006" s="5" t="s">
        <v>8</v>
      </c>
      <c r="D2006" s="5" t="s">
        <v>8</v>
      </c>
      <c r="E2006" s="5" t="s">
        <v>8</v>
      </c>
      <c r="F2006" s="5" t="s">
        <v>8</v>
      </c>
      <c r="G2006" s="5" t="s">
        <v>8</v>
      </c>
    </row>
    <row r="2007" spans="1:7" x14ac:dyDescent="0.25">
      <c r="A2007" s="5" t="s">
        <v>22058</v>
      </c>
      <c r="B2007" s="5">
        <v>-1.14728383348162</v>
      </c>
      <c r="C2007" s="5" t="s">
        <v>8</v>
      </c>
      <c r="D2007" s="5" t="s">
        <v>8</v>
      </c>
      <c r="E2007" s="5" t="s">
        <v>8</v>
      </c>
      <c r="F2007" s="5" t="s">
        <v>8</v>
      </c>
      <c r="G2007" s="5" t="s">
        <v>8</v>
      </c>
    </row>
    <row r="2008" spans="1:7" x14ac:dyDescent="0.25">
      <c r="A2008" s="5" t="s">
        <v>5244</v>
      </c>
      <c r="B2008" s="5">
        <v>-1.14728383348162</v>
      </c>
      <c r="C2008" s="5" t="s">
        <v>8</v>
      </c>
      <c r="D2008" s="5" t="s">
        <v>8</v>
      </c>
      <c r="E2008" s="5" t="s">
        <v>8</v>
      </c>
      <c r="F2008" s="5" t="s">
        <v>8</v>
      </c>
      <c r="G2008" s="5" t="s">
        <v>8</v>
      </c>
    </row>
    <row r="2009" spans="1:7" x14ac:dyDescent="0.25">
      <c r="A2009" s="5" t="s">
        <v>22112</v>
      </c>
      <c r="B2009" s="5">
        <v>-1.14728383348162</v>
      </c>
      <c r="C2009" s="5" t="s">
        <v>8</v>
      </c>
      <c r="D2009" s="5" t="s">
        <v>8</v>
      </c>
      <c r="E2009" s="5" t="s">
        <v>8</v>
      </c>
      <c r="F2009" s="5" t="s">
        <v>8</v>
      </c>
      <c r="G2009" s="5" t="s">
        <v>8</v>
      </c>
    </row>
    <row r="2010" spans="1:7" x14ac:dyDescent="0.25">
      <c r="A2010" s="5" t="s">
        <v>22307</v>
      </c>
      <c r="B2010" s="5">
        <v>-1.14728383348162</v>
      </c>
      <c r="C2010" s="5" t="s">
        <v>8</v>
      </c>
      <c r="D2010" s="5" t="s">
        <v>8</v>
      </c>
      <c r="E2010" s="5" t="s">
        <v>8</v>
      </c>
      <c r="F2010" s="5" t="s">
        <v>8</v>
      </c>
      <c r="G2010" s="5" t="s">
        <v>8</v>
      </c>
    </row>
    <row r="2011" spans="1:7" x14ac:dyDescent="0.25">
      <c r="A2011" s="5" t="s">
        <v>22767</v>
      </c>
      <c r="B2011" s="5">
        <v>-1.14728383348162</v>
      </c>
      <c r="C2011" s="5" t="s">
        <v>8</v>
      </c>
      <c r="D2011" s="5" t="s">
        <v>8</v>
      </c>
      <c r="E2011" s="5" t="s">
        <v>8</v>
      </c>
      <c r="F2011" s="5" t="s">
        <v>8</v>
      </c>
      <c r="G2011" s="5" t="s">
        <v>8</v>
      </c>
    </row>
    <row r="2012" spans="1:7" x14ac:dyDescent="0.25">
      <c r="A2012" s="5" t="s">
        <v>22967</v>
      </c>
      <c r="B2012" s="5">
        <v>-1.14728383348162</v>
      </c>
      <c r="C2012" s="5" t="s">
        <v>8</v>
      </c>
      <c r="D2012" s="5" t="s">
        <v>8</v>
      </c>
      <c r="E2012" s="5" t="s">
        <v>8</v>
      </c>
      <c r="F2012" s="5" t="s">
        <v>8</v>
      </c>
      <c r="G2012" s="5" t="s">
        <v>8</v>
      </c>
    </row>
    <row r="2013" spans="1:7" x14ac:dyDescent="0.25">
      <c r="A2013" s="5" t="s">
        <v>12775</v>
      </c>
      <c r="B2013" s="5">
        <v>-1.14728383348162</v>
      </c>
      <c r="C2013" s="5" t="s">
        <v>12776</v>
      </c>
      <c r="D2013" s="5" t="s">
        <v>12777</v>
      </c>
      <c r="E2013" s="5" t="s">
        <v>12778</v>
      </c>
      <c r="F2013" s="5" t="s">
        <v>12779</v>
      </c>
      <c r="G2013" s="5" t="s">
        <v>12780</v>
      </c>
    </row>
    <row r="2014" spans="1:7" x14ac:dyDescent="0.25">
      <c r="A2014" s="5" t="s">
        <v>23358</v>
      </c>
      <c r="B2014" s="5">
        <v>-1.14728383348162</v>
      </c>
      <c r="C2014" s="5" t="s">
        <v>8</v>
      </c>
      <c r="D2014" s="5" t="s">
        <v>8</v>
      </c>
      <c r="E2014" s="5" t="s">
        <v>8</v>
      </c>
      <c r="F2014" s="5" t="s">
        <v>8</v>
      </c>
      <c r="G2014" s="5" t="s">
        <v>8</v>
      </c>
    </row>
    <row r="2015" spans="1:7" x14ac:dyDescent="0.25">
      <c r="A2015" s="5" t="s">
        <v>14065</v>
      </c>
      <c r="B2015" s="5">
        <v>-1.14728383348162</v>
      </c>
      <c r="C2015" s="5" t="s">
        <v>8</v>
      </c>
      <c r="D2015" s="5" t="s">
        <v>8</v>
      </c>
      <c r="E2015" s="5" t="s">
        <v>8</v>
      </c>
      <c r="F2015" s="5" t="s">
        <v>8</v>
      </c>
      <c r="G2015" s="5" t="s">
        <v>8</v>
      </c>
    </row>
    <row r="2016" spans="1:7" x14ac:dyDescent="0.25">
      <c r="A2016" s="5" t="s">
        <v>23473</v>
      </c>
      <c r="B2016" s="5">
        <v>-1.14728383348162</v>
      </c>
      <c r="C2016" s="5" t="s">
        <v>8</v>
      </c>
      <c r="D2016" s="5" t="s">
        <v>8</v>
      </c>
      <c r="E2016" s="5" t="s">
        <v>8</v>
      </c>
      <c r="F2016" s="5" t="s">
        <v>8</v>
      </c>
      <c r="G2016" s="5" t="s">
        <v>8</v>
      </c>
    </row>
    <row r="2017" spans="1:7" x14ac:dyDescent="0.25">
      <c r="A2017" s="5" t="s">
        <v>23630</v>
      </c>
      <c r="B2017" s="5">
        <v>-1.14728383348162</v>
      </c>
      <c r="C2017" s="5" t="s">
        <v>8</v>
      </c>
      <c r="D2017" s="5" t="s">
        <v>8</v>
      </c>
      <c r="E2017" s="5" t="s">
        <v>8</v>
      </c>
      <c r="F2017" s="5" t="s">
        <v>8</v>
      </c>
      <c r="G2017" s="5" t="s">
        <v>8</v>
      </c>
    </row>
    <row r="2018" spans="1:7" x14ac:dyDescent="0.25">
      <c r="A2018" s="5" t="s">
        <v>15638</v>
      </c>
      <c r="B2018" s="5">
        <v>-1.14728383348162</v>
      </c>
      <c r="C2018" s="5" t="s">
        <v>15639</v>
      </c>
      <c r="D2018" s="5" t="s">
        <v>15640</v>
      </c>
      <c r="E2018" s="5" t="s">
        <v>15641</v>
      </c>
      <c r="F2018" s="5" t="s">
        <v>15642</v>
      </c>
      <c r="G2018" s="5" t="s">
        <v>15643</v>
      </c>
    </row>
    <row r="2019" spans="1:7" x14ac:dyDescent="0.25">
      <c r="A2019" s="5" t="s">
        <v>23686</v>
      </c>
      <c r="B2019" s="5">
        <v>-1.14728383348162</v>
      </c>
      <c r="C2019" s="5" t="s">
        <v>8</v>
      </c>
      <c r="D2019" s="5" t="s">
        <v>8</v>
      </c>
      <c r="E2019" s="5" t="s">
        <v>8</v>
      </c>
      <c r="F2019" s="5" t="s">
        <v>8</v>
      </c>
      <c r="G2019" s="5" t="s">
        <v>8</v>
      </c>
    </row>
    <row r="2020" spans="1:7" x14ac:dyDescent="0.25">
      <c r="A2020" s="5" t="s">
        <v>22420</v>
      </c>
      <c r="B2020" s="5">
        <v>-1.1479604730575099</v>
      </c>
      <c r="C2020" s="5" t="s">
        <v>8</v>
      </c>
      <c r="D2020" s="5" t="s">
        <v>8</v>
      </c>
      <c r="E2020" s="5" t="s">
        <v>8</v>
      </c>
      <c r="F2020" s="5" t="s">
        <v>8</v>
      </c>
      <c r="G2020" s="5" t="s">
        <v>8</v>
      </c>
    </row>
    <row r="2021" spans="1:7" x14ac:dyDescent="0.25">
      <c r="A2021" s="5" t="s">
        <v>17754</v>
      </c>
      <c r="B2021" s="5">
        <v>-1.1486433406327801</v>
      </c>
      <c r="C2021" s="5" t="s">
        <v>17755</v>
      </c>
      <c r="D2021" s="5" t="s">
        <v>17756</v>
      </c>
      <c r="E2021" s="5" t="s">
        <v>17757</v>
      </c>
      <c r="F2021" s="5" t="s">
        <v>17758</v>
      </c>
      <c r="G2021" s="5" t="s">
        <v>17759</v>
      </c>
    </row>
    <row r="2022" spans="1:7" x14ac:dyDescent="0.25">
      <c r="A2022" s="5" t="s">
        <v>21743</v>
      </c>
      <c r="B2022" s="5">
        <v>-1.1486433406327801</v>
      </c>
      <c r="C2022" s="5" t="s">
        <v>8</v>
      </c>
      <c r="D2022" s="5" t="s">
        <v>8</v>
      </c>
      <c r="E2022" s="5" t="s">
        <v>8</v>
      </c>
      <c r="F2022" s="5" t="s">
        <v>8</v>
      </c>
      <c r="G2022" s="5" t="s">
        <v>8</v>
      </c>
    </row>
    <row r="2023" spans="1:7" x14ac:dyDescent="0.25">
      <c r="A2023" s="5" t="s">
        <v>3332</v>
      </c>
      <c r="B2023" s="5">
        <v>-1.1492355680675199</v>
      </c>
      <c r="C2023" s="5" t="s">
        <v>8</v>
      </c>
      <c r="D2023" s="5" t="s">
        <v>8</v>
      </c>
      <c r="E2023" s="5" t="s">
        <v>8</v>
      </c>
      <c r="F2023" s="5" t="s">
        <v>3333</v>
      </c>
      <c r="G2023" s="5" t="s">
        <v>8</v>
      </c>
    </row>
    <row r="2024" spans="1:7" x14ac:dyDescent="0.25">
      <c r="A2024" s="5" t="s">
        <v>21737</v>
      </c>
      <c r="B2024" s="5">
        <v>-1.14958651104788</v>
      </c>
      <c r="C2024" s="5" t="s">
        <v>8</v>
      </c>
      <c r="D2024" s="5" t="s">
        <v>8</v>
      </c>
      <c r="E2024" s="5" t="s">
        <v>8</v>
      </c>
      <c r="F2024" s="5" t="s">
        <v>8</v>
      </c>
      <c r="G2024" s="5" t="s">
        <v>8</v>
      </c>
    </row>
    <row r="2025" spans="1:7" x14ac:dyDescent="0.25">
      <c r="A2025" s="5" t="s">
        <v>4918</v>
      </c>
      <c r="B2025" s="5">
        <v>-1.14958651104788</v>
      </c>
      <c r="C2025" s="5" t="s">
        <v>8</v>
      </c>
      <c r="D2025" s="5" t="s">
        <v>8</v>
      </c>
      <c r="E2025" s="5" t="s">
        <v>8</v>
      </c>
      <c r="F2025" s="5" t="s">
        <v>8</v>
      </c>
      <c r="G2025" s="5" t="s">
        <v>8</v>
      </c>
    </row>
    <row r="2026" spans="1:7" x14ac:dyDescent="0.25">
      <c r="A2026" s="5" t="s">
        <v>22421</v>
      </c>
      <c r="B2026" s="5">
        <v>-1.15135740158402</v>
      </c>
      <c r="C2026" s="5" t="s">
        <v>22422</v>
      </c>
      <c r="D2026" s="5" t="s">
        <v>22423</v>
      </c>
      <c r="E2026" s="5" t="s">
        <v>22424</v>
      </c>
      <c r="F2026" s="5" t="s">
        <v>22425</v>
      </c>
      <c r="G2026" s="5" t="s">
        <v>22426</v>
      </c>
    </row>
    <row r="2027" spans="1:7" x14ac:dyDescent="0.25">
      <c r="A2027" s="5" t="s">
        <v>23674</v>
      </c>
      <c r="B2027" s="5">
        <v>-1.15135740158402</v>
      </c>
      <c r="C2027" s="5" t="s">
        <v>8</v>
      </c>
      <c r="D2027" s="5" t="s">
        <v>8</v>
      </c>
      <c r="E2027" s="5" t="s">
        <v>8</v>
      </c>
      <c r="F2027" s="5" t="s">
        <v>8</v>
      </c>
      <c r="G2027" s="5" t="s">
        <v>8</v>
      </c>
    </row>
    <row r="2028" spans="1:7" x14ac:dyDescent="0.25">
      <c r="A2028" s="5" t="s">
        <v>11000</v>
      </c>
      <c r="B2028" s="5">
        <v>-1.1526512970768401</v>
      </c>
      <c r="C2028" s="5" t="s">
        <v>8</v>
      </c>
      <c r="D2028" s="5" t="s">
        <v>8</v>
      </c>
      <c r="E2028" s="5" t="s">
        <v>8</v>
      </c>
      <c r="F2028" s="5" t="s">
        <v>8</v>
      </c>
      <c r="G2028" s="5" t="s">
        <v>8</v>
      </c>
    </row>
    <row r="2029" spans="1:7" x14ac:dyDescent="0.25">
      <c r="A2029" s="5" t="s">
        <v>22078</v>
      </c>
      <c r="B2029" s="5">
        <v>-1.15323242448317</v>
      </c>
      <c r="C2029" s="5" t="s">
        <v>8</v>
      </c>
      <c r="D2029" s="5" t="s">
        <v>8</v>
      </c>
      <c r="E2029" s="5" t="s">
        <v>8</v>
      </c>
      <c r="F2029" s="5" t="s">
        <v>8</v>
      </c>
      <c r="G2029" s="5" t="s">
        <v>22079</v>
      </c>
    </row>
    <row r="2030" spans="1:7" x14ac:dyDescent="0.25">
      <c r="A2030" s="5" t="s">
        <v>22081</v>
      </c>
      <c r="B2030" s="5">
        <v>-1.15434930888927</v>
      </c>
      <c r="C2030" s="5" t="s">
        <v>8</v>
      </c>
      <c r="D2030" s="5" t="s">
        <v>8</v>
      </c>
      <c r="E2030" s="5" t="s">
        <v>8</v>
      </c>
      <c r="F2030" s="5" t="s">
        <v>8</v>
      </c>
      <c r="G2030" s="5" t="s">
        <v>8</v>
      </c>
    </row>
    <row r="2031" spans="1:7" x14ac:dyDescent="0.25">
      <c r="A2031" s="5" t="s">
        <v>6628</v>
      </c>
      <c r="B2031" s="5">
        <v>-1.15434930888927</v>
      </c>
      <c r="C2031" s="5" t="s">
        <v>8</v>
      </c>
      <c r="D2031" s="5" t="s">
        <v>8</v>
      </c>
      <c r="E2031" s="5" t="s">
        <v>8</v>
      </c>
      <c r="F2031" s="5" t="s">
        <v>8</v>
      </c>
      <c r="G2031" s="5" t="s">
        <v>8</v>
      </c>
    </row>
    <row r="2032" spans="1:7" x14ac:dyDescent="0.25">
      <c r="A2032" s="5" t="s">
        <v>7705</v>
      </c>
      <c r="B2032" s="5">
        <v>-1.15434930888927</v>
      </c>
      <c r="C2032" s="5" t="s">
        <v>8</v>
      </c>
      <c r="D2032" s="5" t="s">
        <v>8</v>
      </c>
      <c r="E2032" s="5" t="s">
        <v>8</v>
      </c>
      <c r="F2032" s="5" t="s">
        <v>8</v>
      </c>
      <c r="G2032" s="5" t="s">
        <v>8</v>
      </c>
    </row>
    <row r="2033" spans="1:7" x14ac:dyDescent="0.25">
      <c r="A2033" s="5" t="s">
        <v>23254</v>
      </c>
      <c r="B2033" s="5">
        <v>-1.15434930888927</v>
      </c>
      <c r="C2033" s="5" t="s">
        <v>8</v>
      </c>
      <c r="D2033" s="5" t="s">
        <v>8</v>
      </c>
      <c r="E2033" s="5" t="s">
        <v>8</v>
      </c>
      <c r="F2033" s="5" t="s">
        <v>8</v>
      </c>
      <c r="G2033" s="5" t="s">
        <v>8</v>
      </c>
    </row>
    <row r="2034" spans="1:7" x14ac:dyDescent="0.25">
      <c r="A2034" s="5" t="s">
        <v>23415</v>
      </c>
      <c r="B2034" s="5">
        <v>-1.15434930888927</v>
      </c>
      <c r="C2034" s="5" t="s">
        <v>8</v>
      </c>
      <c r="D2034" s="5" t="s">
        <v>8</v>
      </c>
      <c r="E2034" s="5" t="s">
        <v>8</v>
      </c>
      <c r="F2034" s="5" t="s">
        <v>8</v>
      </c>
      <c r="G2034" s="5" t="s">
        <v>8</v>
      </c>
    </row>
    <row r="2035" spans="1:7" x14ac:dyDescent="0.25">
      <c r="A2035" s="5" t="s">
        <v>23438</v>
      </c>
      <c r="B2035" s="5">
        <v>-1.15434930888927</v>
      </c>
      <c r="C2035" s="5" t="s">
        <v>8</v>
      </c>
      <c r="D2035" s="5" t="s">
        <v>8</v>
      </c>
      <c r="E2035" s="5" t="s">
        <v>8</v>
      </c>
      <c r="F2035" s="5" t="s">
        <v>8</v>
      </c>
      <c r="G2035" s="5" t="s">
        <v>13567</v>
      </c>
    </row>
    <row r="2036" spans="1:7" x14ac:dyDescent="0.25">
      <c r="A2036" s="5" t="s">
        <v>23475</v>
      </c>
      <c r="B2036" s="5">
        <v>-1.15434930888927</v>
      </c>
      <c r="C2036" s="5" t="s">
        <v>8</v>
      </c>
      <c r="D2036" s="5" t="s">
        <v>8</v>
      </c>
      <c r="E2036" s="5" t="s">
        <v>8</v>
      </c>
      <c r="F2036" s="5" t="s">
        <v>8</v>
      </c>
      <c r="G2036" s="5" t="s">
        <v>8</v>
      </c>
    </row>
    <row r="2037" spans="1:7" x14ac:dyDescent="0.25">
      <c r="A2037" s="5" t="s">
        <v>23596</v>
      </c>
      <c r="B2037" s="5">
        <v>-1.15434930888927</v>
      </c>
      <c r="C2037" s="5" t="s">
        <v>8</v>
      </c>
      <c r="D2037" s="5" t="s">
        <v>8</v>
      </c>
      <c r="E2037" s="5" t="s">
        <v>8</v>
      </c>
      <c r="F2037" s="5" t="s">
        <v>8</v>
      </c>
      <c r="G2037" s="5" t="s">
        <v>8</v>
      </c>
    </row>
    <row r="2038" spans="1:7" x14ac:dyDescent="0.25">
      <c r="A2038" s="5" t="s">
        <v>22530</v>
      </c>
      <c r="B2038" s="5">
        <v>-1.1546665196479799</v>
      </c>
      <c r="C2038" s="5" t="s">
        <v>8</v>
      </c>
      <c r="D2038" s="5" t="s">
        <v>8</v>
      </c>
      <c r="E2038" s="5" t="s">
        <v>8</v>
      </c>
      <c r="F2038" s="5" t="s">
        <v>8</v>
      </c>
      <c r="G2038" s="5" t="s">
        <v>8</v>
      </c>
    </row>
    <row r="2039" spans="1:7" x14ac:dyDescent="0.25">
      <c r="A2039" s="5" t="s">
        <v>21732</v>
      </c>
      <c r="B2039" s="5">
        <v>-1.1566398879661599</v>
      </c>
      <c r="C2039" s="5" t="s">
        <v>8</v>
      </c>
      <c r="D2039" s="5" t="s">
        <v>8</v>
      </c>
      <c r="E2039" s="5" t="s">
        <v>8</v>
      </c>
      <c r="F2039" s="5" t="s">
        <v>8</v>
      </c>
      <c r="G2039" s="5" t="s">
        <v>8</v>
      </c>
    </row>
    <row r="2040" spans="1:7" x14ac:dyDescent="0.25">
      <c r="A2040" s="5" t="s">
        <v>22122</v>
      </c>
      <c r="B2040" s="5">
        <v>-1.1566398879661599</v>
      </c>
      <c r="C2040" s="5" t="s">
        <v>8</v>
      </c>
      <c r="D2040" s="5" t="s">
        <v>8</v>
      </c>
      <c r="E2040" s="5" t="s">
        <v>8</v>
      </c>
      <c r="F2040" s="5" t="s">
        <v>8</v>
      </c>
      <c r="G2040" s="5" t="s">
        <v>8</v>
      </c>
    </row>
    <row r="2041" spans="1:7" x14ac:dyDescent="0.25">
      <c r="A2041" s="5" t="s">
        <v>19593</v>
      </c>
      <c r="B2041" s="5">
        <v>-1.1566398879661599</v>
      </c>
      <c r="C2041" s="5" t="s">
        <v>8</v>
      </c>
      <c r="D2041" s="5" t="s">
        <v>8</v>
      </c>
      <c r="E2041" s="5" t="s">
        <v>8</v>
      </c>
      <c r="F2041" s="5" t="s">
        <v>8</v>
      </c>
      <c r="G2041" s="5" t="s">
        <v>8</v>
      </c>
    </row>
    <row r="2042" spans="1:7" x14ac:dyDescent="0.25">
      <c r="A2042" s="5" t="s">
        <v>22515</v>
      </c>
      <c r="B2042" s="5">
        <v>-1.1566398879661599</v>
      </c>
      <c r="C2042" s="5" t="s">
        <v>8</v>
      </c>
      <c r="D2042" s="5" t="s">
        <v>8</v>
      </c>
      <c r="E2042" s="5" t="s">
        <v>22516</v>
      </c>
      <c r="F2042" s="5" t="s">
        <v>8</v>
      </c>
      <c r="G2042" s="5" t="s">
        <v>8</v>
      </c>
    </row>
    <row r="2043" spans="1:7" x14ac:dyDescent="0.25">
      <c r="A2043" s="5" t="s">
        <v>14745</v>
      </c>
      <c r="B2043" s="5">
        <v>-1.1566398879661599</v>
      </c>
      <c r="C2043" s="5" t="s">
        <v>8</v>
      </c>
      <c r="D2043" s="5" t="s">
        <v>8</v>
      </c>
      <c r="E2043" s="5" t="s">
        <v>8</v>
      </c>
      <c r="F2043" s="5" t="s">
        <v>8</v>
      </c>
      <c r="G2043" s="5" t="s">
        <v>8</v>
      </c>
    </row>
    <row r="2044" spans="1:7" x14ac:dyDescent="0.25">
      <c r="A2044" s="5" t="s">
        <v>21402</v>
      </c>
      <c r="B2044" s="5">
        <v>-1.1584498667746801</v>
      </c>
      <c r="C2044" s="5" t="s">
        <v>8</v>
      </c>
      <c r="D2044" s="5" t="s">
        <v>8</v>
      </c>
      <c r="E2044" s="5" t="s">
        <v>8</v>
      </c>
      <c r="F2044" s="5" t="s">
        <v>8</v>
      </c>
      <c r="G2044" s="5" t="s">
        <v>8</v>
      </c>
    </row>
    <row r="2045" spans="1:7" x14ac:dyDescent="0.25">
      <c r="A2045" s="5" t="s">
        <v>4919</v>
      </c>
      <c r="B2045" s="5">
        <v>-1.16052255039476</v>
      </c>
      <c r="C2045" s="5" t="s">
        <v>8</v>
      </c>
      <c r="D2045" s="5" t="s">
        <v>8</v>
      </c>
      <c r="E2045" s="5" t="s">
        <v>8</v>
      </c>
      <c r="F2045" s="5" t="s">
        <v>8</v>
      </c>
      <c r="G2045" s="5" t="s">
        <v>8</v>
      </c>
    </row>
    <row r="2046" spans="1:7" x14ac:dyDescent="0.25">
      <c r="A2046" s="5" t="s">
        <v>21321</v>
      </c>
      <c r="B2046" s="5">
        <v>-1.16064048775956</v>
      </c>
      <c r="C2046" s="5" t="s">
        <v>8</v>
      </c>
      <c r="D2046" s="5" t="s">
        <v>8</v>
      </c>
      <c r="E2046" s="5" t="s">
        <v>8</v>
      </c>
      <c r="F2046" s="5" t="s">
        <v>8</v>
      </c>
      <c r="G2046" s="5" t="s">
        <v>8</v>
      </c>
    </row>
    <row r="2047" spans="1:7" x14ac:dyDescent="0.25">
      <c r="A2047" s="5" t="s">
        <v>21392</v>
      </c>
      <c r="B2047" s="5">
        <v>-1.16064048775956</v>
      </c>
      <c r="C2047" s="5" t="s">
        <v>8</v>
      </c>
      <c r="D2047" s="5" t="s">
        <v>8</v>
      </c>
      <c r="E2047" s="5" t="s">
        <v>8</v>
      </c>
      <c r="F2047" s="5" t="s">
        <v>8</v>
      </c>
      <c r="G2047" s="5" t="s">
        <v>8</v>
      </c>
    </row>
    <row r="2048" spans="1:7" x14ac:dyDescent="0.25">
      <c r="A2048" s="5" t="s">
        <v>21393</v>
      </c>
      <c r="B2048" s="5">
        <v>-1.16064048775956</v>
      </c>
      <c r="C2048" s="5" t="s">
        <v>8</v>
      </c>
      <c r="D2048" s="5" t="s">
        <v>8</v>
      </c>
      <c r="E2048" s="5" t="s">
        <v>8</v>
      </c>
      <c r="F2048" s="5" t="s">
        <v>8</v>
      </c>
      <c r="G2048" s="5" t="s">
        <v>8</v>
      </c>
    </row>
    <row r="2049" spans="1:7" x14ac:dyDescent="0.25">
      <c r="A2049" s="5" t="s">
        <v>21645</v>
      </c>
      <c r="B2049" s="5">
        <v>-1.16064048775956</v>
      </c>
      <c r="C2049" s="5" t="s">
        <v>21646</v>
      </c>
      <c r="D2049" s="5" t="s">
        <v>8</v>
      </c>
      <c r="E2049" s="5" t="s">
        <v>21647</v>
      </c>
      <c r="F2049" s="5" t="s">
        <v>21648</v>
      </c>
      <c r="G2049" s="5" t="s">
        <v>21649</v>
      </c>
    </row>
    <row r="2050" spans="1:7" x14ac:dyDescent="0.25">
      <c r="A2050" s="5" t="s">
        <v>21774</v>
      </c>
      <c r="B2050" s="5">
        <v>-1.16064048775956</v>
      </c>
      <c r="C2050" s="5" t="s">
        <v>8</v>
      </c>
      <c r="D2050" s="5" t="s">
        <v>8</v>
      </c>
      <c r="E2050" s="5" t="s">
        <v>8</v>
      </c>
      <c r="F2050" s="5" t="s">
        <v>8</v>
      </c>
      <c r="G2050" s="5" t="s">
        <v>8</v>
      </c>
    </row>
    <row r="2051" spans="1:7" x14ac:dyDescent="0.25">
      <c r="A2051" s="5" t="s">
        <v>21872</v>
      </c>
      <c r="B2051" s="5">
        <v>-1.16064048775956</v>
      </c>
      <c r="C2051" s="5" t="s">
        <v>8</v>
      </c>
      <c r="D2051" s="5" t="s">
        <v>8</v>
      </c>
      <c r="E2051" s="5" t="s">
        <v>8</v>
      </c>
      <c r="F2051" s="5" t="s">
        <v>8</v>
      </c>
      <c r="G2051" s="5" t="s">
        <v>8</v>
      </c>
    </row>
    <row r="2052" spans="1:7" x14ac:dyDescent="0.25">
      <c r="A2052" s="5" t="s">
        <v>21993</v>
      </c>
      <c r="B2052" s="5">
        <v>-1.16064048775956</v>
      </c>
      <c r="C2052" s="5" t="s">
        <v>8</v>
      </c>
      <c r="D2052" s="5" t="s">
        <v>8</v>
      </c>
      <c r="E2052" s="5" t="s">
        <v>21994</v>
      </c>
      <c r="F2052" s="5" t="s">
        <v>8</v>
      </c>
      <c r="G2052" s="5" t="s">
        <v>8</v>
      </c>
    </row>
    <row r="2053" spans="1:7" x14ac:dyDescent="0.25">
      <c r="A2053" s="5" t="s">
        <v>22032</v>
      </c>
      <c r="B2053" s="5">
        <v>-1.16064048775956</v>
      </c>
      <c r="C2053" s="5" t="s">
        <v>8</v>
      </c>
      <c r="D2053" s="5" t="s">
        <v>8</v>
      </c>
      <c r="E2053" s="5" t="s">
        <v>8</v>
      </c>
      <c r="F2053" s="5" t="s">
        <v>8</v>
      </c>
      <c r="G2053" s="5" t="s">
        <v>8</v>
      </c>
    </row>
    <row r="2054" spans="1:7" x14ac:dyDescent="0.25">
      <c r="A2054" s="5" t="s">
        <v>22065</v>
      </c>
      <c r="B2054" s="5">
        <v>-1.16064048775956</v>
      </c>
      <c r="C2054" s="5" t="s">
        <v>8</v>
      </c>
      <c r="D2054" s="5" t="s">
        <v>8</v>
      </c>
      <c r="E2054" s="5" t="s">
        <v>8</v>
      </c>
      <c r="F2054" s="5" t="s">
        <v>8</v>
      </c>
      <c r="G2054" s="5" t="s">
        <v>8</v>
      </c>
    </row>
    <row r="2055" spans="1:7" x14ac:dyDescent="0.25">
      <c r="A2055" s="5" t="s">
        <v>22149</v>
      </c>
      <c r="B2055" s="5">
        <v>-1.16064048775956</v>
      </c>
      <c r="C2055" s="5" t="s">
        <v>8</v>
      </c>
      <c r="D2055" s="5" t="s">
        <v>8</v>
      </c>
      <c r="E2055" s="5" t="s">
        <v>8</v>
      </c>
      <c r="F2055" s="5" t="s">
        <v>8</v>
      </c>
      <c r="G2055" s="5" t="s">
        <v>8</v>
      </c>
    </row>
    <row r="2056" spans="1:7" x14ac:dyDescent="0.25">
      <c r="A2056" s="5" t="s">
        <v>22383</v>
      </c>
      <c r="B2056" s="5">
        <v>-1.16064048775956</v>
      </c>
      <c r="C2056" s="5" t="s">
        <v>8</v>
      </c>
      <c r="D2056" s="5" t="s">
        <v>8</v>
      </c>
      <c r="E2056" s="5" t="s">
        <v>8</v>
      </c>
      <c r="F2056" s="5" t="s">
        <v>8</v>
      </c>
      <c r="G2056" s="5" t="s">
        <v>8</v>
      </c>
    </row>
    <row r="2057" spans="1:7" x14ac:dyDescent="0.25">
      <c r="A2057" s="5" t="s">
        <v>8319</v>
      </c>
      <c r="B2057" s="5">
        <v>-1.16064048775956</v>
      </c>
      <c r="C2057" s="5" t="s">
        <v>8</v>
      </c>
      <c r="D2057" s="5" t="s">
        <v>8</v>
      </c>
      <c r="E2057" s="5" t="s">
        <v>8</v>
      </c>
      <c r="F2057" s="5" t="s">
        <v>8</v>
      </c>
      <c r="G2057" s="5" t="s">
        <v>8</v>
      </c>
    </row>
    <row r="2058" spans="1:7" x14ac:dyDescent="0.25">
      <c r="A2058" s="5" t="s">
        <v>22620</v>
      </c>
      <c r="B2058" s="5">
        <v>-1.16064048775956</v>
      </c>
      <c r="C2058" s="5" t="s">
        <v>8</v>
      </c>
      <c r="D2058" s="5" t="s">
        <v>8</v>
      </c>
      <c r="E2058" s="5" t="s">
        <v>8</v>
      </c>
      <c r="F2058" s="5" t="s">
        <v>8</v>
      </c>
      <c r="G2058" s="5" t="s">
        <v>8</v>
      </c>
    </row>
    <row r="2059" spans="1:7" x14ac:dyDescent="0.25">
      <c r="A2059" s="5" t="s">
        <v>11398</v>
      </c>
      <c r="B2059" s="5">
        <v>-1.16064048775956</v>
      </c>
      <c r="C2059" s="5" t="s">
        <v>8</v>
      </c>
      <c r="D2059" s="5" t="s">
        <v>8</v>
      </c>
      <c r="E2059" s="5" t="s">
        <v>8</v>
      </c>
      <c r="F2059" s="5" t="s">
        <v>8</v>
      </c>
      <c r="G2059" s="5" t="s">
        <v>8</v>
      </c>
    </row>
    <row r="2060" spans="1:7" x14ac:dyDescent="0.25">
      <c r="A2060" s="5" t="s">
        <v>23061</v>
      </c>
      <c r="B2060" s="5">
        <v>-1.16064048775956</v>
      </c>
      <c r="C2060" s="5" t="s">
        <v>8</v>
      </c>
      <c r="D2060" s="5" t="s">
        <v>8</v>
      </c>
      <c r="E2060" s="5" t="s">
        <v>8</v>
      </c>
      <c r="F2060" s="5" t="s">
        <v>8</v>
      </c>
      <c r="G2060" s="5" t="s">
        <v>8</v>
      </c>
    </row>
    <row r="2061" spans="1:7" x14ac:dyDescent="0.25">
      <c r="A2061" s="5" t="s">
        <v>23086</v>
      </c>
      <c r="B2061" s="5">
        <v>-1.16064048775956</v>
      </c>
      <c r="C2061" s="5" t="s">
        <v>8</v>
      </c>
      <c r="D2061" s="5" t="s">
        <v>8</v>
      </c>
      <c r="E2061" s="5" t="s">
        <v>8</v>
      </c>
      <c r="F2061" s="5" t="s">
        <v>8</v>
      </c>
      <c r="G2061" s="5" t="s">
        <v>8</v>
      </c>
    </row>
    <row r="2062" spans="1:7" x14ac:dyDescent="0.25">
      <c r="A2062" s="5" t="s">
        <v>23095</v>
      </c>
      <c r="B2062" s="5">
        <v>-1.16064048775956</v>
      </c>
      <c r="C2062" s="5" t="s">
        <v>8</v>
      </c>
      <c r="D2062" s="5" t="s">
        <v>8</v>
      </c>
      <c r="E2062" s="5" t="s">
        <v>8</v>
      </c>
      <c r="F2062" s="5" t="s">
        <v>8</v>
      </c>
      <c r="G2062" s="5" t="s">
        <v>8</v>
      </c>
    </row>
    <row r="2063" spans="1:7" x14ac:dyDescent="0.25">
      <c r="A2063" s="5" t="s">
        <v>13007</v>
      </c>
      <c r="B2063" s="5">
        <v>-1.16064048775956</v>
      </c>
      <c r="C2063" s="5" t="s">
        <v>8</v>
      </c>
      <c r="D2063" s="5" t="s">
        <v>8</v>
      </c>
      <c r="E2063" s="5" t="s">
        <v>8</v>
      </c>
      <c r="F2063" s="5" t="s">
        <v>8</v>
      </c>
      <c r="G2063" s="5" t="s">
        <v>8</v>
      </c>
    </row>
    <row r="2064" spans="1:7" x14ac:dyDescent="0.25">
      <c r="A2064" s="5" t="s">
        <v>23313</v>
      </c>
      <c r="B2064" s="5">
        <v>-1.16064048775956</v>
      </c>
      <c r="C2064" s="5" t="s">
        <v>8</v>
      </c>
      <c r="D2064" s="5" t="s">
        <v>8</v>
      </c>
      <c r="E2064" s="5" t="s">
        <v>8</v>
      </c>
      <c r="F2064" s="5" t="s">
        <v>8</v>
      </c>
      <c r="G2064" s="5" t="s">
        <v>8</v>
      </c>
    </row>
    <row r="2065" spans="1:7" x14ac:dyDescent="0.25">
      <c r="A2065" s="5" t="s">
        <v>23359</v>
      </c>
      <c r="B2065" s="5">
        <v>-1.16064048775956</v>
      </c>
      <c r="C2065" s="5" t="s">
        <v>8</v>
      </c>
      <c r="D2065" s="5" t="s">
        <v>8</v>
      </c>
      <c r="E2065" s="5" t="s">
        <v>8</v>
      </c>
      <c r="F2065" s="5" t="s">
        <v>8</v>
      </c>
      <c r="G2065" s="5" t="s">
        <v>8</v>
      </c>
    </row>
    <row r="2066" spans="1:7" x14ac:dyDescent="0.25">
      <c r="A2066" s="5" t="s">
        <v>23637</v>
      </c>
      <c r="B2066" s="5">
        <v>-1.16064048775956</v>
      </c>
      <c r="C2066" s="5" t="s">
        <v>8</v>
      </c>
      <c r="D2066" s="5" t="s">
        <v>8</v>
      </c>
      <c r="E2066" s="5" t="s">
        <v>8</v>
      </c>
      <c r="F2066" s="5" t="s">
        <v>8</v>
      </c>
      <c r="G2066" s="5" t="s">
        <v>8</v>
      </c>
    </row>
    <row r="2067" spans="1:7" x14ac:dyDescent="0.25">
      <c r="A2067" s="5" t="s">
        <v>23192</v>
      </c>
      <c r="B2067" s="5">
        <v>-1.1611281242932401</v>
      </c>
      <c r="C2067" s="5" t="s">
        <v>8</v>
      </c>
      <c r="D2067" s="5" t="s">
        <v>8</v>
      </c>
      <c r="E2067" s="5" t="s">
        <v>8</v>
      </c>
      <c r="F2067" s="5" t="s">
        <v>8</v>
      </c>
      <c r="G2067" s="5" t="s">
        <v>8</v>
      </c>
    </row>
    <row r="2068" spans="1:7" x14ac:dyDescent="0.25">
      <c r="A2068" s="5" t="s">
        <v>22404</v>
      </c>
      <c r="B2068" s="5">
        <v>-1.16214668872844</v>
      </c>
      <c r="C2068" s="5" t="s">
        <v>8</v>
      </c>
      <c r="D2068" s="5" t="s">
        <v>8</v>
      </c>
      <c r="E2068" s="5" t="s">
        <v>8</v>
      </c>
      <c r="F2068" s="5" t="s">
        <v>8</v>
      </c>
      <c r="G2068" s="5" t="s">
        <v>8</v>
      </c>
    </row>
    <row r="2069" spans="1:7" x14ac:dyDescent="0.25">
      <c r="A2069" s="5" t="s">
        <v>21245</v>
      </c>
      <c r="B2069" s="5">
        <v>-1.1628273231089901</v>
      </c>
      <c r="C2069" s="5" t="s">
        <v>8</v>
      </c>
      <c r="D2069" s="5" t="s">
        <v>8</v>
      </c>
      <c r="E2069" s="5" t="s">
        <v>8</v>
      </c>
      <c r="F2069" s="5" t="s">
        <v>8</v>
      </c>
      <c r="G2069" s="5" t="s">
        <v>8</v>
      </c>
    </row>
    <row r="2070" spans="1:7" x14ac:dyDescent="0.25">
      <c r="A2070" s="5" t="s">
        <v>21975</v>
      </c>
      <c r="B2070" s="5">
        <v>-1.1628273231089901</v>
      </c>
      <c r="C2070" s="5" t="s">
        <v>8</v>
      </c>
      <c r="D2070" s="5" t="s">
        <v>8</v>
      </c>
      <c r="E2070" s="5" t="s">
        <v>8</v>
      </c>
      <c r="F2070" s="5" t="s">
        <v>8</v>
      </c>
      <c r="G2070" s="5" t="s">
        <v>8</v>
      </c>
    </row>
    <row r="2071" spans="1:7" x14ac:dyDescent="0.25">
      <c r="A2071" s="5" t="s">
        <v>8490</v>
      </c>
      <c r="B2071" s="5">
        <v>-1.1628273231089901</v>
      </c>
      <c r="C2071" s="5" t="s">
        <v>8</v>
      </c>
      <c r="D2071" s="5" t="s">
        <v>8</v>
      </c>
      <c r="E2071" s="5" t="s">
        <v>8</v>
      </c>
      <c r="F2071" s="5" t="s">
        <v>8</v>
      </c>
      <c r="G2071" s="5" t="s">
        <v>8</v>
      </c>
    </row>
    <row r="2072" spans="1:7" x14ac:dyDescent="0.25">
      <c r="A2072" s="5" t="s">
        <v>22855</v>
      </c>
      <c r="B2072" s="5">
        <v>-1.1628273231089901</v>
      </c>
      <c r="C2072" s="5" t="s">
        <v>8</v>
      </c>
      <c r="D2072" s="5" t="s">
        <v>8</v>
      </c>
      <c r="E2072" s="5" t="s">
        <v>8</v>
      </c>
      <c r="F2072" s="5" t="s">
        <v>8</v>
      </c>
      <c r="G2072" s="5" t="s">
        <v>8</v>
      </c>
    </row>
    <row r="2073" spans="1:7" x14ac:dyDescent="0.25">
      <c r="A2073" s="5" t="s">
        <v>22900</v>
      </c>
      <c r="B2073" s="5">
        <v>-1.1628273231089901</v>
      </c>
      <c r="C2073" s="5" t="s">
        <v>8</v>
      </c>
      <c r="D2073" s="5" t="s">
        <v>8</v>
      </c>
      <c r="E2073" s="5" t="s">
        <v>8</v>
      </c>
      <c r="F2073" s="5" t="s">
        <v>8</v>
      </c>
      <c r="G2073" s="5" t="s">
        <v>8</v>
      </c>
    </row>
    <row r="2074" spans="1:7" x14ac:dyDescent="0.25">
      <c r="A2074" s="5" t="s">
        <v>23168</v>
      </c>
      <c r="B2074" s="5">
        <v>-1.1628273231089901</v>
      </c>
      <c r="C2074" s="5" t="s">
        <v>8</v>
      </c>
      <c r="D2074" s="5" t="s">
        <v>8</v>
      </c>
      <c r="E2074" s="5" t="s">
        <v>8</v>
      </c>
      <c r="F2074" s="5" t="s">
        <v>8</v>
      </c>
      <c r="G2074" s="5" t="s">
        <v>8</v>
      </c>
    </row>
    <row r="2075" spans="1:7" x14ac:dyDescent="0.25">
      <c r="A2075" s="5" t="s">
        <v>10579</v>
      </c>
      <c r="B2075" s="5">
        <v>-1.1635711708302301</v>
      </c>
      <c r="C2075" s="5" t="s">
        <v>8</v>
      </c>
      <c r="D2075" s="5" t="s">
        <v>8</v>
      </c>
      <c r="E2075" s="5" t="s">
        <v>8</v>
      </c>
      <c r="F2075" s="5" t="s">
        <v>8</v>
      </c>
      <c r="G2075" s="5" t="s">
        <v>8</v>
      </c>
    </row>
    <row r="2076" spans="1:7" x14ac:dyDescent="0.25">
      <c r="A2076" s="5" t="s">
        <v>23570</v>
      </c>
      <c r="B2076" s="5">
        <v>-1.1643946718582401</v>
      </c>
      <c r="C2076" s="5" t="s">
        <v>8</v>
      </c>
      <c r="D2076" s="5" t="s">
        <v>8</v>
      </c>
      <c r="E2076" s="5" t="s">
        <v>8</v>
      </c>
      <c r="F2076" s="5" t="s">
        <v>8</v>
      </c>
      <c r="G2076" s="5" t="s">
        <v>8</v>
      </c>
    </row>
    <row r="2077" spans="1:7" x14ac:dyDescent="0.25">
      <c r="A2077" s="5" t="s">
        <v>23344</v>
      </c>
      <c r="B2077" s="5">
        <v>-1.16441545417646</v>
      </c>
      <c r="C2077" s="5" t="s">
        <v>8</v>
      </c>
      <c r="D2077" s="5" t="s">
        <v>8</v>
      </c>
      <c r="E2077" s="5" t="s">
        <v>8</v>
      </c>
      <c r="F2077" s="5" t="s">
        <v>8</v>
      </c>
      <c r="G2077" s="5" t="s">
        <v>8</v>
      </c>
    </row>
    <row r="2078" spans="1:7" x14ac:dyDescent="0.25">
      <c r="A2078" s="5" t="s">
        <v>21348</v>
      </c>
      <c r="B2078" s="5">
        <v>-1.1655731083844401</v>
      </c>
      <c r="C2078" s="5" t="s">
        <v>21349</v>
      </c>
      <c r="D2078" s="5" t="s">
        <v>8</v>
      </c>
      <c r="E2078" s="5" t="s">
        <v>8</v>
      </c>
      <c r="F2078" s="5" t="s">
        <v>8</v>
      </c>
      <c r="G2078" s="5" t="s">
        <v>21350</v>
      </c>
    </row>
    <row r="2079" spans="1:7" x14ac:dyDescent="0.25">
      <c r="A2079" s="5" t="s">
        <v>23563</v>
      </c>
      <c r="B2079" s="5">
        <v>-1.16564197165574</v>
      </c>
      <c r="C2079" s="5" t="s">
        <v>8</v>
      </c>
      <c r="D2079" s="5" t="s">
        <v>8</v>
      </c>
      <c r="E2079" s="5" t="s">
        <v>8</v>
      </c>
      <c r="F2079" s="5" t="s">
        <v>8</v>
      </c>
      <c r="G2079" s="5" t="s">
        <v>8</v>
      </c>
    </row>
    <row r="2080" spans="1:7" x14ac:dyDescent="0.25">
      <c r="A2080" s="5" t="s">
        <v>476</v>
      </c>
      <c r="B2080" s="5">
        <v>-1.16649140947698</v>
      </c>
      <c r="C2080" s="5" t="s">
        <v>8</v>
      </c>
      <c r="D2080" s="5" t="s">
        <v>8</v>
      </c>
      <c r="E2080" s="5" t="s">
        <v>8</v>
      </c>
      <c r="F2080" s="5" t="s">
        <v>8</v>
      </c>
      <c r="G2080" s="5" t="s">
        <v>8</v>
      </c>
    </row>
    <row r="2081" spans="1:7" x14ac:dyDescent="0.25">
      <c r="A2081" s="5" t="s">
        <v>17037</v>
      </c>
      <c r="B2081" s="5">
        <v>-1.16649140947698</v>
      </c>
      <c r="C2081" s="5" t="s">
        <v>16953</v>
      </c>
      <c r="D2081" s="5" t="s">
        <v>17038</v>
      </c>
      <c r="E2081" s="5" t="s">
        <v>17039</v>
      </c>
      <c r="F2081" s="5" t="s">
        <v>17040</v>
      </c>
      <c r="G2081" s="5" t="s">
        <v>17041</v>
      </c>
    </row>
    <row r="2082" spans="1:7" x14ac:dyDescent="0.25">
      <c r="A2082" s="5" t="s">
        <v>13430</v>
      </c>
      <c r="B2082" s="5">
        <v>-1.16649140947698</v>
      </c>
      <c r="C2082" s="5" t="s">
        <v>13431</v>
      </c>
      <c r="D2082" s="5" t="s">
        <v>13432</v>
      </c>
      <c r="E2082" s="5" t="s">
        <v>13433</v>
      </c>
      <c r="F2082" s="5" t="s">
        <v>13434</v>
      </c>
      <c r="G2082" s="5" t="s">
        <v>8</v>
      </c>
    </row>
    <row r="2083" spans="1:7" x14ac:dyDescent="0.25">
      <c r="A2083" s="5" t="s">
        <v>23360</v>
      </c>
      <c r="B2083" s="5">
        <v>-1.16649140947698</v>
      </c>
      <c r="C2083" s="5" t="s">
        <v>8</v>
      </c>
      <c r="D2083" s="5" t="s">
        <v>8</v>
      </c>
      <c r="E2083" s="5" t="s">
        <v>8</v>
      </c>
      <c r="F2083" s="5" t="s">
        <v>8</v>
      </c>
      <c r="G2083" s="5" t="s">
        <v>8</v>
      </c>
    </row>
    <row r="2084" spans="1:7" x14ac:dyDescent="0.25">
      <c r="A2084" s="5" t="s">
        <v>23706</v>
      </c>
      <c r="B2084" s="5">
        <v>-1.16649140947698</v>
      </c>
      <c r="C2084" s="5" t="s">
        <v>23707</v>
      </c>
      <c r="D2084" s="5" t="s">
        <v>23708</v>
      </c>
      <c r="E2084" s="5" t="s">
        <v>23709</v>
      </c>
      <c r="F2084" s="5" t="s">
        <v>23710</v>
      </c>
      <c r="G2084" s="5" t="s">
        <v>23711</v>
      </c>
    </row>
    <row r="2085" spans="1:7" x14ac:dyDescent="0.25">
      <c r="A2085" s="5" t="s">
        <v>22180</v>
      </c>
      <c r="B2085" s="5">
        <v>-1.1672271490886399</v>
      </c>
      <c r="C2085" s="5" t="s">
        <v>22181</v>
      </c>
      <c r="D2085" s="5" t="s">
        <v>8</v>
      </c>
      <c r="E2085" s="5" t="s">
        <v>8</v>
      </c>
      <c r="F2085" s="5" t="s">
        <v>8</v>
      </c>
      <c r="G2085" s="5" t="s">
        <v>22182</v>
      </c>
    </row>
    <row r="2086" spans="1:7" x14ac:dyDescent="0.25">
      <c r="A2086" s="5" t="s">
        <v>11870</v>
      </c>
      <c r="B2086" s="5">
        <v>-1.1672271490886399</v>
      </c>
      <c r="C2086" s="5" t="s">
        <v>577</v>
      </c>
      <c r="D2086" s="5" t="s">
        <v>8</v>
      </c>
      <c r="E2086" s="5" t="s">
        <v>8</v>
      </c>
      <c r="F2086" s="5" t="s">
        <v>8</v>
      </c>
      <c r="G2086" s="5" t="s">
        <v>8</v>
      </c>
    </row>
    <row r="2087" spans="1:7" x14ac:dyDescent="0.25">
      <c r="A2087" s="5" t="s">
        <v>21715</v>
      </c>
      <c r="B2087" s="5">
        <v>-1.1690716489401101</v>
      </c>
      <c r="C2087" s="5" t="s">
        <v>8</v>
      </c>
      <c r="D2087" s="5" t="s">
        <v>8</v>
      </c>
      <c r="E2087" s="5" t="s">
        <v>8</v>
      </c>
      <c r="F2087" s="5" t="s">
        <v>8</v>
      </c>
      <c r="G2087" s="5" t="s">
        <v>8</v>
      </c>
    </row>
    <row r="2088" spans="1:7" x14ac:dyDescent="0.25">
      <c r="A2088" s="5" t="s">
        <v>21813</v>
      </c>
      <c r="B2088" s="5">
        <v>-1.17449939787413</v>
      </c>
      <c r="C2088" s="5" t="s">
        <v>8</v>
      </c>
      <c r="D2088" s="5" t="s">
        <v>8</v>
      </c>
      <c r="E2088" s="5" t="s">
        <v>8</v>
      </c>
      <c r="F2088" s="5" t="s">
        <v>8</v>
      </c>
      <c r="G2088" s="5" t="s">
        <v>8</v>
      </c>
    </row>
    <row r="2089" spans="1:7" x14ac:dyDescent="0.25">
      <c r="A2089" s="5" t="s">
        <v>17062</v>
      </c>
      <c r="B2089" s="5">
        <v>-1.1745972505204101</v>
      </c>
      <c r="C2089" s="5" t="s">
        <v>17063</v>
      </c>
      <c r="D2089" s="5" t="s">
        <v>17064</v>
      </c>
      <c r="E2089" s="5" t="s">
        <v>17065</v>
      </c>
      <c r="F2089" s="5" t="s">
        <v>17066</v>
      </c>
      <c r="G2089" s="5" t="s">
        <v>17067</v>
      </c>
    </row>
    <row r="2090" spans="1:7" x14ac:dyDescent="0.25">
      <c r="A2090" s="5" t="s">
        <v>10894</v>
      </c>
      <c r="B2090" s="5">
        <v>-1.1749328783319399</v>
      </c>
      <c r="C2090" s="5" t="s">
        <v>8</v>
      </c>
      <c r="D2090" s="5" t="s">
        <v>8</v>
      </c>
      <c r="E2090" s="5" t="s">
        <v>8</v>
      </c>
      <c r="F2090" s="5" t="s">
        <v>8</v>
      </c>
      <c r="G2090" s="5" t="s">
        <v>10895</v>
      </c>
    </row>
    <row r="2091" spans="1:7" x14ac:dyDescent="0.25">
      <c r="A2091" s="5" t="s">
        <v>11891</v>
      </c>
      <c r="B2091" s="5">
        <v>-1.1750226068660801</v>
      </c>
      <c r="C2091" s="5" t="s">
        <v>11892</v>
      </c>
      <c r="D2091" s="5" t="s">
        <v>11893</v>
      </c>
      <c r="E2091" s="5" t="s">
        <v>11894</v>
      </c>
      <c r="F2091" s="5" t="s">
        <v>11895</v>
      </c>
      <c r="G2091" s="5" t="s">
        <v>11896</v>
      </c>
    </row>
    <row r="2092" spans="1:7" x14ac:dyDescent="0.25">
      <c r="A2092" s="5" t="s">
        <v>15804</v>
      </c>
      <c r="B2092" s="5">
        <v>-1.1751292844669601</v>
      </c>
      <c r="C2092" s="5" t="s">
        <v>8</v>
      </c>
      <c r="D2092" s="5" t="s">
        <v>8</v>
      </c>
      <c r="E2092" s="5" t="s">
        <v>8</v>
      </c>
      <c r="F2092" s="5" t="s">
        <v>8</v>
      </c>
      <c r="G2092" s="5" t="s">
        <v>8</v>
      </c>
    </row>
    <row r="2093" spans="1:7" x14ac:dyDescent="0.25">
      <c r="A2093" s="5" t="s">
        <v>21397</v>
      </c>
      <c r="B2093" s="5">
        <v>-1.1756180215119401</v>
      </c>
      <c r="C2093" s="5" t="s">
        <v>8</v>
      </c>
      <c r="D2093" s="5" t="s">
        <v>8</v>
      </c>
      <c r="E2093" s="5" t="s">
        <v>8</v>
      </c>
      <c r="F2093" s="5" t="s">
        <v>8</v>
      </c>
      <c r="G2093" s="5" t="s">
        <v>8</v>
      </c>
    </row>
    <row r="2094" spans="1:7" x14ac:dyDescent="0.25">
      <c r="A2094" s="5" t="s">
        <v>21567</v>
      </c>
      <c r="B2094" s="5">
        <v>-1.1756180215119401</v>
      </c>
      <c r="C2094" s="5" t="s">
        <v>8</v>
      </c>
      <c r="D2094" s="5" t="s">
        <v>8</v>
      </c>
      <c r="E2094" s="5" t="s">
        <v>8</v>
      </c>
      <c r="F2094" s="5" t="s">
        <v>8</v>
      </c>
      <c r="G2094" s="5" t="s">
        <v>8</v>
      </c>
    </row>
    <row r="2095" spans="1:7" x14ac:dyDescent="0.25">
      <c r="A2095" s="5" t="s">
        <v>22146</v>
      </c>
      <c r="B2095" s="5">
        <v>-1.1756180215119401</v>
      </c>
      <c r="C2095" s="5" t="s">
        <v>8</v>
      </c>
      <c r="D2095" s="5" t="s">
        <v>8</v>
      </c>
      <c r="E2095" s="5" t="s">
        <v>8</v>
      </c>
      <c r="F2095" s="5" t="s">
        <v>8</v>
      </c>
      <c r="G2095" s="5" t="s">
        <v>8</v>
      </c>
    </row>
    <row r="2096" spans="1:7" x14ac:dyDescent="0.25">
      <c r="A2096" s="5" t="s">
        <v>1157</v>
      </c>
      <c r="B2096" s="5">
        <v>-1.1758798481639501</v>
      </c>
      <c r="C2096" s="5" t="s">
        <v>8</v>
      </c>
      <c r="D2096" s="5" t="s">
        <v>8</v>
      </c>
      <c r="E2096" s="5" t="s">
        <v>1158</v>
      </c>
      <c r="F2096" s="5" t="s">
        <v>8</v>
      </c>
      <c r="G2096" s="5" t="s">
        <v>8</v>
      </c>
    </row>
    <row r="2097" spans="1:7" x14ac:dyDescent="0.25">
      <c r="A2097" s="5" t="s">
        <v>22207</v>
      </c>
      <c r="B2097" s="5">
        <v>-1.1758798481639501</v>
      </c>
      <c r="C2097" s="5" t="s">
        <v>8</v>
      </c>
      <c r="D2097" s="5" t="s">
        <v>8</v>
      </c>
      <c r="E2097" s="5" t="s">
        <v>8</v>
      </c>
      <c r="F2097" s="5" t="s">
        <v>8</v>
      </c>
      <c r="G2097" s="5" t="s">
        <v>8</v>
      </c>
    </row>
    <row r="2098" spans="1:7" x14ac:dyDescent="0.25">
      <c r="A2098" s="5" t="s">
        <v>22492</v>
      </c>
      <c r="B2098" s="5">
        <v>-1.1758798481639501</v>
      </c>
      <c r="C2098" s="5" t="s">
        <v>8</v>
      </c>
      <c r="D2098" s="5" t="s">
        <v>8</v>
      </c>
      <c r="E2098" s="5" t="s">
        <v>8</v>
      </c>
      <c r="F2098" s="5" t="s">
        <v>8</v>
      </c>
      <c r="G2098" s="5" t="s">
        <v>8</v>
      </c>
    </row>
    <row r="2099" spans="1:7" x14ac:dyDescent="0.25">
      <c r="A2099" s="5" t="s">
        <v>9673</v>
      </c>
      <c r="B2099" s="5">
        <v>-1.1758798481639501</v>
      </c>
      <c r="C2099" s="5" t="s">
        <v>9674</v>
      </c>
      <c r="D2099" s="5" t="s">
        <v>9675</v>
      </c>
      <c r="E2099" s="5" t="s">
        <v>9676</v>
      </c>
      <c r="F2099" s="5" t="s">
        <v>8</v>
      </c>
      <c r="G2099" s="5" t="s">
        <v>9677</v>
      </c>
    </row>
    <row r="2100" spans="1:7" x14ac:dyDescent="0.25">
      <c r="A2100" s="5" t="s">
        <v>22961</v>
      </c>
      <c r="B2100" s="5">
        <v>-1.1758798481639501</v>
      </c>
      <c r="C2100" s="5" t="s">
        <v>8</v>
      </c>
      <c r="D2100" s="5" t="s">
        <v>8</v>
      </c>
      <c r="E2100" s="5" t="s">
        <v>8</v>
      </c>
      <c r="F2100" s="5" t="s">
        <v>8</v>
      </c>
      <c r="G2100" s="5" t="s">
        <v>8</v>
      </c>
    </row>
    <row r="2101" spans="1:7" x14ac:dyDescent="0.25">
      <c r="A2101" s="5" t="s">
        <v>21305</v>
      </c>
      <c r="B2101" s="5">
        <v>-1.17623538481971</v>
      </c>
      <c r="C2101" s="5" t="s">
        <v>8</v>
      </c>
      <c r="D2101" s="5" t="s">
        <v>8</v>
      </c>
      <c r="E2101" s="5" t="s">
        <v>8</v>
      </c>
      <c r="F2101" s="5" t="s">
        <v>8</v>
      </c>
      <c r="G2101" s="5" t="s">
        <v>8</v>
      </c>
    </row>
    <row r="2102" spans="1:7" x14ac:dyDescent="0.25">
      <c r="A2102" s="5" t="s">
        <v>22553</v>
      </c>
      <c r="B2102" s="5">
        <v>-1.17623538481971</v>
      </c>
      <c r="C2102" s="5" t="s">
        <v>8</v>
      </c>
      <c r="D2102" s="5" t="s">
        <v>8</v>
      </c>
      <c r="E2102" s="5" t="s">
        <v>8</v>
      </c>
      <c r="F2102" s="5" t="s">
        <v>8</v>
      </c>
      <c r="G2102" s="5" t="s">
        <v>8</v>
      </c>
    </row>
    <row r="2103" spans="1:7" x14ac:dyDescent="0.25">
      <c r="A2103" s="5" t="s">
        <v>22700</v>
      </c>
      <c r="B2103" s="5">
        <v>-1.17623538481971</v>
      </c>
      <c r="C2103" s="5" t="s">
        <v>8</v>
      </c>
      <c r="D2103" s="5" t="s">
        <v>8</v>
      </c>
      <c r="E2103" s="5" t="s">
        <v>8</v>
      </c>
      <c r="F2103" s="5" t="s">
        <v>8</v>
      </c>
      <c r="G2103" s="5" t="s">
        <v>8</v>
      </c>
    </row>
    <row r="2104" spans="1:7" x14ac:dyDescent="0.25">
      <c r="A2104" s="5" t="s">
        <v>9482</v>
      </c>
      <c r="B2104" s="5">
        <v>-1.17623538481971</v>
      </c>
      <c r="C2104" s="5" t="s">
        <v>8</v>
      </c>
      <c r="D2104" s="5" t="s">
        <v>8</v>
      </c>
      <c r="E2104" s="5" t="s">
        <v>8</v>
      </c>
      <c r="F2104" s="5" t="s">
        <v>8</v>
      </c>
      <c r="G2104" s="5" t="s">
        <v>8</v>
      </c>
    </row>
    <row r="2105" spans="1:7" x14ac:dyDescent="0.25">
      <c r="A2105" s="5" t="s">
        <v>23072</v>
      </c>
      <c r="B2105" s="5">
        <v>-1.17623538481971</v>
      </c>
      <c r="C2105" s="5" t="s">
        <v>8</v>
      </c>
      <c r="D2105" s="5" t="s">
        <v>8</v>
      </c>
      <c r="E2105" s="5" t="s">
        <v>8</v>
      </c>
      <c r="F2105" s="5" t="s">
        <v>8</v>
      </c>
      <c r="G2105" s="5" t="s">
        <v>8</v>
      </c>
    </row>
    <row r="2106" spans="1:7" x14ac:dyDescent="0.25">
      <c r="A2106" s="5" t="s">
        <v>14805</v>
      </c>
      <c r="B2106" s="5">
        <v>-1.17623538481971</v>
      </c>
      <c r="C2106" s="5" t="s">
        <v>8</v>
      </c>
      <c r="D2106" s="5" t="s">
        <v>8</v>
      </c>
      <c r="E2106" s="5" t="s">
        <v>8</v>
      </c>
      <c r="F2106" s="5" t="s">
        <v>8</v>
      </c>
      <c r="G2106" s="5" t="s">
        <v>8</v>
      </c>
    </row>
    <row r="2107" spans="1:7" x14ac:dyDescent="0.25">
      <c r="A2107" s="5" t="s">
        <v>22057</v>
      </c>
      <c r="B2107" s="5">
        <v>-1.1783086829905001</v>
      </c>
      <c r="C2107" s="5" t="s">
        <v>8</v>
      </c>
      <c r="D2107" s="5" t="s">
        <v>8</v>
      </c>
      <c r="E2107" s="5" t="s">
        <v>8</v>
      </c>
      <c r="F2107" s="5" t="s">
        <v>8</v>
      </c>
      <c r="G2107" s="5" t="s">
        <v>8</v>
      </c>
    </row>
    <row r="2108" spans="1:7" x14ac:dyDescent="0.25">
      <c r="A2108" s="5" t="s">
        <v>22531</v>
      </c>
      <c r="B2108" s="5">
        <v>-1.1800613890227101</v>
      </c>
      <c r="C2108" s="5" t="s">
        <v>8</v>
      </c>
      <c r="D2108" s="5" t="s">
        <v>8</v>
      </c>
      <c r="E2108" s="5" t="s">
        <v>8</v>
      </c>
      <c r="F2108" s="5" t="s">
        <v>8</v>
      </c>
      <c r="G2108" s="5" t="s">
        <v>8</v>
      </c>
    </row>
    <row r="2109" spans="1:7" x14ac:dyDescent="0.25">
      <c r="A2109" s="5" t="s">
        <v>8389</v>
      </c>
      <c r="B2109" s="5">
        <v>-1.18311024415951</v>
      </c>
      <c r="C2109" s="5" t="s">
        <v>8</v>
      </c>
      <c r="D2109" s="5" t="s">
        <v>8</v>
      </c>
      <c r="E2109" s="5" t="s">
        <v>8</v>
      </c>
      <c r="F2109" s="5" t="s">
        <v>8</v>
      </c>
      <c r="G2109" s="5" t="s">
        <v>8</v>
      </c>
    </row>
    <row r="2110" spans="1:7" x14ac:dyDescent="0.25">
      <c r="A2110" s="5" t="s">
        <v>23617</v>
      </c>
      <c r="B2110" s="5">
        <v>-1.1831932898686299</v>
      </c>
      <c r="C2110" s="5" t="s">
        <v>8</v>
      </c>
      <c r="D2110" s="5" t="s">
        <v>8</v>
      </c>
      <c r="E2110" s="5" t="s">
        <v>8</v>
      </c>
      <c r="F2110" s="5" t="s">
        <v>8</v>
      </c>
      <c r="G2110" s="5" t="s">
        <v>8</v>
      </c>
    </row>
    <row r="2111" spans="1:7" x14ac:dyDescent="0.25">
      <c r="A2111" s="5" t="s">
        <v>20797</v>
      </c>
      <c r="B2111" s="5">
        <v>-1.1848350218679899</v>
      </c>
      <c r="C2111" s="5" t="s">
        <v>8</v>
      </c>
      <c r="D2111" s="5" t="s">
        <v>8</v>
      </c>
      <c r="E2111" s="5" t="s">
        <v>8</v>
      </c>
      <c r="F2111" s="5" t="s">
        <v>8</v>
      </c>
      <c r="G2111" s="5" t="s">
        <v>8</v>
      </c>
    </row>
    <row r="2112" spans="1:7" x14ac:dyDescent="0.25">
      <c r="A2112" s="5" t="s">
        <v>23114</v>
      </c>
      <c r="B2112" s="5">
        <v>-1.1853816726220301</v>
      </c>
      <c r="C2112" s="5" t="s">
        <v>8</v>
      </c>
      <c r="D2112" s="5" t="s">
        <v>8</v>
      </c>
      <c r="E2112" s="5" t="s">
        <v>8</v>
      </c>
      <c r="F2112" s="5" t="s">
        <v>8</v>
      </c>
      <c r="G2112" s="5" t="s">
        <v>8</v>
      </c>
    </row>
    <row r="2113" spans="1:7" x14ac:dyDescent="0.25">
      <c r="A2113" s="5" t="s">
        <v>21229</v>
      </c>
      <c r="B2113" s="5">
        <v>-1.1857337293508401</v>
      </c>
      <c r="C2113" s="5" t="s">
        <v>8</v>
      </c>
      <c r="D2113" s="5" t="s">
        <v>8</v>
      </c>
      <c r="E2113" s="5" t="s">
        <v>8</v>
      </c>
      <c r="F2113" s="5" t="s">
        <v>8</v>
      </c>
      <c r="G2113" s="5" t="s">
        <v>8</v>
      </c>
    </row>
    <row r="2114" spans="1:7" x14ac:dyDescent="0.25">
      <c r="A2114" s="5" t="s">
        <v>21281</v>
      </c>
      <c r="B2114" s="5">
        <v>-1.18699620905654</v>
      </c>
      <c r="C2114" s="5" t="s">
        <v>8</v>
      </c>
      <c r="D2114" s="5" t="s">
        <v>8</v>
      </c>
      <c r="E2114" s="5" t="s">
        <v>8</v>
      </c>
      <c r="F2114" s="5" t="s">
        <v>8</v>
      </c>
      <c r="G2114" s="5" t="s">
        <v>8</v>
      </c>
    </row>
    <row r="2115" spans="1:7" x14ac:dyDescent="0.25">
      <c r="A2115" s="5" t="s">
        <v>21675</v>
      </c>
      <c r="B2115" s="5">
        <v>-1.18699620905654</v>
      </c>
      <c r="C2115" s="5" t="s">
        <v>8</v>
      </c>
      <c r="D2115" s="5" t="s">
        <v>8</v>
      </c>
      <c r="E2115" s="5" t="s">
        <v>8</v>
      </c>
      <c r="F2115" s="5" t="s">
        <v>8</v>
      </c>
      <c r="G2115" s="5" t="s">
        <v>8</v>
      </c>
    </row>
    <row r="2116" spans="1:7" x14ac:dyDescent="0.25">
      <c r="A2116" s="5" t="s">
        <v>21685</v>
      </c>
      <c r="B2116" s="5">
        <v>-1.18699620905654</v>
      </c>
      <c r="C2116" s="5" t="s">
        <v>8</v>
      </c>
      <c r="D2116" s="5" t="s">
        <v>8</v>
      </c>
      <c r="E2116" s="5" t="s">
        <v>8</v>
      </c>
      <c r="F2116" s="5" t="s">
        <v>8</v>
      </c>
      <c r="G2116" s="5" t="s">
        <v>8</v>
      </c>
    </row>
    <row r="2117" spans="1:7" x14ac:dyDescent="0.25">
      <c r="A2117" s="5" t="s">
        <v>22027</v>
      </c>
      <c r="B2117" s="5">
        <v>-1.18699620905654</v>
      </c>
      <c r="C2117" s="5" t="s">
        <v>8</v>
      </c>
      <c r="D2117" s="5" t="s">
        <v>8</v>
      </c>
      <c r="E2117" s="5" t="s">
        <v>8</v>
      </c>
      <c r="F2117" s="5" t="s">
        <v>8</v>
      </c>
      <c r="G2117" s="5" t="s">
        <v>8</v>
      </c>
    </row>
    <row r="2118" spans="1:7" x14ac:dyDescent="0.25">
      <c r="A2118" s="5" t="s">
        <v>7276</v>
      </c>
      <c r="B2118" s="5">
        <v>-1.18699620905654</v>
      </c>
      <c r="C2118" s="5" t="s">
        <v>7277</v>
      </c>
      <c r="D2118" s="5" t="s">
        <v>7278</v>
      </c>
      <c r="E2118" s="5" t="s">
        <v>7279</v>
      </c>
      <c r="F2118" s="5" t="s">
        <v>7280</v>
      </c>
      <c r="G2118" s="5" t="s">
        <v>7281</v>
      </c>
    </row>
    <row r="2119" spans="1:7" x14ac:dyDescent="0.25">
      <c r="A2119" s="5" t="s">
        <v>14206</v>
      </c>
      <c r="B2119" s="5">
        <v>-1.18699620905654</v>
      </c>
      <c r="C2119" s="5" t="s">
        <v>8</v>
      </c>
      <c r="D2119" s="5" t="s">
        <v>8</v>
      </c>
      <c r="E2119" s="5" t="s">
        <v>8</v>
      </c>
      <c r="F2119" s="5" t="s">
        <v>8</v>
      </c>
      <c r="G2119" s="5" t="s">
        <v>8</v>
      </c>
    </row>
    <row r="2120" spans="1:7" x14ac:dyDescent="0.25">
      <c r="A2120" s="5" t="s">
        <v>23536</v>
      </c>
      <c r="B2120" s="5">
        <v>-1.18878454824816</v>
      </c>
      <c r="C2120" s="5" t="s">
        <v>8</v>
      </c>
      <c r="D2120" s="5" t="s">
        <v>8</v>
      </c>
      <c r="E2120" s="5" t="s">
        <v>8</v>
      </c>
      <c r="F2120" s="5" t="s">
        <v>8</v>
      </c>
      <c r="G2120" s="5" t="s">
        <v>8</v>
      </c>
    </row>
    <row r="2121" spans="1:7" x14ac:dyDescent="0.25">
      <c r="A2121" s="5" t="s">
        <v>21509</v>
      </c>
      <c r="B2121" s="5">
        <v>-1.1891387469444901</v>
      </c>
      <c r="C2121" s="5" t="s">
        <v>8</v>
      </c>
      <c r="D2121" s="5" t="s">
        <v>8</v>
      </c>
      <c r="E2121" s="5" t="s">
        <v>8</v>
      </c>
      <c r="F2121" s="5" t="s">
        <v>8</v>
      </c>
      <c r="G2121" s="5" t="s">
        <v>8</v>
      </c>
    </row>
    <row r="2122" spans="1:7" x14ac:dyDescent="0.25">
      <c r="A2122" s="5" t="s">
        <v>21555</v>
      </c>
      <c r="B2122" s="5">
        <v>-1.1891387469444901</v>
      </c>
      <c r="C2122" s="5" t="s">
        <v>8</v>
      </c>
      <c r="D2122" s="5" t="s">
        <v>8</v>
      </c>
      <c r="E2122" s="5" t="s">
        <v>8</v>
      </c>
      <c r="F2122" s="5" t="s">
        <v>8</v>
      </c>
      <c r="G2122" s="5" t="s">
        <v>8</v>
      </c>
    </row>
    <row r="2123" spans="1:7" x14ac:dyDescent="0.25">
      <c r="A2123" s="5" t="s">
        <v>4989</v>
      </c>
      <c r="B2123" s="5">
        <v>-1.1891387469444901</v>
      </c>
      <c r="C2123" s="5" t="s">
        <v>8</v>
      </c>
      <c r="D2123" s="5" t="s">
        <v>8</v>
      </c>
      <c r="E2123" s="5" t="s">
        <v>8</v>
      </c>
      <c r="F2123" s="5" t="s">
        <v>8</v>
      </c>
      <c r="G2123" s="5" t="s">
        <v>8</v>
      </c>
    </row>
    <row r="2124" spans="1:7" x14ac:dyDescent="0.25">
      <c r="A2124" s="5" t="s">
        <v>22164</v>
      </c>
      <c r="B2124" s="5">
        <v>-1.1891387469444901</v>
      </c>
      <c r="C2124" s="5" t="s">
        <v>8</v>
      </c>
      <c r="D2124" s="5" t="s">
        <v>8</v>
      </c>
      <c r="E2124" s="5" t="s">
        <v>8</v>
      </c>
      <c r="F2124" s="5" t="s">
        <v>8</v>
      </c>
      <c r="G2124" s="5" t="s">
        <v>8</v>
      </c>
    </row>
    <row r="2125" spans="1:7" x14ac:dyDescent="0.25">
      <c r="A2125" s="5" t="s">
        <v>10038</v>
      </c>
      <c r="B2125" s="5">
        <v>-1.1891387469444901</v>
      </c>
      <c r="C2125" s="5" t="s">
        <v>8</v>
      </c>
      <c r="D2125" s="5" t="s">
        <v>8</v>
      </c>
      <c r="E2125" s="5" t="s">
        <v>8</v>
      </c>
      <c r="F2125" s="5" t="s">
        <v>8</v>
      </c>
      <c r="G2125" s="5" t="s">
        <v>8</v>
      </c>
    </row>
    <row r="2126" spans="1:7" x14ac:dyDescent="0.25">
      <c r="A2126" s="5" t="s">
        <v>23301</v>
      </c>
      <c r="B2126" s="5">
        <v>-1.1891387469444901</v>
      </c>
      <c r="C2126" s="5" t="s">
        <v>8</v>
      </c>
      <c r="D2126" s="5" t="s">
        <v>8</v>
      </c>
      <c r="E2126" s="5" t="s">
        <v>8</v>
      </c>
      <c r="F2126" s="5" t="s">
        <v>8</v>
      </c>
      <c r="G2126" s="5" t="s">
        <v>8</v>
      </c>
    </row>
    <row r="2127" spans="1:7" x14ac:dyDescent="0.25">
      <c r="A2127" s="5" t="s">
        <v>14093</v>
      </c>
      <c r="B2127" s="5">
        <v>-1.1891387469444901</v>
      </c>
      <c r="C2127" s="5" t="s">
        <v>8</v>
      </c>
      <c r="D2127" s="5" t="s">
        <v>8</v>
      </c>
      <c r="E2127" s="5" t="s">
        <v>8</v>
      </c>
      <c r="F2127" s="5" t="s">
        <v>8</v>
      </c>
      <c r="G2127" s="5" t="s">
        <v>8</v>
      </c>
    </row>
    <row r="2128" spans="1:7" x14ac:dyDescent="0.25">
      <c r="A2128" s="5" t="s">
        <v>15206</v>
      </c>
      <c r="B2128" s="5">
        <v>-1.1891387469444901</v>
      </c>
      <c r="C2128" s="5" t="s">
        <v>8</v>
      </c>
      <c r="D2128" s="5" t="s">
        <v>8</v>
      </c>
      <c r="E2128" s="5" t="s">
        <v>8</v>
      </c>
      <c r="F2128" s="5" t="s">
        <v>8</v>
      </c>
      <c r="G2128" s="5" t="s">
        <v>8</v>
      </c>
    </row>
    <row r="2129" spans="1:7" x14ac:dyDescent="0.25">
      <c r="A2129" s="5" t="s">
        <v>21388</v>
      </c>
      <c r="B2129" s="5">
        <v>-1.1892711716262601</v>
      </c>
      <c r="C2129" s="5" t="s">
        <v>8</v>
      </c>
      <c r="D2129" s="5" t="s">
        <v>8</v>
      </c>
      <c r="E2129" s="5" t="s">
        <v>8</v>
      </c>
      <c r="F2129" s="5" t="s">
        <v>8</v>
      </c>
      <c r="G2129" s="5" t="s">
        <v>8</v>
      </c>
    </row>
    <row r="2130" spans="1:7" x14ac:dyDescent="0.25">
      <c r="A2130" s="5" t="s">
        <v>22135</v>
      </c>
      <c r="B2130" s="5">
        <v>-1.19018367821997</v>
      </c>
      <c r="C2130" s="5" t="s">
        <v>8</v>
      </c>
      <c r="D2130" s="5" t="s">
        <v>8</v>
      </c>
      <c r="E2130" s="5" t="s">
        <v>8</v>
      </c>
      <c r="F2130" s="5" t="s">
        <v>8</v>
      </c>
      <c r="G2130" s="5" t="s">
        <v>8</v>
      </c>
    </row>
    <row r="2131" spans="1:7" x14ac:dyDescent="0.25">
      <c r="A2131" s="5" t="s">
        <v>16016</v>
      </c>
      <c r="B2131" s="5">
        <v>-1.1908324998439901</v>
      </c>
      <c r="C2131" s="5" t="s">
        <v>16017</v>
      </c>
      <c r="D2131" s="5" t="s">
        <v>16018</v>
      </c>
      <c r="E2131" s="5" t="s">
        <v>16019</v>
      </c>
      <c r="F2131" s="5" t="s">
        <v>16020</v>
      </c>
      <c r="G2131" s="5" t="s">
        <v>16021</v>
      </c>
    </row>
    <row r="2132" spans="1:7" x14ac:dyDescent="0.25">
      <c r="A2132" s="5" t="s">
        <v>6231</v>
      </c>
      <c r="B2132" s="5">
        <v>-1.1917104779771901</v>
      </c>
      <c r="C2132" s="5" t="s">
        <v>1726</v>
      </c>
      <c r="D2132" s="5" t="s">
        <v>1727</v>
      </c>
      <c r="E2132" s="5" t="s">
        <v>6232</v>
      </c>
      <c r="F2132" s="5" t="s">
        <v>6233</v>
      </c>
      <c r="G2132" s="5" t="s">
        <v>6234</v>
      </c>
    </row>
    <row r="2133" spans="1:7" x14ac:dyDescent="0.25">
      <c r="A2133" s="5" t="s">
        <v>21507</v>
      </c>
      <c r="B2133" s="5">
        <v>-1.1918729866903599</v>
      </c>
      <c r="C2133" s="5" t="s">
        <v>8</v>
      </c>
      <c r="D2133" s="5" t="s">
        <v>8</v>
      </c>
      <c r="E2133" s="5" t="s">
        <v>8</v>
      </c>
      <c r="F2133" s="5" t="s">
        <v>8</v>
      </c>
      <c r="G2133" s="5" t="s">
        <v>21508</v>
      </c>
    </row>
    <row r="2134" spans="1:7" x14ac:dyDescent="0.25">
      <c r="A2134" s="5" t="s">
        <v>21324</v>
      </c>
      <c r="B2134" s="5">
        <v>-1.1921189292382599</v>
      </c>
      <c r="C2134" s="5" t="s">
        <v>8</v>
      </c>
      <c r="D2134" s="5" t="s">
        <v>8</v>
      </c>
      <c r="E2134" s="5" t="s">
        <v>8</v>
      </c>
      <c r="F2134" s="5" t="s">
        <v>8</v>
      </c>
      <c r="G2134" s="5" t="s">
        <v>8</v>
      </c>
    </row>
    <row r="2135" spans="1:7" x14ac:dyDescent="0.25">
      <c r="A2135" s="5" t="s">
        <v>21405</v>
      </c>
      <c r="B2135" s="5">
        <v>-1.1921189292382599</v>
      </c>
      <c r="C2135" s="5" t="s">
        <v>8</v>
      </c>
      <c r="D2135" s="5" t="s">
        <v>8</v>
      </c>
      <c r="E2135" s="5" t="s">
        <v>8</v>
      </c>
      <c r="F2135" s="5" t="s">
        <v>8</v>
      </c>
      <c r="G2135" s="5" t="s">
        <v>8</v>
      </c>
    </row>
    <row r="2136" spans="1:7" x14ac:dyDescent="0.25">
      <c r="A2136" s="5" t="s">
        <v>21406</v>
      </c>
      <c r="B2136" s="5">
        <v>-1.1921189292382599</v>
      </c>
      <c r="C2136" s="5" t="s">
        <v>8</v>
      </c>
      <c r="D2136" s="5" t="s">
        <v>8</v>
      </c>
      <c r="E2136" s="5" t="s">
        <v>8</v>
      </c>
      <c r="F2136" s="5" t="s">
        <v>8</v>
      </c>
      <c r="G2136" s="5" t="s">
        <v>8</v>
      </c>
    </row>
    <row r="2137" spans="1:7" x14ac:dyDescent="0.25">
      <c r="A2137" s="5" t="s">
        <v>21762</v>
      </c>
      <c r="B2137" s="5">
        <v>-1.1921189292382599</v>
      </c>
      <c r="C2137" s="5" t="s">
        <v>8</v>
      </c>
      <c r="D2137" s="5" t="s">
        <v>8</v>
      </c>
      <c r="E2137" s="5" t="s">
        <v>8</v>
      </c>
      <c r="F2137" s="5" t="s">
        <v>8</v>
      </c>
      <c r="G2137" s="5" t="s">
        <v>8</v>
      </c>
    </row>
    <row r="2138" spans="1:7" x14ac:dyDescent="0.25">
      <c r="A2138" s="5" t="s">
        <v>21947</v>
      </c>
      <c r="B2138" s="5">
        <v>-1.1921189292382599</v>
      </c>
      <c r="C2138" s="5" t="s">
        <v>8</v>
      </c>
      <c r="D2138" s="5" t="s">
        <v>8</v>
      </c>
      <c r="E2138" s="5" t="s">
        <v>8</v>
      </c>
      <c r="F2138" s="5" t="s">
        <v>8</v>
      </c>
      <c r="G2138" s="5" t="s">
        <v>8</v>
      </c>
    </row>
    <row r="2139" spans="1:7" x14ac:dyDescent="0.25">
      <c r="A2139" s="5" t="s">
        <v>6199</v>
      </c>
      <c r="B2139" s="5">
        <v>-1.1921189292382599</v>
      </c>
      <c r="C2139" s="5" t="s">
        <v>8</v>
      </c>
      <c r="D2139" s="5" t="s">
        <v>8</v>
      </c>
      <c r="E2139" s="5" t="s">
        <v>8</v>
      </c>
      <c r="F2139" s="5" t="s">
        <v>8</v>
      </c>
      <c r="G2139" s="5" t="s">
        <v>8</v>
      </c>
    </row>
    <row r="2140" spans="1:7" x14ac:dyDescent="0.25">
      <c r="A2140" s="5" t="s">
        <v>22231</v>
      </c>
      <c r="B2140" s="5">
        <v>-1.1921189292382599</v>
      </c>
      <c r="C2140" s="5" t="s">
        <v>8</v>
      </c>
      <c r="D2140" s="5" t="s">
        <v>8</v>
      </c>
      <c r="E2140" s="5" t="s">
        <v>8</v>
      </c>
      <c r="F2140" s="5" t="s">
        <v>8</v>
      </c>
      <c r="G2140" s="5" t="s">
        <v>8</v>
      </c>
    </row>
    <row r="2141" spans="1:7" x14ac:dyDescent="0.25">
      <c r="A2141" s="5" t="s">
        <v>22354</v>
      </c>
      <c r="B2141" s="5">
        <v>-1.1921189292382599</v>
      </c>
      <c r="C2141" s="5" t="s">
        <v>8</v>
      </c>
      <c r="D2141" s="5" t="s">
        <v>8</v>
      </c>
      <c r="E2141" s="5" t="s">
        <v>8</v>
      </c>
      <c r="F2141" s="5" t="s">
        <v>8</v>
      </c>
      <c r="G2141" s="5" t="s">
        <v>8</v>
      </c>
    </row>
    <row r="2142" spans="1:7" x14ac:dyDescent="0.25">
      <c r="A2142" s="5" t="s">
        <v>22538</v>
      </c>
      <c r="B2142" s="5">
        <v>-1.1921189292382599</v>
      </c>
      <c r="C2142" s="5" t="s">
        <v>8</v>
      </c>
      <c r="D2142" s="5" t="s">
        <v>8</v>
      </c>
      <c r="E2142" s="5" t="s">
        <v>8</v>
      </c>
      <c r="F2142" s="5" t="s">
        <v>8</v>
      </c>
      <c r="G2142" s="5" t="s">
        <v>8</v>
      </c>
    </row>
    <row r="2143" spans="1:7" x14ac:dyDescent="0.25">
      <c r="A2143" s="5" t="s">
        <v>22768</v>
      </c>
      <c r="B2143" s="5">
        <v>-1.1921189292382599</v>
      </c>
      <c r="C2143" s="5" t="s">
        <v>8</v>
      </c>
      <c r="D2143" s="5" t="s">
        <v>8</v>
      </c>
      <c r="E2143" s="5" t="s">
        <v>8</v>
      </c>
      <c r="F2143" s="5" t="s">
        <v>8</v>
      </c>
      <c r="G2143" s="5" t="s">
        <v>8</v>
      </c>
    </row>
    <row r="2144" spans="1:7" x14ac:dyDescent="0.25">
      <c r="A2144" s="5" t="s">
        <v>12000</v>
      </c>
      <c r="B2144" s="5">
        <v>-1.1921189292382599</v>
      </c>
      <c r="C2144" s="5" t="s">
        <v>8</v>
      </c>
      <c r="D2144" s="5" t="s">
        <v>8</v>
      </c>
      <c r="E2144" s="5" t="s">
        <v>8</v>
      </c>
      <c r="F2144" s="5" t="s">
        <v>8</v>
      </c>
      <c r="G2144" s="5" t="s">
        <v>8</v>
      </c>
    </row>
    <row r="2145" spans="1:7" x14ac:dyDescent="0.25">
      <c r="A2145" s="5" t="s">
        <v>23137</v>
      </c>
      <c r="B2145" s="5">
        <v>-1.1921189292382599</v>
      </c>
      <c r="C2145" s="5" t="s">
        <v>8</v>
      </c>
      <c r="D2145" s="5" t="s">
        <v>8</v>
      </c>
      <c r="E2145" s="5" t="s">
        <v>8</v>
      </c>
      <c r="F2145" s="5" t="s">
        <v>8</v>
      </c>
      <c r="G2145" s="5" t="s">
        <v>8</v>
      </c>
    </row>
    <row r="2146" spans="1:7" x14ac:dyDescent="0.25">
      <c r="A2146" s="5" t="s">
        <v>12407</v>
      </c>
      <c r="B2146" s="5">
        <v>-1.1921189292382599</v>
      </c>
      <c r="C2146" s="5" t="s">
        <v>8</v>
      </c>
      <c r="D2146" s="5" t="s">
        <v>8</v>
      </c>
      <c r="E2146" s="5" t="s">
        <v>8</v>
      </c>
      <c r="F2146" s="5" t="s">
        <v>8</v>
      </c>
      <c r="G2146" s="5" t="s">
        <v>8</v>
      </c>
    </row>
    <row r="2147" spans="1:7" x14ac:dyDescent="0.25">
      <c r="A2147" s="5" t="s">
        <v>23437</v>
      </c>
      <c r="B2147" s="5">
        <v>-1.1921189292382599</v>
      </c>
      <c r="C2147" s="5" t="s">
        <v>8</v>
      </c>
      <c r="D2147" s="5" t="s">
        <v>8</v>
      </c>
      <c r="E2147" s="5" t="s">
        <v>8</v>
      </c>
      <c r="F2147" s="5" t="s">
        <v>8</v>
      </c>
      <c r="G2147" s="5" t="s">
        <v>8</v>
      </c>
    </row>
    <row r="2148" spans="1:7" x14ac:dyDescent="0.25">
      <c r="A2148" s="5" t="s">
        <v>14394</v>
      </c>
      <c r="B2148" s="5">
        <v>-1.1921189292382599</v>
      </c>
      <c r="C2148" s="5" t="s">
        <v>8</v>
      </c>
      <c r="D2148" s="5" t="s">
        <v>8</v>
      </c>
      <c r="E2148" s="5" t="s">
        <v>8</v>
      </c>
      <c r="F2148" s="5" t="s">
        <v>8</v>
      </c>
      <c r="G2148" s="5" t="s">
        <v>8</v>
      </c>
    </row>
    <row r="2149" spans="1:7" x14ac:dyDescent="0.25">
      <c r="A2149" s="5" t="s">
        <v>23560</v>
      </c>
      <c r="B2149" s="5">
        <v>-1.1921189292382599</v>
      </c>
      <c r="C2149" s="5" t="s">
        <v>8</v>
      </c>
      <c r="D2149" s="5" t="s">
        <v>8</v>
      </c>
      <c r="E2149" s="5" t="s">
        <v>8</v>
      </c>
      <c r="F2149" s="5" t="s">
        <v>8</v>
      </c>
      <c r="G2149" s="5" t="s">
        <v>8</v>
      </c>
    </row>
    <row r="2150" spans="1:7" x14ac:dyDescent="0.25">
      <c r="A2150" s="5" t="s">
        <v>21818</v>
      </c>
      <c r="B2150" s="5">
        <v>-1.1930738558901299</v>
      </c>
      <c r="C2150" s="5" t="s">
        <v>8</v>
      </c>
      <c r="D2150" s="5" t="s">
        <v>8</v>
      </c>
      <c r="E2150" s="5" t="s">
        <v>8</v>
      </c>
      <c r="F2150" s="5" t="s">
        <v>8</v>
      </c>
      <c r="G2150" s="5" t="s">
        <v>8</v>
      </c>
    </row>
    <row r="2151" spans="1:7" x14ac:dyDescent="0.25">
      <c r="A2151" s="5" t="s">
        <v>9340</v>
      </c>
      <c r="B2151" s="5">
        <v>-1.1931425754060101</v>
      </c>
      <c r="C2151" s="5" t="s">
        <v>8</v>
      </c>
      <c r="D2151" s="5" t="s">
        <v>8</v>
      </c>
      <c r="E2151" s="5" t="s">
        <v>8</v>
      </c>
      <c r="F2151" s="5" t="s">
        <v>8</v>
      </c>
      <c r="G2151" s="5" t="s">
        <v>8</v>
      </c>
    </row>
    <row r="2152" spans="1:7" x14ac:dyDescent="0.25">
      <c r="A2152" s="5" t="s">
        <v>7605</v>
      </c>
      <c r="B2152" s="5">
        <v>-1.19395319397426</v>
      </c>
      <c r="C2152" s="5" t="s">
        <v>7606</v>
      </c>
      <c r="D2152" s="5" t="s">
        <v>7607</v>
      </c>
      <c r="E2152" s="5" t="s">
        <v>7608</v>
      </c>
      <c r="F2152" s="5" t="s">
        <v>7609</v>
      </c>
      <c r="G2152" s="5" t="s">
        <v>7610</v>
      </c>
    </row>
    <row r="2153" spans="1:7" x14ac:dyDescent="0.25">
      <c r="A2153" s="5" t="s">
        <v>22858</v>
      </c>
      <c r="B2153" s="5">
        <v>-1.19395319397426</v>
      </c>
      <c r="C2153" s="5" t="s">
        <v>22859</v>
      </c>
      <c r="D2153" s="5" t="s">
        <v>22860</v>
      </c>
      <c r="E2153" s="5" t="s">
        <v>22861</v>
      </c>
      <c r="F2153" s="5" t="s">
        <v>22862</v>
      </c>
      <c r="G2153" s="5" t="s">
        <v>22863</v>
      </c>
    </row>
    <row r="2154" spans="1:7" x14ac:dyDescent="0.25">
      <c r="A2154" s="5" t="s">
        <v>23187</v>
      </c>
      <c r="B2154" s="5">
        <v>-1.19395319397426</v>
      </c>
      <c r="C2154" s="5" t="s">
        <v>8</v>
      </c>
      <c r="D2154" s="5" t="s">
        <v>8</v>
      </c>
      <c r="E2154" s="5" t="s">
        <v>8</v>
      </c>
      <c r="F2154" s="5" t="s">
        <v>8</v>
      </c>
      <c r="G2154" s="5" t="s">
        <v>8</v>
      </c>
    </row>
    <row r="2155" spans="1:7" x14ac:dyDescent="0.25">
      <c r="A2155" s="5" t="s">
        <v>22922</v>
      </c>
      <c r="B2155" s="5">
        <v>-1.1947241672286699</v>
      </c>
      <c r="C2155" s="5" t="s">
        <v>8</v>
      </c>
      <c r="D2155" s="5" t="s">
        <v>8</v>
      </c>
      <c r="E2155" s="5" t="s">
        <v>8</v>
      </c>
      <c r="F2155" s="5" t="s">
        <v>8</v>
      </c>
      <c r="G2155" s="5" t="s">
        <v>8</v>
      </c>
    </row>
    <row r="2156" spans="1:7" x14ac:dyDescent="0.25">
      <c r="A2156" s="5" t="s">
        <v>10896</v>
      </c>
      <c r="B2156" s="5">
        <v>-1.1947241672286699</v>
      </c>
      <c r="C2156" s="5" t="s">
        <v>8</v>
      </c>
      <c r="D2156" s="5" t="s">
        <v>8</v>
      </c>
      <c r="E2156" s="5" t="s">
        <v>8</v>
      </c>
      <c r="F2156" s="5" t="s">
        <v>8</v>
      </c>
      <c r="G2156" s="5" t="s">
        <v>8</v>
      </c>
    </row>
    <row r="2157" spans="1:7" x14ac:dyDescent="0.25">
      <c r="A2157" s="5" t="s">
        <v>19032</v>
      </c>
      <c r="B2157" s="5">
        <v>-1.19657773325114</v>
      </c>
      <c r="C2157" s="5" t="s">
        <v>8</v>
      </c>
      <c r="D2157" s="5" t="s">
        <v>8</v>
      </c>
      <c r="E2157" s="5" t="s">
        <v>8</v>
      </c>
      <c r="F2157" s="5" t="s">
        <v>8</v>
      </c>
      <c r="G2157" s="5" t="s">
        <v>8</v>
      </c>
    </row>
    <row r="2158" spans="1:7" x14ac:dyDescent="0.25">
      <c r="A2158" s="5" t="s">
        <v>22431</v>
      </c>
      <c r="B2158" s="5">
        <v>-1.1965889264807501</v>
      </c>
      <c r="C2158" s="5" t="s">
        <v>22432</v>
      </c>
      <c r="D2158" s="5" t="s">
        <v>22433</v>
      </c>
      <c r="E2158" s="5" t="s">
        <v>22434</v>
      </c>
      <c r="F2158" s="5" t="s">
        <v>22435</v>
      </c>
      <c r="G2158" s="5" t="s">
        <v>22436</v>
      </c>
    </row>
    <row r="2159" spans="1:7" x14ac:dyDescent="0.25">
      <c r="A2159" s="5" t="s">
        <v>21912</v>
      </c>
      <c r="B2159" s="5">
        <v>-1.19882037955431</v>
      </c>
      <c r="C2159" s="5" t="s">
        <v>21913</v>
      </c>
      <c r="D2159" s="5" t="s">
        <v>21914</v>
      </c>
      <c r="E2159" s="5" t="s">
        <v>17255</v>
      </c>
      <c r="F2159" s="5" t="s">
        <v>21915</v>
      </c>
      <c r="G2159" s="5" t="s">
        <v>13342</v>
      </c>
    </row>
    <row r="2160" spans="1:7" x14ac:dyDescent="0.25">
      <c r="A2160" s="5" t="s">
        <v>22983</v>
      </c>
      <c r="B2160" s="5">
        <v>-1.19882037955431</v>
      </c>
      <c r="C2160" s="5" t="s">
        <v>22984</v>
      </c>
      <c r="D2160" s="5" t="s">
        <v>22985</v>
      </c>
      <c r="E2160" s="5" t="s">
        <v>22986</v>
      </c>
      <c r="F2160" s="5" t="s">
        <v>22987</v>
      </c>
      <c r="G2160" s="5" t="s">
        <v>22988</v>
      </c>
    </row>
    <row r="2161" spans="1:7" x14ac:dyDescent="0.25">
      <c r="A2161" s="5" t="s">
        <v>18243</v>
      </c>
      <c r="B2161" s="5">
        <v>-1.19882037955431</v>
      </c>
      <c r="C2161" s="5" t="s">
        <v>18244</v>
      </c>
      <c r="D2161" s="5" t="s">
        <v>18245</v>
      </c>
      <c r="E2161" s="5" t="s">
        <v>18246</v>
      </c>
      <c r="F2161" s="5" t="s">
        <v>11096</v>
      </c>
      <c r="G2161" s="5" t="s">
        <v>11097</v>
      </c>
    </row>
    <row r="2162" spans="1:7" x14ac:dyDescent="0.25">
      <c r="A2162" s="5" t="s">
        <v>7315</v>
      </c>
      <c r="B2162" s="5">
        <v>-1.1999924275018901</v>
      </c>
      <c r="C2162" s="5" t="s">
        <v>8</v>
      </c>
      <c r="D2162" s="5" t="s">
        <v>8</v>
      </c>
      <c r="E2162" s="5" t="s">
        <v>8</v>
      </c>
      <c r="F2162" s="5" t="s">
        <v>8</v>
      </c>
      <c r="G2162" s="5" t="s">
        <v>8</v>
      </c>
    </row>
    <row r="2163" spans="1:7" x14ac:dyDescent="0.25">
      <c r="A2163" s="5" t="s">
        <v>23180</v>
      </c>
      <c r="B2163" s="5">
        <v>-1.1999924275018901</v>
      </c>
      <c r="C2163" s="5" t="s">
        <v>8</v>
      </c>
      <c r="D2163" s="5" t="s">
        <v>8</v>
      </c>
      <c r="E2163" s="5" t="s">
        <v>8</v>
      </c>
      <c r="F2163" s="5" t="s">
        <v>8</v>
      </c>
      <c r="G2163" s="5" t="s">
        <v>8</v>
      </c>
    </row>
    <row r="2164" spans="1:7" x14ac:dyDescent="0.25">
      <c r="A2164" s="5" t="s">
        <v>23534</v>
      </c>
      <c r="B2164" s="5">
        <v>-1.1999924275018901</v>
      </c>
      <c r="C2164" s="5" t="s">
        <v>8</v>
      </c>
      <c r="D2164" s="5" t="s">
        <v>8</v>
      </c>
      <c r="E2164" s="5" t="s">
        <v>8</v>
      </c>
      <c r="F2164" s="5" t="s">
        <v>8</v>
      </c>
      <c r="G2164" s="5" t="s">
        <v>8</v>
      </c>
    </row>
    <row r="2165" spans="1:7" x14ac:dyDescent="0.25">
      <c r="A2165" s="5" t="s">
        <v>23690</v>
      </c>
      <c r="B2165" s="5">
        <v>-1.1999924275018901</v>
      </c>
      <c r="C2165" s="5" t="s">
        <v>23691</v>
      </c>
      <c r="D2165" s="5" t="s">
        <v>23692</v>
      </c>
      <c r="E2165" s="5" t="s">
        <v>23693</v>
      </c>
      <c r="F2165" s="5" t="s">
        <v>23694</v>
      </c>
      <c r="G2165" s="5" t="s">
        <v>23695</v>
      </c>
    </row>
    <row r="2166" spans="1:7" x14ac:dyDescent="0.25">
      <c r="A2166" s="5" t="s">
        <v>22584</v>
      </c>
      <c r="B2166" s="5">
        <v>-1.2001702373237999</v>
      </c>
      <c r="C2166" s="5" t="s">
        <v>8</v>
      </c>
      <c r="D2166" s="5" t="s">
        <v>8</v>
      </c>
      <c r="E2166" s="5" t="s">
        <v>8</v>
      </c>
      <c r="F2166" s="5" t="s">
        <v>8</v>
      </c>
      <c r="G2166" s="5" t="s">
        <v>8</v>
      </c>
    </row>
    <row r="2167" spans="1:7" x14ac:dyDescent="0.25">
      <c r="A2167" s="5" t="s">
        <v>23687</v>
      </c>
      <c r="B2167" s="5">
        <v>-1.2001702373237999</v>
      </c>
      <c r="C2167" s="5" t="s">
        <v>8</v>
      </c>
      <c r="D2167" s="5" t="s">
        <v>8</v>
      </c>
      <c r="E2167" s="5" t="s">
        <v>8</v>
      </c>
      <c r="F2167" s="5" t="s">
        <v>8</v>
      </c>
      <c r="G2167" s="5" t="s">
        <v>8</v>
      </c>
    </row>
    <row r="2168" spans="1:7" x14ac:dyDescent="0.25">
      <c r="A2168" s="5" t="s">
        <v>22735</v>
      </c>
      <c r="B2168" s="5">
        <v>-1.20153848673792</v>
      </c>
      <c r="C2168" s="5" t="s">
        <v>8</v>
      </c>
      <c r="D2168" s="5" t="s">
        <v>8</v>
      </c>
      <c r="E2168" s="5" t="s">
        <v>8</v>
      </c>
      <c r="F2168" s="5" t="s">
        <v>8</v>
      </c>
      <c r="G2168" s="5" t="s">
        <v>8</v>
      </c>
    </row>
    <row r="2169" spans="1:7" x14ac:dyDescent="0.25">
      <c r="A2169" s="5" t="s">
        <v>23590</v>
      </c>
      <c r="B2169" s="5">
        <v>-1.2024164532185899</v>
      </c>
      <c r="C2169" s="5" t="s">
        <v>8</v>
      </c>
      <c r="D2169" s="5" t="s">
        <v>8</v>
      </c>
      <c r="E2169" s="5" t="s">
        <v>8</v>
      </c>
      <c r="F2169" s="5" t="s">
        <v>8</v>
      </c>
      <c r="G2169" s="5" t="s">
        <v>23591</v>
      </c>
    </row>
    <row r="2170" spans="1:7" x14ac:dyDescent="0.25">
      <c r="A2170" s="5" t="s">
        <v>21372</v>
      </c>
      <c r="B2170" s="5">
        <v>-1.20461735691035</v>
      </c>
      <c r="C2170" s="5" t="s">
        <v>8</v>
      </c>
      <c r="D2170" s="5" t="s">
        <v>8</v>
      </c>
      <c r="E2170" s="5" t="s">
        <v>8</v>
      </c>
      <c r="F2170" s="5" t="s">
        <v>8</v>
      </c>
      <c r="G2170" s="5" t="s">
        <v>8</v>
      </c>
    </row>
    <row r="2171" spans="1:7" x14ac:dyDescent="0.25">
      <c r="A2171" s="5" t="s">
        <v>2392</v>
      </c>
      <c r="B2171" s="5">
        <v>-1.20461735691035</v>
      </c>
      <c r="C2171" s="5" t="s">
        <v>8</v>
      </c>
      <c r="D2171" s="5" t="s">
        <v>2393</v>
      </c>
      <c r="E2171" s="5" t="s">
        <v>8</v>
      </c>
      <c r="F2171" s="5" t="s">
        <v>2394</v>
      </c>
      <c r="G2171" s="5" t="s">
        <v>2395</v>
      </c>
    </row>
    <row r="2172" spans="1:7" x14ac:dyDescent="0.25">
      <c r="A2172" s="5" t="s">
        <v>21659</v>
      </c>
      <c r="B2172" s="5">
        <v>-1.20461735691035</v>
      </c>
      <c r="C2172" s="5" t="s">
        <v>8</v>
      </c>
      <c r="D2172" s="5" t="s">
        <v>8</v>
      </c>
      <c r="E2172" s="5" t="s">
        <v>8</v>
      </c>
      <c r="F2172" s="5" t="s">
        <v>8</v>
      </c>
      <c r="G2172" s="5" t="s">
        <v>8</v>
      </c>
    </row>
    <row r="2173" spans="1:7" x14ac:dyDescent="0.25">
      <c r="A2173" s="5" t="s">
        <v>11260</v>
      </c>
      <c r="B2173" s="5">
        <v>-1.20461735691035</v>
      </c>
      <c r="C2173" s="5" t="s">
        <v>8</v>
      </c>
      <c r="D2173" s="5" t="s">
        <v>8</v>
      </c>
      <c r="E2173" s="5" t="s">
        <v>8</v>
      </c>
      <c r="F2173" s="5" t="s">
        <v>8</v>
      </c>
      <c r="G2173" s="5" t="s">
        <v>8</v>
      </c>
    </row>
    <row r="2174" spans="1:7" x14ac:dyDescent="0.25">
      <c r="A2174" s="5" t="s">
        <v>11331</v>
      </c>
      <c r="B2174" s="5">
        <v>-1.20461735691035</v>
      </c>
      <c r="C2174" s="5" t="s">
        <v>8</v>
      </c>
      <c r="D2174" s="5" t="s">
        <v>8</v>
      </c>
      <c r="E2174" s="5" t="s">
        <v>11332</v>
      </c>
      <c r="F2174" s="5" t="s">
        <v>8</v>
      </c>
      <c r="G2174" s="5" t="s">
        <v>8</v>
      </c>
    </row>
    <row r="2175" spans="1:7" x14ac:dyDescent="0.25">
      <c r="A2175" s="5" t="s">
        <v>12919</v>
      </c>
      <c r="B2175" s="5">
        <v>-1.20461735691035</v>
      </c>
      <c r="C2175" s="5" t="s">
        <v>8</v>
      </c>
      <c r="D2175" s="5" t="s">
        <v>8</v>
      </c>
      <c r="E2175" s="5" t="s">
        <v>8</v>
      </c>
      <c r="F2175" s="5" t="s">
        <v>8</v>
      </c>
      <c r="G2175" s="5" t="s">
        <v>8</v>
      </c>
    </row>
    <row r="2176" spans="1:7" x14ac:dyDescent="0.25">
      <c r="A2176" s="5" t="s">
        <v>23451</v>
      </c>
      <c r="B2176" s="5">
        <v>-1.20461735691035</v>
      </c>
      <c r="C2176" s="5" t="s">
        <v>8</v>
      </c>
      <c r="D2176" s="5" t="s">
        <v>8</v>
      </c>
      <c r="E2176" s="5" t="s">
        <v>8</v>
      </c>
      <c r="F2176" s="5" t="s">
        <v>8</v>
      </c>
      <c r="G2176" s="5" t="s">
        <v>8</v>
      </c>
    </row>
    <row r="2177" spans="1:7" x14ac:dyDescent="0.25">
      <c r="A2177" s="5" t="s">
        <v>23386</v>
      </c>
      <c r="B2177" s="5">
        <v>-1.2049219399376601</v>
      </c>
      <c r="C2177" s="5" t="s">
        <v>8</v>
      </c>
      <c r="D2177" s="5" t="s">
        <v>8</v>
      </c>
      <c r="E2177" s="5" t="s">
        <v>8</v>
      </c>
      <c r="F2177" s="5" t="s">
        <v>8</v>
      </c>
      <c r="G2177" s="5" t="s">
        <v>8</v>
      </c>
    </row>
    <row r="2178" spans="1:7" x14ac:dyDescent="0.25">
      <c r="A2178" s="5" t="s">
        <v>21849</v>
      </c>
      <c r="B2178" s="5">
        <v>-1.20508260164309</v>
      </c>
      <c r="C2178" s="5" t="s">
        <v>8</v>
      </c>
      <c r="D2178" s="5" t="s">
        <v>8</v>
      </c>
      <c r="E2178" s="5" t="s">
        <v>8</v>
      </c>
      <c r="F2178" s="5" t="s">
        <v>8</v>
      </c>
      <c r="G2178" s="5" t="s">
        <v>8</v>
      </c>
    </row>
    <row r="2179" spans="1:7" x14ac:dyDescent="0.25">
      <c r="A2179" s="5" t="s">
        <v>10031</v>
      </c>
      <c r="B2179" s="5">
        <v>-1.2053871333950399</v>
      </c>
      <c r="C2179" s="5" t="s">
        <v>8</v>
      </c>
      <c r="D2179" s="5" t="s">
        <v>8</v>
      </c>
      <c r="E2179" s="5" t="s">
        <v>10032</v>
      </c>
      <c r="F2179" s="5" t="s">
        <v>8</v>
      </c>
      <c r="G2179" s="5" t="s">
        <v>10033</v>
      </c>
    </row>
    <row r="2180" spans="1:7" x14ac:dyDescent="0.25">
      <c r="A2180" s="5" t="s">
        <v>22666</v>
      </c>
      <c r="B2180" s="5">
        <v>-1.2071153367210701</v>
      </c>
      <c r="C2180" s="5" t="s">
        <v>8</v>
      </c>
      <c r="D2180" s="5" t="s">
        <v>8</v>
      </c>
      <c r="E2180" s="5" t="s">
        <v>22667</v>
      </c>
      <c r="F2180" s="5" t="s">
        <v>8</v>
      </c>
      <c r="G2180" s="5" t="s">
        <v>15486</v>
      </c>
    </row>
    <row r="2181" spans="1:7" x14ac:dyDescent="0.25">
      <c r="A2181" s="5" t="s">
        <v>18473</v>
      </c>
      <c r="B2181" s="5">
        <v>-1.20772038988223</v>
      </c>
      <c r="C2181" s="5" t="s">
        <v>8</v>
      </c>
      <c r="D2181" s="5" t="s">
        <v>8</v>
      </c>
      <c r="E2181" s="5" t="s">
        <v>8</v>
      </c>
      <c r="F2181" s="5" t="s">
        <v>8</v>
      </c>
      <c r="G2181" s="5" t="s">
        <v>8</v>
      </c>
    </row>
    <row r="2182" spans="1:7" x14ac:dyDescent="0.25">
      <c r="A2182" s="5" t="s">
        <v>22903</v>
      </c>
      <c r="B2182" s="5">
        <v>-1.2082985917823801</v>
      </c>
      <c r="C2182" s="5" t="s">
        <v>8</v>
      </c>
      <c r="D2182" s="5" t="s">
        <v>8</v>
      </c>
      <c r="E2182" s="5" t="s">
        <v>8</v>
      </c>
      <c r="F2182" s="5" t="s">
        <v>8</v>
      </c>
      <c r="G2182" s="5" t="s">
        <v>8</v>
      </c>
    </row>
    <row r="2183" spans="1:7" x14ac:dyDescent="0.25">
      <c r="A2183" s="5" t="s">
        <v>11897</v>
      </c>
      <c r="B2183" s="5">
        <v>-1.2083138685302599</v>
      </c>
      <c r="C2183" s="5" t="s">
        <v>8</v>
      </c>
      <c r="D2183" s="5" t="s">
        <v>8</v>
      </c>
      <c r="E2183" s="5" t="s">
        <v>8</v>
      </c>
      <c r="F2183" s="5" t="s">
        <v>8</v>
      </c>
      <c r="G2183" s="5" t="s">
        <v>8</v>
      </c>
    </row>
    <row r="2184" spans="1:7" x14ac:dyDescent="0.25">
      <c r="A2184" s="5" t="s">
        <v>5529</v>
      </c>
      <c r="B2184" s="5">
        <v>-1.2092491208507099</v>
      </c>
      <c r="C2184" s="5" t="s">
        <v>8</v>
      </c>
      <c r="D2184" s="5" t="s">
        <v>8</v>
      </c>
      <c r="E2184" s="5" t="s">
        <v>8</v>
      </c>
      <c r="F2184" s="5" t="s">
        <v>8</v>
      </c>
      <c r="G2184" s="5" t="s">
        <v>8</v>
      </c>
    </row>
    <row r="2185" spans="1:7" x14ac:dyDescent="0.25">
      <c r="A2185" s="5" t="s">
        <v>14193</v>
      </c>
      <c r="B2185" s="5">
        <v>-1.2092491208507099</v>
      </c>
      <c r="C2185" s="5" t="s">
        <v>8</v>
      </c>
      <c r="D2185" s="5" t="s">
        <v>8</v>
      </c>
      <c r="E2185" s="5" t="s">
        <v>8</v>
      </c>
      <c r="F2185" s="5" t="s">
        <v>8</v>
      </c>
      <c r="G2185" s="5" t="s">
        <v>8</v>
      </c>
    </row>
    <row r="2186" spans="1:7" x14ac:dyDescent="0.25">
      <c r="A2186" s="5" t="s">
        <v>7170</v>
      </c>
      <c r="B2186" s="5">
        <v>-1.2098090419457399</v>
      </c>
      <c r="C2186" s="5" t="s">
        <v>8</v>
      </c>
      <c r="D2186" s="5" t="s">
        <v>8</v>
      </c>
      <c r="E2186" s="5" t="s">
        <v>8</v>
      </c>
      <c r="F2186" s="5" t="s">
        <v>8</v>
      </c>
      <c r="G2186" s="5" t="s">
        <v>8</v>
      </c>
    </row>
    <row r="2187" spans="1:7" x14ac:dyDescent="0.25">
      <c r="A2187" s="5" t="s">
        <v>12084</v>
      </c>
      <c r="B2187" s="5">
        <v>-1.2143612816353799</v>
      </c>
      <c r="C2187" s="5" t="s">
        <v>8</v>
      </c>
      <c r="D2187" s="5" t="s">
        <v>8</v>
      </c>
      <c r="E2187" s="5" t="s">
        <v>8</v>
      </c>
      <c r="F2187" s="5" t="s">
        <v>8</v>
      </c>
      <c r="G2187" s="5" t="s">
        <v>8</v>
      </c>
    </row>
    <row r="2188" spans="1:7" x14ac:dyDescent="0.25">
      <c r="A2188" s="5" t="s">
        <v>13338</v>
      </c>
      <c r="B2188" s="5">
        <v>-1.2143612816353799</v>
      </c>
      <c r="C2188" s="5" t="s">
        <v>559</v>
      </c>
      <c r="D2188" s="5" t="s">
        <v>13339</v>
      </c>
      <c r="E2188" s="5" t="s">
        <v>13340</v>
      </c>
      <c r="F2188" s="5" t="s">
        <v>13341</v>
      </c>
      <c r="G2188" s="5" t="s">
        <v>13342</v>
      </c>
    </row>
    <row r="2189" spans="1:7" x14ac:dyDescent="0.25">
      <c r="A2189" s="5" t="s">
        <v>21421</v>
      </c>
      <c r="B2189" s="5">
        <v>-1.2149788933904</v>
      </c>
      <c r="C2189" s="5" t="s">
        <v>8</v>
      </c>
      <c r="D2189" s="5" t="s">
        <v>8</v>
      </c>
      <c r="E2189" s="5" t="s">
        <v>8</v>
      </c>
      <c r="F2189" s="5" t="s">
        <v>8</v>
      </c>
      <c r="G2189" s="5" t="s">
        <v>8</v>
      </c>
    </row>
    <row r="2190" spans="1:7" x14ac:dyDescent="0.25">
      <c r="A2190" s="5" t="s">
        <v>21614</v>
      </c>
      <c r="B2190" s="5">
        <v>-1.2149788933904</v>
      </c>
      <c r="C2190" s="5" t="s">
        <v>8</v>
      </c>
      <c r="D2190" s="5" t="s">
        <v>8</v>
      </c>
      <c r="E2190" s="5" t="s">
        <v>8</v>
      </c>
      <c r="F2190" s="5" t="s">
        <v>8</v>
      </c>
      <c r="G2190" s="5" t="s">
        <v>8</v>
      </c>
    </row>
    <row r="2191" spans="1:7" x14ac:dyDescent="0.25">
      <c r="A2191" s="5" t="s">
        <v>6714</v>
      </c>
      <c r="B2191" s="5">
        <v>-1.2149788933904</v>
      </c>
      <c r="C2191" s="5" t="s">
        <v>8</v>
      </c>
      <c r="D2191" s="5" t="s">
        <v>8</v>
      </c>
      <c r="E2191" s="5" t="s">
        <v>8</v>
      </c>
      <c r="F2191" s="5" t="s">
        <v>8</v>
      </c>
      <c r="G2191" s="5" t="s">
        <v>8</v>
      </c>
    </row>
    <row r="2192" spans="1:7" x14ac:dyDescent="0.25">
      <c r="A2192" s="5" t="s">
        <v>10036</v>
      </c>
      <c r="B2192" s="5">
        <v>-1.2149788933904</v>
      </c>
      <c r="C2192" s="5" t="s">
        <v>8</v>
      </c>
      <c r="D2192" s="5" t="s">
        <v>8</v>
      </c>
      <c r="E2192" s="5" t="s">
        <v>8</v>
      </c>
      <c r="F2192" s="5" t="s">
        <v>8</v>
      </c>
      <c r="G2192" s="5" t="s">
        <v>8</v>
      </c>
    </row>
    <row r="2193" spans="1:7" x14ac:dyDescent="0.25">
      <c r="A2193" s="5" t="s">
        <v>12762</v>
      </c>
      <c r="B2193" s="5">
        <v>-1.2149788933904</v>
      </c>
      <c r="C2193" s="5" t="s">
        <v>8</v>
      </c>
      <c r="D2193" s="5" t="s">
        <v>8</v>
      </c>
      <c r="E2193" s="5" t="s">
        <v>8</v>
      </c>
      <c r="F2193" s="5" t="s">
        <v>8</v>
      </c>
      <c r="G2193" s="5" t="s">
        <v>8</v>
      </c>
    </row>
    <row r="2194" spans="1:7" x14ac:dyDescent="0.25">
      <c r="A2194" s="5" t="s">
        <v>23703</v>
      </c>
      <c r="B2194" s="5">
        <v>-1.2149788933904</v>
      </c>
      <c r="C2194" s="5" t="s">
        <v>8</v>
      </c>
      <c r="D2194" s="5" t="s">
        <v>8</v>
      </c>
      <c r="E2194" s="5" t="s">
        <v>8</v>
      </c>
      <c r="F2194" s="5" t="s">
        <v>8</v>
      </c>
      <c r="G2194" s="5" t="s">
        <v>8</v>
      </c>
    </row>
    <row r="2195" spans="1:7" x14ac:dyDescent="0.25">
      <c r="A2195" s="5" t="s">
        <v>19542</v>
      </c>
      <c r="B2195" s="5">
        <v>-1.21582854361007</v>
      </c>
      <c r="C2195" s="5" t="s">
        <v>8</v>
      </c>
      <c r="D2195" s="5" t="s">
        <v>8</v>
      </c>
      <c r="E2195" s="5" t="s">
        <v>8</v>
      </c>
      <c r="F2195" s="5" t="s">
        <v>8</v>
      </c>
      <c r="G2195" s="5" t="s">
        <v>8</v>
      </c>
    </row>
    <row r="2196" spans="1:7" x14ac:dyDescent="0.25">
      <c r="A2196" s="5" t="s">
        <v>19705</v>
      </c>
      <c r="B2196" s="5">
        <v>-1.21874783953587</v>
      </c>
      <c r="C2196" s="5" t="s">
        <v>8</v>
      </c>
      <c r="D2196" s="5" t="s">
        <v>8</v>
      </c>
      <c r="E2196" s="5" t="s">
        <v>8</v>
      </c>
      <c r="F2196" s="5" t="s">
        <v>8</v>
      </c>
      <c r="G2196" s="5" t="s">
        <v>8</v>
      </c>
    </row>
    <row r="2197" spans="1:7" x14ac:dyDescent="0.25">
      <c r="A2197" s="5" t="s">
        <v>22638</v>
      </c>
      <c r="B2197" s="5">
        <v>-1.21874783953587</v>
      </c>
      <c r="C2197" s="5" t="s">
        <v>22639</v>
      </c>
      <c r="D2197" s="5" t="s">
        <v>8</v>
      </c>
      <c r="E2197" s="5" t="s">
        <v>8</v>
      </c>
      <c r="F2197" s="5" t="s">
        <v>8</v>
      </c>
      <c r="G2197" s="5" t="s">
        <v>22640</v>
      </c>
    </row>
    <row r="2198" spans="1:7" x14ac:dyDescent="0.25">
      <c r="A2198" s="5" t="s">
        <v>10108</v>
      </c>
      <c r="B2198" s="5">
        <v>-1.21874783953587</v>
      </c>
      <c r="C2198" s="5" t="s">
        <v>8</v>
      </c>
      <c r="D2198" s="5" t="s">
        <v>8</v>
      </c>
      <c r="E2198" s="5" t="s">
        <v>8</v>
      </c>
      <c r="F2198" s="5" t="s">
        <v>8</v>
      </c>
      <c r="G2198" s="5" t="s">
        <v>8</v>
      </c>
    </row>
    <row r="2199" spans="1:7" x14ac:dyDescent="0.25">
      <c r="A2199" s="5" t="s">
        <v>23144</v>
      </c>
      <c r="B2199" s="5">
        <v>-1.21874783953587</v>
      </c>
      <c r="C2199" s="5" t="s">
        <v>8</v>
      </c>
      <c r="D2199" s="5" t="s">
        <v>8</v>
      </c>
      <c r="E2199" s="5" t="s">
        <v>8</v>
      </c>
      <c r="F2199" s="5" t="s">
        <v>8</v>
      </c>
      <c r="G2199" s="5" t="s">
        <v>8</v>
      </c>
    </row>
    <row r="2200" spans="1:7" x14ac:dyDescent="0.25">
      <c r="A2200" s="5" t="s">
        <v>23209</v>
      </c>
      <c r="B2200" s="5">
        <v>-1.21874783953587</v>
      </c>
      <c r="C2200" s="5" t="s">
        <v>8</v>
      </c>
      <c r="D2200" s="5" t="s">
        <v>8</v>
      </c>
      <c r="E2200" s="5" t="s">
        <v>8</v>
      </c>
      <c r="F2200" s="5" t="s">
        <v>8</v>
      </c>
      <c r="G2200" s="5" t="s">
        <v>8</v>
      </c>
    </row>
    <row r="2201" spans="1:7" x14ac:dyDescent="0.25">
      <c r="A2201" s="5" t="s">
        <v>23712</v>
      </c>
      <c r="B2201" s="5">
        <v>-1.21874783953587</v>
      </c>
      <c r="C2201" s="5" t="s">
        <v>8</v>
      </c>
      <c r="D2201" s="5" t="s">
        <v>8</v>
      </c>
      <c r="E2201" s="5" t="s">
        <v>8</v>
      </c>
      <c r="F2201" s="5" t="s">
        <v>8</v>
      </c>
      <c r="G2201" s="5" t="s">
        <v>8</v>
      </c>
    </row>
    <row r="2202" spans="1:7" x14ac:dyDescent="0.25">
      <c r="A2202" s="5" t="s">
        <v>21668</v>
      </c>
      <c r="B2202" s="5">
        <v>-1.22292517715146</v>
      </c>
      <c r="C2202" s="5" t="s">
        <v>8</v>
      </c>
      <c r="D2202" s="5" t="s">
        <v>8</v>
      </c>
      <c r="E2202" s="5" t="s">
        <v>8</v>
      </c>
      <c r="F2202" s="5" t="s">
        <v>8</v>
      </c>
      <c r="G2202" s="5" t="s">
        <v>8</v>
      </c>
    </row>
    <row r="2203" spans="1:7" x14ac:dyDescent="0.25">
      <c r="A2203" s="5" t="s">
        <v>3724</v>
      </c>
      <c r="B2203" s="5">
        <v>-1.22292517715146</v>
      </c>
      <c r="C2203" s="5" t="s">
        <v>8</v>
      </c>
      <c r="D2203" s="5" t="s">
        <v>8</v>
      </c>
      <c r="E2203" s="5" t="s">
        <v>8</v>
      </c>
      <c r="F2203" s="5" t="s">
        <v>8</v>
      </c>
      <c r="G2203" s="5" t="s">
        <v>8</v>
      </c>
    </row>
    <row r="2204" spans="1:7" x14ac:dyDescent="0.25">
      <c r="A2204" s="5" t="s">
        <v>5784</v>
      </c>
      <c r="B2204" s="5">
        <v>-1.22292517715146</v>
      </c>
      <c r="C2204" s="5" t="s">
        <v>5785</v>
      </c>
      <c r="D2204" s="5" t="s">
        <v>5786</v>
      </c>
      <c r="E2204" s="5" t="s">
        <v>5787</v>
      </c>
      <c r="F2204" s="5" t="s">
        <v>5788</v>
      </c>
      <c r="G2204" s="5" t="s">
        <v>5789</v>
      </c>
    </row>
    <row r="2205" spans="1:7" x14ac:dyDescent="0.25">
      <c r="A2205" s="5" t="s">
        <v>22355</v>
      </c>
      <c r="B2205" s="5">
        <v>-1.22292517715146</v>
      </c>
      <c r="C2205" s="5" t="s">
        <v>8</v>
      </c>
      <c r="D2205" s="5" t="s">
        <v>8</v>
      </c>
      <c r="E2205" s="5" t="s">
        <v>8</v>
      </c>
      <c r="F2205" s="5" t="s">
        <v>8</v>
      </c>
      <c r="G2205" s="5" t="s">
        <v>8</v>
      </c>
    </row>
    <row r="2206" spans="1:7" x14ac:dyDescent="0.25">
      <c r="A2206" s="5" t="s">
        <v>8602</v>
      </c>
      <c r="B2206" s="5">
        <v>-1.22292517715146</v>
      </c>
      <c r="C2206" s="5" t="s">
        <v>8</v>
      </c>
      <c r="D2206" s="5" t="s">
        <v>8</v>
      </c>
      <c r="E2206" s="5" t="s">
        <v>8</v>
      </c>
      <c r="F2206" s="5" t="s">
        <v>8</v>
      </c>
      <c r="G2206" s="5" t="s">
        <v>8</v>
      </c>
    </row>
    <row r="2207" spans="1:7" x14ac:dyDescent="0.25">
      <c r="A2207" s="5" t="s">
        <v>22997</v>
      </c>
      <c r="B2207" s="5">
        <v>-1.22292517715146</v>
      </c>
      <c r="C2207" s="5" t="s">
        <v>8</v>
      </c>
      <c r="D2207" s="5" t="s">
        <v>8</v>
      </c>
      <c r="E2207" s="5" t="s">
        <v>8</v>
      </c>
      <c r="F2207" s="5" t="s">
        <v>8</v>
      </c>
      <c r="G2207" s="5" t="s">
        <v>8</v>
      </c>
    </row>
    <row r="2208" spans="1:7" x14ac:dyDescent="0.25">
      <c r="A2208" s="5" t="s">
        <v>23047</v>
      </c>
      <c r="B2208" s="5">
        <v>-1.22292517715146</v>
      </c>
      <c r="C2208" s="5" t="s">
        <v>23048</v>
      </c>
      <c r="D2208" s="5" t="s">
        <v>8</v>
      </c>
      <c r="E2208" s="5" t="s">
        <v>8</v>
      </c>
      <c r="F2208" s="5" t="s">
        <v>8</v>
      </c>
      <c r="G2208" s="5" t="s">
        <v>15274</v>
      </c>
    </row>
    <row r="2209" spans="1:7" x14ac:dyDescent="0.25">
      <c r="A2209" s="5" t="s">
        <v>2145</v>
      </c>
      <c r="B2209" s="5">
        <v>-1.22370861567874</v>
      </c>
      <c r="C2209" s="5" t="s">
        <v>8</v>
      </c>
      <c r="D2209" s="5" t="s">
        <v>8</v>
      </c>
      <c r="E2209" s="5" t="s">
        <v>8</v>
      </c>
      <c r="F2209" s="5" t="s">
        <v>8</v>
      </c>
      <c r="G2209" s="5" t="s">
        <v>8</v>
      </c>
    </row>
    <row r="2210" spans="1:7" x14ac:dyDescent="0.25">
      <c r="A2210" s="5" t="s">
        <v>9168</v>
      </c>
      <c r="B2210" s="5">
        <v>-1.22370861567874</v>
      </c>
      <c r="C2210" s="5" t="s">
        <v>8</v>
      </c>
      <c r="D2210" s="5" t="s">
        <v>8</v>
      </c>
      <c r="E2210" s="5" t="s">
        <v>8</v>
      </c>
      <c r="F2210" s="5" t="s">
        <v>8</v>
      </c>
      <c r="G2210" s="5" t="s">
        <v>8</v>
      </c>
    </row>
    <row r="2211" spans="1:7" x14ac:dyDescent="0.25">
      <c r="A2211" s="5" t="s">
        <v>10599</v>
      </c>
      <c r="B2211" s="5">
        <v>-1.22370861567874</v>
      </c>
      <c r="C2211" s="5" t="s">
        <v>8</v>
      </c>
      <c r="D2211" s="5" t="s">
        <v>8</v>
      </c>
      <c r="E2211" s="5" t="s">
        <v>8</v>
      </c>
      <c r="F2211" s="5" t="s">
        <v>8</v>
      </c>
      <c r="G2211" s="5" t="s">
        <v>8</v>
      </c>
    </row>
    <row r="2212" spans="1:7" x14ac:dyDescent="0.25">
      <c r="A2212" s="5" t="s">
        <v>23462</v>
      </c>
      <c r="B2212" s="5">
        <v>-1.2242010812042099</v>
      </c>
      <c r="C2212" s="5" t="s">
        <v>8</v>
      </c>
      <c r="D2212" s="5" t="s">
        <v>8</v>
      </c>
      <c r="E2212" s="5" t="s">
        <v>8</v>
      </c>
      <c r="F2212" s="5" t="s">
        <v>8</v>
      </c>
      <c r="G2212" s="5" t="s">
        <v>8</v>
      </c>
    </row>
    <row r="2213" spans="1:7" x14ac:dyDescent="0.25">
      <c r="A2213" s="5" t="s">
        <v>15127</v>
      </c>
      <c r="B2213" s="5">
        <v>-1.22478590256289</v>
      </c>
      <c r="C2213" s="5" t="s">
        <v>15128</v>
      </c>
      <c r="D2213" s="5" t="s">
        <v>15129</v>
      </c>
      <c r="E2213" s="5" t="s">
        <v>15130</v>
      </c>
      <c r="F2213" s="5" t="s">
        <v>15131</v>
      </c>
      <c r="G2213" s="5" t="s">
        <v>15132</v>
      </c>
    </row>
    <row r="2214" spans="1:7" x14ac:dyDescent="0.25">
      <c r="A2214" s="5" t="s">
        <v>412</v>
      </c>
      <c r="B2214" s="5">
        <v>-1.22524077757112</v>
      </c>
      <c r="C2214" s="5" t="s">
        <v>413</v>
      </c>
      <c r="D2214" s="5" t="s">
        <v>414</v>
      </c>
      <c r="E2214" s="5" t="s">
        <v>415</v>
      </c>
      <c r="F2214" s="5" t="s">
        <v>416</v>
      </c>
      <c r="G2214" s="5" t="s">
        <v>417</v>
      </c>
    </row>
    <row r="2215" spans="1:7" x14ac:dyDescent="0.25">
      <c r="A2215" s="5" t="s">
        <v>23179</v>
      </c>
      <c r="B2215" s="5">
        <v>-1.22847803960076</v>
      </c>
      <c r="C2215" s="5" t="s">
        <v>8</v>
      </c>
      <c r="D2215" s="5" t="s">
        <v>8</v>
      </c>
      <c r="E2215" s="5" t="s">
        <v>8</v>
      </c>
      <c r="F2215" s="5" t="s">
        <v>8</v>
      </c>
      <c r="G2215" s="5" t="s">
        <v>8</v>
      </c>
    </row>
    <row r="2216" spans="1:7" x14ac:dyDescent="0.25">
      <c r="A2216" s="5" t="s">
        <v>23276</v>
      </c>
      <c r="B2216" s="5">
        <v>-1.22847803960076</v>
      </c>
      <c r="C2216" s="5" t="s">
        <v>8</v>
      </c>
      <c r="D2216" s="5" t="s">
        <v>8</v>
      </c>
      <c r="E2216" s="5" t="s">
        <v>8</v>
      </c>
      <c r="F2216" s="5" t="s">
        <v>8</v>
      </c>
      <c r="G2216" s="5" t="s">
        <v>8</v>
      </c>
    </row>
    <row r="2217" spans="1:7" x14ac:dyDescent="0.25">
      <c r="A2217" s="5" t="s">
        <v>21429</v>
      </c>
      <c r="B2217" s="5">
        <v>-1.22869566294735</v>
      </c>
      <c r="C2217" s="5" t="s">
        <v>8</v>
      </c>
      <c r="D2217" s="5" t="s">
        <v>8</v>
      </c>
      <c r="E2217" s="5" t="s">
        <v>8</v>
      </c>
      <c r="F2217" s="5" t="s">
        <v>8</v>
      </c>
      <c r="G2217" s="5" t="s">
        <v>8</v>
      </c>
    </row>
    <row r="2218" spans="1:7" x14ac:dyDescent="0.25">
      <c r="A2218" s="5" t="s">
        <v>22899</v>
      </c>
      <c r="B2218" s="5">
        <v>-1.2301462362142701</v>
      </c>
      <c r="C2218" s="5" t="s">
        <v>8</v>
      </c>
      <c r="D2218" s="5" t="s">
        <v>8</v>
      </c>
      <c r="E2218" s="5" t="s">
        <v>8</v>
      </c>
      <c r="F2218" s="5" t="s">
        <v>8</v>
      </c>
      <c r="G2218" s="5" t="s">
        <v>8</v>
      </c>
    </row>
    <row r="2219" spans="1:7" x14ac:dyDescent="0.25">
      <c r="A2219" s="5" t="s">
        <v>17492</v>
      </c>
      <c r="B2219" s="5">
        <v>-1.2311639990619601</v>
      </c>
      <c r="C2219" s="5" t="s">
        <v>17493</v>
      </c>
      <c r="D2219" s="5" t="s">
        <v>8</v>
      </c>
      <c r="E2219" s="5" t="s">
        <v>8</v>
      </c>
      <c r="F2219" s="5" t="s">
        <v>17494</v>
      </c>
      <c r="G2219" s="5" t="s">
        <v>17495</v>
      </c>
    </row>
    <row r="2220" spans="1:7" x14ac:dyDescent="0.25">
      <c r="A2220" s="5" t="s">
        <v>3345</v>
      </c>
      <c r="B2220" s="5">
        <v>-1.2311639990619601</v>
      </c>
      <c r="C2220" s="5" t="s">
        <v>8</v>
      </c>
      <c r="D2220" s="5" t="s">
        <v>8</v>
      </c>
      <c r="E2220" s="5" t="s">
        <v>8</v>
      </c>
      <c r="F2220" s="5" t="s">
        <v>8</v>
      </c>
      <c r="G2220" s="5" t="s">
        <v>8</v>
      </c>
    </row>
    <row r="2221" spans="1:7" x14ac:dyDescent="0.25">
      <c r="A2221" s="5" t="s">
        <v>22031</v>
      </c>
      <c r="B2221" s="5">
        <v>-1.2311639990619601</v>
      </c>
      <c r="C2221" s="5" t="s">
        <v>8</v>
      </c>
      <c r="D2221" s="5" t="s">
        <v>8</v>
      </c>
      <c r="E2221" s="5" t="s">
        <v>8</v>
      </c>
      <c r="F2221" s="5" t="s">
        <v>8</v>
      </c>
      <c r="G2221" s="5" t="s">
        <v>8</v>
      </c>
    </row>
    <row r="2222" spans="1:7" x14ac:dyDescent="0.25">
      <c r="A2222" s="5" t="s">
        <v>22043</v>
      </c>
      <c r="B2222" s="5">
        <v>-1.2311639990619601</v>
      </c>
      <c r="C2222" s="5" t="s">
        <v>8</v>
      </c>
      <c r="D2222" s="5" t="s">
        <v>8</v>
      </c>
      <c r="E2222" s="5" t="s">
        <v>8</v>
      </c>
      <c r="F2222" s="5" t="s">
        <v>8</v>
      </c>
      <c r="G2222" s="5" t="s">
        <v>8</v>
      </c>
    </row>
    <row r="2223" spans="1:7" x14ac:dyDescent="0.25">
      <c r="A2223" s="5" t="s">
        <v>22364</v>
      </c>
      <c r="B2223" s="5">
        <v>-1.2311639990619601</v>
      </c>
      <c r="C2223" s="5" t="s">
        <v>8</v>
      </c>
      <c r="D2223" s="5" t="s">
        <v>8</v>
      </c>
      <c r="E2223" s="5" t="s">
        <v>8</v>
      </c>
      <c r="F2223" s="5" t="s">
        <v>8</v>
      </c>
      <c r="G2223" s="5" t="s">
        <v>8</v>
      </c>
    </row>
    <row r="2224" spans="1:7" x14ac:dyDescent="0.25">
      <c r="A2224" s="5" t="s">
        <v>22651</v>
      </c>
      <c r="B2224" s="5">
        <v>-1.2311639990619601</v>
      </c>
      <c r="C2224" s="5" t="s">
        <v>8</v>
      </c>
      <c r="D2224" s="5" t="s">
        <v>8</v>
      </c>
      <c r="E2224" s="5" t="s">
        <v>8</v>
      </c>
      <c r="F2224" s="5" t="s">
        <v>8</v>
      </c>
      <c r="G2224" s="5" t="s">
        <v>8</v>
      </c>
    </row>
    <row r="2225" spans="1:7" x14ac:dyDescent="0.25">
      <c r="A2225" s="5" t="s">
        <v>21780</v>
      </c>
      <c r="B2225" s="5">
        <v>-1.23245172930351</v>
      </c>
      <c r="C2225" s="5" t="s">
        <v>8</v>
      </c>
      <c r="D2225" s="5" t="s">
        <v>8</v>
      </c>
      <c r="E2225" s="5" t="s">
        <v>8</v>
      </c>
      <c r="F2225" s="5" t="s">
        <v>8</v>
      </c>
      <c r="G2225" s="5" t="s">
        <v>2093</v>
      </c>
    </row>
    <row r="2226" spans="1:7" x14ac:dyDescent="0.25">
      <c r="A2226" s="5" t="s">
        <v>21817</v>
      </c>
      <c r="B2226" s="5">
        <v>-1.23245172930351</v>
      </c>
      <c r="C2226" s="5" t="s">
        <v>8</v>
      </c>
      <c r="D2226" s="5" t="s">
        <v>8</v>
      </c>
      <c r="E2226" s="5" t="s">
        <v>8</v>
      </c>
      <c r="F2226" s="5" t="s">
        <v>8</v>
      </c>
      <c r="G2226" s="5" t="s">
        <v>8</v>
      </c>
    </row>
    <row r="2227" spans="1:7" x14ac:dyDescent="0.25">
      <c r="A2227" s="5" t="s">
        <v>4306</v>
      </c>
      <c r="B2227" s="5">
        <v>-1.23245172930351</v>
      </c>
      <c r="C2227" s="5" t="s">
        <v>8</v>
      </c>
      <c r="D2227" s="5" t="s">
        <v>8</v>
      </c>
      <c r="E2227" s="5" t="s">
        <v>8</v>
      </c>
      <c r="F2227" s="5" t="s">
        <v>8</v>
      </c>
      <c r="G2227" s="5" t="s">
        <v>8</v>
      </c>
    </row>
    <row r="2228" spans="1:7" x14ac:dyDescent="0.25">
      <c r="A2228" s="5" t="s">
        <v>22012</v>
      </c>
      <c r="B2228" s="5">
        <v>-1.23245172930351</v>
      </c>
      <c r="C2228" s="5" t="s">
        <v>22013</v>
      </c>
      <c r="D2228" s="5" t="s">
        <v>22014</v>
      </c>
      <c r="E2228" s="5" t="s">
        <v>22015</v>
      </c>
      <c r="F2228" s="5" t="s">
        <v>22016</v>
      </c>
      <c r="G2228" s="5" t="s">
        <v>22017</v>
      </c>
    </row>
    <row r="2229" spans="1:7" x14ac:dyDescent="0.25">
      <c r="A2229" s="5" t="s">
        <v>7629</v>
      </c>
      <c r="B2229" s="5">
        <v>-1.23245172930351</v>
      </c>
      <c r="C2229" s="5" t="s">
        <v>7630</v>
      </c>
      <c r="D2229" s="5" t="s">
        <v>7631</v>
      </c>
      <c r="E2229" s="5" t="s">
        <v>7632</v>
      </c>
      <c r="F2229" s="5" t="s">
        <v>7633</v>
      </c>
      <c r="G2229" s="5" t="s">
        <v>7634</v>
      </c>
    </row>
    <row r="2230" spans="1:7" x14ac:dyDescent="0.25">
      <c r="A2230" s="5" t="s">
        <v>11492</v>
      </c>
      <c r="B2230" s="5">
        <v>-1.23245172930351</v>
      </c>
      <c r="C2230" s="5" t="s">
        <v>8</v>
      </c>
      <c r="D2230" s="5" t="s">
        <v>8</v>
      </c>
      <c r="E2230" s="5" t="s">
        <v>8</v>
      </c>
      <c r="F2230" s="5" t="s">
        <v>8</v>
      </c>
      <c r="G2230" s="5" t="s">
        <v>8</v>
      </c>
    </row>
    <row r="2231" spans="1:7" x14ac:dyDescent="0.25">
      <c r="A2231" s="5" t="s">
        <v>13766</v>
      </c>
      <c r="B2231" s="5">
        <v>-1.23245172930351</v>
      </c>
      <c r="C2231" s="5" t="s">
        <v>8</v>
      </c>
      <c r="D2231" s="5" t="s">
        <v>8</v>
      </c>
      <c r="E2231" s="5" t="s">
        <v>8</v>
      </c>
      <c r="F2231" s="5" t="s">
        <v>8</v>
      </c>
      <c r="G2231" s="5" t="s">
        <v>8</v>
      </c>
    </row>
    <row r="2232" spans="1:7" x14ac:dyDescent="0.25">
      <c r="A2232" s="5" t="s">
        <v>23661</v>
      </c>
      <c r="B2232" s="5">
        <v>-1.23245172930351</v>
      </c>
      <c r="C2232" s="5" t="s">
        <v>8</v>
      </c>
      <c r="D2232" s="5" t="s">
        <v>8</v>
      </c>
      <c r="E2232" s="5" t="s">
        <v>8</v>
      </c>
      <c r="F2232" s="5" t="s">
        <v>8</v>
      </c>
      <c r="G2232" s="5" t="s">
        <v>8</v>
      </c>
    </row>
    <row r="2233" spans="1:7" x14ac:dyDescent="0.25">
      <c r="A2233" s="5" t="s">
        <v>23685</v>
      </c>
      <c r="B2233" s="5">
        <v>-1.23245172930351</v>
      </c>
      <c r="C2233" s="5" t="s">
        <v>8</v>
      </c>
      <c r="D2233" s="5" t="s">
        <v>8</v>
      </c>
      <c r="E2233" s="5" t="s">
        <v>8</v>
      </c>
      <c r="F2233" s="5" t="s">
        <v>8</v>
      </c>
      <c r="G2233" s="5" t="s">
        <v>8</v>
      </c>
    </row>
    <row r="2234" spans="1:7" x14ac:dyDescent="0.25">
      <c r="A2234" s="5" t="s">
        <v>21277</v>
      </c>
      <c r="B2234" s="5">
        <v>-1.2344266544712199</v>
      </c>
      <c r="C2234" s="5" t="s">
        <v>8</v>
      </c>
      <c r="D2234" s="5" t="s">
        <v>8</v>
      </c>
      <c r="E2234" s="5" t="s">
        <v>8</v>
      </c>
      <c r="F2234" s="5" t="s">
        <v>8</v>
      </c>
      <c r="G2234" s="5" t="s">
        <v>8</v>
      </c>
    </row>
    <row r="2235" spans="1:7" x14ac:dyDescent="0.25">
      <c r="A2235" s="5" t="s">
        <v>18569</v>
      </c>
      <c r="B2235" s="5">
        <v>-1.2344266544712199</v>
      </c>
      <c r="C2235" s="5" t="s">
        <v>8</v>
      </c>
      <c r="D2235" s="5" t="s">
        <v>8</v>
      </c>
      <c r="E2235" s="5" t="s">
        <v>8</v>
      </c>
      <c r="F2235" s="5" t="s">
        <v>8</v>
      </c>
      <c r="G2235" s="5" t="s">
        <v>8</v>
      </c>
    </row>
    <row r="2236" spans="1:7" x14ac:dyDescent="0.25">
      <c r="A2236" s="5" t="s">
        <v>19400</v>
      </c>
      <c r="B2236" s="5">
        <v>-1.2377455706610101</v>
      </c>
      <c r="C2236" s="5" t="s">
        <v>8</v>
      </c>
      <c r="D2236" s="5" t="s">
        <v>8</v>
      </c>
      <c r="E2236" s="5" t="s">
        <v>8</v>
      </c>
      <c r="F2236" s="5" t="s">
        <v>8</v>
      </c>
      <c r="G2236" s="5" t="s">
        <v>8</v>
      </c>
    </row>
    <row r="2237" spans="1:7" x14ac:dyDescent="0.25">
      <c r="A2237" s="5" t="s">
        <v>11506</v>
      </c>
      <c r="B2237" s="5">
        <v>-1.23868038513573</v>
      </c>
      <c r="C2237" s="5" t="s">
        <v>8</v>
      </c>
      <c r="D2237" s="5" t="s">
        <v>8</v>
      </c>
      <c r="E2237" s="5" t="s">
        <v>8</v>
      </c>
      <c r="F2237" s="5" t="s">
        <v>8</v>
      </c>
      <c r="G2237" s="5" t="s">
        <v>8</v>
      </c>
    </row>
    <row r="2238" spans="1:7" x14ac:dyDescent="0.25">
      <c r="A2238" s="5" t="s">
        <v>11198</v>
      </c>
      <c r="B2238" s="5">
        <v>-1.2403643483845299</v>
      </c>
      <c r="C2238" s="5" t="s">
        <v>11199</v>
      </c>
      <c r="D2238" s="5" t="s">
        <v>11200</v>
      </c>
      <c r="E2238" s="5" t="s">
        <v>8</v>
      </c>
      <c r="F2238" s="5" t="s">
        <v>11201</v>
      </c>
      <c r="G2238" s="5" t="s">
        <v>11202</v>
      </c>
    </row>
    <row r="2239" spans="1:7" x14ac:dyDescent="0.25">
      <c r="A2239" s="5" t="s">
        <v>23293</v>
      </c>
      <c r="B2239" s="5">
        <v>-1.2403643483845299</v>
      </c>
      <c r="C2239" s="5" t="s">
        <v>8</v>
      </c>
      <c r="D2239" s="5" t="s">
        <v>8</v>
      </c>
      <c r="E2239" s="5" t="s">
        <v>8</v>
      </c>
      <c r="F2239" s="5" t="s">
        <v>8</v>
      </c>
      <c r="G2239" s="5" t="s">
        <v>8</v>
      </c>
    </row>
    <row r="2240" spans="1:7" x14ac:dyDescent="0.25">
      <c r="A2240" s="5" t="s">
        <v>23509</v>
      </c>
      <c r="B2240" s="5">
        <v>-1.2403643483845299</v>
      </c>
      <c r="C2240" s="5" t="s">
        <v>8</v>
      </c>
      <c r="D2240" s="5" t="s">
        <v>8</v>
      </c>
      <c r="E2240" s="5" t="s">
        <v>8</v>
      </c>
      <c r="F2240" s="5" t="s">
        <v>8</v>
      </c>
      <c r="G2240" s="5" t="s">
        <v>8</v>
      </c>
    </row>
    <row r="2241" spans="1:7" x14ac:dyDescent="0.25">
      <c r="A2241" s="5" t="s">
        <v>22244</v>
      </c>
      <c r="B2241" s="5">
        <v>-1.24059919424565</v>
      </c>
      <c r="C2241" s="5" t="s">
        <v>8</v>
      </c>
      <c r="D2241" s="5" t="s">
        <v>8</v>
      </c>
      <c r="E2241" s="5" t="s">
        <v>8</v>
      </c>
      <c r="F2241" s="5" t="s">
        <v>8</v>
      </c>
      <c r="G2241" s="5" t="s">
        <v>8</v>
      </c>
    </row>
    <row r="2242" spans="1:7" x14ac:dyDescent="0.25">
      <c r="A2242" s="5" t="s">
        <v>9687</v>
      </c>
      <c r="B2242" s="5">
        <v>-1.24059919424565</v>
      </c>
      <c r="C2242" s="5" t="s">
        <v>8</v>
      </c>
      <c r="D2242" s="5" t="s">
        <v>8</v>
      </c>
      <c r="E2242" s="5" t="s">
        <v>8</v>
      </c>
      <c r="F2242" s="5" t="s">
        <v>8</v>
      </c>
      <c r="G2242" s="5" t="s">
        <v>8</v>
      </c>
    </row>
    <row r="2243" spans="1:7" x14ac:dyDescent="0.25">
      <c r="A2243" s="5" t="s">
        <v>21577</v>
      </c>
      <c r="B2243" s="5">
        <v>-1.2407083785411399</v>
      </c>
      <c r="C2243" s="5" t="s">
        <v>8</v>
      </c>
      <c r="D2243" s="5" t="s">
        <v>8</v>
      </c>
      <c r="E2243" s="5" t="s">
        <v>8</v>
      </c>
      <c r="F2243" s="5" t="s">
        <v>8</v>
      </c>
      <c r="G2243" s="5" t="s">
        <v>8</v>
      </c>
    </row>
    <row r="2244" spans="1:7" x14ac:dyDescent="0.25">
      <c r="A2244" s="5" t="s">
        <v>176</v>
      </c>
      <c r="B2244" s="5">
        <v>-1.24322598359374</v>
      </c>
      <c r="C2244" s="5" t="s">
        <v>8</v>
      </c>
      <c r="D2244" s="5" t="s">
        <v>8</v>
      </c>
      <c r="E2244" s="5" t="s">
        <v>8</v>
      </c>
      <c r="F2244" s="5" t="s">
        <v>8</v>
      </c>
      <c r="G2244" s="5" t="s">
        <v>8</v>
      </c>
    </row>
    <row r="2245" spans="1:7" x14ac:dyDescent="0.25">
      <c r="A2245" s="5" t="s">
        <v>22611</v>
      </c>
      <c r="B2245" s="5">
        <v>-1.24322598359374</v>
      </c>
      <c r="C2245" s="5" t="s">
        <v>8</v>
      </c>
      <c r="D2245" s="5" t="s">
        <v>8</v>
      </c>
      <c r="E2245" s="5" t="s">
        <v>8</v>
      </c>
      <c r="F2245" s="5" t="s">
        <v>8</v>
      </c>
      <c r="G2245" s="5" t="s">
        <v>8</v>
      </c>
    </row>
    <row r="2246" spans="1:7" x14ac:dyDescent="0.25">
      <c r="A2246" s="5" t="s">
        <v>7303</v>
      </c>
      <c r="B2246" s="5">
        <v>-1.24393490812298</v>
      </c>
      <c r="C2246" s="5" t="s">
        <v>8</v>
      </c>
      <c r="D2246" s="5" t="s">
        <v>8</v>
      </c>
      <c r="E2246" s="5" t="s">
        <v>8</v>
      </c>
      <c r="F2246" s="5" t="s">
        <v>8</v>
      </c>
      <c r="G2246" s="5" t="s">
        <v>7304</v>
      </c>
    </row>
    <row r="2247" spans="1:7" x14ac:dyDescent="0.25">
      <c r="A2247" s="5" t="s">
        <v>14473</v>
      </c>
      <c r="B2247" s="5">
        <v>-1.24393490812298</v>
      </c>
      <c r="C2247" s="5" t="s">
        <v>8</v>
      </c>
      <c r="D2247" s="5" t="s">
        <v>8</v>
      </c>
      <c r="E2247" s="5" t="s">
        <v>8</v>
      </c>
      <c r="F2247" s="5" t="s">
        <v>8</v>
      </c>
      <c r="G2247" s="5" t="s">
        <v>8</v>
      </c>
    </row>
    <row r="2248" spans="1:7" x14ac:dyDescent="0.25">
      <c r="A2248" s="5" t="s">
        <v>12009</v>
      </c>
      <c r="B2248" s="5">
        <v>-1.24494970061793</v>
      </c>
      <c r="C2248" s="5" t="s">
        <v>8</v>
      </c>
      <c r="D2248" s="5" t="s">
        <v>8</v>
      </c>
      <c r="E2248" s="5" t="s">
        <v>8</v>
      </c>
      <c r="F2248" s="5" t="s">
        <v>8</v>
      </c>
      <c r="G2248" s="5" t="s">
        <v>8</v>
      </c>
    </row>
    <row r="2249" spans="1:7" x14ac:dyDescent="0.25">
      <c r="A2249" s="5" t="s">
        <v>13862</v>
      </c>
      <c r="B2249" s="5">
        <v>-1.24494970061793</v>
      </c>
      <c r="C2249" s="5" t="s">
        <v>8</v>
      </c>
      <c r="D2249" s="5" t="s">
        <v>8</v>
      </c>
      <c r="E2249" s="5" t="s">
        <v>8</v>
      </c>
      <c r="F2249" s="5" t="s">
        <v>8</v>
      </c>
      <c r="G2249" s="5" t="s">
        <v>13863</v>
      </c>
    </row>
    <row r="2250" spans="1:7" x14ac:dyDescent="0.25">
      <c r="A2250" s="5" t="s">
        <v>23424</v>
      </c>
      <c r="B2250" s="5">
        <v>-1.24495905338623</v>
      </c>
      <c r="C2250" s="5" t="s">
        <v>8</v>
      </c>
      <c r="D2250" s="5" t="s">
        <v>8</v>
      </c>
      <c r="E2250" s="5" t="s">
        <v>8</v>
      </c>
      <c r="F2250" s="5" t="s">
        <v>8</v>
      </c>
      <c r="G2250" s="5" t="s">
        <v>8</v>
      </c>
    </row>
    <row r="2251" spans="1:7" x14ac:dyDescent="0.25">
      <c r="A2251" s="5" t="s">
        <v>21671</v>
      </c>
      <c r="B2251" s="5">
        <v>-1.24704123488769</v>
      </c>
      <c r="C2251" s="5" t="s">
        <v>21672</v>
      </c>
      <c r="D2251" s="5" t="s">
        <v>8</v>
      </c>
      <c r="E2251" s="5" t="s">
        <v>8</v>
      </c>
      <c r="F2251" s="5" t="s">
        <v>8</v>
      </c>
      <c r="G2251" s="5" t="s">
        <v>21673</v>
      </c>
    </row>
    <row r="2252" spans="1:7" x14ac:dyDescent="0.25">
      <c r="A2252" s="5" t="s">
        <v>3613</v>
      </c>
      <c r="B2252" s="5">
        <v>-1.24704123488769</v>
      </c>
      <c r="C2252" s="5" t="s">
        <v>8</v>
      </c>
      <c r="D2252" s="5" t="s">
        <v>8</v>
      </c>
      <c r="E2252" s="5" t="s">
        <v>8</v>
      </c>
      <c r="F2252" s="5" t="s">
        <v>8</v>
      </c>
      <c r="G2252" s="5" t="s">
        <v>8</v>
      </c>
    </row>
    <row r="2253" spans="1:7" x14ac:dyDescent="0.25">
      <c r="A2253" s="5" t="s">
        <v>4908</v>
      </c>
      <c r="B2253" s="5">
        <v>-1.24704123488769</v>
      </c>
      <c r="C2253" s="5" t="s">
        <v>8</v>
      </c>
      <c r="D2253" s="5" t="s">
        <v>8</v>
      </c>
      <c r="E2253" s="5" t="s">
        <v>8</v>
      </c>
      <c r="F2253" s="5" t="s">
        <v>8</v>
      </c>
      <c r="G2253" s="5" t="s">
        <v>8</v>
      </c>
    </row>
    <row r="2254" spans="1:7" x14ac:dyDescent="0.25">
      <c r="A2254" s="5" t="s">
        <v>22762</v>
      </c>
      <c r="B2254" s="5">
        <v>-1.24704123488769</v>
      </c>
      <c r="C2254" s="5" t="s">
        <v>8</v>
      </c>
      <c r="D2254" s="5" t="s">
        <v>8</v>
      </c>
      <c r="E2254" s="5" t="s">
        <v>8</v>
      </c>
      <c r="F2254" s="5" t="s">
        <v>8</v>
      </c>
      <c r="G2254" s="5" t="s">
        <v>8</v>
      </c>
    </row>
    <row r="2255" spans="1:7" x14ac:dyDescent="0.25">
      <c r="A2255" s="5" t="s">
        <v>14877</v>
      </c>
      <c r="B2255" s="5">
        <v>-1.24704123488769</v>
      </c>
      <c r="C2255" s="5" t="s">
        <v>8</v>
      </c>
      <c r="D2255" s="5" t="s">
        <v>8</v>
      </c>
      <c r="E2255" s="5" t="s">
        <v>8</v>
      </c>
      <c r="F2255" s="5" t="s">
        <v>8</v>
      </c>
      <c r="G2255" s="5" t="s">
        <v>8</v>
      </c>
    </row>
    <row r="2256" spans="1:7" x14ac:dyDescent="0.25">
      <c r="A2256" s="5" t="s">
        <v>21623</v>
      </c>
      <c r="B2256" s="5">
        <v>-1.2477337582943699</v>
      </c>
      <c r="C2256" s="5" t="s">
        <v>8</v>
      </c>
      <c r="D2256" s="5" t="s">
        <v>8</v>
      </c>
      <c r="E2256" s="5" t="s">
        <v>8</v>
      </c>
      <c r="F2256" s="5" t="s">
        <v>8</v>
      </c>
      <c r="G2256" s="5" t="s">
        <v>8</v>
      </c>
    </row>
    <row r="2257" spans="1:7" x14ac:dyDescent="0.25">
      <c r="A2257" s="5" t="s">
        <v>18754</v>
      </c>
      <c r="B2257" s="5">
        <v>-1.24817379267706</v>
      </c>
      <c r="C2257" s="5" t="s">
        <v>8</v>
      </c>
      <c r="D2257" s="5" t="s">
        <v>8</v>
      </c>
      <c r="E2257" s="5" t="s">
        <v>8</v>
      </c>
      <c r="F2257" s="5" t="s">
        <v>8</v>
      </c>
      <c r="G2257" s="5" t="s">
        <v>8</v>
      </c>
    </row>
    <row r="2258" spans="1:7" x14ac:dyDescent="0.25">
      <c r="A2258" s="5" t="s">
        <v>23702</v>
      </c>
      <c r="B2258" s="5">
        <v>-1.24817379267706</v>
      </c>
      <c r="C2258" s="5" t="s">
        <v>8</v>
      </c>
      <c r="D2258" s="5" t="s">
        <v>8</v>
      </c>
      <c r="E2258" s="5" t="s">
        <v>8</v>
      </c>
      <c r="F2258" s="5" t="s">
        <v>8</v>
      </c>
      <c r="G2258" s="5" t="s">
        <v>8</v>
      </c>
    </row>
    <row r="2259" spans="1:7" x14ac:dyDescent="0.25">
      <c r="A2259" s="5" t="s">
        <v>553</v>
      </c>
      <c r="B2259" s="5">
        <v>-1.24841240058318</v>
      </c>
      <c r="C2259" s="5" t="s">
        <v>8</v>
      </c>
      <c r="D2259" s="5" t="s">
        <v>554</v>
      </c>
      <c r="E2259" s="5" t="s">
        <v>555</v>
      </c>
      <c r="F2259" s="5" t="s">
        <v>556</v>
      </c>
      <c r="G2259" s="5" t="s">
        <v>557</v>
      </c>
    </row>
    <row r="2260" spans="1:7" x14ac:dyDescent="0.25">
      <c r="A2260" s="5" t="s">
        <v>8545</v>
      </c>
      <c r="B2260" s="5">
        <v>-1.2488778550276101</v>
      </c>
      <c r="C2260" s="5" t="s">
        <v>1123</v>
      </c>
      <c r="D2260" s="5" t="s">
        <v>8</v>
      </c>
      <c r="E2260" s="5" t="s">
        <v>1124</v>
      </c>
      <c r="F2260" s="5" t="s">
        <v>8</v>
      </c>
      <c r="G2260" s="5" t="s">
        <v>8546</v>
      </c>
    </row>
    <row r="2261" spans="1:7" x14ac:dyDescent="0.25">
      <c r="A2261" s="5" t="s">
        <v>23099</v>
      </c>
      <c r="B2261" s="5">
        <v>-1.2494055028423301</v>
      </c>
      <c r="C2261" s="5" t="s">
        <v>8</v>
      </c>
      <c r="D2261" s="5" t="s">
        <v>8</v>
      </c>
      <c r="E2261" s="5" t="s">
        <v>8</v>
      </c>
      <c r="F2261" s="5" t="s">
        <v>8</v>
      </c>
      <c r="G2261" s="5" t="s">
        <v>8</v>
      </c>
    </row>
    <row r="2262" spans="1:7" x14ac:dyDescent="0.25">
      <c r="A2262" s="5" t="s">
        <v>20448</v>
      </c>
      <c r="B2262" s="5">
        <v>-1.2511798121942701</v>
      </c>
      <c r="C2262" s="5" t="s">
        <v>8</v>
      </c>
      <c r="D2262" s="5" t="s">
        <v>8</v>
      </c>
      <c r="E2262" s="5" t="s">
        <v>8</v>
      </c>
      <c r="F2262" s="5" t="s">
        <v>8</v>
      </c>
      <c r="G2262" s="5" t="s">
        <v>8</v>
      </c>
    </row>
    <row r="2263" spans="1:7" x14ac:dyDescent="0.25">
      <c r="A2263" s="5" t="s">
        <v>22596</v>
      </c>
      <c r="B2263" s="5">
        <v>-1.25221316411872</v>
      </c>
      <c r="C2263" s="5" t="s">
        <v>8</v>
      </c>
      <c r="D2263" s="5" t="s">
        <v>8</v>
      </c>
      <c r="E2263" s="5" t="s">
        <v>8</v>
      </c>
      <c r="F2263" s="5" t="s">
        <v>8</v>
      </c>
      <c r="G2263" s="5" t="s">
        <v>8</v>
      </c>
    </row>
    <row r="2264" spans="1:7" x14ac:dyDescent="0.25">
      <c r="A2264" s="5" t="s">
        <v>22093</v>
      </c>
      <c r="B2264" s="5">
        <v>-1.25244232651781</v>
      </c>
      <c r="C2264" s="5" t="s">
        <v>8</v>
      </c>
      <c r="D2264" s="5" t="s">
        <v>8</v>
      </c>
      <c r="E2264" s="5" t="s">
        <v>8</v>
      </c>
      <c r="F2264" s="5" t="s">
        <v>8</v>
      </c>
      <c r="G2264" s="5" t="s">
        <v>8</v>
      </c>
    </row>
    <row r="2265" spans="1:7" x14ac:dyDescent="0.25">
      <c r="A2265" s="5" t="s">
        <v>22699</v>
      </c>
      <c r="B2265" s="5">
        <v>-1.25275096002965</v>
      </c>
      <c r="C2265" s="5" t="s">
        <v>8</v>
      </c>
      <c r="D2265" s="5" t="s">
        <v>8</v>
      </c>
      <c r="E2265" s="5" t="s">
        <v>8</v>
      </c>
      <c r="F2265" s="5" t="s">
        <v>8</v>
      </c>
      <c r="G2265" s="5" t="s">
        <v>8</v>
      </c>
    </row>
    <row r="2266" spans="1:7" x14ac:dyDescent="0.25">
      <c r="A2266" s="5" t="s">
        <v>23039</v>
      </c>
      <c r="B2266" s="5">
        <v>-1.25275096002965</v>
      </c>
      <c r="C2266" s="5" t="s">
        <v>8</v>
      </c>
      <c r="D2266" s="5" t="s">
        <v>8</v>
      </c>
      <c r="E2266" s="5" t="s">
        <v>8</v>
      </c>
      <c r="F2266" s="5" t="s">
        <v>8</v>
      </c>
      <c r="G2266" s="5" t="s">
        <v>8</v>
      </c>
    </row>
    <row r="2267" spans="1:7" x14ac:dyDescent="0.25">
      <c r="A2267" s="5" t="s">
        <v>943</v>
      </c>
      <c r="B2267" s="5">
        <v>-1.2530873404710099</v>
      </c>
      <c r="C2267" s="5" t="s">
        <v>8</v>
      </c>
      <c r="D2267" s="5" t="s">
        <v>8</v>
      </c>
      <c r="E2267" s="5" t="s">
        <v>8</v>
      </c>
      <c r="F2267" s="5" t="s">
        <v>8</v>
      </c>
      <c r="G2267" s="5" t="s">
        <v>8</v>
      </c>
    </row>
    <row r="2268" spans="1:7" x14ac:dyDescent="0.25">
      <c r="A2268" s="5" t="s">
        <v>21589</v>
      </c>
      <c r="B2268" s="5">
        <v>-1.2530873404710099</v>
      </c>
      <c r="C2268" s="5" t="s">
        <v>8</v>
      </c>
      <c r="D2268" s="5" t="s">
        <v>8</v>
      </c>
      <c r="E2268" s="5" t="s">
        <v>8</v>
      </c>
      <c r="F2268" s="5" t="s">
        <v>8</v>
      </c>
      <c r="G2268" s="5" t="s">
        <v>14667</v>
      </c>
    </row>
    <row r="2269" spans="1:7" x14ac:dyDescent="0.25">
      <c r="A2269" s="5" t="s">
        <v>3928</v>
      </c>
      <c r="B2269" s="5">
        <v>-1.2530873404710099</v>
      </c>
      <c r="C2269" s="5" t="s">
        <v>8</v>
      </c>
      <c r="D2269" s="5" t="s">
        <v>8</v>
      </c>
      <c r="E2269" s="5" t="s">
        <v>8</v>
      </c>
      <c r="F2269" s="5" t="s">
        <v>8</v>
      </c>
      <c r="G2269" s="5" t="s">
        <v>8</v>
      </c>
    </row>
    <row r="2270" spans="1:7" x14ac:dyDescent="0.25">
      <c r="A2270" s="5" t="s">
        <v>22030</v>
      </c>
      <c r="B2270" s="5">
        <v>-1.2530873404710099</v>
      </c>
      <c r="C2270" s="5" t="s">
        <v>8</v>
      </c>
      <c r="D2270" s="5" t="s">
        <v>8</v>
      </c>
      <c r="E2270" s="5" t="s">
        <v>8</v>
      </c>
      <c r="F2270" s="5" t="s">
        <v>8</v>
      </c>
      <c r="G2270" s="5" t="s">
        <v>8</v>
      </c>
    </row>
    <row r="2271" spans="1:7" x14ac:dyDescent="0.25">
      <c r="A2271" s="5" t="s">
        <v>22809</v>
      </c>
      <c r="B2271" s="5">
        <v>-1.2530873404710099</v>
      </c>
      <c r="C2271" s="5" t="s">
        <v>22810</v>
      </c>
      <c r="D2271" s="5" t="s">
        <v>22811</v>
      </c>
      <c r="E2271" s="5" t="s">
        <v>22812</v>
      </c>
      <c r="F2271" s="5" t="s">
        <v>22813</v>
      </c>
      <c r="G2271" s="5" t="s">
        <v>22814</v>
      </c>
    </row>
    <row r="2272" spans="1:7" x14ac:dyDescent="0.25">
      <c r="A2272" s="5" t="s">
        <v>22963</v>
      </c>
      <c r="B2272" s="5">
        <v>-1.2530873404710099</v>
      </c>
      <c r="C2272" s="5" t="s">
        <v>8</v>
      </c>
      <c r="D2272" s="5" t="s">
        <v>8</v>
      </c>
      <c r="E2272" s="5" t="s">
        <v>8</v>
      </c>
      <c r="F2272" s="5" t="s">
        <v>8</v>
      </c>
      <c r="G2272" s="5" t="s">
        <v>8</v>
      </c>
    </row>
    <row r="2273" spans="1:7" x14ac:dyDescent="0.25">
      <c r="A2273" s="5" t="s">
        <v>13553</v>
      </c>
      <c r="B2273" s="5">
        <v>-1.2530873404710099</v>
      </c>
      <c r="C2273" s="5" t="s">
        <v>8</v>
      </c>
      <c r="D2273" s="5" t="s">
        <v>8</v>
      </c>
      <c r="E2273" s="5" t="s">
        <v>8</v>
      </c>
      <c r="F2273" s="5" t="s">
        <v>8</v>
      </c>
      <c r="G2273" s="5" t="s">
        <v>8</v>
      </c>
    </row>
    <row r="2274" spans="1:7" x14ac:dyDescent="0.25">
      <c r="A2274" s="5" t="s">
        <v>23398</v>
      </c>
      <c r="B2274" s="5">
        <v>-1.2530873404710099</v>
      </c>
      <c r="C2274" s="5" t="s">
        <v>8</v>
      </c>
      <c r="D2274" s="5" t="s">
        <v>8</v>
      </c>
      <c r="E2274" s="5" t="s">
        <v>8</v>
      </c>
      <c r="F2274" s="5" t="s">
        <v>8</v>
      </c>
      <c r="G2274" s="5" t="s">
        <v>8</v>
      </c>
    </row>
    <row r="2275" spans="1:7" x14ac:dyDescent="0.25">
      <c r="A2275" s="5" t="s">
        <v>23482</v>
      </c>
      <c r="B2275" s="5">
        <v>-1.2530873404710099</v>
      </c>
      <c r="C2275" s="5" t="s">
        <v>8</v>
      </c>
      <c r="D2275" s="5" t="s">
        <v>8</v>
      </c>
      <c r="E2275" s="5" t="s">
        <v>8</v>
      </c>
      <c r="F2275" s="5" t="s">
        <v>8</v>
      </c>
      <c r="G2275" s="5" t="s">
        <v>8</v>
      </c>
    </row>
    <row r="2276" spans="1:7" x14ac:dyDescent="0.25">
      <c r="A2276" s="5" t="s">
        <v>3484</v>
      </c>
      <c r="B2276" s="5">
        <v>-1.2550356372881299</v>
      </c>
      <c r="C2276" s="5" t="s">
        <v>3485</v>
      </c>
      <c r="D2276" s="5" t="s">
        <v>3486</v>
      </c>
      <c r="E2276" s="5" t="s">
        <v>3487</v>
      </c>
      <c r="F2276" s="5" t="s">
        <v>3488</v>
      </c>
      <c r="G2276" s="5" t="s">
        <v>3489</v>
      </c>
    </row>
    <row r="2277" spans="1:7" x14ac:dyDescent="0.25">
      <c r="A2277" s="5" t="s">
        <v>10372</v>
      </c>
      <c r="B2277" s="5">
        <v>-1.25648228931651</v>
      </c>
      <c r="C2277" s="5" t="s">
        <v>8</v>
      </c>
      <c r="D2277" s="5" t="s">
        <v>8</v>
      </c>
      <c r="E2277" s="5" t="s">
        <v>8</v>
      </c>
      <c r="F2277" s="5" t="s">
        <v>8</v>
      </c>
      <c r="G2277" s="5" t="s">
        <v>8</v>
      </c>
    </row>
    <row r="2278" spans="1:7" x14ac:dyDescent="0.25">
      <c r="A2278" s="5" t="s">
        <v>22935</v>
      </c>
      <c r="B2278" s="5">
        <v>-1.25648228931651</v>
      </c>
      <c r="C2278" s="5" t="s">
        <v>8</v>
      </c>
      <c r="D2278" s="5" t="s">
        <v>8</v>
      </c>
      <c r="E2278" s="5" t="s">
        <v>8</v>
      </c>
      <c r="F2278" s="5" t="s">
        <v>8</v>
      </c>
      <c r="G2278" s="5" t="s">
        <v>8</v>
      </c>
    </row>
    <row r="2279" spans="1:7" x14ac:dyDescent="0.25">
      <c r="A2279" s="5" t="s">
        <v>18248</v>
      </c>
      <c r="B2279" s="5">
        <v>-1.25768951141942</v>
      </c>
      <c r="C2279" s="5" t="s">
        <v>18249</v>
      </c>
      <c r="D2279" s="5" t="s">
        <v>8</v>
      </c>
      <c r="E2279" s="5" t="s">
        <v>8</v>
      </c>
      <c r="F2279" s="5" t="s">
        <v>8</v>
      </c>
      <c r="G2279" s="5" t="s">
        <v>18250</v>
      </c>
    </row>
    <row r="2280" spans="1:7" x14ac:dyDescent="0.25">
      <c r="A2280" s="5" t="s">
        <v>12926</v>
      </c>
      <c r="B2280" s="5">
        <v>-1.25768951141942</v>
      </c>
      <c r="C2280" s="5" t="s">
        <v>8</v>
      </c>
      <c r="D2280" s="5" t="s">
        <v>8</v>
      </c>
      <c r="E2280" s="5" t="s">
        <v>8</v>
      </c>
      <c r="F2280" s="5" t="s">
        <v>8</v>
      </c>
      <c r="G2280" s="5" t="s">
        <v>8</v>
      </c>
    </row>
    <row r="2281" spans="1:7" x14ac:dyDescent="0.25">
      <c r="A2281" s="5" t="s">
        <v>18227</v>
      </c>
      <c r="B2281" s="5">
        <v>-1.2586651613781601</v>
      </c>
      <c r="C2281" s="5" t="s">
        <v>18228</v>
      </c>
      <c r="D2281" s="5" t="s">
        <v>18229</v>
      </c>
      <c r="E2281" s="5" t="s">
        <v>11686</v>
      </c>
      <c r="F2281" s="5" t="s">
        <v>18230</v>
      </c>
      <c r="G2281" s="5" t="s">
        <v>11688</v>
      </c>
    </row>
    <row r="2282" spans="1:7" x14ac:dyDescent="0.25">
      <c r="A2282" s="5" t="s">
        <v>3637</v>
      </c>
      <c r="B2282" s="5">
        <v>-1.2597592333383101</v>
      </c>
      <c r="C2282" s="5" t="s">
        <v>8</v>
      </c>
      <c r="D2282" s="5" t="s">
        <v>8</v>
      </c>
      <c r="E2282" s="5" t="s">
        <v>8</v>
      </c>
      <c r="F2282" s="5" t="s">
        <v>8</v>
      </c>
      <c r="G2282" s="5" t="s">
        <v>8</v>
      </c>
    </row>
    <row r="2283" spans="1:7" x14ac:dyDescent="0.25">
      <c r="A2283" s="5" t="s">
        <v>22228</v>
      </c>
      <c r="B2283" s="5">
        <v>-1.2597592333383101</v>
      </c>
      <c r="C2283" s="5" t="s">
        <v>8</v>
      </c>
      <c r="D2283" s="5" t="s">
        <v>8</v>
      </c>
      <c r="E2283" s="5" t="s">
        <v>8</v>
      </c>
      <c r="F2283" s="5" t="s">
        <v>8</v>
      </c>
      <c r="G2283" s="5" t="s">
        <v>8</v>
      </c>
    </row>
    <row r="2284" spans="1:7" x14ac:dyDescent="0.25">
      <c r="A2284" s="5" t="s">
        <v>22311</v>
      </c>
      <c r="B2284" s="5">
        <v>-1.2597592333383101</v>
      </c>
      <c r="C2284" s="5" t="s">
        <v>8</v>
      </c>
      <c r="D2284" s="5" t="s">
        <v>8</v>
      </c>
      <c r="E2284" s="5" t="s">
        <v>8</v>
      </c>
      <c r="F2284" s="5" t="s">
        <v>8</v>
      </c>
      <c r="G2284" s="5" t="s">
        <v>8</v>
      </c>
    </row>
    <row r="2285" spans="1:7" x14ac:dyDescent="0.25">
      <c r="A2285" s="5" t="s">
        <v>22603</v>
      </c>
      <c r="B2285" s="5">
        <v>-1.2597592333383101</v>
      </c>
      <c r="C2285" s="5" t="s">
        <v>8</v>
      </c>
      <c r="D2285" s="5" t="s">
        <v>8</v>
      </c>
      <c r="E2285" s="5" t="s">
        <v>8</v>
      </c>
      <c r="F2285" s="5" t="s">
        <v>8</v>
      </c>
      <c r="G2285" s="5" t="s">
        <v>8</v>
      </c>
    </row>
    <row r="2286" spans="1:7" x14ac:dyDescent="0.25">
      <c r="A2286" s="5" t="s">
        <v>22682</v>
      </c>
      <c r="B2286" s="5">
        <v>-1.2597592333383101</v>
      </c>
      <c r="C2286" s="5" t="s">
        <v>8</v>
      </c>
      <c r="D2286" s="5" t="s">
        <v>8</v>
      </c>
      <c r="E2286" s="5" t="s">
        <v>8</v>
      </c>
      <c r="F2286" s="5" t="s">
        <v>8</v>
      </c>
      <c r="G2286" s="5" t="s">
        <v>8</v>
      </c>
    </row>
    <row r="2287" spans="1:7" x14ac:dyDescent="0.25">
      <c r="A2287" s="5" t="s">
        <v>9077</v>
      </c>
      <c r="B2287" s="5">
        <v>-1.2597592333383101</v>
      </c>
      <c r="C2287" s="5" t="s">
        <v>8</v>
      </c>
      <c r="D2287" s="5" t="s">
        <v>8</v>
      </c>
      <c r="E2287" s="5" t="s">
        <v>8</v>
      </c>
      <c r="F2287" s="5" t="s">
        <v>8</v>
      </c>
      <c r="G2287" s="5" t="s">
        <v>8</v>
      </c>
    </row>
    <row r="2288" spans="1:7" x14ac:dyDescent="0.25">
      <c r="A2288" s="5" t="s">
        <v>23542</v>
      </c>
      <c r="B2288" s="5">
        <v>-1.2597592333383101</v>
      </c>
      <c r="C2288" s="5" t="s">
        <v>8</v>
      </c>
      <c r="D2288" s="5" t="s">
        <v>8</v>
      </c>
      <c r="E2288" s="5" t="s">
        <v>8</v>
      </c>
      <c r="F2288" s="5" t="s">
        <v>8</v>
      </c>
      <c r="G2288" s="5" t="s">
        <v>8</v>
      </c>
    </row>
    <row r="2289" spans="1:7" x14ac:dyDescent="0.25">
      <c r="A2289" s="5" t="s">
        <v>7968</v>
      </c>
      <c r="B2289" s="5">
        <v>-1.2600040943709301</v>
      </c>
      <c r="C2289" s="5" t="s">
        <v>7969</v>
      </c>
      <c r="D2289" s="5" t="s">
        <v>7970</v>
      </c>
      <c r="E2289" s="5" t="s">
        <v>7971</v>
      </c>
      <c r="F2289" s="5" t="s">
        <v>7972</v>
      </c>
      <c r="G2289" s="5" t="s">
        <v>7973</v>
      </c>
    </row>
    <row r="2290" spans="1:7" x14ac:dyDescent="0.25">
      <c r="A2290" s="5" t="s">
        <v>22833</v>
      </c>
      <c r="B2290" s="5">
        <v>-1.26200326534831</v>
      </c>
      <c r="C2290" s="5" t="s">
        <v>22834</v>
      </c>
      <c r="D2290" s="5" t="s">
        <v>22835</v>
      </c>
      <c r="E2290" s="5" t="s">
        <v>22836</v>
      </c>
      <c r="F2290" s="5" t="s">
        <v>22837</v>
      </c>
      <c r="G2290" s="5" t="s">
        <v>22838</v>
      </c>
    </row>
    <row r="2291" spans="1:7" x14ac:dyDescent="0.25">
      <c r="A2291" s="5" t="s">
        <v>23673</v>
      </c>
      <c r="B2291" s="5">
        <v>-1.26200326534831</v>
      </c>
      <c r="C2291" s="5" t="s">
        <v>8</v>
      </c>
      <c r="D2291" s="5" t="s">
        <v>8</v>
      </c>
      <c r="E2291" s="5" t="s">
        <v>8</v>
      </c>
      <c r="F2291" s="5" t="s">
        <v>8</v>
      </c>
      <c r="G2291" s="5" t="s">
        <v>8</v>
      </c>
    </row>
    <row r="2292" spans="1:7" x14ac:dyDescent="0.25">
      <c r="A2292" s="5" t="s">
        <v>15439</v>
      </c>
      <c r="B2292" s="5">
        <v>-1.2631857350968101</v>
      </c>
      <c r="C2292" s="5" t="s">
        <v>15440</v>
      </c>
      <c r="D2292" s="5" t="s">
        <v>15441</v>
      </c>
      <c r="E2292" s="5" t="s">
        <v>15442</v>
      </c>
      <c r="F2292" s="5" t="s">
        <v>15443</v>
      </c>
      <c r="G2292" s="5" t="s">
        <v>15444</v>
      </c>
    </row>
    <row r="2293" spans="1:7" x14ac:dyDescent="0.25">
      <c r="A2293" s="5" t="s">
        <v>21246</v>
      </c>
      <c r="B2293" s="5">
        <v>-1.2653108374064299</v>
      </c>
      <c r="C2293" s="5" t="s">
        <v>8</v>
      </c>
      <c r="D2293" s="5" t="s">
        <v>8</v>
      </c>
      <c r="E2293" s="5" t="s">
        <v>8</v>
      </c>
      <c r="F2293" s="5" t="s">
        <v>8</v>
      </c>
      <c r="G2293" s="5" t="s">
        <v>8</v>
      </c>
    </row>
    <row r="2294" spans="1:7" x14ac:dyDescent="0.25">
      <c r="A2294" s="5" t="s">
        <v>21698</v>
      </c>
      <c r="B2294" s="5">
        <v>-1.2653108374064299</v>
      </c>
      <c r="C2294" s="5" t="s">
        <v>8</v>
      </c>
      <c r="D2294" s="5" t="s">
        <v>8</v>
      </c>
      <c r="E2294" s="5" t="s">
        <v>8</v>
      </c>
      <c r="F2294" s="5" t="s">
        <v>8</v>
      </c>
      <c r="G2294" s="5" t="s">
        <v>8</v>
      </c>
    </row>
    <row r="2295" spans="1:7" x14ac:dyDescent="0.25">
      <c r="A2295" s="5" t="s">
        <v>21702</v>
      </c>
      <c r="B2295" s="5">
        <v>-1.2653108374064299</v>
      </c>
      <c r="C2295" s="5" t="s">
        <v>8</v>
      </c>
      <c r="D2295" s="5" t="s">
        <v>8</v>
      </c>
      <c r="E2295" s="5" t="s">
        <v>8</v>
      </c>
      <c r="F2295" s="5" t="s">
        <v>8</v>
      </c>
      <c r="G2295" s="5" t="s">
        <v>8</v>
      </c>
    </row>
    <row r="2296" spans="1:7" x14ac:dyDescent="0.25">
      <c r="A2296" s="5" t="s">
        <v>10025</v>
      </c>
      <c r="B2296" s="5">
        <v>-1.2653108374064299</v>
      </c>
      <c r="C2296" s="5" t="s">
        <v>10026</v>
      </c>
      <c r="D2296" s="5" t="s">
        <v>8</v>
      </c>
      <c r="E2296" s="5" t="s">
        <v>8</v>
      </c>
      <c r="F2296" s="5" t="s">
        <v>8</v>
      </c>
      <c r="G2296" s="5" t="s">
        <v>10027</v>
      </c>
    </row>
    <row r="2297" spans="1:7" x14ac:dyDescent="0.25">
      <c r="A2297" s="5" t="s">
        <v>14368</v>
      </c>
      <c r="B2297" s="5">
        <v>-1.2653108374064299</v>
      </c>
      <c r="C2297" s="5" t="s">
        <v>8</v>
      </c>
      <c r="D2297" s="5" t="s">
        <v>8</v>
      </c>
      <c r="E2297" s="5" t="s">
        <v>8</v>
      </c>
      <c r="F2297" s="5" t="s">
        <v>8</v>
      </c>
      <c r="G2297" s="5" t="s">
        <v>8</v>
      </c>
    </row>
    <row r="2298" spans="1:7" x14ac:dyDescent="0.25">
      <c r="A2298" s="5" t="s">
        <v>23540</v>
      </c>
      <c r="B2298" s="5">
        <v>-1.2653108374064299</v>
      </c>
      <c r="C2298" s="5" t="s">
        <v>8</v>
      </c>
      <c r="D2298" s="5" t="s">
        <v>8</v>
      </c>
      <c r="E2298" s="5" t="s">
        <v>8</v>
      </c>
      <c r="F2298" s="5" t="s">
        <v>8</v>
      </c>
      <c r="G2298" s="5" t="s">
        <v>8</v>
      </c>
    </row>
    <row r="2299" spans="1:7" x14ac:dyDescent="0.25">
      <c r="A2299" s="5" t="s">
        <v>16443</v>
      </c>
      <c r="B2299" s="5">
        <v>-1.26580375257018</v>
      </c>
      <c r="C2299" s="5" t="s">
        <v>8</v>
      </c>
      <c r="D2299" s="5" t="s">
        <v>8</v>
      </c>
      <c r="E2299" s="5" t="s">
        <v>16444</v>
      </c>
      <c r="F2299" s="5" t="s">
        <v>8</v>
      </c>
      <c r="G2299" s="5" t="s">
        <v>3409</v>
      </c>
    </row>
    <row r="2300" spans="1:7" x14ac:dyDescent="0.25">
      <c r="A2300" s="5" t="s">
        <v>22429</v>
      </c>
      <c r="B2300" s="5">
        <v>-1.26638726076891</v>
      </c>
      <c r="C2300" s="5" t="s">
        <v>8</v>
      </c>
      <c r="D2300" s="5" t="s">
        <v>8</v>
      </c>
      <c r="E2300" s="5" t="s">
        <v>8</v>
      </c>
      <c r="F2300" s="5" t="s">
        <v>8</v>
      </c>
      <c r="G2300" s="5" t="s">
        <v>8</v>
      </c>
    </row>
    <row r="2301" spans="1:7" x14ac:dyDescent="0.25">
      <c r="A2301" s="5" t="s">
        <v>21558</v>
      </c>
      <c r="B2301" s="5">
        <v>-1.2691774460519001</v>
      </c>
      <c r="C2301" s="5" t="s">
        <v>8</v>
      </c>
      <c r="D2301" s="5" t="s">
        <v>8</v>
      </c>
      <c r="E2301" s="5" t="s">
        <v>21559</v>
      </c>
      <c r="F2301" s="5" t="s">
        <v>8</v>
      </c>
      <c r="G2301" s="5" t="s">
        <v>21560</v>
      </c>
    </row>
    <row r="2302" spans="1:7" x14ac:dyDescent="0.25">
      <c r="A2302" s="5" t="s">
        <v>11349</v>
      </c>
      <c r="B2302" s="5">
        <v>-1.2691774460519001</v>
      </c>
      <c r="C2302" s="5" t="s">
        <v>8</v>
      </c>
      <c r="D2302" s="5" t="s">
        <v>8</v>
      </c>
      <c r="E2302" s="5" t="s">
        <v>8</v>
      </c>
      <c r="F2302" s="5" t="s">
        <v>8</v>
      </c>
      <c r="G2302" s="5" t="s">
        <v>11350</v>
      </c>
    </row>
    <row r="2303" spans="1:7" x14ac:dyDescent="0.25">
      <c r="A2303" s="5" t="s">
        <v>21756</v>
      </c>
      <c r="B2303" s="5">
        <v>-1.2696554504205</v>
      </c>
      <c r="C2303" s="5" t="s">
        <v>8</v>
      </c>
      <c r="D2303" s="5" t="s">
        <v>8</v>
      </c>
      <c r="E2303" s="5" t="s">
        <v>8</v>
      </c>
      <c r="F2303" s="5" t="s">
        <v>8</v>
      </c>
      <c r="G2303" s="5" t="s">
        <v>8</v>
      </c>
    </row>
    <row r="2304" spans="1:7" x14ac:dyDescent="0.25">
      <c r="A2304" s="5" t="s">
        <v>21753</v>
      </c>
      <c r="B2304" s="5">
        <v>-1.2700024950658</v>
      </c>
      <c r="C2304" s="5" t="s">
        <v>8</v>
      </c>
      <c r="D2304" s="5" t="s">
        <v>8</v>
      </c>
      <c r="E2304" s="5" t="s">
        <v>8</v>
      </c>
      <c r="F2304" s="5" t="s">
        <v>8</v>
      </c>
      <c r="G2304" s="5" t="s">
        <v>8</v>
      </c>
    </row>
    <row r="2305" spans="1:7" x14ac:dyDescent="0.25">
      <c r="A2305" s="5" t="s">
        <v>5694</v>
      </c>
      <c r="B2305" s="5">
        <v>-1.2700024950658</v>
      </c>
      <c r="C2305" s="5" t="s">
        <v>5695</v>
      </c>
      <c r="D2305" s="5" t="s">
        <v>5696</v>
      </c>
      <c r="E2305" s="5" t="s">
        <v>5697</v>
      </c>
      <c r="F2305" s="5" t="s">
        <v>5698</v>
      </c>
      <c r="G2305" s="5" t="s">
        <v>5699</v>
      </c>
    </row>
    <row r="2306" spans="1:7" x14ac:dyDescent="0.25">
      <c r="A2306" s="5" t="s">
        <v>12686</v>
      </c>
      <c r="B2306" s="5">
        <v>-1.2700024950658</v>
      </c>
      <c r="C2306" s="5" t="s">
        <v>12687</v>
      </c>
      <c r="D2306" s="5" t="s">
        <v>8</v>
      </c>
      <c r="E2306" s="5" t="s">
        <v>8</v>
      </c>
      <c r="F2306" s="5" t="s">
        <v>8</v>
      </c>
      <c r="G2306" s="5" t="s">
        <v>8</v>
      </c>
    </row>
    <row r="2307" spans="1:7" x14ac:dyDescent="0.25">
      <c r="A2307" s="5" t="s">
        <v>12803</v>
      </c>
      <c r="B2307" s="5">
        <v>-1.2700024950658</v>
      </c>
      <c r="C2307" s="5" t="s">
        <v>8</v>
      </c>
      <c r="D2307" s="5" t="s">
        <v>8</v>
      </c>
      <c r="E2307" s="5" t="s">
        <v>8</v>
      </c>
      <c r="F2307" s="5" t="s">
        <v>8</v>
      </c>
      <c r="G2307" s="5" t="s">
        <v>8</v>
      </c>
    </row>
    <row r="2308" spans="1:7" x14ac:dyDescent="0.25">
      <c r="A2308" s="5" t="s">
        <v>23282</v>
      </c>
      <c r="B2308" s="5">
        <v>-1.2700024950658</v>
      </c>
      <c r="C2308" s="5" t="s">
        <v>8</v>
      </c>
      <c r="D2308" s="5" t="s">
        <v>8</v>
      </c>
      <c r="E2308" s="5" t="s">
        <v>8</v>
      </c>
      <c r="F2308" s="5" t="s">
        <v>8</v>
      </c>
      <c r="G2308" s="5" t="s">
        <v>8</v>
      </c>
    </row>
    <row r="2309" spans="1:7" x14ac:dyDescent="0.25">
      <c r="A2309" s="5" t="s">
        <v>23548</v>
      </c>
      <c r="B2309" s="5">
        <v>-1.2705941351748</v>
      </c>
      <c r="C2309" s="5" t="s">
        <v>8</v>
      </c>
      <c r="D2309" s="5" t="s">
        <v>8</v>
      </c>
      <c r="E2309" s="5" t="s">
        <v>8</v>
      </c>
      <c r="F2309" s="5" t="s">
        <v>8</v>
      </c>
      <c r="G2309" s="5" t="s">
        <v>8</v>
      </c>
    </row>
    <row r="2310" spans="1:7" x14ac:dyDescent="0.25">
      <c r="A2310" s="5" t="s">
        <v>22263</v>
      </c>
      <c r="B2310" s="5">
        <v>-1.2709745911968999</v>
      </c>
      <c r="C2310" s="5" t="s">
        <v>8</v>
      </c>
      <c r="D2310" s="5" t="s">
        <v>8</v>
      </c>
      <c r="E2310" s="5" t="s">
        <v>8</v>
      </c>
      <c r="F2310" s="5" t="s">
        <v>8</v>
      </c>
      <c r="G2310" s="5" t="s">
        <v>8</v>
      </c>
    </row>
    <row r="2311" spans="1:7" x14ac:dyDescent="0.25">
      <c r="A2311" s="5" t="s">
        <v>20485</v>
      </c>
      <c r="B2311" s="5">
        <v>-1.2740196726523201</v>
      </c>
      <c r="C2311" s="5" t="s">
        <v>8</v>
      </c>
      <c r="D2311" s="5" t="s">
        <v>8</v>
      </c>
      <c r="E2311" s="5" t="s">
        <v>8</v>
      </c>
      <c r="F2311" s="5" t="s">
        <v>8</v>
      </c>
      <c r="G2311" s="5" t="s">
        <v>8</v>
      </c>
    </row>
    <row r="2312" spans="1:7" x14ac:dyDescent="0.25">
      <c r="A2312" s="5" t="s">
        <v>22816</v>
      </c>
      <c r="B2312" s="5">
        <v>-1.27749807565701</v>
      </c>
      <c r="C2312" s="5" t="s">
        <v>8</v>
      </c>
      <c r="D2312" s="5" t="s">
        <v>8</v>
      </c>
      <c r="E2312" s="5" t="s">
        <v>8</v>
      </c>
      <c r="F2312" s="5" t="s">
        <v>8</v>
      </c>
      <c r="G2312" s="5" t="s">
        <v>8</v>
      </c>
    </row>
    <row r="2313" spans="1:7" x14ac:dyDescent="0.25">
      <c r="A2313" s="5" t="s">
        <v>11314</v>
      </c>
      <c r="B2313" s="5">
        <v>-1.27749807565701</v>
      </c>
      <c r="C2313" s="5" t="s">
        <v>8</v>
      </c>
      <c r="D2313" s="5" t="s">
        <v>8</v>
      </c>
      <c r="E2313" s="5" t="s">
        <v>8</v>
      </c>
      <c r="F2313" s="5" t="s">
        <v>8</v>
      </c>
      <c r="G2313" s="5" t="s">
        <v>11315</v>
      </c>
    </row>
    <row r="2314" spans="1:7" x14ac:dyDescent="0.25">
      <c r="A2314" s="5" t="s">
        <v>13999</v>
      </c>
      <c r="B2314" s="5">
        <v>-1.2805392896018399</v>
      </c>
      <c r="C2314" s="5" t="s">
        <v>8</v>
      </c>
      <c r="D2314" s="5" t="s">
        <v>8</v>
      </c>
      <c r="E2314" s="5" t="s">
        <v>8</v>
      </c>
      <c r="F2314" s="5" t="s">
        <v>8</v>
      </c>
      <c r="G2314" s="5" t="s">
        <v>8</v>
      </c>
    </row>
    <row r="2315" spans="1:7" x14ac:dyDescent="0.25">
      <c r="A2315" s="5" t="s">
        <v>21323</v>
      </c>
      <c r="B2315" s="5">
        <v>-1.28263180107771</v>
      </c>
      <c r="C2315" s="5" t="s">
        <v>8</v>
      </c>
      <c r="D2315" s="5" t="s">
        <v>8</v>
      </c>
      <c r="E2315" s="5" t="s">
        <v>8</v>
      </c>
      <c r="F2315" s="5" t="s">
        <v>8</v>
      </c>
      <c r="G2315" s="5" t="s">
        <v>8</v>
      </c>
    </row>
    <row r="2316" spans="1:7" x14ac:dyDescent="0.25">
      <c r="A2316" s="5" t="s">
        <v>21344</v>
      </c>
      <c r="B2316" s="5">
        <v>-1.28263180107771</v>
      </c>
      <c r="C2316" s="5" t="s">
        <v>8</v>
      </c>
      <c r="D2316" s="5" t="s">
        <v>8</v>
      </c>
      <c r="E2316" s="5" t="s">
        <v>1326</v>
      </c>
      <c r="F2316" s="5" t="s">
        <v>8</v>
      </c>
      <c r="G2316" s="5" t="s">
        <v>377</v>
      </c>
    </row>
    <row r="2317" spans="1:7" x14ac:dyDescent="0.25">
      <c r="A2317" s="5" t="s">
        <v>21520</v>
      </c>
      <c r="B2317" s="5">
        <v>-1.28263180107771</v>
      </c>
      <c r="C2317" s="5" t="s">
        <v>8</v>
      </c>
      <c r="D2317" s="5" t="s">
        <v>8</v>
      </c>
      <c r="E2317" s="5" t="s">
        <v>8</v>
      </c>
      <c r="F2317" s="5" t="s">
        <v>8</v>
      </c>
      <c r="G2317" s="5" t="s">
        <v>8</v>
      </c>
    </row>
    <row r="2318" spans="1:7" x14ac:dyDescent="0.25">
      <c r="A2318" s="5" t="s">
        <v>2144</v>
      </c>
      <c r="B2318" s="5">
        <v>-1.28263180107771</v>
      </c>
      <c r="C2318" s="5" t="s">
        <v>8</v>
      </c>
      <c r="D2318" s="5" t="s">
        <v>8</v>
      </c>
      <c r="E2318" s="5" t="s">
        <v>8</v>
      </c>
      <c r="F2318" s="5" t="s">
        <v>8</v>
      </c>
      <c r="G2318" s="5" t="s">
        <v>8</v>
      </c>
    </row>
    <row r="2319" spans="1:7" x14ac:dyDescent="0.25">
      <c r="A2319" s="5" t="s">
        <v>21832</v>
      </c>
      <c r="B2319" s="5">
        <v>-1.28263180107771</v>
      </c>
      <c r="C2319" s="5" t="s">
        <v>8</v>
      </c>
      <c r="D2319" s="5" t="s">
        <v>8</v>
      </c>
      <c r="E2319" s="5" t="s">
        <v>8</v>
      </c>
      <c r="F2319" s="5" t="s">
        <v>8</v>
      </c>
      <c r="G2319" s="5" t="s">
        <v>8</v>
      </c>
    </row>
    <row r="2320" spans="1:7" x14ac:dyDescent="0.25">
      <c r="A2320" s="5" t="s">
        <v>21903</v>
      </c>
      <c r="B2320" s="5">
        <v>-1.28263180107771</v>
      </c>
      <c r="C2320" s="5" t="s">
        <v>21904</v>
      </c>
      <c r="D2320" s="5" t="s">
        <v>21905</v>
      </c>
      <c r="E2320" s="5" t="s">
        <v>21906</v>
      </c>
      <c r="F2320" s="5" t="s">
        <v>21907</v>
      </c>
      <c r="G2320" s="5" t="s">
        <v>21908</v>
      </c>
    </row>
    <row r="2321" spans="1:7" x14ac:dyDescent="0.25">
      <c r="A2321" s="5" t="s">
        <v>21962</v>
      </c>
      <c r="B2321" s="5">
        <v>-1.28263180107771</v>
      </c>
      <c r="C2321" s="5" t="s">
        <v>8</v>
      </c>
      <c r="D2321" s="5" t="s">
        <v>8</v>
      </c>
      <c r="E2321" s="5" t="s">
        <v>8</v>
      </c>
      <c r="F2321" s="5" t="s">
        <v>8</v>
      </c>
      <c r="G2321" s="5" t="s">
        <v>21963</v>
      </c>
    </row>
    <row r="2322" spans="1:7" x14ac:dyDescent="0.25">
      <c r="A2322" s="5" t="s">
        <v>22971</v>
      </c>
      <c r="B2322" s="5">
        <v>-1.28263180107771</v>
      </c>
      <c r="C2322" s="5" t="s">
        <v>8</v>
      </c>
      <c r="D2322" s="5" t="s">
        <v>8</v>
      </c>
      <c r="E2322" s="5" t="s">
        <v>8</v>
      </c>
      <c r="F2322" s="5" t="s">
        <v>8</v>
      </c>
      <c r="G2322" s="5" t="s">
        <v>8</v>
      </c>
    </row>
    <row r="2323" spans="1:7" x14ac:dyDescent="0.25">
      <c r="A2323" s="5" t="s">
        <v>23432</v>
      </c>
      <c r="B2323" s="5">
        <v>-1.28263180107771</v>
      </c>
      <c r="C2323" s="5" t="s">
        <v>8</v>
      </c>
      <c r="D2323" s="5" t="s">
        <v>8</v>
      </c>
      <c r="E2323" s="5" t="s">
        <v>8</v>
      </c>
      <c r="F2323" s="5" t="s">
        <v>8</v>
      </c>
      <c r="G2323" s="5" t="s">
        <v>8</v>
      </c>
    </row>
    <row r="2324" spans="1:7" x14ac:dyDescent="0.25">
      <c r="A2324" s="5" t="s">
        <v>21532</v>
      </c>
      <c r="B2324" s="5">
        <v>-1.2832208699379899</v>
      </c>
      <c r="C2324" s="5" t="s">
        <v>8</v>
      </c>
      <c r="D2324" s="5" t="s">
        <v>8</v>
      </c>
      <c r="E2324" s="5" t="s">
        <v>8</v>
      </c>
      <c r="F2324" s="5" t="s">
        <v>8</v>
      </c>
      <c r="G2324" s="5" t="s">
        <v>8</v>
      </c>
    </row>
    <row r="2325" spans="1:7" x14ac:dyDescent="0.25">
      <c r="A2325" s="5" t="s">
        <v>23316</v>
      </c>
      <c r="B2325" s="5">
        <v>-1.2832208699379899</v>
      </c>
      <c r="C2325" s="5" t="s">
        <v>23317</v>
      </c>
      <c r="D2325" s="5" t="s">
        <v>23318</v>
      </c>
      <c r="E2325" s="5" t="s">
        <v>23319</v>
      </c>
      <c r="F2325" s="5" t="s">
        <v>23320</v>
      </c>
      <c r="G2325" s="5" t="s">
        <v>23321</v>
      </c>
    </row>
    <row r="2326" spans="1:7" x14ac:dyDescent="0.25">
      <c r="A2326" s="5" t="s">
        <v>2015</v>
      </c>
      <c r="B2326" s="5">
        <v>-1.2865594449036699</v>
      </c>
      <c r="C2326" s="5" t="s">
        <v>8</v>
      </c>
      <c r="D2326" s="5" t="s">
        <v>8</v>
      </c>
      <c r="E2326" s="5" t="s">
        <v>8</v>
      </c>
      <c r="F2326" s="5" t="s">
        <v>8</v>
      </c>
      <c r="G2326" s="5" t="s">
        <v>8</v>
      </c>
    </row>
    <row r="2327" spans="1:7" x14ac:dyDescent="0.25">
      <c r="A2327" s="5" t="s">
        <v>3105</v>
      </c>
      <c r="B2327" s="5">
        <v>-1.2865594449036699</v>
      </c>
      <c r="C2327" s="5" t="s">
        <v>8</v>
      </c>
      <c r="D2327" s="5" t="s">
        <v>8</v>
      </c>
      <c r="E2327" s="5" t="s">
        <v>8</v>
      </c>
      <c r="F2327" s="5" t="s">
        <v>8</v>
      </c>
      <c r="G2327" s="5" t="s">
        <v>8</v>
      </c>
    </row>
    <row r="2328" spans="1:7" x14ac:dyDescent="0.25">
      <c r="A2328" s="5" t="s">
        <v>5429</v>
      </c>
      <c r="B2328" s="5">
        <v>-1.2865594449036699</v>
      </c>
      <c r="C2328" s="5" t="s">
        <v>8</v>
      </c>
      <c r="D2328" s="5" t="s">
        <v>8</v>
      </c>
      <c r="E2328" s="5" t="s">
        <v>8</v>
      </c>
      <c r="F2328" s="5" t="s">
        <v>8</v>
      </c>
      <c r="G2328" s="5" t="s">
        <v>8</v>
      </c>
    </row>
    <row r="2329" spans="1:7" x14ac:dyDescent="0.25">
      <c r="A2329" s="5" t="s">
        <v>22959</v>
      </c>
      <c r="B2329" s="5">
        <v>-1.2865594449036699</v>
      </c>
      <c r="C2329" s="5" t="s">
        <v>8</v>
      </c>
      <c r="D2329" s="5" t="s">
        <v>8</v>
      </c>
      <c r="E2329" s="5" t="s">
        <v>8</v>
      </c>
      <c r="F2329" s="5" t="s">
        <v>8</v>
      </c>
      <c r="G2329" s="5" t="s">
        <v>8</v>
      </c>
    </row>
    <row r="2330" spans="1:7" x14ac:dyDescent="0.25">
      <c r="A2330" s="5" t="s">
        <v>23141</v>
      </c>
      <c r="B2330" s="5">
        <v>-1.2865594449036699</v>
      </c>
      <c r="C2330" s="5" t="s">
        <v>8</v>
      </c>
      <c r="D2330" s="5" t="s">
        <v>8</v>
      </c>
      <c r="E2330" s="5" t="s">
        <v>8</v>
      </c>
      <c r="F2330" s="5" t="s">
        <v>8</v>
      </c>
      <c r="G2330" s="5" t="s">
        <v>8</v>
      </c>
    </row>
    <row r="2331" spans="1:7" x14ac:dyDescent="0.25">
      <c r="A2331" s="5" t="s">
        <v>12932</v>
      </c>
      <c r="B2331" s="5">
        <v>-1.2865594449036699</v>
      </c>
      <c r="C2331" s="5" t="s">
        <v>8</v>
      </c>
      <c r="D2331" s="5" t="s">
        <v>8</v>
      </c>
      <c r="E2331" s="5" t="s">
        <v>8</v>
      </c>
      <c r="F2331" s="5" t="s">
        <v>8</v>
      </c>
      <c r="G2331" s="5" t="s">
        <v>8</v>
      </c>
    </row>
    <row r="2332" spans="1:7" x14ac:dyDescent="0.25">
      <c r="A2332" s="5" t="s">
        <v>23388</v>
      </c>
      <c r="B2332" s="5">
        <v>-1.2865594449036699</v>
      </c>
      <c r="C2332" s="5" t="s">
        <v>8</v>
      </c>
      <c r="D2332" s="5" t="s">
        <v>8</v>
      </c>
      <c r="E2332" s="5" t="s">
        <v>8</v>
      </c>
      <c r="F2332" s="5" t="s">
        <v>8</v>
      </c>
      <c r="G2332" s="5" t="s">
        <v>8</v>
      </c>
    </row>
    <row r="2333" spans="1:7" x14ac:dyDescent="0.25">
      <c r="A2333" s="5" t="s">
        <v>15018</v>
      </c>
      <c r="B2333" s="5">
        <v>-1.2865594449036699</v>
      </c>
      <c r="C2333" s="5" t="s">
        <v>8</v>
      </c>
      <c r="D2333" s="5" t="s">
        <v>8</v>
      </c>
      <c r="E2333" s="5" t="s">
        <v>8</v>
      </c>
      <c r="F2333" s="5" t="s">
        <v>8</v>
      </c>
      <c r="G2333" s="5" t="s">
        <v>8</v>
      </c>
    </row>
    <row r="2334" spans="1:7" x14ac:dyDescent="0.25">
      <c r="A2334" s="5" t="s">
        <v>23588</v>
      </c>
      <c r="B2334" s="5">
        <v>-1.2865594449036699</v>
      </c>
      <c r="C2334" s="5" t="s">
        <v>8</v>
      </c>
      <c r="D2334" s="5" t="s">
        <v>8</v>
      </c>
      <c r="E2334" s="5" t="s">
        <v>8</v>
      </c>
      <c r="F2334" s="5" t="s">
        <v>8</v>
      </c>
      <c r="G2334" s="5" t="s">
        <v>8</v>
      </c>
    </row>
    <row r="2335" spans="1:7" x14ac:dyDescent="0.25">
      <c r="A2335" s="5" t="s">
        <v>4485</v>
      </c>
      <c r="B2335" s="5">
        <v>-1.28722617571648</v>
      </c>
      <c r="C2335" s="5" t="s">
        <v>8</v>
      </c>
      <c r="D2335" s="5" t="s">
        <v>8</v>
      </c>
      <c r="E2335" s="5" t="s">
        <v>8</v>
      </c>
      <c r="F2335" s="5" t="s">
        <v>8</v>
      </c>
      <c r="G2335" s="5" t="s">
        <v>8</v>
      </c>
    </row>
    <row r="2336" spans="1:7" x14ac:dyDescent="0.25">
      <c r="A2336" s="5" t="s">
        <v>22736</v>
      </c>
      <c r="B2336" s="5">
        <v>-1.2873684443953599</v>
      </c>
      <c r="C2336" s="5" t="s">
        <v>8</v>
      </c>
      <c r="D2336" s="5" t="s">
        <v>8</v>
      </c>
      <c r="E2336" s="5" t="s">
        <v>8</v>
      </c>
      <c r="F2336" s="5" t="s">
        <v>8</v>
      </c>
      <c r="G2336" s="5" t="s">
        <v>8</v>
      </c>
    </row>
    <row r="2337" spans="1:7" x14ac:dyDescent="0.25">
      <c r="A2337" s="5" t="s">
        <v>4232</v>
      </c>
      <c r="B2337" s="5">
        <v>-1.28821557357788</v>
      </c>
      <c r="C2337" s="5" t="s">
        <v>8</v>
      </c>
      <c r="D2337" s="5" t="s">
        <v>8</v>
      </c>
      <c r="E2337" s="5" t="s">
        <v>8</v>
      </c>
      <c r="F2337" s="5" t="s">
        <v>8</v>
      </c>
      <c r="G2337" s="5" t="s">
        <v>8</v>
      </c>
    </row>
    <row r="2338" spans="1:7" x14ac:dyDescent="0.25">
      <c r="A2338" s="5" t="s">
        <v>5202</v>
      </c>
      <c r="B2338" s="5">
        <v>-1.28847834355529</v>
      </c>
      <c r="C2338" s="5" t="s">
        <v>8</v>
      </c>
      <c r="D2338" s="5" t="s">
        <v>8</v>
      </c>
      <c r="E2338" s="5" t="s">
        <v>8</v>
      </c>
      <c r="F2338" s="5" t="s">
        <v>8</v>
      </c>
      <c r="G2338" s="5" t="s">
        <v>8</v>
      </c>
    </row>
    <row r="2339" spans="1:7" x14ac:dyDescent="0.25">
      <c r="A2339" s="5" t="s">
        <v>22033</v>
      </c>
      <c r="B2339" s="5">
        <v>-1.28983328398636</v>
      </c>
      <c r="C2339" s="5" t="s">
        <v>8</v>
      </c>
      <c r="D2339" s="5" t="s">
        <v>8</v>
      </c>
      <c r="E2339" s="5" t="s">
        <v>8</v>
      </c>
      <c r="F2339" s="5" t="s">
        <v>8</v>
      </c>
      <c r="G2339" s="5" t="s">
        <v>8</v>
      </c>
    </row>
    <row r="2340" spans="1:7" x14ac:dyDescent="0.25">
      <c r="A2340" s="5" t="s">
        <v>3256</v>
      </c>
      <c r="B2340" s="5">
        <v>-1.29138271117894</v>
      </c>
      <c r="C2340" s="5" t="s">
        <v>8</v>
      </c>
      <c r="D2340" s="5" t="s">
        <v>8</v>
      </c>
      <c r="E2340" s="5" t="s">
        <v>8</v>
      </c>
      <c r="F2340" s="5" t="s">
        <v>8</v>
      </c>
      <c r="G2340" s="5" t="s">
        <v>8</v>
      </c>
    </row>
    <row r="2341" spans="1:7" x14ac:dyDescent="0.25">
      <c r="A2341" s="5" t="s">
        <v>4917</v>
      </c>
      <c r="B2341" s="5">
        <v>-1.2926040322641099</v>
      </c>
      <c r="C2341" s="5" t="s">
        <v>8</v>
      </c>
      <c r="D2341" s="5" t="s">
        <v>8</v>
      </c>
      <c r="E2341" s="5" t="s">
        <v>8</v>
      </c>
      <c r="F2341" s="5" t="s">
        <v>8</v>
      </c>
      <c r="G2341" s="5" t="s">
        <v>8</v>
      </c>
    </row>
    <row r="2342" spans="1:7" x14ac:dyDescent="0.25">
      <c r="A2342" s="5" t="s">
        <v>8222</v>
      </c>
      <c r="B2342" s="5">
        <v>-1.2958866485778999</v>
      </c>
      <c r="C2342" s="5" t="s">
        <v>8</v>
      </c>
      <c r="D2342" s="5" t="s">
        <v>8</v>
      </c>
      <c r="E2342" s="5" t="s">
        <v>8</v>
      </c>
      <c r="F2342" s="5" t="s">
        <v>8</v>
      </c>
      <c r="G2342" s="5" t="s">
        <v>8</v>
      </c>
    </row>
    <row r="2343" spans="1:7" x14ac:dyDescent="0.25">
      <c r="A2343" s="5" t="s">
        <v>14173</v>
      </c>
      <c r="B2343" s="5">
        <v>-1.29703834297264</v>
      </c>
      <c r="C2343" s="5" t="s">
        <v>8</v>
      </c>
      <c r="D2343" s="5" t="s">
        <v>8</v>
      </c>
      <c r="E2343" s="5" t="s">
        <v>8</v>
      </c>
      <c r="F2343" s="5" t="s">
        <v>8</v>
      </c>
      <c r="G2343" s="5" t="s">
        <v>8</v>
      </c>
    </row>
    <row r="2344" spans="1:7" x14ac:dyDescent="0.25">
      <c r="A2344" s="5" t="s">
        <v>23526</v>
      </c>
      <c r="B2344" s="5">
        <v>-1.29703834297264</v>
      </c>
      <c r="C2344" s="5" t="s">
        <v>8</v>
      </c>
      <c r="D2344" s="5" t="s">
        <v>8</v>
      </c>
      <c r="E2344" s="5" t="s">
        <v>8</v>
      </c>
      <c r="F2344" s="5" t="s">
        <v>8</v>
      </c>
      <c r="G2344" s="5" t="s">
        <v>8</v>
      </c>
    </row>
    <row r="2345" spans="1:7" x14ac:dyDescent="0.25">
      <c r="A2345" s="5" t="s">
        <v>22252</v>
      </c>
      <c r="B2345" s="5">
        <v>-1.2988401773251801</v>
      </c>
      <c r="C2345" s="5" t="s">
        <v>8</v>
      </c>
      <c r="D2345" s="5" t="s">
        <v>8</v>
      </c>
      <c r="E2345" s="5" t="s">
        <v>8</v>
      </c>
      <c r="F2345" s="5" t="s">
        <v>8</v>
      </c>
      <c r="G2345" s="5" t="s">
        <v>8</v>
      </c>
    </row>
    <row r="2346" spans="1:7" x14ac:dyDescent="0.25">
      <c r="A2346" s="5" t="s">
        <v>5996</v>
      </c>
      <c r="B2346" s="5">
        <v>-1.3004302227359501</v>
      </c>
      <c r="C2346" s="5" t="s">
        <v>8</v>
      </c>
      <c r="D2346" s="5" t="s">
        <v>8</v>
      </c>
      <c r="E2346" s="5" t="s">
        <v>8</v>
      </c>
      <c r="F2346" s="5" t="s">
        <v>8</v>
      </c>
      <c r="G2346" s="5" t="s">
        <v>8</v>
      </c>
    </row>
    <row r="2347" spans="1:7" x14ac:dyDescent="0.25">
      <c r="A2347" s="5" t="s">
        <v>12132</v>
      </c>
      <c r="B2347" s="5">
        <v>-1.3004302227359501</v>
      </c>
      <c r="C2347" s="5" t="s">
        <v>8</v>
      </c>
      <c r="D2347" s="5" t="s">
        <v>8</v>
      </c>
      <c r="E2347" s="5" t="s">
        <v>8</v>
      </c>
      <c r="F2347" s="5" t="s">
        <v>8</v>
      </c>
      <c r="G2347" s="5" t="s">
        <v>8</v>
      </c>
    </row>
    <row r="2348" spans="1:7" x14ac:dyDescent="0.25">
      <c r="A2348" s="5" t="s">
        <v>10090</v>
      </c>
      <c r="B2348" s="5">
        <v>-1.30054301560411</v>
      </c>
      <c r="C2348" s="5" t="s">
        <v>10091</v>
      </c>
      <c r="D2348" s="5" t="s">
        <v>10092</v>
      </c>
      <c r="E2348" s="5" t="s">
        <v>10093</v>
      </c>
      <c r="F2348" s="5" t="s">
        <v>8</v>
      </c>
      <c r="G2348" s="5" t="s">
        <v>10094</v>
      </c>
    </row>
    <row r="2349" spans="1:7" x14ac:dyDescent="0.25">
      <c r="A2349" s="5" t="s">
        <v>14275</v>
      </c>
      <c r="B2349" s="5">
        <v>-1.3011406803315699</v>
      </c>
      <c r="C2349" s="5" t="s">
        <v>8</v>
      </c>
      <c r="D2349" s="5" t="s">
        <v>8</v>
      </c>
      <c r="E2349" s="5" t="s">
        <v>8</v>
      </c>
      <c r="F2349" s="5" t="s">
        <v>8</v>
      </c>
      <c r="G2349" s="5" t="s">
        <v>8</v>
      </c>
    </row>
    <row r="2350" spans="1:7" x14ac:dyDescent="0.25">
      <c r="A2350" s="5" t="s">
        <v>22272</v>
      </c>
      <c r="B2350" s="5">
        <v>-1.3018437480499201</v>
      </c>
      <c r="C2350" s="5" t="s">
        <v>8</v>
      </c>
      <c r="D2350" s="5" t="s">
        <v>22273</v>
      </c>
      <c r="E2350" s="5" t="s">
        <v>22274</v>
      </c>
      <c r="F2350" s="5" t="s">
        <v>22275</v>
      </c>
      <c r="G2350" s="5" t="s">
        <v>22276</v>
      </c>
    </row>
    <row r="2351" spans="1:7" x14ac:dyDescent="0.25">
      <c r="A2351" s="5" t="s">
        <v>21431</v>
      </c>
      <c r="B2351" s="5">
        <v>-1.3031086027793899</v>
      </c>
      <c r="C2351" s="5" t="s">
        <v>8</v>
      </c>
      <c r="D2351" s="5" t="s">
        <v>8</v>
      </c>
      <c r="E2351" s="5" t="s">
        <v>8</v>
      </c>
      <c r="F2351" s="5" t="s">
        <v>8</v>
      </c>
      <c r="G2351" s="5" t="s">
        <v>8</v>
      </c>
    </row>
    <row r="2352" spans="1:7" x14ac:dyDescent="0.25">
      <c r="A2352" s="5" t="s">
        <v>17099</v>
      </c>
      <c r="B2352" s="5">
        <v>-1.30785283920437</v>
      </c>
      <c r="C2352" s="5" t="s">
        <v>2151</v>
      </c>
      <c r="D2352" s="5" t="s">
        <v>17100</v>
      </c>
      <c r="E2352" s="5" t="s">
        <v>2153</v>
      </c>
      <c r="F2352" s="5" t="s">
        <v>17101</v>
      </c>
      <c r="G2352" s="5" t="s">
        <v>17102</v>
      </c>
    </row>
    <row r="2353" spans="1:7" x14ac:dyDescent="0.25">
      <c r="A2353" s="5" t="s">
        <v>23397</v>
      </c>
      <c r="B2353" s="5">
        <v>-1.30923992613259</v>
      </c>
      <c r="C2353" s="5" t="s">
        <v>8</v>
      </c>
      <c r="D2353" s="5" t="s">
        <v>8</v>
      </c>
      <c r="E2353" s="5" t="s">
        <v>8</v>
      </c>
      <c r="F2353" s="5" t="s">
        <v>8</v>
      </c>
      <c r="G2353" s="5" t="s">
        <v>8</v>
      </c>
    </row>
    <row r="2354" spans="1:7" x14ac:dyDescent="0.25">
      <c r="A2354" s="5" t="s">
        <v>21562</v>
      </c>
      <c r="B2354" s="5">
        <v>-1.31001337881157</v>
      </c>
      <c r="C2354" s="5" t="s">
        <v>8</v>
      </c>
      <c r="D2354" s="5" t="s">
        <v>8</v>
      </c>
      <c r="E2354" s="5" t="s">
        <v>8</v>
      </c>
      <c r="F2354" s="5" t="s">
        <v>8</v>
      </c>
      <c r="G2354" s="5" t="s">
        <v>8</v>
      </c>
    </row>
    <row r="2355" spans="1:7" x14ac:dyDescent="0.25">
      <c r="A2355" s="5" t="s">
        <v>22184</v>
      </c>
      <c r="B2355" s="5">
        <v>-1.31001337881157</v>
      </c>
      <c r="C2355" s="5" t="s">
        <v>8</v>
      </c>
      <c r="D2355" s="5" t="s">
        <v>8</v>
      </c>
      <c r="E2355" s="5" t="s">
        <v>8</v>
      </c>
      <c r="F2355" s="5" t="s">
        <v>8</v>
      </c>
      <c r="G2355" s="5" t="s">
        <v>8</v>
      </c>
    </row>
    <row r="2356" spans="1:7" x14ac:dyDescent="0.25">
      <c r="A2356" s="5" t="s">
        <v>7459</v>
      </c>
      <c r="B2356" s="5">
        <v>-1.31001337881157</v>
      </c>
      <c r="C2356" s="5" t="s">
        <v>7460</v>
      </c>
      <c r="D2356" s="5" t="s">
        <v>8</v>
      </c>
      <c r="E2356" s="5" t="s">
        <v>7461</v>
      </c>
      <c r="F2356" s="5" t="s">
        <v>7462</v>
      </c>
      <c r="G2356" s="5" t="s">
        <v>7463</v>
      </c>
    </row>
    <row r="2357" spans="1:7" x14ac:dyDescent="0.25">
      <c r="A2357" s="5" t="s">
        <v>7935</v>
      </c>
      <c r="B2357" s="5">
        <v>-1.31001337881157</v>
      </c>
      <c r="C2357" s="5" t="s">
        <v>7936</v>
      </c>
      <c r="D2357" s="5" t="s">
        <v>8</v>
      </c>
      <c r="E2357" s="5" t="s">
        <v>8</v>
      </c>
      <c r="F2357" s="5" t="s">
        <v>8</v>
      </c>
      <c r="G2357" s="5" t="s">
        <v>7937</v>
      </c>
    </row>
    <row r="2358" spans="1:7" x14ac:dyDescent="0.25">
      <c r="A2358" s="5" t="s">
        <v>22839</v>
      </c>
      <c r="B2358" s="5">
        <v>-1.31001337881157</v>
      </c>
      <c r="C2358" s="5" t="s">
        <v>8</v>
      </c>
      <c r="D2358" s="5" t="s">
        <v>8</v>
      </c>
      <c r="E2358" s="5" t="s">
        <v>8</v>
      </c>
      <c r="F2358" s="5" t="s">
        <v>8</v>
      </c>
      <c r="G2358" s="5" t="s">
        <v>8</v>
      </c>
    </row>
    <row r="2359" spans="1:7" x14ac:dyDescent="0.25">
      <c r="A2359" s="5" t="s">
        <v>22883</v>
      </c>
      <c r="B2359" s="5">
        <v>-1.31001337881157</v>
      </c>
      <c r="C2359" s="5" t="s">
        <v>22884</v>
      </c>
      <c r="D2359" s="5" t="s">
        <v>22885</v>
      </c>
      <c r="E2359" s="5" t="s">
        <v>22886</v>
      </c>
      <c r="F2359" s="5" t="s">
        <v>22887</v>
      </c>
      <c r="G2359" s="5" t="s">
        <v>22888</v>
      </c>
    </row>
    <row r="2360" spans="1:7" x14ac:dyDescent="0.25">
      <c r="A2360" s="5" t="s">
        <v>22894</v>
      </c>
      <c r="B2360" s="5">
        <v>-1.31001337881157</v>
      </c>
      <c r="C2360" s="5" t="s">
        <v>8</v>
      </c>
      <c r="D2360" s="5" t="s">
        <v>8</v>
      </c>
      <c r="E2360" s="5" t="s">
        <v>22895</v>
      </c>
      <c r="F2360" s="5" t="s">
        <v>8</v>
      </c>
      <c r="G2360" s="5" t="s">
        <v>8</v>
      </c>
    </row>
    <row r="2361" spans="1:7" x14ac:dyDescent="0.25">
      <c r="A2361" s="5" t="s">
        <v>22920</v>
      </c>
      <c r="B2361" s="5">
        <v>-1.31001337881157</v>
      </c>
      <c r="C2361" s="5" t="s">
        <v>8</v>
      </c>
      <c r="D2361" s="5" t="s">
        <v>8</v>
      </c>
      <c r="E2361" s="5" t="s">
        <v>8</v>
      </c>
      <c r="F2361" s="5" t="s">
        <v>8</v>
      </c>
      <c r="G2361" s="5" t="s">
        <v>8</v>
      </c>
    </row>
    <row r="2362" spans="1:7" x14ac:dyDescent="0.25">
      <c r="A2362" s="5" t="s">
        <v>23096</v>
      </c>
      <c r="B2362" s="5">
        <v>-1.31001337881157</v>
      </c>
      <c r="C2362" s="5" t="s">
        <v>8</v>
      </c>
      <c r="D2362" s="5" t="s">
        <v>8</v>
      </c>
      <c r="E2362" s="5" t="s">
        <v>8</v>
      </c>
      <c r="F2362" s="5" t="s">
        <v>8</v>
      </c>
      <c r="G2362" s="5" t="s">
        <v>8</v>
      </c>
    </row>
    <row r="2363" spans="1:7" x14ac:dyDescent="0.25">
      <c r="A2363" s="5" t="s">
        <v>23123</v>
      </c>
      <c r="B2363" s="5">
        <v>-1.31001337881157</v>
      </c>
      <c r="C2363" s="5" t="s">
        <v>8</v>
      </c>
      <c r="D2363" s="5" t="s">
        <v>8</v>
      </c>
      <c r="E2363" s="5" t="s">
        <v>8</v>
      </c>
      <c r="F2363" s="5" t="s">
        <v>8</v>
      </c>
      <c r="G2363" s="5" t="s">
        <v>8</v>
      </c>
    </row>
    <row r="2364" spans="1:7" x14ac:dyDescent="0.25">
      <c r="A2364" s="5" t="s">
        <v>12056</v>
      </c>
      <c r="B2364" s="5">
        <v>-1.31001337881157</v>
      </c>
      <c r="C2364" s="5" t="s">
        <v>8</v>
      </c>
      <c r="D2364" s="5" t="s">
        <v>8</v>
      </c>
      <c r="E2364" s="5" t="s">
        <v>8</v>
      </c>
      <c r="F2364" s="5" t="s">
        <v>8</v>
      </c>
      <c r="G2364" s="5" t="s">
        <v>8</v>
      </c>
    </row>
    <row r="2365" spans="1:7" x14ac:dyDescent="0.25">
      <c r="A2365" s="5" t="s">
        <v>22083</v>
      </c>
      <c r="B2365" s="5">
        <v>-1.31145955979813</v>
      </c>
      <c r="C2365" s="5" t="s">
        <v>8</v>
      </c>
      <c r="D2365" s="5" t="s">
        <v>8</v>
      </c>
      <c r="E2365" s="5" t="s">
        <v>5243</v>
      </c>
      <c r="F2365" s="5" t="s">
        <v>8</v>
      </c>
      <c r="G2365" s="5" t="s">
        <v>8</v>
      </c>
    </row>
    <row r="2366" spans="1:7" x14ac:dyDescent="0.25">
      <c r="A2366" s="5" t="s">
        <v>21550</v>
      </c>
      <c r="B2366" s="5">
        <v>-1.3115833524158</v>
      </c>
      <c r="C2366" s="5" t="s">
        <v>21551</v>
      </c>
      <c r="D2366" s="5" t="s">
        <v>8</v>
      </c>
      <c r="E2366" s="5" t="s">
        <v>8</v>
      </c>
      <c r="F2366" s="5" t="s">
        <v>8</v>
      </c>
      <c r="G2366" s="5" t="s">
        <v>21552</v>
      </c>
    </row>
    <row r="2367" spans="1:7" x14ac:dyDescent="0.25">
      <c r="A2367" s="5" t="s">
        <v>22067</v>
      </c>
      <c r="B2367" s="5">
        <v>-1.3115833524158</v>
      </c>
      <c r="C2367" s="5" t="s">
        <v>8</v>
      </c>
      <c r="D2367" s="5" t="s">
        <v>8</v>
      </c>
      <c r="E2367" s="5" t="s">
        <v>22068</v>
      </c>
      <c r="F2367" s="5" t="s">
        <v>8</v>
      </c>
      <c r="G2367" s="5" t="s">
        <v>8</v>
      </c>
    </row>
    <row r="2368" spans="1:7" x14ac:dyDescent="0.25">
      <c r="A2368" s="5" t="s">
        <v>22206</v>
      </c>
      <c r="B2368" s="5">
        <v>-1.3115833524158</v>
      </c>
      <c r="C2368" s="5" t="s">
        <v>8</v>
      </c>
      <c r="D2368" s="5" t="s">
        <v>8</v>
      </c>
      <c r="E2368" s="5" t="s">
        <v>8</v>
      </c>
      <c r="F2368" s="5" t="s">
        <v>8</v>
      </c>
      <c r="G2368" s="5" t="s">
        <v>8</v>
      </c>
    </row>
    <row r="2369" spans="1:7" x14ac:dyDescent="0.25">
      <c r="A2369" s="5" t="s">
        <v>22440</v>
      </c>
      <c r="B2369" s="5">
        <v>-1.3115833524158</v>
      </c>
      <c r="C2369" s="5" t="s">
        <v>8</v>
      </c>
      <c r="D2369" s="5" t="s">
        <v>8</v>
      </c>
      <c r="E2369" s="5" t="s">
        <v>8</v>
      </c>
      <c r="F2369" s="5" t="s">
        <v>8</v>
      </c>
      <c r="G2369" s="5" t="s">
        <v>8</v>
      </c>
    </row>
    <row r="2370" spans="1:7" x14ac:dyDescent="0.25">
      <c r="A2370" s="5" t="s">
        <v>23337</v>
      </c>
      <c r="B2370" s="5">
        <v>-1.3115833524158</v>
      </c>
      <c r="C2370" s="5" t="s">
        <v>8</v>
      </c>
      <c r="D2370" s="5" t="s">
        <v>8</v>
      </c>
      <c r="E2370" s="5" t="s">
        <v>8</v>
      </c>
      <c r="F2370" s="5" t="s">
        <v>8</v>
      </c>
      <c r="G2370" s="5" t="s">
        <v>8</v>
      </c>
    </row>
    <row r="2371" spans="1:7" x14ac:dyDescent="0.25">
      <c r="A2371" s="5" t="s">
        <v>22502</v>
      </c>
      <c r="B2371" s="5">
        <v>-1.3128708687391699</v>
      </c>
      <c r="C2371" s="5" t="s">
        <v>8</v>
      </c>
      <c r="D2371" s="5" t="s">
        <v>8</v>
      </c>
      <c r="E2371" s="5" t="s">
        <v>22503</v>
      </c>
      <c r="F2371" s="5" t="s">
        <v>8</v>
      </c>
      <c r="G2371" s="5" t="s">
        <v>8</v>
      </c>
    </row>
    <row r="2372" spans="1:7" x14ac:dyDescent="0.25">
      <c r="A2372" s="5" t="s">
        <v>22517</v>
      </c>
      <c r="B2372" s="5">
        <v>-1.3128708687391699</v>
      </c>
      <c r="C2372" s="5" t="s">
        <v>8</v>
      </c>
      <c r="D2372" s="5" t="s">
        <v>8</v>
      </c>
      <c r="E2372" s="5" t="s">
        <v>8</v>
      </c>
      <c r="F2372" s="5" t="s">
        <v>8</v>
      </c>
      <c r="G2372" s="5" t="s">
        <v>8</v>
      </c>
    </row>
    <row r="2373" spans="1:7" x14ac:dyDescent="0.25">
      <c r="A2373" s="5" t="s">
        <v>22715</v>
      </c>
      <c r="B2373" s="5">
        <v>-1.3128708687391699</v>
      </c>
      <c r="C2373" s="5" t="s">
        <v>8</v>
      </c>
      <c r="D2373" s="5" t="s">
        <v>8</v>
      </c>
      <c r="E2373" s="5" t="s">
        <v>8</v>
      </c>
      <c r="F2373" s="5" t="s">
        <v>8</v>
      </c>
      <c r="G2373" s="5" t="s">
        <v>8</v>
      </c>
    </row>
    <row r="2374" spans="1:7" x14ac:dyDescent="0.25">
      <c r="A2374" s="5" t="s">
        <v>23066</v>
      </c>
      <c r="B2374" s="5">
        <v>-1.3128708687391699</v>
      </c>
      <c r="C2374" s="5" t="s">
        <v>23067</v>
      </c>
      <c r="D2374" s="5" t="s">
        <v>8</v>
      </c>
      <c r="E2374" s="5" t="s">
        <v>8</v>
      </c>
      <c r="F2374" s="5" t="s">
        <v>8</v>
      </c>
      <c r="G2374" s="5" t="s">
        <v>8</v>
      </c>
    </row>
    <row r="2375" spans="1:7" x14ac:dyDescent="0.25">
      <c r="A2375" s="5" t="s">
        <v>13973</v>
      </c>
      <c r="B2375" s="5">
        <v>-1.3128708687391699</v>
      </c>
      <c r="C2375" s="5" t="s">
        <v>13974</v>
      </c>
      <c r="D2375" s="5" t="s">
        <v>8</v>
      </c>
      <c r="E2375" s="5" t="s">
        <v>8</v>
      </c>
      <c r="F2375" s="5" t="s">
        <v>13975</v>
      </c>
      <c r="G2375" s="5" t="s">
        <v>13976</v>
      </c>
    </row>
    <row r="2376" spans="1:7" x14ac:dyDescent="0.25">
      <c r="A2376" s="5" t="s">
        <v>23573</v>
      </c>
      <c r="B2376" s="5">
        <v>-1.3128708687391699</v>
      </c>
      <c r="C2376" s="5" t="s">
        <v>8</v>
      </c>
      <c r="D2376" s="5" t="s">
        <v>8</v>
      </c>
      <c r="E2376" s="5" t="s">
        <v>8</v>
      </c>
      <c r="F2376" s="5" t="s">
        <v>8</v>
      </c>
      <c r="G2376" s="5" t="s">
        <v>8</v>
      </c>
    </row>
    <row r="2377" spans="1:7" x14ac:dyDescent="0.25">
      <c r="A2377" s="5" t="s">
        <v>15299</v>
      </c>
      <c r="B2377" s="5">
        <v>-1.3128708687391699</v>
      </c>
      <c r="C2377" s="5" t="s">
        <v>8</v>
      </c>
      <c r="D2377" s="5" t="s">
        <v>8</v>
      </c>
      <c r="E2377" s="5" t="s">
        <v>8</v>
      </c>
      <c r="F2377" s="5" t="s">
        <v>8</v>
      </c>
      <c r="G2377" s="5" t="s">
        <v>8</v>
      </c>
    </row>
    <row r="2378" spans="1:7" x14ac:dyDescent="0.25">
      <c r="A2378" s="5" t="s">
        <v>21493</v>
      </c>
      <c r="B2378" s="5">
        <v>-1.3139458633243</v>
      </c>
      <c r="C2378" s="5" t="s">
        <v>8</v>
      </c>
      <c r="D2378" s="5" t="s">
        <v>8</v>
      </c>
      <c r="E2378" s="5" t="s">
        <v>8</v>
      </c>
      <c r="F2378" s="5" t="s">
        <v>8</v>
      </c>
      <c r="G2378" s="5" t="s">
        <v>8</v>
      </c>
    </row>
    <row r="2379" spans="1:7" x14ac:dyDescent="0.25">
      <c r="A2379" s="5" t="s">
        <v>21695</v>
      </c>
      <c r="B2379" s="5">
        <v>-1.3139458633243</v>
      </c>
      <c r="C2379" s="5" t="s">
        <v>8</v>
      </c>
      <c r="D2379" s="5" t="s">
        <v>8</v>
      </c>
      <c r="E2379" s="5" t="s">
        <v>8</v>
      </c>
      <c r="F2379" s="5" t="s">
        <v>8</v>
      </c>
      <c r="G2379" s="5" t="s">
        <v>8</v>
      </c>
    </row>
    <row r="2380" spans="1:7" x14ac:dyDescent="0.25">
      <c r="A2380" s="5" t="s">
        <v>9658</v>
      </c>
      <c r="B2380" s="5">
        <v>-1.3139458633243</v>
      </c>
      <c r="C2380" s="5" t="s">
        <v>8</v>
      </c>
      <c r="D2380" s="5" t="s">
        <v>8</v>
      </c>
      <c r="E2380" s="5" t="s">
        <v>8</v>
      </c>
      <c r="F2380" s="5" t="s">
        <v>8</v>
      </c>
      <c r="G2380" s="5" t="s">
        <v>8</v>
      </c>
    </row>
    <row r="2381" spans="1:7" x14ac:dyDescent="0.25">
      <c r="A2381" s="5" t="s">
        <v>11002</v>
      </c>
      <c r="B2381" s="5">
        <v>-1.3139458633243</v>
      </c>
      <c r="C2381" s="5" t="s">
        <v>8</v>
      </c>
      <c r="D2381" s="5" t="s">
        <v>8</v>
      </c>
      <c r="E2381" s="5" t="s">
        <v>8</v>
      </c>
      <c r="F2381" s="5" t="s">
        <v>8</v>
      </c>
      <c r="G2381" s="5" t="s">
        <v>8</v>
      </c>
    </row>
    <row r="2382" spans="1:7" x14ac:dyDescent="0.25">
      <c r="A2382" s="5" t="s">
        <v>15028</v>
      </c>
      <c r="B2382" s="5">
        <v>-1.3139458633243</v>
      </c>
      <c r="C2382" s="5" t="s">
        <v>8</v>
      </c>
      <c r="D2382" s="5" t="s">
        <v>8</v>
      </c>
      <c r="E2382" s="5" t="s">
        <v>8</v>
      </c>
      <c r="F2382" s="5" t="s">
        <v>8</v>
      </c>
      <c r="G2382" s="5" t="s">
        <v>8</v>
      </c>
    </row>
    <row r="2383" spans="1:7" x14ac:dyDescent="0.25">
      <c r="A2383" s="5" t="s">
        <v>22738</v>
      </c>
      <c r="B2383" s="5">
        <v>-1.31418960991409</v>
      </c>
      <c r="C2383" s="5" t="s">
        <v>8</v>
      </c>
      <c r="D2383" s="5" t="s">
        <v>8</v>
      </c>
      <c r="E2383" s="5" t="s">
        <v>8</v>
      </c>
      <c r="F2383" s="5" t="s">
        <v>8</v>
      </c>
      <c r="G2383" s="5" t="s">
        <v>8</v>
      </c>
    </row>
    <row r="2384" spans="1:7" x14ac:dyDescent="0.25">
      <c r="A2384" s="5" t="s">
        <v>9604</v>
      </c>
      <c r="B2384" s="5">
        <v>-1.31477610744738</v>
      </c>
      <c r="C2384" s="5" t="s">
        <v>9605</v>
      </c>
      <c r="D2384" s="5" t="s">
        <v>8</v>
      </c>
      <c r="E2384" s="5" t="s">
        <v>8</v>
      </c>
      <c r="F2384" s="5" t="s">
        <v>8</v>
      </c>
      <c r="G2384" s="5" t="s">
        <v>9606</v>
      </c>
    </row>
    <row r="2385" spans="1:7" x14ac:dyDescent="0.25">
      <c r="A2385" s="5" t="s">
        <v>23104</v>
      </c>
      <c r="B2385" s="5">
        <v>-1.31485694405828</v>
      </c>
      <c r="C2385" s="5" t="s">
        <v>8</v>
      </c>
      <c r="D2385" s="5" t="s">
        <v>8</v>
      </c>
      <c r="E2385" s="5" t="s">
        <v>8</v>
      </c>
      <c r="F2385" s="5" t="s">
        <v>8</v>
      </c>
      <c r="G2385" s="5" t="s">
        <v>8</v>
      </c>
    </row>
    <row r="2386" spans="1:7" x14ac:dyDescent="0.25">
      <c r="A2386" s="5" t="s">
        <v>21222</v>
      </c>
      <c r="B2386" s="5">
        <v>-1.31485694405828</v>
      </c>
      <c r="C2386" s="5" t="s">
        <v>8</v>
      </c>
      <c r="D2386" s="5" t="s">
        <v>8</v>
      </c>
      <c r="E2386" s="5" t="s">
        <v>8</v>
      </c>
      <c r="F2386" s="5" t="s">
        <v>8</v>
      </c>
      <c r="G2386" s="5" t="s">
        <v>8</v>
      </c>
    </row>
    <row r="2387" spans="1:7" x14ac:dyDescent="0.25">
      <c r="A2387" s="5" t="s">
        <v>22200</v>
      </c>
      <c r="B2387" s="5">
        <v>-1.3156389454136801</v>
      </c>
      <c r="C2387" s="5" t="s">
        <v>8</v>
      </c>
      <c r="D2387" s="5" t="s">
        <v>8</v>
      </c>
      <c r="E2387" s="5" t="s">
        <v>8</v>
      </c>
      <c r="F2387" s="5" t="s">
        <v>8</v>
      </c>
      <c r="G2387" s="5" t="s">
        <v>8</v>
      </c>
    </row>
    <row r="2388" spans="1:7" x14ac:dyDescent="0.25">
      <c r="A2388" s="5" t="s">
        <v>22248</v>
      </c>
      <c r="B2388" s="5">
        <v>-1.3156389454136801</v>
      </c>
      <c r="C2388" s="5" t="s">
        <v>8</v>
      </c>
      <c r="D2388" s="5" t="s">
        <v>8</v>
      </c>
      <c r="E2388" s="5" t="s">
        <v>8</v>
      </c>
      <c r="F2388" s="5" t="s">
        <v>8</v>
      </c>
      <c r="G2388" s="5" t="s">
        <v>22249</v>
      </c>
    </row>
    <row r="2389" spans="1:7" x14ac:dyDescent="0.25">
      <c r="A2389" s="5" t="s">
        <v>23185</v>
      </c>
      <c r="B2389" s="5">
        <v>-1.3156389454136801</v>
      </c>
      <c r="C2389" s="5" t="s">
        <v>8</v>
      </c>
      <c r="D2389" s="5" t="s">
        <v>8</v>
      </c>
      <c r="E2389" s="5" t="s">
        <v>8</v>
      </c>
      <c r="F2389" s="5" t="s">
        <v>8</v>
      </c>
      <c r="G2389" s="5" t="s">
        <v>8</v>
      </c>
    </row>
    <row r="2390" spans="1:7" x14ac:dyDescent="0.25">
      <c r="A2390" s="5" t="s">
        <v>4636</v>
      </c>
      <c r="B2390" s="5">
        <v>-1.31631748423919</v>
      </c>
      <c r="C2390" s="5" t="s">
        <v>8</v>
      </c>
      <c r="D2390" s="5" t="s">
        <v>8</v>
      </c>
      <c r="E2390" s="5" t="s">
        <v>8</v>
      </c>
      <c r="F2390" s="5" t="s">
        <v>8</v>
      </c>
      <c r="G2390" s="5" t="s">
        <v>8</v>
      </c>
    </row>
    <row r="2391" spans="1:7" x14ac:dyDescent="0.25">
      <c r="A2391" s="5" t="s">
        <v>7034</v>
      </c>
      <c r="B2391" s="5">
        <v>-1.31631748423919</v>
      </c>
      <c r="C2391" s="5" t="s">
        <v>8</v>
      </c>
      <c r="D2391" s="5" t="s">
        <v>8</v>
      </c>
      <c r="E2391" s="5" t="s">
        <v>8</v>
      </c>
      <c r="F2391" s="5" t="s">
        <v>8</v>
      </c>
      <c r="G2391" s="5" t="s">
        <v>8</v>
      </c>
    </row>
    <row r="2392" spans="1:7" x14ac:dyDescent="0.25">
      <c r="A2392" s="5" t="s">
        <v>23595</v>
      </c>
      <c r="B2392" s="5">
        <v>-1.31631748423919</v>
      </c>
      <c r="C2392" s="5" t="s">
        <v>8</v>
      </c>
      <c r="D2392" s="5" t="s">
        <v>8</v>
      </c>
      <c r="E2392" s="5" t="s">
        <v>8</v>
      </c>
      <c r="F2392" s="5" t="s">
        <v>8</v>
      </c>
      <c r="G2392" s="5" t="s">
        <v>8</v>
      </c>
    </row>
    <row r="2393" spans="1:7" x14ac:dyDescent="0.25">
      <c r="A2393" s="5" t="s">
        <v>22400</v>
      </c>
      <c r="B2393" s="5">
        <v>-1.3169118194604399</v>
      </c>
      <c r="C2393" s="5" t="s">
        <v>8</v>
      </c>
      <c r="D2393" s="5" t="s">
        <v>8</v>
      </c>
      <c r="E2393" s="5" t="s">
        <v>8</v>
      </c>
      <c r="F2393" s="5" t="s">
        <v>8</v>
      </c>
      <c r="G2393" s="5" t="s">
        <v>8</v>
      </c>
    </row>
    <row r="2394" spans="1:7" x14ac:dyDescent="0.25">
      <c r="A2394" s="5" t="s">
        <v>23208</v>
      </c>
      <c r="B2394" s="5">
        <v>-1.3169118194604399</v>
      </c>
      <c r="C2394" s="5" t="s">
        <v>8</v>
      </c>
      <c r="D2394" s="5" t="s">
        <v>8</v>
      </c>
      <c r="E2394" s="5" t="s">
        <v>8</v>
      </c>
      <c r="F2394" s="5" t="s">
        <v>8</v>
      </c>
      <c r="G2394" s="5" t="s">
        <v>8</v>
      </c>
    </row>
    <row r="2395" spans="1:7" x14ac:dyDescent="0.25">
      <c r="A2395" s="5" t="s">
        <v>4845</v>
      </c>
      <c r="B2395" s="5">
        <v>-1.3174367093363</v>
      </c>
      <c r="C2395" s="5" t="s">
        <v>8</v>
      </c>
      <c r="D2395" s="5" t="s">
        <v>8</v>
      </c>
      <c r="E2395" s="5" t="s">
        <v>8</v>
      </c>
      <c r="F2395" s="5" t="s">
        <v>8</v>
      </c>
      <c r="G2395" s="5" t="s">
        <v>8</v>
      </c>
    </row>
    <row r="2396" spans="1:7" x14ac:dyDescent="0.25">
      <c r="A2396" s="5" t="s">
        <v>9008</v>
      </c>
      <c r="B2396" s="5">
        <v>-1.31850385872439</v>
      </c>
      <c r="C2396" s="5" t="s">
        <v>8</v>
      </c>
      <c r="D2396" s="5" t="s">
        <v>8</v>
      </c>
      <c r="E2396" s="5" t="s">
        <v>8</v>
      </c>
      <c r="F2396" s="5" t="s">
        <v>8</v>
      </c>
      <c r="G2396" s="5" t="s">
        <v>8</v>
      </c>
    </row>
    <row r="2397" spans="1:7" x14ac:dyDescent="0.25">
      <c r="A2397" s="5" t="s">
        <v>8347</v>
      </c>
      <c r="B2397" s="5">
        <v>-1.3203519074210299</v>
      </c>
      <c r="C2397" s="5" t="s">
        <v>8348</v>
      </c>
      <c r="D2397" s="5" t="s">
        <v>8</v>
      </c>
      <c r="E2397" s="5" t="s">
        <v>8</v>
      </c>
      <c r="F2397" s="5" t="s">
        <v>8</v>
      </c>
      <c r="G2397" s="5" t="s">
        <v>8349</v>
      </c>
    </row>
    <row r="2398" spans="1:7" x14ac:dyDescent="0.25">
      <c r="A2398" s="5" t="s">
        <v>14786</v>
      </c>
      <c r="B2398" s="5">
        <v>-1.32986508066541</v>
      </c>
      <c r="C2398" s="5" t="s">
        <v>14787</v>
      </c>
      <c r="D2398" s="5" t="s">
        <v>14788</v>
      </c>
      <c r="E2398" s="5" t="s">
        <v>14789</v>
      </c>
      <c r="F2398" s="5" t="s">
        <v>14790</v>
      </c>
      <c r="G2398" s="5" t="s">
        <v>14791</v>
      </c>
    </row>
    <row r="2399" spans="1:7" x14ac:dyDescent="0.25">
      <c r="A2399" s="5" t="s">
        <v>2451</v>
      </c>
      <c r="B2399" s="5">
        <v>-1.3308159806439701</v>
      </c>
      <c r="C2399" s="5" t="s">
        <v>8</v>
      </c>
      <c r="D2399" s="5" t="s">
        <v>8</v>
      </c>
      <c r="E2399" s="5" t="s">
        <v>8</v>
      </c>
      <c r="F2399" s="5" t="s">
        <v>8</v>
      </c>
      <c r="G2399" s="5" t="s">
        <v>8</v>
      </c>
    </row>
    <row r="2400" spans="1:7" x14ac:dyDescent="0.25">
      <c r="A2400" s="5" t="s">
        <v>21498</v>
      </c>
      <c r="B2400" s="5">
        <v>-1.33337613952793</v>
      </c>
      <c r="C2400" s="5" t="s">
        <v>8</v>
      </c>
      <c r="D2400" s="5" t="s">
        <v>8</v>
      </c>
      <c r="E2400" s="5" t="s">
        <v>21499</v>
      </c>
      <c r="F2400" s="5" t="s">
        <v>8</v>
      </c>
      <c r="G2400" s="5" t="s">
        <v>165</v>
      </c>
    </row>
    <row r="2401" spans="1:7" x14ac:dyDescent="0.25">
      <c r="A2401" s="5" t="s">
        <v>23514</v>
      </c>
      <c r="B2401" s="5">
        <v>-1.33337613952793</v>
      </c>
      <c r="C2401" s="5" t="s">
        <v>8</v>
      </c>
      <c r="D2401" s="5" t="s">
        <v>8</v>
      </c>
      <c r="E2401" s="5" t="s">
        <v>8</v>
      </c>
      <c r="F2401" s="5" t="s">
        <v>8</v>
      </c>
      <c r="G2401" s="5" t="s">
        <v>8</v>
      </c>
    </row>
    <row r="2402" spans="1:7" x14ac:dyDescent="0.25">
      <c r="A2402" s="5" t="s">
        <v>4530</v>
      </c>
      <c r="B2402" s="5">
        <v>-1.3334436227478501</v>
      </c>
      <c r="C2402" s="5" t="s">
        <v>8</v>
      </c>
      <c r="D2402" s="5" t="s">
        <v>8</v>
      </c>
      <c r="E2402" s="5" t="s">
        <v>8</v>
      </c>
      <c r="F2402" s="5" t="s">
        <v>8</v>
      </c>
      <c r="G2402" s="5" t="s">
        <v>8</v>
      </c>
    </row>
    <row r="2403" spans="1:7" x14ac:dyDescent="0.25">
      <c r="A2403" s="5" t="s">
        <v>16314</v>
      </c>
      <c r="B2403" s="5">
        <v>-1.3335720631046699</v>
      </c>
      <c r="C2403" s="5" t="s">
        <v>16310</v>
      </c>
      <c r="D2403" s="5" t="s">
        <v>16311</v>
      </c>
      <c r="E2403" s="5" t="s">
        <v>16312</v>
      </c>
      <c r="F2403" s="5" t="s">
        <v>8</v>
      </c>
      <c r="G2403" s="5" t="s">
        <v>16313</v>
      </c>
    </row>
    <row r="2404" spans="1:7" x14ac:dyDescent="0.25">
      <c r="A2404" s="5" t="s">
        <v>4622</v>
      </c>
      <c r="B2404" s="5">
        <v>-1.3347598883046401</v>
      </c>
      <c r="C2404" s="5" t="s">
        <v>8</v>
      </c>
      <c r="D2404" s="5" t="s">
        <v>8</v>
      </c>
      <c r="E2404" s="5" t="s">
        <v>8</v>
      </c>
      <c r="F2404" s="5" t="s">
        <v>8</v>
      </c>
      <c r="G2404" s="5" t="s">
        <v>8</v>
      </c>
    </row>
    <row r="2405" spans="1:7" x14ac:dyDescent="0.25">
      <c r="A2405" s="5" t="s">
        <v>22446</v>
      </c>
      <c r="B2405" s="5">
        <v>-1.33534238662872</v>
      </c>
      <c r="C2405" s="5" t="s">
        <v>8</v>
      </c>
      <c r="D2405" s="5" t="s">
        <v>8</v>
      </c>
      <c r="E2405" s="5" t="s">
        <v>8</v>
      </c>
      <c r="F2405" s="5" t="s">
        <v>8</v>
      </c>
      <c r="G2405" s="5" t="s">
        <v>21508</v>
      </c>
    </row>
    <row r="2406" spans="1:7" x14ac:dyDescent="0.25">
      <c r="A2406" s="5" t="s">
        <v>22041</v>
      </c>
      <c r="B2406" s="5">
        <v>-1.3360068310275399</v>
      </c>
      <c r="C2406" s="5" t="s">
        <v>8</v>
      </c>
      <c r="D2406" s="5" t="s">
        <v>8</v>
      </c>
      <c r="E2406" s="5" t="s">
        <v>8</v>
      </c>
      <c r="F2406" s="5" t="s">
        <v>8</v>
      </c>
      <c r="G2406" s="5" t="s">
        <v>8</v>
      </c>
    </row>
    <row r="2407" spans="1:7" x14ac:dyDescent="0.25">
      <c r="A2407" s="5" t="s">
        <v>2170</v>
      </c>
      <c r="B2407" s="5">
        <v>-1.33677182226953</v>
      </c>
      <c r="C2407" s="5" t="s">
        <v>2171</v>
      </c>
      <c r="D2407" s="5" t="s">
        <v>2172</v>
      </c>
      <c r="E2407" s="5" t="s">
        <v>2173</v>
      </c>
      <c r="F2407" s="5" t="s">
        <v>2174</v>
      </c>
      <c r="G2407" s="5" t="s">
        <v>2175</v>
      </c>
    </row>
    <row r="2408" spans="1:7" x14ac:dyDescent="0.25">
      <c r="A2408" s="5" t="s">
        <v>15754</v>
      </c>
      <c r="B2408" s="5">
        <v>-1.33677182226953</v>
      </c>
      <c r="C2408" s="5" t="s">
        <v>8</v>
      </c>
      <c r="D2408" s="5" t="s">
        <v>8</v>
      </c>
      <c r="E2408" s="5" t="s">
        <v>8</v>
      </c>
      <c r="F2408" s="5" t="s">
        <v>8</v>
      </c>
      <c r="G2408" s="5" t="s">
        <v>8</v>
      </c>
    </row>
    <row r="2409" spans="1:7" x14ac:dyDescent="0.25">
      <c r="A2409" s="5" t="s">
        <v>22554</v>
      </c>
      <c r="B2409" s="5">
        <v>-1.3374802982217699</v>
      </c>
      <c r="C2409" s="5" t="s">
        <v>22555</v>
      </c>
      <c r="D2409" s="5" t="s">
        <v>22556</v>
      </c>
      <c r="E2409" s="5" t="s">
        <v>22557</v>
      </c>
      <c r="F2409" s="5" t="s">
        <v>22558</v>
      </c>
      <c r="G2409" s="5" t="s">
        <v>22559</v>
      </c>
    </row>
    <row r="2410" spans="1:7" x14ac:dyDescent="0.25">
      <c r="A2410" s="5" t="s">
        <v>21553</v>
      </c>
      <c r="B2410" s="5">
        <v>-1.3376620515011499</v>
      </c>
      <c r="C2410" s="5" t="s">
        <v>8</v>
      </c>
      <c r="D2410" s="5" t="s">
        <v>8</v>
      </c>
      <c r="E2410" s="5" t="s">
        <v>8</v>
      </c>
      <c r="F2410" s="5" t="s">
        <v>8</v>
      </c>
      <c r="G2410" s="5" t="s">
        <v>8</v>
      </c>
    </row>
    <row r="2411" spans="1:7" x14ac:dyDescent="0.25">
      <c r="A2411" s="5" t="s">
        <v>10666</v>
      </c>
      <c r="B2411" s="5">
        <v>-1.3376620515011499</v>
      </c>
      <c r="C2411" s="5" t="s">
        <v>10667</v>
      </c>
      <c r="D2411" s="5" t="s">
        <v>10668</v>
      </c>
      <c r="E2411" s="5" t="s">
        <v>8</v>
      </c>
      <c r="F2411" s="5" t="s">
        <v>10669</v>
      </c>
      <c r="G2411" s="5" t="s">
        <v>10670</v>
      </c>
    </row>
    <row r="2412" spans="1:7" x14ac:dyDescent="0.25">
      <c r="A2412" s="5" t="s">
        <v>14585</v>
      </c>
      <c r="B2412" s="5">
        <v>-1.3376620515011499</v>
      </c>
      <c r="C2412" s="5" t="s">
        <v>8</v>
      </c>
      <c r="D2412" s="5" t="s">
        <v>8</v>
      </c>
      <c r="E2412" s="5" t="s">
        <v>8</v>
      </c>
      <c r="F2412" s="5" t="s">
        <v>8</v>
      </c>
      <c r="G2412" s="5" t="s">
        <v>8</v>
      </c>
    </row>
    <row r="2413" spans="1:7" x14ac:dyDescent="0.25">
      <c r="A2413" s="5" t="s">
        <v>21543</v>
      </c>
      <c r="B2413" s="5">
        <v>-1.3387110151850801</v>
      </c>
      <c r="C2413" s="5" t="s">
        <v>8</v>
      </c>
      <c r="D2413" s="5" t="s">
        <v>8</v>
      </c>
      <c r="E2413" s="5" t="s">
        <v>8</v>
      </c>
      <c r="F2413" s="5" t="s">
        <v>8</v>
      </c>
      <c r="G2413" s="5" t="s">
        <v>8</v>
      </c>
    </row>
    <row r="2414" spans="1:7" x14ac:dyDescent="0.25">
      <c r="A2414" s="5" t="s">
        <v>6556</v>
      </c>
      <c r="B2414" s="5">
        <v>-1.3387110151850801</v>
      </c>
      <c r="C2414" s="5" t="s">
        <v>8</v>
      </c>
      <c r="D2414" s="5" t="s">
        <v>8</v>
      </c>
      <c r="E2414" s="5" t="s">
        <v>8</v>
      </c>
      <c r="F2414" s="5" t="s">
        <v>8</v>
      </c>
      <c r="G2414" s="5" t="s">
        <v>8</v>
      </c>
    </row>
    <row r="2415" spans="1:7" x14ac:dyDescent="0.25">
      <c r="A2415" s="5" t="s">
        <v>22803</v>
      </c>
      <c r="B2415" s="5">
        <v>-1.3387110151850801</v>
      </c>
      <c r="C2415" s="5" t="s">
        <v>8</v>
      </c>
      <c r="D2415" s="5" t="s">
        <v>8</v>
      </c>
      <c r="E2415" s="5" t="s">
        <v>8</v>
      </c>
      <c r="F2415" s="5" t="s">
        <v>8</v>
      </c>
      <c r="G2415" s="5" t="s">
        <v>8</v>
      </c>
    </row>
    <row r="2416" spans="1:7" x14ac:dyDescent="0.25">
      <c r="A2416" s="5" t="s">
        <v>23063</v>
      </c>
      <c r="B2416" s="5">
        <v>-1.3387110151850801</v>
      </c>
      <c r="C2416" s="5" t="s">
        <v>8</v>
      </c>
      <c r="D2416" s="5" t="s">
        <v>8</v>
      </c>
      <c r="E2416" s="5" t="s">
        <v>8</v>
      </c>
      <c r="F2416" s="5" t="s">
        <v>8</v>
      </c>
      <c r="G2416" s="5" t="s">
        <v>8</v>
      </c>
    </row>
    <row r="2417" spans="1:7" x14ac:dyDescent="0.25">
      <c r="A2417" s="5" t="s">
        <v>23089</v>
      </c>
      <c r="B2417" s="5">
        <v>-1.3387110151850801</v>
      </c>
      <c r="C2417" s="5" t="s">
        <v>8</v>
      </c>
      <c r="D2417" s="5" t="s">
        <v>8</v>
      </c>
      <c r="E2417" s="5" t="s">
        <v>8</v>
      </c>
      <c r="F2417" s="5" t="s">
        <v>8</v>
      </c>
      <c r="G2417" s="5" t="s">
        <v>8</v>
      </c>
    </row>
    <row r="2418" spans="1:7" x14ac:dyDescent="0.25">
      <c r="A2418" s="5" t="s">
        <v>23389</v>
      </c>
      <c r="B2418" s="5">
        <v>-1.3392725953270199</v>
      </c>
      <c r="C2418" s="5" t="s">
        <v>23390</v>
      </c>
      <c r="D2418" s="5" t="s">
        <v>23391</v>
      </c>
      <c r="E2418" s="5" t="s">
        <v>23392</v>
      </c>
      <c r="F2418" s="5" t="s">
        <v>8</v>
      </c>
      <c r="G2418" s="5" t="s">
        <v>8</v>
      </c>
    </row>
    <row r="2419" spans="1:7" x14ac:dyDescent="0.25">
      <c r="A2419" s="5" t="s">
        <v>21502</v>
      </c>
      <c r="B2419" s="5">
        <v>-1.33996532450644</v>
      </c>
      <c r="C2419" s="5" t="s">
        <v>8</v>
      </c>
      <c r="D2419" s="5" t="s">
        <v>8</v>
      </c>
      <c r="E2419" s="5" t="s">
        <v>21503</v>
      </c>
      <c r="F2419" s="5" t="s">
        <v>8</v>
      </c>
      <c r="G2419" s="5" t="s">
        <v>2138</v>
      </c>
    </row>
    <row r="2420" spans="1:7" x14ac:dyDescent="0.25">
      <c r="A2420" s="5" t="s">
        <v>21575</v>
      </c>
      <c r="B2420" s="5">
        <v>-1.33996532450644</v>
      </c>
      <c r="C2420" s="5" t="s">
        <v>8</v>
      </c>
      <c r="D2420" s="5" t="s">
        <v>8</v>
      </c>
      <c r="E2420" s="5" t="s">
        <v>8</v>
      </c>
      <c r="F2420" s="5" t="s">
        <v>8</v>
      </c>
      <c r="G2420" s="5" t="s">
        <v>8</v>
      </c>
    </row>
    <row r="2421" spans="1:7" x14ac:dyDescent="0.25">
      <c r="A2421" s="5" t="s">
        <v>21799</v>
      </c>
      <c r="B2421" s="5">
        <v>-1.33996532450644</v>
      </c>
      <c r="C2421" s="5" t="s">
        <v>8</v>
      </c>
      <c r="D2421" s="5" t="s">
        <v>8</v>
      </c>
      <c r="E2421" s="5" t="s">
        <v>8</v>
      </c>
      <c r="F2421" s="5" t="s">
        <v>8</v>
      </c>
      <c r="G2421" s="5" t="s">
        <v>8</v>
      </c>
    </row>
    <row r="2422" spans="1:7" x14ac:dyDescent="0.25">
      <c r="A2422" s="5" t="s">
        <v>22090</v>
      </c>
      <c r="B2422" s="5">
        <v>-1.33996532450644</v>
      </c>
      <c r="C2422" s="5" t="s">
        <v>8</v>
      </c>
      <c r="D2422" s="5" t="s">
        <v>8</v>
      </c>
      <c r="E2422" s="5" t="s">
        <v>8</v>
      </c>
      <c r="F2422" s="5" t="s">
        <v>8</v>
      </c>
      <c r="G2422" s="5" t="s">
        <v>8</v>
      </c>
    </row>
    <row r="2423" spans="1:7" x14ac:dyDescent="0.25">
      <c r="A2423" s="5" t="s">
        <v>22295</v>
      </c>
      <c r="B2423" s="5">
        <v>-1.33996532450644</v>
      </c>
      <c r="C2423" s="5" t="s">
        <v>8</v>
      </c>
      <c r="D2423" s="5" t="s">
        <v>8</v>
      </c>
      <c r="E2423" s="5" t="s">
        <v>8</v>
      </c>
      <c r="F2423" s="5" t="s">
        <v>8</v>
      </c>
      <c r="G2423" s="5" t="s">
        <v>8</v>
      </c>
    </row>
    <row r="2424" spans="1:7" x14ac:dyDescent="0.25">
      <c r="A2424" s="5" t="s">
        <v>22795</v>
      </c>
      <c r="B2424" s="5">
        <v>-1.33996532450644</v>
      </c>
      <c r="C2424" s="5" t="s">
        <v>8</v>
      </c>
      <c r="D2424" s="5" t="s">
        <v>8</v>
      </c>
      <c r="E2424" s="5" t="s">
        <v>8</v>
      </c>
      <c r="F2424" s="5" t="s">
        <v>8</v>
      </c>
      <c r="G2424" s="5" t="s">
        <v>8</v>
      </c>
    </row>
    <row r="2425" spans="1:7" x14ac:dyDescent="0.25">
      <c r="A2425" s="5" t="s">
        <v>23025</v>
      </c>
      <c r="B2425" s="5">
        <v>-1.33996532450644</v>
      </c>
      <c r="C2425" s="5" t="s">
        <v>8</v>
      </c>
      <c r="D2425" s="5" t="s">
        <v>23026</v>
      </c>
      <c r="E2425" s="5" t="s">
        <v>23027</v>
      </c>
      <c r="F2425" s="5" t="s">
        <v>23028</v>
      </c>
      <c r="G2425" s="5" t="s">
        <v>23029</v>
      </c>
    </row>
    <row r="2426" spans="1:7" x14ac:dyDescent="0.25">
      <c r="A2426" s="5" t="s">
        <v>23650</v>
      </c>
      <c r="B2426" s="5">
        <v>-1.33996532450644</v>
      </c>
      <c r="C2426" s="5" t="s">
        <v>8</v>
      </c>
      <c r="D2426" s="5" t="s">
        <v>8</v>
      </c>
      <c r="E2426" s="5" t="s">
        <v>8</v>
      </c>
      <c r="F2426" s="5" t="s">
        <v>8</v>
      </c>
      <c r="G2426" s="5" t="s">
        <v>8</v>
      </c>
    </row>
    <row r="2427" spans="1:7" x14ac:dyDescent="0.25">
      <c r="A2427" s="5" t="s">
        <v>21604</v>
      </c>
      <c r="B2427" s="5">
        <v>-1.34064143095957</v>
      </c>
      <c r="C2427" s="5" t="s">
        <v>8</v>
      </c>
      <c r="D2427" s="5" t="s">
        <v>8</v>
      </c>
      <c r="E2427" s="5" t="s">
        <v>8</v>
      </c>
      <c r="F2427" s="5" t="s">
        <v>8</v>
      </c>
      <c r="G2427" s="5" t="s">
        <v>8</v>
      </c>
    </row>
    <row r="2428" spans="1:7" x14ac:dyDescent="0.25">
      <c r="A2428" s="5" t="s">
        <v>21309</v>
      </c>
      <c r="B2428" s="5">
        <v>-1.3414918202902699</v>
      </c>
      <c r="C2428" s="5" t="s">
        <v>8</v>
      </c>
      <c r="D2428" s="5" t="s">
        <v>8</v>
      </c>
      <c r="E2428" s="5" t="s">
        <v>8</v>
      </c>
      <c r="F2428" s="5" t="s">
        <v>8</v>
      </c>
      <c r="G2428" s="5" t="s">
        <v>8</v>
      </c>
    </row>
    <row r="2429" spans="1:7" x14ac:dyDescent="0.25">
      <c r="A2429" s="5" t="s">
        <v>21404</v>
      </c>
      <c r="B2429" s="5">
        <v>-1.3414918202902699</v>
      </c>
      <c r="C2429" s="5" t="s">
        <v>8</v>
      </c>
      <c r="D2429" s="5" t="s">
        <v>8</v>
      </c>
      <c r="E2429" s="5" t="s">
        <v>8</v>
      </c>
      <c r="F2429" s="5" t="s">
        <v>8</v>
      </c>
      <c r="G2429" s="5" t="s">
        <v>8</v>
      </c>
    </row>
    <row r="2430" spans="1:7" x14ac:dyDescent="0.25">
      <c r="A2430" s="5" t="s">
        <v>1199</v>
      </c>
      <c r="B2430" s="5">
        <v>-1.3414918202902699</v>
      </c>
      <c r="C2430" s="5" t="s">
        <v>8</v>
      </c>
      <c r="D2430" s="5" t="s">
        <v>8</v>
      </c>
      <c r="E2430" s="5" t="s">
        <v>8</v>
      </c>
      <c r="F2430" s="5" t="s">
        <v>8</v>
      </c>
      <c r="G2430" s="5" t="s">
        <v>8</v>
      </c>
    </row>
    <row r="2431" spans="1:7" x14ac:dyDescent="0.25">
      <c r="A2431" s="5" t="s">
        <v>21980</v>
      </c>
      <c r="B2431" s="5">
        <v>-1.3414918202902699</v>
      </c>
      <c r="C2431" s="5" t="s">
        <v>8</v>
      </c>
      <c r="D2431" s="5" t="s">
        <v>8</v>
      </c>
      <c r="E2431" s="5" t="s">
        <v>8</v>
      </c>
      <c r="F2431" s="5" t="s">
        <v>8</v>
      </c>
      <c r="G2431" s="5" t="s">
        <v>8</v>
      </c>
    </row>
    <row r="2432" spans="1:7" x14ac:dyDescent="0.25">
      <c r="A2432" s="5" t="s">
        <v>4925</v>
      </c>
      <c r="B2432" s="5">
        <v>-1.3414918202902699</v>
      </c>
      <c r="C2432" s="5" t="s">
        <v>8</v>
      </c>
      <c r="D2432" s="5" t="s">
        <v>8</v>
      </c>
      <c r="E2432" s="5" t="s">
        <v>8</v>
      </c>
      <c r="F2432" s="5" t="s">
        <v>8</v>
      </c>
      <c r="G2432" s="5" t="s">
        <v>8</v>
      </c>
    </row>
    <row r="2433" spans="1:7" x14ac:dyDescent="0.25">
      <c r="A2433" s="5" t="s">
        <v>4979</v>
      </c>
      <c r="B2433" s="5">
        <v>-1.3414918202902699</v>
      </c>
      <c r="C2433" s="5" t="s">
        <v>8</v>
      </c>
      <c r="D2433" s="5" t="s">
        <v>8</v>
      </c>
      <c r="E2433" s="5" t="s">
        <v>8</v>
      </c>
      <c r="F2433" s="5" t="s">
        <v>8</v>
      </c>
      <c r="G2433" s="5" t="s">
        <v>8</v>
      </c>
    </row>
    <row r="2434" spans="1:7" x14ac:dyDescent="0.25">
      <c r="A2434" s="5" t="s">
        <v>22374</v>
      </c>
      <c r="B2434" s="5">
        <v>-1.3414918202902699</v>
      </c>
      <c r="C2434" s="5" t="s">
        <v>8</v>
      </c>
      <c r="D2434" s="5" t="s">
        <v>8</v>
      </c>
      <c r="E2434" s="5" t="s">
        <v>8</v>
      </c>
      <c r="F2434" s="5" t="s">
        <v>8</v>
      </c>
      <c r="G2434" s="5" t="s">
        <v>8</v>
      </c>
    </row>
    <row r="2435" spans="1:7" x14ac:dyDescent="0.25">
      <c r="A2435" s="5" t="s">
        <v>10080</v>
      </c>
      <c r="B2435" s="5">
        <v>-1.3414918202902699</v>
      </c>
      <c r="C2435" s="5" t="s">
        <v>8</v>
      </c>
      <c r="D2435" s="5" t="s">
        <v>8</v>
      </c>
      <c r="E2435" s="5" t="s">
        <v>8</v>
      </c>
      <c r="F2435" s="5" t="s">
        <v>8</v>
      </c>
      <c r="G2435" s="5" t="s">
        <v>8</v>
      </c>
    </row>
    <row r="2436" spans="1:7" x14ac:dyDescent="0.25">
      <c r="A2436" s="5" t="s">
        <v>22881</v>
      </c>
      <c r="B2436" s="5">
        <v>-1.3414918202902699</v>
      </c>
      <c r="C2436" s="5" t="s">
        <v>8</v>
      </c>
      <c r="D2436" s="5" t="s">
        <v>8</v>
      </c>
      <c r="E2436" s="5" t="s">
        <v>8</v>
      </c>
      <c r="F2436" s="5" t="s">
        <v>8</v>
      </c>
      <c r="G2436" s="5" t="s">
        <v>8</v>
      </c>
    </row>
    <row r="2437" spans="1:7" x14ac:dyDescent="0.25">
      <c r="A2437" s="5" t="s">
        <v>22946</v>
      </c>
      <c r="B2437" s="5">
        <v>-1.3414918202902699</v>
      </c>
      <c r="C2437" s="5" t="s">
        <v>8</v>
      </c>
      <c r="D2437" s="5" t="s">
        <v>8</v>
      </c>
      <c r="E2437" s="5" t="s">
        <v>5555</v>
      </c>
      <c r="F2437" s="5" t="s">
        <v>8</v>
      </c>
      <c r="G2437" s="5" t="s">
        <v>8</v>
      </c>
    </row>
    <row r="2438" spans="1:7" x14ac:dyDescent="0.25">
      <c r="A2438" s="5" t="s">
        <v>23374</v>
      </c>
      <c r="B2438" s="5">
        <v>-1.3414918202902699</v>
      </c>
      <c r="C2438" s="5" t="s">
        <v>8</v>
      </c>
      <c r="D2438" s="5" t="s">
        <v>8</v>
      </c>
      <c r="E2438" s="5" t="s">
        <v>8</v>
      </c>
      <c r="F2438" s="5" t="s">
        <v>8</v>
      </c>
      <c r="G2438" s="5" t="s">
        <v>8</v>
      </c>
    </row>
    <row r="2439" spans="1:7" x14ac:dyDescent="0.25">
      <c r="A2439" s="5" t="s">
        <v>17197</v>
      </c>
      <c r="B2439" s="5">
        <v>-1.34330041641161</v>
      </c>
      <c r="C2439" s="5" t="s">
        <v>17198</v>
      </c>
      <c r="D2439" s="5" t="s">
        <v>2526</v>
      </c>
      <c r="E2439" s="5" t="s">
        <v>17199</v>
      </c>
      <c r="F2439" s="5" t="s">
        <v>2528</v>
      </c>
      <c r="G2439" s="5" t="s">
        <v>17200</v>
      </c>
    </row>
    <row r="2440" spans="1:7" x14ac:dyDescent="0.25">
      <c r="A2440" s="5" t="s">
        <v>9546</v>
      </c>
      <c r="B2440" s="5">
        <v>-1.3436734054306101</v>
      </c>
      <c r="C2440" s="5" t="s">
        <v>8</v>
      </c>
      <c r="D2440" s="5" t="s">
        <v>8</v>
      </c>
      <c r="E2440" s="5" t="s">
        <v>8</v>
      </c>
      <c r="F2440" s="5" t="s">
        <v>8</v>
      </c>
      <c r="G2440" s="5" t="s">
        <v>9547</v>
      </c>
    </row>
    <row r="2441" spans="1:7" x14ac:dyDescent="0.25">
      <c r="A2441" s="5" t="s">
        <v>22130</v>
      </c>
      <c r="B2441" s="5">
        <v>-1.3471735257117601</v>
      </c>
      <c r="C2441" s="5" t="s">
        <v>8</v>
      </c>
      <c r="D2441" s="5" t="s">
        <v>8</v>
      </c>
      <c r="E2441" s="5" t="s">
        <v>8</v>
      </c>
      <c r="F2441" s="5" t="s">
        <v>8</v>
      </c>
      <c r="G2441" s="5" t="s">
        <v>8</v>
      </c>
    </row>
    <row r="2442" spans="1:7" x14ac:dyDescent="0.25">
      <c r="A2442" s="5" t="s">
        <v>23275</v>
      </c>
      <c r="B2442" s="5">
        <v>-1.3480386861023099</v>
      </c>
      <c r="C2442" s="5" t="s">
        <v>8</v>
      </c>
      <c r="D2442" s="5" t="s">
        <v>8</v>
      </c>
      <c r="E2442" s="5" t="s">
        <v>8</v>
      </c>
      <c r="F2442" s="5" t="s">
        <v>8</v>
      </c>
      <c r="G2442" s="5" t="s">
        <v>8</v>
      </c>
    </row>
    <row r="2443" spans="1:7" x14ac:dyDescent="0.25">
      <c r="A2443" s="5" t="s">
        <v>7572</v>
      </c>
      <c r="B2443" s="5">
        <v>-1.34827506295105</v>
      </c>
      <c r="C2443" s="5" t="s">
        <v>577</v>
      </c>
      <c r="D2443" s="5" t="s">
        <v>8</v>
      </c>
      <c r="E2443" s="5" t="s">
        <v>7573</v>
      </c>
      <c r="F2443" s="5" t="s">
        <v>8</v>
      </c>
      <c r="G2443" s="5" t="s">
        <v>8</v>
      </c>
    </row>
    <row r="2444" spans="1:7" x14ac:dyDescent="0.25">
      <c r="A2444" s="5" t="s">
        <v>23367</v>
      </c>
      <c r="B2444" s="5">
        <v>-1.34827506295105</v>
      </c>
      <c r="C2444" s="5" t="s">
        <v>8</v>
      </c>
      <c r="D2444" s="5" t="s">
        <v>8</v>
      </c>
      <c r="E2444" s="5" t="s">
        <v>8</v>
      </c>
      <c r="F2444" s="5" t="s">
        <v>8</v>
      </c>
      <c r="G2444" s="5" t="s">
        <v>8</v>
      </c>
    </row>
    <row r="2445" spans="1:7" x14ac:dyDescent="0.25">
      <c r="A2445" s="5" t="s">
        <v>12578</v>
      </c>
      <c r="B2445" s="5">
        <v>-1.35085982925197</v>
      </c>
      <c r="C2445" s="5" t="s">
        <v>12579</v>
      </c>
      <c r="D2445" s="5" t="s">
        <v>8</v>
      </c>
      <c r="E2445" s="5" t="s">
        <v>8</v>
      </c>
      <c r="F2445" s="5" t="s">
        <v>8</v>
      </c>
      <c r="G2445" s="5" t="s">
        <v>12580</v>
      </c>
    </row>
    <row r="2446" spans="1:7" x14ac:dyDescent="0.25">
      <c r="A2446" s="5" t="s">
        <v>6802</v>
      </c>
      <c r="B2446" s="5">
        <v>-1.3523898481977601</v>
      </c>
      <c r="C2446" s="5" t="s">
        <v>6803</v>
      </c>
      <c r="D2446" s="5" t="s">
        <v>6804</v>
      </c>
      <c r="E2446" s="5" t="s">
        <v>6805</v>
      </c>
      <c r="F2446" s="5" t="s">
        <v>6806</v>
      </c>
      <c r="G2446" s="5" t="s">
        <v>6807</v>
      </c>
    </row>
    <row r="2447" spans="1:7" x14ac:dyDescent="0.25">
      <c r="A2447" s="5" t="s">
        <v>18627</v>
      </c>
      <c r="B2447" s="5">
        <v>-1.3531833760379</v>
      </c>
      <c r="C2447" s="5" t="s">
        <v>8</v>
      </c>
      <c r="D2447" s="5" t="s">
        <v>8</v>
      </c>
      <c r="E2447" s="5" t="s">
        <v>8</v>
      </c>
      <c r="F2447" s="5" t="s">
        <v>8</v>
      </c>
      <c r="G2447" s="5" t="s">
        <v>8</v>
      </c>
    </row>
    <row r="2448" spans="1:7" x14ac:dyDescent="0.25">
      <c r="A2448" s="5" t="s">
        <v>6837</v>
      </c>
      <c r="B2448" s="5">
        <v>-1.3541196683832899</v>
      </c>
      <c r="C2448" s="5" t="s">
        <v>8</v>
      </c>
      <c r="D2448" s="5" t="s">
        <v>8</v>
      </c>
      <c r="E2448" s="5" t="s">
        <v>8</v>
      </c>
      <c r="F2448" s="5" t="s">
        <v>8</v>
      </c>
      <c r="G2448" s="5" t="s">
        <v>8</v>
      </c>
    </row>
    <row r="2449" spans="1:7" x14ac:dyDescent="0.25">
      <c r="A2449" s="5" t="s">
        <v>22702</v>
      </c>
      <c r="B2449" s="5">
        <v>-1.3541196683832899</v>
      </c>
      <c r="C2449" s="5" t="s">
        <v>22703</v>
      </c>
      <c r="D2449" s="5" t="s">
        <v>22704</v>
      </c>
      <c r="E2449" s="5" t="s">
        <v>22705</v>
      </c>
      <c r="F2449" s="5" t="s">
        <v>22706</v>
      </c>
      <c r="G2449" s="5" t="s">
        <v>22707</v>
      </c>
    </row>
    <row r="2450" spans="1:7" x14ac:dyDescent="0.25">
      <c r="A2450" s="5" t="s">
        <v>12584</v>
      </c>
      <c r="B2450" s="5">
        <v>-1.3541196683832899</v>
      </c>
      <c r="C2450" s="5" t="s">
        <v>8</v>
      </c>
      <c r="D2450" s="5" t="s">
        <v>8</v>
      </c>
      <c r="E2450" s="5" t="s">
        <v>8</v>
      </c>
      <c r="F2450" s="5" t="s">
        <v>8</v>
      </c>
      <c r="G2450" s="5" t="s">
        <v>8</v>
      </c>
    </row>
    <row r="2451" spans="1:7" x14ac:dyDescent="0.25">
      <c r="A2451" s="5" t="s">
        <v>23217</v>
      </c>
      <c r="B2451" s="5">
        <v>-1.3541196683832899</v>
      </c>
      <c r="C2451" s="5" t="s">
        <v>8</v>
      </c>
      <c r="D2451" s="5" t="s">
        <v>8</v>
      </c>
      <c r="E2451" s="5" t="s">
        <v>8</v>
      </c>
      <c r="F2451" s="5" t="s">
        <v>8</v>
      </c>
      <c r="G2451" s="5" t="s">
        <v>23218</v>
      </c>
    </row>
    <row r="2452" spans="1:7" x14ac:dyDescent="0.25">
      <c r="A2452" s="5" t="s">
        <v>13388</v>
      </c>
      <c r="B2452" s="5">
        <v>-1.3541196683832899</v>
      </c>
      <c r="C2452" s="5" t="s">
        <v>8</v>
      </c>
      <c r="D2452" s="5" t="s">
        <v>8</v>
      </c>
      <c r="E2452" s="5" t="s">
        <v>8</v>
      </c>
      <c r="F2452" s="5" t="s">
        <v>8</v>
      </c>
      <c r="G2452" s="5" t="s">
        <v>8</v>
      </c>
    </row>
    <row r="2453" spans="1:7" x14ac:dyDescent="0.25">
      <c r="A2453" s="5" t="s">
        <v>19680</v>
      </c>
      <c r="B2453" s="5">
        <v>-1.3541494860108401</v>
      </c>
      <c r="C2453" s="5" t="s">
        <v>8</v>
      </c>
      <c r="D2453" s="5" t="s">
        <v>8</v>
      </c>
      <c r="E2453" s="5" t="s">
        <v>8</v>
      </c>
      <c r="F2453" s="5" t="s">
        <v>8</v>
      </c>
      <c r="G2453" s="5" t="s">
        <v>8</v>
      </c>
    </row>
    <row r="2454" spans="1:7" x14ac:dyDescent="0.25">
      <c r="A2454" s="5" t="s">
        <v>3659</v>
      </c>
      <c r="B2454" s="5">
        <v>-1.3560911625598</v>
      </c>
      <c r="C2454" s="5" t="s">
        <v>8</v>
      </c>
      <c r="D2454" s="5" t="s">
        <v>8</v>
      </c>
      <c r="E2454" s="5" t="s">
        <v>8</v>
      </c>
      <c r="F2454" s="5" t="s">
        <v>8</v>
      </c>
      <c r="G2454" s="5" t="s">
        <v>8</v>
      </c>
    </row>
    <row r="2455" spans="1:7" x14ac:dyDescent="0.25">
      <c r="A2455" s="5" t="s">
        <v>22210</v>
      </c>
      <c r="B2455" s="5">
        <v>-1.3560911625598</v>
      </c>
      <c r="C2455" s="5" t="s">
        <v>8</v>
      </c>
      <c r="D2455" s="5" t="s">
        <v>8</v>
      </c>
      <c r="E2455" s="5" t="s">
        <v>8</v>
      </c>
      <c r="F2455" s="5" t="s">
        <v>8</v>
      </c>
      <c r="G2455" s="5" t="s">
        <v>8</v>
      </c>
    </row>
    <row r="2456" spans="1:7" x14ac:dyDescent="0.25">
      <c r="A2456" s="5" t="s">
        <v>15705</v>
      </c>
      <c r="B2456" s="5">
        <v>-1.3569385026927601</v>
      </c>
      <c r="C2456" s="5" t="s">
        <v>8</v>
      </c>
      <c r="D2456" s="5" t="s">
        <v>8</v>
      </c>
      <c r="E2456" s="5" t="s">
        <v>8</v>
      </c>
      <c r="F2456" s="5" t="s">
        <v>8</v>
      </c>
      <c r="G2456" s="5" t="s">
        <v>15706</v>
      </c>
    </row>
    <row r="2457" spans="1:7" x14ac:dyDescent="0.25">
      <c r="A2457" s="5" t="s">
        <v>8855</v>
      </c>
      <c r="B2457" s="5">
        <v>-1.35805281007999</v>
      </c>
      <c r="C2457" s="5" t="s">
        <v>8856</v>
      </c>
      <c r="D2457" s="5" t="s">
        <v>8857</v>
      </c>
      <c r="E2457" s="5" t="s">
        <v>1278</v>
      </c>
      <c r="F2457" s="5" t="s">
        <v>8858</v>
      </c>
      <c r="G2457" s="5" t="s">
        <v>8859</v>
      </c>
    </row>
    <row r="2458" spans="1:7" x14ac:dyDescent="0.25">
      <c r="A2458" s="5" t="s">
        <v>2228</v>
      </c>
      <c r="B2458" s="5">
        <v>-1.3583587832372199</v>
      </c>
      <c r="C2458" s="5" t="s">
        <v>8</v>
      </c>
      <c r="D2458" s="5" t="s">
        <v>8</v>
      </c>
      <c r="E2458" s="5" t="s">
        <v>8</v>
      </c>
      <c r="F2458" s="5" t="s">
        <v>8</v>
      </c>
      <c r="G2458" s="5" t="s">
        <v>8</v>
      </c>
    </row>
    <row r="2459" spans="1:7" x14ac:dyDescent="0.25">
      <c r="A2459" s="5" t="s">
        <v>19404</v>
      </c>
      <c r="B2459" s="5">
        <v>-1.3583587832372199</v>
      </c>
      <c r="C2459" s="5" t="s">
        <v>8</v>
      </c>
      <c r="D2459" s="5" t="s">
        <v>8</v>
      </c>
      <c r="E2459" s="5" t="s">
        <v>8</v>
      </c>
      <c r="F2459" s="5" t="s">
        <v>8</v>
      </c>
      <c r="G2459" s="5" t="s">
        <v>8</v>
      </c>
    </row>
    <row r="2460" spans="1:7" x14ac:dyDescent="0.25">
      <c r="A2460" s="5" t="s">
        <v>8613</v>
      </c>
      <c r="B2460" s="5">
        <v>-1.3583587832372199</v>
      </c>
      <c r="C2460" s="5" t="s">
        <v>8</v>
      </c>
      <c r="D2460" s="5" t="s">
        <v>8</v>
      </c>
      <c r="E2460" s="5" t="s">
        <v>8</v>
      </c>
      <c r="F2460" s="5" t="s">
        <v>8</v>
      </c>
      <c r="G2460" s="5" t="s">
        <v>8</v>
      </c>
    </row>
    <row r="2461" spans="1:7" x14ac:dyDescent="0.25">
      <c r="A2461" s="5" t="s">
        <v>23184</v>
      </c>
      <c r="B2461" s="5">
        <v>-1.3583587832372199</v>
      </c>
      <c r="C2461" s="5" t="s">
        <v>8</v>
      </c>
      <c r="D2461" s="5" t="s">
        <v>8</v>
      </c>
      <c r="E2461" s="5" t="s">
        <v>8</v>
      </c>
      <c r="F2461" s="5" t="s">
        <v>8</v>
      </c>
      <c r="G2461" s="5" t="s">
        <v>8</v>
      </c>
    </row>
    <row r="2462" spans="1:7" x14ac:dyDescent="0.25">
      <c r="A2462" s="5" t="s">
        <v>199</v>
      </c>
      <c r="B2462" s="5">
        <v>-1.35955441083936</v>
      </c>
      <c r="C2462" s="5" t="s">
        <v>8</v>
      </c>
      <c r="D2462" s="5" t="s">
        <v>8</v>
      </c>
      <c r="E2462" s="5" t="s">
        <v>8</v>
      </c>
      <c r="F2462" s="5" t="s">
        <v>8</v>
      </c>
      <c r="G2462" s="5" t="s">
        <v>8</v>
      </c>
    </row>
    <row r="2463" spans="1:7" x14ac:dyDescent="0.25">
      <c r="A2463" s="5" t="s">
        <v>22192</v>
      </c>
      <c r="B2463" s="5">
        <v>-1.3609946707101099</v>
      </c>
      <c r="C2463" s="5" t="s">
        <v>8</v>
      </c>
      <c r="D2463" s="5" t="s">
        <v>8</v>
      </c>
      <c r="E2463" s="5" t="s">
        <v>8</v>
      </c>
      <c r="F2463" s="5" t="s">
        <v>8</v>
      </c>
      <c r="G2463" s="5" t="s">
        <v>8</v>
      </c>
    </row>
    <row r="2464" spans="1:7" x14ac:dyDescent="0.25">
      <c r="A2464" s="5" t="s">
        <v>22267</v>
      </c>
      <c r="B2464" s="5">
        <v>-1.3609946707101099</v>
      </c>
      <c r="C2464" s="5" t="s">
        <v>22268</v>
      </c>
      <c r="D2464" s="5" t="s">
        <v>3788</v>
      </c>
      <c r="E2464" s="5" t="s">
        <v>22269</v>
      </c>
      <c r="F2464" s="5" t="s">
        <v>8</v>
      </c>
      <c r="G2464" s="5" t="s">
        <v>3790</v>
      </c>
    </row>
    <row r="2465" spans="1:7" x14ac:dyDescent="0.25">
      <c r="A2465" s="5" t="s">
        <v>22787</v>
      </c>
      <c r="B2465" s="5">
        <v>-1.3609946707101099</v>
      </c>
      <c r="C2465" s="5" t="s">
        <v>8</v>
      </c>
      <c r="D2465" s="5" t="s">
        <v>8</v>
      </c>
      <c r="E2465" s="5" t="s">
        <v>8</v>
      </c>
      <c r="F2465" s="5" t="s">
        <v>8</v>
      </c>
      <c r="G2465" s="5" t="s">
        <v>8</v>
      </c>
    </row>
    <row r="2466" spans="1:7" x14ac:dyDescent="0.25">
      <c r="A2466" s="5" t="s">
        <v>13855</v>
      </c>
      <c r="B2466" s="5">
        <v>-1.3609946707101099</v>
      </c>
      <c r="C2466" s="5" t="s">
        <v>8</v>
      </c>
      <c r="D2466" s="5" t="s">
        <v>8</v>
      </c>
      <c r="E2466" s="5" t="s">
        <v>8</v>
      </c>
      <c r="F2466" s="5" t="s">
        <v>8</v>
      </c>
      <c r="G2466" s="5" t="s">
        <v>8</v>
      </c>
    </row>
    <row r="2467" spans="1:7" x14ac:dyDescent="0.25">
      <c r="A2467" s="5" t="s">
        <v>23669</v>
      </c>
      <c r="B2467" s="5">
        <v>-1.3609946707101099</v>
      </c>
      <c r="C2467" s="5" t="s">
        <v>8</v>
      </c>
      <c r="D2467" s="5" t="s">
        <v>8</v>
      </c>
      <c r="E2467" s="5" t="s">
        <v>8</v>
      </c>
      <c r="F2467" s="5" t="s">
        <v>8</v>
      </c>
      <c r="G2467" s="5" t="s">
        <v>8</v>
      </c>
    </row>
    <row r="2468" spans="1:7" x14ac:dyDescent="0.25">
      <c r="A2468" s="5" t="s">
        <v>4129</v>
      </c>
      <c r="B2468" s="5">
        <v>-1.36129316269273</v>
      </c>
      <c r="C2468" s="5" t="s">
        <v>4130</v>
      </c>
      <c r="D2468" s="5" t="s">
        <v>4131</v>
      </c>
      <c r="E2468" s="5" t="s">
        <v>4132</v>
      </c>
      <c r="F2468" s="5" t="s">
        <v>4133</v>
      </c>
      <c r="G2468" s="5" t="s">
        <v>4134</v>
      </c>
    </row>
    <row r="2469" spans="1:7" x14ac:dyDescent="0.25">
      <c r="A2469" s="5" t="s">
        <v>2255</v>
      </c>
      <c r="B2469" s="5">
        <v>-1.36139757463587</v>
      </c>
      <c r="C2469" s="5" t="s">
        <v>2256</v>
      </c>
      <c r="D2469" s="5" t="s">
        <v>2257</v>
      </c>
      <c r="E2469" s="5" t="s">
        <v>8</v>
      </c>
      <c r="F2469" s="5" t="s">
        <v>2258</v>
      </c>
      <c r="G2469" s="5" t="s">
        <v>2259</v>
      </c>
    </row>
    <row r="2470" spans="1:7" x14ac:dyDescent="0.25">
      <c r="A2470" s="5" t="s">
        <v>23471</v>
      </c>
      <c r="B2470" s="5">
        <v>-1.36257967597684</v>
      </c>
      <c r="C2470" s="5" t="s">
        <v>8</v>
      </c>
      <c r="D2470" s="5" t="s">
        <v>8</v>
      </c>
      <c r="E2470" s="5" t="s">
        <v>8</v>
      </c>
      <c r="F2470" s="5" t="s">
        <v>8</v>
      </c>
      <c r="G2470" s="5" t="s">
        <v>8</v>
      </c>
    </row>
    <row r="2471" spans="1:7" x14ac:dyDescent="0.25">
      <c r="A2471" s="5" t="s">
        <v>23195</v>
      </c>
      <c r="B2471" s="5">
        <v>-1.3630216944072</v>
      </c>
      <c r="C2471" s="5" t="s">
        <v>8</v>
      </c>
      <c r="D2471" s="5" t="s">
        <v>8</v>
      </c>
      <c r="E2471" s="5" t="s">
        <v>8</v>
      </c>
      <c r="F2471" s="5" t="s">
        <v>8</v>
      </c>
      <c r="G2471" s="5" t="s">
        <v>8</v>
      </c>
    </row>
    <row r="2472" spans="1:7" x14ac:dyDescent="0.25">
      <c r="A2472" s="5" t="s">
        <v>21425</v>
      </c>
      <c r="B2472" s="5">
        <v>-1.36409647017921</v>
      </c>
      <c r="C2472" s="5" t="s">
        <v>8</v>
      </c>
      <c r="D2472" s="5" t="s">
        <v>8</v>
      </c>
      <c r="E2472" s="5" t="s">
        <v>8</v>
      </c>
      <c r="F2472" s="5" t="s">
        <v>8</v>
      </c>
      <c r="G2472" s="5" t="s">
        <v>8</v>
      </c>
    </row>
    <row r="2473" spans="1:7" x14ac:dyDescent="0.25">
      <c r="A2473" s="5" t="s">
        <v>4580</v>
      </c>
      <c r="B2473" s="5">
        <v>-1.36409647017921</v>
      </c>
      <c r="C2473" s="5" t="s">
        <v>8</v>
      </c>
      <c r="D2473" s="5" t="s">
        <v>8</v>
      </c>
      <c r="E2473" s="5" t="s">
        <v>8</v>
      </c>
      <c r="F2473" s="5" t="s">
        <v>8</v>
      </c>
      <c r="G2473" s="5" t="s">
        <v>8</v>
      </c>
    </row>
    <row r="2474" spans="1:7" x14ac:dyDescent="0.25">
      <c r="A2474" s="5" t="s">
        <v>6365</v>
      </c>
      <c r="B2474" s="5">
        <v>-1.36409647017921</v>
      </c>
      <c r="C2474" s="5" t="s">
        <v>8</v>
      </c>
      <c r="D2474" s="5" t="s">
        <v>8</v>
      </c>
      <c r="E2474" s="5" t="s">
        <v>8</v>
      </c>
      <c r="F2474" s="5" t="s">
        <v>8</v>
      </c>
      <c r="G2474" s="5" t="s">
        <v>8</v>
      </c>
    </row>
    <row r="2475" spans="1:7" x14ac:dyDescent="0.25">
      <c r="A2475" s="5" t="s">
        <v>8307</v>
      </c>
      <c r="B2475" s="5">
        <v>-1.36409647017921</v>
      </c>
      <c r="C2475" s="5" t="s">
        <v>8</v>
      </c>
      <c r="D2475" s="5" t="s">
        <v>8</v>
      </c>
      <c r="E2475" s="5" t="s">
        <v>8</v>
      </c>
      <c r="F2475" s="5" t="s">
        <v>8</v>
      </c>
      <c r="G2475" s="5" t="s">
        <v>8</v>
      </c>
    </row>
    <row r="2476" spans="1:7" x14ac:dyDescent="0.25">
      <c r="A2476" s="5" t="s">
        <v>22652</v>
      </c>
      <c r="B2476" s="5">
        <v>-1.36409647017921</v>
      </c>
      <c r="C2476" s="5" t="s">
        <v>22653</v>
      </c>
      <c r="D2476" s="5" t="s">
        <v>22654</v>
      </c>
      <c r="E2476" s="5" t="s">
        <v>22655</v>
      </c>
      <c r="F2476" s="5" t="s">
        <v>22656</v>
      </c>
      <c r="G2476" s="5" t="s">
        <v>22657</v>
      </c>
    </row>
    <row r="2477" spans="1:7" x14ac:dyDescent="0.25">
      <c r="A2477" s="5" t="s">
        <v>23198</v>
      </c>
      <c r="B2477" s="5">
        <v>-1.36409647017921</v>
      </c>
      <c r="C2477" s="5" t="s">
        <v>8</v>
      </c>
      <c r="D2477" s="5" t="s">
        <v>8</v>
      </c>
      <c r="E2477" s="5" t="s">
        <v>8</v>
      </c>
      <c r="F2477" s="5" t="s">
        <v>8</v>
      </c>
      <c r="G2477" s="5" t="s">
        <v>8</v>
      </c>
    </row>
    <row r="2478" spans="1:7" x14ac:dyDescent="0.25">
      <c r="A2478" s="5" t="s">
        <v>23300</v>
      </c>
      <c r="B2478" s="5">
        <v>-1.36409647017921</v>
      </c>
      <c r="C2478" s="5" t="s">
        <v>8</v>
      </c>
      <c r="D2478" s="5" t="s">
        <v>8</v>
      </c>
      <c r="E2478" s="5" t="s">
        <v>8</v>
      </c>
      <c r="F2478" s="5" t="s">
        <v>8</v>
      </c>
      <c r="G2478" s="5" t="s">
        <v>8</v>
      </c>
    </row>
    <row r="2479" spans="1:7" x14ac:dyDescent="0.25">
      <c r="A2479" s="5" t="s">
        <v>15048</v>
      </c>
      <c r="B2479" s="5">
        <v>-1.36409647017921</v>
      </c>
      <c r="C2479" s="5" t="s">
        <v>8</v>
      </c>
      <c r="D2479" s="5" t="s">
        <v>8</v>
      </c>
      <c r="E2479" s="5" t="s">
        <v>8</v>
      </c>
      <c r="F2479" s="5" t="s">
        <v>8</v>
      </c>
      <c r="G2479" s="5" t="s">
        <v>8</v>
      </c>
    </row>
    <row r="2480" spans="1:7" x14ac:dyDescent="0.25">
      <c r="A2480" s="5" t="s">
        <v>21401</v>
      </c>
      <c r="B2480" s="5">
        <v>-1.3654552658765899</v>
      </c>
      <c r="C2480" s="5" t="s">
        <v>8</v>
      </c>
      <c r="D2480" s="5" t="s">
        <v>8</v>
      </c>
      <c r="E2480" s="5" t="s">
        <v>8</v>
      </c>
      <c r="F2480" s="5" t="s">
        <v>8</v>
      </c>
      <c r="G2480" s="5" t="s">
        <v>8</v>
      </c>
    </row>
    <row r="2481" spans="1:7" x14ac:dyDescent="0.25">
      <c r="A2481" s="5" t="s">
        <v>159</v>
      </c>
      <c r="B2481" s="5">
        <v>-1.3660256761129901</v>
      </c>
      <c r="C2481" s="5" t="s">
        <v>8</v>
      </c>
      <c r="D2481" s="5" t="s">
        <v>8</v>
      </c>
      <c r="E2481" s="5" t="s">
        <v>8</v>
      </c>
      <c r="F2481" s="5" t="s">
        <v>8</v>
      </c>
      <c r="G2481" s="5" t="s">
        <v>8</v>
      </c>
    </row>
    <row r="2482" spans="1:7" x14ac:dyDescent="0.25">
      <c r="A2482" s="5" t="s">
        <v>1648</v>
      </c>
      <c r="B2482" s="5">
        <v>-1.3677996968996</v>
      </c>
      <c r="C2482" s="5" t="s">
        <v>8</v>
      </c>
      <c r="D2482" s="5" t="s">
        <v>8</v>
      </c>
      <c r="E2482" s="5" t="s">
        <v>8</v>
      </c>
      <c r="F2482" s="5" t="s">
        <v>8</v>
      </c>
      <c r="G2482" s="5" t="s">
        <v>8</v>
      </c>
    </row>
    <row r="2483" spans="1:7" x14ac:dyDescent="0.25">
      <c r="A2483" s="5" t="s">
        <v>18677</v>
      </c>
      <c r="B2483" s="5">
        <v>-1.3677996968996</v>
      </c>
      <c r="C2483" s="5" t="s">
        <v>8</v>
      </c>
      <c r="D2483" s="5" t="s">
        <v>8</v>
      </c>
      <c r="E2483" s="5" t="s">
        <v>8</v>
      </c>
      <c r="F2483" s="5" t="s">
        <v>8</v>
      </c>
      <c r="G2483" s="5" t="s">
        <v>8</v>
      </c>
    </row>
    <row r="2484" spans="1:7" x14ac:dyDescent="0.25">
      <c r="A2484" s="5" t="s">
        <v>22794</v>
      </c>
      <c r="B2484" s="5">
        <v>-1.3677996968996</v>
      </c>
      <c r="C2484" s="5" t="s">
        <v>8</v>
      </c>
      <c r="D2484" s="5" t="s">
        <v>8</v>
      </c>
      <c r="E2484" s="5" t="s">
        <v>8</v>
      </c>
      <c r="F2484" s="5" t="s">
        <v>8</v>
      </c>
      <c r="G2484" s="5" t="s">
        <v>8</v>
      </c>
    </row>
    <row r="2485" spans="1:7" x14ac:dyDescent="0.25">
      <c r="A2485" s="5" t="s">
        <v>23307</v>
      </c>
      <c r="B2485" s="5">
        <v>-1.3677996968996</v>
      </c>
      <c r="C2485" s="5" t="s">
        <v>8</v>
      </c>
      <c r="D2485" s="5" t="s">
        <v>8</v>
      </c>
      <c r="E2485" s="5" t="s">
        <v>8</v>
      </c>
      <c r="F2485" s="5" t="s">
        <v>8</v>
      </c>
      <c r="G2485" s="5" t="s">
        <v>8</v>
      </c>
    </row>
    <row r="2486" spans="1:7" x14ac:dyDescent="0.25">
      <c r="A2486" s="5" t="s">
        <v>23205</v>
      </c>
      <c r="B2486" s="5">
        <v>-1.36882006862841</v>
      </c>
      <c r="C2486" s="5" t="s">
        <v>8</v>
      </c>
      <c r="D2486" s="5" t="s">
        <v>8</v>
      </c>
      <c r="E2486" s="5" t="s">
        <v>8</v>
      </c>
      <c r="F2486" s="5" t="s">
        <v>8</v>
      </c>
      <c r="G2486" s="5" t="s">
        <v>8</v>
      </c>
    </row>
    <row r="2487" spans="1:7" x14ac:dyDescent="0.25">
      <c r="A2487" s="5" t="s">
        <v>18566</v>
      </c>
      <c r="B2487" s="5">
        <v>-1.36972255456898</v>
      </c>
      <c r="C2487" s="5" t="s">
        <v>8</v>
      </c>
      <c r="D2487" s="5" t="s">
        <v>8</v>
      </c>
      <c r="E2487" s="5" t="s">
        <v>8</v>
      </c>
      <c r="F2487" s="5" t="s">
        <v>8</v>
      </c>
      <c r="G2487" s="5" t="s">
        <v>8</v>
      </c>
    </row>
    <row r="2488" spans="1:7" x14ac:dyDescent="0.25">
      <c r="A2488" s="5" t="s">
        <v>8529</v>
      </c>
      <c r="B2488" s="5">
        <v>-1.36989970354555</v>
      </c>
      <c r="C2488" s="5" t="s">
        <v>8530</v>
      </c>
      <c r="D2488" s="5" t="s">
        <v>8531</v>
      </c>
      <c r="E2488" s="5" t="s">
        <v>8532</v>
      </c>
      <c r="F2488" s="5" t="s">
        <v>8533</v>
      </c>
      <c r="G2488" s="5" t="s">
        <v>8534</v>
      </c>
    </row>
    <row r="2489" spans="1:7" x14ac:dyDescent="0.25">
      <c r="A2489" s="5" t="s">
        <v>21345</v>
      </c>
      <c r="B2489" s="5">
        <v>-1.3707266741566799</v>
      </c>
      <c r="C2489" s="5" t="s">
        <v>8</v>
      </c>
      <c r="D2489" s="5" t="s">
        <v>8</v>
      </c>
      <c r="E2489" s="5" t="s">
        <v>8</v>
      </c>
      <c r="F2489" s="5" t="s">
        <v>8</v>
      </c>
      <c r="G2489" s="5" t="s">
        <v>8</v>
      </c>
    </row>
    <row r="2490" spans="1:7" x14ac:dyDescent="0.25">
      <c r="A2490" s="5" t="s">
        <v>21556</v>
      </c>
      <c r="B2490" s="5">
        <v>-1.37229806820347</v>
      </c>
      <c r="C2490" s="5" t="s">
        <v>8</v>
      </c>
      <c r="D2490" s="5" t="s">
        <v>8</v>
      </c>
      <c r="E2490" s="5" t="s">
        <v>8</v>
      </c>
      <c r="F2490" s="5" t="s">
        <v>8</v>
      </c>
      <c r="G2490" s="5" t="s">
        <v>8</v>
      </c>
    </row>
    <row r="2491" spans="1:7" x14ac:dyDescent="0.25">
      <c r="A2491" s="5" t="s">
        <v>21956</v>
      </c>
      <c r="B2491" s="5">
        <v>-1.37229806820347</v>
      </c>
      <c r="C2491" s="5" t="s">
        <v>8</v>
      </c>
      <c r="D2491" s="5" t="s">
        <v>8</v>
      </c>
      <c r="E2491" s="5" t="s">
        <v>8</v>
      </c>
      <c r="F2491" s="5" t="s">
        <v>8</v>
      </c>
      <c r="G2491" s="5" t="s">
        <v>8</v>
      </c>
    </row>
    <row r="2492" spans="1:7" x14ac:dyDescent="0.25">
      <c r="A2492" s="5" t="s">
        <v>6081</v>
      </c>
      <c r="B2492" s="5">
        <v>-1.37229806820347</v>
      </c>
      <c r="C2492" s="5" t="s">
        <v>8</v>
      </c>
      <c r="D2492" s="5" t="s">
        <v>8</v>
      </c>
      <c r="E2492" s="5" t="s">
        <v>8</v>
      </c>
      <c r="F2492" s="5" t="s">
        <v>8</v>
      </c>
      <c r="G2492" s="5" t="s">
        <v>8</v>
      </c>
    </row>
    <row r="2493" spans="1:7" x14ac:dyDescent="0.25">
      <c r="A2493" s="5" t="s">
        <v>22718</v>
      </c>
      <c r="B2493" s="5">
        <v>-1.37229806820347</v>
      </c>
      <c r="C2493" s="5" t="s">
        <v>8</v>
      </c>
      <c r="D2493" s="5" t="s">
        <v>8</v>
      </c>
      <c r="E2493" s="5" t="s">
        <v>8</v>
      </c>
      <c r="F2493" s="5" t="s">
        <v>8</v>
      </c>
      <c r="G2493" s="5" t="s">
        <v>8</v>
      </c>
    </row>
    <row r="2494" spans="1:7" x14ac:dyDescent="0.25">
      <c r="A2494" s="5" t="s">
        <v>23119</v>
      </c>
      <c r="B2494" s="5">
        <v>-1.37229806820347</v>
      </c>
      <c r="C2494" s="5" t="s">
        <v>8</v>
      </c>
      <c r="D2494" s="5" t="s">
        <v>8</v>
      </c>
      <c r="E2494" s="5" t="s">
        <v>22330</v>
      </c>
      <c r="F2494" s="5" t="s">
        <v>8</v>
      </c>
      <c r="G2494" s="5" t="s">
        <v>8</v>
      </c>
    </row>
    <row r="2495" spans="1:7" x14ac:dyDescent="0.25">
      <c r="A2495" s="5" t="s">
        <v>23136</v>
      </c>
      <c r="B2495" s="5">
        <v>-1.37229806820347</v>
      </c>
      <c r="C2495" s="5" t="s">
        <v>8</v>
      </c>
      <c r="D2495" s="5" t="s">
        <v>8</v>
      </c>
      <c r="E2495" s="5" t="s">
        <v>8</v>
      </c>
      <c r="F2495" s="5" t="s">
        <v>8</v>
      </c>
      <c r="G2495" s="5" t="s">
        <v>8</v>
      </c>
    </row>
    <row r="2496" spans="1:7" x14ac:dyDescent="0.25">
      <c r="A2496" s="5" t="s">
        <v>13683</v>
      </c>
      <c r="B2496" s="5">
        <v>-1.37229806820347</v>
      </c>
      <c r="C2496" s="5" t="s">
        <v>13684</v>
      </c>
      <c r="D2496" s="5" t="s">
        <v>8</v>
      </c>
      <c r="E2496" s="5" t="s">
        <v>13685</v>
      </c>
      <c r="F2496" s="5" t="s">
        <v>13686</v>
      </c>
      <c r="G2496" s="5" t="s">
        <v>13687</v>
      </c>
    </row>
    <row r="2497" spans="1:7" x14ac:dyDescent="0.25">
      <c r="A2497" s="5" t="s">
        <v>23587</v>
      </c>
      <c r="B2497" s="5">
        <v>-1.37229806820347</v>
      </c>
      <c r="C2497" s="5" t="s">
        <v>8</v>
      </c>
      <c r="D2497" s="5" t="s">
        <v>8</v>
      </c>
      <c r="E2497" s="5" t="s">
        <v>8</v>
      </c>
      <c r="F2497" s="5" t="s">
        <v>8</v>
      </c>
      <c r="G2497" s="5" t="s">
        <v>8</v>
      </c>
    </row>
    <row r="2498" spans="1:7" x14ac:dyDescent="0.25">
      <c r="A2498" s="5" t="s">
        <v>21399</v>
      </c>
      <c r="B2498" s="5">
        <v>-1.3726556926368201</v>
      </c>
      <c r="C2498" s="5" t="s">
        <v>8</v>
      </c>
      <c r="D2498" s="5" t="s">
        <v>8</v>
      </c>
      <c r="E2498" s="5" t="s">
        <v>8</v>
      </c>
      <c r="F2498" s="5" t="s">
        <v>8</v>
      </c>
      <c r="G2498" s="5" t="s">
        <v>8</v>
      </c>
    </row>
    <row r="2499" spans="1:7" x14ac:dyDescent="0.25">
      <c r="A2499" s="5" t="s">
        <v>10416</v>
      </c>
      <c r="B2499" s="5">
        <v>-1.3726556926368201</v>
      </c>
      <c r="C2499" s="5" t="s">
        <v>10417</v>
      </c>
      <c r="D2499" s="5" t="s">
        <v>10418</v>
      </c>
      <c r="E2499" s="5" t="s">
        <v>10419</v>
      </c>
      <c r="F2499" s="5" t="s">
        <v>10420</v>
      </c>
      <c r="G2499" s="5" t="s">
        <v>10421</v>
      </c>
    </row>
    <row r="2500" spans="1:7" x14ac:dyDescent="0.25">
      <c r="A2500" s="5" t="s">
        <v>507</v>
      </c>
      <c r="B2500" s="5">
        <v>-1.3762050424558501</v>
      </c>
      <c r="C2500" s="5" t="s">
        <v>508</v>
      </c>
      <c r="D2500" s="5" t="s">
        <v>8</v>
      </c>
      <c r="E2500" s="5" t="s">
        <v>8</v>
      </c>
      <c r="F2500" s="5" t="s">
        <v>8</v>
      </c>
      <c r="G2500" s="5" t="s">
        <v>509</v>
      </c>
    </row>
    <row r="2501" spans="1:7" x14ac:dyDescent="0.25">
      <c r="A2501" s="5" t="s">
        <v>14692</v>
      </c>
      <c r="B2501" s="5">
        <v>-1.37862609057282</v>
      </c>
      <c r="C2501" s="5" t="s">
        <v>8</v>
      </c>
      <c r="D2501" s="5" t="s">
        <v>8</v>
      </c>
      <c r="E2501" s="5" t="s">
        <v>8</v>
      </c>
      <c r="F2501" s="5" t="s">
        <v>8</v>
      </c>
      <c r="G2501" s="5" t="s">
        <v>8</v>
      </c>
    </row>
    <row r="2502" spans="1:7" x14ac:dyDescent="0.25">
      <c r="A2502" s="5" t="s">
        <v>22039</v>
      </c>
      <c r="B2502" s="5">
        <v>-1.37962749585989</v>
      </c>
      <c r="C2502" s="5" t="s">
        <v>8</v>
      </c>
      <c r="D2502" s="5" t="s">
        <v>8</v>
      </c>
      <c r="E2502" s="5" t="s">
        <v>8</v>
      </c>
      <c r="F2502" s="5" t="s">
        <v>8</v>
      </c>
      <c r="G2502" s="5" t="s">
        <v>8</v>
      </c>
    </row>
    <row r="2503" spans="1:7" x14ac:dyDescent="0.25">
      <c r="A2503" s="5" t="s">
        <v>14055</v>
      </c>
      <c r="B2503" s="5">
        <v>-1.37962749585989</v>
      </c>
      <c r="C2503" s="5" t="s">
        <v>8</v>
      </c>
      <c r="D2503" s="5" t="s">
        <v>8</v>
      </c>
      <c r="E2503" s="5" t="s">
        <v>8</v>
      </c>
      <c r="F2503" s="5" t="s">
        <v>8</v>
      </c>
      <c r="G2503" s="5" t="s">
        <v>8</v>
      </c>
    </row>
    <row r="2504" spans="1:7" x14ac:dyDescent="0.25">
      <c r="A2504" s="5" t="s">
        <v>4350</v>
      </c>
      <c r="B2504" s="5">
        <v>-1.38085934896929</v>
      </c>
      <c r="C2504" s="5" t="s">
        <v>8</v>
      </c>
      <c r="D2504" s="5" t="s">
        <v>8</v>
      </c>
      <c r="E2504" s="5" t="s">
        <v>8</v>
      </c>
      <c r="F2504" s="5" t="s">
        <v>8</v>
      </c>
      <c r="G2504" s="5" t="s">
        <v>8</v>
      </c>
    </row>
    <row r="2505" spans="1:7" x14ac:dyDescent="0.25">
      <c r="A2505" s="5" t="s">
        <v>22312</v>
      </c>
      <c r="B2505" s="5">
        <v>-1.3839559308882201</v>
      </c>
      <c r="C2505" s="5" t="s">
        <v>8</v>
      </c>
      <c r="D2505" s="5" t="s">
        <v>8</v>
      </c>
      <c r="E2505" s="5" t="s">
        <v>8</v>
      </c>
      <c r="F2505" s="5" t="s">
        <v>8</v>
      </c>
      <c r="G2505" s="5" t="s">
        <v>8</v>
      </c>
    </row>
    <row r="2506" spans="1:7" x14ac:dyDescent="0.25">
      <c r="A2506" s="5" t="s">
        <v>22572</v>
      </c>
      <c r="B2506" s="5">
        <v>-1.3839559308882201</v>
      </c>
      <c r="C2506" s="5" t="s">
        <v>8</v>
      </c>
      <c r="D2506" s="5" t="s">
        <v>8</v>
      </c>
      <c r="E2506" s="5" t="s">
        <v>21559</v>
      </c>
      <c r="F2506" s="5" t="s">
        <v>8</v>
      </c>
      <c r="G2506" s="5" t="s">
        <v>8</v>
      </c>
    </row>
    <row r="2507" spans="1:7" x14ac:dyDescent="0.25">
      <c r="A2507" s="5" t="s">
        <v>8255</v>
      </c>
      <c r="B2507" s="5">
        <v>-1.38573106771841</v>
      </c>
      <c r="C2507" s="5" t="s">
        <v>8</v>
      </c>
      <c r="D2507" s="5" t="s">
        <v>8</v>
      </c>
      <c r="E2507" s="5" t="s">
        <v>8</v>
      </c>
      <c r="F2507" s="5" t="s">
        <v>8</v>
      </c>
      <c r="G2507" s="5" t="s">
        <v>8</v>
      </c>
    </row>
    <row r="2508" spans="1:7" x14ac:dyDescent="0.25">
      <c r="A2508" s="5" t="s">
        <v>23106</v>
      </c>
      <c r="B2508" s="5">
        <v>-1.38586477997244</v>
      </c>
      <c r="C2508" s="5" t="s">
        <v>23107</v>
      </c>
      <c r="D2508" s="5" t="s">
        <v>23108</v>
      </c>
      <c r="E2508" s="5" t="s">
        <v>23109</v>
      </c>
      <c r="F2508" s="5" t="s">
        <v>23110</v>
      </c>
      <c r="G2508" s="5" t="s">
        <v>23111</v>
      </c>
    </row>
    <row r="2509" spans="1:7" x14ac:dyDescent="0.25">
      <c r="A2509" s="5" t="s">
        <v>3072</v>
      </c>
      <c r="B2509" s="5">
        <v>-1.38767664334929</v>
      </c>
      <c r="C2509" s="5" t="s">
        <v>8</v>
      </c>
      <c r="D2509" s="5" t="s">
        <v>8</v>
      </c>
      <c r="E2509" s="5" t="s">
        <v>8</v>
      </c>
      <c r="F2509" s="5" t="s">
        <v>8</v>
      </c>
      <c r="G2509" s="5" t="s">
        <v>8</v>
      </c>
    </row>
    <row r="2510" spans="1:7" x14ac:dyDescent="0.25">
      <c r="A2510" s="5" t="s">
        <v>22283</v>
      </c>
      <c r="B2510" s="5">
        <v>-1.3881314466205601</v>
      </c>
      <c r="C2510" s="5" t="s">
        <v>8</v>
      </c>
      <c r="D2510" s="5" t="s">
        <v>8</v>
      </c>
      <c r="E2510" s="5" t="s">
        <v>8</v>
      </c>
      <c r="F2510" s="5" t="s">
        <v>8</v>
      </c>
      <c r="G2510" s="5" t="s">
        <v>8</v>
      </c>
    </row>
    <row r="2511" spans="1:7" x14ac:dyDescent="0.25">
      <c r="A2511" s="5" t="s">
        <v>909</v>
      </c>
      <c r="B2511" s="5">
        <v>-1.3887522167283499</v>
      </c>
      <c r="C2511" s="5" t="s">
        <v>8</v>
      </c>
      <c r="D2511" s="5" t="s">
        <v>8</v>
      </c>
      <c r="E2511" s="5" t="s">
        <v>8</v>
      </c>
      <c r="F2511" s="5" t="s">
        <v>8</v>
      </c>
      <c r="G2511" s="5" t="s">
        <v>8</v>
      </c>
    </row>
    <row r="2512" spans="1:7" x14ac:dyDescent="0.25">
      <c r="A2512" s="5" t="s">
        <v>22362</v>
      </c>
      <c r="B2512" s="5">
        <v>-1.38904295920111</v>
      </c>
      <c r="C2512" s="5" t="s">
        <v>8</v>
      </c>
      <c r="D2512" s="5" t="s">
        <v>8</v>
      </c>
      <c r="E2512" s="5" t="s">
        <v>8</v>
      </c>
      <c r="F2512" s="5" t="s">
        <v>8</v>
      </c>
      <c r="G2512" s="5" t="s">
        <v>8</v>
      </c>
    </row>
    <row r="2513" spans="1:7" x14ac:dyDescent="0.25">
      <c r="A2513" s="5" t="s">
        <v>23315</v>
      </c>
      <c r="B2513" s="5">
        <v>-1.38904295920111</v>
      </c>
      <c r="C2513" s="5" t="s">
        <v>8</v>
      </c>
      <c r="D2513" s="5" t="s">
        <v>8</v>
      </c>
      <c r="E2513" s="5" t="s">
        <v>8</v>
      </c>
      <c r="F2513" s="5" t="s">
        <v>8</v>
      </c>
      <c r="G2513" s="5" t="s">
        <v>8</v>
      </c>
    </row>
    <row r="2514" spans="1:7" x14ac:dyDescent="0.25">
      <c r="A2514" s="5" t="s">
        <v>2077</v>
      </c>
      <c r="B2514" s="5">
        <v>-1.39095658036016</v>
      </c>
      <c r="C2514" s="5" t="s">
        <v>2078</v>
      </c>
      <c r="D2514" s="5" t="s">
        <v>8</v>
      </c>
      <c r="E2514" s="5" t="s">
        <v>8</v>
      </c>
      <c r="F2514" s="5" t="s">
        <v>8</v>
      </c>
      <c r="G2514" s="5" t="s">
        <v>2079</v>
      </c>
    </row>
    <row r="2515" spans="1:7" x14ac:dyDescent="0.25">
      <c r="A2515" s="5" t="s">
        <v>3210</v>
      </c>
      <c r="B2515" s="5">
        <v>-1.39095658036016</v>
      </c>
      <c r="C2515" s="5" t="s">
        <v>8</v>
      </c>
      <c r="D2515" s="5" t="s">
        <v>8</v>
      </c>
      <c r="E2515" s="5" t="s">
        <v>8</v>
      </c>
      <c r="F2515" s="5" t="s">
        <v>8</v>
      </c>
      <c r="G2515" s="5" t="s">
        <v>8</v>
      </c>
    </row>
    <row r="2516" spans="1:7" x14ac:dyDescent="0.25">
      <c r="A2516" s="5" t="s">
        <v>23071</v>
      </c>
      <c r="B2516" s="5">
        <v>-1.39095658036016</v>
      </c>
      <c r="C2516" s="5" t="s">
        <v>8</v>
      </c>
      <c r="D2516" s="5" t="s">
        <v>8</v>
      </c>
      <c r="E2516" s="5" t="s">
        <v>8</v>
      </c>
      <c r="F2516" s="5" t="s">
        <v>8</v>
      </c>
      <c r="G2516" s="5" t="s">
        <v>8</v>
      </c>
    </row>
    <row r="2517" spans="1:7" x14ac:dyDescent="0.25">
      <c r="A2517" s="5" t="s">
        <v>22698</v>
      </c>
      <c r="B2517" s="5">
        <v>-1.3951072009344001</v>
      </c>
      <c r="C2517" s="5" t="s">
        <v>8</v>
      </c>
      <c r="D2517" s="5" t="s">
        <v>8</v>
      </c>
      <c r="E2517" s="5" t="s">
        <v>8</v>
      </c>
      <c r="F2517" s="5" t="s">
        <v>8</v>
      </c>
      <c r="G2517" s="5" t="s">
        <v>8</v>
      </c>
    </row>
    <row r="2518" spans="1:7" x14ac:dyDescent="0.25">
      <c r="A2518" s="5" t="s">
        <v>23416</v>
      </c>
      <c r="B2518" s="5">
        <v>-1.3951072009344001</v>
      </c>
      <c r="C2518" s="5" t="s">
        <v>8</v>
      </c>
      <c r="D2518" s="5" t="s">
        <v>8</v>
      </c>
      <c r="E2518" s="5" t="s">
        <v>8</v>
      </c>
      <c r="F2518" s="5" t="s">
        <v>8</v>
      </c>
      <c r="G2518" s="5" t="s">
        <v>8</v>
      </c>
    </row>
    <row r="2519" spans="1:7" x14ac:dyDescent="0.25">
      <c r="A2519" s="5" t="s">
        <v>973</v>
      </c>
      <c r="B2519" s="5">
        <v>-1.39543999411302</v>
      </c>
      <c r="C2519" s="5" t="s">
        <v>8</v>
      </c>
      <c r="D2519" s="5" t="s">
        <v>8</v>
      </c>
      <c r="E2519" s="5" t="s">
        <v>8</v>
      </c>
      <c r="F2519" s="5" t="s">
        <v>8</v>
      </c>
      <c r="G2519" s="5" t="s">
        <v>8</v>
      </c>
    </row>
    <row r="2520" spans="1:7" x14ac:dyDescent="0.25">
      <c r="A2520" s="5" t="s">
        <v>21528</v>
      </c>
      <c r="B2520" s="5">
        <v>-1.3956262051364701</v>
      </c>
      <c r="C2520" s="5" t="s">
        <v>8</v>
      </c>
      <c r="D2520" s="5" t="s">
        <v>8</v>
      </c>
      <c r="E2520" s="5" t="s">
        <v>8</v>
      </c>
      <c r="F2520" s="5" t="s">
        <v>8</v>
      </c>
      <c r="G2520" s="5" t="s">
        <v>8</v>
      </c>
    </row>
    <row r="2521" spans="1:7" x14ac:dyDescent="0.25">
      <c r="A2521" s="5" t="s">
        <v>19770</v>
      </c>
      <c r="B2521" s="5">
        <v>-1.3958885088598501</v>
      </c>
      <c r="C2521" s="5" t="s">
        <v>8</v>
      </c>
      <c r="D2521" s="5" t="s">
        <v>8</v>
      </c>
      <c r="E2521" s="5" t="s">
        <v>8</v>
      </c>
      <c r="F2521" s="5" t="s">
        <v>8</v>
      </c>
      <c r="G2521" s="5" t="s">
        <v>8</v>
      </c>
    </row>
    <row r="2522" spans="1:7" x14ac:dyDescent="0.25">
      <c r="A2522" s="5" t="s">
        <v>7157</v>
      </c>
      <c r="B2522" s="5">
        <v>-1.3960467992554</v>
      </c>
      <c r="C2522" s="5" t="s">
        <v>7158</v>
      </c>
      <c r="D2522" s="5" t="s">
        <v>7159</v>
      </c>
      <c r="E2522" s="5" t="s">
        <v>7160</v>
      </c>
      <c r="F2522" s="5" t="s">
        <v>7161</v>
      </c>
      <c r="G2522" s="5" t="s">
        <v>7162</v>
      </c>
    </row>
    <row r="2523" spans="1:7" x14ac:dyDescent="0.25">
      <c r="A2523" s="5" t="s">
        <v>4275</v>
      </c>
      <c r="B2523" s="5">
        <v>-1.3985376981505899</v>
      </c>
      <c r="C2523" s="5" t="s">
        <v>4276</v>
      </c>
      <c r="D2523" s="5" t="s">
        <v>4277</v>
      </c>
      <c r="E2523" s="5" t="s">
        <v>4278</v>
      </c>
      <c r="F2523" s="5" t="s">
        <v>4279</v>
      </c>
      <c r="G2523" s="5" t="s">
        <v>4280</v>
      </c>
    </row>
    <row r="2524" spans="1:7" x14ac:dyDescent="0.25">
      <c r="A2524" s="5" t="s">
        <v>21531</v>
      </c>
      <c r="B2524" s="5">
        <v>-1.3989629051146599</v>
      </c>
      <c r="C2524" s="5" t="s">
        <v>8</v>
      </c>
      <c r="D2524" s="5" t="s">
        <v>8</v>
      </c>
      <c r="E2524" s="5" t="s">
        <v>8</v>
      </c>
      <c r="F2524" s="5" t="s">
        <v>8</v>
      </c>
      <c r="G2524" s="5" t="s">
        <v>8</v>
      </c>
    </row>
    <row r="2525" spans="1:7" x14ac:dyDescent="0.25">
      <c r="A2525" s="5" t="s">
        <v>11546</v>
      </c>
      <c r="B2525" s="5">
        <v>-1.3989629051146599</v>
      </c>
      <c r="C2525" s="5" t="s">
        <v>8</v>
      </c>
      <c r="D2525" s="5" t="s">
        <v>8</v>
      </c>
      <c r="E2525" s="5" t="s">
        <v>8</v>
      </c>
      <c r="F2525" s="5" t="s">
        <v>8</v>
      </c>
      <c r="G2525" s="5" t="s">
        <v>8</v>
      </c>
    </row>
    <row r="2526" spans="1:7" x14ac:dyDescent="0.25">
      <c r="A2526" s="5" t="s">
        <v>1267</v>
      </c>
      <c r="B2526" s="5">
        <v>-1.4005872075990899</v>
      </c>
      <c r="C2526" s="5" t="s">
        <v>8</v>
      </c>
      <c r="D2526" s="5" t="s">
        <v>8</v>
      </c>
      <c r="E2526" s="5" t="s">
        <v>8</v>
      </c>
      <c r="F2526" s="5" t="s">
        <v>8</v>
      </c>
      <c r="G2526" s="5" t="s">
        <v>8</v>
      </c>
    </row>
    <row r="2527" spans="1:7" x14ac:dyDescent="0.25">
      <c r="A2527" s="5" t="s">
        <v>7851</v>
      </c>
      <c r="B2527" s="5">
        <v>-1.4005872075990899</v>
      </c>
      <c r="C2527" s="5" t="s">
        <v>8</v>
      </c>
      <c r="D2527" s="5" t="s">
        <v>8</v>
      </c>
      <c r="E2527" s="5" t="s">
        <v>8</v>
      </c>
      <c r="F2527" s="5" t="s">
        <v>8</v>
      </c>
      <c r="G2527" s="5" t="s">
        <v>8</v>
      </c>
    </row>
    <row r="2528" spans="1:7" x14ac:dyDescent="0.25">
      <c r="A2528" s="5" t="s">
        <v>19985</v>
      </c>
      <c r="B2528" s="5">
        <v>-1.4005872075990899</v>
      </c>
      <c r="C2528" s="5" t="s">
        <v>8</v>
      </c>
      <c r="D2528" s="5" t="s">
        <v>8</v>
      </c>
      <c r="E2528" s="5" t="s">
        <v>8</v>
      </c>
      <c r="F2528" s="5" t="s">
        <v>8</v>
      </c>
      <c r="G2528" s="5" t="s">
        <v>8</v>
      </c>
    </row>
    <row r="2529" spans="1:7" x14ac:dyDescent="0.25">
      <c r="A2529" s="5" t="s">
        <v>21859</v>
      </c>
      <c r="B2529" s="5">
        <v>-1.4024602315230299</v>
      </c>
      <c r="C2529" s="5" t="s">
        <v>8</v>
      </c>
      <c r="D2529" s="5" t="s">
        <v>8</v>
      </c>
      <c r="E2529" s="5" t="s">
        <v>8</v>
      </c>
      <c r="F2529" s="5" t="s">
        <v>8</v>
      </c>
      <c r="G2529" s="5" t="s">
        <v>8</v>
      </c>
    </row>
    <row r="2530" spans="1:7" x14ac:dyDescent="0.25">
      <c r="A2530" s="5" t="s">
        <v>21870</v>
      </c>
      <c r="B2530" s="5">
        <v>-1.4024602315230299</v>
      </c>
      <c r="C2530" s="5" t="s">
        <v>8</v>
      </c>
      <c r="D2530" s="5" t="s">
        <v>8</v>
      </c>
      <c r="E2530" s="5" t="s">
        <v>8</v>
      </c>
      <c r="F2530" s="5" t="s">
        <v>8</v>
      </c>
      <c r="G2530" s="5" t="s">
        <v>21871</v>
      </c>
    </row>
    <row r="2531" spans="1:7" x14ac:dyDescent="0.25">
      <c r="A2531" s="5" t="s">
        <v>21880</v>
      </c>
      <c r="B2531" s="5">
        <v>-1.4024602315230299</v>
      </c>
      <c r="C2531" s="5" t="s">
        <v>8</v>
      </c>
      <c r="D2531" s="5" t="s">
        <v>8</v>
      </c>
      <c r="E2531" s="5" t="s">
        <v>8</v>
      </c>
      <c r="F2531" s="5" t="s">
        <v>8</v>
      </c>
      <c r="G2531" s="5" t="s">
        <v>2578</v>
      </c>
    </row>
    <row r="2532" spans="1:7" x14ac:dyDescent="0.25">
      <c r="A2532" s="5" t="s">
        <v>5907</v>
      </c>
      <c r="B2532" s="5">
        <v>-1.4024602315230299</v>
      </c>
      <c r="C2532" s="5" t="s">
        <v>5908</v>
      </c>
      <c r="D2532" s="5" t="s">
        <v>5909</v>
      </c>
      <c r="E2532" s="5" t="s">
        <v>5910</v>
      </c>
      <c r="F2532" s="5" t="s">
        <v>5911</v>
      </c>
      <c r="G2532" s="5" t="s">
        <v>5912</v>
      </c>
    </row>
    <row r="2533" spans="1:7" x14ac:dyDescent="0.25">
      <c r="A2533" s="5" t="s">
        <v>22442</v>
      </c>
      <c r="B2533" s="5">
        <v>-1.4024602315230299</v>
      </c>
      <c r="C2533" s="5" t="s">
        <v>8</v>
      </c>
      <c r="D2533" s="5" t="s">
        <v>8</v>
      </c>
      <c r="E2533" s="5" t="s">
        <v>8</v>
      </c>
      <c r="F2533" s="5" t="s">
        <v>8</v>
      </c>
      <c r="G2533" s="5" t="s">
        <v>8</v>
      </c>
    </row>
    <row r="2534" spans="1:7" x14ac:dyDescent="0.25">
      <c r="A2534" s="5" t="s">
        <v>22921</v>
      </c>
      <c r="B2534" s="5">
        <v>-1.4024602315230299</v>
      </c>
      <c r="C2534" s="5" t="s">
        <v>8</v>
      </c>
      <c r="D2534" s="5" t="s">
        <v>8</v>
      </c>
      <c r="E2534" s="5" t="s">
        <v>8</v>
      </c>
      <c r="F2534" s="5" t="s">
        <v>8</v>
      </c>
      <c r="G2534" s="5" t="s">
        <v>8</v>
      </c>
    </row>
    <row r="2535" spans="1:7" x14ac:dyDescent="0.25">
      <c r="A2535" s="5" t="s">
        <v>23200</v>
      </c>
      <c r="B2535" s="5">
        <v>-1.4024602315230299</v>
      </c>
      <c r="C2535" s="5" t="s">
        <v>8</v>
      </c>
      <c r="D2535" s="5" t="s">
        <v>8</v>
      </c>
      <c r="E2535" s="5" t="s">
        <v>8</v>
      </c>
      <c r="F2535" s="5" t="s">
        <v>8</v>
      </c>
      <c r="G2535" s="5" t="s">
        <v>8</v>
      </c>
    </row>
    <row r="2536" spans="1:7" x14ac:dyDescent="0.25">
      <c r="A2536" s="5" t="s">
        <v>23361</v>
      </c>
      <c r="B2536" s="5">
        <v>-1.4024602315230299</v>
      </c>
      <c r="C2536" s="5" t="s">
        <v>23362</v>
      </c>
      <c r="D2536" s="5" t="s">
        <v>8</v>
      </c>
      <c r="E2536" s="5" t="s">
        <v>8</v>
      </c>
      <c r="F2536" s="5" t="s">
        <v>8</v>
      </c>
      <c r="G2536" s="5" t="s">
        <v>23363</v>
      </c>
    </row>
    <row r="2537" spans="1:7" x14ac:dyDescent="0.25">
      <c r="A2537" s="5" t="s">
        <v>23452</v>
      </c>
      <c r="B2537" s="5">
        <v>-1.4024602315230299</v>
      </c>
      <c r="C2537" s="5" t="s">
        <v>8</v>
      </c>
      <c r="D2537" s="5" t="s">
        <v>23453</v>
      </c>
      <c r="E2537" s="5" t="s">
        <v>23454</v>
      </c>
      <c r="F2537" s="5" t="s">
        <v>23455</v>
      </c>
      <c r="G2537" s="5" t="s">
        <v>23456</v>
      </c>
    </row>
    <row r="2538" spans="1:7" x14ac:dyDescent="0.25">
      <c r="A2538" s="5" t="s">
        <v>23481</v>
      </c>
      <c r="B2538" s="5">
        <v>-1.4024602315230299</v>
      </c>
      <c r="C2538" s="5" t="s">
        <v>8</v>
      </c>
      <c r="D2538" s="5" t="s">
        <v>8</v>
      </c>
      <c r="E2538" s="5" t="s">
        <v>8</v>
      </c>
      <c r="F2538" s="5" t="s">
        <v>8</v>
      </c>
      <c r="G2538" s="5" t="s">
        <v>8</v>
      </c>
    </row>
    <row r="2539" spans="1:7" x14ac:dyDescent="0.25">
      <c r="A2539" s="5" t="s">
        <v>23498</v>
      </c>
      <c r="B2539" s="5">
        <v>-1.4024602315230299</v>
      </c>
      <c r="C2539" s="5" t="s">
        <v>8</v>
      </c>
      <c r="D2539" s="5" t="s">
        <v>8</v>
      </c>
      <c r="E2539" s="5" t="s">
        <v>8</v>
      </c>
      <c r="F2539" s="5" t="s">
        <v>8</v>
      </c>
      <c r="G2539" s="5" t="s">
        <v>8</v>
      </c>
    </row>
    <row r="2540" spans="1:7" x14ac:dyDescent="0.25">
      <c r="A2540" s="5" t="s">
        <v>23598</v>
      </c>
      <c r="B2540" s="5">
        <v>-1.4024602315230299</v>
      </c>
      <c r="C2540" s="5" t="s">
        <v>8</v>
      </c>
      <c r="D2540" s="5" t="s">
        <v>8</v>
      </c>
      <c r="E2540" s="5" t="s">
        <v>8</v>
      </c>
      <c r="F2540" s="5" t="s">
        <v>8</v>
      </c>
      <c r="G2540" s="5" t="s">
        <v>8</v>
      </c>
    </row>
    <row r="2541" spans="1:7" x14ac:dyDescent="0.25">
      <c r="A2541" s="5" t="s">
        <v>7314</v>
      </c>
      <c r="B2541" s="5">
        <v>-1.4024914562552599</v>
      </c>
      <c r="C2541" s="5" t="s">
        <v>8</v>
      </c>
      <c r="D2541" s="5" t="s">
        <v>8</v>
      </c>
      <c r="E2541" s="5" t="s">
        <v>8</v>
      </c>
      <c r="F2541" s="5" t="s">
        <v>8</v>
      </c>
      <c r="G2541" s="5" t="s">
        <v>8</v>
      </c>
    </row>
    <row r="2542" spans="1:7" x14ac:dyDescent="0.25">
      <c r="A2542" s="5" t="s">
        <v>13876</v>
      </c>
      <c r="B2542" s="5">
        <v>-1.4031553038376701</v>
      </c>
      <c r="C2542" s="5" t="s">
        <v>8</v>
      </c>
      <c r="D2542" s="5" t="s">
        <v>8</v>
      </c>
      <c r="E2542" s="5" t="s">
        <v>8</v>
      </c>
      <c r="F2542" s="5" t="s">
        <v>8</v>
      </c>
      <c r="G2542" s="5" t="s">
        <v>8</v>
      </c>
    </row>
    <row r="2543" spans="1:7" x14ac:dyDescent="0.25">
      <c r="A2543" s="5" t="s">
        <v>21354</v>
      </c>
      <c r="B2543" s="5">
        <v>-1.40655746808652</v>
      </c>
      <c r="C2543" s="5" t="s">
        <v>8</v>
      </c>
      <c r="D2543" s="5" t="s">
        <v>8</v>
      </c>
      <c r="E2543" s="5" t="s">
        <v>21355</v>
      </c>
      <c r="F2543" s="5" t="s">
        <v>8</v>
      </c>
      <c r="G2543" s="5" t="s">
        <v>21356</v>
      </c>
    </row>
    <row r="2544" spans="1:7" x14ac:dyDescent="0.25">
      <c r="A2544" s="5" t="s">
        <v>21733</v>
      </c>
      <c r="B2544" s="5">
        <v>-1.40902822249542</v>
      </c>
      <c r="C2544" s="5" t="s">
        <v>8</v>
      </c>
      <c r="D2544" s="5" t="s">
        <v>8</v>
      </c>
      <c r="E2544" s="5" t="s">
        <v>8</v>
      </c>
      <c r="F2544" s="5" t="s">
        <v>8</v>
      </c>
      <c r="G2544" s="5" t="s">
        <v>8</v>
      </c>
    </row>
    <row r="2545" spans="1:7" x14ac:dyDescent="0.25">
      <c r="A2545" s="5" t="s">
        <v>9850</v>
      </c>
      <c r="B2545" s="5">
        <v>-1.40902822249542</v>
      </c>
      <c r="C2545" s="5" t="s">
        <v>9851</v>
      </c>
      <c r="D2545" s="5" t="s">
        <v>9852</v>
      </c>
      <c r="E2545" s="5" t="s">
        <v>9853</v>
      </c>
      <c r="F2545" s="5" t="s">
        <v>9854</v>
      </c>
      <c r="G2545" s="5" t="s">
        <v>9855</v>
      </c>
    </row>
    <row r="2546" spans="1:7" x14ac:dyDescent="0.25">
      <c r="A2546" s="5" t="s">
        <v>23167</v>
      </c>
      <c r="B2546" s="5">
        <v>-1.40902822249542</v>
      </c>
      <c r="C2546" s="5" t="s">
        <v>8</v>
      </c>
      <c r="D2546" s="5" t="s">
        <v>8</v>
      </c>
      <c r="E2546" s="5" t="s">
        <v>8</v>
      </c>
      <c r="F2546" s="5" t="s">
        <v>8</v>
      </c>
      <c r="G2546" s="5" t="s">
        <v>8</v>
      </c>
    </row>
    <row r="2547" spans="1:7" x14ac:dyDescent="0.25">
      <c r="A2547" s="5" t="s">
        <v>6257</v>
      </c>
      <c r="B2547" s="5">
        <v>-1.4114008489827801</v>
      </c>
      <c r="C2547" s="5" t="s">
        <v>8</v>
      </c>
      <c r="D2547" s="5" t="s">
        <v>8</v>
      </c>
      <c r="E2547" s="5" t="s">
        <v>8</v>
      </c>
      <c r="F2547" s="5" t="s">
        <v>8</v>
      </c>
      <c r="G2547" s="5" t="s">
        <v>8</v>
      </c>
    </row>
    <row r="2548" spans="1:7" x14ac:dyDescent="0.25">
      <c r="A2548" s="5" t="s">
        <v>18626</v>
      </c>
      <c r="B2548" s="5">
        <v>-1.41179370839787</v>
      </c>
      <c r="C2548" s="5" t="s">
        <v>8</v>
      </c>
      <c r="D2548" s="5" t="s">
        <v>8</v>
      </c>
      <c r="E2548" s="5" t="s">
        <v>8</v>
      </c>
      <c r="F2548" s="5" t="s">
        <v>8</v>
      </c>
      <c r="G2548" s="5" t="s">
        <v>8</v>
      </c>
    </row>
    <row r="2549" spans="1:7" x14ac:dyDescent="0.25">
      <c r="A2549" s="5" t="s">
        <v>21820</v>
      </c>
      <c r="B2549" s="5">
        <v>-1.4135654057810401</v>
      </c>
      <c r="C2549" s="5" t="s">
        <v>8</v>
      </c>
      <c r="D2549" s="5" t="s">
        <v>8</v>
      </c>
      <c r="E2549" s="5" t="s">
        <v>8</v>
      </c>
      <c r="F2549" s="5" t="s">
        <v>8</v>
      </c>
      <c r="G2549" s="5" t="s">
        <v>8</v>
      </c>
    </row>
    <row r="2550" spans="1:7" x14ac:dyDescent="0.25">
      <c r="A2550" s="5" t="s">
        <v>21957</v>
      </c>
      <c r="B2550" s="5">
        <v>-1.4135654057810401</v>
      </c>
      <c r="C2550" s="5" t="s">
        <v>8</v>
      </c>
      <c r="D2550" s="5" t="s">
        <v>8</v>
      </c>
      <c r="E2550" s="5" t="s">
        <v>8</v>
      </c>
      <c r="F2550" s="5" t="s">
        <v>8</v>
      </c>
      <c r="G2550" s="5" t="s">
        <v>8</v>
      </c>
    </row>
    <row r="2551" spans="1:7" x14ac:dyDescent="0.25">
      <c r="A2551" s="5" t="s">
        <v>18315</v>
      </c>
      <c r="B2551" s="5">
        <v>-1.4135654057810401</v>
      </c>
      <c r="C2551" s="5" t="s">
        <v>3066</v>
      </c>
      <c r="D2551" s="5" t="s">
        <v>8</v>
      </c>
      <c r="E2551" s="5" t="s">
        <v>8</v>
      </c>
      <c r="F2551" s="5" t="s">
        <v>8</v>
      </c>
      <c r="G2551" s="5" t="s">
        <v>240</v>
      </c>
    </row>
    <row r="2552" spans="1:7" x14ac:dyDescent="0.25">
      <c r="A2552" s="5" t="s">
        <v>23003</v>
      </c>
      <c r="B2552" s="5">
        <v>-1.4147191353795701</v>
      </c>
      <c r="C2552" s="5" t="s">
        <v>13463</v>
      </c>
      <c r="D2552" s="5" t="s">
        <v>23004</v>
      </c>
      <c r="E2552" s="5" t="s">
        <v>23005</v>
      </c>
      <c r="F2552" s="5" t="s">
        <v>23006</v>
      </c>
      <c r="G2552" s="5" t="s">
        <v>13467</v>
      </c>
    </row>
    <row r="2553" spans="1:7" x14ac:dyDescent="0.25">
      <c r="A2553" s="5" t="s">
        <v>23428</v>
      </c>
      <c r="B2553" s="5">
        <v>-1.4160535583718701</v>
      </c>
      <c r="C2553" s="5" t="s">
        <v>8</v>
      </c>
      <c r="D2553" s="5" t="s">
        <v>8</v>
      </c>
      <c r="E2553" s="5" t="s">
        <v>8</v>
      </c>
      <c r="F2553" s="5" t="s">
        <v>8</v>
      </c>
      <c r="G2553" s="5" t="s">
        <v>8</v>
      </c>
    </row>
    <row r="2554" spans="1:7" x14ac:dyDescent="0.25">
      <c r="A2554" s="5" t="s">
        <v>21983</v>
      </c>
      <c r="B2554" s="5">
        <v>-1.41638587176354</v>
      </c>
      <c r="C2554" s="5" t="s">
        <v>8</v>
      </c>
      <c r="D2554" s="5" t="s">
        <v>8</v>
      </c>
      <c r="E2554" s="5" t="s">
        <v>8</v>
      </c>
      <c r="F2554" s="5" t="s">
        <v>8</v>
      </c>
      <c r="G2554" s="5" t="s">
        <v>8</v>
      </c>
    </row>
    <row r="2555" spans="1:7" x14ac:dyDescent="0.25">
      <c r="A2555" s="5" t="s">
        <v>22486</v>
      </c>
      <c r="B2555" s="5">
        <v>-1.42054557086877</v>
      </c>
      <c r="C2555" s="5" t="s">
        <v>8</v>
      </c>
      <c r="D2555" s="5" t="s">
        <v>8</v>
      </c>
      <c r="E2555" s="5" t="s">
        <v>8</v>
      </c>
      <c r="F2555" s="5" t="s">
        <v>8</v>
      </c>
      <c r="G2555" s="5" t="s">
        <v>8</v>
      </c>
    </row>
    <row r="2556" spans="1:7" x14ac:dyDescent="0.25">
      <c r="A2556" s="5" t="s">
        <v>23632</v>
      </c>
      <c r="B2556" s="5">
        <v>-1.42083115252513</v>
      </c>
      <c r="C2556" s="5" t="s">
        <v>8</v>
      </c>
      <c r="D2556" s="5" t="s">
        <v>8</v>
      </c>
      <c r="E2556" s="5" t="s">
        <v>8</v>
      </c>
      <c r="F2556" s="5" t="s">
        <v>8</v>
      </c>
      <c r="G2556" s="5" t="s">
        <v>8</v>
      </c>
    </row>
    <row r="2557" spans="1:7" x14ac:dyDescent="0.25">
      <c r="A2557" s="5" t="s">
        <v>22448</v>
      </c>
      <c r="B2557" s="5">
        <v>-1.42124676862124</v>
      </c>
      <c r="C2557" s="5" t="s">
        <v>8</v>
      </c>
      <c r="D2557" s="5" t="s">
        <v>8</v>
      </c>
      <c r="E2557" s="5" t="s">
        <v>8</v>
      </c>
      <c r="F2557" s="5" t="s">
        <v>8</v>
      </c>
      <c r="G2557" s="5" t="s">
        <v>8</v>
      </c>
    </row>
    <row r="2558" spans="1:7" x14ac:dyDescent="0.25">
      <c r="A2558" s="5" t="s">
        <v>12576</v>
      </c>
      <c r="B2558" s="5">
        <v>-1.42124676862124</v>
      </c>
      <c r="C2558" s="5" t="s">
        <v>8</v>
      </c>
      <c r="D2558" s="5" t="s">
        <v>8</v>
      </c>
      <c r="E2558" s="5" t="s">
        <v>8</v>
      </c>
      <c r="F2558" s="5" t="s">
        <v>8</v>
      </c>
      <c r="G2558" s="5" t="s">
        <v>12577</v>
      </c>
    </row>
    <row r="2559" spans="1:7" x14ac:dyDescent="0.25">
      <c r="A2559" s="5" t="s">
        <v>21239</v>
      </c>
      <c r="B2559" s="5">
        <v>-1.4219074124997599</v>
      </c>
      <c r="C2559" s="5" t="s">
        <v>8</v>
      </c>
      <c r="D2559" s="5" t="s">
        <v>8</v>
      </c>
      <c r="E2559" s="5" t="s">
        <v>8</v>
      </c>
      <c r="F2559" s="5" t="s">
        <v>8</v>
      </c>
      <c r="G2559" s="5" t="s">
        <v>8</v>
      </c>
    </row>
    <row r="2560" spans="1:7" x14ac:dyDescent="0.25">
      <c r="A2560" s="5" t="s">
        <v>5725</v>
      </c>
      <c r="B2560" s="5">
        <v>-1.4219074124997599</v>
      </c>
      <c r="C2560" s="5" t="s">
        <v>8</v>
      </c>
      <c r="D2560" s="5" t="s">
        <v>8</v>
      </c>
      <c r="E2560" s="5" t="s">
        <v>8</v>
      </c>
      <c r="F2560" s="5" t="s">
        <v>8</v>
      </c>
      <c r="G2560" s="5" t="s">
        <v>8</v>
      </c>
    </row>
    <row r="2561" spans="1:7" x14ac:dyDescent="0.25">
      <c r="A2561" s="5" t="s">
        <v>12339</v>
      </c>
      <c r="B2561" s="5">
        <v>-1.4219074124997599</v>
      </c>
      <c r="C2561" s="5" t="s">
        <v>12340</v>
      </c>
      <c r="D2561" s="5" t="s">
        <v>8</v>
      </c>
      <c r="E2561" s="5" t="s">
        <v>8</v>
      </c>
      <c r="F2561" s="5" t="s">
        <v>8</v>
      </c>
      <c r="G2561" s="5" t="s">
        <v>12341</v>
      </c>
    </row>
    <row r="2562" spans="1:7" x14ac:dyDescent="0.25">
      <c r="A2562" s="5" t="s">
        <v>16309</v>
      </c>
      <c r="B2562" s="5">
        <v>-1.42294757035849</v>
      </c>
      <c r="C2562" s="5" t="s">
        <v>16310</v>
      </c>
      <c r="D2562" s="5" t="s">
        <v>16311</v>
      </c>
      <c r="E2562" s="5" t="s">
        <v>16312</v>
      </c>
      <c r="F2562" s="5" t="s">
        <v>8</v>
      </c>
      <c r="G2562" s="5" t="s">
        <v>16313</v>
      </c>
    </row>
    <row r="2563" spans="1:7" x14ac:dyDescent="0.25">
      <c r="A2563" s="5" t="s">
        <v>23446</v>
      </c>
      <c r="B2563" s="5">
        <v>-1.42557952231259</v>
      </c>
      <c r="C2563" s="5" t="s">
        <v>8</v>
      </c>
      <c r="D2563" s="5" t="s">
        <v>8</v>
      </c>
      <c r="E2563" s="5" t="s">
        <v>8</v>
      </c>
      <c r="F2563" s="5" t="s">
        <v>8</v>
      </c>
      <c r="G2563" s="5" t="s">
        <v>8</v>
      </c>
    </row>
    <row r="2564" spans="1:7" x14ac:dyDescent="0.25">
      <c r="A2564" s="5" t="s">
        <v>2283</v>
      </c>
      <c r="B2564" s="5">
        <v>-1.42687629133962</v>
      </c>
      <c r="C2564" s="5" t="s">
        <v>8</v>
      </c>
      <c r="D2564" s="5" t="s">
        <v>8</v>
      </c>
      <c r="E2564" s="5" t="s">
        <v>8</v>
      </c>
      <c r="F2564" s="5" t="s">
        <v>8</v>
      </c>
      <c r="G2564" s="5" t="s">
        <v>8</v>
      </c>
    </row>
    <row r="2565" spans="1:7" x14ac:dyDescent="0.25">
      <c r="A2565" s="5" t="s">
        <v>1606</v>
      </c>
      <c r="B2565" s="5">
        <v>-1.4288103798806899</v>
      </c>
      <c r="C2565" s="5" t="s">
        <v>8</v>
      </c>
      <c r="D2565" s="5" t="s">
        <v>8</v>
      </c>
      <c r="E2565" s="5" t="s">
        <v>8</v>
      </c>
      <c r="F2565" s="5" t="s">
        <v>8</v>
      </c>
      <c r="G2565" s="5" t="s">
        <v>8</v>
      </c>
    </row>
    <row r="2566" spans="1:7" x14ac:dyDescent="0.25">
      <c r="A2566" s="5" t="s">
        <v>21282</v>
      </c>
      <c r="B2566" s="5">
        <v>-1.4293748269903299</v>
      </c>
      <c r="C2566" s="5" t="s">
        <v>21283</v>
      </c>
      <c r="D2566" s="5" t="s">
        <v>21284</v>
      </c>
      <c r="E2566" s="5" t="s">
        <v>21285</v>
      </c>
      <c r="F2566" s="5" t="s">
        <v>21286</v>
      </c>
      <c r="G2566" s="5" t="s">
        <v>21287</v>
      </c>
    </row>
    <row r="2567" spans="1:7" x14ac:dyDescent="0.25">
      <c r="A2567" s="5" t="s">
        <v>23429</v>
      </c>
      <c r="B2567" s="5">
        <v>-1.4304228111833299</v>
      </c>
      <c r="C2567" s="5" t="s">
        <v>8</v>
      </c>
      <c r="D2567" s="5" t="s">
        <v>8</v>
      </c>
      <c r="E2567" s="5" t="s">
        <v>8</v>
      </c>
      <c r="F2567" s="5" t="s">
        <v>8</v>
      </c>
      <c r="G2567" s="5" t="s">
        <v>8</v>
      </c>
    </row>
    <row r="2568" spans="1:7" x14ac:dyDescent="0.25">
      <c r="A2568" s="5" t="s">
        <v>22564</v>
      </c>
      <c r="B2568" s="5">
        <v>-1.43123476169731</v>
      </c>
      <c r="C2568" s="5" t="s">
        <v>22565</v>
      </c>
      <c r="D2568" s="5" t="s">
        <v>22566</v>
      </c>
      <c r="E2568" s="5" t="s">
        <v>22567</v>
      </c>
      <c r="F2568" s="5" t="s">
        <v>22568</v>
      </c>
      <c r="G2568" s="5" t="s">
        <v>22569</v>
      </c>
    </row>
    <row r="2569" spans="1:7" x14ac:dyDescent="0.25">
      <c r="A2569" s="5" t="s">
        <v>5334</v>
      </c>
      <c r="B2569" s="5">
        <v>-1.4318828363706</v>
      </c>
      <c r="C2569" s="5" t="s">
        <v>8</v>
      </c>
      <c r="D2569" s="5" t="s">
        <v>8</v>
      </c>
      <c r="E2569" s="5" t="s">
        <v>8</v>
      </c>
      <c r="F2569" s="5" t="s">
        <v>8</v>
      </c>
      <c r="G2569" s="5" t="s">
        <v>5335</v>
      </c>
    </row>
    <row r="2570" spans="1:7" x14ac:dyDescent="0.25">
      <c r="A2570" s="5" t="s">
        <v>1625</v>
      </c>
      <c r="B2570" s="5">
        <v>-1.43200469212972</v>
      </c>
      <c r="C2570" s="5" t="s">
        <v>8</v>
      </c>
      <c r="D2570" s="5" t="s">
        <v>8</v>
      </c>
      <c r="E2570" s="5" t="s">
        <v>8</v>
      </c>
      <c r="F2570" s="5" t="s">
        <v>8</v>
      </c>
      <c r="G2570" s="5" t="s">
        <v>8</v>
      </c>
    </row>
    <row r="2571" spans="1:7" x14ac:dyDescent="0.25">
      <c r="A2571" s="5" t="s">
        <v>1992</v>
      </c>
      <c r="B2571" s="5">
        <v>-1.43200469212972</v>
      </c>
      <c r="C2571" s="5" t="s">
        <v>8</v>
      </c>
      <c r="D2571" s="5" t="s">
        <v>8</v>
      </c>
      <c r="E2571" s="5" t="s">
        <v>8</v>
      </c>
      <c r="F2571" s="5" t="s">
        <v>8</v>
      </c>
      <c r="G2571" s="5" t="s">
        <v>240</v>
      </c>
    </row>
    <row r="2572" spans="1:7" x14ac:dyDescent="0.25">
      <c r="A2572" s="5" t="s">
        <v>23056</v>
      </c>
      <c r="B2572" s="5">
        <v>-1.43200469212972</v>
      </c>
      <c r="C2572" s="5" t="s">
        <v>8</v>
      </c>
      <c r="D2572" s="5" t="s">
        <v>8</v>
      </c>
      <c r="E2572" s="5" t="s">
        <v>8</v>
      </c>
      <c r="F2572" s="5" t="s">
        <v>8</v>
      </c>
      <c r="G2572" s="5" t="s">
        <v>8</v>
      </c>
    </row>
    <row r="2573" spans="1:7" x14ac:dyDescent="0.25">
      <c r="A2573" s="5" t="s">
        <v>23430</v>
      </c>
      <c r="B2573" s="5">
        <v>-1.43200469212972</v>
      </c>
      <c r="C2573" s="5" t="s">
        <v>8</v>
      </c>
      <c r="D2573" s="5" t="s">
        <v>8</v>
      </c>
      <c r="E2573" s="5" t="s">
        <v>8</v>
      </c>
      <c r="F2573" s="5" t="s">
        <v>8</v>
      </c>
      <c r="G2573" s="5" t="s">
        <v>8</v>
      </c>
    </row>
    <row r="2574" spans="1:7" x14ac:dyDescent="0.25">
      <c r="A2574" s="5" t="s">
        <v>23589</v>
      </c>
      <c r="B2574" s="5">
        <v>-1.43200469212972</v>
      </c>
      <c r="C2574" s="5" t="s">
        <v>8</v>
      </c>
      <c r="D2574" s="5" t="s">
        <v>8</v>
      </c>
      <c r="E2574" s="5" t="s">
        <v>8</v>
      </c>
      <c r="F2574" s="5" t="s">
        <v>8</v>
      </c>
      <c r="G2574" s="5" t="s">
        <v>8</v>
      </c>
    </row>
    <row r="2575" spans="1:7" x14ac:dyDescent="0.25">
      <c r="A2575" s="5" t="s">
        <v>9643</v>
      </c>
      <c r="B2575" s="5">
        <v>-1.4347220626434201</v>
      </c>
      <c r="C2575" s="5" t="s">
        <v>8</v>
      </c>
      <c r="D2575" s="5" t="s">
        <v>8</v>
      </c>
      <c r="E2575" s="5" t="s">
        <v>8</v>
      </c>
      <c r="F2575" s="5" t="s">
        <v>8</v>
      </c>
      <c r="G2575" s="5" t="s">
        <v>8</v>
      </c>
    </row>
    <row r="2576" spans="1:7" x14ac:dyDescent="0.25">
      <c r="A2576" s="5" t="s">
        <v>21814</v>
      </c>
      <c r="B2576" s="5">
        <v>-1.4374459248795499</v>
      </c>
      <c r="C2576" s="5" t="s">
        <v>8</v>
      </c>
      <c r="D2576" s="5" t="s">
        <v>8</v>
      </c>
      <c r="E2576" s="5" t="s">
        <v>8</v>
      </c>
      <c r="F2576" s="5" t="s">
        <v>8</v>
      </c>
      <c r="G2576" s="5" t="s">
        <v>8</v>
      </c>
    </row>
    <row r="2577" spans="1:7" x14ac:dyDescent="0.25">
      <c r="A2577" s="5" t="s">
        <v>5377</v>
      </c>
      <c r="B2577" s="5">
        <v>-1.43767798511898</v>
      </c>
      <c r="C2577" s="5" t="s">
        <v>8</v>
      </c>
      <c r="D2577" s="5" t="s">
        <v>8</v>
      </c>
      <c r="E2577" s="5" t="s">
        <v>8</v>
      </c>
      <c r="F2577" s="5" t="s">
        <v>8</v>
      </c>
      <c r="G2577" s="5" t="s">
        <v>8</v>
      </c>
    </row>
    <row r="2578" spans="1:7" x14ac:dyDescent="0.25">
      <c r="A2578" s="5" t="s">
        <v>4733</v>
      </c>
      <c r="B2578" s="5">
        <v>-1.4376954249807801</v>
      </c>
      <c r="C2578" s="5" t="s">
        <v>8</v>
      </c>
      <c r="D2578" s="5" t="s">
        <v>8</v>
      </c>
      <c r="E2578" s="5" t="s">
        <v>8</v>
      </c>
      <c r="F2578" s="5" t="s">
        <v>8</v>
      </c>
      <c r="G2578" s="5" t="s">
        <v>8</v>
      </c>
    </row>
    <row r="2579" spans="1:7" x14ac:dyDescent="0.25">
      <c r="A2579" s="5" t="s">
        <v>22284</v>
      </c>
      <c r="B2579" s="5">
        <v>-1.43796730916316</v>
      </c>
      <c r="C2579" s="5" t="s">
        <v>8</v>
      </c>
      <c r="D2579" s="5" t="s">
        <v>8</v>
      </c>
      <c r="E2579" s="5" t="s">
        <v>8</v>
      </c>
      <c r="F2579" s="5" t="s">
        <v>8</v>
      </c>
      <c r="G2579" s="5" t="s">
        <v>8</v>
      </c>
    </row>
    <row r="2580" spans="1:7" x14ac:dyDescent="0.25">
      <c r="A2580" s="5" t="s">
        <v>7465</v>
      </c>
      <c r="B2580" s="5">
        <v>-1.43959331999686</v>
      </c>
      <c r="C2580" s="5" t="s">
        <v>8</v>
      </c>
      <c r="D2580" s="5" t="s">
        <v>8</v>
      </c>
      <c r="E2580" s="5" t="s">
        <v>8</v>
      </c>
      <c r="F2580" s="5" t="s">
        <v>8</v>
      </c>
      <c r="G2580" s="5" t="s">
        <v>8</v>
      </c>
    </row>
    <row r="2581" spans="1:7" x14ac:dyDescent="0.25">
      <c r="A2581" s="5" t="s">
        <v>21337</v>
      </c>
      <c r="B2581" s="5">
        <v>-1.44032615376874</v>
      </c>
      <c r="C2581" s="5" t="s">
        <v>21338</v>
      </c>
      <c r="D2581" s="5" t="s">
        <v>21339</v>
      </c>
      <c r="E2581" s="5" t="s">
        <v>8</v>
      </c>
      <c r="F2581" s="5" t="s">
        <v>21340</v>
      </c>
      <c r="G2581" s="5" t="s">
        <v>21341</v>
      </c>
    </row>
    <row r="2582" spans="1:7" x14ac:dyDescent="0.25">
      <c r="A2582" s="5" t="s">
        <v>19528</v>
      </c>
      <c r="B2582" s="5">
        <v>-1.4411872486294499</v>
      </c>
      <c r="C2582" s="5" t="s">
        <v>8</v>
      </c>
      <c r="D2582" s="5" t="s">
        <v>8</v>
      </c>
      <c r="E2582" s="5" t="s">
        <v>8</v>
      </c>
      <c r="F2582" s="5" t="s">
        <v>8</v>
      </c>
      <c r="G2582" s="5" t="s">
        <v>8</v>
      </c>
    </row>
    <row r="2583" spans="1:7" x14ac:dyDescent="0.25">
      <c r="A2583" s="5" t="s">
        <v>21822</v>
      </c>
      <c r="B2583" s="5">
        <v>-1.4416146542351</v>
      </c>
      <c r="C2583" s="5" t="s">
        <v>8</v>
      </c>
      <c r="D2583" s="5" t="s">
        <v>8</v>
      </c>
      <c r="E2583" s="5" t="s">
        <v>8</v>
      </c>
      <c r="F2583" s="5" t="s">
        <v>8</v>
      </c>
      <c r="G2583" s="5" t="s">
        <v>8</v>
      </c>
    </row>
    <row r="2584" spans="1:7" x14ac:dyDescent="0.25">
      <c r="A2584" s="5" t="s">
        <v>21686</v>
      </c>
      <c r="B2584" s="5">
        <v>-1.44450625123274</v>
      </c>
      <c r="C2584" s="5" t="s">
        <v>8</v>
      </c>
      <c r="D2584" s="5" t="s">
        <v>8</v>
      </c>
      <c r="E2584" s="5" t="s">
        <v>8</v>
      </c>
      <c r="F2584" s="5" t="s">
        <v>8</v>
      </c>
      <c r="G2584" s="5" t="s">
        <v>8</v>
      </c>
    </row>
    <row r="2585" spans="1:7" x14ac:dyDescent="0.25">
      <c r="A2585" s="5" t="s">
        <v>22185</v>
      </c>
      <c r="B2585" s="5">
        <v>-1.4482188363352599</v>
      </c>
      <c r="C2585" s="5" t="s">
        <v>8</v>
      </c>
      <c r="D2585" s="5" t="s">
        <v>8</v>
      </c>
      <c r="E2585" s="5" t="s">
        <v>8</v>
      </c>
      <c r="F2585" s="5" t="s">
        <v>8</v>
      </c>
      <c r="G2585" s="5" t="s">
        <v>8</v>
      </c>
    </row>
    <row r="2586" spans="1:7" x14ac:dyDescent="0.25">
      <c r="A2586" s="5" t="s">
        <v>22196</v>
      </c>
      <c r="B2586" s="5">
        <v>-1.4482188363352599</v>
      </c>
      <c r="C2586" s="5" t="s">
        <v>8</v>
      </c>
      <c r="D2586" s="5" t="s">
        <v>8</v>
      </c>
      <c r="E2586" s="5" t="s">
        <v>8</v>
      </c>
      <c r="F2586" s="5" t="s">
        <v>8</v>
      </c>
      <c r="G2586" s="5" t="s">
        <v>8</v>
      </c>
    </row>
    <row r="2587" spans="1:7" x14ac:dyDescent="0.25">
      <c r="A2587" s="5" t="s">
        <v>23297</v>
      </c>
      <c r="B2587" s="5">
        <v>-1.44846965505975</v>
      </c>
      <c r="C2587" s="5" t="s">
        <v>8</v>
      </c>
      <c r="D2587" s="5" t="s">
        <v>8</v>
      </c>
      <c r="E2587" s="5" t="s">
        <v>8</v>
      </c>
      <c r="F2587" s="5" t="s">
        <v>8</v>
      </c>
      <c r="G2587" s="5" t="s">
        <v>240</v>
      </c>
    </row>
    <row r="2588" spans="1:7" x14ac:dyDescent="0.25">
      <c r="A2588" s="5" t="s">
        <v>21452</v>
      </c>
      <c r="B2588" s="5">
        <v>-1.4507252580919401</v>
      </c>
      <c r="C2588" s="5" t="s">
        <v>21453</v>
      </c>
      <c r="D2588" s="5" t="s">
        <v>21454</v>
      </c>
      <c r="E2588" s="5" t="s">
        <v>21455</v>
      </c>
      <c r="F2588" s="5" t="s">
        <v>21456</v>
      </c>
      <c r="G2588" s="5" t="s">
        <v>21457</v>
      </c>
    </row>
    <row r="2589" spans="1:7" x14ac:dyDescent="0.25">
      <c r="A2589" s="5" t="s">
        <v>21712</v>
      </c>
      <c r="B2589" s="5">
        <v>-1.4510585343486799</v>
      </c>
      <c r="C2589" s="5" t="s">
        <v>8</v>
      </c>
      <c r="D2589" s="5" t="s">
        <v>8</v>
      </c>
      <c r="E2589" s="5" t="s">
        <v>8</v>
      </c>
      <c r="F2589" s="5" t="s">
        <v>8</v>
      </c>
      <c r="G2589" s="5" t="s">
        <v>8</v>
      </c>
    </row>
    <row r="2590" spans="1:7" x14ac:dyDescent="0.25">
      <c r="A2590" s="5" t="s">
        <v>7758</v>
      </c>
      <c r="B2590" s="5">
        <v>-1.45282306382189</v>
      </c>
      <c r="C2590" s="5" t="s">
        <v>8</v>
      </c>
      <c r="D2590" s="5" t="s">
        <v>8</v>
      </c>
      <c r="E2590" s="5" t="s">
        <v>8</v>
      </c>
      <c r="F2590" s="5" t="s">
        <v>8</v>
      </c>
      <c r="G2590" s="5" t="s">
        <v>8</v>
      </c>
    </row>
    <row r="2591" spans="1:7" x14ac:dyDescent="0.25">
      <c r="A2591" s="5" t="s">
        <v>2332</v>
      </c>
      <c r="B2591" s="5">
        <v>-1.4549235751407299</v>
      </c>
      <c r="C2591" s="5" t="s">
        <v>8</v>
      </c>
      <c r="D2591" s="5" t="s">
        <v>8</v>
      </c>
      <c r="E2591" s="5" t="s">
        <v>8</v>
      </c>
      <c r="F2591" s="5" t="s">
        <v>8</v>
      </c>
      <c r="G2591" s="5" t="s">
        <v>8</v>
      </c>
    </row>
    <row r="2592" spans="1:7" x14ac:dyDescent="0.25">
      <c r="A2592" s="5" t="s">
        <v>21655</v>
      </c>
      <c r="B2592" s="5">
        <v>-1.4569245194773399</v>
      </c>
      <c r="C2592" s="5" t="s">
        <v>8</v>
      </c>
      <c r="D2592" s="5" t="s">
        <v>8</v>
      </c>
      <c r="E2592" s="5" t="s">
        <v>8</v>
      </c>
      <c r="F2592" s="5" t="s">
        <v>8</v>
      </c>
      <c r="G2592" s="5" t="s">
        <v>8</v>
      </c>
    </row>
    <row r="2593" spans="1:7" x14ac:dyDescent="0.25">
      <c r="A2593" s="5" t="s">
        <v>19879</v>
      </c>
      <c r="B2593" s="5">
        <v>-1.46083653468761</v>
      </c>
      <c r="C2593" s="5" t="s">
        <v>8</v>
      </c>
      <c r="D2593" s="5" t="s">
        <v>8</v>
      </c>
      <c r="E2593" s="5" t="s">
        <v>8</v>
      </c>
      <c r="F2593" s="5" t="s">
        <v>8</v>
      </c>
      <c r="G2593" s="5" t="s">
        <v>8</v>
      </c>
    </row>
    <row r="2594" spans="1:7" x14ac:dyDescent="0.25">
      <c r="A2594" s="5" t="s">
        <v>166</v>
      </c>
      <c r="B2594" s="5">
        <v>-1.4609562434678101</v>
      </c>
      <c r="C2594" s="5" t="s">
        <v>8</v>
      </c>
      <c r="D2594" s="5" t="s">
        <v>8</v>
      </c>
      <c r="E2594" s="5" t="s">
        <v>8</v>
      </c>
      <c r="F2594" s="5" t="s">
        <v>8</v>
      </c>
      <c r="G2594" s="5" t="s">
        <v>8</v>
      </c>
    </row>
    <row r="2595" spans="1:7" x14ac:dyDescent="0.25">
      <c r="A2595" s="5" t="s">
        <v>2355</v>
      </c>
      <c r="B2595" s="5">
        <v>-1.4609562434678101</v>
      </c>
      <c r="C2595" s="5" t="s">
        <v>8</v>
      </c>
      <c r="D2595" s="5" t="s">
        <v>8</v>
      </c>
      <c r="E2595" s="5" t="s">
        <v>8</v>
      </c>
      <c r="F2595" s="5" t="s">
        <v>8</v>
      </c>
      <c r="G2595" s="5" t="s">
        <v>8</v>
      </c>
    </row>
    <row r="2596" spans="1:7" x14ac:dyDescent="0.25">
      <c r="A2596" s="5" t="s">
        <v>6603</v>
      </c>
      <c r="B2596" s="5">
        <v>-1.4609562434678101</v>
      </c>
      <c r="C2596" s="5" t="s">
        <v>8</v>
      </c>
      <c r="D2596" s="5" t="s">
        <v>8</v>
      </c>
      <c r="E2596" s="5" t="s">
        <v>8</v>
      </c>
      <c r="F2596" s="5" t="s">
        <v>8</v>
      </c>
      <c r="G2596" s="5" t="s">
        <v>8</v>
      </c>
    </row>
    <row r="2597" spans="1:7" x14ac:dyDescent="0.25">
      <c r="A2597" s="5" t="s">
        <v>22807</v>
      </c>
      <c r="B2597" s="5">
        <v>-1.4609562434678101</v>
      </c>
      <c r="C2597" s="5" t="s">
        <v>8</v>
      </c>
      <c r="D2597" s="5" t="s">
        <v>8</v>
      </c>
      <c r="E2597" s="5" t="s">
        <v>8</v>
      </c>
      <c r="F2597" s="5" t="s">
        <v>8</v>
      </c>
      <c r="G2597" s="5" t="s">
        <v>8</v>
      </c>
    </row>
    <row r="2598" spans="1:7" x14ac:dyDescent="0.25">
      <c r="A2598" s="5" t="s">
        <v>23655</v>
      </c>
      <c r="B2598" s="5">
        <v>-1.4619233686005499</v>
      </c>
      <c r="C2598" s="5" t="s">
        <v>8</v>
      </c>
      <c r="D2598" s="5" t="s">
        <v>8</v>
      </c>
      <c r="E2598" s="5" t="s">
        <v>8</v>
      </c>
      <c r="F2598" s="5" t="s">
        <v>8</v>
      </c>
      <c r="G2598" s="5" t="s">
        <v>8</v>
      </c>
    </row>
    <row r="2599" spans="1:7" x14ac:dyDescent="0.25">
      <c r="A2599" s="5" t="s">
        <v>18633</v>
      </c>
      <c r="B2599" s="5">
        <v>-1.46223159644183</v>
      </c>
      <c r="C2599" s="5" t="s">
        <v>8</v>
      </c>
      <c r="D2599" s="5" t="s">
        <v>8</v>
      </c>
      <c r="E2599" s="5" t="s">
        <v>8</v>
      </c>
      <c r="F2599" s="5" t="s">
        <v>8</v>
      </c>
      <c r="G2599" s="5" t="s">
        <v>8</v>
      </c>
    </row>
    <row r="2600" spans="1:7" x14ac:dyDescent="0.25">
      <c r="A2600" s="5" t="s">
        <v>14943</v>
      </c>
      <c r="B2600" s="5">
        <v>-1.4644435668295801</v>
      </c>
      <c r="C2600" s="5" t="s">
        <v>8</v>
      </c>
      <c r="D2600" s="5" t="s">
        <v>8</v>
      </c>
      <c r="E2600" s="5" t="s">
        <v>8</v>
      </c>
      <c r="F2600" s="5" t="s">
        <v>8</v>
      </c>
      <c r="G2600" s="5" t="s">
        <v>8</v>
      </c>
    </row>
    <row r="2601" spans="1:7" x14ac:dyDescent="0.25">
      <c r="A2601" s="5" t="s">
        <v>23309</v>
      </c>
      <c r="B2601" s="5">
        <v>-1.46459392435355</v>
      </c>
      <c r="C2601" s="5" t="s">
        <v>8</v>
      </c>
      <c r="D2601" s="5" t="s">
        <v>8</v>
      </c>
      <c r="E2601" s="5" t="s">
        <v>8</v>
      </c>
      <c r="F2601" s="5" t="s">
        <v>8</v>
      </c>
      <c r="G2601" s="5" t="s">
        <v>8</v>
      </c>
    </row>
    <row r="2602" spans="1:7" x14ac:dyDescent="0.25">
      <c r="A2602" s="5" t="s">
        <v>6661</v>
      </c>
      <c r="B2602" s="5">
        <v>-1.46548332211988</v>
      </c>
      <c r="C2602" s="5" t="s">
        <v>8</v>
      </c>
      <c r="D2602" s="5" t="s">
        <v>8</v>
      </c>
      <c r="E2602" s="5" t="s">
        <v>8</v>
      </c>
      <c r="F2602" s="5" t="s">
        <v>8</v>
      </c>
      <c r="G2602" s="5" t="s">
        <v>8</v>
      </c>
    </row>
    <row r="2603" spans="1:7" x14ac:dyDescent="0.25">
      <c r="A2603" s="5" t="s">
        <v>19574</v>
      </c>
      <c r="B2603" s="5">
        <v>-1.4657693749557601</v>
      </c>
      <c r="C2603" s="5" t="s">
        <v>8</v>
      </c>
      <c r="D2603" s="5" t="s">
        <v>8</v>
      </c>
      <c r="E2603" s="5" t="s">
        <v>8</v>
      </c>
      <c r="F2603" s="5" t="s">
        <v>8</v>
      </c>
      <c r="G2603" s="5" t="s">
        <v>8</v>
      </c>
    </row>
    <row r="2604" spans="1:7" x14ac:dyDescent="0.25">
      <c r="A2604" s="5" t="s">
        <v>19137</v>
      </c>
      <c r="B2604" s="5">
        <v>-1.4664041332750399</v>
      </c>
      <c r="C2604" s="5" t="s">
        <v>8</v>
      </c>
      <c r="D2604" s="5" t="s">
        <v>8</v>
      </c>
      <c r="E2604" s="5" t="s">
        <v>8</v>
      </c>
      <c r="F2604" s="5" t="s">
        <v>8</v>
      </c>
      <c r="G2604" s="5" t="s">
        <v>8</v>
      </c>
    </row>
    <row r="2605" spans="1:7" x14ac:dyDescent="0.25">
      <c r="A2605" s="5" t="s">
        <v>602</v>
      </c>
      <c r="B2605" s="5">
        <v>-1.46747877198253</v>
      </c>
      <c r="C2605" s="5" t="s">
        <v>8</v>
      </c>
      <c r="D2605" s="5" t="s">
        <v>8</v>
      </c>
      <c r="E2605" s="5" t="s">
        <v>8</v>
      </c>
      <c r="F2605" s="5" t="s">
        <v>8</v>
      </c>
      <c r="G2605" s="5" t="s">
        <v>8</v>
      </c>
    </row>
    <row r="2606" spans="1:7" x14ac:dyDescent="0.25">
      <c r="A2606" s="5" t="s">
        <v>22696</v>
      </c>
      <c r="B2606" s="5">
        <v>-1.4706933027462299</v>
      </c>
      <c r="C2606" s="5" t="s">
        <v>8</v>
      </c>
      <c r="D2606" s="5" t="s">
        <v>8</v>
      </c>
      <c r="E2606" s="5" t="s">
        <v>8</v>
      </c>
      <c r="F2606" s="5" t="s">
        <v>8</v>
      </c>
      <c r="G2606" s="5" t="s">
        <v>8</v>
      </c>
    </row>
    <row r="2607" spans="1:7" x14ac:dyDescent="0.25">
      <c r="A2607" s="5" t="s">
        <v>826</v>
      </c>
      <c r="B2607" s="5">
        <v>-1.4710573437772001</v>
      </c>
      <c r="C2607" s="5" t="s">
        <v>8</v>
      </c>
      <c r="D2607" s="5" t="s">
        <v>8</v>
      </c>
      <c r="E2607" s="5" t="s">
        <v>8</v>
      </c>
      <c r="F2607" s="5" t="s">
        <v>8</v>
      </c>
      <c r="G2607" s="5" t="s">
        <v>8</v>
      </c>
    </row>
    <row r="2608" spans="1:7" x14ac:dyDescent="0.25">
      <c r="A2608" s="5" t="s">
        <v>3437</v>
      </c>
      <c r="B2608" s="5">
        <v>-1.4710573437772001</v>
      </c>
      <c r="C2608" s="5" t="s">
        <v>8</v>
      </c>
      <c r="D2608" s="5" t="s">
        <v>8</v>
      </c>
      <c r="E2608" s="5" t="s">
        <v>8</v>
      </c>
      <c r="F2608" s="5" t="s">
        <v>8</v>
      </c>
      <c r="G2608" s="5" t="s">
        <v>8</v>
      </c>
    </row>
    <row r="2609" spans="1:7" x14ac:dyDescent="0.25">
      <c r="A2609" s="5" t="s">
        <v>22174</v>
      </c>
      <c r="B2609" s="5">
        <v>-1.4723122190596301</v>
      </c>
      <c r="C2609" s="5" t="s">
        <v>8</v>
      </c>
      <c r="D2609" s="5" t="s">
        <v>8</v>
      </c>
      <c r="E2609" s="5" t="s">
        <v>22175</v>
      </c>
      <c r="F2609" s="5" t="s">
        <v>8</v>
      </c>
      <c r="G2609" s="5" t="s">
        <v>8</v>
      </c>
    </row>
    <row r="2610" spans="1:7" x14ac:dyDescent="0.25">
      <c r="A2610" s="5" t="s">
        <v>2657</v>
      </c>
      <c r="B2610" s="5">
        <v>-1.4740589827811701</v>
      </c>
      <c r="C2610" s="5" t="s">
        <v>8</v>
      </c>
      <c r="D2610" s="5" t="s">
        <v>8</v>
      </c>
      <c r="E2610" s="5" t="s">
        <v>8</v>
      </c>
      <c r="F2610" s="5" t="s">
        <v>8</v>
      </c>
      <c r="G2610" s="5" t="s">
        <v>8</v>
      </c>
    </row>
    <row r="2611" spans="1:7" x14ac:dyDescent="0.25">
      <c r="A2611" s="5" t="s">
        <v>11124</v>
      </c>
      <c r="B2611" s="5">
        <v>-1.4740589827811701</v>
      </c>
      <c r="C2611" s="5" t="s">
        <v>8</v>
      </c>
      <c r="D2611" s="5" t="s">
        <v>8</v>
      </c>
      <c r="E2611" s="5" t="s">
        <v>8</v>
      </c>
      <c r="F2611" s="5" t="s">
        <v>8</v>
      </c>
      <c r="G2611" s="5" t="s">
        <v>8</v>
      </c>
    </row>
    <row r="2612" spans="1:7" x14ac:dyDescent="0.25">
      <c r="A2612" s="5" t="s">
        <v>4961</v>
      </c>
      <c r="B2612" s="5">
        <v>-1.4746904338804201</v>
      </c>
      <c r="C2612" s="5" t="s">
        <v>8</v>
      </c>
      <c r="D2612" s="5" t="s">
        <v>8</v>
      </c>
      <c r="E2612" s="5" t="s">
        <v>8</v>
      </c>
      <c r="F2612" s="5" t="s">
        <v>8</v>
      </c>
      <c r="G2612" s="5" t="s">
        <v>4962</v>
      </c>
    </row>
    <row r="2613" spans="1:7" x14ac:dyDescent="0.25">
      <c r="A2613" s="5" t="s">
        <v>23634</v>
      </c>
      <c r="B2613" s="5">
        <v>-1.4758635014122601</v>
      </c>
      <c r="C2613" s="5" t="s">
        <v>8</v>
      </c>
      <c r="D2613" s="5" t="s">
        <v>8</v>
      </c>
      <c r="E2613" s="5" t="s">
        <v>23635</v>
      </c>
      <c r="F2613" s="5" t="s">
        <v>8</v>
      </c>
      <c r="G2613" s="5" t="s">
        <v>23636</v>
      </c>
    </row>
    <row r="2614" spans="1:7" x14ac:dyDescent="0.25">
      <c r="A2614" s="5" t="s">
        <v>21747</v>
      </c>
      <c r="B2614" s="5">
        <v>-1.47665735615784</v>
      </c>
      <c r="C2614" s="5" t="s">
        <v>8</v>
      </c>
      <c r="D2614" s="5" t="s">
        <v>8</v>
      </c>
      <c r="E2614" s="5" t="s">
        <v>8</v>
      </c>
      <c r="F2614" s="5" t="s">
        <v>8</v>
      </c>
      <c r="G2614" s="5" t="s">
        <v>8</v>
      </c>
    </row>
    <row r="2615" spans="1:7" x14ac:dyDescent="0.25">
      <c r="A2615" s="5" t="s">
        <v>21911</v>
      </c>
      <c r="B2615" s="5">
        <v>-1.47665735615784</v>
      </c>
      <c r="C2615" s="5" t="s">
        <v>8</v>
      </c>
      <c r="D2615" s="5" t="s">
        <v>8</v>
      </c>
      <c r="E2615" s="5" t="s">
        <v>8</v>
      </c>
      <c r="F2615" s="5" t="s">
        <v>8</v>
      </c>
      <c r="G2615" s="5" t="s">
        <v>8</v>
      </c>
    </row>
    <row r="2616" spans="1:7" x14ac:dyDescent="0.25">
      <c r="A2616" s="5" t="s">
        <v>22560</v>
      </c>
      <c r="B2616" s="5">
        <v>-1.47665735615784</v>
      </c>
      <c r="C2616" s="5" t="s">
        <v>8</v>
      </c>
      <c r="D2616" s="5" t="s">
        <v>8</v>
      </c>
      <c r="E2616" s="5" t="s">
        <v>8</v>
      </c>
      <c r="F2616" s="5" t="s">
        <v>8</v>
      </c>
      <c r="G2616" s="5" t="s">
        <v>8</v>
      </c>
    </row>
    <row r="2617" spans="1:7" x14ac:dyDescent="0.25">
      <c r="A2617" s="5" t="s">
        <v>9552</v>
      </c>
      <c r="B2617" s="5">
        <v>-1.47665735615784</v>
      </c>
      <c r="C2617" s="5" t="s">
        <v>8</v>
      </c>
      <c r="D2617" s="5" t="s">
        <v>8</v>
      </c>
      <c r="E2617" s="5" t="s">
        <v>8</v>
      </c>
      <c r="F2617" s="5" t="s">
        <v>8</v>
      </c>
      <c r="G2617" s="5" t="s">
        <v>8</v>
      </c>
    </row>
    <row r="2618" spans="1:7" x14ac:dyDescent="0.25">
      <c r="A2618" s="5" t="s">
        <v>23170</v>
      </c>
      <c r="B2618" s="5">
        <v>-1.47665735615784</v>
      </c>
      <c r="C2618" s="5" t="s">
        <v>8</v>
      </c>
      <c r="D2618" s="5" t="s">
        <v>8</v>
      </c>
      <c r="E2618" s="5" t="s">
        <v>8</v>
      </c>
      <c r="F2618" s="5" t="s">
        <v>8</v>
      </c>
      <c r="G2618" s="5" t="s">
        <v>8</v>
      </c>
    </row>
    <row r="2619" spans="1:7" x14ac:dyDescent="0.25">
      <c r="A2619" s="5" t="s">
        <v>23354</v>
      </c>
      <c r="B2619" s="5">
        <v>-1.47665735615784</v>
      </c>
      <c r="C2619" s="5" t="s">
        <v>8</v>
      </c>
      <c r="D2619" s="5" t="s">
        <v>8</v>
      </c>
      <c r="E2619" s="5" t="s">
        <v>8</v>
      </c>
      <c r="F2619" s="5" t="s">
        <v>8</v>
      </c>
      <c r="G2619" s="5" t="s">
        <v>8</v>
      </c>
    </row>
    <row r="2620" spans="1:7" x14ac:dyDescent="0.25">
      <c r="A2620" s="5" t="s">
        <v>12030</v>
      </c>
      <c r="B2620" s="5">
        <v>-1.4815075500049599</v>
      </c>
      <c r="C2620" s="5" t="s">
        <v>8</v>
      </c>
      <c r="D2620" s="5" t="s">
        <v>8</v>
      </c>
      <c r="E2620" s="5" t="s">
        <v>8</v>
      </c>
      <c r="F2620" s="5" t="s">
        <v>8</v>
      </c>
      <c r="G2620" s="5" t="s">
        <v>8</v>
      </c>
    </row>
    <row r="2621" spans="1:7" x14ac:dyDescent="0.25">
      <c r="A2621" s="5" t="s">
        <v>21334</v>
      </c>
      <c r="B2621" s="5">
        <v>-1.48472679250478</v>
      </c>
      <c r="C2621" s="5" t="s">
        <v>8</v>
      </c>
      <c r="D2621" s="5" t="s">
        <v>8</v>
      </c>
      <c r="E2621" s="5" t="s">
        <v>8</v>
      </c>
      <c r="F2621" s="5" t="s">
        <v>8</v>
      </c>
      <c r="G2621" s="5" t="s">
        <v>8</v>
      </c>
    </row>
    <row r="2622" spans="1:7" x14ac:dyDescent="0.25">
      <c r="A2622" s="5" t="s">
        <v>4424</v>
      </c>
      <c r="B2622" s="5">
        <v>-1.48472679250478</v>
      </c>
      <c r="C2622" s="5" t="s">
        <v>8</v>
      </c>
      <c r="D2622" s="5" t="s">
        <v>8</v>
      </c>
      <c r="E2622" s="5" t="s">
        <v>8</v>
      </c>
      <c r="F2622" s="5" t="s">
        <v>8</v>
      </c>
      <c r="G2622" s="5" t="s">
        <v>391</v>
      </c>
    </row>
    <row r="2623" spans="1:7" x14ac:dyDescent="0.25">
      <c r="A2623" s="5" t="s">
        <v>21709</v>
      </c>
      <c r="B2623" s="5">
        <v>-1.48581696262501</v>
      </c>
      <c r="C2623" s="5" t="s">
        <v>8</v>
      </c>
      <c r="D2623" s="5" t="s">
        <v>8</v>
      </c>
      <c r="E2623" s="5" t="s">
        <v>8</v>
      </c>
      <c r="F2623" s="5" t="s">
        <v>8</v>
      </c>
      <c r="G2623" s="5" t="s">
        <v>8</v>
      </c>
    </row>
    <row r="2624" spans="1:7" x14ac:dyDescent="0.25">
      <c r="A2624" s="5" t="s">
        <v>22237</v>
      </c>
      <c r="B2624" s="5">
        <v>-1.48617213243485</v>
      </c>
      <c r="C2624" s="5" t="s">
        <v>8</v>
      </c>
      <c r="D2624" s="5" t="s">
        <v>8</v>
      </c>
      <c r="E2624" s="5" t="s">
        <v>8</v>
      </c>
      <c r="F2624" s="5" t="s">
        <v>8</v>
      </c>
      <c r="G2624" s="5" t="s">
        <v>8</v>
      </c>
    </row>
    <row r="2625" spans="1:7" x14ac:dyDescent="0.25">
      <c r="A2625" s="5" t="s">
        <v>22297</v>
      </c>
      <c r="B2625" s="5">
        <v>-1.48775438047547</v>
      </c>
      <c r="C2625" s="5" t="s">
        <v>22298</v>
      </c>
      <c r="D2625" s="5" t="s">
        <v>22299</v>
      </c>
      <c r="E2625" s="5" t="s">
        <v>22300</v>
      </c>
      <c r="F2625" s="5" t="s">
        <v>22301</v>
      </c>
      <c r="G2625" s="5" t="s">
        <v>22302</v>
      </c>
    </row>
    <row r="2626" spans="1:7" x14ac:dyDescent="0.25">
      <c r="A2626" s="5" t="s">
        <v>22072</v>
      </c>
      <c r="B2626" s="5">
        <v>-1.48933821555845</v>
      </c>
      <c r="C2626" s="5" t="s">
        <v>8</v>
      </c>
      <c r="D2626" s="5" t="s">
        <v>8</v>
      </c>
      <c r="E2626" s="5" t="s">
        <v>8</v>
      </c>
      <c r="F2626" s="5" t="s">
        <v>8</v>
      </c>
      <c r="G2626" s="5" t="s">
        <v>8</v>
      </c>
    </row>
    <row r="2627" spans="1:7" x14ac:dyDescent="0.25">
      <c r="A2627" s="5" t="s">
        <v>22256</v>
      </c>
      <c r="B2627" s="5">
        <v>-1.48933821555845</v>
      </c>
      <c r="C2627" s="5" t="s">
        <v>8</v>
      </c>
      <c r="D2627" s="5" t="s">
        <v>8</v>
      </c>
      <c r="E2627" s="5" t="s">
        <v>8</v>
      </c>
      <c r="F2627" s="5" t="s">
        <v>8</v>
      </c>
      <c r="G2627" s="5" t="s">
        <v>8</v>
      </c>
    </row>
    <row r="2628" spans="1:7" x14ac:dyDescent="0.25">
      <c r="A2628" s="5" t="s">
        <v>22649</v>
      </c>
      <c r="B2628" s="5">
        <v>-1.48933821555845</v>
      </c>
      <c r="C2628" s="5" t="s">
        <v>8</v>
      </c>
      <c r="D2628" s="5" t="s">
        <v>8</v>
      </c>
      <c r="E2628" s="5" t="s">
        <v>8</v>
      </c>
      <c r="F2628" s="5" t="s">
        <v>8</v>
      </c>
      <c r="G2628" s="5" t="s">
        <v>8</v>
      </c>
    </row>
    <row r="2629" spans="1:7" x14ac:dyDescent="0.25">
      <c r="A2629" s="5" t="s">
        <v>22727</v>
      </c>
      <c r="B2629" s="5">
        <v>-1.48933821555845</v>
      </c>
      <c r="C2629" s="5" t="s">
        <v>8</v>
      </c>
      <c r="D2629" s="5" t="s">
        <v>8</v>
      </c>
      <c r="E2629" s="5" t="s">
        <v>22728</v>
      </c>
      <c r="F2629" s="5" t="s">
        <v>8</v>
      </c>
      <c r="G2629" s="5" t="s">
        <v>22729</v>
      </c>
    </row>
    <row r="2630" spans="1:7" x14ac:dyDescent="0.25">
      <c r="A2630" s="5" t="s">
        <v>23719</v>
      </c>
      <c r="B2630" s="5">
        <v>-1.48933821555845</v>
      </c>
      <c r="C2630" s="5" t="s">
        <v>8</v>
      </c>
      <c r="D2630" s="5" t="s">
        <v>8</v>
      </c>
      <c r="E2630" s="5" t="s">
        <v>8</v>
      </c>
      <c r="F2630" s="5" t="s">
        <v>8</v>
      </c>
      <c r="G2630" s="5" t="s">
        <v>8</v>
      </c>
    </row>
    <row r="2631" spans="1:7" x14ac:dyDescent="0.25">
      <c r="A2631" s="5" t="s">
        <v>23037</v>
      </c>
      <c r="B2631" s="5">
        <v>-1.4935809316823001</v>
      </c>
      <c r="C2631" s="5" t="s">
        <v>8</v>
      </c>
      <c r="D2631" s="5" t="s">
        <v>8</v>
      </c>
      <c r="E2631" s="5" t="s">
        <v>8</v>
      </c>
      <c r="F2631" s="5" t="s">
        <v>8</v>
      </c>
      <c r="G2631" s="5" t="s">
        <v>8</v>
      </c>
    </row>
    <row r="2632" spans="1:7" x14ac:dyDescent="0.25">
      <c r="A2632" s="5" t="s">
        <v>16798</v>
      </c>
      <c r="B2632" s="5">
        <v>-1.4944700348470099</v>
      </c>
      <c r="C2632" s="5" t="s">
        <v>16799</v>
      </c>
      <c r="D2632" s="5" t="s">
        <v>16800</v>
      </c>
      <c r="E2632" s="5" t="s">
        <v>16801</v>
      </c>
      <c r="F2632" s="5" t="s">
        <v>16802</v>
      </c>
      <c r="G2632" s="5" t="s">
        <v>16803</v>
      </c>
    </row>
    <row r="2633" spans="1:7" x14ac:dyDescent="0.25">
      <c r="A2633" s="5" t="s">
        <v>1202</v>
      </c>
      <c r="B2633" s="5">
        <v>-1.4994444377753</v>
      </c>
      <c r="C2633" s="5" t="s">
        <v>8</v>
      </c>
      <c r="D2633" s="5" t="s">
        <v>8</v>
      </c>
      <c r="E2633" s="5" t="s">
        <v>1203</v>
      </c>
      <c r="F2633" s="5" t="s">
        <v>1204</v>
      </c>
      <c r="G2633" s="5" t="s">
        <v>8</v>
      </c>
    </row>
    <row r="2634" spans="1:7" x14ac:dyDescent="0.25">
      <c r="A2634" s="5" t="s">
        <v>21881</v>
      </c>
      <c r="B2634" s="5">
        <v>-1.4994444377753</v>
      </c>
      <c r="C2634" s="5" t="s">
        <v>8</v>
      </c>
      <c r="D2634" s="5" t="s">
        <v>8</v>
      </c>
      <c r="E2634" s="5" t="s">
        <v>8</v>
      </c>
      <c r="F2634" s="5" t="s">
        <v>8</v>
      </c>
      <c r="G2634" s="5" t="s">
        <v>8</v>
      </c>
    </row>
    <row r="2635" spans="1:7" x14ac:dyDescent="0.25">
      <c r="A2635" s="5" t="s">
        <v>13984</v>
      </c>
      <c r="B2635" s="5">
        <v>-1.4994444377753</v>
      </c>
      <c r="C2635" s="5" t="s">
        <v>8</v>
      </c>
      <c r="D2635" s="5" t="s">
        <v>8</v>
      </c>
      <c r="E2635" s="5" t="s">
        <v>8</v>
      </c>
      <c r="F2635" s="5" t="s">
        <v>8</v>
      </c>
      <c r="G2635" s="5" t="s">
        <v>8</v>
      </c>
    </row>
    <row r="2636" spans="1:7" x14ac:dyDescent="0.25">
      <c r="A2636" s="5" t="s">
        <v>8807</v>
      </c>
      <c r="B2636" s="5">
        <v>-1.5074298736358001</v>
      </c>
      <c r="C2636" s="5" t="s">
        <v>8808</v>
      </c>
      <c r="D2636" s="5" t="s">
        <v>8</v>
      </c>
      <c r="E2636" s="5" t="s">
        <v>8</v>
      </c>
      <c r="F2636" s="5" t="s">
        <v>8</v>
      </c>
      <c r="G2636" s="5" t="s">
        <v>8</v>
      </c>
    </row>
    <row r="2637" spans="1:7" x14ac:dyDescent="0.25">
      <c r="A2637" s="5" t="s">
        <v>1153</v>
      </c>
      <c r="B2637" s="5">
        <v>-1.50768805268289</v>
      </c>
      <c r="C2637" s="5" t="s">
        <v>8</v>
      </c>
      <c r="D2637" s="5" t="s">
        <v>8</v>
      </c>
      <c r="E2637" s="5" t="s">
        <v>8</v>
      </c>
      <c r="F2637" s="5" t="s">
        <v>8</v>
      </c>
      <c r="G2637" s="5" t="s">
        <v>8</v>
      </c>
    </row>
    <row r="2638" spans="1:7" x14ac:dyDescent="0.25">
      <c r="A2638" s="5" t="s">
        <v>22907</v>
      </c>
      <c r="B2638" s="5">
        <v>-1.50768805268289</v>
      </c>
      <c r="C2638" s="5" t="s">
        <v>8</v>
      </c>
      <c r="D2638" s="5" t="s">
        <v>8</v>
      </c>
      <c r="E2638" s="5" t="s">
        <v>8</v>
      </c>
      <c r="F2638" s="5" t="s">
        <v>8</v>
      </c>
      <c r="G2638" s="5" t="s">
        <v>8</v>
      </c>
    </row>
    <row r="2639" spans="1:7" x14ac:dyDescent="0.25">
      <c r="A2639" s="5" t="s">
        <v>21317</v>
      </c>
      <c r="B2639" s="5">
        <v>-1.5081357976365399</v>
      </c>
      <c r="C2639" s="5" t="s">
        <v>8</v>
      </c>
      <c r="D2639" s="5" t="s">
        <v>8</v>
      </c>
      <c r="E2639" s="5" t="s">
        <v>8</v>
      </c>
      <c r="F2639" s="5" t="s">
        <v>8</v>
      </c>
      <c r="G2639" s="5" t="s">
        <v>8</v>
      </c>
    </row>
    <row r="2640" spans="1:7" x14ac:dyDescent="0.25">
      <c r="A2640" s="5" t="s">
        <v>1127</v>
      </c>
      <c r="B2640" s="5">
        <v>-1.5081357976365399</v>
      </c>
      <c r="C2640" s="5" t="s">
        <v>8</v>
      </c>
      <c r="D2640" s="5" t="s">
        <v>8</v>
      </c>
      <c r="E2640" s="5" t="s">
        <v>8</v>
      </c>
      <c r="F2640" s="5" t="s">
        <v>8</v>
      </c>
      <c r="G2640" s="5" t="s">
        <v>8</v>
      </c>
    </row>
    <row r="2641" spans="1:7" x14ac:dyDescent="0.25">
      <c r="A2641" s="5" t="s">
        <v>23054</v>
      </c>
      <c r="B2641" s="5">
        <v>-1.5081357976365399</v>
      </c>
      <c r="C2641" s="5" t="s">
        <v>8</v>
      </c>
      <c r="D2641" s="5" t="s">
        <v>8</v>
      </c>
      <c r="E2641" s="5" t="s">
        <v>8</v>
      </c>
      <c r="F2641" s="5" t="s">
        <v>8</v>
      </c>
      <c r="G2641" s="5" t="s">
        <v>8</v>
      </c>
    </row>
    <row r="2642" spans="1:7" x14ac:dyDescent="0.25">
      <c r="A2642" s="5" t="s">
        <v>23062</v>
      </c>
      <c r="B2642" s="5">
        <v>-1.5081357976365399</v>
      </c>
      <c r="C2642" s="5" t="s">
        <v>8</v>
      </c>
      <c r="D2642" s="5" t="s">
        <v>8</v>
      </c>
      <c r="E2642" s="5" t="s">
        <v>8</v>
      </c>
      <c r="F2642" s="5" t="s">
        <v>8</v>
      </c>
      <c r="G2642" s="5" t="s">
        <v>2523</v>
      </c>
    </row>
    <row r="2643" spans="1:7" x14ac:dyDescent="0.25">
      <c r="A2643" s="5" t="s">
        <v>12483</v>
      </c>
      <c r="B2643" s="5">
        <v>-1.5081357976365399</v>
      </c>
      <c r="C2643" s="5" t="s">
        <v>8</v>
      </c>
      <c r="D2643" s="5" t="s">
        <v>8</v>
      </c>
      <c r="E2643" s="5" t="s">
        <v>8</v>
      </c>
      <c r="F2643" s="5" t="s">
        <v>8</v>
      </c>
      <c r="G2643" s="5" t="s">
        <v>8</v>
      </c>
    </row>
    <row r="2644" spans="1:7" x14ac:dyDescent="0.25">
      <c r="A2644" s="5" t="s">
        <v>23225</v>
      </c>
      <c r="B2644" s="5">
        <v>-1.5081357976365399</v>
      </c>
      <c r="C2644" s="5" t="s">
        <v>8</v>
      </c>
      <c r="D2644" s="5" t="s">
        <v>8</v>
      </c>
      <c r="E2644" s="5" t="s">
        <v>8</v>
      </c>
      <c r="F2644" s="5" t="s">
        <v>8</v>
      </c>
      <c r="G2644" s="5" t="s">
        <v>8</v>
      </c>
    </row>
    <row r="2645" spans="1:7" x14ac:dyDescent="0.25">
      <c r="A2645" s="5" t="s">
        <v>23281</v>
      </c>
      <c r="B2645" s="5">
        <v>-1.5081357976365399</v>
      </c>
      <c r="C2645" s="5" t="s">
        <v>8</v>
      </c>
      <c r="D2645" s="5" t="s">
        <v>8</v>
      </c>
      <c r="E2645" s="5" t="s">
        <v>8</v>
      </c>
      <c r="F2645" s="5" t="s">
        <v>8</v>
      </c>
      <c r="G2645" s="5" t="s">
        <v>8</v>
      </c>
    </row>
    <row r="2646" spans="1:7" x14ac:dyDescent="0.25">
      <c r="A2646" s="5" t="s">
        <v>23292</v>
      </c>
      <c r="B2646" s="5">
        <v>-1.5081357976365399</v>
      </c>
      <c r="C2646" s="5" t="s">
        <v>8</v>
      </c>
      <c r="D2646" s="5" t="s">
        <v>8</v>
      </c>
      <c r="E2646" s="5" t="s">
        <v>8</v>
      </c>
      <c r="F2646" s="5" t="s">
        <v>8</v>
      </c>
      <c r="G2646" s="5" t="s">
        <v>8</v>
      </c>
    </row>
    <row r="2647" spans="1:7" x14ac:dyDescent="0.25">
      <c r="A2647" s="5" t="s">
        <v>15144</v>
      </c>
      <c r="B2647" s="5">
        <v>-1.5081357976365399</v>
      </c>
      <c r="C2647" s="5" t="s">
        <v>8</v>
      </c>
      <c r="D2647" s="5" t="s">
        <v>8</v>
      </c>
      <c r="E2647" s="5" t="s">
        <v>8</v>
      </c>
      <c r="F2647" s="5" t="s">
        <v>8</v>
      </c>
      <c r="G2647" s="5" t="s">
        <v>2578</v>
      </c>
    </row>
    <row r="2648" spans="1:7" x14ac:dyDescent="0.25">
      <c r="A2648" s="5" t="s">
        <v>23575</v>
      </c>
      <c r="B2648" s="5">
        <v>-1.5081357976365399</v>
      </c>
      <c r="C2648" s="5" t="s">
        <v>8</v>
      </c>
      <c r="D2648" s="5" t="s">
        <v>8</v>
      </c>
      <c r="E2648" s="5" t="s">
        <v>23576</v>
      </c>
      <c r="F2648" s="5" t="s">
        <v>8</v>
      </c>
      <c r="G2648" s="5" t="s">
        <v>8</v>
      </c>
    </row>
    <row r="2649" spans="1:7" x14ac:dyDescent="0.25">
      <c r="A2649" s="5" t="s">
        <v>711</v>
      </c>
      <c r="B2649" s="5">
        <v>-1.5111117127034699</v>
      </c>
      <c r="C2649" s="5" t="s">
        <v>8</v>
      </c>
      <c r="D2649" s="5" t="s">
        <v>8</v>
      </c>
      <c r="E2649" s="5" t="s">
        <v>8</v>
      </c>
      <c r="F2649" s="5" t="s">
        <v>8</v>
      </c>
      <c r="G2649" s="5" t="s">
        <v>8</v>
      </c>
    </row>
    <row r="2650" spans="1:7" x14ac:dyDescent="0.25">
      <c r="A2650" s="5" t="s">
        <v>20201</v>
      </c>
      <c r="B2650" s="5">
        <v>-1.5116270168153501</v>
      </c>
      <c r="C2650" s="5" t="s">
        <v>8</v>
      </c>
      <c r="D2650" s="5" t="s">
        <v>8</v>
      </c>
      <c r="E2650" s="5" t="s">
        <v>8</v>
      </c>
      <c r="F2650" s="5" t="s">
        <v>8</v>
      </c>
      <c r="G2650" s="5" t="s">
        <v>8</v>
      </c>
    </row>
    <row r="2651" spans="1:7" x14ac:dyDescent="0.25">
      <c r="A2651" s="5" t="s">
        <v>23644</v>
      </c>
      <c r="B2651" s="5">
        <v>-1.5134788800374499</v>
      </c>
      <c r="C2651" s="5" t="s">
        <v>8</v>
      </c>
      <c r="D2651" s="5" t="s">
        <v>8</v>
      </c>
      <c r="E2651" s="5" t="s">
        <v>23645</v>
      </c>
      <c r="F2651" s="5" t="s">
        <v>8</v>
      </c>
      <c r="G2651" s="5" t="s">
        <v>634</v>
      </c>
    </row>
    <row r="2652" spans="1:7" x14ac:dyDescent="0.25">
      <c r="A2652" s="5" t="s">
        <v>1382</v>
      </c>
      <c r="B2652" s="5">
        <v>-1.5145406434215001</v>
      </c>
      <c r="C2652" s="5" t="s">
        <v>1383</v>
      </c>
      <c r="D2652" s="5" t="s">
        <v>1384</v>
      </c>
      <c r="E2652" s="5" t="s">
        <v>1385</v>
      </c>
      <c r="F2652" s="5" t="s">
        <v>1386</v>
      </c>
      <c r="G2652" s="5" t="s">
        <v>1387</v>
      </c>
    </row>
    <row r="2653" spans="1:7" x14ac:dyDescent="0.25">
      <c r="A2653" s="5" t="s">
        <v>21853</v>
      </c>
      <c r="B2653" s="5">
        <v>-1.51717258795162</v>
      </c>
      <c r="C2653" s="5" t="s">
        <v>8</v>
      </c>
      <c r="D2653" s="5" t="s">
        <v>8</v>
      </c>
      <c r="E2653" s="5" t="s">
        <v>21854</v>
      </c>
      <c r="F2653" s="5" t="s">
        <v>1204</v>
      </c>
      <c r="G2653" s="5" t="s">
        <v>8</v>
      </c>
    </row>
    <row r="2654" spans="1:7" x14ac:dyDescent="0.25">
      <c r="A2654" s="5" t="s">
        <v>21955</v>
      </c>
      <c r="B2654" s="5">
        <v>-1.51717258795162</v>
      </c>
      <c r="C2654" s="5" t="s">
        <v>8</v>
      </c>
      <c r="D2654" s="5" t="s">
        <v>8</v>
      </c>
      <c r="E2654" s="5" t="s">
        <v>8</v>
      </c>
      <c r="F2654" s="5" t="s">
        <v>8</v>
      </c>
      <c r="G2654" s="5" t="s">
        <v>8</v>
      </c>
    </row>
    <row r="2655" spans="1:7" x14ac:dyDescent="0.25">
      <c r="A2655" s="5" t="s">
        <v>5988</v>
      </c>
      <c r="B2655" s="5">
        <v>-1.52032695858714</v>
      </c>
      <c r="C2655" s="5" t="s">
        <v>8</v>
      </c>
      <c r="D2655" s="5" t="s">
        <v>8</v>
      </c>
      <c r="E2655" s="5" t="s">
        <v>8</v>
      </c>
      <c r="F2655" s="5" t="s">
        <v>8</v>
      </c>
      <c r="G2655" s="5" t="s">
        <v>8</v>
      </c>
    </row>
    <row r="2656" spans="1:7" x14ac:dyDescent="0.25">
      <c r="A2656" s="5" t="s">
        <v>6943</v>
      </c>
      <c r="B2656" s="5">
        <v>-1.52032695858714</v>
      </c>
      <c r="C2656" s="5" t="s">
        <v>6944</v>
      </c>
      <c r="D2656" s="5" t="s">
        <v>8</v>
      </c>
      <c r="E2656" s="5" t="s">
        <v>8</v>
      </c>
      <c r="F2656" s="5" t="s">
        <v>8</v>
      </c>
      <c r="G2656" s="5" t="s">
        <v>6945</v>
      </c>
    </row>
    <row r="2657" spans="1:7" x14ac:dyDescent="0.25">
      <c r="A2657" s="5" t="s">
        <v>11214</v>
      </c>
      <c r="B2657" s="5">
        <v>-1.52032695858714</v>
      </c>
      <c r="C2657" s="5" t="s">
        <v>8</v>
      </c>
      <c r="D2657" s="5" t="s">
        <v>8</v>
      </c>
      <c r="E2657" s="5" t="s">
        <v>8</v>
      </c>
      <c r="F2657" s="5" t="s">
        <v>8</v>
      </c>
      <c r="G2657" s="5" t="s">
        <v>8</v>
      </c>
    </row>
    <row r="2658" spans="1:7" x14ac:dyDescent="0.25">
      <c r="A2658" s="5" t="s">
        <v>11570</v>
      </c>
      <c r="B2658" s="5">
        <v>-1.52032695858714</v>
      </c>
      <c r="C2658" s="5" t="s">
        <v>8</v>
      </c>
      <c r="D2658" s="5" t="s">
        <v>8</v>
      </c>
      <c r="E2658" s="5" t="s">
        <v>8</v>
      </c>
      <c r="F2658" s="5" t="s">
        <v>8</v>
      </c>
      <c r="G2658" s="5" t="s">
        <v>8</v>
      </c>
    </row>
    <row r="2659" spans="1:7" x14ac:dyDescent="0.25">
      <c r="A2659" s="5" t="s">
        <v>12677</v>
      </c>
      <c r="B2659" s="5">
        <v>-1.52032695858714</v>
      </c>
      <c r="C2659" s="5" t="s">
        <v>8</v>
      </c>
      <c r="D2659" s="5" t="s">
        <v>8</v>
      </c>
      <c r="E2659" s="5" t="s">
        <v>8</v>
      </c>
      <c r="F2659" s="5" t="s">
        <v>8</v>
      </c>
      <c r="G2659" s="5" t="s">
        <v>8</v>
      </c>
    </row>
    <row r="2660" spans="1:7" x14ac:dyDescent="0.25">
      <c r="A2660" s="5" t="s">
        <v>22212</v>
      </c>
      <c r="B2660" s="5">
        <v>-1.52045209572013</v>
      </c>
      <c r="C2660" s="5" t="s">
        <v>8</v>
      </c>
      <c r="D2660" s="5" t="s">
        <v>8</v>
      </c>
      <c r="E2660" s="5" t="s">
        <v>8</v>
      </c>
      <c r="F2660" s="5" t="s">
        <v>8</v>
      </c>
      <c r="G2660" s="5" t="s">
        <v>8</v>
      </c>
    </row>
    <row r="2661" spans="1:7" x14ac:dyDescent="0.25">
      <c r="A2661" s="5" t="s">
        <v>22720</v>
      </c>
      <c r="B2661" s="5">
        <v>-1.5220085369688101</v>
      </c>
      <c r="C2661" s="5" t="s">
        <v>8</v>
      </c>
      <c r="D2661" s="5" t="s">
        <v>8</v>
      </c>
      <c r="E2661" s="5" t="s">
        <v>8</v>
      </c>
      <c r="F2661" s="5" t="s">
        <v>8</v>
      </c>
      <c r="G2661" s="5" t="s">
        <v>8</v>
      </c>
    </row>
    <row r="2662" spans="1:7" x14ac:dyDescent="0.25">
      <c r="A2662" s="5" t="s">
        <v>23470</v>
      </c>
      <c r="B2662" s="5">
        <v>-1.5237659928655201</v>
      </c>
      <c r="C2662" s="5" t="s">
        <v>8</v>
      </c>
      <c r="D2662" s="5" t="s">
        <v>8</v>
      </c>
      <c r="E2662" s="5" t="s">
        <v>8</v>
      </c>
      <c r="F2662" s="5" t="s">
        <v>8</v>
      </c>
      <c r="G2662" s="5" t="s">
        <v>8</v>
      </c>
    </row>
    <row r="2663" spans="1:7" x14ac:dyDescent="0.25">
      <c r="A2663" s="5" t="s">
        <v>21387</v>
      </c>
      <c r="B2663" s="5">
        <v>-1.5243909267972</v>
      </c>
      <c r="C2663" s="5" t="s">
        <v>8</v>
      </c>
      <c r="D2663" s="5" t="s">
        <v>8</v>
      </c>
      <c r="E2663" s="5" t="s">
        <v>8</v>
      </c>
      <c r="F2663" s="5" t="s">
        <v>8</v>
      </c>
      <c r="G2663" s="5" t="s">
        <v>8</v>
      </c>
    </row>
    <row r="2664" spans="1:7" x14ac:dyDescent="0.25">
      <c r="A2664" s="5" t="s">
        <v>18847</v>
      </c>
      <c r="B2664" s="5">
        <v>-1.5243909267972</v>
      </c>
      <c r="C2664" s="5" t="s">
        <v>8</v>
      </c>
      <c r="D2664" s="5" t="s">
        <v>8</v>
      </c>
      <c r="E2664" s="5" t="s">
        <v>8</v>
      </c>
      <c r="F2664" s="5" t="s">
        <v>8</v>
      </c>
      <c r="G2664" s="5" t="s">
        <v>8</v>
      </c>
    </row>
    <row r="2665" spans="1:7" x14ac:dyDescent="0.25">
      <c r="A2665" s="5" t="s">
        <v>22717</v>
      </c>
      <c r="B2665" s="5">
        <v>-1.52654741923985</v>
      </c>
      <c r="C2665" s="5" t="s">
        <v>8</v>
      </c>
      <c r="D2665" s="5" t="s">
        <v>8</v>
      </c>
      <c r="E2665" s="5" t="s">
        <v>8</v>
      </c>
      <c r="F2665" s="5" t="s">
        <v>8</v>
      </c>
      <c r="G2665" s="5" t="s">
        <v>8</v>
      </c>
    </row>
    <row r="2666" spans="1:7" x14ac:dyDescent="0.25">
      <c r="A2666" s="5" t="s">
        <v>6266</v>
      </c>
      <c r="B2666" s="5">
        <v>-1.5295623279145301</v>
      </c>
      <c r="C2666" s="5" t="s">
        <v>8</v>
      </c>
      <c r="D2666" s="5" t="s">
        <v>8</v>
      </c>
      <c r="E2666" s="5" t="s">
        <v>8</v>
      </c>
      <c r="F2666" s="5" t="s">
        <v>8</v>
      </c>
      <c r="G2666" s="5" t="s">
        <v>8</v>
      </c>
    </row>
    <row r="2667" spans="1:7" x14ac:dyDescent="0.25">
      <c r="A2667" s="5" t="s">
        <v>1432</v>
      </c>
      <c r="B2667" s="5">
        <v>-1.5302895898811999</v>
      </c>
      <c r="C2667" s="5" t="s">
        <v>8</v>
      </c>
      <c r="D2667" s="5" t="s">
        <v>8</v>
      </c>
      <c r="E2667" s="5" t="s">
        <v>8</v>
      </c>
      <c r="F2667" s="5" t="s">
        <v>8</v>
      </c>
      <c r="G2667" s="5" t="s">
        <v>8</v>
      </c>
    </row>
    <row r="2668" spans="1:7" x14ac:dyDescent="0.25">
      <c r="A2668" s="5" t="s">
        <v>22585</v>
      </c>
      <c r="B2668" s="5">
        <v>-1.5302895898811999</v>
      </c>
      <c r="C2668" s="5" t="s">
        <v>8</v>
      </c>
      <c r="D2668" s="5" t="s">
        <v>8</v>
      </c>
      <c r="E2668" s="5" t="s">
        <v>8</v>
      </c>
      <c r="F2668" s="5" t="s">
        <v>8</v>
      </c>
      <c r="G2668" s="5" t="s">
        <v>8</v>
      </c>
    </row>
    <row r="2669" spans="1:7" x14ac:dyDescent="0.25">
      <c r="A2669" s="5" t="s">
        <v>9136</v>
      </c>
      <c r="B2669" s="5">
        <v>-1.5302895898811999</v>
      </c>
      <c r="C2669" s="5" t="s">
        <v>8</v>
      </c>
      <c r="D2669" s="5" t="s">
        <v>8</v>
      </c>
      <c r="E2669" s="5" t="s">
        <v>8</v>
      </c>
      <c r="F2669" s="5" t="s">
        <v>8</v>
      </c>
      <c r="G2669" s="5" t="s">
        <v>8</v>
      </c>
    </row>
    <row r="2670" spans="1:7" x14ac:dyDescent="0.25">
      <c r="A2670" s="5" t="s">
        <v>21627</v>
      </c>
      <c r="B2670" s="5">
        <v>-1.5352002044436499</v>
      </c>
      <c r="C2670" s="5" t="s">
        <v>8</v>
      </c>
      <c r="D2670" s="5" t="s">
        <v>8</v>
      </c>
      <c r="E2670" s="5" t="s">
        <v>8</v>
      </c>
      <c r="F2670" s="5" t="s">
        <v>8</v>
      </c>
      <c r="G2670" s="5" t="s">
        <v>8</v>
      </c>
    </row>
    <row r="2671" spans="1:7" x14ac:dyDescent="0.25">
      <c r="A2671" s="5" t="s">
        <v>3202</v>
      </c>
      <c r="B2671" s="5">
        <v>-1.5373877350402601</v>
      </c>
      <c r="C2671" s="5" t="s">
        <v>8</v>
      </c>
      <c r="D2671" s="5" t="s">
        <v>8</v>
      </c>
      <c r="E2671" s="5" t="s">
        <v>8</v>
      </c>
      <c r="F2671" s="5" t="s">
        <v>8</v>
      </c>
      <c r="G2671" s="5" t="s">
        <v>8</v>
      </c>
    </row>
    <row r="2672" spans="1:7" x14ac:dyDescent="0.25">
      <c r="A2672" s="5" t="s">
        <v>8256</v>
      </c>
      <c r="B2672" s="5">
        <v>-1.5387990821322099</v>
      </c>
      <c r="C2672" s="5" t="s">
        <v>8</v>
      </c>
      <c r="D2672" s="5" t="s">
        <v>8</v>
      </c>
      <c r="E2672" s="5" t="s">
        <v>8</v>
      </c>
      <c r="F2672" s="5" t="s">
        <v>8</v>
      </c>
      <c r="G2672" s="5" t="s">
        <v>8</v>
      </c>
    </row>
    <row r="2673" spans="1:7" x14ac:dyDescent="0.25">
      <c r="A2673" s="5" t="s">
        <v>21522</v>
      </c>
      <c r="B2673" s="5">
        <v>-1.53894204554974</v>
      </c>
      <c r="C2673" s="5" t="s">
        <v>8</v>
      </c>
      <c r="D2673" s="5" t="s">
        <v>8</v>
      </c>
      <c r="E2673" s="5" t="s">
        <v>8</v>
      </c>
      <c r="F2673" s="5" t="s">
        <v>8</v>
      </c>
      <c r="G2673" s="5" t="s">
        <v>8</v>
      </c>
    </row>
    <row r="2674" spans="1:7" x14ac:dyDescent="0.25">
      <c r="A2674" s="5" t="s">
        <v>22254</v>
      </c>
      <c r="B2674" s="5">
        <v>-1.53894204554974</v>
      </c>
      <c r="C2674" s="5" t="s">
        <v>8</v>
      </c>
      <c r="D2674" s="5" t="s">
        <v>8</v>
      </c>
      <c r="E2674" s="5" t="s">
        <v>8</v>
      </c>
      <c r="F2674" s="5" t="s">
        <v>8</v>
      </c>
      <c r="G2674" s="5" t="s">
        <v>8</v>
      </c>
    </row>
    <row r="2675" spans="1:7" x14ac:dyDescent="0.25">
      <c r="A2675" s="5" t="s">
        <v>13115</v>
      </c>
      <c r="B2675" s="5">
        <v>-1.53894204554974</v>
      </c>
      <c r="C2675" s="5" t="s">
        <v>8</v>
      </c>
      <c r="D2675" s="5" t="s">
        <v>8</v>
      </c>
      <c r="E2675" s="5" t="s">
        <v>8</v>
      </c>
      <c r="F2675" s="5" t="s">
        <v>8</v>
      </c>
      <c r="G2675" s="5" t="s">
        <v>8</v>
      </c>
    </row>
    <row r="2676" spans="1:7" x14ac:dyDescent="0.25">
      <c r="A2676" s="5" t="s">
        <v>23679</v>
      </c>
      <c r="B2676" s="5">
        <v>-1.53894204554974</v>
      </c>
      <c r="C2676" s="5" t="s">
        <v>23680</v>
      </c>
      <c r="D2676" s="5" t="s">
        <v>23681</v>
      </c>
      <c r="E2676" s="5" t="s">
        <v>23682</v>
      </c>
      <c r="F2676" s="5" t="s">
        <v>23683</v>
      </c>
      <c r="G2676" s="5" t="s">
        <v>23684</v>
      </c>
    </row>
    <row r="2677" spans="1:7" x14ac:dyDescent="0.25">
      <c r="A2677" s="5" t="s">
        <v>1972</v>
      </c>
      <c r="B2677" s="5">
        <v>-1.54290790237312</v>
      </c>
      <c r="C2677" s="5" t="s">
        <v>8</v>
      </c>
      <c r="D2677" s="5" t="s">
        <v>8</v>
      </c>
      <c r="E2677" s="5" t="s">
        <v>8</v>
      </c>
      <c r="F2677" s="5" t="s">
        <v>8</v>
      </c>
      <c r="G2677" s="5" t="s">
        <v>8</v>
      </c>
    </row>
    <row r="2678" spans="1:7" x14ac:dyDescent="0.25">
      <c r="A2678" s="5" t="s">
        <v>15504</v>
      </c>
      <c r="B2678" s="5">
        <v>-1.54290790237312</v>
      </c>
      <c r="C2678" s="5" t="s">
        <v>8</v>
      </c>
      <c r="D2678" s="5" t="s">
        <v>8</v>
      </c>
      <c r="E2678" s="5" t="s">
        <v>8</v>
      </c>
      <c r="F2678" s="5" t="s">
        <v>8</v>
      </c>
      <c r="G2678" s="5" t="s">
        <v>8</v>
      </c>
    </row>
    <row r="2679" spans="1:7" x14ac:dyDescent="0.25">
      <c r="A2679" s="5" t="s">
        <v>5888</v>
      </c>
      <c r="B2679" s="5">
        <v>-1.5444800919864099</v>
      </c>
      <c r="C2679" s="5" t="s">
        <v>8</v>
      </c>
      <c r="D2679" s="5" t="s">
        <v>8</v>
      </c>
      <c r="E2679" s="5" t="s">
        <v>8</v>
      </c>
      <c r="F2679" s="5" t="s">
        <v>8</v>
      </c>
      <c r="G2679" s="5" t="s">
        <v>8</v>
      </c>
    </row>
    <row r="2680" spans="1:7" x14ac:dyDescent="0.25">
      <c r="A2680" s="5" t="s">
        <v>22691</v>
      </c>
      <c r="B2680" s="5">
        <v>-1.5444800919864099</v>
      </c>
      <c r="C2680" s="5" t="s">
        <v>8</v>
      </c>
      <c r="D2680" s="5" t="s">
        <v>8</v>
      </c>
      <c r="E2680" s="5" t="s">
        <v>8</v>
      </c>
      <c r="F2680" s="5" t="s">
        <v>8</v>
      </c>
      <c r="G2680" s="5" t="s">
        <v>8</v>
      </c>
    </row>
    <row r="2681" spans="1:7" x14ac:dyDescent="0.25">
      <c r="A2681" s="5" t="s">
        <v>23124</v>
      </c>
      <c r="B2681" s="5">
        <v>-1.5444800919864099</v>
      </c>
      <c r="C2681" s="5" t="s">
        <v>8</v>
      </c>
      <c r="D2681" s="5" t="s">
        <v>8</v>
      </c>
      <c r="E2681" s="5" t="s">
        <v>8</v>
      </c>
      <c r="F2681" s="5" t="s">
        <v>8</v>
      </c>
      <c r="G2681" s="5" t="s">
        <v>8</v>
      </c>
    </row>
    <row r="2682" spans="1:7" x14ac:dyDescent="0.25">
      <c r="A2682" s="5" t="s">
        <v>21605</v>
      </c>
      <c r="B2682" s="5">
        <v>-1.5489133733771301</v>
      </c>
      <c r="C2682" s="5" t="s">
        <v>8</v>
      </c>
      <c r="D2682" s="5" t="s">
        <v>8</v>
      </c>
      <c r="E2682" s="5" t="s">
        <v>8</v>
      </c>
      <c r="F2682" s="5" t="s">
        <v>8</v>
      </c>
      <c r="G2682" s="5" t="s">
        <v>21606</v>
      </c>
    </row>
    <row r="2683" spans="1:7" x14ac:dyDescent="0.25">
      <c r="A2683" s="5" t="s">
        <v>23444</v>
      </c>
      <c r="B2683" s="5">
        <v>-1.55556809005751</v>
      </c>
      <c r="C2683" s="5" t="s">
        <v>8</v>
      </c>
      <c r="D2683" s="5" t="s">
        <v>8</v>
      </c>
      <c r="E2683" s="5" t="s">
        <v>8</v>
      </c>
      <c r="F2683" s="5" t="s">
        <v>8</v>
      </c>
      <c r="G2683" s="5" t="s">
        <v>8</v>
      </c>
    </row>
    <row r="2684" spans="1:7" x14ac:dyDescent="0.25">
      <c r="A2684" s="5" t="s">
        <v>5303</v>
      </c>
      <c r="B2684" s="5">
        <v>-1.5560877492587599</v>
      </c>
      <c r="C2684" s="5" t="s">
        <v>8</v>
      </c>
      <c r="D2684" s="5" t="s">
        <v>8</v>
      </c>
      <c r="E2684" s="5" t="s">
        <v>8</v>
      </c>
      <c r="F2684" s="5" t="s">
        <v>8</v>
      </c>
      <c r="G2684" s="5" t="s">
        <v>8</v>
      </c>
    </row>
    <row r="2685" spans="1:7" x14ac:dyDescent="0.25">
      <c r="A2685" s="5" t="s">
        <v>22571</v>
      </c>
      <c r="B2685" s="5">
        <v>-1.55812914273124</v>
      </c>
      <c r="C2685" s="5" t="s">
        <v>8</v>
      </c>
      <c r="D2685" s="5" t="s">
        <v>8</v>
      </c>
      <c r="E2685" s="5" t="s">
        <v>8</v>
      </c>
      <c r="F2685" s="5" t="s">
        <v>8</v>
      </c>
      <c r="G2685" s="5" t="s">
        <v>8</v>
      </c>
    </row>
    <row r="2686" spans="1:7" x14ac:dyDescent="0.25">
      <c r="A2686" s="5" t="s">
        <v>2535</v>
      </c>
      <c r="B2686" s="5">
        <v>-1.56032501974094</v>
      </c>
      <c r="C2686" s="5" t="s">
        <v>8</v>
      </c>
      <c r="D2686" s="5" t="s">
        <v>8</v>
      </c>
      <c r="E2686" s="5" t="s">
        <v>8</v>
      </c>
      <c r="F2686" s="5" t="s">
        <v>8</v>
      </c>
      <c r="G2686" s="5" t="s">
        <v>8</v>
      </c>
    </row>
    <row r="2687" spans="1:7" x14ac:dyDescent="0.25">
      <c r="A2687" s="5" t="s">
        <v>23583</v>
      </c>
      <c r="B2687" s="5">
        <v>-1.5641960196770699</v>
      </c>
      <c r="C2687" s="5" t="s">
        <v>8</v>
      </c>
      <c r="D2687" s="5" t="s">
        <v>8</v>
      </c>
      <c r="E2687" s="5" t="s">
        <v>23584</v>
      </c>
      <c r="F2687" s="5" t="s">
        <v>8</v>
      </c>
      <c r="G2687" s="5" t="s">
        <v>23585</v>
      </c>
    </row>
    <row r="2688" spans="1:7" x14ac:dyDescent="0.25">
      <c r="A2688" s="5" t="s">
        <v>14578</v>
      </c>
      <c r="B2688" s="5">
        <v>-1.5681927651772101</v>
      </c>
      <c r="C2688" s="5" t="s">
        <v>8</v>
      </c>
      <c r="D2688" s="5" t="s">
        <v>8</v>
      </c>
      <c r="E2688" s="5" t="s">
        <v>8</v>
      </c>
      <c r="F2688" s="5" t="s">
        <v>8</v>
      </c>
      <c r="G2688" s="5" t="s">
        <v>8</v>
      </c>
    </row>
    <row r="2689" spans="1:7" x14ac:dyDescent="0.25">
      <c r="A2689" s="5" t="s">
        <v>2714</v>
      </c>
      <c r="B2689" s="5">
        <v>-1.56880383322779</v>
      </c>
      <c r="C2689" s="5" t="s">
        <v>8</v>
      </c>
      <c r="D2689" s="5" t="s">
        <v>8</v>
      </c>
      <c r="E2689" s="5" t="s">
        <v>8</v>
      </c>
      <c r="F2689" s="5" t="s">
        <v>8</v>
      </c>
      <c r="G2689" s="5" t="s">
        <v>8</v>
      </c>
    </row>
    <row r="2690" spans="1:7" x14ac:dyDescent="0.25">
      <c r="A2690" s="5" t="s">
        <v>3376</v>
      </c>
      <c r="B2690" s="5">
        <v>-1.5691042088692899</v>
      </c>
      <c r="C2690" s="5" t="s">
        <v>3377</v>
      </c>
      <c r="D2690" s="5" t="s">
        <v>3378</v>
      </c>
      <c r="E2690" s="5" t="s">
        <v>3379</v>
      </c>
      <c r="F2690" s="5" t="s">
        <v>3380</v>
      </c>
      <c r="G2690" s="5" t="s">
        <v>3381</v>
      </c>
    </row>
    <row r="2691" spans="1:7" x14ac:dyDescent="0.25">
      <c r="A2691" s="5" t="s">
        <v>22040</v>
      </c>
      <c r="B2691" s="5">
        <v>-1.5691042088692899</v>
      </c>
      <c r="C2691" s="5" t="s">
        <v>8</v>
      </c>
      <c r="D2691" s="5" t="s">
        <v>8</v>
      </c>
      <c r="E2691" s="5" t="s">
        <v>8</v>
      </c>
      <c r="F2691" s="5" t="s">
        <v>8</v>
      </c>
      <c r="G2691" s="5" t="s">
        <v>8</v>
      </c>
    </row>
    <row r="2692" spans="1:7" x14ac:dyDescent="0.25">
      <c r="A2692" s="5" t="s">
        <v>22590</v>
      </c>
      <c r="B2692" s="5">
        <v>-1.5691042088692899</v>
      </c>
      <c r="C2692" s="5" t="s">
        <v>8</v>
      </c>
      <c r="D2692" s="5" t="s">
        <v>8</v>
      </c>
      <c r="E2692" s="5" t="s">
        <v>8</v>
      </c>
      <c r="F2692" s="5" t="s">
        <v>8</v>
      </c>
      <c r="G2692" s="5" t="s">
        <v>8</v>
      </c>
    </row>
    <row r="2693" spans="1:7" x14ac:dyDescent="0.25">
      <c r="A2693" s="5" t="s">
        <v>12180</v>
      </c>
      <c r="B2693" s="5">
        <v>-1.5691042088692899</v>
      </c>
      <c r="C2693" s="5" t="s">
        <v>8</v>
      </c>
      <c r="D2693" s="5" t="s">
        <v>8</v>
      </c>
      <c r="E2693" s="5" t="s">
        <v>8</v>
      </c>
      <c r="F2693" s="5" t="s">
        <v>8</v>
      </c>
      <c r="G2693" s="5" t="s">
        <v>8</v>
      </c>
    </row>
    <row r="2694" spans="1:7" x14ac:dyDescent="0.25">
      <c r="A2694" s="5" t="s">
        <v>22618</v>
      </c>
      <c r="B2694" s="5">
        <v>-1.57128030355177</v>
      </c>
      <c r="C2694" s="5" t="s">
        <v>8</v>
      </c>
      <c r="D2694" s="5" t="s">
        <v>8</v>
      </c>
      <c r="E2694" s="5" t="s">
        <v>8</v>
      </c>
      <c r="F2694" s="5" t="s">
        <v>8</v>
      </c>
      <c r="G2694" s="5" t="s">
        <v>8</v>
      </c>
    </row>
    <row r="2695" spans="1:7" x14ac:dyDescent="0.25">
      <c r="A2695" s="5" t="s">
        <v>12167</v>
      </c>
      <c r="B2695" s="5">
        <v>-1.5730259527150701</v>
      </c>
      <c r="C2695" s="5" t="s">
        <v>8</v>
      </c>
      <c r="D2695" s="5" t="s">
        <v>8</v>
      </c>
      <c r="E2695" s="5" t="s">
        <v>8</v>
      </c>
      <c r="F2695" s="5" t="s">
        <v>8</v>
      </c>
      <c r="G2695" s="5" t="s">
        <v>8</v>
      </c>
    </row>
    <row r="2696" spans="1:7" x14ac:dyDescent="0.25">
      <c r="A2696" s="5" t="s">
        <v>4483</v>
      </c>
      <c r="B2696" s="5">
        <v>-1.5744573798866099</v>
      </c>
      <c r="C2696" s="5" t="s">
        <v>8</v>
      </c>
      <c r="D2696" s="5" t="s">
        <v>8</v>
      </c>
      <c r="E2696" s="5" t="s">
        <v>8</v>
      </c>
      <c r="F2696" s="5" t="s">
        <v>8</v>
      </c>
      <c r="G2696" s="5" t="s">
        <v>8</v>
      </c>
    </row>
    <row r="2697" spans="1:7" x14ac:dyDescent="0.25">
      <c r="A2697" s="5" t="s">
        <v>22575</v>
      </c>
      <c r="B2697" s="5">
        <v>-1.57666516698477</v>
      </c>
      <c r="C2697" s="5" t="s">
        <v>8</v>
      </c>
      <c r="D2697" s="5" t="s">
        <v>8</v>
      </c>
      <c r="E2697" s="5" t="s">
        <v>8</v>
      </c>
      <c r="F2697" s="5" t="s">
        <v>8</v>
      </c>
      <c r="G2697" s="5" t="s">
        <v>8</v>
      </c>
    </row>
    <row r="2698" spans="1:7" x14ac:dyDescent="0.25">
      <c r="A2698" s="5" t="s">
        <v>20745</v>
      </c>
      <c r="B2698" s="5">
        <v>-1.57669870876416</v>
      </c>
      <c r="C2698" s="5" t="s">
        <v>8</v>
      </c>
      <c r="D2698" s="5" t="s">
        <v>8</v>
      </c>
      <c r="E2698" s="5" t="s">
        <v>8</v>
      </c>
      <c r="F2698" s="5" t="s">
        <v>8</v>
      </c>
      <c r="G2698" s="5" t="s">
        <v>8</v>
      </c>
    </row>
    <row r="2699" spans="1:7" x14ac:dyDescent="0.25">
      <c r="A2699" s="5" t="s">
        <v>18247</v>
      </c>
      <c r="B2699" s="5">
        <v>-1.5780937710546099</v>
      </c>
      <c r="C2699" s="5" t="s">
        <v>18244</v>
      </c>
      <c r="D2699" s="5" t="s">
        <v>18245</v>
      </c>
      <c r="E2699" s="5" t="s">
        <v>18246</v>
      </c>
      <c r="F2699" s="5" t="s">
        <v>11096</v>
      </c>
      <c r="G2699" s="5" t="s">
        <v>11097</v>
      </c>
    </row>
    <row r="2700" spans="1:7" x14ac:dyDescent="0.25">
      <c r="A2700" s="5" t="s">
        <v>11657</v>
      </c>
      <c r="B2700" s="5">
        <v>-1.57828853546982</v>
      </c>
      <c r="C2700" s="5" t="s">
        <v>8</v>
      </c>
      <c r="D2700" s="5" t="s">
        <v>8</v>
      </c>
      <c r="E2700" s="5" t="s">
        <v>8</v>
      </c>
      <c r="F2700" s="5" t="s">
        <v>8</v>
      </c>
      <c r="G2700" s="5" t="s">
        <v>8</v>
      </c>
    </row>
    <row r="2701" spans="1:7" x14ac:dyDescent="0.25">
      <c r="A2701" s="5" t="s">
        <v>5621</v>
      </c>
      <c r="B2701" s="5">
        <v>-1.5816144333142499</v>
      </c>
      <c r="C2701" s="5" t="s">
        <v>8</v>
      </c>
      <c r="D2701" s="5" t="s">
        <v>8</v>
      </c>
      <c r="E2701" s="5" t="s">
        <v>8</v>
      </c>
      <c r="F2701" s="5" t="s">
        <v>8</v>
      </c>
      <c r="G2701" s="5" t="s">
        <v>8</v>
      </c>
    </row>
    <row r="2702" spans="1:7" x14ac:dyDescent="0.25">
      <c r="A2702" s="5" t="s">
        <v>25</v>
      </c>
      <c r="B2702" s="5">
        <v>-1.58252652336873</v>
      </c>
      <c r="C2702" s="5" t="s">
        <v>26</v>
      </c>
      <c r="D2702" s="5" t="s">
        <v>27</v>
      </c>
      <c r="E2702" s="5" t="s">
        <v>28</v>
      </c>
      <c r="F2702" s="5" t="s">
        <v>29</v>
      </c>
      <c r="G2702" s="5" t="s">
        <v>30</v>
      </c>
    </row>
    <row r="2703" spans="1:7" x14ac:dyDescent="0.25">
      <c r="A2703" s="5" t="s">
        <v>7112</v>
      </c>
      <c r="B2703" s="5">
        <v>-1.5842471382043199</v>
      </c>
      <c r="C2703" s="5" t="s">
        <v>8</v>
      </c>
      <c r="D2703" s="5" t="s">
        <v>8</v>
      </c>
      <c r="E2703" s="5" t="s">
        <v>8</v>
      </c>
      <c r="F2703" s="5" t="s">
        <v>8</v>
      </c>
      <c r="G2703" s="5" t="s">
        <v>8</v>
      </c>
    </row>
    <row r="2704" spans="1:7" x14ac:dyDescent="0.25">
      <c r="A2704" s="5" t="s">
        <v>22143</v>
      </c>
      <c r="B2704" s="5">
        <v>-1.5852003871660201</v>
      </c>
      <c r="C2704" s="5" t="s">
        <v>8</v>
      </c>
      <c r="D2704" s="5" t="s">
        <v>8</v>
      </c>
      <c r="E2704" s="5" t="s">
        <v>8</v>
      </c>
      <c r="F2704" s="5" t="s">
        <v>8</v>
      </c>
      <c r="G2704" s="5" t="s">
        <v>22144</v>
      </c>
    </row>
    <row r="2705" spans="1:7" x14ac:dyDescent="0.25">
      <c r="A2705" s="5" t="s">
        <v>18941</v>
      </c>
      <c r="B2705" s="5">
        <v>-1.59101558670917</v>
      </c>
      <c r="C2705" s="5" t="s">
        <v>8</v>
      </c>
      <c r="D2705" s="5" t="s">
        <v>8</v>
      </c>
      <c r="E2705" s="5" t="s">
        <v>8</v>
      </c>
      <c r="F2705" s="5" t="s">
        <v>8</v>
      </c>
      <c r="G2705" s="5" t="s">
        <v>8</v>
      </c>
    </row>
    <row r="2706" spans="1:7" x14ac:dyDescent="0.25">
      <c r="A2706" s="5" t="s">
        <v>23495</v>
      </c>
      <c r="B2706" s="5">
        <v>-1.5923639540279599</v>
      </c>
      <c r="C2706" s="5" t="s">
        <v>8</v>
      </c>
      <c r="D2706" s="5" t="s">
        <v>8</v>
      </c>
      <c r="E2706" s="5" t="s">
        <v>8</v>
      </c>
      <c r="F2706" s="5" t="s">
        <v>8</v>
      </c>
      <c r="G2706" s="5" t="s">
        <v>8</v>
      </c>
    </row>
    <row r="2707" spans="1:7" x14ac:dyDescent="0.25">
      <c r="A2707" s="5" t="s">
        <v>13494</v>
      </c>
      <c r="B2707" s="5">
        <v>-1.5931318643324299</v>
      </c>
      <c r="C2707" s="5" t="s">
        <v>8</v>
      </c>
      <c r="D2707" s="5" t="s">
        <v>8</v>
      </c>
      <c r="E2707" s="5" t="s">
        <v>8</v>
      </c>
      <c r="F2707" s="5" t="s">
        <v>8</v>
      </c>
      <c r="G2707" s="5" t="s">
        <v>8</v>
      </c>
    </row>
    <row r="2708" spans="1:7" x14ac:dyDescent="0.25">
      <c r="A2708" s="5" t="s">
        <v>5946</v>
      </c>
      <c r="B2708" s="5">
        <v>-1.59384800114025</v>
      </c>
      <c r="C2708" s="5" t="s">
        <v>5947</v>
      </c>
      <c r="D2708" s="5" t="s">
        <v>5948</v>
      </c>
      <c r="E2708" s="5" t="s">
        <v>5949</v>
      </c>
      <c r="F2708" s="5" t="s">
        <v>5950</v>
      </c>
      <c r="G2708" s="5" t="s">
        <v>5951</v>
      </c>
    </row>
    <row r="2709" spans="1:7" x14ac:dyDescent="0.25">
      <c r="A2709" s="5" t="s">
        <v>10382</v>
      </c>
      <c r="B2709" s="5">
        <v>-1.59384800114025</v>
      </c>
      <c r="C2709" s="5" t="s">
        <v>3795</v>
      </c>
      <c r="D2709" s="5" t="s">
        <v>8</v>
      </c>
      <c r="E2709" s="5" t="s">
        <v>8</v>
      </c>
      <c r="F2709" s="5" t="s">
        <v>8</v>
      </c>
      <c r="G2709" s="5" t="s">
        <v>8</v>
      </c>
    </row>
    <row r="2710" spans="1:7" x14ac:dyDescent="0.25">
      <c r="A2710" s="5" t="s">
        <v>21258</v>
      </c>
      <c r="B2710" s="5">
        <v>-1.5949660547081099</v>
      </c>
      <c r="C2710" s="5" t="s">
        <v>8</v>
      </c>
      <c r="D2710" s="5" t="s">
        <v>8</v>
      </c>
      <c r="E2710" s="5" t="s">
        <v>8</v>
      </c>
      <c r="F2710" s="5" t="s">
        <v>8</v>
      </c>
      <c r="G2710" s="5" t="s">
        <v>8</v>
      </c>
    </row>
    <row r="2711" spans="1:7" x14ac:dyDescent="0.25">
      <c r="A2711" s="5" t="s">
        <v>6756</v>
      </c>
      <c r="B2711" s="5">
        <v>-1.5960443408543099</v>
      </c>
      <c r="C2711" s="5" t="s">
        <v>8</v>
      </c>
      <c r="D2711" s="5" t="s">
        <v>8</v>
      </c>
      <c r="E2711" s="5" t="s">
        <v>8</v>
      </c>
      <c r="F2711" s="5" t="s">
        <v>8</v>
      </c>
      <c r="G2711" s="5" t="s">
        <v>8</v>
      </c>
    </row>
    <row r="2712" spans="1:7" x14ac:dyDescent="0.25">
      <c r="A2712" s="5" t="s">
        <v>22250</v>
      </c>
      <c r="B2712" s="5">
        <v>-1.59674214089192</v>
      </c>
      <c r="C2712" s="5" t="s">
        <v>8</v>
      </c>
      <c r="D2712" s="5" t="s">
        <v>8</v>
      </c>
      <c r="E2712" s="5" t="s">
        <v>8</v>
      </c>
      <c r="F2712" s="5" t="s">
        <v>8</v>
      </c>
      <c r="G2712" s="5" t="s">
        <v>8</v>
      </c>
    </row>
    <row r="2713" spans="1:7" x14ac:dyDescent="0.25">
      <c r="A2713" s="5" t="s">
        <v>605</v>
      </c>
      <c r="B2713" s="5">
        <v>-1.59759172738727</v>
      </c>
      <c r="C2713" s="5" t="s">
        <v>8</v>
      </c>
      <c r="D2713" s="5" t="s">
        <v>8</v>
      </c>
      <c r="E2713" s="5" t="s">
        <v>8</v>
      </c>
      <c r="F2713" s="5" t="s">
        <v>8</v>
      </c>
      <c r="G2713" s="5" t="s">
        <v>8</v>
      </c>
    </row>
    <row r="2714" spans="1:7" x14ac:dyDescent="0.25">
      <c r="A2714" s="5" t="s">
        <v>2687</v>
      </c>
      <c r="B2714" s="5">
        <v>-1.59759172738727</v>
      </c>
      <c r="C2714" s="5" t="s">
        <v>8</v>
      </c>
      <c r="D2714" s="5" t="s">
        <v>8</v>
      </c>
      <c r="E2714" s="5" t="s">
        <v>8</v>
      </c>
      <c r="F2714" s="5" t="s">
        <v>8</v>
      </c>
      <c r="G2714" s="5" t="s">
        <v>8</v>
      </c>
    </row>
    <row r="2715" spans="1:7" x14ac:dyDescent="0.25">
      <c r="A2715" s="5" t="s">
        <v>17665</v>
      </c>
      <c r="B2715" s="5">
        <v>-1.59759172738727</v>
      </c>
      <c r="C2715" s="5" t="s">
        <v>8</v>
      </c>
      <c r="D2715" s="5" t="s">
        <v>8</v>
      </c>
      <c r="E2715" s="5" t="s">
        <v>8</v>
      </c>
      <c r="F2715" s="5" t="s">
        <v>8</v>
      </c>
      <c r="G2715" s="5" t="s">
        <v>17664</v>
      </c>
    </row>
    <row r="2716" spans="1:7" x14ac:dyDescent="0.25">
      <c r="A2716" s="5" t="s">
        <v>7388</v>
      </c>
      <c r="B2716" s="5">
        <v>-1.59759172738727</v>
      </c>
      <c r="C2716" s="5" t="s">
        <v>8</v>
      </c>
      <c r="D2716" s="5" t="s">
        <v>7389</v>
      </c>
      <c r="E2716" s="5" t="s">
        <v>8</v>
      </c>
      <c r="F2716" s="5" t="s">
        <v>8</v>
      </c>
      <c r="G2716" s="5" t="s">
        <v>8</v>
      </c>
    </row>
    <row r="2717" spans="1:7" x14ac:dyDescent="0.25">
      <c r="A2717" s="5" t="s">
        <v>22594</v>
      </c>
      <c r="B2717" s="5">
        <v>-1.59759172738727</v>
      </c>
      <c r="C2717" s="5" t="s">
        <v>8</v>
      </c>
      <c r="D2717" s="5" t="s">
        <v>8</v>
      </c>
      <c r="E2717" s="5" t="s">
        <v>8</v>
      </c>
      <c r="F2717" s="5" t="s">
        <v>8</v>
      </c>
      <c r="G2717" s="5" t="s">
        <v>8</v>
      </c>
    </row>
    <row r="2718" spans="1:7" x14ac:dyDescent="0.25">
      <c r="A2718" s="5" t="s">
        <v>12846</v>
      </c>
      <c r="B2718" s="5">
        <v>-1.59759172738727</v>
      </c>
      <c r="C2718" s="5" t="s">
        <v>8</v>
      </c>
      <c r="D2718" s="5" t="s">
        <v>8</v>
      </c>
      <c r="E2718" s="5" t="s">
        <v>8</v>
      </c>
      <c r="F2718" s="5" t="s">
        <v>8</v>
      </c>
      <c r="G2718" s="5" t="s">
        <v>8</v>
      </c>
    </row>
    <row r="2719" spans="1:7" x14ac:dyDescent="0.25">
      <c r="A2719" s="5" t="s">
        <v>23562</v>
      </c>
      <c r="B2719" s="5">
        <v>-1.59759172738727</v>
      </c>
      <c r="C2719" s="5" t="s">
        <v>8</v>
      </c>
      <c r="D2719" s="5" t="s">
        <v>8</v>
      </c>
      <c r="E2719" s="5" t="s">
        <v>8</v>
      </c>
      <c r="F2719" s="5" t="s">
        <v>8</v>
      </c>
      <c r="G2719" s="5" t="s">
        <v>8</v>
      </c>
    </row>
    <row r="2720" spans="1:7" x14ac:dyDescent="0.25">
      <c r="A2720" s="5" t="s">
        <v>8514</v>
      </c>
      <c r="B2720" s="5">
        <v>-1.59775374807382</v>
      </c>
      <c r="C2720" s="5" t="s">
        <v>8</v>
      </c>
      <c r="D2720" s="5" t="s">
        <v>8</v>
      </c>
      <c r="E2720" s="5" t="s">
        <v>8</v>
      </c>
      <c r="F2720" s="5" t="s">
        <v>8</v>
      </c>
      <c r="G2720" s="5" t="s">
        <v>8</v>
      </c>
    </row>
    <row r="2721" spans="1:7" x14ac:dyDescent="0.25">
      <c r="A2721" s="5" t="s">
        <v>22684</v>
      </c>
      <c r="B2721" s="5">
        <v>-1.59864866947599</v>
      </c>
      <c r="C2721" s="5" t="s">
        <v>8</v>
      </c>
      <c r="D2721" s="5" t="s">
        <v>8</v>
      </c>
      <c r="E2721" s="5" t="s">
        <v>8</v>
      </c>
      <c r="F2721" s="5" t="s">
        <v>8</v>
      </c>
      <c r="G2721" s="5" t="s">
        <v>8</v>
      </c>
    </row>
    <row r="2722" spans="1:7" x14ac:dyDescent="0.25">
      <c r="A2722" s="5" t="s">
        <v>9294</v>
      </c>
      <c r="B2722" s="5">
        <v>-1.6039737730598</v>
      </c>
      <c r="C2722" s="5" t="s">
        <v>8</v>
      </c>
      <c r="D2722" s="5" t="s">
        <v>8</v>
      </c>
      <c r="E2722" s="5" t="s">
        <v>8</v>
      </c>
      <c r="F2722" s="5" t="s">
        <v>8</v>
      </c>
      <c r="G2722" s="5" t="s">
        <v>8</v>
      </c>
    </row>
    <row r="2723" spans="1:7" x14ac:dyDescent="0.25">
      <c r="A2723" s="5" t="s">
        <v>23244</v>
      </c>
      <c r="B2723" s="5">
        <v>-1.60988176593549</v>
      </c>
      <c r="C2723" s="5" t="s">
        <v>8</v>
      </c>
      <c r="D2723" s="5" t="s">
        <v>8</v>
      </c>
      <c r="E2723" s="5" t="s">
        <v>8</v>
      </c>
      <c r="F2723" s="5" t="s">
        <v>8</v>
      </c>
      <c r="G2723" s="5" t="s">
        <v>22349</v>
      </c>
    </row>
    <row r="2724" spans="1:7" x14ac:dyDescent="0.25">
      <c r="A2724" s="5" t="s">
        <v>21230</v>
      </c>
      <c r="B2724" s="5">
        <v>-1.6113492067005</v>
      </c>
      <c r="C2724" s="5" t="s">
        <v>21231</v>
      </c>
      <c r="D2724" s="5" t="s">
        <v>21232</v>
      </c>
      <c r="E2724" s="5" t="s">
        <v>21233</v>
      </c>
      <c r="F2724" s="5" t="s">
        <v>21234</v>
      </c>
      <c r="G2724" s="5" t="s">
        <v>21235</v>
      </c>
    </row>
    <row r="2725" spans="1:7" x14ac:dyDescent="0.25">
      <c r="A2725" s="5" t="s">
        <v>22270</v>
      </c>
      <c r="B2725" s="5">
        <v>-1.615001253143</v>
      </c>
      <c r="C2725" s="5" t="s">
        <v>8</v>
      </c>
      <c r="D2725" s="5" t="s">
        <v>8</v>
      </c>
      <c r="E2725" s="5" t="s">
        <v>8</v>
      </c>
      <c r="F2725" s="5" t="s">
        <v>8</v>
      </c>
      <c r="G2725" s="5" t="s">
        <v>8</v>
      </c>
    </row>
    <row r="2726" spans="1:7" x14ac:dyDescent="0.25">
      <c r="A2726" s="5" t="s">
        <v>20131</v>
      </c>
      <c r="B2726" s="5">
        <v>-1.615001253143</v>
      </c>
      <c r="C2726" s="5" t="s">
        <v>8</v>
      </c>
      <c r="D2726" s="5" t="s">
        <v>8</v>
      </c>
      <c r="E2726" s="5" t="s">
        <v>8</v>
      </c>
      <c r="F2726" s="5" t="s">
        <v>8</v>
      </c>
      <c r="G2726" s="5" t="s">
        <v>8</v>
      </c>
    </row>
    <row r="2727" spans="1:7" x14ac:dyDescent="0.25">
      <c r="A2727" s="5" t="s">
        <v>12217</v>
      </c>
      <c r="B2727" s="5">
        <v>-1.6170909148297901</v>
      </c>
      <c r="C2727" s="5" t="s">
        <v>8</v>
      </c>
      <c r="D2727" s="5" t="s">
        <v>8</v>
      </c>
      <c r="E2727" s="5" t="s">
        <v>8</v>
      </c>
      <c r="F2727" s="5" t="s">
        <v>8</v>
      </c>
      <c r="G2727" s="5" t="s">
        <v>8</v>
      </c>
    </row>
    <row r="2728" spans="1:7" x14ac:dyDescent="0.25">
      <c r="A2728" s="5" t="s">
        <v>3705</v>
      </c>
      <c r="B2728" s="5">
        <v>-1.61731305347697</v>
      </c>
      <c r="C2728" s="5" t="s">
        <v>3706</v>
      </c>
      <c r="D2728" s="5" t="s">
        <v>3707</v>
      </c>
      <c r="E2728" s="5" t="s">
        <v>8</v>
      </c>
      <c r="F2728" s="5" t="s">
        <v>3708</v>
      </c>
      <c r="G2728" s="5" t="s">
        <v>3709</v>
      </c>
    </row>
    <row r="2729" spans="1:7" x14ac:dyDescent="0.25">
      <c r="A2729" s="5" t="s">
        <v>21772</v>
      </c>
      <c r="B2729" s="5">
        <v>-1.6178828951883899</v>
      </c>
      <c r="C2729" s="5" t="s">
        <v>8</v>
      </c>
      <c r="D2729" s="5" t="s">
        <v>8</v>
      </c>
      <c r="E2729" s="5" t="s">
        <v>8</v>
      </c>
      <c r="F2729" s="5" t="s">
        <v>8</v>
      </c>
      <c r="G2729" s="5" t="s">
        <v>8</v>
      </c>
    </row>
    <row r="2730" spans="1:7" x14ac:dyDescent="0.25">
      <c r="A2730" s="5" t="s">
        <v>22042</v>
      </c>
      <c r="B2730" s="5">
        <v>-1.6234318738331801</v>
      </c>
      <c r="C2730" s="5" t="s">
        <v>8</v>
      </c>
      <c r="D2730" s="5" t="s">
        <v>8</v>
      </c>
      <c r="E2730" s="5" t="s">
        <v>8</v>
      </c>
      <c r="F2730" s="5" t="s">
        <v>8</v>
      </c>
      <c r="G2730" s="5" t="s">
        <v>8</v>
      </c>
    </row>
    <row r="2731" spans="1:7" x14ac:dyDescent="0.25">
      <c r="A2731" s="5" t="s">
        <v>22905</v>
      </c>
      <c r="B2731" s="5">
        <v>-1.62542266801656</v>
      </c>
      <c r="C2731" s="5" t="s">
        <v>8</v>
      </c>
      <c r="D2731" s="5" t="s">
        <v>8</v>
      </c>
      <c r="E2731" s="5" t="s">
        <v>8</v>
      </c>
      <c r="F2731" s="5" t="s">
        <v>8</v>
      </c>
      <c r="G2731" s="5" t="s">
        <v>8</v>
      </c>
    </row>
    <row r="2732" spans="1:7" x14ac:dyDescent="0.25">
      <c r="A2732" s="5" t="s">
        <v>22430</v>
      </c>
      <c r="B2732" s="5">
        <v>-1.6276002208140801</v>
      </c>
      <c r="C2732" s="5" t="s">
        <v>8</v>
      </c>
      <c r="D2732" s="5" t="s">
        <v>8</v>
      </c>
      <c r="E2732" s="5" t="s">
        <v>8</v>
      </c>
      <c r="F2732" s="5" t="s">
        <v>8</v>
      </c>
      <c r="G2732" s="5" t="s">
        <v>8</v>
      </c>
    </row>
    <row r="2733" spans="1:7" x14ac:dyDescent="0.25">
      <c r="A2733" s="5" t="s">
        <v>23618</v>
      </c>
      <c r="B2733" s="5">
        <v>-1.6276002208140801</v>
      </c>
      <c r="C2733" s="5" t="s">
        <v>8</v>
      </c>
      <c r="D2733" s="5" t="s">
        <v>8</v>
      </c>
      <c r="E2733" s="5" t="s">
        <v>8</v>
      </c>
      <c r="F2733" s="5" t="s">
        <v>8</v>
      </c>
      <c r="G2733" s="5" t="s">
        <v>8</v>
      </c>
    </row>
    <row r="2734" spans="1:7" x14ac:dyDescent="0.25">
      <c r="A2734" s="5" t="s">
        <v>18513</v>
      </c>
      <c r="B2734" s="5">
        <v>-1.6308857656875699</v>
      </c>
      <c r="C2734" s="5" t="s">
        <v>8</v>
      </c>
      <c r="D2734" s="5" t="s">
        <v>8</v>
      </c>
      <c r="E2734" s="5" t="s">
        <v>8</v>
      </c>
      <c r="F2734" s="5" t="s">
        <v>8</v>
      </c>
      <c r="G2734" s="5" t="s">
        <v>8</v>
      </c>
    </row>
    <row r="2735" spans="1:7" x14ac:dyDescent="0.25">
      <c r="A2735" s="5" t="s">
        <v>4392</v>
      </c>
      <c r="B2735" s="5">
        <v>-1.6308857656875699</v>
      </c>
      <c r="C2735" s="5" t="s">
        <v>8</v>
      </c>
      <c r="D2735" s="5" t="s">
        <v>8</v>
      </c>
      <c r="E2735" s="5" t="s">
        <v>8</v>
      </c>
      <c r="F2735" s="5" t="s">
        <v>8</v>
      </c>
      <c r="G2735" s="5" t="s">
        <v>8</v>
      </c>
    </row>
    <row r="2736" spans="1:7" x14ac:dyDescent="0.25">
      <c r="A2736" s="5" t="s">
        <v>22629</v>
      </c>
      <c r="B2736" s="5">
        <v>-1.6308857656875699</v>
      </c>
      <c r="C2736" s="5" t="s">
        <v>8</v>
      </c>
      <c r="D2736" s="5" t="s">
        <v>8</v>
      </c>
      <c r="E2736" s="5" t="s">
        <v>8</v>
      </c>
      <c r="F2736" s="5" t="s">
        <v>8</v>
      </c>
      <c r="G2736" s="5" t="s">
        <v>8</v>
      </c>
    </row>
    <row r="2737" spans="1:7" x14ac:dyDescent="0.25">
      <c r="A2737" s="5" t="s">
        <v>7082</v>
      </c>
      <c r="B2737" s="5">
        <v>-1.63704973065168</v>
      </c>
      <c r="C2737" s="5" t="s">
        <v>8</v>
      </c>
      <c r="D2737" s="5" t="s">
        <v>8</v>
      </c>
      <c r="E2737" s="5" t="s">
        <v>8</v>
      </c>
      <c r="F2737" s="5" t="s">
        <v>8</v>
      </c>
      <c r="G2737" s="5" t="s">
        <v>8</v>
      </c>
    </row>
    <row r="2738" spans="1:7" x14ac:dyDescent="0.25">
      <c r="A2738" s="5" t="s">
        <v>6921</v>
      </c>
      <c r="B2738" s="5">
        <v>-1.6382727652161799</v>
      </c>
      <c r="C2738" s="5" t="s">
        <v>8</v>
      </c>
      <c r="D2738" s="5" t="s">
        <v>8</v>
      </c>
      <c r="E2738" s="5" t="s">
        <v>8</v>
      </c>
      <c r="F2738" s="5" t="s">
        <v>8</v>
      </c>
      <c r="G2738" s="5" t="s">
        <v>8</v>
      </c>
    </row>
    <row r="2739" spans="1:7" x14ac:dyDescent="0.25">
      <c r="A2739" s="5" t="s">
        <v>9060</v>
      </c>
      <c r="B2739" s="5">
        <v>-1.6382727652161799</v>
      </c>
      <c r="C2739" s="5" t="s">
        <v>8</v>
      </c>
      <c r="D2739" s="5" t="s">
        <v>8</v>
      </c>
      <c r="E2739" s="5" t="s">
        <v>8</v>
      </c>
      <c r="F2739" s="5" t="s">
        <v>8</v>
      </c>
      <c r="G2739" s="5" t="s">
        <v>8</v>
      </c>
    </row>
    <row r="2740" spans="1:7" x14ac:dyDescent="0.25">
      <c r="A2740" s="5" t="s">
        <v>12708</v>
      </c>
      <c r="B2740" s="5">
        <v>-1.6382727652161799</v>
      </c>
      <c r="C2740" s="5" t="s">
        <v>8</v>
      </c>
      <c r="D2740" s="5" t="s">
        <v>8</v>
      </c>
      <c r="E2740" s="5" t="s">
        <v>8</v>
      </c>
      <c r="F2740" s="5" t="s">
        <v>8</v>
      </c>
      <c r="G2740" s="5" t="s">
        <v>12709</v>
      </c>
    </row>
    <row r="2741" spans="1:7" x14ac:dyDescent="0.25">
      <c r="A2741" s="5" t="s">
        <v>14167</v>
      </c>
      <c r="B2741" s="5">
        <v>-1.6382727652161799</v>
      </c>
      <c r="C2741" s="5" t="s">
        <v>8</v>
      </c>
      <c r="D2741" s="5" t="s">
        <v>8</v>
      </c>
      <c r="E2741" s="5" t="s">
        <v>8</v>
      </c>
      <c r="F2741" s="5" t="s">
        <v>8</v>
      </c>
      <c r="G2741" s="5" t="s">
        <v>8</v>
      </c>
    </row>
    <row r="2742" spans="1:7" x14ac:dyDescent="0.25">
      <c r="A2742" s="5" t="s">
        <v>22648</v>
      </c>
      <c r="B2742" s="5">
        <v>-1.63923869600151</v>
      </c>
      <c r="C2742" s="5" t="s">
        <v>8</v>
      </c>
      <c r="D2742" s="5" t="s">
        <v>8</v>
      </c>
      <c r="E2742" s="5" t="s">
        <v>8</v>
      </c>
      <c r="F2742" s="5" t="s">
        <v>8</v>
      </c>
      <c r="G2742" s="5" t="s">
        <v>8</v>
      </c>
    </row>
    <row r="2743" spans="1:7" x14ac:dyDescent="0.25">
      <c r="A2743" s="5" t="s">
        <v>712</v>
      </c>
      <c r="B2743" s="5">
        <v>-1.63958164685663</v>
      </c>
      <c r="C2743" s="5" t="s">
        <v>8</v>
      </c>
      <c r="D2743" s="5" t="s">
        <v>8</v>
      </c>
      <c r="E2743" s="5" t="s">
        <v>8</v>
      </c>
      <c r="F2743" s="5" t="s">
        <v>8</v>
      </c>
      <c r="G2743" s="5" t="s">
        <v>8</v>
      </c>
    </row>
    <row r="2744" spans="1:7" x14ac:dyDescent="0.25">
      <c r="A2744" s="5" t="s">
        <v>11761</v>
      </c>
      <c r="B2744" s="5">
        <v>-1.64303602027898</v>
      </c>
      <c r="C2744" s="5" t="s">
        <v>11762</v>
      </c>
      <c r="D2744" s="5" t="s">
        <v>11763</v>
      </c>
      <c r="E2744" s="5" t="s">
        <v>8</v>
      </c>
      <c r="F2744" s="5" t="s">
        <v>11764</v>
      </c>
      <c r="G2744" s="5" t="s">
        <v>11765</v>
      </c>
    </row>
    <row r="2745" spans="1:7" x14ac:dyDescent="0.25">
      <c r="A2745" s="5" t="s">
        <v>15290</v>
      </c>
      <c r="B2745" s="5">
        <v>-1.64438958414694</v>
      </c>
      <c r="C2745" s="5" t="s">
        <v>8</v>
      </c>
      <c r="D2745" s="5" t="s">
        <v>8</v>
      </c>
      <c r="E2745" s="5" t="s">
        <v>8</v>
      </c>
      <c r="F2745" s="5" t="s">
        <v>8</v>
      </c>
      <c r="G2745" s="5" t="s">
        <v>8</v>
      </c>
    </row>
    <row r="2746" spans="1:7" x14ac:dyDescent="0.25">
      <c r="A2746" s="5" t="s">
        <v>22532</v>
      </c>
      <c r="B2746" s="5">
        <v>-1.6485157255806799</v>
      </c>
      <c r="C2746" s="5" t="s">
        <v>8</v>
      </c>
      <c r="D2746" s="5" t="s">
        <v>8</v>
      </c>
      <c r="E2746" s="5" t="s">
        <v>22533</v>
      </c>
      <c r="F2746" s="5" t="s">
        <v>8</v>
      </c>
      <c r="G2746" s="5" t="s">
        <v>5365</v>
      </c>
    </row>
    <row r="2747" spans="1:7" x14ac:dyDescent="0.25">
      <c r="A2747" s="5" t="s">
        <v>22150</v>
      </c>
      <c r="B2747" s="5">
        <v>-1.64881732882731</v>
      </c>
      <c r="C2747" s="5" t="s">
        <v>22151</v>
      </c>
      <c r="D2747" s="5" t="s">
        <v>22152</v>
      </c>
      <c r="E2747" s="5" t="s">
        <v>22153</v>
      </c>
      <c r="F2747" s="5" t="s">
        <v>22154</v>
      </c>
      <c r="G2747" s="5" t="s">
        <v>22155</v>
      </c>
    </row>
    <row r="2748" spans="1:7" x14ac:dyDescent="0.25">
      <c r="A2748" s="5" t="s">
        <v>9442</v>
      </c>
      <c r="B2748" s="5">
        <v>-1.65113353738534</v>
      </c>
      <c r="C2748" s="5" t="s">
        <v>8</v>
      </c>
      <c r="D2748" s="5" t="s">
        <v>8</v>
      </c>
      <c r="E2748" s="5" t="s">
        <v>8</v>
      </c>
      <c r="F2748" s="5" t="s">
        <v>8</v>
      </c>
      <c r="G2748" s="5" t="s">
        <v>8</v>
      </c>
    </row>
    <row r="2749" spans="1:7" x14ac:dyDescent="0.25">
      <c r="A2749" s="5" t="s">
        <v>11334</v>
      </c>
      <c r="B2749" s="5">
        <v>-1.6519511345939699</v>
      </c>
      <c r="C2749" s="5" t="s">
        <v>5947</v>
      </c>
      <c r="D2749" s="5" t="s">
        <v>5948</v>
      </c>
      <c r="E2749" s="5" t="s">
        <v>5949</v>
      </c>
      <c r="F2749" s="5" t="s">
        <v>5950</v>
      </c>
      <c r="G2749" s="5" t="s">
        <v>5951</v>
      </c>
    </row>
    <row r="2750" spans="1:7" x14ac:dyDescent="0.25">
      <c r="A2750" s="5" t="s">
        <v>22178</v>
      </c>
      <c r="B2750" s="5">
        <v>-1.65598219290472</v>
      </c>
      <c r="C2750" s="5" t="s">
        <v>8</v>
      </c>
      <c r="D2750" s="5" t="s">
        <v>8</v>
      </c>
      <c r="E2750" s="5" t="s">
        <v>8</v>
      </c>
      <c r="F2750" s="5" t="s">
        <v>8</v>
      </c>
      <c r="G2750" s="5" t="s">
        <v>8</v>
      </c>
    </row>
    <row r="2751" spans="1:7" x14ac:dyDescent="0.25">
      <c r="A2751" s="5" t="s">
        <v>6871</v>
      </c>
      <c r="B2751" s="5">
        <v>-1.65598219290472</v>
      </c>
      <c r="C2751" s="5" t="s">
        <v>8</v>
      </c>
      <c r="D2751" s="5" t="s">
        <v>8</v>
      </c>
      <c r="E2751" s="5" t="s">
        <v>8</v>
      </c>
      <c r="F2751" s="5" t="s">
        <v>8</v>
      </c>
      <c r="G2751" s="5" t="s">
        <v>8</v>
      </c>
    </row>
    <row r="2752" spans="1:7" x14ac:dyDescent="0.25">
      <c r="A2752" s="5" t="s">
        <v>20546</v>
      </c>
      <c r="B2752" s="5">
        <v>-1.65598219290472</v>
      </c>
      <c r="C2752" s="5" t="s">
        <v>8</v>
      </c>
      <c r="D2752" s="5" t="s">
        <v>8</v>
      </c>
      <c r="E2752" s="5" t="s">
        <v>8</v>
      </c>
      <c r="F2752" s="5" t="s">
        <v>8</v>
      </c>
      <c r="G2752" s="5" t="s">
        <v>8</v>
      </c>
    </row>
    <row r="2753" spans="1:7" x14ac:dyDescent="0.25">
      <c r="A2753" s="5" t="s">
        <v>23406</v>
      </c>
      <c r="B2753" s="5">
        <v>-1.65598219290472</v>
      </c>
      <c r="C2753" s="5" t="s">
        <v>8</v>
      </c>
      <c r="D2753" s="5" t="s">
        <v>8</v>
      </c>
      <c r="E2753" s="5" t="s">
        <v>8</v>
      </c>
      <c r="F2753" s="5" t="s">
        <v>8</v>
      </c>
      <c r="G2753" s="5" t="s">
        <v>8</v>
      </c>
    </row>
    <row r="2754" spans="1:7" x14ac:dyDescent="0.25">
      <c r="A2754" s="5" t="s">
        <v>15030</v>
      </c>
      <c r="B2754" s="5">
        <v>-1.65598219290472</v>
      </c>
      <c r="C2754" s="5" t="s">
        <v>8</v>
      </c>
      <c r="D2754" s="5" t="s">
        <v>8</v>
      </c>
      <c r="E2754" s="5" t="s">
        <v>8</v>
      </c>
      <c r="F2754" s="5" t="s">
        <v>8</v>
      </c>
      <c r="G2754" s="5" t="s">
        <v>8</v>
      </c>
    </row>
    <row r="2755" spans="1:7" x14ac:dyDescent="0.25">
      <c r="A2755" s="5" t="s">
        <v>8561</v>
      </c>
      <c r="B2755" s="5">
        <v>-1.65641084312692</v>
      </c>
      <c r="C2755" s="5" t="s">
        <v>8</v>
      </c>
      <c r="D2755" s="5" t="s">
        <v>8</v>
      </c>
      <c r="E2755" s="5" t="s">
        <v>8</v>
      </c>
      <c r="F2755" s="5" t="s">
        <v>8</v>
      </c>
      <c r="G2755" s="5" t="s">
        <v>8</v>
      </c>
    </row>
    <row r="2756" spans="1:7" x14ac:dyDescent="0.25">
      <c r="A2756" s="5" t="s">
        <v>22499</v>
      </c>
      <c r="B2756" s="5">
        <v>-1.6578204034422399</v>
      </c>
      <c r="C2756" s="5" t="s">
        <v>8</v>
      </c>
      <c r="D2756" s="5" t="s">
        <v>8</v>
      </c>
      <c r="E2756" s="5" t="s">
        <v>8</v>
      </c>
      <c r="F2756" s="5" t="s">
        <v>8</v>
      </c>
      <c r="G2756" s="5" t="s">
        <v>8</v>
      </c>
    </row>
    <row r="2757" spans="1:7" x14ac:dyDescent="0.25">
      <c r="A2757" s="5" t="s">
        <v>2595</v>
      </c>
      <c r="B2757" s="5">
        <v>-1.65893232623833</v>
      </c>
      <c r="C2757" s="5" t="s">
        <v>2596</v>
      </c>
      <c r="D2757" s="5" t="s">
        <v>2597</v>
      </c>
      <c r="E2757" s="5" t="s">
        <v>2598</v>
      </c>
      <c r="F2757" s="5" t="s">
        <v>2599</v>
      </c>
      <c r="G2757" s="5" t="s">
        <v>2600</v>
      </c>
    </row>
    <row r="2758" spans="1:7" x14ac:dyDescent="0.25">
      <c r="A2758" s="5" t="s">
        <v>21320</v>
      </c>
      <c r="B2758" s="5">
        <v>-1.66509490924614</v>
      </c>
      <c r="C2758" s="5" t="s">
        <v>8</v>
      </c>
      <c r="D2758" s="5" t="s">
        <v>8</v>
      </c>
      <c r="E2758" s="5" t="s">
        <v>8</v>
      </c>
      <c r="F2758" s="5" t="s">
        <v>8</v>
      </c>
      <c r="G2758" s="5" t="s">
        <v>8</v>
      </c>
    </row>
    <row r="2759" spans="1:7" x14ac:dyDescent="0.25">
      <c r="A2759" s="5" t="s">
        <v>22147</v>
      </c>
      <c r="B2759" s="5">
        <v>-1.66509490924614</v>
      </c>
      <c r="C2759" s="5" t="s">
        <v>8</v>
      </c>
      <c r="D2759" s="5" t="s">
        <v>8</v>
      </c>
      <c r="E2759" s="5" t="s">
        <v>8</v>
      </c>
      <c r="F2759" s="5" t="s">
        <v>8</v>
      </c>
      <c r="G2759" s="5" t="s">
        <v>8</v>
      </c>
    </row>
    <row r="2760" spans="1:7" x14ac:dyDescent="0.25">
      <c r="A2760" s="5" t="s">
        <v>23500</v>
      </c>
      <c r="B2760" s="5">
        <v>-1.66509490924614</v>
      </c>
      <c r="C2760" s="5" t="s">
        <v>8</v>
      </c>
      <c r="D2760" s="5" t="s">
        <v>8</v>
      </c>
      <c r="E2760" s="5" t="s">
        <v>8</v>
      </c>
      <c r="F2760" s="5" t="s">
        <v>8</v>
      </c>
      <c r="G2760" s="5" t="s">
        <v>8</v>
      </c>
    </row>
    <row r="2761" spans="1:7" x14ac:dyDescent="0.25">
      <c r="A2761" s="5" t="s">
        <v>12416</v>
      </c>
      <c r="B2761" s="5">
        <v>-1.6693488745232601</v>
      </c>
      <c r="C2761" s="5" t="s">
        <v>12417</v>
      </c>
      <c r="D2761" s="5" t="s">
        <v>12418</v>
      </c>
      <c r="E2761" s="5" t="s">
        <v>4278</v>
      </c>
      <c r="F2761" s="5" t="s">
        <v>12419</v>
      </c>
      <c r="G2761" s="5" t="s">
        <v>6332</v>
      </c>
    </row>
    <row r="2762" spans="1:7" x14ac:dyDescent="0.25">
      <c r="A2762" s="5" t="s">
        <v>21910</v>
      </c>
      <c r="B2762" s="5">
        <v>-1.67376381784921</v>
      </c>
      <c r="C2762" s="5" t="s">
        <v>8</v>
      </c>
      <c r="D2762" s="5" t="s">
        <v>8</v>
      </c>
      <c r="E2762" s="5" t="s">
        <v>8</v>
      </c>
      <c r="F2762" s="5" t="s">
        <v>8</v>
      </c>
      <c r="G2762" s="5" t="s">
        <v>8</v>
      </c>
    </row>
    <row r="2763" spans="1:7" x14ac:dyDescent="0.25">
      <c r="A2763" s="5" t="s">
        <v>21964</v>
      </c>
      <c r="B2763" s="5">
        <v>-1.6737941892107699</v>
      </c>
      <c r="C2763" s="5" t="s">
        <v>8</v>
      </c>
      <c r="D2763" s="5" t="s">
        <v>8</v>
      </c>
      <c r="E2763" s="5" t="s">
        <v>8</v>
      </c>
      <c r="F2763" s="5" t="s">
        <v>8</v>
      </c>
      <c r="G2763" s="5" t="s">
        <v>8</v>
      </c>
    </row>
    <row r="2764" spans="1:7" x14ac:dyDescent="0.25">
      <c r="A2764" s="5" t="s">
        <v>14992</v>
      </c>
      <c r="B2764" s="5">
        <v>-1.67543616688748</v>
      </c>
      <c r="C2764" s="5" t="s">
        <v>14993</v>
      </c>
      <c r="D2764" s="5" t="s">
        <v>4176</v>
      </c>
      <c r="E2764" s="5" t="s">
        <v>4177</v>
      </c>
      <c r="F2764" s="5" t="s">
        <v>4178</v>
      </c>
      <c r="G2764" s="5" t="s">
        <v>14994</v>
      </c>
    </row>
    <row r="2765" spans="1:7" x14ac:dyDescent="0.25">
      <c r="A2765" s="5" t="s">
        <v>10240</v>
      </c>
      <c r="B2765" s="5">
        <v>-1.67930021185219</v>
      </c>
      <c r="C2765" s="5" t="s">
        <v>8</v>
      </c>
      <c r="D2765" s="5" t="s">
        <v>8</v>
      </c>
      <c r="E2765" s="5" t="s">
        <v>8</v>
      </c>
      <c r="F2765" s="5" t="s">
        <v>8</v>
      </c>
      <c r="G2765" s="5" t="s">
        <v>8</v>
      </c>
    </row>
    <row r="2766" spans="1:7" x14ac:dyDescent="0.25">
      <c r="A2766" s="5" t="s">
        <v>11659</v>
      </c>
      <c r="B2766" s="5">
        <v>-1.6797745175320999</v>
      </c>
      <c r="C2766" s="5" t="s">
        <v>8</v>
      </c>
      <c r="D2766" s="5" t="s">
        <v>8</v>
      </c>
      <c r="E2766" s="5" t="s">
        <v>8</v>
      </c>
      <c r="F2766" s="5" t="s">
        <v>8</v>
      </c>
      <c r="G2766" s="5" t="s">
        <v>8</v>
      </c>
    </row>
    <row r="2767" spans="1:7" x14ac:dyDescent="0.25">
      <c r="A2767" s="5" t="s">
        <v>3308</v>
      </c>
      <c r="B2767" s="5">
        <v>-1.68381656529788</v>
      </c>
      <c r="C2767" s="5" t="s">
        <v>8</v>
      </c>
      <c r="D2767" s="5" t="s">
        <v>8</v>
      </c>
      <c r="E2767" s="5" t="s">
        <v>8</v>
      </c>
      <c r="F2767" s="5" t="s">
        <v>8</v>
      </c>
      <c r="G2767" s="5" t="s">
        <v>8</v>
      </c>
    </row>
    <row r="2768" spans="1:7" x14ac:dyDescent="0.25">
      <c r="A2768" s="5" t="s">
        <v>21855</v>
      </c>
      <c r="B2768" s="5">
        <v>-1.68381656529788</v>
      </c>
      <c r="C2768" s="5" t="s">
        <v>8</v>
      </c>
      <c r="D2768" s="5" t="s">
        <v>8</v>
      </c>
      <c r="E2768" s="5" t="s">
        <v>8</v>
      </c>
      <c r="F2768" s="5" t="s">
        <v>8</v>
      </c>
      <c r="G2768" s="5" t="s">
        <v>8</v>
      </c>
    </row>
    <row r="2769" spans="1:7" x14ac:dyDescent="0.25">
      <c r="A2769" s="5" t="s">
        <v>20146</v>
      </c>
      <c r="B2769" s="5">
        <v>-1.68381656529788</v>
      </c>
      <c r="C2769" s="5" t="s">
        <v>8</v>
      </c>
      <c r="D2769" s="5" t="s">
        <v>8</v>
      </c>
      <c r="E2769" s="5" t="s">
        <v>8</v>
      </c>
      <c r="F2769" s="5" t="s">
        <v>8</v>
      </c>
      <c r="G2769" s="5" t="s">
        <v>8</v>
      </c>
    </row>
    <row r="2770" spans="1:7" x14ac:dyDescent="0.25">
      <c r="A2770" s="5" t="s">
        <v>23609</v>
      </c>
      <c r="B2770" s="5">
        <v>-1.68381656529788</v>
      </c>
      <c r="C2770" s="5" t="s">
        <v>8</v>
      </c>
      <c r="D2770" s="5" t="s">
        <v>8</v>
      </c>
      <c r="E2770" s="5" t="s">
        <v>8</v>
      </c>
      <c r="F2770" s="5" t="s">
        <v>8</v>
      </c>
      <c r="G2770" s="5" t="s">
        <v>8</v>
      </c>
    </row>
    <row r="2771" spans="1:7" x14ac:dyDescent="0.25">
      <c r="A2771" s="5" t="s">
        <v>8409</v>
      </c>
      <c r="B2771" s="5">
        <v>-1.68789046927146</v>
      </c>
      <c r="C2771" s="5" t="s">
        <v>8</v>
      </c>
      <c r="D2771" s="5" t="s">
        <v>8</v>
      </c>
      <c r="E2771" s="5" t="s">
        <v>8</v>
      </c>
      <c r="F2771" s="5" t="s">
        <v>8</v>
      </c>
      <c r="G2771" s="5" t="s">
        <v>8</v>
      </c>
    </row>
    <row r="2772" spans="1:7" x14ac:dyDescent="0.25">
      <c r="A2772" s="5" t="s">
        <v>1336</v>
      </c>
      <c r="B2772" s="5">
        <v>-1.6882240632693799</v>
      </c>
      <c r="C2772" s="5" t="s">
        <v>8</v>
      </c>
      <c r="D2772" s="5" t="s">
        <v>8</v>
      </c>
      <c r="E2772" s="5" t="s">
        <v>8</v>
      </c>
      <c r="F2772" s="5" t="s">
        <v>8</v>
      </c>
      <c r="G2772" s="5" t="s">
        <v>8</v>
      </c>
    </row>
    <row r="2773" spans="1:7" x14ac:dyDescent="0.25">
      <c r="A2773" s="5" t="s">
        <v>5853</v>
      </c>
      <c r="B2773" s="5">
        <v>-1.6923599560009299</v>
      </c>
      <c r="C2773" s="5" t="s">
        <v>8</v>
      </c>
      <c r="D2773" s="5" t="s">
        <v>8</v>
      </c>
      <c r="E2773" s="5" t="s">
        <v>8</v>
      </c>
      <c r="F2773" s="5" t="s">
        <v>8</v>
      </c>
      <c r="G2773" s="5" t="s">
        <v>8</v>
      </c>
    </row>
    <row r="2774" spans="1:7" x14ac:dyDescent="0.25">
      <c r="A2774" s="5" t="s">
        <v>21260</v>
      </c>
      <c r="B2774" s="5">
        <v>-1.6965733507248399</v>
      </c>
      <c r="C2774" s="5" t="s">
        <v>8</v>
      </c>
      <c r="D2774" s="5" t="s">
        <v>8</v>
      </c>
      <c r="E2774" s="5" t="s">
        <v>8</v>
      </c>
      <c r="F2774" s="5" t="s">
        <v>8</v>
      </c>
      <c r="G2774" s="5" t="s">
        <v>8</v>
      </c>
    </row>
    <row r="2775" spans="1:7" x14ac:dyDescent="0.25">
      <c r="A2775" s="5" t="s">
        <v>9558</v>
      </c>
      <c r="B2775" s="5">
        <v>-1.6965733507248399</v>
      </c>
      <c r="C2775" s="5" t="s">
        <v>9559</v>
      </c>
      <c r="D2775" s="5" t="s">
        <v>9560</v>
      </c>
      <c r="E2775" s="5" t="s">
        <v>9561</v>
      </c>
      <c r="F2775" s="5" t="s">
        <v>9562</v>
      </c>
      <c r="G2775" s="5" t="s">
        <v>9563</v>
      </c>
    </row>
    <row r="2776" spans="1:7" x14ac:dyDescent="0.25">
      <c r="A2776" s="5" t="s">
        <v>20969</v>
      </c>
      <c r="B2776" s="5">
        <v>-1.6965733507248399</v>
      </c>
      <c r="C2776" s="5" t="s">
        <v>8</v>
      </c>
      <c r="D2776" s="5" t="s">
        <v>8</v>
      </c>
      <c r="E2776" s="5" t="s">
        <v>8</v>
      </c>
      <c r="F2776" s="5" t="s">
        <v>8</v>
      </c>
      <c r="G2776" s="5" t="s">
        <v>8</v>
      </c>
    </row>
    <row r="2777" spans="1:7" x14ac:dyDescent="0.25">
      <c r="A2777" s="5" t="s">
        <v>61</v>
      </c>
      <c r="B2777" s="5">
        <v>-1.6982862644291401</v>
      </c>
      <c r="C2777" s="5" t="s">
        <v>8</v>
      </c>
      <c r="D2777" s="5" t="s">
        <v>8</v>
      </c>
      <c r="E2777" s="5" t="s">
        <v>8</v>
      </c>
      <c r="F2777" s="5" t="s">
        <v>8</v>
      </c>
      <c r="G2777" s="5" t="s">
        <v>8</v>
      </c>
    </row>
    <row r="2778" spans="1:7" x14ac:dyDescent="0.25">
      <c r="A2778" s="5" t="s">
        <v>21407</v>
      </c>
      <c r="B2778" s="5">
        <v>-1.6982862644291401</v>
      </c>
      <c r="C2778" s="5" t="s">
        <v>8</v>
      </c>
      <c r="D2778" s="5" t="s">
        <v>8</v>
      </c>
      <c r="E2778" s="5" t="s">
        <v>8</v>
      </c>
      <c r="F2778" s="5" t="s">
        <v>8</v>
      </c>
      <c r="G2778" s="5" t="s">
        <v>8</v>
      </c>
    </row>
    <row r="2779" spans="1:7" x14ac:dyDescent="0.25">
      <c r="A2779" s="5" t="s">
        <v>22368</v>
      </c>
      <c r="B2779" s="5">
        <v>-1.6982862644291401</v>
      </c>
      <c r="C2779" s="5" t="s">
        <v>22369</v>
      </c>
      <c r="D2779" s="5" t="s">
        <v>22370</v>
      </c>
      <c r="E2779" s="5" t="s">
        <v>22371</v>
      </c>
      <c r="F2779" s="5" t="s">
        <v>22372</v>
      </c>
      <c r="G2779" s="5" t="s">
        <v>22373</v>
      </c>
    </row>
    <row r="2780" spans="1:7" x14ac:dyDescent="0.25">
      <c r="A2780" s="5" t="s">
        <v>1284</v>
      </c>
      <c r="B2780" s="5">
        <v>-1.7001486823468099</v>
      </c>
      <c r="C2780" s="5" t="s">
        <v>8</v>
      </c>
      <c r="D2780" s="5" t="s">
        <v>8</v>
      </c>
      <c r="E2780" s="5" t="s">
        <v>8</v>
      </c>
      <c r="F2780" s="5" t="s">
        <v>8</v>
      </c>
      <c r="G2780" s="5" t="s">
        <v>8</v>
      </c>
    </row>
    <row r="2781" spans="1:7" x14ac:dyDescent="0.25">
      <c r="A2781" s="5" t="s">
        <v>10649</v>
      </c>
      <c r="B2781" s="5">
        <v>-1.7001486823468099</v>
      </c>
      <c r="C2781" s="5" t="s">
        <v>8</v>
      </c>
      <c r="D2781" s="5" t="s">
        <v>8</v>
      </c>
      <c r="E2781" s="5" t="s">
        <v>8</v>
      </c>
      <c r="F2781" s="5" t="s">
        <v>8</v>
      </c>
      <c r="G2781" s="5" t="s">
        <v>8</v>
      </c>
    </row>
    <row r="2782" spans="1:7" x14ac:dyDescent="0.25">
      <c r="A2782" s="5" t="s">
        <v>7843</v>
      </c>
      <c r="B2782" s="5">
        <v>-1.7013219455403801</v>
      </c>
      <c r="C2782" s="5" t="s">
        <v>7844</v>
      </c>
      <c r="D2782" s="5" t="s">
        <v>7845</v>
      </c>
      <c r="E2782" s="5" t="s">
        <v>7846</v>
      </c>
      <c r="F2782" s="5" t="s">
        <v>7847</v>
      </c>
      <c r="G2782" s="5" t="s">
        <v>7848</v>
      </c>
    </row>
    <row r="2783" spans="1:7" x14ac:dyDescent="0.25">
      <c r="A2783" s="5" t="s">
        <v>15319</v>
      </c>
      <c r="B2783" s="5">
        <v>-1.7098053474827</v>
      </c>
      <c r="C2783" s="5" t="s">
        <v>8</v>
      </c>
      <c r="D2783" s="5" t="s">
        <v>8</v>
      </c>
      <c r="E2783" s="5" t="s">
        <v>8</v>
      </c>
      <c r="F2783" s="5" t="s">
        <v>8</v>
      </c>
      <c r="G2783" s="5" t="s">
        <v>8</v>
      </c>
    </row>
    <row r="2784" spans="1:7" x14ac:dyDescent="0.25">
      <c r="A2784" s="5" t="s">
        <v>21238</v>
      </c>
      <c r="B2784" s="5">
        <v>-1.7111240693326699</v>
      </c>
      <c r="C2784" s="5" t="s">
        <v>8</v>
      </c>
      <c r="D2784" s="5" t="s">
        <v>8</v>
      </c>
      <c r="E2784" s="5" t="s">
        <v>8</v>
      </c>
      <c r="F2784" s="5" t="s">
        <v>8</v>
      </c>
      <c r="G2784" s="5" t="s">
        <v>8</v>
      </c>
    </row>
    <row r="2785" spans="1:7" x14ac:dyDescent="0.25">
      <c r="A2785" s="5" t="s">
        <v>22461</v>
      </c>
      <c r="B2785" s="5">
        <v>-1.7111240693326699</v>
      </c>
      <c r="C2785" s="5" t="s">
        <v>8</v>
      </c>
      <c r="D2785" s="5" t="s">
        <v>8</v>
      </c>
      <c r="E2785" s="5" t="s">
        <v>8</v>
      </c>
      <c r="F2785" s="5" t="s">
        <v>8</v>
      </c>
      <c r="G2785" s="5" t="s">
        <v>8</v>
      </c>
    </row>
    <row r="2786" spans="1:7" x14ac:dyDescent="0.25">
      <c r="A2786" s="5" t="s">
        <v>8518</v>
      </c>
      <c r="B2786" s="5">
        <v>-1.7111240693326699</v>
      </c>
      <c r="C2786" s="5" t="s">
        <v>8519</v>
      </c>
      <c r="D2786" s="5" t="s">
        <v>8520</v>
      </c>
      <c r="E2786" s="5" t="s">
        <v>8521</v>
      </c>
      <c r="F2786" s="5" t="s">
        <v>8522</v>
      </c>
      <c r="G2786" s="5" t="s">
        <v>8523</v>
      </c>
    </row>
    <row r="2787" spans="1:7" x14ac:dyDescent="0.25">
      <c r="A2787" s="5" t="s">
        <v>13526</v>
      </c>
      <c r="B2787" s="5">
        <v>-1.7143618827840901</v>
      </c>
      <c r="C2787" s="5" t="s">
        <v>8</v>
      </c>
      <c r="D2787" s="5" t="s">
        <v>8</v>
      </c>
      <c r="E2787" s="5" t="s">
        <v>8</v>
      </c>
      <c r="F2787" s="5" t="s">
        <v>8</v>
      </c>
      <c r="G2787" s="5" t="s">
        <v>8</v>
      </c>
    </row>
    <row r="2788" spans="1:7" x14ac:dyDescent="0.25">
      <c r="A2788" s="5" t="s">
        <v>23020</v>
      </c>
      <c r="B2788" s="5">
        <v>-1.72116890728843</v>
      </c>
      <c r="C2788" s="5" t="s">
        <v>8</v>
      </c>
      <c r="D2788" s="5" t="s">
        <v>8</v>
      </c>
      <c r="E2788" s="5" t="s">
        <v>8</v>
      </c>
      <c r="F2788" s="5" t="s">
        <v>8</v>
      </c>
      <c r="G2788" s="5" t="s">
        <v>8</v>
      </c>
    </row>
    <row r="2789" spans="1:7" x14ac:dyDescent="0.25">
      <c r="A2789" s="5" t="s">
        <v>2341</v>
      </c>
      <c r="B2789" s="5">
        <v>-1.72382431915694</v>
      </c>
      <c r="C2789" s="5" t="s">
        <v>8</v>
      </c>
      <c r="D2789" s="5" t="s">
        <v>8</v>
      </c>
      <c r="E2789" s="5" t="s">
        <v>8</v>
      </c>
      <c r="F2789" s="5" t="s">
        <v>8</v>
      </c>
      <c r="G2789" s="5" t="s">
        <v>8</v>
      </c>
    </row>
    <row r="2790" spans="1:7" x14ac:dyDescent="0.25">
      <c r="A2790" s="5" t="s">
        <v>22082</v>
      </c>
      <c r="B2790" s="5">
        <v>-1.72664483535938</v>
      </c>
      <c r="C2790" s="5" t="s">
        <v>8</v>
      </c>
      <c r="D2790" s="5" t="s">
        <v>8</v>
      </c>
      <c r="E2790" s="5" t="s">
        <v>8</v>
      </c>
      <c r="F2790" s="5" t="s">
        <v>8</v>
      </c>
      <c r="G2790" s="5" t="s">
        <v>8</v>
      </c>
    </row>
    <row r="2791" spans="1:7" x14ac:dyDescent="0.25">
      <c r="A2791" s="5" t="s">
        <v>22388</v>
      </c>
      <c r="B2791" s="5">
        <v>-1.7269911326657801</v>
      </c>
      <c r="C2791" s="5" t="s">
        <v>22389</v>
      </c>
      <c r="D2791" s="5" t="s">
        <v>8</v>
      </c>
      <c r="E2791" s="5" t="s">
        <v>22390</v>
      </c>
      <c r="F2791" s="5" t="s">
        <v>8</v>
      </c>
      <c r="G2791" s="5" t="s">
        <v>22391</v>
      </c>
    </row>
    <row r="2792" spans="1:7" x14ac:dyDescent="0.25">
      <c r="A2792" s="5" t="s">
        <v>21237</v>
      </c>
      <c r="B2792" s="5">
        <v>-1.72737959863804</v>
      </c>
      <c r="C2792" s="5" t="s">
        <v>8</v>
      </c>
      <c r="D2792" s="5" t="s">
        <v>8</v>
      </c>
      <c r="E2792" s="5" t="s">
        <v>8</v>
      </c>
      <c r="F2792" s="5" t="s">
        <v>8</v>
      </c>
      <c r="G2792" s="5" t="s">
        <v>8</v>
      </c>
    </row>
    <row r="2793" spans="1:7" x14ac:dyDescent="0.25">
      <c r="A2793" s="5" t="s">
        <v>21624</v>
      </c>
      <c r="B2793" s="5">
        <v>-1.72737959863804</v>
      </c>
      <c r="C2793" s="5" t="s">
        <v>8</v>
      </c>
      <c r="D2793" s="5" t="s">
        <v>8</v>
      </c>
      <c r="E2793" s="5" t="s">
        <v>8</v>
      </c>
      <c r="F2793" s="5" t="s">
        <v>8</v>
      </c>
      <c r="G2793" s="5" t="s">
        <v>8</v>
      </c>
    </row>
    <row r="2794" spans="1:7" x14ac:dyDescent="0.25">
      <c r="A2794" s="5" t="s">
        <v>22529</v>
      </c>
      <c r="B2794" s="5">
        <v>-1.72737959863804</v>
      </c>
      <c r="C2794" s="5" t="s">
        <v>8</v>
      </c>
      <c r="D2794" s="5" t="s">
        <v>8</v>
      </c>
      <c r="E2794" s="5" t="s">
        <v>8</v>
      </c>
      <c r="F2794" s="5" t="s">
        <v>8</v>
      </c>
      <c r="G2794" s="5" t="s">
        <v>8</v>
      </c>
    </row>
    <row r="2795" spans="1:7" x14ac:dyDescent="0.25">
      <c r="A2795" s="5" t="s">
        <v>22534</v>
      </c>
      <c r="B2795" s="5">
        <v>-1.72737959863804</v>
      </c>
      <c r="C2795" s="5" t="s">
        <v>8</v>
      </c>
      <c r="D2795" s="5" t="s">
        <v>8</v>
      </c>
      <c r="E2795" s="5" t="s">
        <v>8</v>
      </c>
      <c r="F2795" s="5" t="s">
        <v>8</v>
      </c>
      <c r="G2795" s="5" t="s">
        <v>8</v>
      </c>
    </row>
    <row r="2796" spans="1:7" x14ac:dyDescent="0.25">
      <c r="A2796" s="5" t="s">
        <v>23105</v>
      </c>
      <c r="B2796" s="5">
        <v>-1.72737959863804</v>
      </c>
      <c r="C2796" s="5" t="s">
        <v>8</v>
      </c>
      <c r="D2796" s="5" t="s">
        <v>8</v>
      </c>
      <c r="E2796" s="5" t="s">
        <v>8</v>
      </c>
      <c r="F2796" s="5" t="s">
        <v>8</v>
      </c>
      <c r="G2796" s="5" t="s">
        <v>8</v>
      </c>
    </row>
    <row r="2797" spans="1:7" x14ac:dyDescent="0.25">
      <c r="A2797" s="5" t="s">
        <v>23162</v>
      </c>
      <c r="B2797" s="5">
        <v>-1.72737959863804</v>
      </c>
      <c r="C2797" s="5" t="s">
        <v>23163</v>
      </c>
      <c r="D2797" s="5" t="s">
        <v>8</v>
      </c>
      <c r="E2797" s="5" t="s">
        <v>8</v>
      </c>
      <c r="F2797" s="5" t="s">
        <v>23164</v>
      </c>
      <c r="G2797" s="5" t="s">
        <v>23165</v>
      </c>
    </row>
    <row r="2798" spans="1:7" x14ac:dyDescent="0.25">
      <c r="A2798" s="5" t="s">
        <v>23196</v>
      </c>
      <c r="B2798" s="5">
        <v>-1.72737959863804</v>
      </c>
      <c r="C2798" s="5" t="s">
        <v>8</v>
      </c>
      <c r="D2798" s="5" t="s">
        <v>8</v>
      </c>
      <c r="E2798" s="5" t="s">
        <v>8</v>
      </c>
      <c r="F2798" s="5" t="s">
        <v>8</v>
      </c>
      <c r="G2798" s="5" t="s">
        <v>8</v>
      </c>
    </row>
    <row r="2799" spans="1:7" x14ac:dyDescent="0.25">
      <c r="A2799" s="5" t="s">
        <v>4540</v>
      </c>
      <c r="B2799" s="5">
        <v>-1.7308995380215599</v>
      </c>
      <c r="C2799" s="5" t="s">
        <v>8</v>
      </c>
      <c r="D2799" s="5" t="s">
        <v>8</v>
      </c>
      <c r="E2799" s="5" t="s">
        <v>8</v>
      </c>
      <c r="F2799" s="5" t="s">
        <v>8</v>
      </c>
      <c r="G2799" s="5" t="s">
        <v>8</v>
      </c>
    </row>
    <row r="2800" spans="1:7" x14ac:dyDescent="0.25">
      <c r="A2800" s="5" t="s">
        <v>21886</v>
      </c>
      <c r="B2800" s="5">
        <v>-1.7313923084503999</v>
      </c>
      <c r="C2800" s="5" t="s">
        <v>21887</v>
      </c>
      <c r="D2800" s="5" t="s">
        <v>21888</v>
      </c>
      <c r="E2800" s="5" t="s">
        <v>21889</v>
      </c>
      <c r="F2800" s="5" t="s">
        <v>21890</v>
      </c>
      <c r="G2800" s="5" t="s">
        <v>21891</v>
      </c>
    </row>
    <row r="2801" spans="1:7" x14ac:dyDescent="0.25">
      <c r="A2801" s="5" t="s">
        <v>8412</v>
      </c>
      <c r="B2801" s="5">
        <v>-1.7313923084503999</v>
      </c>
      <c r="C2801" s="5" t="s">
        <v>8</v>
      </c>
      <c r="D2801" s="5" t="s">
        <v>8</v>
      </c>
      <c r="E2801" s="5" t="s">
        <v>8</v>
      </c>
      <c r="F2801" s="5" t="s">
        <v>8</v>
      </c>
      <c r="G2801" s="5" t="s">
        <v>8</v>
      </c>
    </row>
    <row r="2802" spans="1:7" x14ac:dyDescent="0.25">
      <c r="A2802" s="5" t="s">
        <v>22198</v>
      </c>
      <c r="B2802" s="5">
        <v>-1.73792428089804</v>
      </c>
      <c r="C2802" s="5" t="s">
        <v>8</v>
      </c>
      <c r="D2802" s="5" t="s">
        <v>8</v>
      </c>
      <c r="E2802" s="5" t="s">
        <v>22199</v>
      </c>
      <c r="F2802" s="5" t="s">
        <v>8</v>
      </c>
      <c r="G2802" s="5" t="s">
        <v>3369</v>
      </c>
    </row>
    <row r="2803" spans="1:7" x14ac:dyDescent="0.25">
      <c r="A2803" s="5" t="s">
        <v>22586</v>
      </c>
      <c r="B2803" s="5">
        <v>-1.73792428089804</v>
      </c>
      <c r="C2803" s="5" t="s">
        <v>8</v>
      </c>
      <c r="D2803" s="5" t="s">
        <v>8</v>
      </c>
      <c r="E2803" s="5" t="s">
        <v>8</v>
      </c>
      <c r="F2803" s="5" t="s">
        <v>8</v>
      </c>
      <c r="G2803" s="5" t="s">
        <v>8</v>
      </c>
    </row>
    <row r="2804" spans="1:7" x14ac:dyDescent="0.25">
      <c r="A2804" s="5" t="s">
        <v>9218</v>
      </c>
      <c r="B2804" s="5">
        <v>-1.7391800058834299</v>
      </c>
      <c r="C2804" s="5" t="s">
        <v>8</v>
      </c>
      <c r="D2804" s="5" t="s">
        <v>8</v>
      </c>
      <c r="E2804" s="5" t="s">
        <v>8</v>
      </c>
      <c r="F2804" s="5" t="s">
        <v>8</v>
      </c>
      <c r="G2804" s="5" t="s">
        <v>8</v>
      </c>
    </row>
    <row r="2805" spans="1:7" x14ac:dyDescent="0.25">
      <c r="A2805" s="5" t="s">
        <v>15728</v>
      </c>
      <c r="B2805" s="5">
        <v>-1.7423386882973</v>
      </c>
      <c r="C2805" s="5" t="s">
        <v>8</v>
      </c>
      <c r="D2805" s="5" t="s">
        <v>8</v>
      </c>
      <c r="E2805" s="5" t="s">
        <v>8</v>
      </c>
      <c r="F2805" s="5" t="s">
        <v>8</v>
      </c>
      <c r="G2805" s="5" t="s">
        <v>8</v>
      </c>
    </row>
    <row r="2806" spans="1:7" x14ac:dyDescent="0.25">
      <c r="A2806" s="5" t="s">
        <v>11949</v>
      </c>
      <c r="B2806" s="5">
        <v>-1.7440675376289501</v>
      </c>
      <c r="C2806" s="5" t="s">
        <v>8</v>
      </c>
      <c r="D2806" s="5" t="s">
        <v>8</v>
      </c>
      <c r="E2806" s="5" t="s">
        <v>8</v>
      </c>
      <c r="F2806" s="5" t="s">
        <v>8</v>
      </c>
      <c r="G2806" s="5" t="s">
        <v>8</v>
      </c>
    </row>
    <row r="2807" spans="1:7" x14ac:dyDescent="0.25">
      <c r="A2807" s="5" t="s">
        <v>23329</v>
      </c>
      <c r="B2807" s="5">
        <v>-1.7544127381394901</v>
      </c>
      <c r="C2807" s="5" t="s">
        <v>8</v>
      </c>
      <c r="D2807" s="5" t="s">
        <v>8</v>
      </c>
      <c r="E2807" s="5" t="s">
        <v>8</v>
      </c>
      <c r="F2807" s="5" t="s">
        <v>8</v>
      </c>
      <c r="G2807" s="5" t="s">
        <v>8</v>
      </c>
    </row>
    <row r="2808" spans="1:7" x14ac:dyDescent="0.25">
      <c r="A2808" s="5" t="s">
        <v>19278</v>
      </c>
      <c r="B2808" s="5">
        <v>-1.75701507630403</v>
      </c>
      <c r="C2808" s="5" t="s">
        <v>8</v>
      </c>
      <c r="D2808" s="5" t="s">
        <v>8</v>
      </c>
      <c r="E2808" s="5" t="s">
        <v>8</v>
      </c>
      <c r="F2808" s="5" t="s">
        <v>8</v>
      </c>
      <c r="G2808" s="5" t="s">
        <v>8</v>
      </c>
    </row>
    <row r="2809" spans="1:7" x14ac:dyDescent="0.25">
      <c r="A2809" s="5" t="s">
        <v>19208</v>
      </c>
      <c r="B2809" s="5">
        <v>-1.7575417619575899</v>
      </c>
      <c r="C2809" s="5" t="s">
        <v>8</v>
      </c>
      <c r="D2809" s="5" t="s">
        <v>8</v>
      </c>
      <c r="E2809" s="5" t="s">
        <v>8</v>
      </c>
      <c r="F2809" s="5" t="s">
        <v>8</v>
      </c>
      <c r="G2809" s="5" t="s">
        <v>8</v>
      </c>
    </row>
    <row r="2810" spans="1:7" x14ac:dyDescent="0.25">
      <c r="A2810" s="5" t="s">
        <v>22350</v>
      </c>
      <c r="B2810" s="5">
        <v>-1.7575417619575899</v>
      </c>
      <c r="C2810" s="5" t="s">
        <v>8</v>
      </c>
      <c r="D2810" s="5" t="s">
        <v>8</v>
      </c>
      <c r="E2810" s="5" t="s">
        <v>8</v>
      </c>
      <c r="F2810" s="5" t="s">
        <v>8</v>
      </c>
      <c r="G2810" s="5" t="s">
        <v>8</v>
      </c>
    </row>
    <row r="2811" spans="1:7" x14ac:dyDescent="0.25">
      <c r="A2811" s="5" t="s">
        <v>22450</v>
      </c>
      <c r="B2811" s="5">
        <v>-1.7575417619575899</v>
      </c>
      <c r="C2811" s="5" t="s">
        <v>8</v>
      </c>
      <c r="D2811" s="5" t="s">
        <v>8</v>
      </c>
      <c r="E2811" s="5" t="s">
        <v>22451</v>
      </c>
      <c r="F2811" s="5" t="s">
        <v>8</v>
      </c>
      <c r="G2811" s="5" t="s">
        <v>2138</v>
      </c>
    </row>
    <row r="2812" spans="1:7" x14ac:dyDescent="0.25">
      <c r="A2812" s="5" t="s">
        <v>22519</v>
      </c>
      <c r="B2812" s="5">
        <v>-1.7575417619575899</v>
      </c>
      <c r="C2812" s="5" t="s">
        <v>8</v>
      </c>
      <c r="D2812" s="5" t="s">
        <v>8</v>
      </c>
      <c r="E2812" s="5" t="s">
        <v>8</v>
      </c>
      <c r="F2812" s="5" t="s">
        <v>8</v>
      </c>
      <c r="G2812" s="5" t="s">
        <v>8</v>
      </c>
    </row>
    <row r="2813" spans="1:7" x14ac:dyDescent="0.25">
      <c r="A2813" s="5" t="s">
        <v>12637</v>
      </c>
      <c r="B2813" s="5">
        <v>-1.7575417619575899</v>
      </c>
      <c r="C2813" s="5" t="s">
        <v>8</v>
      </c>
      <c r="D2813" s="5" t="s">
        <v>8</v>
      </c>
      <c r="E2813" s="5" t="s">
        <v>8</v>
      </c>
      <c r="F2813" s="5" t="s">
        <v>8</v>
      </c>
      <c r="G2813" s="5" t="s">
        <v>8</v>
      </c>
    </row>
    <row r="2814" spans="1:7" x14ac:dyDescent="0.25">
      <c r="A2814" s="5" t="s">
        <v>23483</v>
      </c>
      <c r="B2814" s="5">
        <v>-1.7575417619575899</v>
      </c>
      <c r="C2814" s="5" t="s">
        <v>8</v>
      </c>
      <c r="D2814" s="5" t="s">
        <v>8</v>
      </c>
      <c r="E2814" s="5" t="s">
        <v>8</v>
      </c>
      <c r="F2814" s="5" t="s">
        <v>8</v>
      </c>
      <c r="G2814" s="5" t="s">
        <v>8</v>
      </c>
    </row>
    <row r="2815" spans="1:7" x14ac:dyDescent="0.25">
      <c r="A2815" s="5" t="s">
        <v>21451</v>
      </c>
      <c r="B2815" s="5">
        <v>-1.7624691614031001</v>
      </c>
      <c r="C2815" s="5" t="s">
        <v>8</v>
      </c>
      <c r="D2815" s="5" t="s">
        <v>8</v>
      </c>
      <c r="E2815" s="5" t="s">
        <v>8</v>
      </c>
      <c r="F2815" s="5" t="s">
        <v>8</v>
      </c>
      <c r="G2815" s="5" t="s">
        <v>8</v>
      </c>
    </row>
    <row r="2816" spans="1:7" x14ac:dyDescent="0.25">
      <c r="A2816" s="5" t="s">
        <v>22260</v>
      </c>
      <c r="B2816" s="5">
        <v>-1.7626318683558899</v>
      </c>
      <c r="C2816" s="5" t="s">
        <v>8</v>
      </c>
      <c r="D2816" s="5" t="s">
        <v>8</v>
      </c>
      <c r="E2816" s="5" t="s">
        <v>8</v>
      </c>
      <c r="F2816" s="5" t="s">
        <v>8</v>
      </c>
      <c r="G2816" s="5" t="s">
        <v>8</v>
      </c>
    </row>
    <row r="2817" spans="1:7" x14ac:dyDescent="0.25">
      <c r="A2817" s="5" t="s">
        <v>1699</v>
      </c>
      <c r="B2817" s="5">
        <v>-1.7634523467704399</v>
      </c>
      <c r="C2817" s="5" t="s">
        <v>8</v>
      </c>
      <c r="D2817" s="5" t="s">
        <v>8</v>
      </c>
      <c r="E2817" s="5" t="s">
        <v>1700</v>
      </c>
      <c r="F2817" s="5" t="s">
        <v>8</v>
      </c>
      <c r="G2817" s="5" t="s">
        <v>8</v>
      </c>
    </row>
    <row r="2818" spans="1:7" x14ac:dyDescent="0.25">
      <c r="A2818" s="5" t="s">
        <v>21701</v>
      </c>
      <c r="B2818" s="5">
        <v>-1.76423570473353</v>
      </c>
      <c r="C2818" s="5" t="s">
        <v>8</v>
      </c>
      <c r="D2818" s="5" t="s">
        <v>8</v>
      </c>
      <c r="E2818" s="5" t="s">
        <v>8</v>
      </c>
      <c r="F2818" s="5" t="s">
        <v>8</v>
      </c>
      <c r="G2818" s="5" t="s">
        <v>8</v>
      </c>
    </row>
    <row r="2819" spans="1:7" x14ac:dyDescent="0.25">
      <c r="A2819" s="5" t="s">
        <v>20071</v>
      </c>
      <c r="B2819" s="5">
        <v>-1.7647556107839</v>
      </c>
      <c r="C2819" s="5" t="s">
        <v>8</v>
      </c>
      <c r="D2819" s="5" t="s">
        <v>8</v>
      </c>
      <c r="E2819" s="5" t="s">
        <v>8</v>
      </c>
      <c r="F2819" s="5" t="s">
        <v>8</v>
      </c>
      <c r="G2819" s="5" t="s">
        <v>8</v>
      </c>
    </row>
    <row r="2820" spans="1:7" x14ac:dyDescent="0.25">
      <c r="A2820" s="5" t="s">
        <v>8865</v>
      </c>
      <c r="B2820" s="5">
        <v>-1.7694476511528801</v>
      </c>
      <c r="C2820" s="5" t="s">
        <v>8</v>
      </c>
      <c r="D2820" s="5" t="s">
        <v>8</v>
      </c>
      <c r="E2820" s="5" t="s">
        <v>8</v>
      </c>
      <c r="F2820" s="5" t="s">
        <v>8</v>
      </c>
      <c r="G2820" s="5" t="s">
        <v>8</v>
      </c>
    </row>
    <row r="2821" spans="1:7" x14ac:dyDescent="0.25">
      <c r="A2821" s="5" t="s">
        <v>23190</v>
      </c>
      <c r="B2821" s="5">
        <v>-1.7694476511528801</v>
      </c>
      <c r="C2821" s="5" t="s">
        <v>8</v>
      </c>
      <c r="D2821" s="5" t="s">
        <v>8</v>
      </c>
      <c r="E2821" s="5" t="s">
        <v>8</v>
      </c>
      <c r="F2821" s="5" t="s">
        <v>8</v>
      </c>
      <c r="G2821" s="5" t="s">
        <v>8</v>
      </c>
    </row>
    <row r="2822" spans="1:7" x14ac:dyDescent="0.25">
      <c r="A2822" s="5" t="s">
        <v>21858</v>
      </c>
      <c r="B2822" s="5">
        <v>-1.7694671318924899</v>
      </c>
      <c r="C2822" s="5" t="s">
        <v>8</v>
      </c>
      <c r="D2822" s="5" t="s">
        <v>8</v>
      </c>
      <c r="E2822" s="5" t="s">
        <v>8</v>
      </c>
      <c r="F2822" s="5" t="s">
        <v>8</v>
      </c>
      <c r="G2822" s="5" t="s">
        <v>8</v>
      </c>
    </row>
    <row r="2823" spans="1:7" x14ac:dyDescent="0.25">
      <c r="A2823" s="5" t="s">
        <v>23677</v>
      </c>
      <c r="B2823" s="5">
        <v>-1.7738388415920401</v>
      </c>
      <c r="C2823" s="5" t="s">
        <v>8348</v>
      </c>
      <c r="D2823" s="5" t="s">
        <v>8</v>
      </c>
      <c r="E2823" s="5" t="s">
        <v>8</v>
      </c>
      <c r="F2823" s="5" t="s">
        <v>8</v>
      </c>
      <c r="G2823" s="5" t="s">
        <v>16712</v>
      </c>
    </row>
    <row r="2824" spans="1:7" x14ac:dyDescent="0.25">
      <c r="A2824" s="5" t="s">
        <v>22845</v>
      </c>
      <c r="B2824" s="5">
        <v>-1.7822980098177701</v>
      </c>
      <c r="C2824" s="5" t="s">
        <v>8</v>
      </c>
      <c r="D2824" s="5" t="s">
        <v>8</v>
      </c>
      <c r="E2824" s="5" t="s">
        <v>8</v>
      </c>
      <c r="F2824" s="5" t="s">
        <v>8</v>
      </c>
      <c r="G2824" s="5" t="s">
        <v>8</v>
      </c>
    </row>
    <row r="2825" spans="1:7" x14ac:dyDescent="0.25">
      <c r="A2825" s="5" t="s">
        <v>22623</v>
      </c>
      <c r="B2825" s="5">
        <v>-1.7870862225642901</v>
      </c>
      <c r="C2825" s="5" t="s">
        <v>8</v>
      </c>
      <c r="D2825" s="5" t="s">
        <v>8</v>
      </c>
      <c r="E2825" s="5" t="s">
        <v>8</v>
      </c>
      <c r="F2825" s="5" t="s">
        <v>8</v>
      </c>
      <c r="G2825" s="5" t="s">
        <v>8</v>
      </c>
    </row>
    <row r="2826" spans="1:7" x14ac:dyDescent="0.25">
      <c r="A2826" s="5" t="s">
        <v>22840</v>
      </c>
      <c r="B2826" s="5">
        <v>-1.7870862225642901</v>
      </c>
      <c r="C2826" s="5" t="s">
        <v>8</v>
      </c>
      <c r="D2826" s="5" t="s">
        <v>8</v>
      </c>
      <c r="E2826" s="5" t="s">
        <v>8</v>
      </c>
      <c r="F2826" s="5" t="s">
        <v>8</v>
      </c>
      <c r="G2826" s="5" t="s">
        <v>8</v>
      </c>
    </row>
    <row r="2827" spans="1:7" x14ac:dyDescent="0.25">
      <c r="A2827" s="5" t="s">
        <v>23011</v>
      </c>
      <c r="B2827" s="5">
        <v>-1.7870862225642901</v>
      </c>
      <c r="C2827" s="5" t="s">
        <v>23012</v>
      </c>
      <c r="D2827" s="5" t="s">
        <v>23013</v>
      </c>
      <c r="E2827" s="5" t="s">
        <v>23014</v>
      </c>
      <c r="F2827" s="5" t="s">
        <v>23015</v>
      </c>
      <c r="G2827" s="5" t="s">
        <v>23016</v>
      </c>
    </row>
    <row r="2828" spans="1:7" x14ac:dyDescent="0.25">
      <c r="A2828" s="5" t="s">
        <v>13190</v>
      </c>
      <c r="B2828" s="5">
        <v>-1.7870862225642901</v>
      </c>
      <c r="C2828" s="5" t="s">
        <v>8</v>
      </c>
      <c r="D2828" s="5" t="s">
        <v>8</v>
      </c>
      <c r="E2828" s="5" t="s">
        <v>8</v>
      </c>
      <c r="F2828" s="5" t="s">
        <v>8</v>
      </c>
      <c r="G2828" s="5" t="s">
        <v>8</v>
      </c>
    </row>
    <row r="2829" spans="1:7" x14ac:dyDescent="0.25">
      <c r="A2829" s="5" t="s">
        <v>23058</v>
      </c>
      <c r="B2829" s="5">
        <v>-1.79240891133099</v>
      </c>
      <c r="C2829" s="5" t="s">
        <v>8</v>
      </c>
      <c r="D2829" s="5" t="s">
        <v>8</v>
      </c>
      <c r="E2829" s="5" t="s">
        <v>8</v>
      </c>
      <c r="F2829" s="5" t="s">
        <v>8</v>
      </c>
      <c r="G2829" s="5" t="s">
        <v>8</v>
      </c>
    </row>
    <row r="2830" spans="1:7" x14ac:dyDescent="0.25">
      <c r="A2830" s="5" t="s">
        <v>23115</v>
      </c>
      <c r="B2830" s="5">
        <v>-1.79240891133099</v>
      </c>
      <c r="C2830" s="5" t="s">
        <v>8</v>
      </c>
      <c r="D2830" s="5" t="s">
        <v>8</v>
      </c>
      <c r="E2830" s="5" t="s">
        <v>8165</v>
      </c>
      <c r="F2830" s="5" t="s">
        <v>8</v>
      </c>
      <c r="G2830" s="5" t="s">
        <v>8</v>
      </c>
    </row>
    <row r="2831" spans="1:7" x14ac:dyDescent="0.25">
      <c r="A2831" s="5" t="s">
        <v>5596</v>
      </c>
      <c r="B2831" s="5">
        <v>-1.79428029383442</v>
      </c>
      <c r="C2831" s="5" t="s">
        <v>8</v>
      </c>
      <c r="D2831" s="5" t="s">
        <v>8</v>
      </c>
      <c r="E2831" s="5" t="s">
        <v>8</v>
      </c>
      <c r="F2831" s="5" t="s">
        <v>8</v>
      </c>
      <c r="G2831" s="5" t="s">
        <v>8</v>
      </c>
    </row>
    <row r="2832" spans="1:7" x14ac:dyDescent="0.25">
      <c r="A2832" s="5" t="s">
        <v>23646</v>
      </c>
      <c r="B2832" s="5">
        <v>-1.79428029383442</v>
      </c>
      <c r="C2832" s="5" t="s">
        <v>23647</v>
      </c>
      <c r="D2832" s="5" t="s">
        <v>23648</v>
      </c>
      <c r="E2832" s="5" t="s">
        <v>8</v>
      </c>
      <c r="F2832" s="5" t="s">
        <v>8</v>
      </c>
      <c r="G2832" s="5" t="s">
        <v>23649</v>
      </c>
    </row>
    <row r="2833" spans="1:7" x14ac:dyDescent="0.25">
      <c r="A2833" s="5" t="s">
        <v>10748</v>
      </c>
      <c r="B2833" s="5">
        <v>-1.79818110488864</v>
      </c>
      <c r="C2833" s="5" t="s">
        <v>8</v>
      </c>
      <c r="D2833" s="5" t="s">
        <v>8</v>
      </c>
      <c r="E2833" s="5" t="s">
        <v>8</v>
      </c>
      <c r="F2833" s="5" t="s">
        <v>8</v>
      </c>
      <c r="G2833" s="5" t="s">
        <v>8</v>
      </c>
    </row>
    <row r="2834" spans="1:7" x14ac:dyDescent="0.25">
      <c r="A2834" s="5" t="s">
        <v>7587</v>
      </c>
      <c r="B2834" s="5">
        <v>-1.7999209376660099</v>
      </c>
      <c r="C2834" s="5" t="s">
        <v>8</v>
      </c>
      <c r="D2834" s="5" t="s">
        <v>8</v>
      </c>
      <c r="E2834" s="5" t="s">
        <v>8</v>
      </c>
      <c r="F2834" s="5" t="s">
        <v>8</v>
      </c>
      <c r="G2834" s="5" t="s">
        <v>8</v>
      </c>
    </row>
    <row r="2835" spans="1:7" x14ac:dyDescent="0.25">
      <c r="A2835" s="5" t="s">
        <v>20322</v>
      </c>
      <c r="B2835" s="5">
        <v>-1.7999209376660099</v>
      </c>
      <c r="C2835" s="5" t="s">
        <v>8</v>
      </c>
      <c r="D2835" s="5" t="s">
        <v>8</v>
      </c>
      <c r="E2835" s="5" t="s">
        <v>8</v>
      </c>
      <c r="F2835" s="5" t="s">
        <v>8</v>
      </c>
      <c r="G2835" s="5" t="s">
        <v>8</v>
      </c>
    </row>
    <row r="2836" spans="1:7" x14ac:dyDescent="0.25">
      <c r="A2836" s="5" t="s">
        <v>4691</v>
      </c>
      <c r="B2836" s="5">
        <v>-1.81284907096307</v>
      </c>
      <c r="C2836" s="5" t="s">
        <v>8</v>
      </c>
      <c r="D2836" s="5" t="s">
        <v>8</v>
      </c>
      <c r="E2836" s="5" t="s">
        <v>8</v>
      </c>
      <c r="F2836" s="5" t="s">
        <v>8</v>
      </c>
      <c r="G2836" s="5" t="s">
        <v>8</v>
      </c>
    </row>
    <row r="2837" spans="1:7" x14ac:dyDescent="0.25">
      <c r="A2837" s="5" t="s">
        <v>22261</v>
      </c>
      <c r="B2837" s="5">
        <v>-1.81329323972458</v>
      </c>
      <c r="C2837" s="5" t="s">
        <v>8</v>
      </c>
      <c r="D2837" s="5" t="s">
        <v>8</v>
      </c>
      <c r="E2837" s="5" t="s">
        <v>8</v>
      </c>
      <c r="F2837" s="5" t="s">
        <v>8</v>
      </c>
      <c r="G2837" s="5" t="s">
        <v>8</v>
      </c>
    </row>
    <row r="2838" spans="1:7" x14ac:dyDescent="0.25">
      <c r="A2838" s="5" t="s">
        <v>21750</v>
      </c>
      <c r="B2838" s="5">
        <v>-1.8146481794482801</v>
      </c>
      <c r="C2838" s="5" t="s">
        <v>8</v>
      </c>
      <c r="D2838" s="5" t="s">
        <v>8</v>
      </c>
      <c r="E2838" s="5" t="s">
        <v>8</v>
      </c>
      <c r="F2838" s="5" t="s">
        <v>8</v>
      </c>
      <c r="G2838" s="5" t="s">
        <v>8</v>
      </c>
    </row>
    <row r="2839" spans="1:7" x14ac:dyDescent="0.25">
      <c r="A2839" s="5" t="s">
        <v>3027</v>
      </c>
      <c r="B2839" s="5">
        <v>-1.8150104485292999</v>
      </c>
      <c r="C2839" s="5" t="s">
        <v>8</v>
      </c>
      <c r="D2839" s="5" t="s">
        <v>8</v>
      </c>
      <c r="E2839" s="5" t="s">
        <v>8</v>
      </c>
      <c r="F2839" s="5" t="s">
        <v>8</v>
      </c>
      <c r="G2839" s="5" t="s">
        <v>8</v>
      </c>
    </row>
    <row r="2840" spans="1:7" x14ac:dyDescent="0.25">
      <c r="A2840" s="5" t="s">
        <v>22183</v>
      </c>
      <c r="B2840" s="5">
        <v>-1.8150104485292999</v>
      </c>
      <c r="C2840" s="5" t="s">
        <v>8</v>
      </c>
      <c r="D2840" s="5" t="s">
        <v>8</v>
      </c>
      <c r="E2840" s="5" t="s">
        <v>8</v>
      </c>
      <c r="F2840" s="5" t="s">
        <v>8</v>
      </c>
      <c r="G2840" s="5" t="s">
        <v>8</v>
      </c>
    </row>
    <row r="2841" spans="1:7" x14ac:dyDescent="0.25">
      <c r="A2841" s="5" t="s">
        <v>20141</v>
      </c>
      <c r="B2841" s="5">
        <v>-1.81546130617358</v>
      </c>
      <c r="C2841" s="5" t="s">
        <v>8</v>
      </c>
      <c r="D2841" s="5" t="s">
        <v>8</v>
      </c>
      <c r="E2841" s="5" t="s">
        <v>8</v>
      </c>
      <c r="F2841" s="5" t="s">
        <v>8</v>
      </c>
      <c r="G2841" s="5" t="s">
        <v>8</v>
      </c>
    </row>
    <row r="2842" spans="1:7" x14ac:dyDescent="0.25">
      <c r="A2842" s="5" t="s">
        <v>23405</v>
      </c>
      <c r="B2842" s="5">
        <v>-1.81546130617358</v>
      </c>
      <c r="C2842" s="5" t="s">
        <v>8</v>
      </c>
      <c r="D2842" s="5" t="s">
        <v>8</v>
      </c>
      <c r="E2842" s="5" t="s">
        <v>8</v>
      </c>
      <c r="F2842" s="5" t="s">
        <v>8</v>
      </c>
      <c r="G2842" s="5" t="s">
        <v>8</v>
      </c>
    </row>
    <row r="2843" spans="1:7" x14ac:dyDescent="0.25">
      <c r="A2843" s="5" t="s">
        <v>21764</v>
      </c>
      <c r="B2843" s="5">
        <v>-1.8160377739023701</v>
      </c>
      <c r="C2843" s="5" t="s">
        <v>8</v>
      </c>
      <c r="D2843" s="5" t="s">
        <v>8</v>
      </c>
      <c r="E2843" s="5" t="s">
        <v>8</v>
      </c>
      <c r="F2843" s="5" t="s">
        <v>8</v>
      </c>
      <c r="G2843" s="5" t="s">
        <v>8</v>
      </c>
    </row>
    <row r="2844" spans="1:7" x14ac:dyDescent="0.25">
      <c r="A2844" s="5" t="s">
        <v>23278</v>
      </c>
      <c r="B2844" s="5">
        <v>-1.8160377739023701</v>
      </c>
      <c r="C2844" s="5" t="s">
        <v>8</v>
      </c>
      <c r="D2844" s="5" t="s">
        <v>8</v>
      </c>
      <c r="E2844" s="5" t="s">
        <v>8</v>
      </c>
      <c r="F2844" s="5" t="s">
        <v>8</v>
      </c>
      <c r="G2844" s="5" t="s">
        <v>8</v>
      </c>
    </row>
    <row r="2845" spans="1:7" x14ac:dyDescent="0.25">
      <c r="A2845" s="5" t="s">
        <v>22463</v>
      </c>
      <c r="B2845" s="5">
        <v>-1.81832870484017</v>
      </c>
      <c r="C2845" s="5" t="s">
        <v>8</v>
      </c>
      <c r="D2845" s="5" t="s">
        <v>8</v>
      </c>
      <c r="E2845" s="5" t="s">
        <v>8</v>
      </c>
      <c r="F2845" s="5" t="s">
        <v>8</v>
      </c>
      <c r="G2845" s="5" t="s">
        <v>8</v>
      </c>
    </row>
    <row r="2846" spans="1:7" x14ac:dyDescent="0.25">
      <c r="A2846" s="5" t="s">
        <v>12712</v>
      </c>
      <c r="B2846" s="5">
        <v>-1.8236035263353301</v>
      </c>
      <c r="C2846" s="5" t="s">
        <v>8</v>
      </c>
      <c r="D2846" s="5" t="s">
        <v>8</v>
      </c>
      <c r="E2846" s="5" t="s">
        <v>8</v>
      </c>
      <c r="F2846" s="5" t="s">
        <v>8</v>
      </c>
      <c r="G2846" s="5" t="s">
        <v>8</v>
      </c>
    </row>
    <row r="2847" spans="1:7" x14ac:dyDescent="0.25">
      <c r="A2847" s="5" t="s">
        <v>1485</v>
      </c>
      <c r="B2847" s="5">
        <v>-1.8326516123251899</v>
      </c>
      <c r="C2847" s="5" t="s">
        <v>1486</v>
      </c>
      <c r="D2847" s="5" t="s">
        <v>1487</v>
      </c>
      <c r="E2847" s="5" t="s">
        <v>1488</v>
      </c>
      <c r="F2847" s="5" t="s">
        <v>1489</v>
      </c>
      <c r="G2847" s="5" t="s">
        <v>1490</v>
      </c>
    </row>
    <row r="2848" spans="1:7" x14ac:dyDescent="0.25">
      <c r="A2848" s="5" t="s">
        <v>21409</v>
      </c>
      <c r="B2848" s="5">
        <v>-1.8347325109805499</v>
      </c>
      <c r="C2848" s="5" t="s">
        <v>21410</v>
      </c>
      <c r="D2848" s="5" t="s">
        <v>21411</v>
      </c>
      <c r="E2848" s="5" t="s">
        <v>21412</v>
      </c>
      <c r="F2848" s="5" t="s">
        <v>21413</v>
      </c>
      <c r="G2848" s="5" t="s">
        <v>21414</v>
      </c>
    </row>
    <row r="2849" spans="1:7" x14ac:dyDescent="0.25">
      <c r="A2849" s="5" t="s">
        <v>15806</v>
      </c>
      <c r="B2849" s="5">
        <v>-1.8347325109805499</v>
      </c>
      <c r="C2849" s="5" t="s">
        <v>8</v>
      </c>
      <c r="D2849" s="5" t="s">
        <v>8</v>
      </c>
      <c r="E2849" s="5" t="s">
        <v>8</v>
      </c>
      <c r="F2849" s="5" t="s">
        <v>8</v>
      </c>
      <c r="G2849" s="5" t="s">
        <v>8</v>
      </c>
    </row>
    <row r="2850" spans="1:7" x14ac:dyDescent="0.25">
      <c r="A2850" s="5" t="s">
        <v>9186</v>
      </c>
      <c r="B2850" s="5">
        <v>-1.84330314938059</v>
      </c>
      <c r="C2850" s="5" t="s">
        <v>2834</v>
      </c>
      <c r="D2850" s="5" t="s">
        <v>9187</v>
      </c>
      <c r="E2850" s="5" t="s">
        <v>2836</v>
      </c>
      <c r="F2850" s="5" t="s">
        <v>9188</v>
      </c>
      <c r="G2850" s="5" t="s">
        <v>2838</v>
      </c>
    </row>
    <row r="2851" spans="1:7" x14ac:dyDescent="0.25">
      <c r="A2851" s="5" t="s">
        <v>22232</v>
      </c>
      <c r="B2851" s="5">
        <v>-1.8444197459930201</v>
      </c>
      <c r="C2851" s="5" t="s">
        <v>8</v>
      </c>
      <c r="D2851" s="5" t="s">
        <v>8</v>
      </c>
      <c r="E2851" s="5" t="s">
        <v>8</v>
      </c>
      <c r="F2851" s="5" t="s">
        <v>8</v>
      </c>
      <c r="G2851" s="5" t="s">
        <v>8</v>
      </c>
    </row>
    <row r="2852" spans="1:7" x14ac:dyDescent="0.25">
      <c r="A2852" s="5" t="s">
        <v>9182</v>
      </c>
      <c r="B2852" s="5">
        <v>-1.8444197459930201</v>
      </c>
      <c r="C2852" s="5" t="s">
        <v>8</v>
      </c>
      <c r="D2852" s="5" t="s">
        <v>8</v>
      </c>
      <c r="E2852" s="5" t="s">
        <v>8</v>
      </c>
      <c r="F2852" s="5" t="s">
        <v>8</v>
      </c>
      <c r="G2852" s="5" t="s">
        <v>8</v>
      </c>
    </row>
    <row r="2853" spans="1:7" x14ac:dyDescent="0.25">
      <c r="A2853" s="5" t="s">
        <v>5542</v>
      </c>
      <c r="B2853" s="5">
        <v>-1.84862353028146</v>
      </c>
      <c r="C2853" s="5" t="s">
        <v>8</v>
      </c>
      <c r="D2853" s="5" t="s">
        <v>8</v>
      </c>
      <c r="E2853" s="5" t="s">
        <v>8</v>
      </c>
      <c r="F2853" s="5" t="s">
        <v>8</v>
      </c>
      <c r="G2853" s="5" t="s">
        <v>8</v>
      </c>
    </row>
    <row r="2854" spans="1:7" x14ac:dyDescent="0.25">
      <c r="A2854" s="5" t="s">
        <v>4171</v>
      </c>
      <c r="B2854" s="5">
        <v>-1.8545410752181399</v>
      </c>
      <c r="C2854" s="5" t="s">
        <v>8</v>
      </c>
      <c r="D2854" s="5" t="s">
        <v>8</v>
      </c>
      <c r="E2854" s="5" t="s">
        <v>8</v>
      </c>
      <c r="F2854" s="5" t="s">
        <v>8</v>
      </c>
      <c r="G2854" s="5" t="s">
        <v>8</v>
      </c>
    </row>
    <row r="2855" spans="1:7" x14ac:dyDescent="0.25">
      <c r="A2855" s="5" t="s">
        <v>21977</v>
      </c>
      <c r="B2855" s="5">
        <v>-1.85470536435327</v>
      </c>
      <c r="C2855" s="5" t="s">
        <v>8</v>
      </c>
      <c r="D2855" s="5" t="s">
        <v>8</v>
      </c>
      <c r="E2855" s="5" t="s">
        <v>8</v>
      </c>
      <c r="F2855" s="5" t="s">
        <v>8</v>
      </c>
      <c r="G2855" s="5" t="s">
        <v>8</v>
      </c>
    </row>
    <row r="2856" spans="1:7" x14ac:dyDescent="0.25">
      <c r="A2856" s="5" t="s">
        <v>22201</v>
      </c>
      <c r="B2856" s="5">
        <v>-1.8649302417754099</v>
      </c>
      <c r="C2856" s="5" t="s">
        <v>8</v>
      </c>
      <c r="D2856" s="5" t="s">
        <v>8</v>
      </c>
      <c r="E2856" s="5" t="s">
        <v>8</v>
      </c>
      <c r="F2856" s="5" t="s">
        <v>8</v>
      </c>
      <c r="G2856" s="5" t="s">
        <v>8</v>
      </c>
    </row>
    <row r="2857" spans="1:7" x14ac:dyDescent="0.25">
      <c r="A2857" s="5" t="s">
        <v>6127</v>
      </c>
      <c r="B2857" s="5">
        <v>-1.8649302417754099</v>
      </c>
      <c r="C2857" s="5" t="s">
        <v>8</v>
      </c>
      <c r="D2857" s="5" t="s">
        <v>8</v>
      </c>
      <c r="E2857" s="5" t="s">
        <v>8</v>
      </c>
      <c r="F2857" s="5" t="s">
        <v>8</v>
      </c>
      <c r="G2857" s="5" t="s">
        <v>2578</v>
      </c>
    </row>
    <row r="2858" spans="1:7" x14ac:dyDescent="0.25">
      <c r="A2858" s="5" t="s">
        <v>8445</v>
      </c>
      <c r="B2858" s="5">
        <v>-1.8649302417754099</v>
      </c>
      <c r="C2858" s="5" t="s">
        <v>8</v>
      </c>
      <c r="D2858" s="5" t="s">
        <v>8</v>
      </c>
      <c r="E2858" s="5" t="s">
        <v>8</v>
      </c>
      <c r="F2858" s="5" t="s">
        <v>8</v>
      </c>
      <c r="G2858" s="5" t="s">
        <v>8</v>
      </c>
    </row>
    <row r="2859" spans="1:7" x14ac:dyDescent="0.25">
      <c r="A2859" s="5" t="s">
        <v>17978</v>
      </c>
      <c r="B2859" s="5">
        <v>-1.8660493541821099</v>
      </c>
      <c r="C2859" s="5" t="s">
        <v>17974</v>
      </c>
      <c r="D2859" s="5" t="s">
        <v>8</v>
      </c>
      <c r="E2859" s="5" t="s">
        <v>17976</v>
      </c>
      <c r="F2859" s="5" t="s">
        <v>8</v>
      </c>
      <c r="G2859" s="5" t="s">
        <v>17977</v>
      </c>
    </row>
    <row r="2860" spans="1:7" x14ac:dyDescent="0.25">
      <c r="A2860" s="5" t="s">
        <v>23009</v>
      </c>
      <c r="B2860" s="5">
        <v>-1.8722541183861801</v>
      </c>
      <c r="C2860" s="5" t="s">
        <v>8</v>
      </c>
      <c r="D2860" s="5" t="s">
        <v>8</v>
      </c>
      <c r="E2860" s="5" t="s">
        <v>8</v>
      </c>
      <c r="F2860" s="5" t="s">
        <v>8</v>
      </c>
      <c r="G2860" s="5" t="s">
        <v>23010</v>
      </c>
    </row>
    <row r="2861" spans="1:7" x14ac:dyDescent="0.25">
      <c r="A2861" s="5" t="s">
        <v>4338</v>
      </c>
      <c r="B2861" s="5">
        <v>-1.8818963178416099</v>
      </c>
      <c r="C2861" s="5" t="s">
        <v>8</v>
      </c>
      <c r="D2861" s="5" t="s">
        <v>8</v>
      </c>
      <c r="E2861" s="5" t="s">
        <v>8</v>
      </c>
      <c r="F2861" s="5" t="s">
        <v>8</v>
      </c>
      <c r="G2861" s="5" t="s">
        <v>8</v>
      </c>
    </row>
    <row r="2862" spans="1:7" x14ac:dyDescent="0.25">
      <c r="A2862" s="5" t="s">
        <v>8250</v>
      </c>
      <c r="B2862" s="5">
        <v>-1.8818963178416099</v>
      </c>
      <c r="C2862" s="5" t="s">
        <v>8</v>
      </c>
      <c r="D2862" s="5" t="s">
        <v>8</v>
      </c>
      <c r="E2862" s="5" t="s">
        <v>8</v>
      </c>
      <c r="F2862" s="5" t="s">
        <v>8</v>
      </c>
      <c r="G2862" s="5" t="s">
        <v>8</v>
      </c>
    </row>
    <row r="2863" spans="1:7" x14ac:dyDescent="0.25">
      <c r="A2863" s="5" t="s">
        <v>10771</v>
      </c>
      <c r="B2863" s="5">
        <v>-1.8818963178416099</v>
      </c>
      <c r="C2863" s="5" t="s">
        <v>8</v>
      </c>
      <c r="D2863" s="5" t="s">
        <v>8</v>
      </c>
      <c r="E2863" s="5" t="s">
        <v>8</v>
      </c>
      <c r="F2863" s="5" t="s">
        <v>8</v>
      </c>
      <c r="G2863" s="5" t="s">
        <v>8</v>
      </c>
    </row>
    <row r="2864" spans="1:7" x14ac:dyDescent="0.25">
      <c r="A2864" s="5" t="s">
        <v>12717</v>
      </c>
      <c r="B2864" s="5">
        <v>-1.88218487904976</v>
      </c>
      <c r="C2864" s="5" t="s">
        <v>12718</v>
      </c>
      <c r="D2864" s="5" t="s">
        <v>12719</v>
      </c>
      <c r="E2864" s="5" t="s">
        <v>12720</v>
      </c>
      <c r="F2864" s="5" t="s">
        <v>12721</v>
      </c>
      <c r="G2864" s="5" t="s">
        <v>12722</v>
      </c>
    </row>
    <row r="2865" spans="1:7" x14ac:dyDescent="0.25">
      <c r="A2865" s="5" t="s">
        <v>21909</v>
      </c>
      <c r="B2865" s="5">
        <v>-1.8890428211133501</v>
      </c>
      <c r="C2865" s="5" t="s">
        <v>8</v>
      </c>
      <c r="D2865" s="5" t="s">
        <v>8</v>
      </c>
      <c r="E2865" s="5" t="s">
        <v>8</v>
      </c>
      <c r="F2865" s="5" t="s">
        <v>8</v>
      </c>
      <c r="G2865" s="5" t="s">
        <v>8</v>
      </c>
    </row>
    <row r="2866" spans="1:7" x14ac:dyDescent="0.25">
      <c r="A2866" s="5" t="s">
        <v>21630</v>
      </c>
      <c r="B2866" s="5">
        <v>-1.89274523162469</v>
      </c>
      <c r="C2866" s="5" t="s">
        <v>21631</v>
      </c>
      <c r="D2866" s="5" t="s">
        <v>21632</v>
      </c>
      <c r="E2866" s="5" t="s">
        <v>21633</v>
      </c>
      <c r="F2866" s="5" t="s">
        <v>21634</v>
      </c>
      <c r="G2866" s="5" t="s">
        <v>21635</v>
      </c>
    </row>
    <row r="2867" spans="1:7" x14ac:dyDescent="0.25">
      <c r="A2867" s="5" t="s">
        <v>23197</v>
      </c>
      <c r="B2867" s="5">
        <v>-1.89432895811418</v>
      </c>
      <c r="C2867" s="5" t="s">
        <v>8</v>
      </c>
      <c r="D2867" s="5" t="s">
        <v>8</v>
      </c>
      <c r="E2867" s="5" t="s">
        <v>8</v>
      </c>
      <c r="F2867" s="5" t="s">
        <v>8</v>
      </c>
      <c r="G2867" s="5" t="s">
        <v>8</v>
      </c>
    </row>
    <row r="2868" spans="1:7" x14ac:dyDescent="0.25">
      <c r="A2868" s="5" t="s">
        <v>22686</v>
      </c>
      <c r="B2868" s="5">
        <v>-1.8995616224209699</v>
      </c>
      <c r="C2868" s="5" t="s">
        <v>8</v>
      </c>
      <c r="D2868" s="5" t="s">
        <v>8</v>
      </c>
      <c r="E2868" s="5" t="s">
        <v>8</v>
      </c>
      <c r="F2868" s="5" t="s">
        <v>8</v>
      </c>
      <c r="G2868" s="5" t="s">
        <v>8</v>
      </c>
    </row>
    <row r="2869" spans="1:7" x14ac:dyDescent="0.25">
      <c r="A2869" s="5" t="s">
        <v>23369</v>
      </c>
      <c r="B2869" s="5">
        <v>-1.8995616224209699</v>
      </c>
      <c r="C2869" s="5" t="s">
        <v>8</v>
      </c>
      <c r="D2869" s="5" t="s">
        <v>8</v>
      </c>
      <c r="E2869" s="5" t="s">
        <v>8</v>
      </c>
      <c r="F2869" s="5" t="s">
        <v>8</v>
      </c>
      <c r="G2869" s="5" t="s">
        <v>8</v>
      </c>
    </row>
    <row r="2870" spans="1:7" x14ac:dyDescent="0.25">
      <c r="A2870" s="5" t="s">
        <v>23279</v>
      </c>
      <c r="B2870" s="5">
        <v>-1.91195449377682</v>
      </c>
      <c r="C2870" s="5" t="s">
        <v>8</v>
      </c>
      <c r="D2870" s="5" t="s">
        <v>8</v>
      </c>
      <c r="E2870" s="5" t="s">
        <v>23280</v>
      </c>
      <c r="F2870" s="5" t="s">
        <v>8</v>
      </c>
      <c r="G2870" s="5" t="s">
        <v>165</v>
      </c>
    </row>
    <row r="2871" spans="1:7" x14ac:dyDescent="0.25">
      <c r="A2871" s="5" t="s">
        <v>22995</v>
      </c>
      <c r="B2871" s="5">
        <v>-1.9133747593203101</v>
      </c>
      <c r="C2871" s="5" t="s">
        <v>8</v>
      </c>
      <c r="D2871" s="5" t="s">
        <v>8</v>
      </c>
      <c r="E2871" s="5" t="s">
        <v>8</v>
      </c>
      <c r="F2871" s="5" t="s">
        <v>8</v>
      </c>
      <c r="G2871" s="5" t="s">
        <v>8</v>
      </c>
    </row>
    <row r="2872" spans="1:7" x14ac:dyDescent="0.25">
      <c r="A2872" s="5" t="s">
        <v>23178</v>
      </c>
      <c r="B2872" s="5">
        <v>-1.9133747593203101</v>
      </c>
      <c r="C2872" s="5" t="s">
        <v>8</v>
      </c>
      <c r="D2872" s="5" t="s">
        <v>8</v>
      </c>
      <c r="E2872" s="5" t="s">
        <v>8</v>
      </c>
      <c r="F2872" s="5" t="s">
        <v>8</v>
      </c>
      <c r="G2872" s="5" t="s">
        <v>8</v>
      </c>
    </row>
    <row r="2873" spans="1:7" x14ac:dyDescent="0.25">
      <c r="A2873" s="5" t="s">
        <v>23699</v>
      </c>
      <c r="B2873" s="5">
        <v>-1.9133747593203101</v>
      </c>
      <c r="C2873" s="5" t="s">
        <v>8</v>
      </c>
      <c r="D2873" s="5" t="s">
        <v>8</v>
      </c>
      <c r="E2873" s="5" t="s">
        <v>376</v>
      </c>
      <c r="F2873" s="5" t="s">
        <v>8</v>
      </c>
      <c r="G2873" s="5" t="s">
        <v>377</v>
      </c>
    </row>
    <row r="2874" spans="1:7" x14ac:dyDescent="0.25">
      <c r="A2874" s="5" t="s">
        <v>6705</v>
      </c>
      <c r="B2874" s="5">
        <v>-1.92636183398634</v>
      </c>
      <c r="C2874" s="5" t="s">
        <v>8</v>
      </c>
      <c r="D2874" s="5" t="s">
        <v>8</v>
      </c>
      <c r="E2874" s="5" t="s">
        <v>8</v>
      </c>
      <c r="F2874" s="5" t="s">
        <v>8</v>
      </c>
      <c r="G2874" s="5" t="s">
        <v>8</v>
      </c>
    </row>
    <row r="2875" spans="1:7" x14ac:dyDescent="0.25">
      <c r="A2875" s="5" t="s">
        <v>7385</v>
      </c>
      <c r="B2875" s="5">
        <v>-1.9337691319076999</v>
      </c>
      <c r="C2875" s="5" t="s">
        <v>8</v>
      </c>
      <c r="D2875" s="5" t="s">
        <v>8</v>
      </c>
      <c r="E2875" s="5" t="s">
        <v>8</v>
      </c>
      <c r="F2875" s="5" t="s">
        <v>8</v>
      </c>
      <c r="G2875" s="5" t="s">
        <v>8</v>
      </c>
    </row>
    <row r="2876" spans="1:7" x14ac:dyDescent="0.25">
      <c r="A2876" s="5" t="s">
        <v>8041</v>
      </c>
      <c r="B2876" s="5">
        <v>-1.9360916284991501</v>
      </c>
      <c r="C2876" s="5" t="s">
        <v>8</v>
      </c>
      <c r="D2876" s="5" t="s">
        <v>8</v>
      </c>
      <c r="E2876" s="5" t="s">
        <v>8</v>
      </c>
      <c r="F2876" s="5" t="s">
        <v>8</v>
      </c>
      <c r="G2876" s="5" t="s">
        <v>8</v>
      </c>
    </row>
    <row r="2877" spans="1:7" x14ac:dyDescent="0.25">
      <c r="A2877" s="5" t="s">
        <v>21741</v>
      </c>
      <c r="B2877" s="5">
        <v>-1.94365318488643</v>
      </c>
      <c r="C2877" s="5" t="s">
        <v>8</v>
      </c>
      <c r="D2877" s="5" t="s">
        <v>8</v>
      </c>
      <c r="E2877" s="5" t="s">
        <v>8</v>
      </c>
      <c r="F2877" s="5" t="s">
        <v>8</v>
      </c>
      <c r="G2877" s="5" t="s">
        <v>8</v>
      </c>
    </row>
    <row r="2878" spans="1:7" x14ac:dyDescent="0.25">
      <c r="A2878" s="5" t="s">
        <v>22658</v>
      </c>
      <c r="B2878" s="5">
        <v>-1.94365318488643</v>
      </c>
      <c r="C2878" s="5" t="s">
        <v>8</v>
      </c>
      <c r="D2878" s="5" t="s">
        <v>8</v>
      </c>
      <c r="E2878" s="5" t="s">
        <v>22659</v>
      </c>
      <c r="F2878" s="5" t="s">
        <v>8</v>
      </c>
      <c r="G2878" s="5" t="s">
        <v>1969</v>
      </c>
    </row>
    <row r="2879" spans="1:7" x14ac:dyDescent="0.25">
      <c r="A2879" s="5" t="s">
        <v>6755</v>
      </c>
      <c r="B2879" s="5">
        <v>-1.94418100723351</v>
      </c>
      <c r="C2879" s="5" t="s">
        <v>8</v>
      </c>
      <c r="D2879" s="5" t="s">
        <v>8</v>
      </c>
      <c r="E2879" s="5" t="s">
        <v>8</v>
      </c>
      <c r="F2879" s="5" t="s">
        <v>8</v>
      </c>
      <c r="G2879" s="5" t="s">
        <v>8</v>
      </c>
    </row>
    <row r="2880" spans="1:7" x14ac:dyDescent="0.25">
      <c r="A2880" s="5" t="s">
        <v>22724</v>
      </c>
      <c r="B2880" s="5">
        <v>-1.94418100723351</v>
      </c>
      <c r="C2880" s="5" t="s">
        <v>8</v>
      </c>
      <c r="D2880" s="5" t="s">
        <v>8</v>
      </c>
      <c r="E2880" s="5" t="s">
        <v>8</v>
      </c>
      <c r="F2880" s="5" t="s">
        <v>8</v>
      </c>
      <c r="G2880" s="5" t="s">
        <v>8</v>
      </c>
    </row>
    <row r="2881" spans="1:7" x14ac:dyDescent="0.25">
      <c r="A2881" s="5" t="s">
        <v>21995</v>
      </c>
      <c r="B2881" s="5">
        <v>-1.9480770119769</v>
      </c>
      <c r="C2881" s="5" t="s">
        <v>8</v>
      </c>
      <c r="D2881" s="5" t="s">
        <v>8</v>
      </c>
      <c r="E2881" s="5" t="s">
        <v>8</v>
      </c>
      <c r="F2881" s="5" t="s">
        <v>8</v>
      </c>
      <c r="G2881" s="5" t="s">
        <v>8</v>
      </c>
    </row>
    <row r="2882" spans="1:7" x14ac:dyDescent="0.25">
      <c r="A2882" s="5" t="s">
        <v>9586</v>
      </c>
      <c r="B2882" s="5">
        <v>-1.9492478245052201</v>
      </c>
      <c r="C2882" s="5" t="s">
        <v>8</v>
      </c>
      <c r="D2882" s="5" t="s">
        <v>8</v>
      </c>
      <c r="E2882" s="5" t="s">
        <v>8</v>
      </c>
      <c r="F2882" s="5" t="s">
        <v>8</v>
      </c>
      <c r="G2882" s="5" t="s">
        <v>8</v>
      </c>
    </row>
    <row r="2883" spans="1:7" x14ac:dyDescent="0.25">
      <c r="A2883" s="5" t="s">
        <v>12357</v>
      </c>
      <c r="B2883" s="5">
        <v>-1.9555722364125601</v>
      </c>
      <c r="C2883" s="5" t="s">
        <v>12358</v>
      </c>
      <c r="D2883" s="5" t="s">
        <v>12359</v>
      </c>
      <c r="E2883" s="5" t="s">
        <v>12360</v>
      </c>
      <c r="F2883" s="5" t="s">
        <v>12361</v>
      </c>
      <c r="G2883" s="5" t="s">
        <v>12362</v>
      </c>
    </row>
    <row r="2884" spans="1:7" x14ac:dyDescent="0.25">
      <c r="A2884" s="5" t="s">
        <v>14641</v>
      </c>
      <c r="B2884" s="5">
        <v>-1.9555722364125601</v>
      </c>
      <c r="C2884" s="5" t="s">
        <v>8</v>
      </c>
      <c r="D2884" s="5" t="s">
        <v>8</v>
      </c>
      <c r="E2884" s="5" t="s">
        <v>8</v>
      </c>
      <c r="F2884" s="5" t="s">
        <v>8</v>
      </c>
      <c r="G2884" s="5" t="s">
        <v>8</v>
      </c>
    </row>
    <row r="2885" spans="1:7" x14ac:dyDescent="0.25">
      <c r="A2885" s="5" t="s">
        <v>13758</v>
      </c>
      <c r="B2885" s="5">
        <v>-1.9564678906323401</v>
      </c>
      <c r="C2885" s="5" t="s">
        <v>13759</v>
      </c>
      <c r="D2885" s="5" t="s">
        <v>13760</v>
      </c>
      <c r="E2885" s="5" t="s">
        <v>13761</v>
      </c>
      <c r="F2885" s="5" t="s">
        <v>13762</v>
      </c>
      <c r="G2885" s="5" t="s">
        <v>13763</v>
      </c>
    </row>
    <row r="2886" spans="1:7" x14ac:dyDescent="0.25">
      <c r="A2886" s="5" t="s">
        <v>22625</v>
      </c>
      <c r="B2886" s="5">
        <v>-1.9622443864408901</v>
      </c>
      <c r="C2886" s="5" t="s">
        <v>8</v>
      </c>
      <c r="D2886" s="5" t="s">
        <v>8</v>
      </c>
      <c r="E2886" s="5" t="s">
        <v>8</v>
      </c>
      <c r="F2886" s="5" t="s">
        <v>8</v>
      </c>
      <c r="G2886" s="5" t="s">
        <v>8</v>
      </c>
    </row>
    <row r="2887" spans="1:7" x14ac:dyDescent="0.25">
      <c r="A2887" s="5" t="s">
        <v>13122</v>
      </c>
      <c r="B2887" s="5">
        <v>-1.96772323653576</v>
      </c>
      <c r="C2887" s="5" t="s">
        <v>8</v>
      </c>
      <c r="D2887" s="5" t="s">
        <v>8</v>
      </c>
      <c r="E2887" s="5" t="s">
        <v>8</v>
      </c>
      <c r="F2887" s="5" t="s">
        <v>8</v>
      </c>
      <c r="G2887" s="5" t="s">
        <v>8</v>
      </c>
    </row>
    <row r="2888" spans="1:7" x14ac:dyDescent="0.25">
      <c r="A2888" s="5" t="s">
        <v>22092</v>
      </c>
      <c r="B2888" s="5">
        <v>-1.9743431705530701</v>
      </c>
      <c r="C2888" s="5" t="s">
        <v>8</v>
      </c>
      <c r="D2888" s="5" t="s">
        <v>8</v>
      </c>
      <c r="E2888" s="5" t="s">
        <v>8</v>
      </c>
      <c r="F2888" s="5" t="s">
        <v>8</v>
      </c>
      <c r="G2888" s="5" t="s">
        <v>8</v>
      </c>
    </row>
    <row r="2889" spans="1:7" x14ac:dyDescent="0.25">
      <c r="A2889" s="5" t="s">
        <v>23007</v>
      </c>
      <c r="B2889" s="5">
        <v>-1.9785134042677399</v>
      </c>
      <c r="C2889" s="5" t="s">
        <v>8</v>
      </c>
      <c r="D2889" s="5" t="s">
        <v>8</v>
      </c>
      <c r="E2889" s="5" t="s">
        <v>8</v>
      </c>
      <c r="F2889" s="5" t="s">
        <v>8</v>
      </c>
      <c r="G2889" s="5" t="s">
        <v>8</v>
      </c>
    </row>
    <row r="2890" spans="1:7" x14ac:dyDescent="0.25">
      <c r="A2890" s="5" t="s">
        <v>13471</v>
      </c>
      <c r="B2890" s="5">
        <v>-1.9785134042677399</v>
      </c>
      <c r="C2890" s="5" t="s">
        <v>8</v>
      </c>
      <c r="D2890" s="5" t="s">
        <v>8</v>
      </c>
      <c r="E2890" s="5" t="s">
        <v>8</v>
      </c>
      <c r="F2890" s="5" t="s">
        <v>8</v>
      </c>
      <c r="G2890" s="5" t="s">
        <v>8</v>
      </c>
    </row>
    <row r="2891" spans="1:7" x14ac:dyDescent="0.25">
      <c r="A2891" s="5" t="s">
        <v>23472</v>
      </c>
      <c r="B2891" s="5">
        <v>-1.9785134042677399</v>
      </c>
      <c r="C2891" s="5" t="s">
        <v>8</v>
      </c>
      <c r="D2891" s="5" t="s">
        <v>8</v>
      </c>
      <c r="E2891" s="5" t="s">
        <v>8</v>
      </c>
      <c r="F2891" s="5" t="s">
        <v>8</v>
      </c>
      <c r="G2891" s="5" t="s">
        <v>8</v>
      </c>
    </row>
    <row r="2892" spans="1:7" x14ac:dyDescent="0.25">
      <c r="A2892" s="5" t="s">
        <v>21936</v>
      </c>
      <c r="B2892" s="5">
        <v>-1.9806196459887</v>
      </c>
      <c r="C2892" s="5" t="s">
        <v>8</v>
      </c>
      <c r="D2892" s="5" t="s">
        <v>8</v>
      </c>
      <c r="E2892" s="5" t="s">
        <v>8</v>
      </c>
      <c r="F2892" s="5" t="s">
        <v>8</v>
      </c>
      <c r="G2892" s="5" t="s">
        <v>8</v>
      </c>
    </row>
    <row r="2893" spans="1:7" x14ac:dyDescent="0.25">
      <c r="A2893" s="5" t="s">
        <v>16665</v>
      </c>
      <c r="B2893" s="5">
        <v>-1.9841054020325599</v>
      </c>
      <c r="C2893" s="5" t="s">
        <v>16666</v>
      </c>
      <c r="D2893" s="5" t="s">
        <v>16667</v>
      </c>
      <c r="E2893" s="5" t="s">
        <v>16668</v>
      </c>
      <c r="F2893" s="5" t="s">
        <v>16669</v>
      </c>
      <c r="G2893" s="5" t="s">
        <v>16670</v>
      </c>
    </row>
    <row r="2894" spans="1:7" x14ac:dyDescent="0.25">
      <c r="A2894" s="5" t="s">
        <v>15769</v>
      </c>
      <c r="B2894" s="5">
        <v>-1.9859051724385599</v>
      </c>
      <c r="C2894" s="5" t="s">
        <v>8</v>
      </c>
      <c r="D2894" s="5" t="s">
        <v>8</v>
      </c>
      <c r="E2894" s="5" t="s">
        <v>8</v>
      </c>
      <c r="F2894" s="5" t="s">
        <v>8</v>
      </c>
      <c r="G2894" s="5" t="s">
        <v>8</v>
      </c>
    </row>
    <row r="2895" spans="1:7" x14ac:dyDescent="0.25">
      <c r="A2895" s="5" t="s">
        <v>10394</v>
      </c>
      <c r="B2895" s="5">
        <v>-1.98607122205655</v>
      </c>
      <c r="C2895" s="5" t="s">
        <v>8</v>
      </c>
      <c r="D2895" s="5" t="s">
        <v>8</v>
      </c>
      <c r="E2895" s="5" t="s">
        <v>8</v>
      </c>
      <c r="F2895" s="5" t="s">
        <v>8</v>
      </c>
      <c r="G2895" s="5" t="s">
        <v>8</v>
      </c>
    </row>
    <row r="2896" spans="1:7" x14ac:dyDescent="0.25">
      <c r="A2896" s="5" t="s">
        <v>3235</v>
      </c>
      <c r="B2896" s="5">
        <v>-2.0038876311597602</v>
      </c>
      <c r="C2896" s="5" t="s">
        <v>8</v>
      </c>
      <c r="D2896" s="5" t="s">
        <v>8</v>
      </c>
      <c r="E2896" s="5" t="s">
        <v>8</v>
      </c>
      <c r="F2896" s="5" t="s">
        <v>8</v>
      </c>
      <c r="G2896" s="5" t="s">
        <v>8</v>
      </c>
    </row>
    <row r="2897" spans="1:7" x14ac:dyDescent="0.25">
      <c r="A2897" s="5" t="s">
        <v>22626</v>
      </c>
      <c r="B2897" s="5">
        <v>-2.0039304120139598</v>
      </c>
      <c r="C2897" s="5" t="s">
        <v>8</v>
      </c>
      <c r="D2897" s="5" t="s">
        <v>8</v>
      </c>
      <c r="E2897" s="5" t="s">
        <v>6902</v>
      </c>
      <c r="F2897" s="5" t="s">
        <v>8</v>
      </c>
      <c r="G2897" s="5" t="s">
        <v>8</v>
      </c>
    </row>
    <row r="2898" spans="1:7" x14ac:dyDescent="0.25">
      <c r="A2898" s="5" t="s">
        <v>22784</v>
      </c>
      <c r="B2898" s="5">
        <v>-2.0175623169843901</v>
      </c>
      <c r="C2898" s="5" t="s">
        <v>8</v>
      </c>
      <c r="D2898" s="5" t="s">
        <v>8</v>
      </c>
      <c r="E2898" s="5" t="s">
        <v>8</v>
      </c>
      <c r="F2898" s="5" t="s">
        <v>8</v>
      </c>
      <c r="G2898" s="5" t="s">
        <v>8</v>
      </c>
    </row>
    <row r="2899" spans="1:7" x14ac:dyDescent="0.25">
      <c r="A2899" s="5" t="s">
        <v>8365</v>
      </c>
      <c r="B2899" s="5">
        <v>-2.0199835674348599</v>
      </c>
      <c r="C2899" s="5" t="s">
        <v>8</v>
      </c>
      <c r="D2899" s="5" t="s">
        <v>8</v>
      </c>
      <c r="E2899" s="5" t="s">
        <v>8</v>
      </c>
      <c r="F2899" s="5" t="s">
        <v>8</v>
      </c>
      <c r="G2899" s="5" t="s">
        <v>8</v>
      </c>
    </row>
    <row r="2900" spans="1:7" x14ac:dyDescent="0.25">
      <c r="A2900" s="5" t="s">
        <v>20349</v>
      </c>
      <c r="B2900" s="5">
        <v>-2.0218037644617999</v>
      </c>
      <c r="C2900" s="5" t="s">
        <v>8</v>
      </c>
      <c r="D2900" s="5" t="s">
        <v>8</v>
      </c>
      <c r="E2900" s="5" t="s">
        <v>8</v>
      </c>
      <c r="F2900" s="5" t="s">
        <v>8</v>
      </c>
      <c r="G2900" s="5" t="s">
        <v>8</v>
      </c>
    </row>
    <row r="2901" spans="1:7" x14ac:dyDescent="0.25">
      <c r="A2901" s="5" t="s">
        <v>2333</v>
      </c>
      <c r="B2901" s="5">
        <v>-2.0328391824978498</v>
      </c>
      <c r="C2901" s="5" t="s">
        <v>8</v>
      </c>
      <c r="D2901" s="5" t="s">
        <v>8</v>
      </c>
      <c r="E2901" s="5" t="s">
        <v>8</v>
      </c>
      <c r="F2901" s="5" t="s">
        <v>8</v>
      </c>
      <c r="G2901" s="5" t="s">
        <v>8</v>
      </c>
    </row>
    <row r="2902" spans="1:7" x14ac:dyDescent="0.25">
      <c r="A2902" s="5" t="s">
        <v>22340</v>
      </c>
      <c r="B2902" s="5">
        <v>-2.0328391824978498</v>
      </c>
      <c r="C2902" s="5" t="s">
        <v>8</v>
      </c>
      <c r="D2902" s="5" t="s">
        <v>8</v>
      </c>
      <c r="E2902" s="5" t="s">
        <v>8</v>
      </c>
      <c r="F2902" s="5" t="s">
        <v>8</v>
      </c>
      <c r="G2902" s="5" t="s">
        <v>8</v>
      </c>
    </row>
    <row r="2903" spans="1:7" x14ac:dyDescent="0.25">
      <c r="A2903" s="5" t="s">
        <v>6877</v>
      </c>
      <c r="B2903" s="5">
        <v>-2.0358666625057298</v>
      </c>
      <c r="C2903" s="5" t="s">
        <v>8</v>
      </c>
      <c r="D2903" s="5" t="s">
        <v>8</v>
      </c>
      <c r="E2903" s="5" t="s">
        <v>8</v>
      </c>
      <c r="F2903" s="5" t="s">
        <v>8</v>
      </c>
      <c r="G2903" s="5" t="s">
        <v>8</v>
      </c>
    </row>
    <row r="2904" spans="1:7" x14ac:dyDescent="0.25">
      <c r="A2904" s="5" t="s">
        <v>9255</v>
      </c>
      <c r="B2904" s="5">
        <v>-2.04968443803291</v>
      </c>
      <c r="C2904" s="5" t="s">
        <v>8</v>
      </c>
      <c r="D2904" s="5" t="s">
        <v>8</v>
      </c>
      <c r="E2904" s="5" t="s">
        <v>8</v>
      </c>
      <c r="F2904" s="5" t="s">
        <v>8</v>
      </c>
      <c r="G2904" s="5" t="s">
        <v>8</v>
      </c>
    </row>
    <row r="2905" spans="1:7" x14ac:dyDescent="0.25">
      <c r="A2905" s="5" t="s">
        <v>12458</v>
      </c>
      <c r="B2905" s="5">
        <v>-2.0614817526982199</v>
      </c>
      <c r="C2905" s="5" t="s">
        <v>8</v>
      </c>
      <c r="D2905" s="5" t="s">
        <v>8</v>
      </c>
      <c r="E2905" s="5" t="s">
        <v>8</v>
      </c>
      <c r="F2905" s="5" t="s">
        <v>8</v>
      </c>
      <c r="G2905" s="5" t="s">
        <v>8</v>
      </c>
    </row>
    <row r="2906" spans="1:7" x14ac:dyDescent="0.25">
      <c r="A2906" s="5" t="s">
        <v>8296</v>
      </c>
      <c r="B2906" s="5">
        <v>-2.0617582772418599</v>
      </c>
      <c r="C2906" s="5" t="s">
        <v>8</v>
      </c>
      <c r="D2906" s="5" t="s">
        <v>8</v>
      </c>
      <c r="E2906" s="5" t="s">
        <v>8</v>
      </c>
      <c r="F2906" s="5" t="s">
        <v>8</v>
      </c>
      <c r="G2906" s="5" t="s">
        <v>8</v>
      </c>
    </row>
    <row r="2907" spans="1:7" x14ac:dyDescent="0.25">
      <c r="A2907" s="5" t="s">
        <v>3794</v>
      </c>
      <c r="B2907" s="5">
        <v>-2.07318220755998</v>
      </c>
      <c r="C2907" s="5" t="s">
        <v>3795</v>
      </c>
      <c r="D2907" s="5" t="s">
        <v>8</v>
      </c>
      <c r="E2907" s="5" t="s">
        <v>8</v>
      </c>
      <c r="F2907" s="5" t="s">
        <v>8</v>
      </c>
      <c r="G2907" s="5" t="s">
        <v>8</v>
      </c>
    </row>
    <row r="2908" spans="1:7" x14ac:dyDescent="0.25">
      <c r="A2908" s="5" t="s">
        <v>15462</v>
      </c>
      <c r="B2908" s="5">
        <v>-2.0805355589964298</v>
      </c>
      <c r="C2908" s="5" t="s">
        <v>8</v>
      </c>
      <c r="D2908" s="5" t="s">
        <v>8</v>
      </c>
      <c r="E2908" s="5" t="s">
        <v>8</v>
      </c>
      <c r="F2908" s="5" t="s">
        <v>8</v>
      </c>
      <c r="G2908" s="5" t="s">
        <v>8</v>
      </c>
    </row>
    <row r="2909" spans="1:7" x14ac:dyDescent="0.25">
      <c r="A2909" s="5" t="s">
        <v>12494</v>
      </c>
      <c r="B2909" s="5">
        <v>-2.0856231681779001</v>
      </c>
      <c r="C2909" s="5" t="s">
        <v>8</v>
      </c>
      <c r="D2909" s="5" t="s">
        <v>8</v>
      </c>
      <c r="E2909" s="5" t="s">
        <v>8</v>
      </c>
      <c r="F2909" s="5" t="s">
        <v>8</v>
      </c>
      <c r="G2909" s="5" t="s">
        <v>8</v>
      </c>
    </row>
    <row r="2910" spans="1:7" x14ac:dyDescent="0.25">
      <c r="A2910" s="5" t="s">
        <v>21781</v>
      </c>
      <c r="B2910" s="5">
        <v>-2.0890555269816602</v>
      </c>
      <c r="C2910" s="5" t="s">
        <v>21782</v>
      </c>
      <c r="D2910" s="5" t="s">
        <v>21783</v>
      </c>
      <c r="E2910" s="5" t="s">
        <v>21784</v>
      </c>
      <c r="F2910" s="5" t="s">
        <v>21785</v>
      </c>
      <c r="G2910" s="5" t="s">
        <v>21786</v>
      </c>
    </row>
    <row r="2911" spans="1:7" x14ac:dyDescent="0.25">
      <c r="A2911" s="5" t="s">
        <v>14172</v>
      </c>
      <c r="B2911" s="5">
        <v>-2.0990715832499598</v>
      </c>
      <c r="C2911" s="5" t="s">
        <v>8</v>
      </c>
      <c r="D2911" s="5" t="s">
        <v>8</v>
      </c>
      <c r="E2911" s="5" t="s">
        <v>8</v>
      </c>
      <c r="F2911" s="5" t="s">
        <v>8</v>
      </c>
      <c r="G2911" s="5" t="s">
        <v>8</v>
      </c>
    </row>
    <row r="2912" spans="1:7" x14ac:dyDescent="0.25">
      <c r="A2912" s="5" t="s">
        <v>23055</v>
      </c>
      <c r="B2912" s="5">
        <v>-2.1095408955761399</v>
      </c>
      <c r="C2912" s="5" t="s">
        <v>8</v>
      </c>
      <c r="D2912" s="5" t="s">
        <v>8</v>
      </c>
      <c r="E2912" s="5" t="s">
        <v>8</v>
      </c>
      <c r="F2912" s="5" t="s">
        <v>8</v>
      </c>
      <c r="G2912" s="5" t="s">
        <v>7304</v>
      </c>
    </row>
    <row r="2913" spans="1:7" x14ac:dyDescent="0.25">
      <c r="A2913" s="5" t="s">
        <v>23239</v>
      </c>
      <c r="B2913" s="5">
        <v>-2.1163630310164501</v>
      </c>
      <c r="C2913" s="5" t="s">
        <v>23240</v>
      </c>
      <c r="D2913" s="5" t="s">
        <v>8</v>
      </c>
      <c r="E2913" s="5" t="s">
        <v>8</v>
      </c>
      <c r="F2913" s="5" t="s">
        <v>8</v>
      </c>
      <c r="G2913" s="5" t="s">
        <v>23241</v>
      </c>
    </row>
    <row r="2914" spans="1:7" x14ac:dyDescent="0.25">
      <c r="A2914" s="5" t="s">
        <v>3233</v>
      </c>
      <c r="B2914" s="5">
        <v>-2.1245291815874499</v>
      </c>
      <c r="C2914" s="5" t="s">
        <v>8</v>
      </c>
      <c r="D2914" s="5" t="s">
        <v>8</v>
      </c>
      <c r="E2914" s="5" t="s">
        <v>8</v>
      </c>
      <c r="F2914" s="5" t="s">
        <v>8</v>
      </c>
      <c r="G2914" s="5" t="s">
        <v>8</v>
      </c>
    </row>
    <row r="2915" spans="1:7" x14ac:dyDescent="0.25">
      <c r="A2915" s="5" t="s">
        <v>3448</v>
      </c>
      <c r="B2915" s="5">
        <v>-2.1259239123217699</v>
      </c>
      <c r="C2915" s="5" t="s">
        <v>8</v>
      </c>
      <c r="D2915" s="5" t="s">
        <v>8</v>
      </c>
      <c r="E2915" s="5" t="s">
        <v>8</v>
      </c>
      <c r="F2915" s="5" t="s">
        <v>8</v>
      </c>
      <c r="G2915" s="5" t="s">
        <v>8</v>
      </c>
    </row>
    <row r="2916" spans="1:7" x14ac:dyDescent="0.25">
      <c r="A2916" s="5" t="s">
        <v>4019</v>
      </c>
      <c r="B2916" s="5">
        <v>-2.1293509673935498</v>
      </c>
      <c r="C2916" s="5" t="s">
        <v>8</v>
      </c>
      <c r="D2916" s="5" t="s">
        <v>8</v>
      </c>
      <c r="E2916" s="5" t="s">
        <v>8</v>
      </c>
      <c r="F2916" s="5" t="s">
        <v>8</v>
      </c>
      <c r="G2916" s="5" t="s">
        <v>8</v>
      </c>
    </row>
    <row r="2917" spans="1:7" x14ac:dyDescent="0.25">
      <c r="A2917" s="5" t="s">
        <v>6254</v>
      </c>
      <c r="B2917" s="5">
        <v>-2.1431632425818101</v>
      </c>
      <c r="C2917" s="5" t="s">
        <v>8</v>
      </c>
      <c r="D2917" s="5" t="s">
        <v>8</v>
      </c>
      <c r="E2917" s="5" t="s">
        <v>8</v>
      </c>
      <c r="F2917" s="5" t="s">
        <v>8</v>
      </c>
      <c r="G2917" s="5" t="s">
        <v>8</v>
      </c>
    </row>
    <row r="2918" spans="1:7" x14ac:dyDescent="0.25">
      <c r="A2918" s="5" t="s">
        <v>22309</v>
      </c>
      <c r="B2918" s="5">
        <v>-2.1431632425818101</v>
      </c>
      <c r="C2918" s="5" t="s">
        <v>8</v>
      </c>
      <c r="D2918" s="5" t="s">
        <v>8</v>
      </c>
      <c r="E2918" s="5" t="s">
        <v>8</v>
      </c>
      <c r="F2918" s="5" t="s">
        <v>8</v>
      </c>
      <c r="G2918" s="5" t="s">
        <v>8</v>
      </c>
    </row>
    <row r="2919" spans="1:7" x14ac:dyDescent="0.25">
      <c r="A2919" s="5" t="s">
        <v>9948</v>
      </c>
      <c r="B2919" s="5">
        <v>-2.1431632425818101</v>
      </c>
      <c r="C2919" s="5" t="s">
        <v>8</v>
      </c>
      <c r="D2919" s="5" t="s">
        <v>8</v>
      </c>
      <c r="E2919" s="5" t="s">
        <v>8</v>
      </c>
      <c r="F2919" s="5" t="s">
        <v>8</v>
      </c>
      <c r="G2919" s="5" t="s">
        <v>8</v>
      </c>
    </row>
    <row r="2920" spans="1:7" x14ac:dyDescent="0.25">
      <c r="A2920" s="5" t="s">
        <v>21825</v>
      </c>
      <c r="B2920" s="5">
        <v>-2.15290804954325</v>
      </c>
      <c r="C2920" s="5" t="s">
        <v>8</v>
      </c>
      <c r="D2920" s="5" t="s">
        <v>8</v>
      </c>
      <c r="E2920" s="5" t="s">
        <v>8</v>
      </c>
      <c r="F2920" s="5" t="s">
        <v>8</v>
      </c>
      <c r="G2920" s="5" t="s">
        <v>8</v>
      </c>
    </row>
    <row r="2921" spans="1:7" x14ac:dyDescent="0.25">
      <c r="A2921" s="5" t="s">
        <v>13524</v>
      </c>
      <c r="B2921" s="5">
        <v>-2.1570034889684</v>
      </c>
      <c r="C2921" s="5" t="s">
        <v>8</v>
      </c>
      <c r="D2921" s="5" t="s">
        <v>8</v>
      </c>
      <c r="E2921" s="5" t="s">
        <v>8</v>
      </c>
      <c r="F2921" s="5" t="s">
        <v>8</v>
      </c>
      <c r="G2921" s="5" t="s">
        <v>8</v>
      </c>
    </row>
    <row r="2922" spans="1:7" x14ac:dyDescent="0.25">
      <c r="A2922" s="5" t="s">
        <v>23219</v>
      </c>
      <c r="B2922" s="5">
        <v>-2.1701551213292798</v>
      </c>
      <c r="C2922" s="5" t="s">
        <v>23220</v>
      </c>
      <c r="D2922" s="5" t="s">
        <v>8</v>
      </c>
      <c r="E2922" s="5" t="s">
        <v>23221</v>
      </c>
      <c r="F2922" s="5" t="s">
        <v>23222</v>
      </c>
      <c r="G2922" s="5" t="s">
        <v>8</v>
      </c>
    </row>
    <row r="2923" spans="1:7" x14ac:dyDescent="0.25">
      <c r="A2923" s="5" t="s">
        <v>12949</v>
      </c>
      <c r="B2923" s="5">
        <v>-2.1705579436164202</v>
      </c>
      <c r="C2923" s="5" t="s">
        <v>8</v>
      </c>
      <c r="D2923" s="5" t="s">
        <v>8</v>
      </c>
      <c r="E2923" s="5" t="s">
        <v>8</v>
      </c>
      <c r="F2923" s="5" t="s">
        <v>8</v>
      </c>
      <c r="G2923" s="5" t="s">
        <v>8</v>
      </c>
    </row>
    <row r="2924" spans="1:7" x14ac:dyDescent="0.25">
      <c r="A2924" s="5" t="s">
        <v>12462</v>
      </c>
      <c r="B2924" s="5">
        <v>-2.17121463010182</v>
      </c>
      <c r="C2924" s="5" t="s">
        <v>8</v>
      </c>
      <c r="D2924" s="5" t="s">
        <v>8</v>
      </c>
      <c r="E2924" s="5" t="s">
        <v>8</v>
      </c>
      <c r="F2924" s="5" t="s">
        <v>8</v>
      </c>
      <c r="G2924" s="5" t="s">
        <v>8</v>
      </c>
    </row>
    <row r="2925" spans="1:7" x14ac:dyDescent="0.25">
      <c r="A2925" s="5" t="s">
        <v>22495</v>
      </c>
      <c r="B2925" s="5">
        <v>-2.1722092638054802</v>
      </c>
      <c r="C2925" s="5" t="s">
        <v>8</v>
      </c>
      <c r="D2925" s="5" t="s">
        <v>22496</v>
      </c>
      <c r="E2925" s="5" t="s">
        <v>14494</v>
      </c>
      <c r="F2925" s="5" t="s">
        <v>22497</v>
      </c>
      <c r="G2925" s="5" t="s">
        <v>22498</v>
      </c>
    </row>
    <row r="2926" spans="1:7" x14ac:dyDescent="0.25">
      <c r="A2926" s="5" t="s">
        <v>10451</v>
      </c>
      <c r="B2926" s="5">
        <v>-2.1923448907580401</v>
      </c>
      <c r="C2926" s="5" t="s">
        <v>8</v>
      </c>
      <c r="D2926" s="5" t="s">
        <v>8</v>
      </c>
      <c r="E2926" s="5" t="s">
        <v>8</v>
      </c>
      <c r="F2926" s="5" t="s">
        <v>8</v>
      </c>
      <c r="G2926" s="5" t="s">
        <v>8</v>
      </c>
    </row>
    <row r="2927" spans="1:7" x14ac:dyDescent="0.25">
      <c r="A2927" s="5" t="s">
        <v>9448</v>
      </c>
      <c r="B2927" s="5">
        <v>-2.1953148128632201</v>
      </c>
      <c r="C2927" s="5" t="s">
        <v>9449</v>
      </c>
      <c r="D2927" s="5" t="s">
        <v>9450</v>
      </c>
      <c r="E2927" s="5" t="s">
        <v>9451</v>
      </c>
      <c r="F2927" s="5" t="s">
        <v>9452</v>
      </c>
      <c r="G2927" s="5" t="s">
        <v>9453</v>
      </c>
    </row>
    <row r="2928" spans="1:7" x14ac:dyDescent="0.25">
      <c r="A2928" s="5" t="s">
        <v>23533</v>
      </c>
      <c r="B2928" s="5">
        <v>-2.1994242187015098</v>
      </c>
      <c r="C2928" s="5" t="s">
        <v>8</v>
      </c>
      <c r="D2928" s="5" t="s">
        <v>8</v>
      </c>
      <c r="E2928" s="5" t="s">
        <v>8</v>
      </c>
      <c r="F2928" s="5" t="s">
        <v>8</v>
      </c>
      <c r="G2928" s="5" t="s">
        <v>8</v>
      </c>
    </row>
    <row r="2929" spans="1:7" x14ac:dyDescent="0.25">
      <c r="A2929" s="5" t="s">
        <v>14349</v>
      </c>
      <c r="B2929" s="5">
        <v>-2.2055817255465602</v>
      </c>
      <c r="C2929" s="5" t="s">
        <v>8</v>
      </c>
      <c r="D2929" s="5" t="s">
        <v>8</v>
      </c>
      <c r="E2929" s="5" t="s">
        <v>8</v>
      </c>
      <c r="F2929" s="5" t="s">
        <v>8</v>
      </c>
      <c r="G2929" s="5" t="s">
        <v>8</v>
      </c>
    </row>
    <row r="2930" spans="1:7" x14ac:dyDescent="0.25">
      <c r="A2930" s="5" t="s">
        <v>10759</v>
      </c>
      <c r="B2930" s="5">
        <v>-2.2093773521985902</v>
      </c>
      <c r="C2930" s="5" t="s">
        <v>8</v>
      </c>
      <c r="D2930" s="5" t="s">
        <v>10760</v>
      </c>
      <c r="E2930" s="5" t="s">
        <v>10761</v>
      </c>
      <c r="F2930" s="5" t="s">
        <v>10762</v>
      </c>
      <c r="G2930" s="5" t="s">
        <v>6627</v>
      </c>
    </row>
    <row r="2931" spans="1:7" x14ac:dyDescent="0.25">
      <c r="A2931" s="5" t="s">
        <v>15478</v>
      </c>
      <c r="B2931" s="5">
        <v>-2.2165944891203999</v>
      </c>
      <c r="C2931" s="5" t="s">
        <v>8</v>
      </c>
      <c r="D2931" s="5" t="s">
        <v>8</v>
      </c>
      <c r="E2931" s="5" t="s">
        <v>8</v>
      </c>
      <c r="F2931" s="5" t="s">
        <v>8</v>
      </c>
      <c r="G2931" s="5" t="s">
        <v>8</v>
      </c>
    </row>
    <row r="2932" spans="1:7" x14ac:dyDescent="0.25">
      <c r="A2932" s="5" t="s">
        <v>13806</v>
      </c>
      <c r="B2932" s="5">
        <v>-2.2178409435646902</v>
      </c>
      <c r="C2932" s="5" t="s">
        <v>13807</v>
      </c>
      <c r="D2932" s="5" t="s">
        <v>13808</v>
      </c>
      <c r="E2932" s="5" t="s">
        <v>8</v>
      </c>
      <c r="F2932" s="5" t="s">
        <v>13809</v>
      </c>
      <c r="G2932" s="5" t="s">
        <v>13810</v>
      </c>
    </row>
    <row r="2933" spans="1:7" x14ac:dyDescent="0.25">
      <c r="A2933" s="5" t="s">
        <v>21742</v>
      </c>
      <c r="B2933" s="5">
        <v>-2.23584672993697</v>
      </c>
      <c r="C2933" s="5" t="s">
        <v>8</v>
      </c>
      <c r="D2933" s="5" t="s">
        <v>8</v>
      </c>
      <c r="E2933" s="5" t="s">
        <v>8</v>
      </c>
      <c r="F2933" s="5" t="s">
        <v>8</v>
      </c>
      <c r="G2933" s="5" t="s">
        <v>8</v>
      </c>
    </row>
    <row r="2934" spans="1:7" x14ac:dyDescent="0.25">
      <c r="A2934" s="5" t="s">
        <v>14716</v>
      </c>
      <c r="B2934" s="5">
        <v>-2.23839890981853</v>
      </c>
      <c r="C2934" s="5" t="s">
        <v>8</v>
      </c>
      <c r="D2934" s="5" t="s">
        <v>14717</v>
      </c>
      <c r="E2934" s="5" t="s">
        <v>14718</v>
      </c>
      <c r="F2934" s="5" t="s">
        <v>8</v>
      </c>
      <c r="G2934" s="5" t="s">
        <v>14719</v>
      </c>
    </row>
    <row r="2935" spans="1:7" x14ac:dyDescent="0.25">
      <c r="A2935" s="5" t="s">
        <v>10169</v>
      </c>
      <c r="B2935" s="5">
        <v>-2.24873169039041</v>
      </c>
      <c r="C2935" s="5" t="s">
        <v>8</v>
      </c>
      <c r="D2935" s="5" t="s">
        <v>8</v>
      </c>
      <c r="E2935" s="5" t="s">
        <v>8</v>
      </c>
      <c r="F2935" s="5" t="s">
        <v>8</v>
      </c>
      <c r="G2935" s="5" t="s">
        <v>8</v>
      </c>
    </row>
    <row r="2936" spans="1:7" x14ac:dyDescent="0.25">
      <c r="A2936" s="5" t="s">
        <v>15412</v>
      </c>
      <c r="B2936" s="5">
        <v>-2.2494684760689601</v>
      </c>
      <c r="C2936" s="5" t="s">
        <v>15413</v>
      </c>
      <c r="D2936" s="5" t="s">
        <v>15414</v>
      </c>
      <c r="E2936" s="5" t="s">
        <v>15415</v>
      </c>
      <c r="F2936" s="5" t="s">
        <v>15416</v>
      </c>
      <c r="G2936" s="5" t="s">
        <v>15417</v>
      </c>
    </row>
    <row r="2937" spans="1:7" x14ac:dyDescent="0.25">
      <c r="A2937" s="5" t="s">
        <v>22614</v>
      </c>
      <c r="B2937" s="5">
        <v>-2.25597821852767</v>
      </c>
      <c r="C2937" s="5" t="s">
        <v>8</v>
      </c>
      <c r="D2937" s="5" t="s">
        <v>8</v>
      </c>
      <c r="E2937" s="5" t="s">
        <v>8</v>
      </c>
      <c r="F2937" s="5" t="s">
        <v>8</v>
      </c>
      <c r="G2937" s="5" t="s">
        <v>8</v>
      </c>
    </row>
    <row r="2938" spans="1:7" x14ac:dyDescent="0.25">
      <c r="A2938" s="5" t="s">
        <v>14285</v>
      </c>
      <c r="B2938" s="5">
        <v>-2.2630074037363599</v>
      </c>
      <c r="C2938" s="5" t="s">
        <v>8</v>
      </c>
      <c r="D2938" s="5" t="s">
        <v>8</v>
      </c>
      <c r="E2938" s="5" t="s">
        <v>8</v>
      </c>
      <c r="F2938" s="5" t="s">
        <v>8</v>
      </c>
      <c r="G2938" s="5" t="s">
        <v>8</v>
      </c>
    </row>
    <row r="2939" spans="1:7" x14ac:dyDescent="0.25">
      <c r="A2939" s="5" t="s">
        <v>6249</v>
      </c>
      <c r="B2939" s="5">
        <v>-2.2701692034591798</v>
      </c>
      <c r="C2939" s="5" t="s">
        <v>8</v>
      </c>
      <c r="D2939" s="5" t="s">
        <v>8</v>
      </c>
      <c r="E2939" s="5" t="s">
        <v>8</v>
      </c>
      <c r="F2939" s="5" t="s">
        <v>8</v>
      </c>
      <c r="G2939" s="5" t="s">
        <v>8</v>
      </c>
    </row>
    <row r="2940" spans="1:7" x14ac:dyDescent="0.25">
      <c r="A2940" s="5" t="s">
        <v>22615</v>
      </c>
      <c r="B2940" s="5">
        <v>-2.27240382361969</v>
      </c>
      <c r="C2940" s="5" t="s">
        <v>8</v>
      </c>
      <c r="D2940" s="5" t="s">
        <v>8</v>
      </c>
      <c r="E2940" s="5" t="s">
        <v>8</v>
      </c>
      <c r="F2940" s="5" t="s">
        <v>8</v>
      </c>
      <c r="G2940" s="5" t="s">
        <v>8</v>
      </c>
    </row>
    <row r="2941" spans="1:7" x14ac:dyDescent="0.25">
      <c r="A2941" s="5" t="s">
        <v>21935</v>
      </c>
      <c r="B2941" s="5">
        <v>-2.2794687160840299</v>
      </c>
      <c r="C2941" s="5" t="s">
        <v>8</v>
      </c>
      <c r="D2941" s="5" t="s">
        <v>8</v>
      </c>
      <c r="E2941" s="5" t="s">
        <v>8</v>
      </c>
      <c r="F2941" s="5" t="s">
        <v>8</v>
      </c>
      <c r="G2941" s="5" t="s">
        <v>8</v>
      </c>
    </row>
    <row r="2942" spans="1:7" x14ac:dyDescent="0.25">
      <c r="A2942" s="5" t="s">
        <v>3978</v>
      </c>
      <c r="B2942" s="5">
        <v>-2.2858854664820001</v>
      </c>
      <c r="C2942" s="5" t="s">
        <v>8</v>
      </c>
      <c r="D2942" s="5" t="s">
        <v>8</v>
      </c>
      <c r="E2942" s="5" t="s">
        <v>8</v>
      </c>
      <c r="F2942" s="5" t="s">
        <v>8</v>
      </c>
      <c r="G2942" s="5" t="s">
        <v>8</v>
      </c>
    </row>
    <row r="2943" spans="1:7" x14ac:dyDescent="0.25">
      <c r="A2943" s="5" t="s">
        <v>11641</v>
      </c>
      <c r="B2943" s="5">
        <v>-2.2880823939658401</v>
      </c>
      <c r="C2943" s="5" t="s">
        <v>8</v>
      </c>
      <c r="D2943" s="5" t="s">
        <v>8</v>
      </c>
      <c r="E2943" s="5" t="s">
        <v>8</v>
      </c>
      <c r="F2943" s="5" t="s">
        <v>8</v>
      </c>
      <c r="G2943" s="5" t="s">
        <v>8</v>
      </c>
    </row>
    <row r="2944" spans="1:7" x14ac:dyDescent="0.25">
      <c r="A2944" s="5" t="s">
        <v>14180</v>
      </c>
      <c r="B2944" s="5">
        <v>-2.2942817827971198</v>
      </c>
      <c r="C2944" s="5" t="s">
        <v>8</v>
      </c>
      <c r="D2944" s="5" t="s">
        <v>8</v>
      </c>
      <c r="E2944" s="5" t="s">
        <v>8</v>
      </c>
      <c r="F2944" s="5" t="s">
        <v>8</v>
      </c>
      <c r="G2944" s="5" t="s">
        <v>8</v>
      </c>
    </row>
    <row r="2945" spans="1:7" x14ac:dyDescent="0.25">
      <c r="A2945" s="5" t="s">
        <v>13678</v>
      </c>
      <c r="B2945" s="5">
        <v>-2.2961685616787602</v>
      </c>
      <c r="C2945" s="5" t="s">
        <v>8</v>
      </c>
      <c r="D2945" s="5" t="s">
        <v>8</v>
      </c>
      <c r="E2945" s="5" t="s">
        <v>8</v>
      </c>
      <c r="F2945" s="5" t="s">
        <v>8</v>
      </c>
      <c r="G2945" s="5" t="s">
        <v>8</v>
      </c>
    </row>
    <row r="2946" spans="1:7" x14ac:dyDescent="0.25">
      <c r="A2946" s="5" t="s">
        <v>19080</v>
      </c>
      <c r="B2946" s="5">
        <v>-2.3047044260829601</v>
      </c>
      <c r="C2946" s="5" t="s">
        <v>8</v>
      </c>
      <c r="D2946" s="5" t="s">
        <v>8</v>
      </c>
      <c r="E2946" s="5" t="s">
        <v>8</v>
      </c>
      <c r="F2946" s="5" t="s">
        <v>8</v>
      </c>
      <c r="G2946" s="5" t="s">
        <v>8</v>
      </c>
    </row>
    <row r="2947" spans="1:7" x14ac:dyDescent="0.25">
      <c r="A2947" s="5" t="s">
        <v>7068</v>
      </c>
      <c r="B2947" s="5">
        <v>-2.31041495108642</v>
      </c>
      <c r="C2947" s="5" t="s">
        <v>8</v>
      </c>
      <c r="D2947" s="5" t="s">
        <v>8</v>
      </c>
      <c r="E2947" s="5" t="s">
        <v>8</v>
      </c>
      <c r="F2947" s="5" t="s">
        <v>8</v>
      </c>
      <c r="G2947" s="5" t="s">
        <v>8</v>
      </c>
    </row>
    <row r="2948" spans="1:7" x14ac:dyDescent="0.25">
      <c r="A2948" s="5" t="s">
        <v>14164</v>
      </c>
      <c r="B2948" s="5">
        <v>-2.3230638531759702</v>
      </c>
      <c r="C2948" s="5" t="s">
        <v>8</v>
      </c>
      <c r="D2948" s="5" t="s">
        <v>8</v>
      </c>
      <c r="E2948" s="5" t="s">
        <v>8</v>
      </c>
      <c r="F2948" s="5" t="s">
        <v>8</v>
      </c>
      <c r="G2948" s="5" t="s">
        <v>14165</v>
      </c>
    </row>
    <row r="2949" spans="1:7" x14ac:dyDescent="0.25">
      <c r="A2949" s="5" t="s">
        <v>13292</v>
      </c>
      <c r="B2949" s="5">
        <v>-2.3247210316899198</v>
      </c>
      <c r="C2949" s="5" t="s">
        <v>8</v>
      </c>
      <c r="D2949" s="5" t="s">
        <v>8</v>
      </c>
      <c r="E2949" s="5" t="s">
        <v>8</v>
      </c>
      <c r="F2949" s="5" t="s">
        <v>8</v>
      </c>
      <c r="G2949" s="5" t="s">
        <v>8</v>
      </c>
    </row>
    <row r="2950" spans="1:7" x14ac:dyDescent="0.25">
      <c r="A2950" s="5" t="s">
        <v>23034</v>
      </c>
      <c r="B2950" s="5">
        <v>-2.3391869324671202</v>
      </c>
      <c r="C2950" s="5" t="s">
        <v>8</v>
      </c>
      <c r="D2950" s="5" t="s">
        <v>8</v>
      </c>
      <c r="E2950" s="5" t="s">
        <v>8</v>
      </c>
      <c r="F2950" s="5" t="s">
        <v>8</v>
      </c>
      <c r="G2950" s="5" t="s">
        <v>8</v>
      </c>
    </row>
    <row r="2951" spans="1:7" x14ac:dyDescent="0.25">
      <c r="A2951" s="5" t="s">
        <v>21892</v>
      </c>
      <c r="B2951" s="5">
        <v>-2.34133059018292</v>
      </c>
      <c r="C2951" s="5" t="s">
        <v>8</v>
      </c>
      <c r="D2951" s="5" t="s">
        <v>8</v>
      </c>
      <c r="E2951" s="5" t="s">
        <v>8</v>
      </c>
      <c r="F2951" s="5" t="s">
        <v>8</v>
      </c>
      <c r="G2951" s="5" t="s">
        <v>8</v>
      </c>
    </row>
    <row r="2952" spans="1:7" x14ac:dyDescent="0.25">
      <c r="A2952" s="5" t="s">
        <v>14935</v>
      </c>
      <c r="B2952" s="5">
        <v>-2.3442987384496501</v>
      </c>
      <c r="C2952" s="5" t="s">
        <v>14936</v>
      </c>
      <c r="D2952" s="5" t="s">
        <v>14937</v>
      </c>
      <c r="E2952" s="5" t="s">
        <v>14938</v>
      </c>
      <c r="F2952" s="5" t="s">
        <v>14939</v>
      </c>
      <c r="G2952" s="5" t="s">
        <v>14940</v>
      </c>
    </row>
    <row r="2953" spans="1:7" x14ac:dyDescent="0.25">
      <c r="A2953" s="5" t="s">
        <v>13497</v>
      </c>
      <c r="B2953" s="5">
        <v>-2.3448240957428799</v>
      </c>
      <c r="C2953" s="5" t="s">
        <v>8</v>
      </c>
      <c r="D2953" s="5" t="s">
        <v>8</v>
      </c>
      <c r="E2953" s="5" t="s">
        <v>8</v>
      </c>
      <c r="F2953" s="5" t="s">
        <v>8</v>
      </c>
      <c r="G2953" s="5" t="s">
        <v>8</v>
      </c>
    </row>
    <row r="2954" spans="1:7" x14ac:dyDescent="0.25">
      <c r="A2954" s="5" t="s">
        <v>6220</v>
      </c>
      <c r="B2954" s="5">
        <v>-2.35593158136319</v>
      </c>
      <c r="C2954" s="5" t="s">
        <v>8</v>
      </c>
      <c r="D2954" s="5" t="s">
        <v>8</v>
      </c>
      <c r="E2954" s="5" t="s">
        <v>8</v>
      </c>
      <c r="F2954" s="5" t="s">
        <v>8</v>
      </c>
      <c r="G2954" s="5" t="s">
        <v>8</v>
      </c>
    </row>
    <row r="2955" spans="1:7" x14ac:dyDescent="0.25">
      <c r="A2955" s="5" t="s">
        <v>23249</v>
      </c>
      <c r="B2955" s="5">
        <v>-2.35899549670471</v>
      </c>
      <c r="C2955" s="5" t="s">
        <v>8</v>
      </c>
      <c r="D2955" s="5" t="s">
        <v>8</v>
      </c>
      <c r="E2955" s="5" t="s">
        <v>8</v>
      </c>
      <c r="F2955" s="5" t="s">
        <v>8</v>
      </c>
      <c r="G2955" s="5" t="s">
        <v>8</v>
      </c>
    </row>
    <row r="2956" spans="1:7" x14ac:dyDescent="0.25">
      <c r="A2956" s="5" t="s">
        <v>21973</v>
      </c>
      <c r="B2956" s="5">
        <v>-2.3642918503610302</v>
      </c>
      <c r="C2956" s="5" t="s">
        <v>8</v>
      </c>
      <c r="D2956" s="5" t="s">
        <v>8</v>
      </c>
      <c r="E2956" s="5" t="s">
        <v>8</v>
      </c>
      <c r="F2956" s="5" t="s">
        <v>8</v>
      </c>
      <c r="G2956" s="5" t="s">
        <v>8</v>
      </c>
    </row>
    <row r="2957" spans="1:7" x14ac:dyDescent="0.25">
      <c r="A2957" s="5" t="s">
        <v>21353</v>
      </c>
      <c r="B2957" s="5">
        <v>-2.37160624248444</v>
      </c>
      <c r="C2957" s="5" t="s">
        <v>8</v>
      </c>
      <c r="D2957" s="5" t="s">
        <v>8</v>
      </c>
      <c r="E2957" s="5" t="s">
        <v>8</v>
      </c>
      <c r="F2957" s="5" t="s">
        <v>8</v>
      </c>
      <c r="G2957" s="5" t="s">
        <v>8</v>
      </c>
    </row>
    <row r="2958" spans="1:7" x14ac:dyDescent="0.25">
      <c r="A2958" s="5" t="s">
        <v>21769</v>
      </c>
      <c r="B2958" s="5">
        <v>-2.4168398076764199</v>
      </c>
      <c r="C2958" s="5" t="s">
        <v>8</v>
      </c>
      <c r="D2958" s="5" t="s">
        <v>8</v>
      </c>
      <c r="E2958" s="5" t="s">
        <v>8</v>
      </c>
      <c r="F2958" s="5" t="s">
        <v>8</v>
      </c>
      <c r="G2958" s="5" t="s">
        <v>8</v>
      </c>
    </row>
    <row r="2959" spans="1:7" x14ac:dyDescent="0.25">
      <c r="A2959" s="5" t="s">
        <v>12342</v>
      </c>
      <c r="B2959" s="5">
        <v>-2.4236204476782901</v>
      </c>
      <c r="C2959" s="5" t="s">
        <v>8</v>
      </c>
      <c r="D2959" s="5" t="s">
        <v>8</v>
      </c>
      <c r="E2959" s="5" t="s">
        <v>8</v>
      </c>
      <c r="F2959" s="5" t="s">
        <v>8</v>
      </c>
      <c r="G2959" s="5" t="s">
        <v>8</v>
      </c>
    </row>
    <row r="2960" spans="1:7" x14ac:dyDescent="0.25">
      <c r="A2960" s="5" t="s">
        <v>1364</v>
      </c>
      <c r="B2960" s="5">
        <v>-2.4382430120600498</v>
      </c>
      <c r="C2960" s="5" t="s">
        <v>8</v>
      </c>
      <c r="D2960" s="5" t="s">
        <v>8</v>
      </c>
      <c r="E2960" s="5" t="s">
        <v>8</v>
      </c>
      <c r="F2960" s="5" t="s">
        <v>8</v>
      </c>
      <c r="G2960" s="5" t="s">
        <v>8</v>
      </c>
    </row>
    <row r="2961" spans="1:7" x14ac:dyDescent="0.25">
      <c r="A2961" s="5" t="s">
        <v>14504</v>
      </c>
      <c r="B2961" s="5">
        <v>-2.4417243476164998</v>
      </c>
      <c r="C2961" s="5" t="s">
        <v>8</v>
      </c>
      <c r="D2961" s="5" t="s">
        <v>8</v>
      </c>
      <c r="E2961" s="5" t="s">
        <v>8</v>
      </c>
      <c r="F2961" s="5" t="s">
        <v>8</v>
      </c>
      <c r="G2961" s="5" t="s">
        <v>8</v>
      </c>
    </row>
    <row r="2962" spans="1:7" x14ac:dyDescent="0.25">
      <c r="A2962" s="5" t="s">
        <v>1316</v>
      </c>
      <c r="B2962" s="5">
        <v>-2.4438707856316899</v>
      </c>
      <c r="C2962" s="5" t="s">
        <v>8</v>
      </c>
      <c r="D2962" s="5" t="s">
        <v>8</v>
      </c>
      <c r="E2962" s="5" t="s">
        <v>8</v>
      </c>
      <c r="F2962" s="5" t="s">
        <v>8</v>
      </c>
      <c r="G2962" s="5" t="s">
        <v>8</v>
      </c>
    </row>
    <row r="2963" spans="1:7" x14ac:dyDescent="0.25">
      <c r="A2963" s="5" t="s">
        <v>3754</v>
      </c>
      <c r="B2963" s="5">
        <v>-2.4505580243312099</v>
      </c>
      <c r="C2963" s="5" t="s">
        <v>577</v>
      </c>
      <c r="D2963" s="5" t="s">
        <v>8</v>
      </c>
      <c r="E2963" s="5" t="s">
        <v>3755</v>
      </c>
      <c r="F2963" s="5" t="s">
        <v>1204</v>
      </c>
      <c r="G2963" s="5" t="s">
        <v>8</v>
      </c>
    </row>
    <row r="2964" spans="1:7" x14ac:dyDescent="0.25">
      <c r="A2964" s="5" t="s">
        <v>2792</v>
      </c>
      <c r="B2964" s="5">
        <v>-2.47079361012428</v>
      </c>
      <c r="C2964" s="5" t="s">
        <v>8</v>
      </c>
      <c r="D2964" s="5" t="s">
        <v>8</v>
      </c>
      <c r="E2964" s="5" t="s">
        <v>8</v>
      </c>
      <c r="F2964" s="5" t="s">
        <v>8</v>
      </c>
      <c r="G2964" s="5" t="s">
        <v>8</v>
      </c>
    </row>
    <row r="2965" spans="1:7" x14ac:dyDescent="0.25">
      <c r="A2965" s="5" t="s">
        <v>22402</v>
      </c>
      <c r="B2965" s="5">
        <v>-2.4789376028586001</v>
      </c>
      <c r="C2965" s="5" t="s">
        <v>8</v>
      </c>
      <c r="D2965" s="5" t="s">
        <v>8</v>
      </c>
      <c r="E2965" s="5" t="s">
        <v>8</v>
      </c>
      <c r="F2965" s="5" t="s">
        <v>8</v>
      </c>
      <c r="G2965" s="5" t="s">
        <v>8</v>
      </c>
    </row>
    <row r="2966" spans="1:7" x14ac:dyDescent="0.25">
      <c r="A2966" s="5" t="s">
        <v>12582</v>
      </c>
      <c r="B2966" s="5">
        <v>-2.4872314985000901</v>
      </c>
      <c r="C2966" s="5" t="s">
        <v>8</v>
      </c>
      <c r="D2966" s="5" t="s">
        <v>8</v>
      </c>
      <c r="E2966" s="5" t="s">
        <v>8</v>
      </c>
      <c r="F2966" s="5" t="s">
        <v>8</v>
      </c>
      <c r="G2966" s="5" t="s">
        <v>8</v>
      </c>
    </row>
    <row r="2967" spans="1:7" x14ac:dyDescent="0.25">
      <c r="A2967" s="5" t="s">
        <v>23517</v>
      </c>
      <c r="B2967" s="5">
        <v>-2.5078117797811799</v>
      </c>
      <c r="C2967" s="5" t="s">
        <v>8</v>
      </c>
      <c r="D2967" s="5" t="s">
        <v>8</v>
      </c>
      <c r="E2967" s="5" t="s">
        <v>8</v>
      </c>
      <c r="F2967" s="5" t="s">
        <v>8</v>
      </c>
      <c r="G2967" s="5" t="s">
        <v>8</v>
      </c>
    </row>
    <row r="2968" spans="1:7" x14ac:dyDescent="0.25">
      <c r="A2968" s="5" t="s">
        <v>21539</v>
      </c>
      <c r="B2968" s="5">
        <v>-2.5097438507718102</v>
      </c>
      <c r="C2968" s="5" t="s">
        <v>8</v>
      </c>
      <c r="D2968" s="5" t="s">
        <v>8</v>
      </c>
      <c r="E2968" s="5" t="s">
        <v>8</v>
      </c>
      <c r="F2968" s="5" t="s">
        <v>8</v>
      </c>
      <c r="G2968" s="5" t="s">
        <v>8</v>
      </c>
    </row>
    <row r="2969" spans="1:7" x14ac:dyDescent="0.25">
      <c r="A2969" s="5" t="s">
        <v>23621</v>
      </c>
      <c r="B2969" s="5">
        <v>-2.5097438507718102</v>
      </c>
      <c r="C2969" s="5" t="s">
        <v>23622</v>
      </c>
      <c r="D2969" s="5" t="s">
        <v>8</v>
      </c>
      <c r="E2969" s="5" t="s">
        <v>23623</v>
      </c>
      <c r="F2969" s="5" t="s">
        <v>23624</v>
      </c>
      <c r="G2969" s="5" t="s">
        <v>23625</v>
      </c>
    </row>
    <row r="2970" spans="1:7" x14ac:dyDescent="0.25">
      <c r="A2970" s="5" t="s">
        <v>23489</v>
      </c>
      <c r="B2970" s="5">
        <v>-2.5399060140913599</v>
      </c>
      <c r="C2970" s="5" t="s">
        <v>8</v>
      </c>
      <c r="D2970" s="5" t="s">
        <v>8</v>
      </c>
      <c r="E2970" s="5" t="s">
        <v>8</v>
      </c>
      <c r="F2970" s="5" t="s">
        <v>8</v>
      </c>
      <c r="G2970" s="5" t="s">
        <v>8</v>
      </c>
    </row>
    <row r="2971" spans="1:7" x14ac:dyDescent="0.25">
      <c r="A2971" s="5" t="s">
        <v>13090</v>
      </c>
      <c r="B2971" s="5">
        <v>-2.5434207896482599</v>
      </c>
      <c r="C2971" s="5" t="s">
        <v>8</v>
      </c>
      <c r="D2971" s="5" t="s">
        <v>8</v>
      </c>
      <c r="E2971" s="5" t="s">
        <v>8</v>
      </c>
      <c r="F2971" s="5" t="s">
        <v>8</v>
      </c>
      <c r="G2971" s="5" t="s">
        <v>8</v>
      </c>
    </row>
    <row r="2972" spans="1:7" x14ac:dyDescent="0.25">
      <c r="A2972" s="5" t="s">
        <v>21426</v>
      </c>
      <c r="B2972" s="5">
        <v>-2.5495249942651101</v>
      </c>
      <c r="C2972" s="5" t="s">
        <v>8</v>
      </c>
      <c r="D2972" s="5" t="s">
        <v>8</v>
      </c>
      <c r="E2972" s="5" t="s">
        <v>8</v>
      </c>
      <c r="F2972" s="5" t="s">
        <v>8</v>
      </c>
      <c r="G2972" s="5" t="s">
        <v>8</v>
      </c>
    </row>
    <row r="2973" spans="1:7" x14ac:dyDescent="0.25">
      <c r="A2973" s="5" t="s">
        <v>5064</v>
      </c>
      <c r="B2973" s="5">
        <v>-2.5937709035907801</v>
      </c>
      <c r="C2973" s="5" t="s">
        <v>8</v>
      </c>
      <c r="D2973" s="5" t="s">
        <v>8</v>
      </c>
      <c r="E2973" s="5" t="s">
        <v>8</v>
      </c>
      <c r="F2973" s="5" t="s">
        <v>8</v>
      </c>
      <c r="G2973" s="5" t="s">
        <v>8</v>
      </c>
    </row>
    <row r="2974" spans="1:7" x14ac:dyDescent="0.25">
      <c r="A2974" s="5" t="s">
        <v>22712</v>
      </c>
      <c r="B2974" s="5">
        <v>-2.5944449766078201</v>
      </c>
      <c r="C2974" s="5" t="s">
        <v>8</v>
      </c>
      <c r="D2974" s="5" t="s">
        <v>8</v>
      </c>
      <c r="E2974" s="5" t="s">
        <v>8</v>
      </c>
      <c r="F2974" s="5" t="s">
        <v>8</v>
      </c>
      <c r="G2974" s="5" t="s">
        <v>8</v>
      </c>
    </row>
    <row r="2975" spans="1:7" x14ac:dyDescent="0.25">
      <c r="A2975" s="5" t="s">
        <v>2320</v>
      </c>
      <c r="B2975" s="5">
        <v>-2.6207716082871602</v>
      </c>
      <c r="C2975" s="5" t="s">
        <v>8</v>
      </c>
      <c r="D2975" s="5" t="s">
        <v>8</v>
      </c>
      <c r="E2975" s="5" t="s">
        <v>8</v>
      </c>
      <c r="F2975" s="5" t="s">
        <v>8</v>
      </c>
      <c r="G2975" s="5" t="s">
        <v>8</v>
      </c>
    </row>
    <row r="2976" spans="1:7" x14ac:dyDescent="0.25">
      <c r="A2976" s="5" t="s">
        <v>13989</v>
      </c>
      <c r="B2976" s="5">
        <v>-2.62608943144452</v>
      </c>
      <c r="C2976" s="5" t="s">
        <v>8</v>
      </c>
      <c r="D2976" s="5" t="s">
        <v>8</v>
      </c>
      <c r="E2976" s="5" t="s">
        <v>8</v>
      </c>
      <c r="F2976" s="5" t="s">
        <v>8</v>
      </c>
      <c r="G2976" s="5" t="s">
        <v>8</v>
      </c>
    </row>
    <row r="2977" spans="1:7" x14ac:dyDescent="0.25">
      <c r="A2977" s="5" t="s">
        <v>7349</v>
      </c>
      <c r="B2977" s="5">
        <v>-2.6597859565175299</v>
      </c>
      <c r="C2977" s="5" t="s">
        <v>7350</v>
      </c>
      <c r="D2977" s="5" t="s">
        <v>8</v>
      </c>
      <c r="E2977" s="5" t="s">
        <v>8</v>
      </c>
      <c r="F2977" s="5" t="s">
        <v>8</v>
      </c>
      <c r="G2977" s="5" t="s">
        <v>8</v>
      </c>
    </row>
    <row r="2978" spans="1:7" x14ac:dyDescent="0.25">
      <c r="A2978" s="5" t="s">
        <v>21574</v>
      </c>
      <c r="B2978" s="5">
        <v>-2.6819258745547399</v>
      </c>
      <c r="C2978" s="5" t="s">
        <v>8</v>
      </c>
      <c r="D2978" s="5" t="s">
        <v>8</v>
      </c>
      <c r="E2978" s="5" t="s">
        <v>8</v>
      </c>
      <c r="F2978" s="5" t="s">
        <v>8</v>
      </c>
      <c r="G2978" s="5" t="s">
        <v>8</v>
      </c>
    </row>
    <row r="2979" spans="1:7" x14ac:dyDescent="0.25">
      <c r="A2979" s="5" t="s">
        <v>4271</v>
      </c>
      <c r="B2979" s="5">
        <v>-2.6841459332223998</v>
      </c>
      <c r="C2979" s="5" t="s">
        <v>2256</v>
      </c>
      <c r="D2979" s="5" t="s">
        <v>2257</v>
      </c>
      <c r="E2979" s="5" t="s">
        <v>8</v>
      </c>
      <c r="F2979" s="5" t="s">
        <v>2258</v>
      </c>
      <c r="G2979" s="5" t="s">
        <v>2259</v>
      </c>
    </row>
    <row r="2980" spans="1:7" x14ac:dyDescent="0.25">
      <c r="A2980" s="5" t="s">
        <v>21726</v>
      </c>
      <c r="B2980" s="5">
        <v>-2.7078913500004398</v>
      </c>
      <c r="C2980" s="5" t="s">
        <v>21727</v>
      </c>
      <c r="D2980" s="5" t="s">
        <v>21728</v>
      </c>
      <c r="E2980" s="5" t="s">
        <v>21729</v>
      </c>
      <c r="F2980" s="5" t="s">
        <v>21730</v>
      </c>
      <c r="G2980" s="5" t="s">
        <v>21731</v>
      </c>
    </row>
    <row r="2981" spans="1:7" x14ac:dyDescent="0.25">
      <c r="A2981" s="5" t="s">
        <v>6677</v>
      </c>
      <c r="B2981" s="5">
        <v>-2.72446761392216</v>
      </c>
      <c r="C2981" s="5" t="s">
        <v>8</v>
      </c>
      <c r="D2981" s="5" t="s">
        <v>8</v>
      </c>
      <c r="E2981" s="5" t="s">
        <v>8</v>
      </c>
      <c r="F2981" s="5" t="s">
        <v>8</v>
      </c>
      <c r="G2981" s="5" t="s">
        <v>8</v>
      </c>
    </row>
    <row r="2982" spans="1:7" x14ac:dyDescent="0.25">
      <c r="A2982" s="5" t="s">
        <v>22674</v>
      </c>
      <c r="B2982" s="5">
        <v>-2.7350375099556001</v>
      </c>
      <c r="C2982" s="5" t="s">
        <v>22675</v>
      </c>
      <c r="D2982" s="5" t="s">
        <v>22676</v>
      </c>
      <c r="E2982" s="5" t="s">
        <v>22677</v>
      </c>
      <c r="F2982" s="5" t="s">
        <v>22678</v>
      </c>
      <c r="G2982" s="5" t="s">
        <v>22679</v>
      </c>
    </row>
    <row r="2983" spans="1:7" x14ac:dyDescent="0.25">
      <c r="A2983" s="5" t="s">
        <v>13183</v>
      </c>
      <c r="B2983" s="5">
        <v>-2.7350375099556001</v>
      </c>
      <c r="C2983" s="5" t="s">
        <v>13184</v>
      </c>
      <c r="D2983" s="5" t="s">
        <v>13185</v>
      </c>
      <c r="E2983" s="5" t="s">
        <v>13186</v>
      </c>
      <c r="F2983" s="5" t="s">
        <v>13187</v>
      </c>
      <c r="G2983" s="5" t="s">
        <v>13188</v>
      </c>
    </row>
    <row r="2984" spans="1:7" x14ac:dyDescent="0.25">
      <c r="A2984" s="5" t="s">
        <v>9259</v>
      </c>
      <c r="B2984" s="5">
        <v>-2.7434177069325099</v>
      </c>
      <c r="C2984" s="5" t="s">
        <v>8</v>
      </c>
      <c r="D2984" s="5" t="s">
        <v>8</v>
      </c>
      <c r="E2984" s="5" t="s">
        <v>9260</v>
      </c>
      <c r="F2984" s="5" t="s">
        <v>8</v>
      </c>
      <c r="G2984" s="5" t="s">
        <v>8</v>
      </c>
    </row>
    <row r="2985" spans="1:7" x14ac:dyDescent="0.25">
      <c r="A2985" s="5" t="s">
        <v>18427</v>
      </c>
      <c r="B2985" s="5">
        <v>-2.78626311139565</v>
      </c>
      <c r="C2985" s="5" t="s">
        <v>8</v>
      </c>
      <c r="D2985" s="5" t="s">
        <v>8</v>
      </c>
      <c r="E2985" s="5" t="s">
        <v>8</v>
      </c>
      <c r="F2985" s="5" t="s">
        <v>8</v>
      </c>
      <c r="G2985" s="5" t="s">
        <v>8</v>
      </c>
    </row>
    <row r="2986" spans="1:7" x14ac:dyDescent="0.25">
      <c r="A2986" s="5" t="s">
        <v>764</v>
      </c>
      <c r="B2986" s="5">
        <v>-2.8357320469974701</v>
      </c>
      <c r="C2986" s="5" t="s">
        <v>8</v>
      </c>
      <c r="D2986" s="5" t="s">
        <v>8</v>
      </c>
      <c r="E2986" s="5" t="s">
        <v>8</v>
      </c>
      <c r="F2986" s="5" t="s">
        <v>8</v>
      </c>
      <c r="G2986" s="5" t="s">
        <v>8</v>
      </c>
    </row>
    <row r="2987" spans="1:7" x14ac:dyDescent="0.25">
      <c r="A2987" s="5" t="s">
        <v>22777</v>
      </c>
      <c r="B2987" s="5">
        <v>-2.8433544096621399</v>
      </c>
      <c r="C2987" s="5" t="s">
        <v>22778</v>
      </c>
      <c r="D2987" s="5" t="s">
        <v>22779</v>
      </c>
      <c r="E2987" s="5" t="s">
        <v>22780</v>
      </c>
      <c r="F2987" s="5" t="s">
        <v>22781</v>
      </c>
      <c r="G2987" s="5" t="s">
        <v>22782</v>
      </c>
    </row>
    <row r="2988" spans="1:7" x14ac:dyDescent="0.25">
      <c r="A2988" s="5" t="s">
        <v>23304</v>
      </c>
      <c r="B2988" s="5">
        <v>-2.8433544096621399</v>
      </c>
      <c r="C2988" s="5" t="s">
        <v>8</v>
      </c>
      <c r="D2988" s="5" t="s">
        <v>8</v>
      </c>
      <c r="E2988" s="5" t="s">
        <v>23305</v>
      </c>
      <c r="F2988" s="5" t="s">
        <v>8</v>
      </c>
      <c r="G2988" s="5" t="s">
        <v>8</v>
      </c>
    </row>
    <row r="2989" spans="1:7" x14ac:dyDescent="0.25">
      <c r="A2989" s="5" t="s">
        <v>3856</v>
      </c>
      <c r="B2989" s="5">
        <v>-2.8446087285931498</v>
      </c>
      <c r="C2989" s="5" t="s">
        <v>8</v>
      </c>
      <c r="D2989" s="5" t="s">
        <v>8</v>
      </c>
      <c r="E2989" s="5" t="s">
        <v>8</v>
      </c>
      <c r="F2989" s="5" t="s">
        <v>8</v>
      </c>
      <c r="G2989" s="5" t="s">
        <v>8</v>
      </c>
    </row>
    <row r="2990" spans="1:7" x14ac:dyDescent="0.25">
      <c r="A2990" s="5" t="s">
        <v>5531</v>
      </c>
      <c r="B2990" s="5">
        <v>-2.8708459288627002</v>
      </c>
      <c r="C2990" s="5" t="s">
        <v>8</v>
      </c>
      <c r="D2990" s="5" t="s">
        <v>8</v>
      </c>
      <c r="E2990" s="5" t="s">
        <v>8</v>
      </c>
      <c r="F2990" s="5" t="s">
        <v>8</v>
      </c>
      <c r="G2990" s="5" t="s">
        <v>8</v>
      </c>
    </row>
    <row r="2991" spans="1:7" x14ac:dyDescent="0.25">
      <c r="A2991" s="5" t="s">
        <v>11312</v>
      </c>
      <c r="B2991" s="5">
        <v>-2.9038720334486001</v>
      </c>
      <c r="C2991" s="5" t="s">
        <v>8</v>
      </c>
      <c r="D2991" s="5" t="s">
        <v>8</v>
      </c>
      <c r="E2991" s="5" t="s">
        <v>8</v>
      </c>
      <c r="F2991" s="5" t="s">
        <v>8</v>
      </c>
      <c r="G2991" s="5" t="s">
        <v>8</v>
      </c>
    </row>
    <row r="2992" spans="1:7" x14ac:dyDescent="0.25">
      <c r="A2992" s="5" t="s">
        <v>23343</v>
      </c>
      <c r="B2992" s="5">
        <v>-2.9056390990540399</v>
      </c>
      <c r="C2992" s="5" t="s">
        <v>8</v>
      </c>
      <c r="D2992" s="5" t="s">
        <v>8</v>
      </c>
      <c r="E2992" s="5" t="s">
        <v>8</v>
      </c>
      <c r="F2992" s="5" t="s">
        <v>8</v>
      </c>
      <c r="G2992" s="5" t="s">
        <v>8</v>
      </c>
    </row>
    <row r="2993" spans="1:7" x14ac:dyDescent="0.25">
      <c r="A2993" s="5" t="s">
        <v>23556</v>
      </c>
      <c r="B2993" s="5">
        <v>-2.9056390990540399</v>
      </c>
      <c r="C2993" s="5" t="s">
        <v>8</v>
      </c>
      <c r="D2993" s="5" t="s">
        <v>8</v>
      </c>
      <c r="E2993" s="5" t="s">
        <v>8</v>
      </c>
      <c r="F2993" s="5" t="s">
        <v>8</v>
      </c>
      <c r="G2993" s="5" t="s">
        <v>8</v>
      </c>
    </row>
    <row r="2994" spans="1:7" x14ac:dyDescent="0.25">
      <c r="A2994" s="5" t="s">
        <v>17074</v>
      </c>
      <c r="B2994" s="5">
        <v>-2.9966240211030502</v>
      </c>
      <c r="C2994" s="5" t="s">
        <v>11593</v>
      </c>
      <c r="D2994" s="5" t="s">
        <v>17075</v>
      </c>
      <c r="E2994" s="5" t="s">
        <v>17076</v>
      </c>
      <c r="F2994" s="5" t="s">
        <v>17077</v>
      </c>
      <c r="G2994" s="5" t="s">
        <v>17078</v>
      </c>
    </row>
    <row r="2995" spans="1:7" x14ac:dyDescent="0.25">
      <c r="A2995" s="5" t="s">
        <v>8133</v>
      </c>
      <c r="B2995" s="5">
        <v>-3.0136072866465402</v>
      </c>
      <c r="C2995" s="5" t="s">
        <v>8</v>
      </c>
      <c r="D2995" s="5" t="s">
        <v>8</v>
      </c>
      <c r="E2995" s="5" t="s">
        <v>8</v>
      </c>
      <c r="F2995" s="5" t="s">
        <v>8</v>
      </c>
      <c r="G2995" s="5" t="s">
        <v>8</v>
      </c>
    </row>
    <row r="2996" spans="1:7" x14ac:dyDescent="0.25">
      <c r="A2996" s="5" t="s">
        <v>20005</v>
      </c>
      <c r="B2996" s="5">
        <v>-3.0664895966712802</v>
      </c>
      <c r="C2996" s="5" t="s">
        <v>8</v>
      </c>
      <c r="D2996" s="5" t="s">
        <v>8</v>
      </c>
      <c r="E2996" s="5" t="s">
        <v>8</v>
      </c>
      <c r="F2996" s="5" t="s">
        <v>8</v>
      </c>
      <c r="G2996" s="5" t="s">
        <v>8</v>
      </c>
    </row>
    <row r="2997" spans="1:7" x14ac:dyDescent="0.25">
      <c r="A2997" s="5" t="s">
        <v>8105</v>
      </c>
      <c r="B2997" s="5">
        <v>-3.0705633433542698</v>
      </c>
      <c r="C2997" s="5" t="s">
        <v>8</v>
      </c>
      <c r="D2997" s="5" t="s">
        <v>8</v>
      </c>
      <c r="E2997" s="5" t="s">
        <v>8</v>
      </c>
      <c r="F2997" s="5" t="s">
        <v>8</v>
      </c>
      <c r="G2997" s="5" t="s">
        <v>8</v>
      </c>
    </row>
    <row r="2998" spans="1:7" x14ac:dyDescent="0.25">
      <c r="A2998" s="5" t="s">
        <v>7307</v>
      </c>
      <c r="B2998" s="5">
        <v>-3.1251892125143801</v>
      </c>
      <c r="C2998" s="5" t="s">
        <v>8</v>
      </c>
      <c r="D2998" s="5" t="s">
        <v>8</v>
      </c>
      <c r="E2998" s="5" t="s">
        <v>8</v>
      </c>
      <c r="F2998" s="5" t="s">
        <v>8</v>
      </c>
      <c r="G2998" s="5" t="s">
        <v>8</v>
      </c>
    </row>
    <row r="2999" spans="1:7" x14ac:dyDescent="0.25">
      <c r="A2999" s="5" t="s">
        <v>4657</v>
      </c>
      <c r="B2999" s="5">
        <v>-3.1309327582378401</v>
      </c>
      <c r="C2999" s="5" t="s">
        <v>8</v>
      </c>
      <c r="D2999" s="5" t="s">
        <v>8</v>
      </c>
      <c r="E2999" s="5" t="s">
        <v>8</v>
      </c>
      <c r="F2999" s="5" t="s">
        <v>8</v>
      </c>
      <c r="G2999" s="5" t="s">
        <v>8</v>
      </c>
    </row>
    <row r="3000" spans="1:7" x14ac:dyDescent="0.25">
      <c r="A3000" s="5" t="s">
        <v>3030</v>
      </c>
      <c r="B3000" s="5">
        <v>-3.17896470912773</v>
      </c>
      <c r="C3000" s="5" t="s">
        <v>8</v>
      </c>
      <c r="D3000" s="5" t="s">
        <v>8</v>
      </c>
      <c r="E3000" s="5" t="s">
        <v>8</v>
      </c>
      <c r="F3000" s="5" t="s">
        <v>8</v>
      </c>
      <c r="G3000" s="5" t="s">
        <v>3031</v>
      </c>
    </row>
    <row r="3001" spans="1:7" x14ac:dyDescent="0.25">
      <c r="A3001" s="5" t="s">
        <v>2227</v>
      </c>
      <c r="B3001" s="5">
        <v>-3.1992040598101901</v>
      </c>
      <c r="C3001" s="5" t="s">
        <v>8</v>
      </c>
      <c r="D3001" s="5" t="s">
        <v>8</v>
      </c>
      <c r="E3001" s="5" t="s">
        <v>8</v>
      </c>
      <c r="F3001" s="5" t="s">
        <v>8</v>
      </c>
      <c r="G3001" s="5" t="s">
        <v>8</v>
      </c>
    </row>
    <row r="3002" spans="1:7" x14ac:dyDescent="0.25">
      <c r="A3002" s="5" t="s">
        <v>22927</v>
      </c>
      <c r="B3002" s="5">
        <v>-3.20710484869978</v>
      </c>
      <c r="C3002" s="5" t="s">
        <v>8</v>
      </c>
      <c r="D3002" s="5" t="s">
        <v>8</v>
      </c>
      <c r="E3002" s="5" t="s">
        <v>8</v>
      </c>
      <c r="F3002" s="5" t="s">
        <v>8</v>
      </c>
      <c r="G3002" s="5" t="s">
        <v>8</v>
      </c>
    </row>
    <row r="3003" spans="1:7" x14ac:dyDescent="0.25">
      <c r="A3003" s="5" t="s">
        <v>12864</v>
      </c>
      <c r="B3003" s="5">
        <v>-3.20710484869978</v>
      </c>
      <c r="C3003" s="5" t="s">
        <v>8</v>
      </c>
      <c r="D3003" s="5" t="s">
        <v>8</v>
      </c>
      <c r="E3003" s="5" t="s">
        <v>8</v>
      </c>
      <c r="F3003" s="5" t="s">
        <v>8</v>
      </c>
      <c r="G3003" s="5" t="s">
        <v>8</v>
      </c>
    </row>
    <row r="3004" spans="1:7" x14ac:dyDescent="0.25">
      <c r="A3004" s="5" t="s">
        <v>3697</v>
      </c>
      <c r="B3004" s="5">
        <v>-3.2542530767425499</v>
      </c>
      <c r="C3004" s="5" t="s">
        <v>3698</v>
      </c>
      <c r="D3004" s="5" t="s">
        <v>3699</v>
      </c>
      <c r="E3004" s="5" t="s">
        <v>3700</v>
      </c>
      <c r="F3004" s="5" t="s">
        <v>3701</v>
      </c>
      <c r="G3004" s="5" t="s">
        <v>3702</v>
      </c>
    </row>
    <row r="3005" spans="1:7" x14ac:dyDescent="0.25">
      <c r="A3005" s="5" t="s">
        <v>12513</v>
      </c>
      <c r="B3005" s="5">
        <v>-3.2542530767425499</v>
      </c>
      <c r="C3005" s="5" t="s">
        <v>12514</v>
      </c>
      <c r="D3005" s="5" t="s">
        <v>12515</v>
      </c>
      <c r="E3005" s="5" t="s">
        <v>12516</v>
      </c>
      <c r="F3005" s="5" t="s">
        <v>12517</v>
      </c>
      <c r="G3005" s="5" t="s">
        <v>12518</v>
      </c>
    </row>
    <row r="3006" spans="1:7" x14ac:dyDescent="0.25">
      <c r="A3006" s="5" t="s">
        <v>21249</v>
      </c>
      <c r="B3006" s="5">
        <v>-3.2728898956768901</v>
      </c>
      <c r="C3006" s="5" t="s">
        <v>21250</v>
      </c>
      <c r="D3006" s="5" t="s">
        <v>21251</v>
      </c>
      <c r="E3006" s="5" t="s">
        <v>21252</v>
      </c>
      <c r="F3006" s="5" t="s">
        <v>21253</v>
      </c>
      <c r="G3006" s="5" t="s">
        <v>21254</v>
      </c>
    </row>
    <row r="3007" spans="1:7" x14ac:dyDescent="0.25">
      <c r="A3007" s="5" t="s">
        <v>23375</v>
      </c>
      <c r="B3007" s="5">
        <v>-3.30278868200346</v>
      </c>
      <c r="C3007" s="5" t="s">
        <v>8</v>
      </c>
      <c r="D3007" s="5" t="s">
        <v>8</v>
      </c>
      <c r="E3007" s="5" t="s">
        <v>8</v>
      </c>
      <c r="F3007" s="5" t="s">
        <v>8</v>
      </c>
      <c r="G3007" s="5" t="s">
        <v>8</v>
      </c>
    </row>
    <row r="3008" spans="1:7" x14ac:dyDescent="0.25">
      <c r="A3008" s="5" t="s">
        <v>1819</v>
      </c>
      <c r="B3008" s="5">
        <v>-3.3258784954406999</v>
      </c>
      <c r="C3008" s="5" t="s">
        <v>8</v>
      </c>
      <c r="D3008" s="5" t="s">
        <v>8</v>
      </c>
      <c r="E3008" s="5" t="s">
        <v>8</v>
      </c>
      <c r="F3008" s="5" t="s">
        <v>8</v>
      </c>
      <c r="G3008" s="5" t="s">
        <v>8</v>
      </c>
    </row>
    <row r="3009" spans="1:7" x14ac:dyDescent="0.25">
      <c r="A3009" s="5" t="s">
        <v>18358</v>
      </c>
      <c r="B3009" s="5">
        <v>-3.3907779224321102</v>
      </c>
      <c r="C3009" s="5" t="s">
        <v>8</v>
      </c>
      <c r="D3009" s="5" t="s">
        <v>8</v>
      </c>
      <c r="E3009" s="5" t="s">
        <v>8</v>
      </c>
      <c r="F3009" s="5" t="s">
        <v>8</v>
      </c>
      <c r="G3009" s="5" t="s">
        <v>8</v>
      </c>
    </row>
    <row r="3010" spans="1:7" x14ac:dyDescent="0.25">
      <c r="A3010" s="5" t="s">
        <v>15210</v>
      </c>
      <c r="B3010" s="5">
        <v>-3.3907779224321102</v>
      </c>
      <c r="C3010" s="5" t="s">
        <v>8</v>
      </c>
      <c r="D3010" s="5" t="s">
        <v>8</v>
      </c>
      <c r="E3010" s="5" t="s">
        <v>8</v>
      </c>
      <c r="F3010" s="5" t="s">
        <v>8</v>
      </c>
      <c r="G3010" s="5" t="s">
        <v>8</v>
      </c>
    </row>
    <row r="3011" spans="1:7" x14ac:dyDescent="0.25">
      <c r="A3011" s="5" t="s">
        <v>5693</v>
      </c>
      <c r="B3011" s="5">
        <v>-3.4131566319014999</v>
      </c>
      <c r="C3011" s="5" t="s">
        <v>8</v>
      </c>
      <c r="D3011" s="5" t="s">
        <v>8</v>
      </c>
      <c r="E3011" s="5" t="s">
        <v>8</v>
      </c>
      <c r="F3011" s="5" t="s">
        <v>8</v>
      </c>
      <c r="G3011" s="5" t="s">
        <v>8</v>
      </c>
    </row>
    <row r="3012" spans="1:7" x14ac:dyDescent="0.25">
      <c r="A3012" s="5" t="s">
        <v>6687</v>
      </c>
      <c r="B3012" s="5">
        <v>-3.4222563639108099</v>
      </c>
      <c r="C3012" s="5" t="s">
        <v>6688</v>
      </c>
      <c r="D3012" s="5" t="s">
        <v>6689</v>
      </c>
      <c r="E3012" s="5" t="s">
        <v>6690</v>
      </c>
      <c r="F3012" s="5" t="s">
        <v>6691</v>
      </c>
      <c r="G3012" s="5" t="s">
        <v>6692</v>
      </c>
    </row>
    <row r="3013" spans="1:7" x14ac:dyDescent="0.25">
      <c r="A3013" s="5" t="s">
        <v>13980</v>
      </c>
      <c r="B3013" s="5">
        <v>-3.4274350706900201</v>
      </c>
      <c r="C3013" s="5" t="s">
        <v>13485</v>
      </c>
      <c r="D3013" s="5" t="s">
        <v>13981</v>
      </c>
      <c r="E3013" s="5" t="s">
        <v>13982</v>
      </c>
      <c r="F3013" s="5" t="s">
        <v>13983</v>
      </c>
      <c r="G3013" s="5" t="s">
        <v>3335</v>
      </c>
    </row>
    <row r="3014" spans="1:7" x14ac:dyDescent="0.25">
      <c r="A3014" s="5" t="s">
        <v>12304</v>
      </c>
      <c r="B3014" s="5">
        <v>-3.4597758646225101</v>
      </c>
      <c r="C3014" s="5" t="s">
        <v>8</v>
      </c>
      <c r="D3014" s="5" t="s">
        <v>8</v>
      </c>
      <c r="E3014" s="5" t="s">
        <v>8</v>
      </c>
      <c r="F3014" s="5" t="s">
        <v>8</v>
      </c>
      <c r="G3014" s="5" t="s">
        <v>8</v>
      </c>
    </row>
    <row r="3015" spans="1:7" x14ac:dyDescent="0.25">
      <c r="A3015" s="5" t="s">
        <v>15027</v>
      </c>
      <c r="B3015" s="5">
        <v>-3.4737434391169599</v>
      </c>
      <c r="C3015" s="5" t="s">
        <v>8</v>
      </c>
      <c r="D3015" s="5" t="s">
        <v>8</v>
      </c>
      <c r="E3015" s="5" t="s">
        <v>8</v>
      </c>
      <c r="F3015" s="5" t="s">
        <v>8</v>
      </c>
      <c r="G3015" s="5" t="s">
        <v>8</v>
      </c>
    </row>
    <row r="3016" spans="1:7" x14ac:dyDescent="0.25">
      <c r="A3016" s="5" t="s">
        <v>387</v>
      </c>
      <c r="B3016" s="5">
        <v>-3.4752590286706999</v>
      </c>
      <c r="C3016" s="5" t="s">
        <v>8</v>
      </c>
      <c r="D3016" s="5" t="s">
        <v>8</v>
      </c>
      <c r="E3016" s="5" t="s">
        <v>8</v>
      </c>
      <c r="F3016" s="5" t="s">
        <v>8</v>
      </c>
      <c r="G3016" s="5" t="s">
        <v>8</v>
      </c>
    </row>
    <row r="3017" spans="1:7" x14ac:dyDescent="0.25">
      <c r="A3017" s="5" t="s">
        <v>6478</v>
      </c>
      <c r="B3017" s="5">
        <v>-3.4843108213312202</v>
      </c>
      <c r="C3017" s="5" t="s">
        <v>8</v>
      </c>
      <c r="D3017" s="5" t="s">
        <v>8</v>
      </c>
      <c r="E3017" s="5" t="s">
        <v>8</v>
      </c>
      <c r="F3017" s="5" t="s">
        <v>8</v>
      </c>
      <c r="G3017" s="5" t="s">
        <v>8</v>
      </c>
    </row>
    <row r="3018" spans="1:7" x14ac:dyDescent="0.25">
      <c r="A3018" s="5" t="s">
        <v>8151</v>
      </c>
      <c r="B3018" s="5">
        <v>-3.5046596171850299</v>
      </c>
      <c r="C3018" s="5" t="s">
        <v>8</v>
      </c>
      <c r="D3018" s="5" t="s">
        <v>8</v>
      </c>
      <c r="E3018" s="5" t="s">
        <v>8</v>
      </c>
      <c r="F3018" s="5" t="s">
        <v>8</v>
      </c>
      <c r="G3018" s="5" t="s">
        <v>8</v>
      </c>
    </row>
    <row r="3019" spans="1:7" x14ac:dyDescent="0.25">
      <c r="A3019" s="5" t="s">
        <v>13105</v>
      </c>
      <c r="B3019" s="5">
        <v>-3.5121164866337198</v>
      </c>
      <c r="C3019" s="5" t="s">
        <v>8</v>
      </c>
      <c r="D3019" s="5" t="s">
        <v>8</v>
      </c>
      <c r="E3019" s="5" t="s">
        <v>8</v>
      </c>
      <c r="F3019" s="5" t="s">
        <v>8</v>
      </c>
      <c r="G3019" s="5" t="s">
        <v>8</v>
      </c>
    </row>
    <row r="3020" spans="1:7" x14ac:dyDescent="0.25">
      <c r="A3020" s="5" t="s">
        <v>23215</v>
      </c>
      <c r="B3020" s="5">
        <v>-3.54172078708834</v>
      </c>
      <c r="C3020" s="5" t="s">
        <v>8</v>
      </c>
      <c r="D3020" s="5" t="s">
        <v>8</v>
      </c>
      <c r="E3020" s="5" t="s">
        <v>8</v>
      </c>
      <c r="F3020" s="5" t="s">
        <v>8</v>
      </c>
      <c r="G3020" s="5" t="s">
        <v>8</v>
      </c>
    </row>
    <row r="3021" spans="1:7" x14ac:dyDescent="0.25">
      <c r="A3021" s="5" t="s">
        <v>7878</v>
      </c>
      <c r="B3021" s="5">
        <v>-3.6220965852744098</v>
      </c>
      <c r="C3021" s="5" t="s">
        <v>8</v>
      </c>
      <c r="D3021" s="5" t="s">
        <v>8</v>
      </c>
      <c r="E3021" s="5" t="s">
        <v>8</v>
      </c>
      <c r="F3021" s="5" t="s">
        <v>8</v>
      </c>
      <c r="G3021" s="5" t="s">
        <v>8</v>
      </c>
    </row>
    <row r="3022" spans="1:7" x14ac:dyDescent="0.25">
      <c r="A3022" s="5" t="s">
        <v>21916</v>
      </c>
      <c r="B3022" s="5">
        <v>-3.64439332936078</v>
      </c>
      <c r="C3022" s="5" t="s">
        <v>8</v>
      </c>
      <c r="D3022" s="5" t="s">
        <v>8</v>
      </c>
      <c r="E3022" s="5" t="s">
        <v>21917</v>
      </c>
      <c r="F3022" s="5" t="s">
        <v>8</v>
      </c>
      <c r="G3022" s="5" t="s">
        <v>8</v>
      </c>
    </row>
    <row r="3023" spans="1:7" x14ac:dyDescent="0.25">
      <c r="A3023" s="5" t="s">
        <v>8677</v>
      </c>
      <c r="B3023" s="5">
        <v>-3.7043776169097602</v>
      </c>
      <c r="C3023" s="5" t="s">
        <v>8</v>
      </c>
      <c r="D3023" s="5" t="s">
        <v>8</v>
      </c>
      <c r="E3023" s="5" t="s">
        <v>8</v>
      </c>
      <c r="F3023" s="5" t="s">
        <v>8</v>
      </c>
      <c r="G3023" s="5" t="s">
        <v>8</v>
      </c>
    </row>
    <row r="3024" spans="1:7" x14ac:dyDescent="0.25">
      <c r="A3024" s="5" t="s">
        <v>380</v>
      </c>
      <c r="B3024" s="5">
        <v>-3.7388896428622198</v>
      </c>
      <c r="C3024" s="5" t="s">
        <v>8</v>
      </c>
      <c r="D3024" s="5" t="s">
        <v>8</v>
      </c>
      <c r="E3024" s="5" t="s">
        <v>8</v>
      </c>
      <c r="F3024" s="5" t="s">
        <v>8</v>
      </c>
      <c r="G3024" s="5" t="s">
        <v>8</v>
      </c>
    </row>
    <row r="3025" spans="1:7" x14ac:dyDescent="0.25">
      <c r="A3025" s="5" t="s">
        <v>11592</v>
      </c>
      <c r="B3025" s="5">
        <v>-3.7558961294625699</v>
      </c>
      <c r="C3025" s="5" t="s">
        <v>11593</v>
      </c>
      <c r="D3025" s="5" t="s">
        <v>8</v>
      </c>
      <c r="E3025" s="5" t="s">
        <v>8</v>
      </c>
      <c r="F3025" s="5" t="s">
        <v>8</v>
      </c>
      <c r="G3025" s="5" t="s">
        <v>11594</v>
      </c>
    </row>
    <row r="3026" spans="1:7" x14ac:dyDescent="0.25">
      <c r="A3026" s="5" t="s">
        <v>15738</v>
      </c>
      <c r="B3026" s="5">
        <v>-3.7570423845569798</v>
      </c>
      <c r="C3026" s="5" t="s">
        <v>8</v>
      </c>
      <c r="D3026" s="5" t="s">
        <v>8</v>
      </c>
      <c r="E3026" s="5" t="s">
        <v>8</v>
      </c>
      <c r="F3026" s="5" t="s">
        <v>8</v>
      </c>
      <c r="G3026" s="5" t="s">
        <v>8</v>
      </c>
    </row>
    <row r="3027" spans="1:7" x14ac:dyDescent="0.25">
      <c r="A3027" s="5" t="s">
        <v>13293</v>
      </c>
      <c r="B3027" s="5">
        <v>-3.8928743296372001</v>
      </c>
      <c r="C3027" s="5" t="s">
        <v>8</v>
      </c>
      <c r="D3027" s="5" t="s">
        <v>8</v>
      </c>
      <c r="E3027" s="5" t="s">
        <v>8</v>
      </c>
      <c r="F3027" s="5" t="s">
        <v>8</v>
      </c>
      <c r="G3027" s="5" t="s">
        <v>8</v>
      </c>
    </row>
    <row r="3028" spans="1:7" x14ac:dyDescent="0.25">
      <c r="A3028" s="5" t="s">
        <v>14595</v>
      </c>
      <c r="B3028" s="5">
        <v>-3.9030343228672999</v>
      </c>
      <c r="C3028" s="5" t="s">
        <v>8</v>
      </c>
      <c r="D3028" s="5" t="s">
        <v>8</v>
      </c>
      <c r="E3028" s="5" t="s">
        <v>8</v>
      </c>
      <c r="F3028" s="5" t="s">
        <v>8</v>
      </c>
      <c r="G3028" s="5" t="s">
        <v>8</v>
      </c>
    </row>
    <row r="3029" spans="1:7" x14ac:dyDescent="0.25">
      <c r="A3029" s="5" t="s">
        <v>10131</v>
      </c>
      <c r="B3029" s="5">
        <v>-3.9523159494936801</v>
      </c>
      <c r="C3029" s="5" t="s">
        <v>8</v>
      </c>
      <c r="D3029" s="5" t="s">
        <v>8</v>
      </c>
      <c r="E3029" s="5" t="s">
        <v>8</v>
      </c>
      <c r="F3029" s="5" t="s">
        <v>8</v>
      </c>
      <c r="G3029" s="5" t="s">
        <v>8</v>
      </c>
    </row>
    <row r="3030" spans="1:7" x14ac:dyDescent="0.25">
      <c r="A3030" s="5" t="s">
        <v>4541</v>
      </c>
      <c r="B3030" s="5">
        <v>-3.9536282896726398</v>
      </c>
      <c r="C3030" s="5" t="s">
        <v>8</v>
      </c>
      <c r="D3030" s="5" t="s">
        <v>8</v>
      </c>
      <c r="E3030" s="5" t="s">
        <v>8</v>
      </c>
      <c r="F3030" s="5" t="s">
        <v>8</v>
      </c>
      <c r="G3030" s="5" t="s">
        <v>8</v>
      </c>
    </row>
    <row r="3031" spans="1:7" x14ac:dyDescent="0.25">
      <c r="A3031" s="5" t="s">
        <v>6859</v>
      </c>
      <c r="B3031" s="5">
        <v>-3.9615297431229402</v>
      </c>
      <c r="C3031" s="5" t="s">
        <v>8</v>
      </c>
      <c r="D3031" s="5" t="s">
        <v>8</v>
      </c>
      <c r="E3031" s="5" t="s">
        <v>8</v>
      </c>
      <c r="F3031" s="5" t="s">
        <v>8</v>
      </c>
      <c r="G3031" s="5" t="s">
        <v>8</v>
      </c>
    </row>
    <row r="3032" spans="1:7" x14ac:dyDescent="0.25">
      <c r="A3032" s="5" t="s">
        <v>4116</v>
      </c>
      <c r="B3032" s="5">
        <v>-3.9671253697834601</v>
      </c>
      <c r="C3032" s="5" t="s">
        <v>8</v>
      </c>
      <c r="D3032" s="5" t="s">
        <v>8</v>
      </c>
      <c r="E3032" s="5" t="s">
        <v>8</v>
      </c>
      <c r="F3032" s="5" t="s">
        <v>8</v>
      </c>
      <c r="G3032" s="5" t="s">
        <v>4117</v>
      </c>
    </row>
    <row r="3033" spans="1:7" x14ac:dyDescent="0.25">
      <c r="A3033" s="5" t="s">
        <v>5313</v>
      </c>
      <c r="B3033" s="5">
        <v>-4.0637043290100001</v>
      </c>
      <c r="C3033" s="5" t="s">
        <v>8</v>
      </c>
      <c r="D3033" s="5" t="s">
        <v>8</v>
      </c>
      <c r="E3033" s="5" t="s">
        <v>8</v>
      </c>
      <c r="F3033" s="5" t="s">
        <v>8</v>
      </c>
      <c r="G3033" s="5" t="s">
        <v>8</v>
      </c>
    </row>
    <row r="3034" spans="1:7" x14ac:dyDescent="0.25">
      <c r="A3034" s="5" t="s">
        <v>9686</v>
      </c>
      <c r="B3034" s="5">
        <v>-4.0648699456530899</v>
      </c>
      <c r="C3034" s="5" t="s">
        <v>8</v>
      </c>
      <c r="D3034" s="5" t="s">
        <v>8</v>
      </c>
      <c r="E3034" s="5" t="s">
        <v>8</v>
      </c>
      <c r="F3034" s="5" t="s">
        <v>8</v>
      </c>
      <c r="G3034" s="5" t="s">
        <v>8</v>
      </c>
    </row>
    <row r="3035" spans="1:7" x14ac:dyDescent="0.25">
      <c r="A3035" s="5" t="s">
        <v>4756</v>
      </c>
      <c r="B3035" s="5">
        <v>-4.0847117262902204</v>
      </c>
      <c r="C3035" s="5" t="s">
        <v>8</v>
      </c>
      <c r="D3035" s="5" t="s">
        <v>8</v>
      </c>
      <c r="E3035" s="5" t="s">
        <v>8</v>
      </c>
      <c r="F3035" s="5" t="s">
        <v>8</v>
      </c>
      <c r="G3035" s="5" t="s">
        <v>8</v>
      </c>
    </row>
    <row r="3036" spans="1:7" x14ac:dyDescent="0.25">
      <c r="A3036" s="5" t="s">
        <v>8004</v>
      </c>
      <c r="B3036" s="5">
        <v>-4.08594561610475</v>
      </c>
      <c r="C3036" s="5" t="s">
        <v>8</v>
      </c>
      <c r="D3036" s="5" t="s">
        <v>8</v>
      </c>
      <c r="E3036" s="5" t="s">
        <v>8</v>
      </c>
      <c r="F3036" s="5" t="s">
        <v>8</v>
      </c>
      <c r="G3036" s="5" t="s">
        <v>8</v>
      </c>
    </row>
    <row r="3037" spans="1:7" x14ac:dyDescent="0.25">
      <c r="A3037" s="5" t="s">
        <v>9428</v>
      </c>
      <c r="B3037" s="5">
        <v>-4.2266851999338497</v>
      </c>
      <c r="C3037" s="5" t="s">
        <v>8</v>
      </c>
      <c r="D3037" s="5" t="s">
        <v>8</v>
      </c>
      <c r="E3037" s="5" t="s">
        <v>8</v>
      </c>
      <c r="F3037" s="5" t="s">
        <v>8</v>
      </c>
      <c r="G3037" s="5" t="s">
        <v>8</v>
      </c>
    </row>
    <row r="3038" spans="1:7" x14ac:dyDescent="0.25">
      <c r="A3038" s="5" t="s">
        <v>15573</v>
      </c>
      <c r="B3038" s="5">
        <v>-4.2269831921430798</v>
      </c>
      <c r="C3038" s="5" t="s">
        <v>8</v>
      </c>
      <c r="D3038" s="5" t="s">
        <v>8</v>
      </c>
      <c r="E3038" s="5" t="s">
        <v>8</v>
      </c>
      <c r="F3038" s="5" t="s">
        <v>8</v>
      </c>
      <c r="G3038" s="5" t="s">
        <v>8</v>
      </c>
    </row>
    <row r="3039" spans="1:7" x14ac:dyDescent="0.25">
      <c r="A3039" s="5" t="s">
        <v>8401</v>
      </c>
      <c r="B3039" s="5">
        <v>-4.2471838142822396</v>
      </c>
      <c r="C3039" s="5" t="s">
        <v>8</v>
      </c>
      <c r="D3039" s="5" t="s">
        <v>8</v>
      </c>
      <c r="E3039" s="5" t="s">
        <v>8</v>
      </c>
      <c r="F3039" s="5" t="s">
        <v>8</v>
      </c>
      <c r="G3039" s="5" t="s">
        <v>8</v>
      </c>
    </row>
    <row r="3040" spans="1:7" x14ac:dyDescent="0.25">
      <c r="A3040" s="5" t="s">
        <v>7370</v>
      </c>
      <c r="B3040" s="5">
        <v>-4.3484092774800596</v>
      </c>
      <c r="C3040" s="5" t="s">
        <v>8</v>
      </c>
      <c r="D3040" s="5" t="s">
        <v>8</v>
      </c>
      <c r="E3040" s="5" t="s">
        <v>8</v>
      </c>
      <c r="F3040" s="5" t="s">
        <v>8</v>
      </c>
      <c r="G3040" s="5" t="s">
        <v>8</v>
      </c>
    </row>
    <row r="3041" spans="1:7" x14ac:dyDescent="0.25">
      <c r="A3041" s="5" t="s">
        <v>22595</v>
      </c>
      <c r="B3041" s="5">
        <v>-4.4346311164489096</v>
      </c>
      <c r="C3041" s="5" t="s">
        <v>8</v>
      </c>
      <c r="D3041" s="5" t="s">
        <v>8</v>
      </c>
      <c r="E3041" s="5" t="s">
        <v>8</v>
      </c>
      <c r="F3041" s="5" t="s">
        <v>8</v>
      </c>
      <c r="G3041" s="5" t="s">
        <v>8</v>
      </c>
    </row>
    <row r="3042" spans="1:7" x14ac:dyDescent="0.25">
      <c r="A3042" s="5" t="s">
        <v>23457</v>
      </c>
      <c r="B3042" s="5">
        <v>-4.4346311164489096</v>
      </c>
      <c r="C3042" s="5" t="s">
        <v>8</v>
      </c>
      <c r="D3042" s="5" t="s">
        <v>8</v>
      </c>
      <c r="E3042" s="5" t="s">
        <v>8</v>
      </c>
      <c r="F3042" s="5" t="s">
        <v>8</v>
      </c>
      <c r="G3042" s="5" t="s">
        <v>8</v>
      </c>
    </row>
    <row r="3043" spans="1:7" x14ac:dyDescent="0.25">
      <c r="A3043" s="5" t="s">
        <v>12656</v>
      </c>
      <c r="B3043" s="5">
        <v>-4.49084746093272</v>
      </c>
      <c r="C3043" s="5" t="s">
        <v>8</v>
      </c>
      <c r="D3043" s="5" t="s">
        <v>8</v>
      </c>
      <c r="E3043" s="5" t="s">
        <v>8</v>
      </c>
      <c r="F3043" s="5" t="s">
        <v>8</v>
      </c>
      <c r="G3043" s="5" t="s">
        <v>8</v>
      </c>
    </row>
    <row r="3044" spans="1:7" x14ac:dyDescent="0.25">
      <c r="A3044" s="5" t="s">
        <v>11266</v>
      </c>
      <c r="B3044" s="5">
        <v>-4.5712666003683697</v>
      </c>
      <c r="C3044" s="5" t="s">
        <v>8</v>
      </c>
      <c r="D3044" s="5" t="s">
        <v>8</v>
      </c>
      <c r="E3044" s="5" t="s">
        <v>8</v>
      </c>
      <c r="F3044" s="5" t="s">
        <v>8</v>
      </c>
      <c r="G3044" s="5" t="s">
        <v>8</v>
      </c>
    </row>
    <row r="3045" spans="1:7" x14ac:dyDescent="0.25">
      <c r="A3045" s="5" t="s">
        <v>22080</v>
      </c>
      <c r="B3045" s="5">
        <v>-4.5971067468142799</v>
      </c>
      <c r="C3045" s="5" t="s">
        <v>8</v>
      </c>
      <c r="D3045" s="5" t="s">
        <v>8</v>
      </c>
      <c r="E3045" s="5" t="s">
        <v>8</v>
      </c>
      <c r="F3045" s="5" t="s">
        <v>8</v>
      </c>
      <c r="G3045" s="5" t="s">
        <v>8</v>
      </c>
    </row>
    <row r="3046" spans="1:7" x14ac:dyDescent="0.25">
      <c r="A3046" s="5" t="s">
        <v>15436</v>
      </c>
      <c r="B3046" s="5">
        <v>-4.66087278154881</v>
      </c>
      <c r="C3046" s="5" t="s">
        <v>15437</v>
      </c>
      <c r="D3046" s="5" t="s">
        <v>8</v>
      </c>
      <c r="E3046" s="5" t="s">
        <v>8</v>
      </c>
      <c r="F3046" s="5" t="s">
        <v>8</v>
      </c>
      <c r="G3046" s="5" t="s">
        <v>15438</v>
      </c>
    </row>
    <row r="3047" spans="1:7" x14ac:dyDescent="0.25">
      <c r="A3047" s="5" t="s">
        <v>22352</v>
      </c>
      <c r="B3047" s="5">
        <v>-4.6747337079398301</v>
      </c>
      <c r="C3047" s="5" t="s">
        <v>8</v>
      </c>
      <c r="D3047" s="5" t="s">
        <v>8</v>
      </c>
      <c r="E3047" s="5" t="s">
        <v>8</v>
      </c>
      <c r="F3047" s="5" t="s">
        <v>8</v>
      </c>
      <c r="G3047" s="5" t="s">
        <v>8</v>
      </c>
    </row>
    <row r="3048" spans="1:7" x14ac:dyDescent="0.25">
      <c r="A3048" s="5" t="s">
        <v>22802</v>
      </c>
      <c r="B3048" s="5">
        <v>-4.7274422165165797</v>
      </c>
      <c r="C3048" s="5" t="s">
        <v>8</v>
      </c>
      <c r="D3048" s="5" t="s">
        <v>8</v>
      </c>
      <c r="E3048" s="5" t="s">
        <v>8</v>
      </c>
      <c r="F3048" s="5" t="s">
        <v>8</v>
      </c>
      <c r="G3048" s="5" t="s">
        <v>8</v>
      </c>
    </row>
    <row r="3049" spans="1:7" x14ac:dyDescent="0.25">
      <c r="A3049" s="5" t="s">
        <v>2251</v>
      </c>
      <c r="B3049" s="5">
        <v>-4.8693753580001999</v>
      </c>
      <c r="C3049" s="5" t="s">
        <v>8</v>
      </c>
      <c r="D3049" s="5" t="s">
        <v>8</v>
      </c>
      <c r="E3049" s="5" t="s">
        <v>8</v>
      </c>
      <c r="F3049" s="5" t="s">
        <v>8</v>
      </c>
      <c r="G3049" s="5" t="s">
        <v>8</v>
      </c>
    </row>
    <row r="3050" spans="1:7" x14ac:dyDescent="0.25">
      <c r="A3050" s="5" t="s">
        <v>5345</v>
      </c>
      <c r="B3050" s="5">
        <v>-5.0419423181959804</v>
      </c>
      <c r="C3050" s="5" t="s">
        <v>8</v>
      </c>
      <c r="D3050" s="5" t="s">
        <v>8</v>
      </c>
      <c r="E3050" s="5" t="s">
        <v>8</v>
      </c>
      <c r="F3050" s="5" t="s">
        <v>8</v>
      </c>
      <c r="G3050" s="5" t="s">
        <v>8</v>
      </c>
    </row>
    <row r="3051" spans="1:7" x14ac:dyDescent="0.25">
      <c r="A3051" s="5" t="s">
        <v>22353</v>
      </c>
      <c r="B3051" s="5">
        <v>-5.0829837349305302</v>
      </c>
      <c r="C3051" s="5" t="s">
        <v>8</v>
      </c>
      <c r="D3051" s="5" t="s">
        <v>8</v>
      </c>
      <c r="E3051" s="5" t="s">
        <v>8</v>
      </c>
      <c r="F3051" s="5" t="s">
        <v>8</v>
      </c>
      <c r="G3051" s="5" t="s">
        <v>8</v>
      </c>
    </row>
    <row r="3052" spans="1:7" x14ac:dyDescent="0.25">
      <c r="A3052" s="5" t="s">
        <v>13541</v>
      </c>
      <c r="B3052" s="5">
        <v>-5.1712187477360896</v>
      </c>
      <c r="C3052" s="5" t="s">
        <v>8</v>
      </c>
      <c r="D3052" s="5" t="s">
        <v>8</v>
      </c>
      <c r="E3052" s="5" t="s">
        <v>8</v>
      </c>
      <c r="F3052" s="5" t="s">
        <v>8</v>
      </c>
      <c r="G3052" s="5" t="s">
        <v>8</v>
      </c>
    </row>
    <row r="3053" spans="1:7" x14ac:dyDescent="0.25">
      <c r="A3053" s="5" t="s">
        <v>14064</v>
      </c>
      <c r="B3053" s="5">
        <v>-5.22105349448195</v>
      </c>
      <c r="C3053" s="5" t="s">
        <v>8</v>
      </c>
      <c r="D3053" s="5" t="s">
        <v>8</v>
      </c>
      <c r="E3053" s="5" t="s">
        <v>8</v>
      </c>
      <c r="F3053" s="5" t="s">
        <v>8</v>
      </c>
      <c r="G3053" s="5" t="s">
        <v>8</v>
      </c>
    </row>
    <row r="3054" spans="1:7" x14ac:dyDescent="0.25">
      <c r="A3054" s="5" t="s">
        <v>14335</v>
      </c>
      <c r="B3054" s="5">
        <v>-5.5567997150286104</v>
      </c>
      <c r="C3054" s="5" t="s">
        <v>8</v>
      </c>
      <c r="D3054" s="5" t="s">
        <v>8</v>
      </c>
      <c r="E3054" s="5" t="s">
        <v>8</v>
      </c>
      <c r="F3054" s="5" t="s">
        <v>8</v>
      </c>
      <c r="G3054" s="5" t="s">
        <v>8</v>
      </c>
    </row>
    <row r="3055" spans="1:7" x14ac:dyDescent="0.25">
      <c r="A3055" s="5" t="s">
        <v>13484</v>
      </c>
      <c r="B3055" s="5">
        <v>-5.6150136332265204</v>
      </c>
      <c r="C3055" s="5" t="s">
        <v>13485</v>
      </c>
      <c r="D3055" s="5" t="s">
        <v>8</v>
      </c>
      <c r="E3055" s="5" t="s">
        <v>8</v>
      </c>
      <c r="F3055" s="5" t="s">
        <v>8</v>
      </c>
      <c r="G3055" s="5" t="s">
        <v>3335</v>
      </c>
    </row>
    <row r="3056" spans="1:7" x14ac:dyDescent="0.25">
      <c r="A3056" s="5" t="s">
        <v>5294</v>
      </c>
      <c r="B3056" s="5">
        <v>-5.6324168374279404</v>
      </c>
      <c r="C3056" s="5" t="s">
        <v>8</v>
      </c>
      <c r="D3056" s="5" t="s">
        <v>8</v>
      </c>
      <c r="E3056" s="5" t="s">
        <v>8</v>
      </c>
      <c r="F3056" s="5" t="s">
        <v>8</v>
      </c>
      <c r="G3056" s="5" t="s">
        <v>8</v>
      </c>
    </row>
    <row r="3057" spans="1:7" x14ac:dyDescent="0.25">
      <c r="A3057" s="5" t="s">
        <v>14334</v>
      </c>
      <c r="B3057" s="5">
        <v>-5.8496055363486104</v>
      </c>
      <c r="C3057" s="5" t="s">
        <v>8</v>
      </c>
      <c r="D3057" s="5" t="s">
        <v>8</v>
      </c>
      <c r="E3057" s="5" t="s">
        <v>8</v>
      </c>
      <c r="F3057" s="5" t="s">
        <v>8</v>
      </c>
      <c r="G3057" s="5" t="s">
        <v>8</v>
      </c>
    </row>
    <row r="3058" spans="1:7" x14ac:dyDescent="0.25">
      <c r="A3058" s="5" t="s">
        <v>12883</v>
      </c>
      <c r="B3058" s="5">
        <v>-5.93856933275576</v>
      </c>
      <c r="C3058" s="5" t="s">
        <v>8</v>
      </c>
      <c r="D3058" s="5" t="s">
        <v>8</v>
      </c>
      <c r="E3058" s="5" t="s">
        <v>8</v>
      </c>
      <c r="F3058" s="5" t="s">
        <v>8</v>
      </c>
      <c r="G3058" s="5" t="s">
        <v>8</v>
      </c>
    </row>
    <row r="3059" spans="1:7" x14ac:dyDescent="0.25">
      <c r="A3059" s="5" t="s">
        <v>5444</v>
      </c>
      <c r="B3059" s="5">
        <v>-6.2552103014023501</v>
      </c>
      <c r="C3059" s="5" t="s">
        <v>8</v>
      </c>
      <c r="D3059" s="5" t="s">
        <v>8</v>
      </c>
      <c r="E3059" s="5" t="s">
        <v>8</v>
      </c>
      <c r="F3059" s="5" t="s">
        <v>8</v>
      </c>
      <c r="G3059" s="5" t="s">
        <v>8</v>
      </c>
    </row>
    <row r="3060" spans="1:7" x14ac:dyDescent="0.25">
      <c r="A3060" s="5" t="s">
        <v>1501</v>
      </c>
      <c r="B3060" s="5">
        <v>-6.5405336758009804</v>
      </c>
      <c r="C3060" s="5" t="s">
        <v>8</v>
      </c>
      <c r="D3060" s="5" t="s">
        <v>8</v>
      </c>
      <c r="E3060" s="5" t="s">
        <v>8</v>
      </c>
      <c r="F3060" s="5" t="s">
        <v>8</v>
      </c>
      <c r="G3060" s="5" t="s">
        <v>8</v>
      </c>
    </row>
    <row r="3061" spans="1:7" x14ac:dyDescent="0.25">
      <c r="A3061" s="5" t="s">
        <v>3334</v>
      </c>
      <c r="B3061" s="5">
        <v>-6.6612876137133901</v>
      </c>
      <c r="C3061" s="5" t="s">
        <v>8</v>
      </c>
      <c r="D3061" s="5" t="s">
        <v>8</v>
      </c>
      <c r="E3061" s="5" t="s">
        <v>8</v>
      </c>
      <c r="F3061" s="5" t="s">
        <v>8</v>
      </c>
      <c r="G3061" s="5" t="s">
        <v>3335</v>
      </c>
    </row>
    <row r="3062" spans="1:7" x14ac:dyDescent="0.25">
      <c r="A3062" s="5" t="s">
        <v>12874</v>
      </c>
      <c r="B3062" s="5">
        <v>-6.6726529435095401</v>
      </c>
      <c r="C3062" s="5" t="s">
        <v>8</v>
      </c>
      <c r="D3062" s="5" t="s">
        <v>8</v>
      </c>
      <c r="E3062" s="5" t="s">
        <v>8</v>
      </c>
      <c r="F3062" s="5" t="s">
        <v>8</v>
      </c>
      <c r="G3062" s="5" t="s">
        <v>8</v>
      </c>
    </row>
    <row r="3063" spans="1:7" x14ac:dyDescent="0.25">
      <c r="A3063" s="5" t="s">
        <v>5114</v>
      </c>
      <c r="B3063" s="5">
        <v>-6.8434519612664797</v>
      </c>
      <c r="C3063" s="5" t="s">
        <v>8</v>
      </c>
      <c r="D3063" s="5" t="s">
        <v>8</v>
      </c>
      <c r="E3063" s="5" t="s">
        <v>8</v>
      </c>
      <c r="F3063" s="5" t="s">
        <v>8</v>
      </c>
      <c r="G3063" s="5" t="s">
        <v>8</v>
      </c>
    </row>
    <row r="3064" spans="1:7" x14ac:dyDescent="0.25">
      <c r="A3064" s="5" t="s">
        <v>9207</v>
      </c>
      <c r="B3064" s="5">
        <v>-7.4568762622070102</v>
      </c>
      <c r="C3064" s="5" t="s">
        <v>8</v>
      </c>
      <c r="D3064" s="5" t="s">
        <v>8</v>
      </c>
      <c r="E3064" s="5" t="s">
        <v>8</v>
      </c>
      <c r="F3064" s="5" t="s">
        <v>8</v>
      </c>
      <c r="G3064" s="5" t="s">
        <v>8</v>
      </c>
    </row>
    <row r="3065" spans="1:7" x14ac:dyDescent="0.25">
      <c r="A3065" s="5" t="s">
        <v>9206</v>
      </c>
      <c r="B3065" s="5">
        <v>-7.4884923457364199</v>
      </c>
      <c r="C3065" s="5" t="s">
        <v>8</v>
      </c>
      <c r="D3065" s="5" t="s">
        <v>8</v>
      </c>
      <c r="E3065" s="5" t="s">
        <v>8</v>
      </c>
      <c r="F3065" s="5" t="s">
        <v>8</v>
      </c>
      <c r="G3065" s="5" t="s">
        <v>8</v>
      </c>
    </row>
    <row r="3066" spans="1:7" x14ac:dyDescent="0.25">
      <c r="A3066" s="5" t="s">
        <v>2466</v>
      </c>
      <c r="B3066" s="5">
        <v>-8.0108168719108104</v>
      </c>
      <c r="C3066" s="5" t="s">
        <v>8</v>
      </c>
      <c r="D3066" s="5" t="s">
        <v>8</v>
      </c>
      <c r="E3066" s="5" t="s">
        <v>8</v>
      </c>
      <c r="F3066" s="5" t="s">
        <v>8</v>
      </c>
      <c r="G3066" s="5" t="s">
        <v>8</v>
      </c>
    </row>
    <row r="3067" spans="1:7" x14ac:dyDescent="0.25">
      <c r="A3067" s="5" t="s">
        <v>1500</v>
      </c>
      <c r="B3067" s="5">
        <v>-8.4001942830453</v>
      </c>
      <c r="C3067" s="5" t="s">
        <v>8</v>
      </c>
      <c r="D3067" s="5" t="s">
        <v>8</v>
      </c>
      <c r="E3067" s="5" t="s">
        <v>8</v>
      </c>
      <c r="F3067" s="5" t="s">
        <v>8</v>
      </c>
      <c r="G3067" s="5" t="s">
        <v>8</v>
      </c>
    </row>
    <row r="3068" spans="1:7" x14ac:dyDescent="0.25">
      <c r="A3068" s="5" t="s">
        <v>2979</v>
      </c>
      <c r="B3068" s="5">
        <v>-9.1369154525571492</v>
      </c>
      <c r="C3068" s="5" t="s">
        <v>8</v>
      </c>
      <c r="D3068" s="5" t="s">
        <v>8</v>
      </c>
      <c r="E3068" s="5" t="s">
        <v>8</v>
      </c>
      <c r="F3068" s="5" t="s">
        <v>8</v>
      </c>
      <c r="G3068" s="5" t="s">
        <v>8</v>
      </c>
    </row>
  </sheetData>
  <sortState ref="A4:G3068">
    <sortCondition descending="1" ref="B4:B30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73"/>
  <sheetViews>
    <sheetView workbookViewId="0">
      <selection activeCell="A2" sqref="A2"/>
    </sheetView>
  </sheetViews>
  <sheetFormatPr defaultRowHeight="15" x14ac:dyDescent="0.25"/>
  <cols>
    <col min="1" max="1" width="32.140625" customWidth="1"/>
    <col min="2" max="2" width="22.28515625" customWidth="1"/>
    <col min="3" max="3" width="22.28515625" bestFit="1" customWidth="1"/>
    <col min="4" max="4" width="17" bestFit="1" customWidth="1"/>
    <col min="5" max="5" width="15.28515625" bestFit="1" customWidth="1"/>
    <col min="6" max="6" width="19.5703125" bestFit="1" customWidth="1"/>
    <col min="7" max="7" width="18.42578125" bestFit="1" customWidth="1"/>
  </cols>
  <sheetData>
    <row r="1" spans="1:7" s="1" customFormat="1" x14ac:dyDescent="0.25">
      <c r="A1" s="3" t="s">
        <v>26914</v>
      </c>
      <c r="B1" s="3"/>
      <c r="C1" s="3"/>
      <c r="D1" s="3"/>
      <c r="E1" s="3"/>
      <c r="F1" s="3"/>
      <c r="G1" s="3"/>
    </row>
    <row r="2" spans="1:7" s="1" customFormat="1" x14ac:dyDescent="0.25">
      <c r="A2" s="3" t="s">
        <v>23721</v>
      </c>
      <c r="B2" s="3"/>
      <c r="C2" s="3"/>
      <c r="D2" s="3"/>
      <c r="E2" s="3"/>
      <c r="F2" s="3"/>
      <c r="G2" s="3"/>
    </row>
    <row r="3" spans="1:7" s="2" customFormat="1" x14ac:dyDescent="0.25">
      <c r="A3" s="4" t="s">
        <v>1</v>
      </c>
      <c r="B3" s="4" t="s">
        <v>26924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 t="s">
        <v>19068</v>
      </c>
      <c r="B4" s="5">
        <v>8.7697376528333404</v>
      </c>
      <c r="C4" s="5" t="s">
        <v>8</v>
      </c>
      <c r="D4" s="5" t="s">
        <v>8</v>
      </c>
      <c r="E4" s="5" t="s">
        <v>8</v>
      </c>
      <c r="F4" s="5" t="s">
        <v>8</v>
      </c>
      <c r="G4" s="5" t="s">
        <v>8</v>
      </c>
    </row>
    <row r="5" spans="1:7" x14ac:dyDescent="0.25">
      <c r="A5" s="5" t="s">
        <v>18891</v>
      </c>
      <c r="B5" s="5">
        <v>7.4527591170487497</v>
      </c>
      <c r="C5" s="5" t="s">
        <v>8</v>
      </c>
      <c r="D5" s="5" t="s">
        <v>8</v>
      </c>
      <c r="E5" s="5" t="s">
        <v>18892</v>
      </c>
      <c r="F5" s="5" t="s">
        <v>8</v>
      </c>
      <c r="G5" s="5" t="s">
        <v>8</v>
      </c>
    </row>
    <row r="6" spans="1:7" x14ac:dyDescent="0.25">
      <c r="A6" s="5" t="s">
        <v>22242</v>
      </c>
      <c r="B6" s="5">
        <v>6.8150931506200898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</row>
    <row r="7" spans="1:7" x14ac:dyDescent="0.25">
      <c r="A7" s="5" t="s">
        <v>20200</v>
      </c>
      <c r="B7" s="5">
        <v>5.3092564638740596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</row>
    <row r="8" spans="1:7" x14ac:dyDescent="0.25">
      <c r="A8" s="5" t="s">
        <v>5849</v>
      </c>
      <c r="B8" s="5">
        <v>5.2831826631383203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</row>
    <row r="9" spans="1:7" x14ac:dyDescent="0.25">
      <c r="A9" s="5" t="s">
        <v>9107</v>
      </c>
      <c r="B9" s="5">
        <v>4.8975720904444504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</row>
    <row r="10" spans="1:7" x14ac:dyDescent="0.25">
      <c r="A10" s="5" t="s">
        <v>12856</v>
      </c>
      <c r="B10" s="5">
        <v>4.8928525945476098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</row>
    <row r="11" spans="1:7" x14ac:dyDescent="0.25">
      <c r="A11" s="5" t="s">
        <v>22046</v>
      </c>
      <c r="B11" s="5">
        <v>4.8666520904811303</v>
      </c>
      <c r="C11" s="5" t="s">
        <v>15878</v>
      </c>
      <c r="D11" s="5" t="s">
        <v>22047</v>
      </c>
      <c r="E11" s="5" t="s">
        <v>22048</v>
      </c>
      <c r="F11" s="5" t="s">
        <v>22049</v>
      </c>
      <c r="G11" s="5" t="s">
        <v>22050</v>
      </c>
    </row>
    <row r="12" spans="1:7" x14ac:dyDescent="0.25">
      <c r="A12" s="5" t="s">
        <v>21351</v>
      </c>
      <c r="B12" s="5">
        <v>4.6642459274599197</v>
      </c>
      <c r="C12" s="5" t="s">
        <v>15192</v>
      </c>
      <c r="D12" s="5" t="s">
        <v>8</v>
      </c>
      <c r="E12" s="5" t="s">
        <v>8</v>
      </c>
      <c r="F12" s="5" t="s">
        <v>8</v>
      </c>
      <c r="G12" s="5" t="s">
        <v>15196</v>
      </c>
    </row>
    <row r="13" spans="1:7" x14ac:dyDescent="0.25">
      <c r="A13" s="5" t="s">
        <v>18899</v>
      </c>
      <c r="B13" s="5">
        <v>4.6293937989949399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</row>
    <row r="14" spans="1:7" x14ac:dyDescent="0.25">
      <c r="A14" s="5" t="s">
        <v>4173</v>
      </c>
      <c r="B14" s="5">
        <v>4.61498596710892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</row>
    <row r="15" spans="1:7" x14ac:dyDescent="0.25">
      <c r="A15" s="5" t="s">
        <v>20083</v>
      </c>
      <c r="B15" s="5">
        <v>4.4461278623736904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</row>
    <row r="16" spans="1:7" x14ac:dyDescent="0.25">
      <c r="A16" s="5" t="s">
        <v>20851</v>
      </c>
      <c r="B16" s="5">
        <v>4.38514458435235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</row>
    <row r="17" spans="1:7" x14ac:dyDescent="0.25">
      <c r="A17" s="5" t="s">
        <v>3751</v>
      </c>
      <c r="B17" s="5">
        <v>4.3379105092064698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</row>
    <row r="18" spans="1:7" x14ac:dyDescent="0.25">
      <c r="A18" s="5" t="s">
        <v>22134</v>
      </c>
      <c r="B18" s="5">
        <v>4.2110657906088198</v>
      </c>
      <c r="C18" s="5" t="s">
        <v>8</v>
      </c>
      <c r="D18" s="5" t="s">
        <v>8</v>
      </c>
      <c r="E18" s="5" t="s">
        <v>8</v>
      </c>
      <c r="F18" s="5" t="s">
        <v>8</v>
      </c>
      <c r="G18" s="5" t="s">
        <v>8</v>
      </c>
    </row>
    <row r="19" spans="1:7" x14ac:dyDescent="0.25">
      <c r="A19" s="5" t="s">
        <v>22968</v>
      </c>
      <c r="B19" s="5">
        <v>4.0858318730942003</v>
      </c>
      <c r="C19" s="5" t="s">
        <v>8</v>
      </c>
      <c r="D19" s="5" t="s">
        <v>8</v>
      </c>
      <c r="E19" s="5" t="s">
        <v>8</v>
      </c>
      <c r="F19" s="5" t="s">
        <v>8</v>
      </c>
      <c r="G19" s="5" t="s">
        <v>8</v>
      </c>
    </row>
    <row r="20" spans="1:7" x14ac:dyDescent="0.25">
      <c r="A20" s="5" t="s">
        <v>19305</v>
      </c>
      <c r="B20" s="5">
        <v>4.0544038325734499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</row>
    <row r="21" spans="1:7" x14ac:dyDescent="0.25">
      <c r="A21" s="5" t="s">
        <v>18471</v>
      </c>
      <c r="B21" s="5">
        <v>3.8716672731019202</v>
      </c>
      <c r="C21" s="5" t="s">
        <v>8</v>
      </c>
      <c r="D21" s="5" t="s">
        <v>8</v>
      </c>
      <c r="E21" s="5" t="s">
        <v>8</v>
      </c>
      <c r="F21" s="5" t="s">
        <v>8</v>
      </c>
      <c r="G21" s="5" t="s">
        <v>8</v>
      </c>
    </row>
    <row r="22" spans="1:7" x14ac:dyDescent="0.25">
      <c r="A22" s="5" t="s">
        <v>4238</v>
      </c>
      <c r="B22" s="5">
        <v>3.8401152912621401</v>
      </c>
      <c r="C22" s="5" t="s">
        <v>8</v>
      </c>
      <c r="D22" s="5" t="s">
        <v>8</v>
      </c>
      <c r="E22" s="5" t="s">
        <v>8</v>
      </c>
      <c r="F22" s="5" t="s">
        <v>8</v>
      </c>
      <c r="G22" s="5" t="s">
        <v>8</v>
      </c>
    </row>
    <row r="23" spans="1:7" x14ac:dyDescent="0.25">
      <c r="A23" s="5" t="s">
        <v>15828</v>
      </c>
      <c r="B23" s="5">
        <v>3.7869133264432899</v>
      </c>
      <c r="C23" s="5" t="s">
        <v>8</v>
      </c>
      <c r="D23" s="5" t="s">
        <v>8</v>
      </c>
      <c r="E23" s="5" t="s">
        <v>8</v>
      </c>
      <c r="F23" s="5" t="s">
        <v>8</v>
      </c>
      <c r="G23" s="5" t="s">
        <v>8</v>
      </c>
    </row>
    <row r="24" spans="1:7" x14ac:dyDescent="0.25">
      <c r="A24" s="5" t="s">
        <v>9740</v>
      </c>
      <c r="B24" s="5">
        <v>3.71234967057906</v>
      </c>
      <c r="C24" s="5" t="s">
        <v>8</v>
      </c>
      <c r="D24" s="5" t="s">
        <v>8</v>
      </c>
      <c r="E24" s="5" t="s">
        <v>8</v>
      </c>
      <c r="F24" s="5" t="s">
        <v>8</v>
      </c>
      <c r="G24" s="5" t="s">
        <v>8</v>
      </c>
    </row>
    <row r="25" spans="1:7" x14ac:dyDescent="0.25">
      <c r="A25" s="5" t="s">
        <v>14498</v>
      </c>
      <c r="B25" s="5">
        <v>3.6238908007912101</v>
      </c>
      <c r="C25" s="5" t="s">
        <v>8</v>
      </c>
      <c r="D25" s="5" t="s">
        <v>8</v>
      </c>
      <c r="E25" s="5" t="s">
        <v>8</v>
      </c>
      <c r="F25" s="5" t="s">
        <v>8</v>
      </c>
      <c r="G25" s="5" t="s">
        <v>8</v>
      </c>
    </row>
    <row r="26" spans="1:7" x14ac:dyDescent="0.25">
      <c r="A26" s="5" t="s">
        <v>9106</v>
      </c>
      <c r="B26" s="5">
        <v>3.57367765664161</v>
      </c>
      <c r="C26" s="5" t="s">
        <v>8</v>
      </c>
      <c r="D26" s="5" t="s">
        <v>8</v>
      </c>
      <c r="E26" s="5" t="s">
        <v>8</v>
      </c>
      <c r="F26" s="5" t="s">
        <v>8</v>
      </c>
      <c r="G26" s="5" t="s">
        <v>8</v>
      </c>
    </row>
    <row r="27" spans="1:7" x14ac:dyDescent="0.25">
      <c r="A27" s="5" t="s">
        <v>22136</v>
      </c>
      <c r="B27" s="5">
        <v>3.5525610707864299</v>
      </c>
      <c r="C27" s="5" t="s">
        <v>8</v>
      </c>
      <c r="D27" s="5" t="s">
        <v>8</v>
      </c>
      <c r="E27" s="5" t="s">
        <v>8</v>
      </c>
      <c r="F27" s="5" t="s">
        <v>8</v>
      </c>
      <c r="G27" s="5" t="s">
        <v>8</v>
      </c>
    </row>
    <row r="28" spans="1:7" x14ac:dyDescent="0.25">
      <c r="A28" s="5" t="s">
        <v>11712</v>
      </c>
      <c r="B28" s="5">
        <v>3.5322613877551001</v>
      </c>
      <c r="C28" s="5" t="s">
        <v>8</v>
      </c>
      <c r="D28" s="5" t="s">
        <v>8</v>
      </c>
      <c r="E28" s="5" t="s">
        <v>8</v>
      </c>
      <c r="F28" s="5" t="s">
        <v>8</v>
      </c>
      <c r="G28" s="5" t="s">
        <v>8</v>
      </c>
    </row>
    <row r="29" spans="1:7" x14ac:dyDescent="0.25">
      <c r="A29" s="5" t="s">
        <v>5449</v>
      </c>
      <c r="B29" s="5">
        <v>3.3453791301468598</v>
      </c>
      <c r="C29" s="5" t="s">
        <v>8</v>
      </c>
      <c r="D29" s="5" t="s">
        <v>8</v>
      </c>
      <c r="E29" s="5" t="s">
        <v>8</v>
      </c>
      <c r="F29" s="5" t="s">
        <v>8</v>
      </c>
      <c r="G29" s="5" t="s">
        <v>8</v>
      </c>
    </row>
    <row r="30" spans="1:7" x14ac:dyDescent="0.25">
      <c r="A30" s="5" t="s">
        <v>19011</v>
      </c>
      <c r="B30" s="5">
        <v>3.2288838692651902</v>
      </c>
      <c r="C30" s="5" t="s">
        <v>8</v>
      </c>
      <c r="D30" s="5" t="s">
        <v>8</v>
      </c>
      <c r="E30" s="5" t="s">
        <v>8</v>
      </c>
      <c r="F30" s="5" t="s">
        <v>8</v>
      </c>
      <c r="G30" s="5" t="s">
        <v>8</v>
      </c>
    </row>
    <row r="31" spans="1:7" x14ac:dyDescent="0.25">
      <c r="A31" s="5" t="s">
        <v>11996</v>
      </c>
      <c r="B31" s="5">
        <v>3.1983758592642499</v>
      </c>
      <c r="C31" s="5" t="s">
        <v>8</v>
      </c>
      <c r="D31" s="5" t="s">
        <v>8</v>
      </c>
      <c r="E31" s="5" t="s">
        <v>8</v>
      </c>
      <c r="F31" s="5" t="s">
        <v>8</v>
      </c>
      <c r="G31" s="5" t="s">
        <v>8</v>
      </c>
    </row>
    <row r="32" spans="1:7" x14ac:dyDescent="0.25">
      <c r="A32" s="5" t="s">
        <v>2809</v>
      </c>
      <c r="B32" s="5">
        <v>3.1969340440526501</v>
      </c>
      <c r="C32" s="5" t="s">
        <v>8</v>
      </c>
      <c r="D32" s="5" t="s">
        <v>8</v>
      </c>
      <c r="E32" s="5" t="s">
        <v>8</v>
      </c>
      <c r="F32" s="5" t="s">
        <v>8</v>
      </c>
      <c r="G32" s="5" t="s">
        <v>8</v>
      </c>
    </row>
    <row r="33" spans="1:7" x14ac:dyDescent="0.25">
      <c r="A33" s="5" t="s">
        <v>13063</v>
      </c>
      <c r="B33" s="5">
        <v>3.19340252898703</v>
      </c>
      <c r="C33" s="5" t="s">
        <v>8</v>
      </c>
      <c r="D33" s="5" t="s">
        <v>8</v>
      </c>
      <c r="E33" s="5" t="s">
        <v>8</v>
      </c>
      <c r="F33" s="5" t="s">
        <v>8</v>
      </c>
      <c r="G33" s="5" t="s">
        <v>8</v>
      </c>
    </row>
    <row r="34" spans="1:7" x14ac:dyDescent="0.25">
      <c r="A34" s="5" t="s">
        <v>23298</v>
      </c>
      <c r="B34" s="5">
        <v>3.19022351481473</v>
      </c>
      <c r="C34" s="5" t="s">
        <v>8</v>
      </c>
      <c r="D34" s="5" t="s">
        <v>8</v>
      </c>
      <c r="E34" s="5" t="s">
        <v>8</v>
      </c>
      <c r="F34" s="5" t="s">
        <v>8</v>
      </c>
      <c r="G34" s="5" t="s">
        <v>8</v>
      </c>
    </row>
    <row r="35" spans="1:7" x14ac:dyDescent="0.25">
      <c r="A35" s="5" t="s">
        <v>6347</v>
      </c>
      <c r="B35" s="5">
        <v>3.1722157468529102</v>
      </c>
      <c r="C35" s="5" t="s">
        <v>8</v>
      </c>
      <c r="D35" s="5" t="s">
        <v>8</v>
      </c>
      <c r="E35" s="5" t="s">
        <v>8</v>
      </c>
      <c r="F35" s="5" t="s">
        <v>8</v>
      </c>
      <c r="G35" s="5" t="s">
        <v>8</v>
      </c>
    </row>
    <row r="36" spans="1:7" x14ac:dyDescent="0.25">
      <c r="A36" s="5" t="s">
        <v>9515</v>
      </c>
      <c r="B36" s="5">
        <v>3.1567133789034898</v>
      </c>
      <c r="C36" s="5" t="s">
        <v>8</v>
      </c>
      <c r="D36" s="5" t="s">
        <v>8</v>
      </c>
      <c r="E36" s="5" t="s">
        <v>8</v>
      </c>
      <c r="F36" s="5" t="s">
        <v>8</v>
      </c>
      <c r="G36" s="5" t="s">
        <v>8</v>
      </c>
    </row>
    <row r="37" spans="1:7" x14ac:dyDescent="0.25">
      <c r="A37" s="5" t="s">
        <v>8373</v>
      </c>
      <c r="B37" s="5">
        <v>3.1535587421581601</v>
      </c>
      <c r="C37" s="5" t="s">
        <v>8</v>
      </c>
      <c r="D37" s="5" t="s">
        <v>8</v>
      </c>
      <c r="E37" s="5" t="s">
        <v>8</v>
      </c>
      <c r="F37" s="5" t="s">
        <v>8</v>
      </c>
      <c r="G37" s="5" t="s">
        <v>8</v>
      </c>
    </row>
    <row r="38" spans="1:7" x14ac:dyDescent="0.25">
      <c r="A38" s="5" t="s">
        <v>7070</v>
      </c>
      <c r="B38" s="5">
        <v>3.1514674137199998</v>
      </c>
      <c r="C38" s="5" t="s">
        <v>8</v>
      </c>
      <c r="D38" s="5" t="s">
        <v>8</v>
      </c>
      <c r="E38" s="5" t="s">
        <v>8</v>
      </c>
      <c r="F38" s="5" t="s">
        <v>8</v>
      </c>
      <c r="G38" s="5" t="s">
        <v>8</v>
      </c>
    </row>
    <row r="39" spans="1:7" x14ac:dyDescent="0.25">
      <c r="A39" s="5" t="s">
        <v>5097</v>
      </c>
      <c r="B39" s="5">
        <v>3.1468332820879299</v>
      </c>
      <c r="C39" s="5" t="s">
        <v>8</v>
      </c>
      <c r="D39" s="5" t="s">
        <v>8</v>
      </c>
      <c r="E39" s="5" t="s">
        <v>8</v>
      </c>
      <c r="F39" s="5" t="s">
        <v>8</v>
      </c>
      <c r="G39" s="5" t="s">
        <v>8</v>
      </c>
    </row>
    <row r="40" spans="1:7" x14ac:dyDescent="0.25">
      <c r="A40" s="5" t="s">
        <v>20357</v>
      </c>
      <c r="B40" s="5">
        <v>3.1308796551385498</v>
      </c>
      <c r="C40" s="5" t="s">
        <v>8</v>
      </c>
      <c r="D40" s="5" t="s">
        <v>8</v>
      </c>
      <c r="E40" s="5" t="s">
        <v>8</v>
      </c>
      <c r="F40" s="5" t="s">
        <v>8</v>
      </c>
      <c r="G40" s="5" t="s">
        <v>8</v>
      </c>
    </row>
    <row r="41" spans="1:7" x14ac:dyDescent="0.25">
      <c r="A41" s="5" t="s">
        <v>11496</v>
      </c>
      <c r="B41" s="5">
        <v>3.1308796551385498</v>
      </c>
      <c r="C41" s="5" t="s">
        <v>8</v>
      </c>
      <c r="D41" s="5" t="s">
        <v>8</v>
      </c>
      <c r="E41" s="5" t="s">
        <v>8</v>
      </c>
      <c r="F41" s="5" t="s">
        <v>8</v>
      </c>
      <c r="G41" s="5" t="s">
        <v>8</v>
      </c>
    </row>
    <row r="42" spans="1:7" x14ac:dyDescent="0.25">
      <c r="A42" s="5" t="s">
        <v>20846</v>
      </c>
      <c r="B42" s="5">
        <v>3.1308796551385498</v>
      </c>
      <c r="C42" s="5" t="s">
        <v>8</v>
      </c>
      <c r="D42" s="5" t="s">
        <v>8</v>
      </c>
      <c r="E42" s="5" t="s">
        <v>8</v>
      </c>
      <c r="F42" s="5" t="s">
        <v>8</v>
      </c>
      <c r="G42" s="5" t="s">
        <v>8</v>
      </c>
    </row>
    <row r="43" spans="1:7" x14ac:dyDescent="0.25">
      <c r="A43" s="5" t="s">
        <v>12269</v>
      </c>
      <c r="B43" s="5">
        <v>3.0992422633858698</v>
      </c>
      <c r="C43" s="5" t="s">
        <v>8</v>
      </c>
      <c r="D43" s="5" t="s">
        <v>8</v>
      </c>
      <c r="E43" s="5" t="s">
        <v>8</v>
      </c>
      <c r="F43" s="5" t="s">
        <v>8</v>
      </c>
      <c r="G43" s="5" t="s">
        <v>8</v>
      </c>
    </row>
    <row r="44" spans="1:7" x14ac:dyDescent="0.25">
      <c r="A44" s="5" t="s">
        <v>9797</v>
      </c>
      <c r="B44" s="5">
        <v>3.0294241017639099</v>
      </c>
      <c r="C44" s="5" t="s">
        <v>8</v>
      </c>
      <c r="D44" s="5" t="s">
        <v>8</v>
      </c>
      <c r="E44" s="5" t="s">
        <v>8</v>
      </c>
      <c r="F44" s="5" t="s">
        <v>8</v>
      </c>
      <c r="G44" s="5" t="s">
        <v>8</v>
      </c>
    </row>
    <row r="45" spans="1:7" x14ac:dyDescent="0.25">
      <c r="A45" s="5" t="s">
        <v>8138</v>
      </c>
      <c r="B45" s="5">
        <v>3.00786331723867</v>
      </c>
      <c r="C45" s="5" t="s">
        <v>8</v>
      </c>
      <c r="D45" s="5" t="s">
        <v>8</v>
      </c>
      <c r="E45" s="5" t="s">
        <v>8</v>
      </c>
      <c r="F45" s="5" t="s">
        <v>8</v>
      </c>
      <c r="G45" s="5" t="s">
        <v>8</v>
      </c>
    </row>
    <row r="46" spans="1:7" x14ac:dyDescent="0.25">
      <c r="A46" s="5" t="s">
        <v>21521</v>
      </c>
      <c r="B46" s="5">
        <v>2.9875445917875401</v>
      </c>
      <c r="C46" s="5" t="s">
        <v>8</v>
      </c>
      <c r="D46" s="5" t="s">
        <v>8</v>
      </c>
      <c r="E46" s="5" t="s">
        <v>8</v>
      </c>
      <c r="F46" s="5" t="s">
        <v>8</v>
      </c>
      <c r="G46" s="5" t="s">
        <v>8</v>
      </c>
    </row>
    <row r="47" spans="1:7" x14ac:dyDescent="0.25">
      <c r="A47" s="5" t="s">
        <v>3390</v>
      </c>
      <c r="B47" s="5">
        <v>2.9764345007476201</v>
      </c>
      <c r="C47" s="5" t="s">
        <v>8</v>
      </c>
      <c r="D47" s="5" t="s">
        <v>8</v>
      </c>
      <c r="E47" s="5" t="s">
        <v>8</v>
      </c>
      <c r="F47" s="5" t="s">
        <v>8</v>
      </c>
      <c r="G47" s="5" t="s">
        <v>8</v>
      </c>
    </row>
    <row r="48" spans="1:7" x14ac:dyDescent="0.25">
      <c r="A48" s="5" t="s">
        <v>15350</v>
      </c>
      <c r="B48" s="5">
        <v>2.9728347739909302</v>
      </c>
      <c r="C48" s="5" t="s">
        <v>8</v>
      </c>
      <c r="D48" s="5" t="s">
        <v>8</v>
      </c>
      <c r="E48" s="5" t="s">
        <v>8</v>
      </c>
      <c r="F48" s="5" t="s">
        <v>8</v>
      </c>
      <c r="G48" s="5" t="s">
        <v>1359</v>
      </c>
    </row>
    <row r="49" spans="1:7" x14ac:dyDescent="0.25">
      <c r="A49" s="5" t="s">
        <v>22278</v>
      </c>
      <c r="B49" s="5">
        <v>2.9715894718604798</v>
      </c>
      <c r="C49" s="5" t="s">
        <v>8</v>
      </c>
      <c r="D49" s="5" t="s">
        <v>8</v>
      </c>
      <c r="E49" s="5" t="s">
        <v>8</v>
      </c>
      <c r="F49" s="5" t="s">
        <v>8</v>
      </c>
      <c r="G49" s="5" t="s">
        <v>22279</v>
      </c>
    </row>
    <row r="50" spans="1:7" x14ac:dyDescent="0.25">
      <c r="A50" s="5" t="s">
        <v>7975</v>
      </c>
      <c r="B50" s="5">
        <v>2.9632959219846602</v>
      </c>
      <c r="C50" s="5" t="s">
        <v>8</v>
      </c>
      <c r="D50" s="5" t="s">
        <v>8</v>
      </c>
      <c r="E50" s="5" t="s">
        <v>8</v>
      </c>
      <c r="F50" s="5" t="s">
        <v>8</v>
      </c>
      <c r="G50" s="5" t="s">
        <v>8</v>
      </c>
    </row>
    <row r="51" spans="1:7" x14ac:dyDescent="0.25">
      <c r="A51" s="5" t="s">
        <v>22176</v>
      </c>
      <c r="B51" s="5">
        <v>2.9594121224666599</v>
      </c>
      <c r="C51" s="5" t="s">
        <v>8</v>
      </c>
      <c r="D51" s="5" t="s">
        <v>8</v>
      </c>
      <c r="E51" s="5" t="s">
        <v>8</v>
      </c>
      <c r="F51" s="5" t="s">
        <v>8</v>
      </c>
      <c r="G51" s="5" t="s">
        <v>8</v>
      </c>
    </row>
    <row r="52" spans="1:7" x14ac:dyDescent="0.25">
      <c r="A52" s="5" t="s">
        <v>10957</v>
      </c>
      <c r="B52" s="5">
        <v>2.9338814290678701</v>
      </c>
      <c r="C52" s="5" t="s">
        <v>8</v>
      </c>
      <c r="D52" s="5" t="s">
        <v>8</v>
      </c>
      <c r="E52" s="5" t="s">
        <v>8</v>
      </c>
      <c r="F52" s="5" t="s">
        <v>8</v>
      </c>
      <c r="G52" s="5" t="s">
        <v>8</v>
      </c>
    </row>
    <row r="53" spans="1:7" x14ac:dyDescent="0.25">
      <c r="A53" s="5" t="s">
        <v>5711</v>
      </c>
      <c r="B53" s="5">
        <v>2.9054908943151698</v>
      </c>
      <c r="C53" s="5" t="s">
        <v>8</v>
      </c>
      <c r="D53" s="5" t="s">
        <v>8</v>
      </c>
      <c r="E53" s="5" t="s">
        <v>8</v>
      </c>
      <c r="F53" s="5" t="s">
        <v>8</v>
      </c>
      <c r="G53" s="5" t="s">
        <v>8</v>
      </c>
    </row>
    <row r="54" spans="1:7" x14ac:dyDescent="0.25">
      <c r="A54" s="5" t="s">
        <v>13804</v>
      </c>
      <c r="B54" s="5">
        <v>2.88463597906448</v>
      </c>
      <c r="C54" s="5" t="s">
        <v>8</v>
      </c>
      <c r="D54" s="5" t="s">
        <v>8</v>
      </c>
      <c r="E54" s="5" t="s">
        <v>8</v>
      </c>
      <c r="F54" s="5" t="s">
        <v>8</v>
      </c>
      <c r="G54" s="5" t="s">
        <v>8</v>
      </c>
    </row>
    <row r="55" spans="1:7" x14ac:dyDescent="0.25">
      <c r="A55" s="5" t="s">
        <v>3815</v>
      </c>
      <c r="B55" s="5">
        <v>2.8551201387132799</v>
      </c>
      <c r="C55" s="5" t="s">
        <v>8</v>
      </c>
      <c r="D55" s="5" t="s">
        <v>8</v>
      </c>
      <c r="E55" s="5" t="s">
        <v>8</v>
      </c>
      <c r="F55" s="5" t="s">
        <v>8</v>
      </c>
      <c r="G55" s="5" t="s">
        <v>8</v>
      </c>
    </row>
    <row r="56" spans="1:7" x14ac:dyDescent="0.25">
      <c r="A56" s="5" t="s">
        <v>14947</v>
      </c>
      <c r="B56" s="5">
        <v>2.85505266239598</v>
      </c>
      <c r="C56" s="5" t="s">
        <v>8</v>
      </c>
      <c r="D56" s="5" t="s">
        <v>8</v>
      </c>
      <c r="E56" s="5" t="s">
        <v>8</v>
      </c>
      <c r="F56" s="5" t="s">
        <v>8</v>
      </c>
      <c r="G56" s="5" t="s">
        <v>8</v>
      </c>
    </row>
    <row r="57" spans="1:7" x14ac:dyDescent="0.25">
      <c r="A57" s="5" t="s">
        <v>1691</v>
      </c>
      <c r="B57" s="5">
        <v>2.8502285186779202</v>
      </c>
      <c r="C57" s="5" t="s">
        <v>8</v>
      </c>
      <c r="D57" s="5" t="s">
        <v>8</v>
      </c>
      <c r="E57" s="5" t="s">
        <v>8</v>
      </c>
      <c r="F57" s="5" t="s">
        <v>8</v>
      </c>
      <c r="G57" s="5" t="s">
        <v>8</v>
      </c>
    </row>
    <row r="58" spans="1:7" x14ac:dyDescent="0.25">
      <c r="A58" s="5" t="s">
        <v>6030</v>
      </c>
      <c r="B58" s="5">
        <v>2.8502285186779202</v>
      </c>
      <c r="C58" s="5" t="s">
        <v>8</v>
      </c>
      <c r="D58" s="5" t="s">
        <v>8</v>
      </c>
      <c r="E58" s="5" t="s">
        <v>8</v>
      </c>
      <c r="F58" s="5" t="s">
        <v>8</v>
      </c>
      <c r="G58" s="5" t="s">
        <v>8</v>
      </c>
    </row>
    <row r="59" spans="1:7" x14ac:dyDescent="0.25">
      <c r="A59" s="5" t="s">
        <v>1497</v>
      </c>
      <c r="B59" s="5">
        <v>2.8332786142678499</v>
      </c>
      <c r="C59" s="5" t="s">
        <v>8</v>
      </c>
      <c r="D59" s="5" t="s">
        <v>8</v>
      </c>
      <c r="E59" s="5" t="s">
        <v>1498</v>
      </c>
      <c r="F59" s="5" t="s">
        <v>8</v>
      </c>
      <c r="G59" s="5" t="s">
        <v>8</v>
      </c>
    </row>
    <row r="60" spans="1:7" x14ac:dyDescent="0.25">
      <c r="A60" s="5" t="s">
        <v>18893</v>
      </c>
      <c r="B60" s="5">
        <v>2.8332786142678499</v>
      </c>
      <c r="C60" s="5" t="s">
        <v>8</v>
      </c>
      <c r="D60" s="5" t="s">
        <v>8</v>
      </c>
      <c r="E60" s="5" t="s">
        <v>8</v>
      </c>
      <c r="F60" s="5" t="s">
        <v>8</v>
      </c>
      <c r="G60" s="5" t="s">
        <v>8</v>
      </c>
    </row>
    <row r="61" spans="1:7" x14ac:dyDescent="0.25">
      <c r="A61" s="5" t="s">
        <v>10875</v>
      </c>
      <c r="B61" s="5">
        <v>2.8093567427059098</v>
      </c>
      <c r="C61" s="5" t="s">
        <v>8</v>
      </c>
      <c r="D61" s="5" t="s">
        <v>8</v>
      </c>
      <c r="E61" s="5" t="s">
        <v>8</v>
      </c>
      <c r="F61" s="5" t="s">
        <v>8</v>
      </c>
      <c r="G61" s="5" t="s">
        <v>8</v>
      </c>
    </row>
    <row r="62" spans="1:7" x14ac:dyDescent="0.25">
      <c r="A62" s="5" t="s">
        <v>13084</v>
      </c>
      <c r="B62" s="5">
        <v>2.8064887949546198</v>
      </c>
      <c r="C62" s="5" t="s">
        <v>8</v>
      </c>
      <c r="D62" s="5" t="s">
        <v>8</v>
      </c>
      <c r="E62" s="5" t="s">
        <v>8</v>
      </c>
      <c r="F62" s="5" t="s">
        <v>8</v>
      </c>
      <c r="G62" s="5" t="s">
        <v>8</v>
      </c>
    </row>
    <row r="63" spans="1:7" x14ac:dyDescent="0.25">
      <c r="A63" s="5" t="s">
        <v>23103</v>
      </c>
      <c r="B63" s="5">
        <v>2.79147080296273</v>
      </c>
      <c r="C63" s="5" t="s">
        <v>8</v>
      </c>
      <c r="D63" s="5" t="s">
        <v>8</v>
      </c>
      <c r="E63" s="5" t="s">
        <v>8</v>
      </c>
      <c r="F63" s="5" t="s">
        <v>8</v>
      </c>
      <c r="G63" s="5" t="s">
        <v>8</v>
      </c>
    </row>
    <row r="64" spans="1:7" x14ac:dyDescent="0.25">
      <c r="A64" s="5" t="s">
        <v>7831</v>
      </c>
      <c r="B64" s="5">
        <v>2.78507936724706</v>
      </c>
      <c r="C64" s="5" t="s">
        <v>8</v>
      </c>
      <c r="D64" s="5" t="s">
        <v>8</v>
      </c>
      <c r="E64" s="5" t="s">
        <v>8</v>
      </c>
      <c r="F64" s="5" t="s">
        <v>8</v>
      </c>
      <c r="G64" s="5" t="s">
        <v>8</v>
      </c>
    </row>
    <row r="65" spans="1:7" x14ac:dyDescent="0.25">
      <c r="A65" s="5" t="s">
        <v>11696</v>
      </c>
      <c r="B65" s="5">
        <v>2.7811161669765698</v>
      </c>
      <c r="C65" s="5" t="s">
        <v>11697</v>
      </c>
      <c r="D65" s="5" t="s">
        <v>8</v>
      </c>
      <c r="E65" s="5" t="s">
        <v>8</v>
      </c>
      <c r="F65" s="5" t="s">
        <v>11698</v>
      </c>
      <c r="G65" s="5" t="s">
        <v>11699</v>
      </c>
    </row>
    <row r="66" spans="1:7" x14ac:dyDescent="0.25">
      <c r="A66" s="5" t="s">
        <v>9542</v>
      </c>
      <c r="B66" s="5">
        <v>2.7810290873683599</v>
      </c>
      <c r="C66" s="5" t="s">
        <v>8</v>
      </c>
      <c r="D66" s="5" t="s">
        <v>8</v>
      </c>
      <c r="E66" s="5" t="s">
        <v>9543</v>
      </c>
      <c r="F66" s="5" t="s">
        <v>8</v>
      </c>
      <c r="G66" s="5" t="s">
        <v>7737</v>
      </c>
    </row>
    <row r="67" spans="1:7" x14ac:dyDescent="0.25">
      <c r="A67" s="5" t="s">
        <v>7206</v>
      </c>
      <c r="B67" s="5">
        <v>2.7716251149213802</v>
      </c>
      <c r="C67" s="5" t="s">
        <v>8</v>
      </c>
      <c r="D67" s="5" t="s">
        <v>8</v>
      </c>
      <c r="E67" s="5" t="s">
        <v>8</v>
      </c>
      <c r="F67" s="5" t="s">
        <v>8</v>
      </c>
      <c r="G67" s="5" t="s">
        <v>8</v>
      </c>
    </row>
    <row r="68" spans="1:7" x14ac:dyDescent="0.25">
      <c r="A68" s="5" t="s">
        <v>11151</v>
      </c>
      <c r="B68" s="5">
        <v>2.7535163091275998</v>
      </c>
      <c r="C68" s="5" t="s">
        <v>8</v>
      </c>
      <c r="D68" s="5" t="s">
        <v>8</v>
      </c>
      <c r="E68" s="5" t="s">
        <v>8</v>
      </c>
      <c r="F68" s="5" t="s">
        <v>8</v>
      </c>
      <c r="G68" s="5" t="s">
        <v>8</v>
      </c>
    </row>
    <row r="69" spans="1:7" x14ac:dyDescent="0.25">
      <c r="A69" s="5" t="s">
        <v>23513</v>
      </c>
      <c r="B69" s="5">
        <v>2.7506820105292098</v>
      </c>
      <c r="C69" s="5" t="s">
        <v>8</v>
      </c>
      <c r="D69" s="5" t="s">
        <v>8</v>
      </c>
      <c r="E69" s="5" t="s">
        <v>8</v>
      </c>
      <c r="F69" s="5" t="s">
        <v>8</v>
      </c>
      <c r="G69" s="5" t="s">
        <v>8</v>
      </c>
    </row>
    <row r="70" spans="1:7" x14ac:dyDescent="0.25">
      <c r="A70" s="5" t="s">
        <v>1732</v>
      </c>
      <c r="B70" s="5">
        <v>2.7131706826819899</v>
      </c>
      <c r="C70" s="5" t="s">
        <v>8</v>
      </c>
      <c r="D70" s="5" t="s">
        <v>8</v>
      </c>
      <c r="E70" s="5" t="s">
        <v>8</v>
      </c>
      <c r="F70" s="5" t="s">
        <v>8</v>
      </c>
      <c r="G70" s="5" t="s">
        <v>1733</v>
      </c>
    </row>
    <row r="71" spans="1:7" x14ac:dyDescent="0.25">
      <c r="A71" s="5" t="s">
        <v>6404</v>
      </c>
      <c r="B71" s="5">
        <v>2.6957999887722699</v>
      </c>
      <c r="C71" s="5" t="s">
        <v>8</v>
      </c>
      <c r="D71" s="5" t="s">
        <v>8</v>
      </c>
      <c r="E71" s="5" t="s">
        <v>8</v>
      </c>
      <c r="F71" s="5" t="s">
        <v>8</v>
      </c>
      <c r="G71" s="5" t="s">
        <v>8</v>
      </c>
    </row>
    <row r="72" spans="1:7" x14ac:dyDescent="0.25">
      <c r="A72" s="5" t="s">
        <v>19515</v>
      </c>
      <c r="B72" s="5">
        <v>2.6718844122064001</v>
      </c>
      <c r="C72" s="5" t="s">
        <v>8</v>
      </c>
      <c r="D72" s="5" t="s">
        <v>8</v>
      </c>
      <c r="E72" s="5" t="s">
        <v>8</v>
      </c>
      <c r="F72" s="5" t="s">
        <v>8</v>
      </c>
      <c r="G72" s="5" t="s">
        <v>8</v>
      </c>
    </row>
    <row r="73" spans="1:7" x14ac:dyDescent="0.25">
      <c r="A73" s="5" t="s">
        <v>5049</v>
      </c>
      <c r="B73" s="5">
        <v>2.67076775936546</v>
      </c>
      <c r="C73" s="5" t="s">
        <v>8</v>
      </c>
      <c r="D73" s="5" t="s">
        <v>8</v>
      </c>
      <c r="E73" s="5" t="s">
        <v>8</v>
      </c>
      <c r="F73" s="5" t="s">
        <v>8</v>
      </c>
      <c r="G73" s="5" t="s">
        <v>8</v>
      </c>
    </row>
    <row r="74" spans="1:7" x14ac:dyDescent="0.25">
      <c r="A74" s="5" t="s">
        <v>15010</v>
      </c>
      <c r="B74" s="5">
        <v>2.6685970502393102</v>
      </c>
      <c r="C74" s="5" t="s">
        <v>8</v>
      </c>
      <c r="D74" s="5" t="s">
        <v>8</v>
      </c>
      <c r="E74" s="5" t="s">
        <v>8</v>
      </c>
      <c r="F74" s="5" t="s">
        <v>8</v>
      </c>
      <c r="G74" s="5" t="s">
        <v>8</v>
      </c>
    </row>
    <row r="75" spans="1:7" x14ac:dyDescent="0.25">
      <c r="A75" s="5" t="s">
        <v>23564</v>
      </c>
      <c r="B75" s="5">
        <v>2.6640288961339502</v>
      </c>
      <c r="C75" s="5" t="s">
        <v>23565</v>
      </c>
      <c r="D75" s="5" t="s">
        <v>23566</v>
      </c>
      <c r="E75" s="5" t="s">
        <v>23567</v>
      </c>
      <c r="F75" s="5" t="s">
        <v>23568</v>
      </c>
      <c r="G75" s="5" t="s">
        <v>23569</v>
      </c>
    </row>
    <row r="76" spans="1:7" x14ac:dyDescent="0.25">
      <c r="A76" s="5" t="s">
        <v>14758</v>
      </c>
      <c r="B76" s="5">
        <v>2.6462317241895401</v>
      </c>
      <c r="C76" s="5" t="s">
        <v>14759</v>
      </c>
      <c r="D76" s="5" t="s">
        <v>14760</v>
      </c>
      <c r="E76" s="5" t="s">
        <v>14761</v>
      </c>
      <c r="F76" s="5" t="s">
        <v>14762</v>
      </c>
      <c r="G76" s="5" t="s">
        <v>1733</v>
      </c>
    </row>
    <row r="77" spans="1:7" x14ac:dyDescent="0.25">
      <c r="A77" s="5" t="s">
        <v>10042</v>
      </c>
      <c r="B77" s="5">
        <v>2.6410759010734699</v>
      </c>
      <c r="C77" s="5" t="s">
        <v>8</v>
      </c>
      <c r="D77" s="5" t="s">
        <v>8</v>
      </c>
      <c r="E77" s="5" t="s">
        <v>10043</v>
      </c>
      <c r="F77" s="5" t="s">
        <v>8</v>
      </c>
      <c r="G77" s="5" t="s">
        <v>597</v>
      </c>
    </row>
    <row r="78" spans="1:7" x14ac:dyDescent="0.25">
      <c r="A78" s="5" t="s">
        <v>20080</v>
      </c>
      <c r="B78" s="5">
        <v>2.6335137247560598</v>
      </c>
      <c r="C78" s="5" t="s">
        <v>8</v>
      </c>
      <c r="D78" s="5" t="s">
        <v>8</v>
      </c>
      <c r="E78" s="5" t="s">
        <v>8</v>
      </c>
      <c r="F78" s="5" t="s">
        <v>8</v>
      </c>
      <c r="G78" s="5" t="s">
        <v>8</v>
      </c>
    </row>
    <row r="79" spans="1:7" x14ac:dyDescent="0.25">
      <c r="A79" s="5" t="s">
        <v>14509</v>
      </c>
      <c r="B79" s="5">
        <v>2.5988824601899401</v>
      </c>
      <c r="C79" s="5" t="s">
        <v>8</v>
      </c>
      <c r="D79" s="5" t="s">
        <v>8</v>
      </c>
      <c r="E79" s="5" t="s">
        <v>8</v>
      </c>
      <c r="F79" s="5" t="s">
        <v>8</v>
      </c>
      <c r="G79" s="5" t="s">
        <v>8</v>
      </c>
    </row>
    <row r="80" spans="1:7" x14ac:dyDescent="0.25">
      <c r="A80" s="5" t="s">
        <v>8462</v>
      </c>
      <c r="B80" s="5">
        <v>2.57590772382986</v>
      </c>
      <c r="C80" s="5" t="s">
        <v>8</v>
      </c>
      <c r="D80" s="5" t="s">
        <v>8</v>
      </c>
      <c r="E80" s="5" t="s">
        <v>8</v>
      </c>
      <c r="F80" s="5" t="s">
        <v>8</v>
      </c>
      <c r="G80" s="5" t="s">
        <v>8</v>
      </c>
    </row>
    <row r="81" spans="1:7" x14ac:dyDescent="0.25">
      <c r="A81" s="5" t="s">
        <v>18490</v>
      </c>
      <c r="B81" s="5">
        <v>2.5512747842199901</v>
      </c>
      <c r="C81" s="5" t="s">
        <v>8</v>
      </c>
      <c r="D81" s="5" t="s">
        <v>8</v>
      </c>
      <c r="E81" s="5" t="s">
        <v>8</v>
      </c>
      <c r="F81" s="5" t="s">
        <v>8</v>
      </c>
      <c r="G81" s="5" t="s">
        <v>8</v>
      </c>
    </row>
    <row r="82" spans="1:7" x14ac:dyDescent="0.25">
      <c r="A82" s="5" t="s">
        <v>25409</v>
      </c>
      <c r="B82" s="5">
        <v>2.53060829591558</v>
      </c>
      <c r="C82" s="5" t="s">
        <v>8</v>
      </c>
      <c r="D82" s="5" t="s">
        <v>8</v>
      </c>
      <c r="E82" s="5" t="s">
        <v>8</v>
      </c>
      <c r="F82" s="5" t="s">
        <v>8</v>
      </c>
      <c r="G82" s="5" t="s">
        <v>8</v>
      </c>
    </row>
    <row r="83" spans="1:7" x14ac:dyDescent="0.25">
      <c r="A83" s="5" t="s">
        <v>2118</v>
      </c>
      <c r="B83" s="5">
        <v>2.52702157827505</v>
      </c>
      <c r="C83" s="5" t="s">
        <v>8</v>
      </c>
      <c r="D83" s="5" t="s">
        <v>8</v>
      </c>
      <c r="E83" s="5" t="s">
        <v>8</v>
      </c>
      <c r="F83" s="5" t="s">
        <v>8</v>
      </c>
      <c r="G83" s="5" t="s">
        <v>8</v>
      </c>
    </row>
    <row r="84" spans="1:7" x14ac:dyDescent="0.25">
      <c r="A84" s="5" t="s">
        <v>21826</v>
      </c>
      <c r="B84" s="5">
        <v>2.5120057278738699</v>
      </c>
      <c r="C84" s="5" t="s">
        <v>8</v>
      </c>
      <c r="D84" s="5" t="s">
        <v>8</v>
      </c>
      <c r="E84" s="5" t="s">
        <v>8</v>
      </c>
      <c r="F84" s="5" t="s">
        <v>8</v>
      </c>
      <c r="G84" s="5" t="s">
        <v>12634</v>
      </c>
    </row>
    <row r="85" spans="1:7" x14ac:dyDescent="0.25">
      <c r="A85" s="5" t="s">
        <v>20759</v>
      </c>
      <c r="B85" s="5">
        <v>2.5073787757958499</v>
      </c>
      <c r="C85" s="5" t="s">
        <v>8</v>
      </c>
      <c r="D85" s="5" t="s">
        <v>8</v>
      </c>
      <c r="E85" s="5" t="s">
        <v>8</v>
      </c>
      <c r="F85" s="5" t="s">
        <v>8</v>
      </c>
      <c r="G85" s="5" t="s">
        <v>8</v>
      </c>
    </row>
    <row r="86" spans="1:7" x14ac:dyDescent="0.25">
      <c r="A86" s="5" t="s">
        <v>14395</v>
      </c>
      <c r="B86" s="5">
        <v>2.50515037542639</v>
      </c>
      <c r="C86" s="5" t="s">
        <v>8</v>
      </c>
      <c r="D86" s="5" t="s">
        <v>8</v>
      </c>
      <c r="E86" s="5" t="s">
        <v>8</v>
      </c>
      <c r="F86" s="5" t="s">
        <v>8</v>
      </c>
      <c r="G86" s="5" t="s">
        <v>8</v>
      </c>
    </row>
    <row r="87" spans="1:7" x14ac:dyDescent="0.25">
      <c r="A87" s="5" t="s">
        <v>8999</v>
      </c>
      <c r="B87" s="5">
        <v>2.4976792104168699</v>
      </c>
      <c r="C87" s="5" t="s">
        <v>8</v>
      </c>
      <c r="D87" s="5" t="s">
        <v>8</v>
      </c>
      <c r="E87" s="5" t="s">
        <v>8</v>
      </c>
      <c r="F87" s="5" t="s">
        <v>8</v>
      </c>
      <c r="G87" s="5" t="s">
        <v>8</v>
      </c>
    </row>
    <row r="88" spans="1:7" x14ac:dyDescent="0.25">
      <c r="A88" s="5" t="s">
        <v>11808</v>
      </c>
      <c r="B88" s="5">
        <v>2.4889296821927802</v>
      </c>
      <c r="C88" s="5" t="s">
        <v>8</v>
      </c>
      <c r="D88" s="5" t="s">
        <v>8</v>
      </c>
      <c r="E88" s="5" t="s">
        <v>8</v>
      </c>
      <c r="F88" s="5" t="s">
        <v>8</v>
      </c>
      <c r="G88" s="5" t="s">
        <v>8</v>
      </c>
    </row>
    <row r="89" spans="1:7" x14ac:dyDescent="0.25">
      <c r="A89" s="5" t="s">
        <v>24621</v>
      </c>
      <c r="B89" s="5">
        <v>2.4875995091758698</v>
      </c>
      <c r="C89" s="5" t="s">
        <v>8</v>
      </c>
      <c r="D89" s="5" t="s">
        <v>8</v>
      </c>
      <c r="E89" s="5" t="s">
        <v>8</v>
      </c>
      <c r="F89" s="5" t="s">
        <v>8</v>
      </c>
      <c r="G89" s="5" t="s">
        <v>24622</v>
      </c>
    </row>
    <row r="90" spans="1:7" x14ac:dyDescent="0.25">
      <c r="A90" s="5" t="s">
        <v>2215</v>
      </c>
      <c r="B90" s="5">
        <v>2.4758709940735799</v>
      </c>
      <c r="C90" s="5" t="s">
        <v>8</v>
      </c>
      <c r="D90" s="5" t="s">
        <v>8</v>
      </c>
      <c r="E90" s="5" t="s">
        <v>8</v>
      </c>
      <c r="F90" s="5" t="s">
        <v>8</v>
      </c>
      <c r="G90" s="5" t="s">
        <v>2216</v>
      </c>
    </row>
    <row r="91" spans="1:7" x14ac:dyDescent="0.25">
      <c r="A91" s="5" t="s">
        <v>12384</v>
      </c>
      <c r="B91" s="5">
        <v>2.4526099602736098</v>
      </c>
      <c r="C91" s="5" t="s">
        <v>8</v>
      </c>
      <c r="D91" s="5" t="s">
        <v>8</v>
      </c>
      <c r="E91" s="5" t="s">
        <v>8</v>
      </c>
      <c r="F91" s="5" t="s">
        <v>8</v>
      </c>
      <c r="G91" s="5" t="s">
        <v>8</v>
      </c>
    </row>
    <row r="92" spans="1:7" x14ac:dyDescent="0.25">
      <c r="A92" s="5" t="s">
        <v>18585</v>
      </c>
      <c r="B92" s="5">
        <v>2.4488690786717302</v>
      </c>
      <c r="C92" s="5" t="s">
        <v>18586</v>
      </c>
      <c r="D92" s="5" t="s">
        <v>8</v>
      </c>
      <c r="E92" s="5" t="s">
        <v>8</v>
      </c>
      <c r="F92" s="5" t="s">
        <v>8</v>
      </c>
      <c r="G92" s="5" t="s">
        <v>8</v>
      </c>
    </row>
    <row r="93" spans="1:7" x14ac:dyDescent="0.25">
      <c r="A93" s="5" t="s">
        <v>20609</v>
      </c>
      <c r="B93" s="5">
        <v>2.4349923407688499</v>
      </c>
      <c r="C93" s="5" t="s">
        <v>8</v>
      </c>
      <c r="D93" s="5" t="s">
        <v>8</v>
      </c>
      <c r="E93" s="5" t="s">
        <v>8</v>
      </c>
      <c r="F93" s="5" t="s">
        <v>8</v>
      </c>
      <c r="G93" s="5" t="s">
        <v>8</v>
      </c>
    </row>
    <row r="94" spans="1:7" x14ac:dyDescent="0.25">
      <c r="A94" s="5" t="s">
        <v>4272</v>
      </c>
      <c r="B94" s="5">
        <v>2.4179001660306301</v>
      </c>
      <c r="C94" s="5" t="s">
        <v>8</v>
      </c>
      <c r="D94" s="5" t="s">
        <v>8</v>
      </c>
      <c r="E94" s="5" t="s">
        <v>8</v>
      </c>
      <c r="F94" s="5" t="s">
        <v>8</v>
      </c>
      <c r="G94" s="5" t="s">
        <v>8</v>
      </c>
    </row>
    <row r="95" spans="1:7" x14ac:dyDescent="0.25">
      <c r="A95" s="5" t="s">
        <v>19343</v>
      </c>
      <c r="B95" s="5">
        <v>2.4168548841159199</v>
      </c>
      <c r="C95" s="5" t="s">
        <v>8</v>
      </c>
      <c r="D95" s="5" t="s">
        <v>8</v>
      </c>
      <c r="E95" s="5" t="s">
        <v>8</v>
      </c>
      <c r="F95" s="5" t="s">
        <v>8</v>
      </c>
      <c r="G95" s="5" t="s">
        <v>8</v>
      </c>
    </row>
    <row r="96" spans="1:7" x14ac:dyDescent="0.25">
      <c r="A96" s="5" t="s">
        <v>20752</v>
      </c>
      <c r="B96" s="5">
        <v>2.4168548841159199</v>
      </c>
      <c r="C96" s="5" t="s">
        <v>8</v>
      </c>
      <c r="D96" s="5" t="s">
        <v>8</v>
      </c>
      <c r="E96" s="5" t="s">
        <v>8</v>
      </c>
      <c r="F96" s="5" t="s">
        <v>8</v>
      </c>
      <c r="G96" s="5" t="s">
        <v>8</v>
      </c>
    </row>
    <row r="97" spans="1:7" x14ac:dyDescent="0.25">
      <c r="A97" s="5" t="s">
        <v>23827</v>
      </c>
      <c r="B97" s="5">
        <v>2.4120377711189702</v>
      </c>
      <c r="C97" s="5" t="s">
        <v>8</v>
      </c>
      <c r="D97" s="5" t="s">
        <v>8</v>
      </c>
      <c r="E97" s="5" t="s">
        <v>1249</v>
      </c>
      <c r="F97" s="5" t="s">
        <v>8</v>
      </c>
      <c r="G97" s="5" t="s">
        <v>597</v>
      </c>
    </row>
    <row r="98" spans="1:7" x14ac:dyDescent="0.25">
      <c r="A98" s="5" t="s">
        <v>5493</v>
      </c>
      <c r="B98" s="5">
        <v>2.3968931535514399</v>
      </c>
      <c r="C98" s="5" t="s">
        <v>8</v>
      </c>
      <c r="D98" s="5" t="s">
        <v>8</v>
      </c>
      <c r="E98" s="5" t="s">
        <v>8</v>
      </c>
      <c r="F98" s="5" t="s">
        <v>8</v>
      </c>
      <c r="G98" s="5" t="s">
        <v>8</v>
      </c>
    </row>
    <row r="99" spans="1:7" x14ac:dyDescent="0.25">
      <c r="A99" s="5" t="s">
        <v>5809</v>
      </c>
      <c r="B99" s="5">
        <v>2.3913817765318099</v>
      </c>
      <c r="C99" s="5" t="s">
        <v>4892</v>
      </c>
      <c r="D99" s="5" t="s">
        <v>5810</v>
      </c>
      <c r="E99" s="5" t="s">
        <v>5811</v>
      </c>
      <c r="F99" s="5" t="s">
        <v>4895</v>
      </c>
      <c r="G99" s="5" t="s">
        <v>4896</v>
      </c>
    </row>
    <row r="100" spans="1:7" x14ac:dyDescent="0.25">
      <c r="A100" s="5" t="s">
        <v>18983</v>
      </c>
      <c r="B100" s="5">
        <v>2.3878858006503898</v>
      </c>
      <c r="C100" s="5" t="s">
        <v>8</v>
      </c>
      <c r="D100" s="5" t="s">
        <v>8</v>
      </c>
      <c r="E100" s="5" t="s">
        <v>8</v>
      </c>
      <c r="F100" s="5" t="s">
        <v>8</v>
      </c>
      <c r="G100" s="5" t="s">
        <v>8</v>
      </c>
    </row>
    <row r="101" spans="1:7" x14ac:dyDescent="0.25">
      <c r="A101" s="5" t="s">
        <v>6460</v>
      </c>
      <c r="B101" s="5">
        <v>2.3878858006503898</v>
      </c>
      <c r="C101" s="5" t="s">
        <v>8</v>
      </c>
      <c r="D101" s="5" t="s">
        <v>8</v>
      </c>
      <c r="E101" s="5" t="s">
        <v>6461</v>
      </c>
      <c r="F101" s="5" t="s">
        <v>8</v>
      </c>
      <c r="G101" s="5" t="s">
        <v>8</v>
      </c>
    </row>
    <row r="102" spans="1:7" x14ac:dyDescent="0.25">
      <c r="A102" s="5" t="s">
        <v>14591</v>
      </c>
      <c r="B102" s="5">
        <v>2.37502725237752</v>
      </c>
      <c r="C102" s="5" t="s">
        <v>8</v>
      </c>
      <c r="D102" s="5" t="s">
        <v>8</v>
      </c>
      <c r="E102" s="5" t="s">
        <v>8</v>
      </c>
      <c r="F102" s="5" t="s">
        <v>8</v>
      </c>
      <c r="G102" s="5" t="s">
        <v>8</v>
      </c>
    </row>
    <row r="103" spans="1:7" x14ac:dyDescent="0.25">
      <c r="A103" s="5" t="s">
        <v>6031</v>
      </c>
      <c r="B103" s="5">
        <v>2.3594418652006799</v>
      </c>
      <c r="C103" s="5" t="s">
        <v>8</v>
      </c>
      <c r="D103" s="5" t="s">
        <v>8</v>
      </c>
      <c r="E103" s="5" t="s">
        <v>8</v>
      </c>
      <c r="F103" s="5" t="s">
        <v>8</v>
      </c>
      <c r="G103" s="5" t="s">
        <v>8</v>
      </c>
    </row>
    <row r="104" spans="1:7" x14ac:dyDescent="0.25">
      <c r="A104" s="5" t="s">
        <v>2111</v>
      </c>
      <c r="B104" s="5">
        <v>2.3552499024193398</v>
      </c>
      <c r="C104" s="5" t="s">
        <v>8</v>
      </c>
      <c r="D104" s="5" t="s">
        <v>8</v>
      </c>
      <c r="E104" s="5" t="s">
        <v>8</v>
      </c>
      <c r="F104" s="5" t="s">
        <v>8</v>
      </c>
      <c r="G104" s="5" t="s">
        <v>8</v>
      </c>
    </row>
    <row r="105" spans="1:7" x14ac:dyDescent="0.25">
      <c r="A105" s="5" t="s">
        <v>9876</v>
      </c>
      <c r="B105" s="5">
        <v>2.3498451528767998</v>
      </c>
      <c r="C105" s="5" t="s">
        <v>8</v>
      </c>
      <c r="D105" s="5" t="s">
        <v>8</v>
      </c>
      <c r="E105" s="5" t="s">
        <v>8</v>
      </c>
      <c r="F105" s="5" t="s">
        <v>8</v>
      </c>
      <c r="G105" s="5" t="s">
        <v>8</v>
      </c>
    </row>
    <row r="106" spans="1:7" x14ac:dyDescent="0.25">
      <c r="A106" s="5" t="s">
        <v>23247</v>
      </c>
      <c r="B106" s="5">
        <v>2.3472061853726101</v>
      </c>
      <c r="C106" s="5" t="s">
        <v>8</v>
      </c>
      <c r="D106" s="5" t="s">
        <v>8</v>
      </c>
      <c r="E106" s="5" t="s">
        <v>8</v>
      </c>
      <c r="F106" s="5" t="s">
        <v>8</v>
      </c>
      <c r="G106" s="5" t="s">
        <v>8</v>
      </c>
    </row>
    <row r="107" spans="1:7" x14ac:dyDescent="0.25">
      <c r="A107" s="5" t="s">
        <v>8771</v>
      </c>
      <c r="B107" s="5">
        <v>2.33987187966587</v>
      </c>
      <c r="C107" s="5" t="s">
        <v>8</v>
      </c>
      <c r="D107" s="5" t="s">
        <v>8</v>
      </c>
      <c r="E107" s="5" t="s">
        <v>8</v>
      </c>
      <c r="F107" s="5" t="s">
        <v>8</v>
      </c>
      <c r="G107" s="5" t="s">
        <v>8</v>
      </c>
    </row>
    <row r="108" spans="1:7" x14ac:dyDescent="0.25">
      <c r="A108" s="5" t="s">
        <v>20339</v>
      </c>
      <c r="B108" s="5">
        <v>2.33864943234367</v>
      </c>
      <c r="C108" s="5" t="s">
        <v>8</v>
      </c>
      <c r="D108" s="5" t="s">
        <v>8</v>
      </c>
      <c r="E108" s="5" t="s">
        <v>8</v>
      </c>
      <c r="F108" s="5" t="s">
        <v>8</v>
      </c>
      <c r="G108" s="5" t="s">
        <v>8</v>
      </c>
    </row>
    <row r="109" spans="1:7" x14ac:dyDescent="0.25">
      <c r="A109" s="5" t="s">
        <v>14770</v>
      </c>
      <c r="B109" s="5">
        <v>2.33381337104856</v>
      </c>
      <c r="C109" s="5" t="s">
        <v>8</v>
      </c>
      <c r="D109" s="5" t="s">
        <v>8</v>
      </c>
      <c r="E109" s="5" t="s">
        <v>8</v>
      </c>
      <c r="F109" s="5" t="s">
        <v>8</v>
      </c>
      <c r="G109" s="5" t="s">
        <v>8</v>
      </c>
    </row>
    <row r="110" spans="1:7" x14ac:dyDescent="0.25">
      <c r="A110" s="5" t="s">
        <v>4218</v>
      </c>
      <c r="B110" s="5">
        <v>2.3283636419123699</v>
      </c>
      <c r="C110" s="5" t="s">
        <v>8</v>
      </c>
      <c r="D110" s="5" t="s">
        <v>8</v>
      </c>
      <c r="E110" s="5" t="s">
        <v>8</v>
      </c>
      <c r="F110" s="5" t="s">
        <v>8</v>
      </c>
      <c r="G110" s="5" t="s">
        <v>8</v>
      </c>
    </row>
    <row r="111" spans="1:7" x14ac:dyDescent="0.25">
      <c r="A111" s="5" t="s">
        <v>10415</v>
      </c>
      <c r="B111" s="5">
        <v>2.3283636419123699</v>
      </c>
      <c r="C111" s="5" t="s">
        <v>8</v>
      </c>
      <c r="D111" s="5" t="s">
        <v>8</v>
      </c>
      <c r="E111" s="5" t="s">
        <v>8</v>
      </c>
      <c r="F111" s="5" t="s">
        <v>8</v>
      </c>
      <c r="G111" s="5" t="s">
        <v>8</v>
      </c>
    </row>
    <row r="112" spans="1:7" x14ac:dyDescent="0.25">
      <c r="A112" s="5" t="s">
        <v>7948</v>
      </c>
      <c r="B112" s="5">
        <v>2.3220422757546899</v>
      </c>
      <c r="C112" s="5" t="s">
        <v>8</v>
      </c>
      <c r="D112" s="5" t="s">
        <v>8</v>
      </c>
      <c r="E112" s="5" t="s">
        <v>8</v>
      </c>
      <c r="F112" s="5" t="s">
        <v>8</v>
      </c>
      <c r="G112" s="5" t="s">
        <v>8</v>
      </c>
    </row>
    <row r="113" spans="1:7" x14ac:dyDescent="0.25">
      <c r="A113" s="5" t="s">
        <v>15404</v>
      </c>
      <c r="B113" s="5">
        <v>2.3184668208004502</v>
      </c>
      <c r="C113" s="5" t="s">
        <v>8</v>
      </c>
      <c r="D113" s="5" t="s">
        <v>8</v>
      </c>
      <c r="E113" s="5" t="s">
        <v>15405</v>
      </c>
      <c r="F113" s="5" t="s">
        <v>8</v>
      </c>
      <c r="G113" s="5" t="s">
        <v>8</v>
      </c>
    </row>
    <row r="114" spans="1:7" x14ac:dyDescent="0.25">
      <c r="A114" s="5" t="s">
        <v>9009</v>
      </c>
      <c r="B114" s="5">
        <v>2.3183557514478799</v>
      </c>
      <c r="C114" s="5" t="s">
        <v>8</v>
      </c>
      <c r="D114" s="5" t="s">
        <v>8</v>
      </c>
      <c r="E114" s="5" t="s">
        <v>8</v>
      </c>
      <c r="F114" s="5" t="s">
        <v>8</v>
      </c>
      <c r="G114" s="5" t="s">
        <v>8</v>
      </c>
    </row>
    <row r="115" spans="1:7" x14ac:dyDescent="0.25">
      <c r="A115" s="5" t="s">
        <v>2116</v>
      </c>
      <c r="B115" s="5">
        <v>2.3016350861848398</v>
      </c>
      <c r="C115" s="5" t="s">
        <v>8</v>
      </c>
      <c r="D115" s="5" t="s">
        <v>8</v>
      </c>
      <c r="E115" s="5" t="s">
        <v>2117</v>
      </c>
      <c r="F115" s="5" t="s">
        <v>8</v>
      </c>
      <c r="G115" s="5" t="s">
        <v>8</v>
      </c>
    </row>
    <row r="116" spans="1:7" x14ac:dyDescent="0.25">
      <c r="A116" s="5" t="s">
        <v>22643</v>
      </c>
      <c r="B116" s="5">
        <v>2.2804375292294599</v>
      </c>
      <c r="C116" s="5" t="s">
        <v>8</v>
      </c>
      <c r="D116" s="5" t="s">
        <v>8</v>
      </c>
      <c r="E116" s="5" t="s">
        <v>8</v>
      </c>
      <c r="F116" s="5" t="s">
        <v>8</v>
      </c>
      <c r="G116" s="5" t="s">
        <v>8</v>
      </c>
    </row>
    <row r="117" spans="1:7" x14ac:dyDescent="0.25">
      <c r="A117" s="5" t="s">
        <v>11611</v>
      </c>
      <c r="B117" s="5">
        <v>2.26302064823988</v>
      </c>
      <c r="C117" s="5" t="s">
        <v>8</v>
      </c>
      <c r="D117" s="5" t="s">
        <v>8</v>
      </c>
      <c r="E117" s="5" t="s">
        <v>8</v>
      </c>
      <c r="F117" s="5" t="s">
        <v>8</v>
      </c>
      <c r="G117" s="5" t="s">
        <v>8</v>
      </c>
    </row>
    <row r="118" spans="1:7" x14ac:dyDescent="0.25">
      <c r="A118" s="5" t="s">
        <v>4221</v>
      </c>
      <c r="B118" s="5">
        <v>2.2626132422466001</v>
      </c>
      <c r="C118" s="5" t="s">
        <v>8</v>
      </c>
      <c r="D118" s="5" t="s">
        <v>8</v>
      </c>
      <c r="E118" s="5" t="s">
        <v>8</v>
      </c>
      <c r="F118" s="5" t="s">
        <v>8</v>
      </c>
      <c r="G118" s="5" t="s">
        <v>8</v>
      </c>
    </row>
    <row r="119" spans="1:7" x14ac:dyDescent="0.25">
      <c r="A119" s="5" t="s">
        <v>16342</v>
      </c>
      <c r="B119" s="5">
        <v>2.24500906075524</v>
      </c>
      <c r="C119" s="5" t="s">
        <v>16343</v>
      </c>
      <c r="D119" s="5" t="s">
        <v>16344</v>
      </c>
      <c r="E119" s="5" t="s">
        <v>16345</v>
      </c>
      <c r="F119" s="5" t="s">
        <v>16346</v>
      </c>
      <c r="G119" s="5" t="s">
        <v>16347</v>
      </c>
    </row>
    <row r="120" spans="1:7" x14ac:dyDescent="0.25">
      <c r="A120" s="5" t="s">
        <v>18524</v>
      </c>
      <c r="B120" s="5">
        <v>2.2411329254296999</v>
      </c>
      <c r="C120" s="5" t="s">
        <v>8</v>
      </c>
      <c r="D120" s="5" t="s">
        <v>8</v>
      </c>
      <c r="E120" s="5" t="s">
        <v>8</v>
      </c>
      <c r="F120" s="5" t="s">
        <v>8</v>
      </c>
      <c r="G120" s="5" t="s">
        <v>8</v>
      </c>
    </row>
    <row r="121" spans="1:7" x14ac:dyDescent="0.25">
      <c r="A121" s="5" t="s">
        <v>15348</v>
      </c>
      <c r="B121" s="5">
        <v>2.2300280694244701</v>
      </c>
      <c r="C121" s="5" t="s">
        <v>8</v>
      </c>
      <c r="D121" s="5" t="s">
        <v>8</v>
      </c>
      <c r="E121" s="5" t="s">
        <v>15349</v>
      </c>
      <c r="F121" s="5" t="s">
        <v>8</v>
      </c>
      <c r="G121" s="5" t="s">
        <v>5357</v>
      </c>
    </row>
    <row r="122" spans="1:7" x14ac:dyDescent="0.25">
      <c r="A122" s="5" t="s">
        <v>5340</v>
      </c>
      <c r="B122" s="5">
        <v>2.2158512290604699</v>
      </c>
      <c r="C122" s="5" t="s">
        <v>8</v>
      </c>
      <c r="D122" s="5" t="s">
        <v>8</v>
      </c>
      <c r="E122" s="5" t="s">
        <v>8</v>
      </c>
      <c r="F122" s="5" t="s">
        <v>8</v>
      </c>
      <c r="G122" s="5" t="s">
        <v>8</v>
      </c>
    </row>
    <row r="123" spans="1:7" x14ac:dyDescent="0.25">
      <c r="A123" s="5" t="s">
        <v>21860</v>
      </c>
      <c r="B123" s="5">
        <v>2.2084344140772898</v>
      </c>
      <c r="C123" s="5" t="s">
        <v>8</v>
      </c>
      <c r="D123" s="5" t="s">
        <v>8</v>
      </c>
      <c r="E123" s="5" t="s">
        <v>8</v>
      </c>
      <c r="F123" s="5" t="s">
        <v>8</v>
      </c>
      <c r="G123" s="5" t="s">
        <v>21861</v>
      </c>
    </row>
    <row r="124" spans="1:7" x14ac:dyDescent="0.25">
      <c r="A124" s="5" t="s">
        <v>7594</v>
      </c>
      <c r="B124" s="5">
        <v>2.2001604654264999</v>
      </c>
      <c r="C124" s="5" t="s">
        <v>8</v>
      </c>
      <c r="D124" s="5" t="s">
        <v>8</v>
      </c>
      <c r="E124" s="5" t="s">
        <v>8</v>
      </c>
      <c r="F124" s="5" t="s">
        <v>8</v>
      </c>
      <c r="G124" s="5" t="s">
        <v>8</v>
      </c>
    </row>
    <row r="125" spans="1:7" x14ac:dyDescent="0.25">
      <c r="A125" s="5" t="s">
        <v>11836</v>
      </c>
      <c r="B125" s="5">
        <v>2.1944812636059701</v>
      </c>
      <c r="C125" s="5" t="s">
        <v>8</v>
      </c>
      <c r="D125" s="5" t="s">
        <v>8</v>
      </c>
      <c r="E125" s="5" t="s">
        <v>8</v>
      </c>
      <c r="F125" s="5" t="s">
        <v>8</v>
      </c>
      <c r="G125" s="5" t="s">
        <v>8</v>
      </c>
    </row>
    <row r="126" spans="1:7" x14ac:dyDescent="0.25">
      <c r="A126" s="5" t="s">
        <v>12032</v>
      </c>
      <c r="B126" s="5">
        <v>2.1921973932576901</v>
      </c>
      <c r="C126" s="5" t="s">
        <v>8</v>
      </c>
      <c r="D126" s="5" t="s">
        <v>8</v>
      </c>
      <c r="E126" s="5" t="s">
        <v>8</v>
      </c>
      <c r="F126" s="5" t="s">
        <v>8</v>
      </c>
      <c r="G126" s="5" t="s">
        <v>8</v>
      </c>
    </row>
    <row r="127" spans="1:7" x14ac:dyDescent="0.25">
      <c r="A127" s="5" t="s">
        <v>20654</v>
      </c>
      <c r="B127" s="5">
        <v>2.1851278745487499</v>
      </c>
      <c r="C127" s="5" t="s">
        <v>8</v>
      </c>
      <c r="D127" s="5" t="s">
        <v>8</v>
      </c>
      <c r="E127" s="5" t="s">
        <v>8</v>
      </c>
      <c r="F127" s="5" t="s">
        <v>8</v>
      </c>
      <c r="G127" s="5" t="s">
        <v>8</v>
      </c>
    </row>
    <row r="128" spans="1:7" x14ac:dyDescent="0.25">
      <c r="A128" s="5" t="s">
        <v>22342</v>
      </c>
      <c r="B128" s="5">
        <v>2.17745765038558</v>
      </c>
      <c r="C128" s="5" t="s">
        <v>22343</v>
      </c>
      <c r="D128" s="5" t="s">
        <v>8</v>
      </c>
      <c r="E128" s="5" t="s">
        <v>8</v>
      </c>
      <c r="F128" s="5" t="s">
        <v>8</v>
      </c>
      <c r="G128" s="5" t="s">
        <v>22344</v>
      </c>
    </row>
    <row r="129" spans="1:7" x14ac:dyDescent="0.25">
      <c r="A129" s="5" t="s">
        <v>20126</v>
      </c>
      <c r="B129" s="5">
        <v>2.1716117553618801</v>
      </c>
      <c r="C129" s="5" t="s">
        <v>8</v>
      </c>
      <c r="D129" s="5" t="s">
        <v>8</v>
      </c>
      <c r="E129" s="5" t="s">
        <v>8</v>
      </c>
      <c r="F129" s="5" t="s">
        <v>8</v>
      </c>
      <c r="G129" s="5" t="s">
        <v>8</v>
      </c>
    </row>
    <row r="130" spans="1:7" x14ac:dyDescent="0.25">
      <c r="A130" s="5" t="s">
        <v>19108</v>
      </c>
      <c r="B130" s="5">
        <v>2.1689225698136099</v>
      </c>
      <c r="C130" s="5" t="s">
        <v>8</v>
      </c>
      <c r="D130" s="5" t="s">
        <v>8</v>
      </c>
      <c r="E130" s="5" t="s">
        <v>8</v>
      </c>
      <c r="F130" s="5" t="s">
        <v>8</v>
      </c>
      <c r="G130" s="5" t="s">
        <v>8</v>
      </c>
    </row>
    <row r="131" spans="1:7" x14ac:dyDescent="0.25">
      <c r="A131" s="5" t="s">
        <v>537</v>
      </c>
      <c r="B131" s="5">
        <v>2.1673202857598999</v>
      </c>
      <c r="C131" s="5" t="s">
        <v>8</v>
      </c>
      <c r="D131" s="5" t="s">
        <v>8</v>
      </c>
      <c r="E131" s="5" t="s">
        <v>8</v>
      </c>
      <c r="F131" s="5" t="s">
        <v>8</v>
      </c>
      <c r="G131" s="5" t="s">
        <v>8</v>
      </c>
    </row>
    <row r="132" spans="1:7" x14ac:dyDescent="0.25">
      <c r="A132" s="5" t="s">
        <v>8727</v>
      </c>
      <c r="B132" s="5">
        <v>2.1591428768926999</v>
      </c>
      <c r="C132" s="5" t="s">
        <v>8</v>
      </c>
      <c r="D132" s="5" t="s">
        <v>8</v>
      </c>
      <c r="E132" s="5" t="s">
        <v>8728</v>
      </c>
      <c r="F132" s="5" t="s">
        <v>8</v>
      </c>
      <c r="G132" s="5" t="s">
        <v>8</v>
      </c>
    </row>
    <row r="133" spans="1:7" x14ac:dyDescent="0.25">
      <c r="A133" s="5" t="s">
        <v>21533</v>
      </c>
      <c r="B133" s="5">
        <v>2.1555888312579099</v>
      </c>
      <c r="C133" s="5" t="s">
        <v>21534</v>
      </c>
      <c r="D133" s="5" t="s">
        <v>21535</v>
      </c>
      <c r="E133" s="5" t="s">
        <v>21536</v>
      </c>
      <c r="F133" s="5" t="s">
        <v>21537</v>
      </c>
      <c r="G133" s="5" t="s">
        <v>21538</v>
      </c>
    </row>
    <row r="134" spans="1:7" x14ac:dyDescent="0.25">
      <c r="A134" s="5" t="s">
        <v>14955</v>
      </c>
      <c r="B134" s="5">
        <v>2.1555888312579099</v>
      </c>
      <c r="C134" s="5" t="s">
        <v>8</v>
      </c>
      <c r="D134" s="5" t="s">
        <v>8</v>
      </c>
      <c r="E134" s="5" t="s">
        <v>8</v>
      </c>
      <c r="F134" s="5" t="s">
        <v>8</v>
      </c>
      <c r="G134" s="5" t="s">
        <v>8</v>
      </c>
    </row>
    <row r="135" spans="1:7" x14ac:dyDescent="0.25">
      <c r="A135" s="5" t="s">
        <v>5483</v>
      </c>
      <c r="B135" s="5">
        <v>2.1530056454078301</v>
      </c>
      <c r="C135" s="5" t="s">
        <v>8</v>
      </c>
      <c r="D135" s="5" t="s">
        <v>8</v>
      </c>
      <c r="E135" s="5" t="s">
        <v>8</v>
      </c>
      <c r="F135" s="5" t="s">
        <v>8</v>
      </c>
      <c r="G135" s="5" t="s">
        <v>8</v>
      </c>
    </row>
    <row r="136" spans="1:7" x14ac:dyDescent="0.25">
      <c r="A136" s="5" t="s">
        <v>25306</v>
      </c>
      <c r="B136" s="5">
        <v>2.1502854427825402</v>
      </c>
      <c r="C136" s="5" t="s">
        <v>8</v>
      </c>
      <c r="D136" s="5" t="s">
        <v>8</v>
      </c>
      <c r="E136" s="5" t="s">
        <v>8</v>
      </c>
      <c r="F136" s="5" t="s">
        <v>8</v>
      </c>
      <c r="G136" s="5" t="s">
        <v>8</v>
      </c>
    </row>
    <row r="137" spans="1:7" x14ac:dyDescent="0.25">
      <c r="A137" s="5" t="s">
        <v>11840</v>
      </c>
      <c r="B137" s="5">
        <v>2.1451021086989801</v>
      </c>
      <c r="C137" s="5" t="s">
        <v>8</v>
      </c>
      <c r="D137" s="5" t="s">
        <v>8</v>
      </c>
      <c r="E137" s="5" t="s">
        <v>8</v>
      </c>
      <c r="F137" s="5" t="s">
        <v>8</v>
      </c>
      <c r="G137" s="5" t="s">
        <v>8</v>
      </c>
    </row>
    <row r="138" spans="1:7" x14ac:dyDescent="0.25">
      <c r="A138" s="5" t="s">
        <v>13784</v>
      </c>
      <c r="B138" s="5">
        <v>2.1353128065295</v>
      </c>
      <c r="C138" s="5" t="s">
        <v>8</v>
      </c>
      <c r="D138" s="5" t="s">
        <v>8</v>
      </c>
      <c r="E138" s="5" t="s">
        <v>13785</v>
      </c>
      <c r="F138" s="5" t="s">
        <v>8</v>
      </c>
      <c r="G138" s="5" t="s">
        <v>634</v>
      </c>
    </row>
    <row r="139" spans="1:7" x14ac:dyDescent="0.25">
      <c r="A139" s="5" t="s">
        <v>9889</v>
      </c>
      <c r="B139" s="5">
        <v>2.1319668251095498</v>
      </c>
      <c r="C139" s="5" t="s">
        <v>8</v>
      </c>
      <c r="D139" s="5" t="s">
        <v>8</v>
      </c>
      <c r="E139" s="5" t="s">
        <v>8</v>
      </c>
      <c r="F139" s="5" t="s">
        <v>8</v>
      </c>
      <c r="G139" s="5" t="s">
        <v>8</v>
      </c>
    </row>
    <row r="140" spans="1:7" x14ac:dyDescent="0.25">
      <c r="A140" s="5" t="s">
        <v>11287</v>
      </c>
      <c r="B140" s="5">
        <v>2.1157150647987</v>
      </c>
      <c r="C140" s="5" t="s">
        <v>8</v>
      </c>
      <c r="D140" s="5" t="s">
        <v>8</v>
      </c>
      <c r="E140" s="5" t="s">
        <v>8</v>
      </c>
      <c r="F140" s="5" t="s">
        <v>8</v>
      </c>
      <c r="G140" s="5" t="s">
        <v>8</v>
      </c>
    </row>
    <row r="141" spans="1:7" x14ac:dyDescent="0.25">
      <c r="A141" s="5" t="s">
        <v>8648</v>
      </c>
      <c r="B141" s="5">
        <v>2.1120453459761501</v>
      </c>
      <c r="C141" s="5" t="s">
        <v>8</v>
      </c>
      <c r="D141" s="5" t="s">
        <v>8</v>
      </c>
      <c r="E141" s="5" t="s">
        <v>8</v>
      </c>
      <c r="F141" s="5" t="s">
        <v>8</v>
      </c>
      <c r="G141" s="5" t="s">
        <v>8</v>
      </c>
    </row>
    <row r="142" spans="1:7" x14ac:dyDescent="0.25">
      <c r="A142" s="5" t="s">
        <v>10650</v>
      </c>
      <c r="B142" s="5">
        <v>2.1092272828804601</v>
      </c>
      <c r="C142" s="5" t="s">
        <v>8</v>
      </c>
      <c r="D142" s="5" t="s">
        <v>8</v>
      </c>
      <c r="E142" s="5" t="s">
        <v>8</v>
      </c>
      <c r="F142" s="5" t="s">
        <v>8</v>
      </c>
      <c r="G142" s="5" t="s">
        <v>8</v>
      </c>
    </row>
    <row r="143" spans="1:7" x14ac:dyDescent="0.25">
      <c r="A143" s="5" t="s">
        <v>549</v>
      </c>
      <c r="B143" s="5">
        <v>2.1079392917922699</v>
      </c>
      <c r="C143" s="5" t="s">
        <v>8</v>
      </c>
      <c r="D143" s="5" t="s">
        <v>8</v>
      </c>
      <c r="E143" s="5" t="s">
        <v>8</v>
      </c>
      <c r="F143" s="5" t="s">
        <v>8</v>
      </c>
      <c r="G143" s="5" t="s">
        <v>8</v>
      </c>
    </row>
    <row r="144" spans="1:7" x14ac:dyDescent="0.25">
      <c r="A144" s="5" t="s">
        <v>6699</v>
      </c>
      <c r="B144" s="5">
        <v>2.1079392917922699</v>
      </c>
      <c r="C144" s="5" t="s">
        <v>8</v>
      </c>
      <c r="D144" s="5" t="s">
        <v>8</v>
      </c>
      <c r="E144" s="5" t="s">
        <v>8</v>
      </c>
      <c r="F144" s="5" t="s">
        <v>8</v>
      </c>
      <c r="G144" s="5" t="s">
        <v>8</v>
      </c>
    </row>
    <row r="145" spans="1:7" x14ac:dyDescent="0.25">
      <c r="A145" s="5" t="s">
        <v>8387</v>
      </c>
      <c r="B145" s="5">
        <v>2.1055028214493601</v>
      </c>
      <c r="C145" s="5" t="s">
        <v>8</v>
      </c>
      <c r="D145" s="5" t="s">
        <v>8</v>
      </c>
      <c r="E145" s="5" t="s">
        <v>8</v>
      </c>
      <c r="F145" s="5" t="s">
        <v>8</v>
      </c>
      <c r="G145" s="5" t="s">
        <v>8</v>
      </c>
    </row>
    <row r="146" spans="1:7" x14ac:dyDescent="0.25">
      <c r="A146" s="5" t="s">
        <v>3936</v>
      </c>
      <c r="B146" s="5">
        <v>2.0987176468470499</v>
      </c>
      <c r="C146" s="5" t="s">
        <v>8</v>
      </c>
      <c r="D146" s="5" t="s">
        <v>8</v>
      </c>
      <c r="E146" s="5" t="s">
        <v>8</v>
      </c>
      <c r="F146" s="5" t="s">
        <v>8</v>
      </c>
      <c r="G146" s="5" t="s">
        <v>8</v>
      </c>
    </row>
    <row r="147" spans="1:7" x14ac:dyDescent="0.25">
      <c r="A147" s="5" t="s">
        <v>19331</v>
      </c>
      <c r="B147" s="5">
        <v>2.0964278099396401</v>
      </c>
      <c r="C147" s="5" t="s">
        <v>8</v>
      </c>
      <c r="D147" s="5" t="s">
        <v>8</v>
      </c>
      <c r="E147" s="5" t="s">
        <v>8</v>
      </c>
      <c r="F147" s="5" t="s">
        <v>8</v>
      </c>
      <c r="G147" s="5" t="s">
        <v>8</v>
      </c>
    </row>
    <row r="148" spans="1:7" x14ac:dyDescent="0.25">
      <c r="A148" s="5" t="s">
        <v>2348</v>
      </c>
      <c r="B148" s="5">
        <v>2.0945856654276298</v>
      </c>
      <c r="C148" s="5" t="s">
        <v>8</v>
      </c>
      <c r="D148" s="5" t="s">
        <v>8</v>
      </c>
      <c r="E148" s="5" t="s">
        <v>8</v>
      </c>
      <c r="F148" s="5" t="s">
        <v>8</v>
      </c>
      <c r="G148" s="5" t="s">
        <v>8</v>
      </c>
    </row>
    <row r="149" spans="1:7" x14ac:dyDescent="0.25">
      <c r="A149" s="5" t="s">
        <v>4482</v>
      </c>
      <c r="B149" s="5">
        <v>2.0860886992588101</v>
      </c>
      <c r="C149" s="5" t="s">
        <v>8</v>
      </c>
      <c r="D149" s="5" t="s">
        <v>8</v>
      </c>
      <c r="E149" s="5" t="s">
        <v>8</v>
      </c>
      <c r="F149" s="5" t="s">
        <v>8</v>
      </c>
      <c r="G149" s="5" t="s">
        <v>8</v>
      </c>
    </row>
    <row r="150" spans="1:7" x14ac:dyDescent="0.25">
      <c r="A150" s="5" t="s">
        <v>23346</v>
      </c>
      <c r="B150" s="5">
        <v>2.0844771415269898</v>
      </c>
      <c r="C150" s="5" t="s">
        <v>8</v>
      </c>
      <c r="D150" s="5" t="s">
        <v>8</v>
      </c>
      <c r="E150" s="5" t="s">
        <v>8</v>
      </c>
      <c r="F150" s="5" t="s">
        <v>8</v>
      </c>
      <c r="G150" s="5" t="s">
        <v>8</v>
      </c>
    </row>
    <row r="151" spans="1:7" x14ac:dyDescent="0.25">
      <c r="A151" s="5" t="s">
        <v>6388</v>
      </c>
      <c r="B151" s="5">
        <v>2.0714815538024798</v>
      </c>
      <c r="C151" s="5" t="s">
        <v>8</v>
      </c>
      <c r="D151" s="5" t="s">
        <v>8</v>
      </c>
      <c r="E151" s="5" t="s">
        <v>8</v>
      </c>
      <c r="F151" s="5" t="s">
        <v>8</v>
      </c>
      <c r="G151" s="5" t="s">
        <v>8</v>
      </c>
    </row>
    <row r="152" spans="1:7" x14ac:dyDescent="0.25">
      <c r="A152" s="5" t="s">
        <v>23172</v>
      </c>
      <c r="B152" s="5">
        <v>2.06278008155715</v>
      </c>
      <c r="C152" s="5" t="s">
        <v>23173</v>
      </c>
      <c r="D152" s="5" t="s">
        <v>8</v>
      </c>
      <c r="E152" s="5" t="s">
        <v>8</v>
      </c>
      <c r="F152" s="5" t="s">
        <v>8</v>
      </c>
      <c r="G152" s="5" t="s">
        <v>23174</v>
      </c>
    </row>
    <row r="153" spans="1:7" x14ac:dyDescent="0.25">
      <c r="A153" s="5" t="s">
        <v>9595</v>
      </c>
      <c r="B153" s="5">
        <v>2.0614913919756499</v>
      </c>
      <c r="C153" s="5" t="s">
        <v>8</v>
      </c>
      <c r="D153" s="5" t="s">
        <v>8</v>
      </c>
      <c r="E153" s="5" t="s">
        <v>8</v>
      </c>
      <c r="F153" s="5" t="s">
        <v>8</v>
      </c>
      <c r="G153" s="5" t="s">
        <v>8</v>
      </c>
    </row>
    <row r="154" spans="1:7" x14ac:dyDescent="0.25">
      <c r="A154" s="5" t="s">
        <v>10179</v>
      </c>
      <c r="B154" s="5">
        <v>2.0591026035465898</v>
      </c>
      <c r="C154" s="5" t="s">
        <v>8</v>
      </c>
      <c r="D154" s="5" t="s">
        <v>8</v>
      </c>
      <c r="E154" s="5" t="s">
        <v>8658</v>
      </c>
      <c r="F154" s="5" t="s">
        <v>8</v>
      </c>
      <c r="G154" s="5" t="s">
        <v>8</v>
      </c>
    </row>
    <row r="155" spans="1:7" x14ac:dyDescent="0.25">
      <c r="A155" s="5" t="s">
        <v>25113</v>
      </c>
      <c r="B155" s="5">
        <v>2.0493089948216299</v>
      </c>
      <c r="C155" s="5" t="s">
        <v>8</v>
      </c>
      <c r="D155" s="5" t="s">
        <v>8</v>
      </c>
      <c r="E155" s="5" t="s">
        <v>8</v>
      </c>
      <c r="F155" s="5" t="s">
        <v>8</v>
      </c>
      <c r="G155" s="5" t="s">
        <v>8</v>
      </c>
    </row>
    <row r="156" spans="1:7" x14ac:dyDescent="0.25">
      <c r="A156" s="5" t="s">
        <v>22195</v>
      </c>
      <c r="B156" s="5">
        <v>2.0493089948216299</v>
      </c>
      <c r="C156" s="5" t="s">
        <v>8</v>
      </c>
      <c r="D156" s="5" t="s">
        <v>8</v>
      </c>
      <c r="E156" s="5" t="s">
        <v>8</v>
      </c>
      <c r="F156" s="5" t="s">
        <v>8</v>
      </c>
      <c r="G156" s="5" t="s">
        <v>8</v>
      </c>
    </row>
    <row r="157" spans="1:7" x14ac:dyDescent="0.25">
      <c r="A157" s="5" t="s">
        <v>20207</v>
      </c>
      <c r="B157" s="5">
        <v>2.0469931243252399</v>
      </c>
      <c r="C157" s="5" t="s">
        <v>8</v>
      </c>
      <c r="D157" s="5" t="s">
        <v>8</v>
      </c>
      <c r="E157" s="5" t="s">
        <v>8</v>
      </c>
      <c r="F157" s="5" t="s">
        <v>8</v>
      </c>
      <c r="G157" s="5" t="s">
        <v>8</v>
      </c>
    </row>
    <row r="158" spans="1:7" x14ac:dyDescent="0.25">
      <c r="A158" s="5" t="s">
        <v>12866</v>
      </c>
      <c r="B158" s="5">
        <v>2.0442640167481501</v>
      </c>
      <c r="C158" s="5" t="s">
        <v>8</v>
      </c>
      <c r="D158" s="5" t="s">
        <v>8</v>
      </c>
      <c r="E158" s="5" t="s">
        <v>8</v>
      </c>
      <c r="F158" s="5" t="s">
        <v>8</v>
      </c>
      <c r="G158" s="5" t="s">
        <v>8</v>
      </c>
    </row>
    <row r="159" spans="1:7" x14ac:dyDescent="0.25">
      <c r="A159" s="5" t="s">
        <v>22546</v>
      </c>
      <c r="B159" s="5">
        <v>2.03763869947357</v>
      </c>
      <c r="C159" s="5" t="s">
        <v>8</v>
      </c>
      <c r="D159" s="5" t="s">
        <v>8</v>
      </c>
      <c r="E159" s="5" t="s">
        <v>8</v>
      </c>
      <c r="F159" s="5" t="s">
        <v>8</v>
      </c>
      <c r="G159" s="5" t="s">
        <v>8</v>
      </c>
    </row>
    <row r="160" spans="1:7" x14ac:dyDescent="0.25">
      <c r="A160" s="5" t="s">
        <v>23214</v>
      </c>
      <c r="B160" s="5">
        <v>2.0290565688562401</v>
      </c>
      <c r="C160" s="5" t="s">
        <v>8</v>
      </c>
      <c r="D160" s="5" t="s">
        <v>8</v>
      </c>
      <c r="E160" s="5" t="s">
        <v>8</v>
      </c>
      <c r="F160" s="5" t="s">
        <v>8</v>
      </c>
      <c r="G160" s="5" t="s">
        <v>8</v>
      </c>
    </row>
    <row r="161" spans="1:7" x14ac:dyDescent="0.25">
      <c r="A161" s="5" t="s">
        <v>4106</v>
      </c>
      <c r="B161" s="5">
        <v>2.0251618316746498</v>
      </c>
      <c r="C161" s="5" t="s">
        <v>8</v>
      </c>
      <c r="D161" s="5" t="s">
        <v>8</v>
      </c>
      <c r="E161" s="5" t="s">
        <v>8</v>
      </c>
      <c r="F161" s="5" t="s">
        <v>8</v>
      </c>
      <c r="G161" s="5" t="s">
        <v>8</v>
      </c>
    </row>
    <row r="162" spans="1:7" x14ac:dyDescent="0.25">
      <c r="A162" s="5" t="s">
        <v>22748</v>
      </c>
      <c r="B162" s="5">
        <v>2.02253716094924</v>
      </c>
      <c r="C162" s="5" t="s">
        <v>8</v>
      </c>
      <c r="D162" s="5" t="s">
        <v>8</v>
      </c>
      <c r="E162" s="5" t="s">
        <v>8</v>
      </c>
      <c r="F162" s="5" t="s">
        <v>8</v>
      </c>
      <c r="G162" s="5" t="s">
        <v>165</v>
      </c>
    </row>
    <row r="163" spans="1:7" x14ac:dyDescent="0.25">
      <c r="A163" s="5" t="s">
        <v>21423</v>
      </c>
      <c r="B163" s="5">
        <v>2.0163695779707802</v>
      </c>
      <c r="C163" s="5" t="s">
        <v>8</v>
      </c>
      <c r="D163" s="5" t="s">
        <v>8</v>
      </c>
      <c r="E163" s="5" t="s">
        <v>8</v>
      </c>
      <c r="F163" s="5" t="s">
        <v>8</v>
      </c>
      <c r="G163" s="5" t="s">
        <v>8</v>
      </c>
    </row>
    <row r="164" spans="1:7" x14ac:dyDescent="0.25">
      <c r="A164" s="5" t="s">
        <v>3417</v>
      </c>
      <c r="B164" s="5">
        <v>2.0143132124202099</v>
      </c>
      <c r="C164" s="5" t="s">
        <v>8</v>
      </c>
      <c r="D164" s="5" t="s">
        <v>8</v>
      </c>
      <c r="E164" s="5" t="s">
        <v>8</v>
      </c>
      <c r="F164" s="5" t="s">
        <v>8</v>
      </c>
      <c r="G164" s="5" t="s">
        <v>8</v>
      </c>
    </row>
    <row r="165" spans="1:7" x14ac:dyDescent="0.25">
      <c r="A165" s="5" t="s">
        <v>1141</v>
      </c>
      <c r="B165" s="5">
        <v>2.0100908568761899</v>
      </c>
      <c r="C165" s="5" t="s">
        <v>8</v>
      </c>
      <c r="D165" s="5" t="s">
        <v>8</v>
      </c>
      <c r="E165" s="5" t="s">
        <v>8</v>
      </c>
      <c r="F165" s="5" t="s">
        <v>8</v>
      </c>
      <c r="G165" s="5" t="s">
        <v>8</v>
      </c>
    </row>
    <row r="166" spans="1:7" x14ac:dyDescent="0.25">
      <c r="A166" s="5" t="s">
        <v>14946</v>
      </c>
      <c r="B166" s="5">
        <v>2.0099731499631801</v>
      </c>
      <c r="C166" s="5" t="s">
        <v>8</v>
      </c>
      <c r="D166" s="5" t="s">
        <v>8</v>
      </c>
      <c r="E166" s="5" t="s">
        <v>8</v>
      </c>
      <c r="F166" s="5" t="s">
        <v>8</v>
      </c>
      <c r="G166" s="5" t="s">
        <v>8</v>
      </c>
    </row>
    <row r="167" spans="1:7" x14ac:dyDescent="0.25">
      <c r="A167" s="5" t="s">
        <v>1018</v>
      </c>
      <c r="B167" s="5">
        <v>2.0040669889980398</v>
      </c>
      <c r="C167" s="5" t="s">
        <v>8</v>
      </c>
      <c r="D167" s="5" t="s">
        <v>8</v>
      </c>
      <c r="E167" s="5" t="s">
        <v>8</v>
      </c>
      <c r="F167" s="5" t="s">
        <v>8</v>
      </c>
      <c r="G167" s="5" t="s">
        <v>8</v>
      </c>
    </row>
    <row r="168" spans="1:7" x14ac:dyDescent="0.25">
      <c r="A168" s="5" t="s">
        <v>8959</v>
      </c>
      <c r="B168" s="5">
        <v>2.00096489048213</v>
      </c>
      <c r="C168" s="5" t="s">
        <v>8</v>
      </c>
      <c r="D168" s="5" t="s">
        <v>8</v>
      </c>
      <c r="E168" s="5" t="s">
        <v>8</v>
      </c>
      <c r="F168" s="5" t="s">
        <v>8</v>
      </c>
      <c r="G168" s="5" t="s">
        <v>8</v>
      </c>
    </row>
    <row r="169" spans="1:7" x14ac:dyDescent="0.25">
      <c r="A169" s="5" t="s">
        <v>15965</v>
      </c>
      <c r="B169" s="5">
        <v>1.99758939601965</v>
      </c>
      <c r="C169" s="5" t="s">
        <v>8</v>
      </c>
      <c r="D169" s="5" t="s">
        <v>8</v>
      </c>
      <c r="E169" s="5" t="s">
        <v>8</v>
      </c>
      <c r="F169" s="5" t="s">
        <v>8</v>
      </c>
      <c r="G169" s="5" t="s">
        <v>8</v>
      </c>
    </row>
    <row r="170" spans="1:7" x14ac:dyDescent="0.25">
      <c r="A170" s="5" t="s">
        <v>10631</v>
      </c>
      <c r="B170" s="5">
        <v>1.9942042123897401</v>
      </c>
      <c r="C170" s="5" t="s">
        <v>8</v>
      </c>
      <c r="D170" s="5" t="s">
        <v>8</v>
      </c>
      <c r="E170" s="5" t="s">
        <v>8</v>
      </c>
      <c r="F170" s="5" t="s">
        <v>8</v>
      </c>
      <c r="G170" s="5" t="s">
        <v>8</v>
      </c>
    </row>
    <row r="171" spans="1:7" x14ac:dyDescent="0.25">
      <c r="A171" s="5" t="s">
        <v>22490</v>
      </c>
      <c r="B171" s="5">
        <v>1.9894898759519499</v>
      </c>
      <c r="C171" s="5" t="s">
        <v>8</v>
      </c>
      <c r="D171" s="5" t="s">
        <v>8</v>
      </c>
      <c r="E171" s="5" t="s">
        <v>8</v>
      </c>
      <c r="F171" s="5" t="s">
        <v>8</v>
      </c>
      <c r="G171" s="5" t="s">
        <v>12634</v>
      </c>
    </row>
    <row r="172" spans="1:7" x14ac:dyDescent="0.25">
      <c r="A172" s="5" t="s">
        <v>17486</v>
      </c>
      <c r="B172" s="5">
        <v>1.9860098463039</v>
      </c>
      <c r="C172" s="5" t="s">
        <v>17487</v>
      </c>
      <c r="D172" s="5" t="s">
        <v>17488</v>
      </c>
      <c r="E172" s="5" t="s">
        <v>17489</v>
      </c>
      <c r="F172" s="5" t="s">
        <v>17490</v>
      </c>
      <c r="G172" s="5" t="s">
        <v>17491</v>
      </c>
    </row>
    <row r="173" spans="1:7" x14ac:dyDescent="0.25">
      <c r="A173" s="5" t="s">
        <v>25051</v>
      </c>
      <c r="B173" s="5">
        <v>1.9854059100929</v>
      </c>
      <c r="C173" s="5" t="s">
        <v>8</v>
      </c>
      <c r="D173" s="5" t="s">
        <v>8</v>
      </c>
      <c r="E173" s="5" t="s">
        <v>8</v>
      </c>
      <c r="F173" s="5" t="s">
        <v>8</v>
      </c>
      <c r="G173" s="5" t="s">
        <v>8</v>
      </c>
    </row>
    <row r="174" spans="1:7" x14ac:dyDescent="0.25">
      <c r="A174" s="5" t="s">
        <v>7683</v>
      </c>
      <c r="B174" s="5">
        <v>1.98047559668894</v>
      </c>
      <c r="C174" s="5" t="s">
        <v>8</v>
      </c>
      <c r="D174" s="5" t="s">
        <v>8</v>
      </c>
      <c r="E174" s="5" t="s">
        <v>8</v>
      </c>
      <c r="F174" s="5" t="s">
        <v>8</v>
      </c>
      <c r="G174" s="5" t="s">
        <v>8</v>
      </c>
    </row>
    <row r="175" spans="1:7" x14ac:dyDescent="0.25">
      <c r="A175" s="5" t="s">
        <v>18741</v>
      </c>
      <c r="B175" s="5">
        <v>1.98037266028695</v>
      </c>
      <c r="C175" s="5" t="s">
        <v>8</v>
      </c>
      <c r="D175" s="5" t="s">
        <v>8</v>
      </c>
      <c r="E175" s="5" t="s">
        <v>8</v>
      </c>
      <c r="F175" s="5" t="s">
        <v>8</v>
      </c>
      <c r="G175" s="5" t="s">
        <v>8</v>
      </c>
    </row>
    <row r="176" spans="1:7" x14ac:dyDescent="0.25">
      <c r="A176" s="5" t="s">
        <v>8125</v>
      </c>
      <c r="B176" s="5">
        <v>1.9779380391374199</v>
      </c>
      <c r="C176" s="5" t="s">
        <v>8</v>
      </c>
      <c r="D176" s="5" t="s">
        <v>8</v>
      </c>
      <c r="E176" s="5" t="s">
        <v>8</v>
      </c>
      <c r="F176" s="5" t="s">
        <v>8</v>
      </c>
      <c r="G176" s="5" t="s">
        <v>8</v>
      </c>
    </row>
    <row r="177" spans="1:7" x14ac:dyDescent="0.25">
      <c r="A177" s="5" t="s">
        <v>3246</v>
      </c>
      <c r="B177" s="5">
        <v>1.9684837802498201</v>
      </c>
      <c r="C177" s="5" t="s">
        <v>8</v>
      </c>
      <c r="D177" s="5" t="s">
        <v>8</v>
      </c>
      <c r="E177" s="5" t="s">
        <v>8</v>
      </c>
      <c r="F177" s="5" t="s">
        <v>8</v>
      </c>
      <c r="G177" s="5" t="s">
        <v>8</v>
      </c>
    </row>
    <row r="178" spans="1:7" x14ac:dyDescent="0.25">
      <c r="A178" s="5" t="s">
        <v>17335</v>
      </c>
      <c r="B178" s="5">
        <v>1.9450170110682501</v>
      </c>
      <c r="C178" s="5" t="s">
        <v>17336</v>
      </c>
      <c r="D178" s="5" t="s">
        <v>17337</v>
      </c>
      <c r="E178" s="5" t="s">
        <v>17338</v>
      </c>
      <c r="F178" s="5" t="s">
        <v>17339</v>
      </c>
      <c r="G178" s="5" t="s">
        <v>17340</v>
      </c>
    </row>
    <row r="179" spans="1:7" x14ac:dyDescent="0.25">
      <c r="A179" s="5" t="s">
        <v>13805</v>
      </c>
      <c r="B179" s="5">
        <v>1.9420969386526299</v>
      </c>
      <c r="C179" s="5" t="s">
        <v>8</v>
      </c>
      <c r="D179" s="5" t="s">
        <v>8</v>
      </c>
      <c r="E179" s="5" t="s">
        <v>8</v>
      </c>
      <c r="F179" s="5" t="s">
        <v>8</v>
      </c>
      <c r="G179" s="5" t="s">
        <v>8</v>
      </c>
    </row>
    <row r="180" spans="1:7" x14ac:dyDescent="0.25">
      <c r="A180" s="5" t="s">
        <v>22051</v>
      </c>
      <c r="B180" s="5">
        <v>1.94203000042084</v>
      </c>
      <c r="C180" s="5" t="s">
        <v>8</v>
      </c>
      <c r="D180" s="5" t="s">
        <v>8</v>
      </c>
      <c r="E180" s="5" t="s">
        <v>8</v>
      </c>
      <c r="F180" s="5" t="s">
        <v>8</v>
      </c>
      <c r="G180" s="5" t="s">
        <v>8</v>
      </c>
    </row>
    <row r="181" spans="1:7" x14ac:dyDescent="0.25">
      <c r="A181" s="5" t="s">
        <v>21013</v>
      </c>
      <c r="B181" s="5">
        <v>1.9400168358901599</v>
      </c>
      <c r="C181" s="5" t="s">
        <v>8</v>
      </c>
      <c r="D181" s="5" t="s">
        <v>8</v>
      </c>
      <c r="E181" s="5" t="s">
        <v>8</v>
      </c>
      <c r="F181" s="5" t="s">
        <v>8</v>
      </c>
      <c r="G181" s="5" t="s">
        <v>8</v>
      </c>
    </row>
    <row r="182" spans="1:7" x14ac:dyDescent="0.25">
      <c r="A182" s="5" t="s">
        <v>14883</v>
      </c>
      <c r="B182" s="5">
        <v>1.9372431618178201</v>
      </c>
      <c r="C182" s="5" t="s">
        <v>8</v>
      </c>
      <c r="D182" s="5" t="s">
        <v>8</v>
      </c>
      <c r="E182" s="5" t="s">
        <v>8</v>
      </c>
      <c r="F182" s="5" t="s">
        <v>8</v>
      </c>
      <c r="G182" s="5" t="s">
        <v>8</v>
      </c>
    </row>
    <row r="183" spans="1:7" x14ac:dyDescent="0.25">
      <c r="A183" s="5" t="s">
        <v>21788</v>
      </c>
      <c r="B183" s="5">
        <v>1.9370628945261399</v>
      </c>
      <c r="C183" s="5" t="s">
        <v>8</v>
      </c>
      <c r="D183" s="5" t="s">
        <v>8</v>
      </c>
      <c r="E183" s="5" t="s">
        <v>21789</v>
      </c>
      <c r="F183" s="5" t="s">
        <v>8</v>
      </c>
      <c r="G183" s="5" t="s">
        <v>240</v>
      </c>
    </row>
    <row r="184" spans="1:7" x14ac:dyDescent="0.25">
      <c r="A184" s="5" t="s">
        <v>15803</v>
      </c>
      <c r="B184" s="5">
        <v>1.93527192952004</v>
      </c>
      <c r="C184" s="5" t="s">
        <v>8</v>
      </c>
      <c r="D184" s="5" t="s">
        <v>8</v>
      </c>
      <c r="E184" s="5" t="s">
        <v>8</v>
      </c>
      <c r="F184" s="5" t="s">
        <v>8</v>
      </c>
      <c r="G184" s="5" t="s">
        <v>8</v>
      </c>
    </row>
    <row r="185" spans="1:7" x14ac:dyDescent="0.25">
      <c r="A185" s="5" t="s">
        <v>25265</v>
      </c>
      <c r="B185" s="5">
        <v>1.9345703141567501</v>
      </c>
      <c r="C185" s="5" t="s">
        <v>8</v>
      </c>
      <c r="D185" s="5" t="s">
        <v>8</v>
      </c>
      <c r="E185" s="5" t="s">
        <v>8</v>
      </c>
      <c r="F185" s="5" t="s">
        <v>8</v>
      </c>
      <c r="G185" s="5" t="s">
        <v>8</v>
      </c>
    </row>
    <row r="186" spans="1:7" x14ac:dyDescent="0.25">
      <c r="A186" s="5" t="s">
        <v>23578</v>
      </c>
      <c r="B186" s="5">
        <v>1.9345703141567501</v>
      </c>
      <c r="C186" s="5" t="s">
        <v>8</v>
      </c>
      <c r="D186" s="5" t="s">
        <v>8</v>
      </c>
      <c r="E186" s="5" t="s">
        <v>8</v>
      </c>
      <c r="F186" s="5" t="s">
        <v>8</v>
      </c>
      <c r="G186" s="5" t="s">
        <v>8</v>
      </c>
    </row>
    <row r="187" spans="1:7" x14ac:dyDescent="0.25">
      <c r="A187" s="5" t="s">
        <v>2119</v>
      </c>
      <c r="B187" s="5">
        <v>1.9321248085468199</v>
      </c>
      <c r="C187" s="5" t="s">
        <v>8</v>
      </c>
      <c r="D187" s="5" t="s">
        <v>8</v>
      </c>
      <c r="E187" s="5" t="s">
        <v>8</v>
      </c>
      <c r="F187" s="5" t="s">
        <v>8</v>
      </c>
      <c r="G187" s="5" t="s">
        <v>8</v>
      </c>
    </row>
    <row r="188" spans="1:7" x14ac:dyDescent="0.25">
      <c r="A188" s="5" t="s">
        <v>8958</v>
      </c>
      <c r="B188" s="5">
        <v>1.9292063730753599</v>
      </c>
      <c r="C188" s="5" t="s">
        <v>8</v>
      </c>
      <c r="D188" s="5" t="s">
        <v>8</v>
      </c>
      <c r="E188" s="5" t="s">
        <v>8</v>
      </c>
      <c r="F188" s="5" t="s">
        <v>8</v>
      </c>
      <c r="G188" s="5" t="s">
        <v>8</v>
      </c>
    </row>
    <row r="189" spans="1:7" x14ac:dyDescent="0.25">
      <c r="A189" s="5" t="s">
        <v>23817</v>
      </c>
      <c r="B189" s="5">
        <v>1.9223345712597799</v>
      </c>
      <c r="C189" s="5" t="s">
        <v>8</v>
      </c>
      <c r="D189" s="5" t="s">
        <v>8</v>
      </c>
      <c r="E189" s="5" t="s">
        <v>8</v>
      </c>
      <c r="F189" s="5" t="s">
        <v>8</v>
      </c>
      <c r="G189" s="5" t="s">
        <v>7917</v>
      </c>
    </row>
    <row r="190" spans="1:7" x14ac:dyDescent="0.25">
      <c r="A190" s="5" t="s">
        <v>20574</v>
      </c>
      <c r="B190" s="5">
        <v>1.9223345712597799</v>
      </c>
      <c r="C190" s="5" t="s">
        <v>8</v>
      </c>
      <c r="D190" s="5" t="s">
        <v>8</v>
      </c>
      <c r="E190" s="5" t="s">
        <v>8</v>
      </c>
      <c r="F190" s="5" t="s">
        <v>8</v>
      </c>
      <c r="G190" s="5" t="s">
        <v>8</v>
      </c>
    </row>
    <row r="191" spans="1:7" x14ac:dyDescent="0.25">
      <c r="A191" s="5" t="s">
        <v>2824</v>
      </c>
      <c r="B191" s="5">
        <v>1.9167194570107999</v>
      </c>
      <c r="C191" s="5" t="s">
        <v>8</v>
      </c>
      <c r="D191" s="5" t="s">
        <v>8</v>
      </c>
      <c r="E191" s="5" t="s">
        <v>8</v>
      </c>
      <c r="F191" s="5" t="s">
        <v>8</v>
      </c>
      <c r="G191" s="5" t="s">
        <v>8</v>
      </c>
    </row>
    <row r="192" spans="1:7" x14ac:dyDescent="0.25">
      <c r="A192" s="5" t="s">
        <v>21363</v>
      </c>
      <c r="B192" s="5">
        <v>1.91227778979671</v>
      </c>
      <c r="C192" s="5" t="s">
        <v>21364</v>
      </c>
      <c r="D192" s="5" t="s">
        <v>21365</v>
      </c>
      <c r="E192" s="5" t="s">
        <v>21366</v>
      </c>
      <c r="F192" s="5" t="s">
        <v>21367</v>
      </c>
      <c r="G192" s="5" t="s">
        <v>21368</v>
      </c>
    </row>
    <row r="193" spans="1:7" x14ac:dyDescent="0.25">
      <c r="A193" s="5" t="s">
        <v>24159</v>
      </c>
      <c r="B193" s="5">
        <v>1.9018780836572999</v>
      </c>
      <c r="C193" s="5" t="s">
        <v>21545</v>
      </c>
      <c r="D193" s="5" t="s">
        <v>24160</v>
      </c>
      <c r="E193" s="5" t="s">
        <v>21547</v>
      </c>
      <c r="F193" s="5" t="s">
        <v>24161</v>
      </c>
      <c r="G193" s="5" t="s">
        <v>21549</v>
      </c>
    </row>
    <row r="194" spans="1:7" x14ac:dyDescent="0.25">
      <c r="A194" s="5" t="s">
        <v>14398</v>
      </c>
      <c r="B194" s="5">
        <v>1.8968403343964899</v>
      </c>
      <c r="C194" s="5" t="s">
        <v>8</v>
      </c>
      <c r="D194" s="5" t="s">
        <v>8</v>
      </c>
      <c r="E194" s="5" t="s">
        <v>8</v>
      </c>
      <c r="F194" s="5" t="s">
        <v>8</v>
      </c>
      <c r="G194" s="5" t="s">
        <v>8</v>
      </c>
    </row>
    <row r="195" spans="1:7" x14ac:dyDescent="0.25">
      <c r="A195" s="5" t="s">
        <v>4594</v>
      </c>
      <c r="B195" s="5">
        <v>1.8964805325559699</v>
      </c>
      <c r="C195" s="5" t="s">
        <v>8</v>
      </c>
      <c r="D195" s="5" t="s">
        <v>8</v>
      </c>
      <c r="E195" s="5" t="s">
        <v>8</v>
      </c>
      <c r="F195" s="5" t="s">
        <v>8</v>
      </c>
      <c r="G195" s="5" t="s">
        <v>8</v>
      </c>
    </row>
    <row r="196" spans="1:7" x14ac:dyDescent="0.25">
      <c r="A196" s="5" t="s">
        <v>22612</v>
      </c>
      <c r="B196" s="5">
        <v>1.8887880275275</v>
      </c>
      <c r="C196" s="5" t="s">
        <v>8</v>
      </c>
      <c r="D196" s="5" t="s">
        <v>8</v>
      </c>
      <c r="E196" s="5" t="s">
        <v>8</v>
      </c>
      <c r="F196" s="5" t="s">
        <v>8</v>
      </c>
      <c r="G196" s="5" t="s">
        <v>22613</v>
      </c>
    </row>
    <row r="197" spans="1:7" x14ac:dyDescent="0.25">
      <c r="A197" s="5" t="s">
        <v>10050</v>
      </c>
      <c r="B197" s="5">
        <v>1.88794921738762</v>
      </c>
      <c r="C197" s="5" t="s">
        <v>8</v>
      </c>
      <c r="D197" s="5" t="s">
        <v>8</v>
      </c>
      <c r="E197" s="5" t="s">
        <v>8</v>
      </c>
      <c r="F197" s="5" t="s">
        <v>8</v>
      </c>
      <c r="G197" s="5" t="s">
        <v>8</v>
      </c>
    </row>
    <row r="198" spans="1:7" x14ac:dyDescent="0.25">
      <c r="A198" s="5" t="s">
        <v>14472</v>
      </c>
      <c r="B198" s="5">
        <v>1.88741053980839</v>
      </c>
      <c r="C198" s="5" t="s">
        <v>8</v>
      </c>
      <c r="D198" s="5" t="s">
        <v>8</v>
      </c>
      <c r="E198" s="5" t="s">
        <v>8</v>
      </c>
      <c r="F198" s="5" t="s">
        <v>8</v>
      </c>
      <c r="G198" s="5" t="s">
        <v>8</v>
      </c>
    </row>
    <row r="199" spans="1:7" x14ac:dyDescent="0.25">
      <c r="A199" s="5" t="s">
        <v>21564</v>
      </c>
      <c r="B199" s="5">
        <v>1.8803934615212401</v>
      </c>
      <c r="C199" s="5" t="s">
        <v>8</v>
      </c>
      <c r="D199" s="5" t="s">
        <v>8</v>
      </c>
      <c r="E199" s="5" t="s">
        <v>8</v>
      </c>
      <c r="F199" s="5" t="s">
        <v>8</v>
      </c>
      <c r="G199" s="5" t="s">
        <v>8</v>
      </c>
    </row>
    <row r="200" spans="1:7" x14ac:dyDescent="0.25">
      <c r="A200" s="5" t="s">
        <v>25474</v>
      </c>
      <c r="B200" s="5">
        <v>1.8778530229102199</v>
      </c>
      <c r="C200" s="5" t="s">
        <v>8</v>
      </c>
      <c r="D200" s="5" t="s">
        <v>8</v>
      </c>
      <c r="E200" s="5" t="s">
        <v>8</v>
      </c>
      <c r="F200" s="5" t="s">
        <v>8</v>
      </c>
      <c r="G200" s="5" t="s">
        <v>8</v>
      </c>
    </row>
    <row r="201" spans="1:7" x14ac:dyDescent="0.25">
      <c r="A201" s="5" t="s">
        <v>13769</v>
      </c>
      <c r="B201" s="5">
        <v>1.8778530229102199</v>
      </c>
      <c r="C201" s="5" t="s">
        <v>8</v>
      </c>
      <c r="D201" s="5" t="s">
        <v>8</v>
      </c>
      <c r="E201" s="5" t="s">
        <v>8</v>
      </c>
      <c r="F201" s="5" t="s">
        <v>8</v>
      </c>
      <c r="G201" s="5" t="s">
        <v>8</v>
      </c>
    </row>
    <row r="202" spans="1:7" x14ac:dyDescent="0.25">
      <c r="A202" s="5" t="s">
        <v>5515</v>
      </c>
      <c r="B202" s="5">
        <v>1.87737844165795</v>
      </c>
      <c r="C202" s="5" t="s">
        <v>8</v>
      </c>
      <c r="D202" s="5" t="s">
        <v>8</v>
      </c>
      <c r="E202" s="5" t="s">
        <v>8</v>
      </c>
      <c r="F202" s="5" t="s">
        <v>8</v>
      </c>
      <c r="G202" s="5" t="s">
        <v>8</v>
      </c>
    </row>
    <row r="203" spans="1:7" x14ac:dyDescent="0.25">
      <c r="A203" s="5" t="s">
        <v>18939</v>
      </c>
      <c r="B203" s="5">
        <v>1.8735870361354099</v>
      </c>
      <c r="C203" s="5" t="s">
        <v>8</v>
      </c>
      <c r="D203" s="5" t="s">
        <v>8</v>
      </c>
      <c r="E203" s="5" t="s">
        <v>8</v>
      </c>
      <c r="F203" s="5" t="s">
        <v>8</v>
      </c>
      <c r="G203" s="5" t="s">
        <v>8</v>
      </c>
    </row>
    <row r="204" spans="1:7" x14ac:dyDescent="0.25">
      <c r="A204" s="5" t="s">
        <v>10136</v>
      </c>
      <c r="B204" s="5">
        <v>1.8647365380840899</v>
      </c>
      <c r="C204" s="5" t="s">
        <v>8</v>
      </c>
      <c r="D204" s="5" t="s">
        <v>8</v>
      </c>
      <c r="E204" s="5" t="s">
        <v>8</v>
      </c>
      <c r="F204" s="5" t="s">
        <v>8</v>
      </c>
      <c r="G204" s="5" t="s">
        <v>8</v>
      </c>
    </row>
    <row r="205" spans="1:7" x14ac:dyDescent="0.25">
      <c r="A205" s="5" t="s">
        <v>710</v>
      </c>
      <c r="B205" s="5">
        <v>1.8585811136400701</v>
      </c>
      <c r="C205" s="5" t="s">
        <v>8</v>
      </c>
      <c r="D205" s="5" t="s">
        <v>8</v>
      </c>
      <c r="E205" s="5" t="s">
        <v>8</v>
      </c>
      <c r="F205" s="5" t="s">
        <v>8</v>
      </c>
      <c r="G205" s="5" t="s">
        <v>8</v>
      </c>
    </row>
    <row r="206" spans="1:7" x14ac:dyDescent="0.25">
      <c r="A206" s="5" t="s">
        <v>13421</v>
      </c>
      <c r="B206" s="5">
        <v>1.8572380901730301</v>
      </c>
      <c r="C206" s="5" t="s">
        <v>8</v>
      </c>
      <c r="D206" s="5" t="s">
        <v>8</v>
      </c>
      <c r="E206" s="5" t="s">
        <v>8</v>
      </c>
      <c r="F206" s="5" t="s">
        <v>8</v>
      </c>
      <c r="G206" s="5" t="s">
        <v>8</v>
      </c>
    </row>
    <row r="207" spans="1:7" x14ac:dyDescent="0.25">
      <c r="A207" s="5" t="s">
        <v>13477</v>
      </c>
      <c r="B207" s="5">
        <v>1.8564550096175501</v>
      </c>
      <c r="C207" s="5" t="s">
        <v>8</v>
      </c>
      <c r="D207" s="5" t="s">
        <v>8</v>
      </c>
      <c r="E207" s="5" t="s">
        <v>8</v>
      </c>
      <c r="F207" s="5" t="s">
        <v>8</v>
      </c>
      <c r="G207" s="5" t="s">
        <v>8</v>
      </c>
    </row>
    <row r="208" spans="1:7" x14ac:dyDescent="0.25">
      <c r="A208" s="5" t="s">
        <v>16146</v>
      </c>
      <c r="B208" s="5">
        <v>1.85552761834839</v>
      </c>
      <c r="C208" s="5" t="s">
        <v>16147</v>
      </c>
      <c r="D208" s="5" t="s">
        <v>16148</v>
      </c>
      <c r="E208" s="5" t="s">
        <v>16149</v>
      </c>
      <c r="F208" s="5" t="s">
        <v>16150</v>
      </c>
      <c r="G208" s="5" t="s">
        <v>16151</v>
      </c>
    </row>
    <row r="209" spans="1:7" x14ac:dyDescent="0.25">
      <c r="A209" s="5" t="s">
        <v>2327</v>
      </c>
      <c r="B209" s="5">
        <v>1.8524176534488399</v>
      </c>
      <c r="C209" s="5" t="s">
        <v>8</v>
      </c>
      <c r="D209" s="5" t="s">
        <v>8</v>
      </c>
      <c r="E209" s="5" t="s">
        <v>8</v>
      </c>
      <c r="F209" s="5" t="s">
        <v>8</v>
      </c>
      <c r="G209" s="5" t="s">
        <v>8</v>
      </c>
    </row>
    <row r="210" spans="1:7" x14ac:dyDescent="0.25">
      <c r="A210" s="5" t="s">
        <v>4058</v>
      </c>
      <c r="B210" s="5">
        <v>1.85009166638856</v>
      </c>
      <c r="C210" s="5" t="s">
        <v>8</v>
      </c>
      <c r="D210" s="5" t="s">
        <v>8</v>
      </c>
      <c r="E210" s="5" t="s">
        <v>8</v>
      </c>
      <c r="F210" s="5" t="s">
        <v>8</v>
      </c>
      <c r="G210" s="5" t="s">
        <v>4059</v>
      </c>
    </row>
    <row r="211" spans="1:7" x14ac:dyDescent="0.25">
      <c r="A211" s="5" t="s">
        <v>24839</v>
      </c>
      <c r="B211" s="5">
        <v>1.85009166638856</v>
      </c>
      <c r="C211" s="5" t="s">
        <v>8</v>
      </c>
      <c r="D211" s="5" t="s">
        <v>8</v>
      </c>
      <c r="E211" s="5" t="s">
        <v>8</v>
      </c>
      <c r="F211" s="5" t="s">
        <v>8</v>
      </c>
      <c r="G211" s="5" t="s">
        <v>8</v>
      </c>
    </row>
    <row r="212" spans="1:7" x14ac:dyDescent="0.25">
      <c r="A212" s="5" t="s">
        <v>18012</v>
      </c>
      <c r="B212" s="5">
        <v>1.84237811819985</v>
      </c>
      <c r="C212" s="5" t="s">
        <v>18013</v>
      </c>
      <c r="D212" s="5" t="s">
        <v>18014</v>
      </c>
      <c r="E212" s="5" t="s">
        <v>18015</v>
      </c>
      <c r="F212" s="5" t="s">
        <v>18016</v>
      </c>
      <c r="G212" s="5" t="s">
        <v>18017</v>
      </c>
    </row>
    <row r="213" spans="1:7" x14ac:dyDescent="0.25">
      <c r="A213" s="5" t="s">
        <v>16827</v>
      </c>
      <c r="B213" s="5">
        <v>1.8302783304033701</v>
      </c>
      <c r="C213" s="5" t="s">
        <v>16828</v>
      </c>
      <c r="D213" s="5" t="s">
        <v>16829</v>
      </c>
      <c r="E213" s="5" t="s">
        <v>16830</v>
      </c>
      <c r="F213" s="5" t="s">
        <v>12535</v>
      </c>
      <c r="G213" s="5" t="s">
        <v>12536</v>
      </c>
    </row>
    <row r="214" spans="1:7" x14ac:dyDescent="0.25">
      <c r="A214" s="5" t="s">
        <v>11088</v>
      </c>
      <c r="B214" s="5">
        <v>1.82756909797064</v>
      </c>
      <c r="C214" s="5" t="s">
        <v>8</v>
      </c>
      <c r="D214" s="5" t="s">
        <v>8</v>
      </c>
      <c r="E214" s="5" t="s">
        <v>8</v>
      </c>
      <c r="F214" s="5" t="s">
        <v>8</v>
      </c>
      <c r="G214" s="5" t="s">
        <v>8</v>
      </c>
    </row>
    <row r="215" spans="1:7" x14ac:dyDescent="0.25">
      <c r="A215" s="5" t="s">
        <v>19899</v>
      </c>
      <c r="B215" s="5">
        <v>1.8256560160667601</v>
      </c>
      <c r="C215" s="5" t="s">
        <v>8</v>
      </c>
      <c r="D215" s="5" t="s">
        <v>8</v>
      </c>
      <c r="E215" s="5" t="s">
        <v>8</v>
      </c>
      <c r="F215" s="5" t="s">
        <v>8</v>
      </c>
      <c r="G215" s="5" t="s">
        <v>8</v>
      </c>
    </row>
    <row r="216" spans="1:7" x14ac:dyDescent="0.25">
      <c r="A216" s="5" t="s">
        <v>7977</v>
      </c>
      <c r="B216" s="5">
        <v>1.8161301677227499</v>
      </c>
      <c r="C216" s="5" t="s">
        <v>7978</v>
      </c>
      <c r="D216" s="5" t="s">
        <v>7979</v>
      </c>
      <c r="E216" s="5" t="s">
        <v>7980</v>
      </c>
      <c r="F216" s="5" t="s">
        <v>7981</v>
      </c>
      <c r="G216" s="5" t="s">
        <v>7982</v>
      </c>
    </row>
    <row r="217" spans="1:7" x14ac:dyDescent="0.25">
      <c r="A217" s="5" t="s">
        <v>2804</v>
      </c>
      <c r="B217" s="5">
        <v>1.8137396943247299</v>
      </c>
      <c r="C217" s="5" t="s">
        <v>8</v>
      </c>
      <c r="D217" s="5" t="s">
        <v>8</v>
      </c>
      <c r="E217" s="5" t="s">
        <v>8</v>
      </c>
      <c r="F217" s="5" t="s">
        <v>8</v>
      </c>
      <c r="G217" s="5" t="s">
        <v>8</v>
      </c>
    </row>
    <row r="218" spans="1:7" x14ac:dyDescent="0.25">
      <c r="A218" s="5" t="s">
        <v>10592</v>
      </c>
      <c r="B218" s="5">
        <v>1.8135887185514801</v>
      </c>
      <c r="C218" s="5" t="s">
        <v>8</v>
      </c>
      <c r="D218" s="5" t="s">
        <v>8</v>
      </c>
      <c r="E218" s="5" t="s">
        <v>10593</v>
      </c>
      <c r="F218" s="5" t="s">
        <v>8</v>
      </c>
      <c r="G218" s="5" t="s">
        <v>8</v>
      </c>
    </row>
    <row r="219" spans="1:7" x14ac:dyDescent="0.25">
      <c r="A219" s="5" t="s">
        <v>24142</v>
      </c>
      <c r="B219" s="5">
        <v>1.8117817557046001</v>
      </c>
      <c r="C219" s="5" t="s">
        <v>24143</v>
      </c>
      <c r="D219" s="5" t="s">
        <v>24144</v>
      </c>
      <c r="E219" s="5" t="s">
        <v>24145</v>
      </c>
      <c r="F219" s="5" t="s">
        <v>24146</v>
      </c>
      <c r="G219" s="5" t="s">
        <v>24147</v>
      </c>
    </row>
    <row r="220" spans="1:7" x14ac:dyDescent="0.25">
      <c r="A220" s="5" t="s">
        <v>8311</v>
      </c>
      <c r="B220" s="5">
        <v>1.8113520271892001</v>
      </c>
      <c r="C220" s="5" t="s">
        <v>8</v>
      </c>
      <c r="D220" s="5" t="s">
        <v>8</v>
      </c>
      <c r="E220" s="5" t="s">
        <v>8</v>
      </c>
      <c r="F220" s="5" t="s">
        <v>8</v>
      </c>
      <c r="G220" s="5" t="s">
        <v>8</v>
      </c>
    </row>
    <row r="221" spans="1:7" x14ac:dyDescent="0.25">
      <c r="A221" s="5" t="s">
        <v>24696</v>
      </c>
      <c r="B221" s="5">
        <v>1.80991176109129</v>
      </c>
      <c r="C221" s="5" t="s">
        <v>8</v>
      </c>
      <c r="D221" s="5" t="s">
        <v>8</v>
      </c>
      <c r="E221" s="5" t="s">
        <v>8</v>
      </c>
      <c r="F221" s="5" t="s">
        <v>8</v>
      </c>
      <c r="G221" s="5" t="s">
        <v>8</v>
      </c>
    </row>
    <row r="222" spans="1:7" x14ac:dyDescent="0.25">
      <c r="A222" s="5" t="s">
        <v>20694</v>
      </c>
      <c r="B222" s="5">
        <v>1.80991176109129</v>
      </c>
      <c r="C222" s="5" t="s">
        <v>8</v>
      </c>
      <c r="D222" s="5" t="s">
        <v>8</v>
      </c>
      <c r="E222" s="5" t="s">
        <v>8</v>
      </c>
      <c r="F222" s="5" t="s">
        <v>8</v>
      </c>
      <c r="G222" s="5" t="s">
        <v>8</v>
      </c>
    </row>
    <row r="223" spans="1:7" x14ac:dyDescent="0.25">
      <c r="A223" s="5" t="s">
        <v>25705</v>
      </c>
      <c r="B223" s="5">
        <v>1.80991176109129</v>
      </c>
      <c r="C223" s="5" t="s">
        <v>8</v>
      </c>
      <c r="D223" s="5" t="s">
        <v>8</v>
      </c>
      <c r="E223" s="5" t="s">
        <v>8</v>
      </c>
      <c r="F223" s="5" t="s">
        <v>8</v>
      </c>
      <c r="G223" s="5" t="s">
        <v>8</v>
      </c>
    </row>
    <row r="224" spans="1:7" x14ac:dyDescent="0.25">
      <c r="A224" s="5" t="s">
        <v>25864</v>
      </c>
      <c r="B224" s="5">
        <v>1.80991176109129</v>
      </c>
      <c r="C224" s="5" t="s">
        <v>8</v>
      </c>
      <c r="D224" s="5" t="s">
        <v>8</v>
      </c>
      <c r="E224" s="5" t="s">
        <v>8</v>
      </c>
      <c r="F224" s="5" t="s">
        <v>8</v>
      </c>
      <c r="G224" s="5" t="s">
        <v>8</v>
      </c>
    </row>
    <row r="225" spans="1:7" x14ac:dyDescent="0.25">
      <c r="A225" s="5" t="s">
        <v>12363</v>
      </c>
      <c r="B225" s="5">
        <v>1.8029564935603</v>
      </c>
      <c r="C225" s="5" t="s">
        <v>8</v>
      </c>
      <c r="D225" s="5" t="s">
        <v>8</v>
      </c>
      <c r="E225" s="5" t="s">
        <v>8</v>
      </c>
      <c r="F225" s="5" t="s">
        <v>8</v>
      </c>
      <c r="G225" s="5" t="s">
        <v>597</v>
      </c>
    </row>
    <row r="226" spans="1:7" x14ac:dyDescent="0.25">
      <c r="A226" s="5" t="s">
        <v>10918</v>
      </c>
      <c r="B226" s="5">
        <v>1.8029564935603</v>
      </c>
      <c r="C226" s="5" t="s">
        <v>8</v>
      </c>
      <c r="D226" s="5" t="s">
        <v>8</v>
      </c>
      <c r="E226" s="5" t="s">
        <v>8</v>
      </c>
      <c r="F226" s="5" t="s">
        <v>8</v>
      </c>
      <c r="G226" s="5" t="s">
        <v>8</v>
      </c>
    </row>
    <row r="227" spans="1:7" x14ac:dyDescent="0.25">
      <c r="A227" s="5" t="s">
        <v>13562</v>
      </c>
      <c r="B227" s="5">
        <v>1.8029564935603</v>
      </c>
      <c r="C227" s="5" t="s">
        <v>8</v>
      </c>
      <c r="D227" s="5" t="s">
        <v>8</v>
      </c>
      <c r="E227" s="5" t="s">
        <v>8</v>
      </c>
      <c r="F227" s="5" t="s">
        <v>8</v>
      </c>
      <c r="G227" s="5" t="s">
        <v>8</v>
      </c>
    </row>
    <row r="228" spans="1:7" x14ac:dyDescent="0.25">
      <c r="A228" s="5" t="s">
        <v>8990</v>
      </c>
      <c r="B228" s="5">
        <v>1.80008441902979</v>
      </c>
      <c r="C228" s="5" t="s">
        <v>8</v>
      </c>
      <c r="D228" s="5" t="s">
        <v>8</v>
      </c>
      <c r="E228" s="5" t="s">
        <v>8</v>
      </c>
      <c r="F228" s="5" t="s">
        <v>8</v>
      </c>
      <c r="G228" s="5" t="s">
        <v>8</v>
      </c>
    </row>
    <row r="229" spans="1:7" x14ac:dyDescent="0.25">
      <c r="A229" s="5" t="s">
        <v>4819</v>
      </c>
      <c r="B229" s="5">
        <v>1.80005751352732</v>
      </c>
      <c r="C229" s="5" t="s">
        <v>4820</v>
      </c>
      <c r="D229" s="5" t="s">
        <v>8</v>
      </c>
      <c r="E229" s="5" t="s">
        <v>4821</v>
      </c>
      <c r="F229" s="5" t="s">
        <v>8</v>
      </c>
      <c r="G229" s="5" t="s">
        <v>4822</v>
      </c>
    </row>
    <row r="230" spans="1:7" x14ac:dyDescent="0.25">
      <c r="A230" s="5" t="s">
        <v>6473</v>
      </c>
      <c r="B230" s="5">
        <v>1.8000525587801199</v>
      </c>
      <c r="C230" s="5" t="s">
        <v>8</v>
      </c>
      <c r="D230" s="5" t="s">
        <v>8</v>
      </c>
      <c r="E230" s="5" t="s">
        <v>8</v>
      </c>
      <c r="F230" s="5" t="s">
        <v>8</v>
      </c>
      <c r="G230" s="5" t="s">
        <v>8</v>
      </c>
    </row>
    <row r="231" spans="1:7" x14ac:dyDescent="0.25">
      <c r="A231" s="5" t="s">
        <v>14768</v>
      </c>
      <c r="B231" s="5">
        <v>1.79476609473603</v>
      </c>
      <c r="C231" s="5" t="s">
        <v>8</v>
      </c>
      <c r="D231" s="5" t="s">
        <v>8</v>
      </c>
      <c r="E231" s="5" t="s">
        <v>8</v>
      </c>
      <c r="F231" s="5" t="s">
        <v>8</v>
      </c>
      <c r="G231" s="5" t="s">
        <v>8</v>
      </c>
    </row>
    <row r="232" spans="1:7" x14ac:dyDescent="0.25">
      <c r="A232" s="5" t="s">
        <v>6427</v>
      </c>
      <c r="B232" s="5">
        <v>1.7915296760461901</v>
      </c>
      <c r="C232" s="5" t="s">
        <v>8</v>
      </c>
      <c r="D232" s="5" t="s">
        <v>8</v>
      </c>
      <c r="E232" s="5" t="s">
        <v>8</v>
      </c>
      <c r="F232" s="5" t="s">
        <v>8</v>
      </c>
      <c r="G232" s="5" t="s">
        <v>8</v>
      </c>
    </row>
    <row r="233" spans="1:7" x14ac:dyDescent="0.25">
      <c r="A233" s="5" t="s">
        <v>21023</v>
      </c>
      <c r="B233" s="5">
        <v>1.7915296760461901</v>
      </c>
      <c r="C233" s="5" t="s">
        <v>8</v>
      </c>
      <c r="D233" s="5" t="s">
        <v>8</v>
      </c>
      <c r="E233" s="5" t="s">
        <v>8</v>
      </c>
      <c r="F233" s="5" t="s">
        <v>8</v>
      </c>
      <c r="G233" s="5" t="s">
        <v>8</v>
      </c>
    </row>
    <row r="234" spans="1:7" x14ac:dyDescent="0.25">
      <c r="A234" s="5" t="s">
        <v>21937</v>
      </c>
      <c r="B234" s="5">
        <v>1.7885897562780999</v>
      </c>
      <c r="C234" s="5" t="s">
        <v>8</v>
      </c>
      <c r="D234" s="5" t="s">
        <v>8</v>
      </c>
      <c r="E234" s="5" t="s">
        <v>8</v>
      </c>
      <c r="F234" s="5" t="s">
        <v>8</v>
      </c>
      <c r="G234" s="5" t="s">
        <v>8</v>
      </c>
    </row>
    <row r="235" spans="1:7" x14ac:dyDescent="0.25">
      <c r="A235" s="5" t="s">
        <v>14345</v>
      </c>
      <c r="B235" s="5">
        <v>1.7872867031313699</v>
      </c>
      <c r="C235" s="5" t="s">
        <v>8</v>
      </c>
      <c r="D235" s="5" t="s">
        <v>8</v>
      </c>
      <c r="E235" s="5" t="s">
        <v>8</v>
      </c>
      <c r="F235" s="5" t="s">
        <v>8</v>
      </c>
      <c r="G235" s="5" t="s">
        <v>8</v>
      </c>
    </row>
    <row r="236" spans="1:7" x14ac:dyDescent="0.25">
      <c r="A236" s="5" t="s">
        <v>21879</v>
      </c>
      <c r="B236" s="5">
        <v>1.7869142270696201</v>
      </c>
      <c r="C236" s="5" t="s">
        <v>8</v>
      </c>
      <c r="D236" s="5" t="s">
        <v>8</v>
      </c>
      <c r="E236" s="5" t="s">
        <v>8</v>
      </c>
      <c r="F236" s="5" t="s">
        <v>8</v>
      </c>
      <c r="G236" s="5" t="s">
        <v>8</v>
      </c>
    </row>
    <row r="237" spans="1:7" x14ac:dyDescent="0.25">
      <c r="A237" s="5" t="s">
        <v>9485</v>
      </c>
      <c r="B237" s="5">
        <v>1.7869142270696201</v>
      </c>
      <c r="C237" s="5" t="s">
        <v>8</v>
      </c>
      <c r="D237" s="5" t="s">
        <v>8</v>
      </c>
      <c r="E237" s="5" t="s">
        <v>8</v>
      </c>
      <c r="F237" s="5" t="s">
        <v>8</v>
      </c>
      <c r="G237" s="5" t="s">
        <v>8</v>
      </c>
    </row>
    <row r="238" spans="1:7" x14ac:dyDescent="0.25">
      <c r="A238" s="5" t="s">
        <v>3188</v>
      </c>
      <c r="B238" s="5">
        <v>1.78464976416986</v>
      </c>
      <c r="C238" s="5" t="s">
        <v>3189</v>
      </c>
      <c r="D238" s="5" t="s">
        <v>3190</v>
      </c>
      <c r="E238" s="5" t="s">
        <v>3191</v>
      </c>
      <c r="F238" s="5" t="s">
        <v>3192</v>
      </c>
      <c r="G238" s="5" t="s">
        <v>3193</v>
      </c>
    </row>
    <row r="239" spans="1:7" x14ac:dyDescent="0.25">
      <c r="A239" s="5" t="s">
        <v>12662</v>
      </c>
      <c r="B239" s="5">
        <v>1.7814510353071999</v>
      </c>
      <c r="C239" s="5" t="s">
        <v>8</v>
      </c>
      <c r="D239" s="5" t="s">
        <v>8</v>
      </c>
      <c r="E239" s="5" t="s">
        <v>8</v>
      </c>
      <c r="F239" s="5" t="s">
        <v>8</v>
      </c>
      <c r="G239" s="5" t="s">
        <v>8</v>
      </c>
    </row>
    <row r="240" spans="1:7" x14ac:dyDescent="0.25">
      <c r="A240" s="5" t="s">
        <v>1401</v>
      </c>
      <c r="B240" s="5">
        <v>1.7810629056207099</v>
      </c>
      <c r="C240" s="5" t="s">
        <v>8</v>
      </c>
      <c r="D240" s="5" t="s">
        <v>8</v>
      </c>
      <c r="E240" s="5" t="s">
        <v>8</v>
      </c>
      <c r="F240" s="5" t="s">
        <v>8</v>
      </c>
      <c r="G240" s="5" t="s">
        <v>8</v>
      </c>
    </row>
    <row r="241" spans="1:7" x14ac:dyDescent="0.25">
      <c r="A241" s="5" t="s">
        <v>7535</v>
      </c>
      <c r="B241" s="5">
        <v>1.7768469494324499</v>
      </c>
      <c r="C241" s="5" t="s">
        <v>8</v>
      </c>
      <c r="D241" s="5" t="s">
        <v>8</v>
      </c>
      <c r="E241" s="5" t="s">
        <v>8</v>
      </c>
      <c r="F241" s="5" t="s">
        <v>8</v>
      </c>
      <c r="G241" s="5" t="s">
        <v>8</v>
      </c>
    </row>
    <row r="242" spans="1:7" x14ac:dyDescent="0.25">
      <c r="A242" s="5" t="s">
        <v>14147</v>
      </c>
      <c r="B242" s="5">
        <v>1.7739044975699401</v>
      </c>
      <c r="C242" s="5" t="s">
        <v>8</v>
      </c>
      <c r="D242" s="5" t="s">
        <v>8</v>
      </c>
      <c r="E242" s="5" t="s">
        <v>8</v>
      </c>
      <c r="F242" s="5" t="s">
        <v>8</v>
      </c>
      <c r="G242" s="5" t="s">
        <v>8</v>
      </c>
    </row>
    <row r="243" spans="1:7" x14ac:dyDescent="0.25">
      <c r="A243" s="5" t="s">
        <v>24550</v>
      </c>
      <c r="B243" s="5">
        <v>1.7692950523820301</v>
      </c>
      <c r="C243" s="5" t="s">
        <v>8</v>
      </c>
      <c r="D243" s="5" t="s">
        <v>8</v>
      </c>
      <c r="E243" s="5" t="s">
        <v>8</v>
      </c>
      <c r="F243" s="5" t="s">
        <v>8</v>
      </c>
      <c r="G243" s="5" t="s">
        <v>24551</v>
      </c>
    </row>
    <row r="244" spans="1:7" x14ac:dyDescent="0.25">
      <c r="A244" s="5" t="s">
        <v>25125</v>
      </c>
      <c r="B244" s="5">
        <v>1.7692950523820301</v>
      </c>
      <c r="C244" s="5" t="s">
        <v>8</v>
      </c>
      <c r="D244" s="5" t="s">
        <v>8</v>
      </c>
      <c r="E244" s="5" t="s">
        <v>8</v>
      </c>
      <c r="F244" s="5" t="s">
        <v>8</v>
      </c>
      <c r="G244" s="5" t="s">
        <v>8</v>
      </c>
    </row>
    <row r="245" spans="1:7" x14ac:dyDescent="0.25">
      <c r="A245" s="5" t="s">
        <v>20386</v>
      </c>
      <c r="B245" s="5">
        <v>1.7692950523820301</v>
      </c>
      <c r="C245" s="5" t="s">
        <v>8</v>
      </c>
      <c r="D245" s="5" t="s">
        <v>8</v>
      </c>
      <c r="E245" s="5" t="s">
        <v>20387</v>
      </c>
      <c r="F245" s="5" t="s">
        <v>8</v>
      </c>
      <c r="G245" s="5" t="s">
        <v>8</v>
      </c>
    </row>
    <row r="246" spans="1:7" x14ac:dyDescent="0.25">
      <c r="A246" s="5" t="s">
        <v>4274</v>
      </c>
      <c r="B246" s="5">
        <v>1.7657809280014201</v>
      </c>
      <c r="C246" s="5" t="s">
        <v>8</v>
      </c>
      <c r="D246" s="5" t="s">
        <v>8</v>
      </c>
      <c r="E246" s="5" t="s">
        <v>8</v>
      </c>
      <c r="F246" s="5" t="s">
        <v>8</v>
      </c>
      <c r="G246" s="5" t="s">
        <v>8</v>
      </c>
    </row>
    <row r="247" spans="1:7" x14ac:dyDescent="0.25">
      <c r="A247" s="5" t="s">
        <v>22474</v>
      </c>
      <c r="B247" s="5">
        <v>1.76567664577326</v>
      </c>
      <c r="C247" s="5" t="s">
        <v>22475</v>
      </c>
      <c r="D247" s="5" t="s">
        <v>22476</v>
      </c>
      <c r="E247" s="5" t="s">
        <v>22477</v>
      </c>
      <c r="F247" s="5" t="s">
        <v>22478</v>
      </c>
      <c r="G247" s="5" t="s">
        <v>22479</v>
      </c>
    </row>
    <row r="248" spans="1:7" x14ac:dyDescent="0.25">
      <c r="A248" s="5" t="s">
        <v>5106</v>
      </c>
      <c r="B248" s="5">
        <v>1.76370659899594</v>
      </c>
      <c r="C248" s="5" t="s">
        <v>8</v>
      </c>
      <c r="D248" s="5" t="s">
        <v>8</v>
      </c>
      <c r="E248" s="5" t="s">
        <v>8</v>
      </c>
      <c r="F248" s="5" t="s">
        <v>8</v>
      </c>
      <c r="G248" s="5" t="s">
        <v>8</v>
      </c>
    </row>
    <row r="249" spans="1:7" x14ac:dyDescent="0.25">
      <c r="A249" s="5" t="s">
        <v>9113</v>
      </c>
      <c r="B249" s="5">
        <v>1.76136657175079</v>
      </c>
      <c r="C249" s="5" t="s">
        <v>8</v>
      </c>
      <c r="D249" s="5" t="s">
        <v>8</v>
      </c>
      <c r="E249" s="5" t="s">
        <v>8</v>
      </c>
      <c r="F249" s="5" t="s">
        <v>8</v>
      </c>
      <c r="G249" s="5" t="s">
        <v>8</v>
      </c>
    </row>
    <row r="250" spans="1:7" x14ac:dyDescent="0.25">
      <c r="A250" s="5" t="s">
        <v>21303</v>
      </c>
      <c r="B250" s="5">
        <v>1.75641303956803</v>
      </c>
      <c r="C250" s="5" t="s">
        <v>8</v>
      </c>
      <c r="D250" s="5" t="s">
        <v>8</v>
      </c>
      <c r="E250" s="5" t="s">
        <v>8</v>
      </c>
      <c r="F250" s="5" t="s">
        <v>8</v>
      </c>
      <c r="G250" s="5" t="s">
        <v>21304</v>
      </c>
    </row>
    <row r="251" spans="1:7" x14ac:dyDescent="0.25">
      <c r="A251" s="5" t="s">
        <v>1669</v>
      </c>
      <c r="B251" s="5">
        <v>1.7532927614694001</v>
      </c>
      <c r="C251" s="5" t="s">
        <v>8</v>
      </c>
      <c r="D251" s="5" t="s">
        <v>8</v>
      </c>
      <c r="E251" s="5" t="s">
        <v>8</v>
      </c>
      <c r="F251" s="5" t="s">
        <v>8</v>
      </c>
      <c r="G251" s="5" t="s">
        <v>8</v>
      </c>
    </row>
    <row r="252" spans="1:7" x14ac:dyDescent="0.25">
      <c r="A252" s="5" t="s">
        <v>14929</v>
      </c>
      <c r="B252" s="5">
        <v>1.7486043163856699</v>
      </c>
      <c r="C252" s="5" t="s">
        <v>14930</v>
      </c>
      <c r="D252" s="5" t="s">
        <v>14931</v>
      </c>
      <c r="E252" s="5" t="s">
        <v>14932</v>
      </c>
      <c r="F252" s="5" t="s">
        <v>14933</v>
      </c>
      <c r="G252" s="5" t="s">
        <v>14934</v>
      </c>
    </row>
    <row r="253" spans="1:7" x14ac:dyDescent="0.25">
      <c r="A253" s="5" t="s">
        <v>13334</v>
      </c>
      <c r="B253" s="5">
        <v>1.7479339501576601</v>
      </c>
      <c r="C253" s="5" t="s">
        <v>8</v>
      </c>
      <c r="D253" s="5" t="s">
        <v>8</v>
      </c>
      <c r="E253" s="5" t="s">
        <v>8</v>
      </c>
      <c r="F253" s="5" t="s">
        <v>8</v>
      </c>
      <c r="G253" s="5" t="s">
        <v>8</v>
      </c>
    </row>
    <row r="254" spans="1:7" x14ac:dyDescent="0.25">
      <c r="A254" s="5" t="s">
        <v>18506</v>
      </c>
      <c r="B254" s="5">
        <v>1.7466759732944099</v>
      </c>
      <c r="C254" s="5" t="s">
        <v>8</v>
      </c>
      <c r="D254" s="5" t="s">
        <v>8</v>
      </c>
      <c r="E254" s="5" t="s">
        <v>8</v>
      </c>
      <c r="F254" s="5" t="s">
        <v>8</v>
      </c>
      <c r="G254" s="5" t="s">
        <v>8</v>
      </c>
    </row>
    <row r="255" spans="1:7" x14ac:dyDescent="0.25">
      <c r="A255" s="5" t="s">
        <v>22197</v>
      </c>
      <c r="B255" s="5">
        <v>1.7466759732944099</v>
      </c>
      <c r="C255" s="5" t="s">
        <v>8</v>
      </c>
      <c r="D255" s="5" t="s">
        <v>8</v>
      </c>
      <c r="E255" s="5" t="s">
        <v>8</v>
      </c>
      <c r="F255" s="5" t="s">
        <v>8</v>
      </c>
      <c r="G255" s="5" t="s">
        <v>8</v>
      </c>
    </row>
    <row r="256" spans="1:7" x14ac:dyDescent="0.25">
      <c r="A256" s="5" t="s">
        <v>8619</v>
      </c>
      <c r="B256" s="5">
        <v>1.7466759732944099</v>
      </c>
      <c r="C256" s="5" t="s">
        <v>8</v>
      </c>
      <c r="D256" s="5" t="s">
        <v>8</v>
      </c>
      <c r="E256" s="5" t="s">
        <v>8</v>
      </c>
      <c r="F256" s="5" t="s">
        <v>8</v>
      </c>
      <c r="G256" s="5" t="s">
        <v>8</v>
      </c>
    </row>
    <row r="257" spans="1:7" x14ac:dyDescent="0.25">
      <c r="A257" s="5" t="s">
        <v>22999</v>
      </c>
      <c r="B257" s="5">
        <v>1.7466759732944099</v>
      </c>
      <c r="C257" s="5" t="s">
        <v>8</v>
      </c>
      <c r="D257" s="5" t="s">
        <v>8</v>
      </c>
      <c r="E257" s="5" t="s">
        <v>8</v>
      </c>
      <c r="F257" s="5" t="s">
        <v>8</v>
      </c>
      <c r="G257" s="5" t="s">
        <v>8</v>
      </c>
    </row>
    <row r="258" spans="1:7" x14ac:dyDescent="0.25">
      <c r="A258" s="5" t="s">
        <v>21386</v>
      </c>
      <c r="B258" s="5">
        <v>1.7455926406387701</v>
      </c>
      <c r="C258" s="5" t="s">
        <v>8</v>
      </c>
      <c r="D258" s="5" t="s">
        <v>8</v>
      </c>
      <c r="E258" s="5" t="s">
        <v>8</v>
      </c>
      <c r="F258" s="5" t="s">
        <v>8</v>
      </c>
      <c r="G258" s="5" t="s">
        <v>8</v>
      </c>
    </row>
    <row r="259" spans="1:7" x14ac:dyDescent="0.25">
      <c r="A259" s="5" t="s">
        <v>10764</v>
      </c>
      <c r="B259" s="5">
        <v>1.7450976308767601</v>
      </c>
      <c r="C259" s="5" t="s">
        <v>8</v>
      </c>
      <c r="D259" s="5" t="s">
        <v>8</v>
      </c>
      <c r="E259" s="5" t="s">
        <v>8</v>
      </c>
      <c r="F259" s="5" t="s">
        <v>8</v>
      </c>
      <c r="G259" s="5" t="s">
        <v>8</v>
      </c>
    </row>
    <row r="260" spans="1:7" x14ac:dyDescent="0.25">
      <c r="A260" s="5" t="s">
        <v>7516</v>
      </c>
      <c r="B260" s="5">
        <v>1.74425542852039</v>
      </c>
      <c r="C260" s="5" t="s">
        <v>8</v>
      </c>
      <c r="D260" s="5" t="s">
        <v>8</v>
      </c>
      <c r="E260" s="5" t="s">
        <v>8</v>
      </c>
      <c r="F260" s="5" t="s">
        <v>8</v>
      </c>
      <c r="G260" s="5" t="s">
        <v>8</v>
      </c>
    </row>
    <row r="261" spans="1:7" x14ac:dyDescent="0.25">
      <c r="A261" s="5" t="s">
        <v>13022</v>
      </c>
      <c r="B261" s="5">
        <v>1.7419953176431999</v>
      </c>
      <c r="C261" s="5" t="s">
        <v>8</v>
      </c>
      <c r="D261" s="5" t="s">
        <v>8</v>
      </c>
      <c r="E261" s="5" t="s">
        <v>8</v>
      </c>
      <c r="F261" s="5" t="s">
        <v>8</v>
      </c>
      <c r="G261" s="5" t="s">
        <v>8</v>
      </c>
    </row>
    <row r="262" spans="1:7" x14ac:dyDescent="0.25">
      <c r="A262" s="5" t="s">
        <v>72</v>
      </c>
      <c r="B262" s="5">
        <v>1.7419851382218801</v>
      </c>
      <c r="C262" s="5" t="s">
        <v>73</v>
      </c>
      <c r="D262" s="5" t="s">
        <v>74</v>
      </c>
      <c r="E262" s="5" t="s">
        <v>75</v>
      </c>
      <c r="F262" s="5" t="s">
        <v>76</v>
      </c>
      <c r="G262" s="5" t="s">
        <v>77</v>
      </c>
    </row>
    <row r="263" spans="1:7" x14ac:dyDescent="0.25">
      <c r="A263" s="5" t="s">
        <v>3194</v>
      </c>
      <c r="B263" s="5">
        <v>1.73861740685693</v>
      </c>
      <c r="C263" s="5" t="s">
        <v>8</v>
      </c>
      <c r="D263" s="5" t="s">
        <v>8</v>
      </c>
      <c r="E263" s="5" t="s">
        <v>8</v>
      </c>
      <c r="F263" s="5" t="s">
        <v>8</v>
      </c>
      <c r="G263" s="5" t="s">
        <v>8</v>
      </c>
    </row>
    <row r="264" spans="1:7" x14ac:dyDescent="0.25">
      <c r="A264" s="5" t="s">
        <v>20429</v>
      </c>
      <c r="B264" s="5">
        <v>1.73861740685693</v>
      </c>
      <c r="C264" s="5" t="s">
        <v>8</v>
      </c>
      <c r="D264" s="5" t="s">
        <v>8</v>
      </c>
      <c r="E264" s="5" t="s">
        <v>8</v>
      </c>
      <c r="F264" s="5" t="s">
        <v>8</v>
      </c>
      <c r="G264" s="5" t="s">
        <v>8</v>
      </c>
    </row>
    <row r="265" spans="1:7" x14ac:dyDescent="0.25">
      <c r="A265" s="5" t="s">
        <v>23749</v>
      </c>
      <c r="B265" s="5">
        <v>1.73632922506974</v>
      </c>
      <c r="C265" s="5" t="s">
        <v>8</v>
      </c>
      <c r="D265" s="5" t="s">
        <v>8</v>
      </c>
      <c r="E265" s="5" t="s">
        <v>8</v>
      </c>
      <c r="F265" s="5" t="s">
        <v>8</v>
      </c>
      <c r="G265" s="5" t="s">
        <v>6080</v>
      </c>
    </row>
    <row r="266" spans="1:7" x14ac:dyDescent="0.25">
      <c r="A266" s="5" t="s">
        <v>4302</v>
      </c>
      <c r="B266" s="5">
        <v>1.73594200711889</v>
      </c>
      <c r="C266" s="5" t="s">
        <v>8</v>
      </c>
      <c r="D266" s="5" t="s">
        <v>8</v>
      </c>
      <c r="E266" s="5" t="s">
        <v>8</v>
      </c>
      <c r="F266" s="5" t="s">
        <v>8</v>
      </c>
      <c r="G266" s="5" t="s">
        <v>8</v>
      </c>
    </row>
    <row r="267" spans="1:7" x14ac:dyDescent="0.25">
      <c r="A267" s="5" t="s">
        <v>15145</v>
      </c>
      <c r="B267" s="5">
        <v>1.7357669515548699</v>
      </c>
      <c r="C267" s="5" t="s">
        <v>8</v>
      </c>
      <c r="D267" s="5" t="s">
        <v>8</v>
      </c>
      <c r="E267" s="5" t="s">
        <v>8</v>
      </c>
      <c r="F267" s="5" t="s">
        <v>8</v>
      </c>
      <c r="G267" s="5" t="s">
        <v>8</v>
      </c>
    </row>
    <row r="268" spans="1:7" x14ac:dyDescent="0.25">
      <c r="A268" s="5" t="s">
        <v>23332</v>
      </c>
      <c r="B268" s="5">
        <v>1.73434492728284</v>
      </c>
      <c r="C268" s="5" t="s">
        <v>8</v>
      </c>
      <c r="D268" s="5" t="s">
        <v>8</v>
      </c>
      <c r="E268" s="5" t="s">
        <v>8</v>
      </c>
      <c r="F268" s="5" t="s">
        <v>8</v>
      </c>
      <c r="G268" s="5" t="s">
        <v>8</v>
      </c>
    </row>
    <row r="269" spans="1:7" x14ac:dyDescent="0.25">
      <c r="A269" s="5" t="s">
        <v>17833</v>
      </c>
      <c r="B269" s="5">
        <v>1.7330199789220699</v>
      </c>
      <c r="C269" s="5" t="s">
        <v>17834</v>
      </c>
      <c r="D269" s="5" t="s">
        <v>17835</v>
      </c>
      <c r="E269" s="5" t="s">
        <v>17836</v>
      </c>
      <c r="F269" s="5" t="s">
        <v>17837</v>
      </c>
      <c r="G269" s="5" t="s">
        <v>17838</v>
      </c>
    </row>
    <row r="270" spans="1:7" x14ac:dyDescent="0.25">
      <c r="A270" s="5" t="s">
        <v>19947</v>
      </c>
      <c r="B270" s="5">
        <v>1.7330199789220699</v>
      </c>
      <c r="C270" s="5" t="s">
        <v>8</v>
      </c>
      <c r="D270" s="5" t="s">
        <v>8</v>
      </c>
      <c r="E270" s="5" t="s">
        <v>8</v>
      </c>
      <c r="F270" s="5" t="s">
        <v>8</v>
      </c>
      <c r="G270" s="5" t="s">
        <v>8</v>
      </c>
    </row>
    <row r="271" spans="1:7" x14ac:dyDescent="0.25">
      <c r="A271" s="5" t="s">
        <v>20511</v>
      </c>
      <c r="B271" s="5">
        <v>1.7330199789220699</v>
      </c>
      <c r="C271" s="5" t="s">
        <v>8</v>
      </c>
      <c r="D271" s="5" t="s">
        <v>8</v>
      </c>
      <c r="E271" s="5" t="s">
        <v>8</v>
      </c>
      <c r="F271" s="5" t="s">
        <v>8</v>
      </c>
      <c r="G271" s="5" t="s">
        <v>8</v>
      </c>
    </row>
    <row r="272" spans="1:7" x14ac:dyDescent="0.25">
      <c r="A272" s="5" t="s">
        <v>23466</v>
      </c>
      <c r="B272" s="5">
        <v>1.73046177004285</v>
      </c>
      <c r="C272" s="5" t="s">
        <v>8</v>
      </c>
      <c r="D272" s="5" t="s">
        <v>8</v>
      </c>
      <c r="E272" s="5" t="s">
        <v>8</v>
      </c>
      <c r="F272" s="5" t="s">
        <v>8</v>
      </c>
      <c r="G272" s="5" t="s">
        <v>8</v>
      </c>
    </row>
    <row r="273" spans="1:7" x14ac:dyDescent="0.25">
      <c r="A273" s="5" t="s">
        <v>8477</v>
      </c>
      <c r="B273" s="5">
        <v>1.72711927147731</v>
      </c>
      <c r="C273" s="5" t="s">
        <v>8478</v>
      </c>
      <c r="D273" s="5" t="s">
        <v>8</v>
      </c>
      <c r="E273" s="5" t="s">
        <v>8</v>
      </c>
      <c r="F273" s="5" t="s">
        <v>8</v>
      </c>
      <c r="G273" s="5" t="s">
        <v>4059</v>
      </c>
    </row>
    <row r="274" spans="1:7" x14ac:dyDescent="0.25">
      <c r="A274" s="5" t="s">
        <v>1019</v>
      </c>
      <c r="B274" s="5">
        <v>1.72711927147731</v>
      </c>
      <c r="C274" s="5" t="s">
        <v>8</v>
      </c>
      <c r="D274" s="5" t="s">
        <v>8</v>
      </c>
      <c r="E274" s="5" t="s">
        <v>1020</v>
      </c>
      <c r="F274" s="5" t="s">
        <v>8</v>
      </c>
      <c r="G274" s="5" t="s">
        <v>8</v>
      </c>
    </row>
    <row r="275" spans="1:7" x14ac:dyDescent="0.25">
      <c r="A275" s="5" t="s">
        <v>24902</v>
      </c>
      <c r="B275" s="5">
        <v>1.7263877255761</v>
      </c>
      <c r="C275" s="5" t="s">
        <v>8</v>
      </c>
      <c r="D275" s="5" t="s">
        <v>8</v>
      </c>
      <c r="E275" s="5" t="s">
        <v>8</v>
      </c>
      <c r="F275" s="5" t="s">
        <v>8</v>
      </c>
      <c r="G275" s="5" t="s">
        <v>8</v>
      </c>
    </row>
    <row r="276" spans="1:7" x14ac:dyDescent="0.25">
      <c r="A276" s="5" t="s">
        <v>6065</v>
      </c>
      <c r="B276" s="5">
        <v>1.7263877255761</v>
      </c>
      <c r="C276" s="5" t="s">
        <v>8</v>
      </c>
      <c r="D276" s="5" t="s">
        <v>8</v>
      </c>
      <c r="E276" s="5" t="s">
        <v>8</v>
      </c>
      <c r="F276" s="5" t="s">
        <v>8</v>
      </c>
      <c r="G276" s="5" t="s">
        <v>8</v>
      </c>
    </row>
    <row r="277" spans="1:7" x14ac:dyDescent="0.25">
      <c r="A277" s="5" t="s">
        <v>15041</v>
      </c>
      <c r="B277" s="5">
        <v>1.7263877255761</v>
      </c>
      <c r="C277" s="5" t="s">
        <v>8</v>
      </c>
      <c r="D277" s="5" t="s">
        <v>8</v>
      </c>
      <c r="E277" s="5" t="s">
        <v>8</v>
      </c>
      <c r="F277" s="5" t="s">
        <v>8</v>
      </c>
      <c r="G277" s="5" t="s">
        <v>8</v>
      </c>
    </row>
    <row r="278" spans="1:7" x14ac:dyDescent="0.25">
      <c r="A278" s="5" t="s">
        <v>575</v>
      </c>
      <c r="B278" s="5">
        <v>1.72442710875676</v>
      </c>
      <c r="C278" s="5" t="s">
        <v>8</v>
      </c>
      <c r="D278" s="5" t="s">
        <v>8</v>
      </c>
      <c r="E278" s="5" t="s">
        <v>8</v>
      </c>
      <c r="F278" s="5" t="s">
        <v>8</v>
      </c>
      <c r="G278" s="5" t="s">
        <v>8</v>
      </c>
    </row>
    <row r="279" spans="1:7" x14ac:dyDescent="0.25">
      <c r="A279" s="5" t="s">
        <v>23477</v>
      </c>
      <c r="B279" s="5">
        <v>1.72271449114893</v>
      </c>
      <c r="C279" s="5" t="s">
        <v>8</v>
      </c>
      <c r="D279" s="5" t="s">
        <v>8</v>
      </c>
      <c r="E279" s="5" t="s">
        <v>8</v>
      </c>
      <c r="F279" s="5" t="s">
        <v>8</v>
      </c>
      <c r="G279" s="5" t="s">
        <v>2883</v>
      </c>
    </row>
    <row r="280" spans="1:7" x14ac:dyDescent="0.25">
      <c r="A280" s="5" t="s">
        <v>22188</v>
      </c>
      <c r="B280" s="5">
        <v>1.71631084746746</v>
      </c>
      <c r="C280" s="5" t="s">
        <v>21364</v>
      </c>
      <c r="D280" s="5" t="s">
        <v>21365</v>
      </c>
      <c r="E280" s="5" t="s">
        <v>21366</v>
      </c>
      <c r="F280" s="5" t="s">
        <v>22189</v>
      </c>
      <c r="G280" s="5" t="s">
        <v>21368</v>
      </c>
    </row>
    <row r="281" spans="1:7" x14ac:dyDescent="0.25">
      <c r="A281" s="5" t="s">
        <v>21744</v>
      </c>
      <c r="B281" s="5">
        <v>1.70924929333338</v>
      </c>
      <c r="C281" s="5" t="s">
        <v>8</v>
      </c>
      <c r="D281" s="5" t="s">
        <v>8</v>
      </c>
      <c r="E281" s="5" t="s">
        <v>8</v>
      </c>
      <c r="F281" s="5" t="s">
        <v>8</v>
      </c>
      <c r="G281" s="5" t="s">
        <v>8</v>
      </c>
    </row>
    <row r="282" spans="1:7" x14ac:dyDescent="0.25">
      <c r="A282" s="5" t="s">
        <v>3934</v>
      </c>
      <c r="B282" s="5">
        <v>1.70808595354376</v>
      </c>
      <c r="C282" s="5" t="s">
        <v>8</v>
      </c>
      <c r="D282" s="5" t="s">
        <v>8</v>
      </c>
      <c r="E282" s="5" t="s">
        <v>3935</v>
      </c>
      <c r="F282" s="5" t="s">
        <v>8</v>
      </c>
      <c r="G282" s="5" t="s">
        <v>8</v>
      </c>
    </row>
    <row r="283" spans="1:7" x14ac:dyDescent="0.25">
      <c r="A283" s="5" t="s">
        <v>19925</v>
      </c>
      <c r="B283" s="5">
        <v>1.70561977733791</v>
      </c>
      <c r="C283" s="5" t="s">
        <v>8</v>
      </c>
      <c r="D283" s="5" t="s">
        <v>8</v>
      </c>
      <c r="E283" s="5" t="s">
        <v>8</v>
      </c>
      <c r="F283" s="5" t="s">
        <v>8</v>
      </c>
      <c r="G283" s="5" t="s">
        <v>8</v>
      </c>
    </row>
    <row r="284" spans="1:7" x14ac:dyDescent="0.25">
      <c r="A284" s="5" t="s">
        <v>20521</v>
      </c>
      <c r="B284" s="5">
        <v>1.70561977733791</v>
      </c>
      <c r="C284" s="5" t="s">
        <v>8</v>
      </c>
      <c r="D284" s="5" t="s">
        <v>8</v>
      </c>
      <c r="E284" s="5" t="s">
        <v>8</v>
      </c>
      <c r="F284" s="5" t="s">
        <v>8</v>
      </c>
      <c r="G284" s="5" t="s">
        <v>8</v>
      </c>
    </row>
    <row r="285" spans="1:7" x14ac:dyDescent="0.25">
      <c r="A285" s="5" t="s">
        <v>15220</v>
      </c>
      <c r="B285" s="5">
        <v>1.70561977733791</v>
      </c>
      <c r="C285" s="5" t="s">
        <v>8</v>
      </c>
      <c r="D285" s="5" t="s">
        <v>8</v>
      </c>
      <c r="E285" s="5" t="s">
        <v>8</v>
      </c>
      <c r="F285" s="5" t="s">
        <v>8</v>
      </c>
      <c r="G285" s="5" t="s">
        <v>8</v>
      </c>
    </row>
    <row r="286" spans="1:7" x14ac:dyDescent="0.25">
      <c r="A286" s="5" t="s">
        <v>3296</v>
      </c>
      <c r="B286" s="5">
        <v>1.7004158815961199</v>
      </c>
      <c r="C286" s="5" t="s">
        <v>8</v>
      </c>
      <c r="D286" s="5" t="s">
        <v>8</v>
      </c>
      <c r="E286" s="5" t="s">
        <v>8</v>
      </c>
      <c r="F286" s="5" t="s">
        <v>8</v>
      </c>
      <c r="G286" s="5" t="s">
        <v>8</v>
      </c>
    </row>
    <row r="287" spans="1:7" x14ac:dyDescent="0.25">
      <c r="A287" s="5" t="s">
        <v>20525</v>
      </c>
      <c r="B287" s="5">
        <v>1.7000061696945601</v>
      </c>
      <c r="C287" s="5" t="s">
        <v>8</v>
      </c>
      <c r="D287" s="5" t="s">
        <v>8</v>
      </c>
      <c r="E287" s="5" t="s">
        <v>8</v>
      </c>
      <c r="F287" s="5" t="s">
        <v>8</v>
      </c>
      <c r="G287" s="5" t="s">
        <v>8</v>
      </c>
    </row>
    <row r="288" spans="1:7" x14ac:dyDescent="0.25">
      <c r="A288" s="5" t="s">
        <v>21607</v>
      </c>
      <c r="B288" s="5">
        <v>1.6995905727957299</v>
      </c>
      <c r="C288" s="5" t="s">
        <v>8</v>
      </c>
      <c r="D288" s="5" t="s">
        <v>8</v>
      </c>
      <c r="E288" s="5" t="s">
        <v>8</v>
      </c>
      <c r="F288" s="5" t="s">
        <v>8</v>
      </c>
      <c r="G288" s="5" t="s">
        <v>12634</v>
      </c>
    </row>
    <row r="289" spans="1:7" x14ac:dyDescent="0.25">
      <c r="A289" s="5" t="s">
        <v>15209</v>
      </c>
      <c r="B289" s="5">
        <v>1.6963338981982801</v>
      </c>
      <c r="C289" s="5" t="s">
        <v>8</v>
      </c>
      <c r="D289" s="5" t="s">
        <v>8</v>
      </c>
      <c r="E289" s="5" t="s">
        <v>8</v>
      </c>
      <c r="F289" s="5" t="s">
        <v>8</v>
      </c>
      <c r="G289" s="5" t="s">
        <v>8</v>
      </c>
    </row>
    <row r="290" spans="1:7" x14ac:dyDescent="0.25">
      <c r="A290" s="5" t="s">
        <v>23440</v>
      </c>
      <c r="B290" s="5">
        <v>1.69618228407789</v>
      </c>
      <c r="C290" s="5" t="s">
        <v>8</v>
      </c>
      <c r="D290" s="5" t="s">
        <v>8</v>
      </c>
      <c r="E290" s="5" t="s">
        <v>8</v>
      </c>
      <c r="F290" s="5" t="s">
        <v>8</v>
      </c>
      <c r="G290" s="5" t="s">
        <v>12634</v>
      </c>
    </row>
    <row r="291" spans="1:7" x14ac:dyDescent="0.25">
      <c r="A291" s="5" t="s">
        <v>14096</v>
      </c>
      <c r="B291" s="5">
        <v>1.6938786267411301</v>
      </c>
      <c r="C291" s="5" t="s">
        <v>8</v>
      </c>
      <c r="D291" s="5" t="s">
        <v>8</v>
      </c>
      <c r="E291" s="5" t="s">
        <v>8</v>
      </c>
      <c r="F291" s="5" t="s">
        <v>8</v>
      </c>
      <c r="G291" s="5" t="s">
        <v>8</v>
      </c>
    </row>
    <row r="292" spans="1:7" x14ac:dyDescent="0.25">
      <c r="A292" s="5" t="s">
        <v>14485</v>
      </c>
      <c r="B292" s="5">
        <v>1.69322325331579</v>
      </c>
      <c r="C292" s="5" t="s">
        <v>8</v>
      </c>
      <c r="D292" s="5" t="s">
        <v>8</v>
      </c>
      <c r="E292" s="5" t="s">
        <v>8</v>
      </c>
      <c r="F292" s="5" t="s">
        <v>8</v>
      </c>
      <c r="G292" s="5" t="s">
        <v>8</v>
      </c>
    </row>
    <row r="293" spans="1:7" x14ac:dyDescent="0.25">
      <c r="A293" s="5" t="s">
        <v>14122</v>
      </c>
      <c r="B293" s="5">
        <v>1.69304630766915</v>
      </c>
      <c r="C293" s="5" t="s">
        <v>14123</v>
      </c>
      <c r="D293" s="5" t="s">
        <v>14124</v>
      </c>
      <c r="E293" s="5" t="s">
        <v>14125</v>
      </c>
      <c r="F293" s="5" t="s">
        <v>14126</v>
      </c>
      <c r="G293" s="5" t="s">
        <v>14127</v>
      </c>
    </row>
    <row r="294" spans="1:7" x14ac:dyDescent="0.25">
      <c r="A294" s="5" t="s">
        <v>22739</v>
      </c>
      <c r="B294" s="5">
        <v>1.68677607904292</v>
      </c>
      <c r="C294" s="5" t="s">
        <v>8</v>
      </c>
      <c r="D294" s="5" t="s">
        <v>8</v>
      </c>
      <c r="E294" s="5" t="s">
        <v>8</v>
      </c>
      <c r="F294" s="5" t="s">
        <v>8</v>
      </c>
      <c r="G294" s="5" t="s">
        <v>8</v>
      </c>
    </row>
    <row r="295" spans="1:7" x14ac:dyDescent="0.25">
      <c r="A295" s="5" t="s">
        <v>3654</v>
      </c>
      <c r="B295" s="5">
        <v>1.6830642286178901</v>
      </c>
      <c r="C295" s="5" t="s">
        <v>3655</v>
      </c>
      <c r="D295" s="5" t="s">
        <v>8</v>
      </c>
      <c r="E295" s="5" t="s">
        <v>8</v>
      </c>
      <c r="F295" s="5" t="s">
        <v>3656</v>
      </c>
      <c r="G295" s="5" t="s">
        <v>3657</v>
      </c>
    </row>
    <row r="296" spans="1:7" x14ac:dyDescent="0.25">
      <c r="A296" s="5" t="s">
        <v>11178</v>
      </c>
      <c r="B296" s="5">
        <v>1.68180371060791</v>
      </c>
      <c r="C296" s="5" t="s">
        <v>8</v>
      </c>
      <c r="D296" s="5" t="s">
        <v>8</v>
      </c>
      <c r="E296" s="5" t="s">
        <v>8</v>
      </c>
      <c r="F296" s="5" t="s">
        <v>8</v>
      </c>
      <c r="G296" s="5" t="s">
        <v>8</v>
      </c>
    </row>
    <row r="297" spans="1:7" x14ac:dyDescent="0.25">
      <c r="A297" s="5" t="s">
        <v>20793</v>
      </c>
      <c r="B297" s="5">
        <v>1.68180371060791</v>
      </c>
      <c r="C297" s="5" t="s">
        <v>8</v>
      </c>
      <c r="D297" s="5" t="s">
        <v>8</v>
      </c>
      <c r="E297" s="5" t="s">
        <v>8</v>
      </c>
      <c r="F297" s="5" t="s">
        <v>8</v>
      </c>
      <c r="G297" s="5" t="s">
        <v>8</v>
      </c>
    </row>
    <row r="298" spans="1:7" x14ac:dyDescent="0.25">
      <c r="A298" s="5" t="s">
        <v>14132</v>
      </c>
      <c r="B298" s="5">
        <v>1.6816995445613001</v>
      </c>
      <c r="C298" s="5" t="s">
        <v>8</v>
      </c>
      <c r="D298" s="5" t="s">
        <v>8</v>
      </c>
      <c r="E298" s="5" t="s">
        <v>8</v>
      </c>
      <c r="F298" s="5" t="s">
        <v>8</v>
      </c>
      <c r="G298" s="5" t="s">
        <v>8</v>
      </c>
    </row>
    <row r="299" spans="1:7" x14ac:dyDescent="0.25">
      <c r="A299" s="5" t="s">
        <v>21540</v>
      </c>
      <c r="B299" s="5">
        <v>1.67940244425434</v>
      </c>
      <c r="C299" s="5" t="s">
        <v>8</v>
      </c>
      <c r="D299" s="5" t="s">
        <v>8</v>
      </c>
      <c r="E299" s="5" t="s">
        <v>8</v>
      </c>
      <c r="F299" s="5" t="s">
        <v>8</v>
      </c>
      <c r="G299" s="5" t="s">
        <v>8</v>
      </c>
    </row>
    <row r="300" spans="1:7" x14ac:dyDescent="0.25">
      <c r="A300" s="5" t="s">
        <v>10316</v>
      </c>
      <c r="B300" s="5">
        <v>1.67880681033914</v>
      </c>
      <c r="C300" s="5" t="s">
        <v>8</v>
      </c>
      <c r="D300" s="5" t="s">
        <v>8</v>
      </c>
      <c r="E300" s="5" t="s">
        <v>8</v>
      </c>
      <c r="F300" s="5" t="s">
        <v>8</v>
      </c>
      <c r="G300" s="5" t="s">
        <v>8</v>
      </c>
    </row>
    <row r="301" spans="1:7" x14ac:dyDescent="0.25">
      <c r="A301" s="5" t="s">
        <v>23582</v>
      </c>
      <c r="B301" s="5">
        <v>1.67577830745455</v>
      </c>
      <c r="C301" s="5" t="s">
        <v>8</v>
      </c>
      <c r="D301" s="5" t="s">
        <v>8</v>
      </c>
      <c r="E301" s="5" t="s">
        <v>8</v>
      </c>
      <c r="F301" s="5" t="s">
        <v>8</v>
      </c>
      <c r="G301" s="5" t="s">
        <v>8</v>
      </c>
    </row>
    <row r="302" spans="1:7" x14ac:dyDescent="0.25">
      <c r="A302" s="5" t="s">
        <v>25859</v>
      </c>
      <c r="B302" s="5">
        <v>1.67203670090073</v>
      </c>
      <c r="C302" s="5" t="s">
        <v>8</v>
      </c>
      <c r="D302" s="5" t="s">
        <v>8</v>
      </c>
      <c r="E302" s="5" t="s">
        <v>8</v>
      </c>
      <c r="F302" s="5" t="s">
        <v>8</v>
      </c>
      <c r="G302" s="5" t="s">
        <v>8</v>
      </c>
    </row>
    <row r="303" spans="1:7" x14ac:dyDescent="0.25">
      <c r="A303" s="5" t="s">
        <v>16366</v>
      </c>
      <c r="B303" s="5">
        <v>1.6709451515128799</v>
      </c>
      <c r="C303" s="5" t="s">
        <v>8</v>
      </c>
      <c r="D303" s="5" t="s">
        <v>8</v>
      </c>
      <c r="E303" s="5" t="s">
        <v>8</v>
      </c>
      <c r="F303" s="5" t="s">
        <v>8</v>
      </c>
      <c r="G303" s="5" t="s">
        <v>16367</v>
      </c>
    </row>
    <row r="304" spans="1:7" x14ac:dyDescent="0.25">
      <c r="A304" s="5" t="s">
        <v>25674</v>
      </c>
      <c r="B304" s="5">
        <v>1.67007878309598</v>
      </c>
      <c r="C304" s="5" t="s">
        <v>8</v>
      </c>
      <c r="D304" s="5" t="s">
        <v>8</v>
      </c>
      <c r="E304" s="5" t="s">
        <v>8</v>
      </c>
      <c r="F304" s="5" t="s">
        <v>8</v>
      </c>
      <c r="G304" s="5" t="s">
        <v>8</v>
      </c>
    </row>
    <row r="305" spans="1:7" x14ac:dyDescent="0.25">
      <c r="A305" s="5" t="s">
        <v>25428</v>
      </c>
      <c r="B305" s="5">
        <v>1.6693744303582001</v>
      </c>
      <c r="C305" s="5" t="s">
        <v>8</v>
      </c>
      <c r="D305" s="5" t="s">
        <v>8</v>
      </c>
      <c r="E305" s="5" t="s">
        <v>8</v>
      </c>
      <c r="F305" s="5" t="s">
        <v>8</v>
      </c>
      <c r="G305" s="5" t="s">
        <v>8</v>
      </c>
    </row>
    <row r="306" spans="1:7" x14ac:dyDescent="0.25">
      <c r="A306" s="5" t="s">
        <v>25231</v>
      </c>
      <c r="B306" s="5">
        <v>1.66879053253461</v>
      </c>
      <c r="C306" s="5" t="s">
        <v>8</v>
      </c>
      <c r="D306" s="5" t="s">
        <v>8</v>
      </c>
      <c r="E306" s="5" t="s">
        <v>8</v>
      </c>
      <c r="F306" s="5" t="s">
        <v>8</v>
      </c>
      <c r="G306" s="5" t="s">
        <v>8</v>
      </c>
    </row>
    <row r="307" spans="1:7" x14ac:dyDescent="0.25">
      <c r="A307" s="5" t="s">
        <v>5478</v>
      </c>
      <c r="B307" s="5">
        <v>1.6682986241895099</v>
      </c>
      <c r="C307" s="5" t="s">
        <v>727</v>
      </c>
      <c r="D307" s="5" t="s">
        <v>728</v>
      </c>
      <c r="E307" s="5" t="s">
        <v>5479</v>
      </c>
      <c r="F307" s="5" t="s">
        <v>5480</v>
      </c>
      <c r="G307" s="5" t="s">
        <v>731</v>
      </c>
    </row>
    <row r="308" spans="1:7" x14ac:dyDescent="0.25">
      <c r="A308" s="5" t="s">
        <v>14000</v>
      </c>
      <c r="B308" s="5">
        <v>1.6678785540916801</v>
      </c>
      <c r="C308" s="5" t="s">
        <v>8</v>
      </c>
      <c r="D308" s="5" t="s">
        <v>8</v>
      </c>
      <c r="E308" s="5" t="s">
        <v>8</v>
      </c>
      <c r="F308" s="5" t="s">
        <v>8</v>
      </c>
      <c r="G308" s="5" t="s">
        <v>8</v>
      </c>
    </row>
    <row r="309" spans="1:7" x14ac:dyDescent="0.25">
      <c r="A309" s="5" t="s">
        <v>22145</v>
      </c>
      <c r="B309" s="5">
        <v>1.6671990024885901</v>
      </c>
      <c r="C309" s="5" t="s">
        <v>8</v>
      </c>
      <c r="D309" s="5" t="s">
        <v>8</v>
      </c>
      <c r="E309" s="5" t="s">
        <v>8</v>
      </c>
      <c r="F309" s="5" t="s">
        <v>8</v>
      </c>
      <c r="G309" s="5" t="s">
        <v>12634</v>
      </c>
    </row>
    <row r="310" spans="1:7" x14ac:dyDescent="0.25">
      <c r="A310" s="5" t="s">
        <v>13181</v>
      </c>
      <c r="B310" s="5">
        <v>1.6533021089603599</v>
      </c>
      <c r="C310" s="5" t="s">
        <v>8</v>
      </c>
      <c r="D310" s="5" t="s">
        <v>8</v>
      </c>
      <c r="E310" s="5" t="s">
        <v>8</v>
      </c>
      <c r="F310" s="5" t="s">
        <v>8</v>
      </c>
      <c r="G310" s="5" t="s">
        <v>8</v>
      </c>
    </row>
    <row r="311" spans="1:7" x14ac:dyDescent="0.25">
      <c r="A311" s="5" t="s">
        <v>25761</v>
      </c>
      <c r="B311" s="5">
        <v>1.6482487550935001</v>
      </c>
      <c r="C311" s="5" t="s">
        <v>8</v>
      </c>
      <c r="D311" s="5" t="s">
        <v>8</v>
      </c>
      <c r="E311" s="5" t="s">
        <v>8</v>
      </c>
      <c r="F311" s="5" t="s">
        <v>8</v>
      </c>
      <c r="G311" s="5" t="s">
        <v>8</v>
      </c>
    </row>
    <row r="312" spans="1:7" x14ac:dyDescent="0.25">
      <c r="A312" s="5" t="s">
        <v>11955</v>
      </c>
      <c r="B312" s="5">
        <v>1.6477927606170399</v>
      </c>
      <c r="C312" s="5" t="s">
        <v>8</v>
      </c>
      <c r="D312" s="5" t="s">
        <v>8</v>
      </c>
      <c r="E312" s="5" t="s">
        <v>11956</v>
      </c>
      <c r="F312" s="5" t="s">
        <v>8</v>
      </c>
      <c r="G312" s="5" t="s">
        <v>8</v>
      </c>
    </row>
    <row r="313" spans="1:7" x14ac:dyDescent="0.25">
      <c r="A313" s="5" t="s">
        <v>25696</v>
      </c>
      <c r="B313" s="5">
        <v>1.6474787543117799</v>
      </c>
      <c r="C313" s="5" t="s">
        <v>8</v>
      </c>
      <c r="D313" s="5" t="s">
        <v>8</v>
      </c>
      <c r="E313" s="5" t="s">
        <v>8</v>
      </c>
      <c r="F313" s="5" t="s">
        <v>8</v>
      </c>
      <c r="G313" s="5" t="s">
        <v>8</v>
      </c>
    </row>
    <row r="314" spans="1:7" x14ac:dyDescent="0.25">
      <c r="A314" s="5" t="s">
        <v>9628</v>
      </c>
      <c r="B314" s="5">
        <v>1.6459886480202299</v>
      </c>
      <c r="C314" s="5" t="s">
        <v>9629</v>
      </c>
      <c r="D314" s="5" t="s">
        <v>9630</v>
      </c>
      <c r="E314" s="5" t="s">
        <v>9631</v>
      </c>
      <c r="F314" s="5" t="s">
        <v>9632</v>
      </c>
      <c r="G314" s="5" t="s">
        <v>9633</v>
      </c>
    </row>
    <row r="315" spans="1:7" x14ac:dyDescent="0.25">
      <c r="A315" s="5" t="s">
        <v>25485</v>
      </c>
      <c r="B315" s="5">
        <v>1.6459886480202299</v>
      </c>
      <c r="C315" s="5" t="s">
        <v>8</v>
      </c>
      <c r="D315" s="5" t="s">
        <v>8</v>
      </c>
      <c r="E315" s="5" t="s">
        <v>8</v>
      </c>
      <c r="F315" s="5" t="s">
        <v>8</v>
      </c>
      <c r="G315" s="5" t="s">
        <v>8</v>
      </c>
    </row>
    <row r="316" spans="1:7" x14ac:dyDescent="0.25">
      <c r="A316" s="5" t="s">
        <v>23789</v>
      </c>
      <c r="B316" s="5">
        <v>1.64417145090699</v>
      </c>
      <c r="C316" s="5" t="s">
        <v>8</v>
      </c>
      <c r="D316" s="5" t="s">
        <v>8</v>
      </c>
      <c r="E316" s="5" t="s">
        <v>8</v>
      </c>
      <c r="F316" s="5" t="s">
        <v>8</v>
      </c>
      <c r="G316" s="5" t="s">
        <v>22966</v>
      </c>
    </row>
    <row r="317" spans="1:7" x14ac:dyDescent="0.25">
      <c r="A317" s="5" t="s">
        <v>18718</v>
      </c>
      <c r="B317" s="5">
        <v>1.64190618447199</v>
      </c>
      <c r="C317" s="5" t="s">
        <v>8</v>
      </c>
      <c r="D317" s="5" t="s">
        <v>8</v>
      </c>
      <c r="E317" s="5" t="s">
        <v>8</v>
      </c>
      <c r="F317" s="5" t="s">
        <v>8</v>
      </c>
      <c r="G317" s="5" t="s">
        <v>8</v>
      </c>
    </row>
    <row r="318" spans="1:7" x14ac:dyDescent="0.25">
      <c r="A318" s="5" t="s">
        <v>18779</v>
      </c>
      <c r="B318" s="5">
        <v>1.64190618447199</v>
      </c>
      <c r="C318" s="5" t="s">
        <v>8</v>
      </c>
      <c r="D318" s="5" t="s">
        <v>8</v>
      </c>
      <c r="E318" s="5" t="s">
        <v>8</v>
      </c>
      <c r="F318" s="5" t="s">
        <v>8</v>
      </c>
      <c r="G318" s="5" t="s">
        <v>8</v>
      </c>
    </row>
    <row r="319" spans="1:7" x14ac:dyDescent="0.25">
      <c r="A319" s="5" t="s">
        <v>10916</v>
      </c>
      <c r="B319" s="5">
        <v>1.64190618447199</v>
      </c>
      <c r="C319" s="5" t="s">
        <v>8</v>
      </c>
      <c r="D319" s="5" t="s">
        <v>8</v>
      </c>
      <c r="E319" s="5" t="s">
        <v>8</v>
      </c>
      <c r="F319" s="5" t="s">
        <v>8</v>
      </c>
      <c r="G319" s="5" t="s">
        <v>8</v>
      </c>
    </row>
    <row r="320" spans="1:7" x14ac:dyDescent="0.25">
      <c r="A320" s="5" t="s">
        <v>25690</v>
      </c>
      <c r="B320" s="5">
        <v>1.64190618447199</v>
      </c>
      <c r="C320" s="5" t="s">
        <v>8</v>
      </c>
      <c r="D320" s="5" t="s">
        <v>8</v>
      </c>
      <c r="E320" s="5" t="s">
        <v>8</v>
      </c>
      <c r="F320" s="5" t="s">
        <v>8</v>
      </c>
      <c r="G320" s="5" t="s">
        <v>8</v>
      </c>
    </row>
    <row r="321" spans="1:7" x14ac:dyDescent="0.25">
      <c r="A321" s="5" t="s">
        <v>20195</v>
      </c>
      <c r="B321" s="5">
        <v>1.64133874354059</v>
      </c>
      <c r="C321" s="5" t="s">
        <v>8</v>
      </c>
      <c r="D321" s="5" t="s">
        <v>8</v>
      </c>
      <c r="E321" s="5" t="s">
        <v>8</v>
      </c>
      <c r="F321" s="5" t="s">
        <v>8</v>
      </c>
      <c r="G321" s="5" t="s">
        <v>8</v>
      </c>
    </row>
    <row r="322" spans="1:7" x14ac:dyDescent="0.25">
      <c r="A322" s="5" t="s">
        <v>23812</v>
      </c>
      <c r="B322" s="5">
        <v>1.63590468866962</v>
      </c>
      <c r="C322" s="5" t="s">
        <v>8</v>
      </c>
      <c r="D322" s="5" t="s">
        <v>8</v>
      </c>
      <c r="E322" s="5" t="s">
        <v>8</v>
      </c>
      <c r="F322" s="5" t="s">
        <v>8</v>
      </c>
      <c r="G322" s="5" t="s">
        <v>12634</v>
      </c>
    </row>
    <row r="323" spans="1:7" x14ac:dyDescent="0.25">
      <c r="A323" s="5" t="s">
        <v>14238</v>
      </c>
      <c r="B323" s="5">
        <v>1.63470085413961</v>
      </c>
      <c r="C323" s="5" t="s">
        <v>8</v>
      </c>
      <c r="D323" s="5" t="s">
        <v>8</v>
      </c>
      <c r="E323" s="5" t="s">
        <v>8</v>
      </c>
      <c r="F323" s="5" t="s">
        <v>8</v>
      </c>
      <c r="G323" s="5" t="s">
        <v>8</v>
      </c>
    </row>
    <row r="324" spans="1:7" x14ac:dyDescent="0.25">
      <c r="A324" s="5" t="s">
        <v>8488</v>
      </c>
      <c r="B324" s="5">
        <v>1.63159126979768</v>
      </c>
      <c r="C324" s="5" t="s">
        <v>8</v>
      </c>
      <c r="D324" s="5" t="s">
        <v>8</v>
      </c>
      <c r="E324" s="5" t="s">
        <v>8</v>
      </c>
      <c r="F324" s="5" t="s">
        <v>8</v>
      </c>
      <c r="G324" s="5" t="s">
        <v>8</v>
      </c>
    </row>
    <row r="325" spans="1:7" x14ac:dyDescent="0.25">
      <c r="A325" s="5" t="s">
        <v>7832</v>
      </c>
      <c r="B325" s="5">
        <v>1.6308356394513399</v>
      </c>
      <c r="C325" s="5" t="s">
        <v>8</v>
      </c>
      <c r="D325" s="5" t="s">
        <v>8</v>
      </c>
      <c r="E325" s="5" t="s">
        <v>8</v>
      </c>
      <c r="F325" s="5" t="s">
        <v>8</v>
      </c>
      <c r="G325" s="5" t="s">
        <v>8</v>
      </c>
    </row>
    <row r="326" spans="1:7" x14ac:dyDescent="0.25">
      <c r="A326" s="5" t="s">
        <v>19193</v>
      </c>
      <c r="B326" s="5">
        <v>1.62716433304347</v>
      </c>
      <c r="C326" s="5" t="s">
        <v>8</v>
      </c>
      <c r="D326" s="5" t="s">
        <v>8</v>
      </c>
      <c r="E326" s="5" t="s">
        <v>8</v>
      </c>
      <c r="F326" s="5" t="s">
        <v>8</v>
      </c>
      <c r="G326" s="5" t="s">
        <v>8</v>
      </c>
    </row>
    <row r="327" spans="1:7" x14ac:dyDescent="0.25">
      <c r="A327" s="5" t="s">
        <v>37</v>
      </c>
      <c r="B327" s="5">
        <v>1.6260616527985701</v>
      </c>
      <c r="C327" s="5" t="s">
        <v>38</v>
      </c>
      <c r="D327" s="5" t="s">
        <v>39</v>
      </c>
      <c r="E327" s="5" t="s">
        <v>40</v>
      </c>
      <c r="F327" s="5" t="s">
        <v>41</v>
      </c>
      <c r="G327" s="5" t="s">
        <v>42</v>
      </c>
    </row>
    <row r="328" spans="1:7" x14ac:dyDescent="0.25">
      <c r="A328" s="5" t="s">
        <v>24681</v>
      </c>
      <c r="B328" s="5">
        <v>1.6238033311704301</v>
      </c>
      <c r="C328" s="5" t="s">
        <v>8</v>
      </c>
      <c r="D328" s="5" t="s">
        <v>8</v>
      </c>
      <c r="E328" s="5" t="s">
        <v>8</v>
      </c>
      <c r="F328" s="5" t="s">
        <v>8</v>
      </c>
      <c r="G328" s="5" t="s">
        <v>8</v>
      </c>
    </row>
    <row r="329" spans="1:7" x14ac:dyDescent="0.25">
      <c r="A329" s="5" t="s">
        <v>22303</v>
      </c>
      <c r="B329" s="5">
        <v>1.6233049517136799</v>
      </c>
      <c r="C329" s="5" t="s">
        <v>8</v>
      </c>
      <c r="D329" s="5" t="s">
        <v>8</v>
      </c>
      <c r="E329" s="5" t="s">
        <v>8</v>
      </c>
      <c r="F329" s="5" t="s">
        <v>8</v>
      </c>
      <c r="G329" s="5" t="s">
        <v>22304</v>
      </c>
    </row>
    <row r="330" spans="1:7" x14ac:dyDescent="0.25">
      <c r="A330" s="5" t="s">
        <v>20069</v>
      </c>
      <c r="B330" s="5">
        <v>1.62189212241386</v>
      </c>
      <c r="C330" s="5" t="s">
        <v>8</v>
      </c>
      <c r="D330" s="5" t="s">
        <v>8</v>
      </c>
      <c r="E330" s="5" t="s">
        <v>8</v>
      </c>
      <c r="F330" s="5" t="s">
        <v>8</v>
      </c>
      <c r="G330" s="5" t="s">
        <v>8</v>
      </c>
    </row>
    <row r="331" spans="1:7" x14ac:dyDescent="0.25">
      <c r="A331" s="5" t="s">
        <v>4265</v>
      </c>
      <c r="B331" s="5">
        <v>1.6200569112051399</v>
      </c>
      <c r="C331" s="5" t="s">
        <v>8</v>
      </c>
      <c r="D331" s="5" t="s">
        <v>8</v>
      </c>
      <c r="E331" s="5" t="s">
        <v>8</v>
      </c>
      <c r="F331" s="5" t="s">
        <v>8</v>
      </c>
      <c r="G331" s="5" t="s">
        <v>8</v>
      </c>
    </row>
    <row r="332" spans="1:7" x14ac:dyDescent="0.25">
      <c r="A332" s="5" t="s">
        <v>23365</v>
      </c>
      <c r="B332" s="5">
        <v>1.6169570960256801</v>
      </c>
      <c r="C332" s="5" t="s">
        <v>23173</v>
      </c>
      <c r="D332" s="5" t="s">
        <v>8</v>
      </c>
      <c r="E332" s="5" t="s">
        <v>8</v>
      </c>
      <c r="F332" s="5" t="s">
        <v>8</v>
      </c>
      <c r="G332" s="5" t="s">
        <v>23174</v>
      </c>
    </row>
    <row r="333" spans="1:7" x14ac:dyDescent="0.25">
      <c r="A333" s="5" t="s">
        <v>13049</v>
      </c>
      <c r="B333" s="5">
        <v>1.6124581906112001</v>
      </c>
      <c r="C333" s="5" t="s">
        <v>8</v>
      </c>
      <c r="D333" s="5" t="s">
        <v>8</v>
      </c>
      <c r="E333" s="5" t="s">
        <v>8</v>
      </c>
      <c r="F333" s="5" t="s">
        <v>8</v>
      </c>
      <c r="G333" s="5" t="s">
        <v>8</v>
      </c>
    </row>
    <row r="334" spans="1:7" x14ac:dyDescent="0.25">
      <c r="A334" s="5" t="s">
        <v>5710</v>
      </c>
      <c r="B334" s="5">
        <v>1.61210667498495</v>
      </c>
      <c r="C334" s="5" t="s">
        <v>8</v>
      </c>
      <c r="D334" s="5" t="s">
        <v>8</v>
      </c>
      <c r="E334" s="5" t="s">
        <v>8</v>
      </c>
      <c r="F334" s="5" t="s">
        <v>8</v>
      </c>
      <c r="G334" s="5" t="s">
        <v>8</v>
      </c>
    </row>
    <row r="335" spans="1:7" x14ac:dyDescent="0.25">
      <c r="A335" s="5" t="s">
        <v>8378</v>
      </c>
      <c r="B335" s="5">
        <v>1.6113490171878699</v>
      </c>
      <c r="C335" s="5" t="s">
        <v>8</v>
      </c>
      <c r="D335" s="5" t="s">
        <v>8</v>
      </c>
      <c r="E335" s="5" t="s">
        <v>8</v>
      </c>
      <c r="F335" s="5" t="s">
        <v>8</v>
      </c>
      <c r="G335" s="5" t="s">
        <v>8</v>
      </c>
    </row>
    <row r="336" spans="1:7" x14ac:dyDescent="0.25">
      <c r="A336" s="5" t="s">
        <v>18632</v>
      </c>
      <c r="B336" s="5">
        <v>1.6083614258566099</v>
      </c>
      <c r="C336" s="5" t="s">
        <v>8</v>
      </c>
      <c r="D336" s="5" t="s">
        <v>8</v>
      </c>
      <c r="E336" s="5" t="s">
        <v>8</v>
      </c>
      <c r="F336" s="5" t="s">
        <v>8</v>
      </c>
      <c r="G336" s="5" t="s">
        <v>8</v>
      </c>
    </row>
    <row r="337" spans="1:7" x14ac:dyDescent="0.25">
      <c r="A337" s="5" t="s">
        <v>4719</v>
      </c>
      <c r="B337" s="5">
        <v>1.6083614258566099</v>
      </c>
      <c r="C337" s="5" t="s">
        <v>8</v>
      </c>
      <c r="D337" s="5" t="s">
        <v>8</v>
      </c>
      <c r="E337" s="5" t="s">
        <v>8</v>
      </c>
      <c r="F337" s="5" t="s">
        <v>8</v>
      </c>
      <c r="G337" s="5" t="s">
        <v>8</v>
      </c>
    </row>
    <row r="338" spans="1:7" x14ac:dyDescent="0.25">
      <c r="A338" s="5" t="s">
        <v>21310</v>
      </c>
      <c r="B338" s="5">
        <v>1.6082640310410901</v>
      </c>
      <c r="C338" s="5" t="s">
        <v>8</v>
      </c>
      <c r="D338" s="5" t="s">
        <v>8</v>
      </c>
      <c r="E338" s="5" t="s">
        <v>8</v>
      </c>
      <c r="F338" s="5" t="s">
        <v>8</v>
      </c>
      <c r="G338" s="5" t="s">
        <v>8</v>
      </c>
    </row>
    <row r="339" spans="1:7" x14ac:dyDescent="0.25">
      <c r="A339" s="5" t="s">
        <v>5494</v>
      </c>
      <c r="B339" s="5">
        <v>1.6054446716812001</v>
      </c>
      <c r="C339" s="5" t="s">
        <v>8</v>
      </c>
      <c r="D339" s="5" t="s">
        <v>8</v>
      </c>
      <c r="E339" s="5" t="s">
        <v>5160</v>
      </c>
      <c r="F339" s="5" t="s">
        <v>8</v>
      </c>
      <c r="G339" s="5" t="s">
        <v>8</v>
      </c>
    </row>
    <row r="340" spans="1:7" x14ac:dyDescent="0.25">
      <c r="A340" s="5" t="s">
        <v>25653</v>
      </c>
      <c r="B340" s="5">
        <v>1.60330316315258</v>
      </c>
      <c r="C340" s="5" t="s">
        <v>8</v>
      </c>
      <c r="D340" s="5" t="s">
        <v>8</v>
      </c>
      <c r="E340" s="5" t="s">
        <v>8</v>
      </c>
      <c r="F340" s="5" t="s">
        <v>8</v>
      </c>
      <c r="G340" s="5" t="s">
        <v>8</v>
      </c>
    </row>
    <row r="341" spans="1:7" x14ac:dyDescent="0.25">
      <c r="A341" s="5" t="s">
        <v>11427</v>
      </c>
      <c r="B341" s="5">
        <v>1.6000150163509601</v>
      </c>
      <c r="C341" s="5" t="s">
        <v>8</v>
      </c>
      <c r="D341" s="5" t="s">
        <v>8</v>
      </c>
      <c r="E341" s="5" t="s">
        <v>8</v>
      </c>
      <c r="F341" s="5" t="s">
        <v>8</v>
      </c>
      <c r="G341" s="5" t="s">
        <v>8</v>
      </c>
    </row>
    <row r="342" spans="1:7" x14ac:dyDescent="0.25">
      <c r="A342" s="5" t="s">
        <v>7469</v>
      </c>
      <c r="B342" s="5">
        <v>1.5990190015325401</v>
      </c>
      <c r="C342" s="5" t="s">
        <v>8</v>
      </c>
      <c r="D342" s="5" t="s">
        <v>8</v>
      </c>
      <c r="E342" s="5" t="s">
        <v>8</v>
      </c>
      <c r="F342" s="5" t="s">
        <v>8</v>
      </c>
      <c r="G342" s="5" t="s">
        <v>8</v>
      </c>
    </row>
    <row r="343" spans="1:7" x14ac:dyDescent="0.25">
      <c r="A343" s="5" t="s">
        <v>18368</v>
      </c>
      <c r="B343" s="5">
        <v>1.5973441627637099</v>
      </c>
      <c r="C343" s="5" t="s">
        <v>8</v>
      </c>
      <c r="D343" s="5" t="s">
        <v>8</v>
      </c>
      <c r="E343" s="5" t="s">
        <v>8</v>
      </c>
      <c r="F343" s="5" t="s">
        <v>8</v>
      </c>
      <c r="G343" s="5" t="s">
        <v>8</v>
      </c>
    </row>
    <row r="344" spans="1:7" x14ac:dyDescent="0.25">
      <c r="A344" s="5" t="s">
        <v>19855</v>
      </c>
      <c r="B344" s="5">
        <v>1.5973441627637099</v>
      </c>
      <c r="C344" s="5" t="s">
        <v>8</v>
      </c>
      <c r="D344" s="5" t="s">
        <v>8</v>
      </c>
      <c r="E344" s="5" t="s">
        <v>8</v>
      </c>
      <c r="F344" s="5" t="s">
        <v>8</v>
      </c>
      <c r="G344" s="5" t="s">
        <v>8</v>
      </c>
    </row>
    <row r="345" spans="1:7" x14ac:dyDescent="0.25">
      <c r="A345" s="5" t="s">
        <v>21265</v>
      </c>
      <c r="B345" s="5">
        <v>1.59117580154885</v>
      </c>
      <c r="C345" s="5" t="s">
        <v>8</v>
      </c>
      <c r="D345" s="5" t="s">
        <v>8</v>
      </c>
      <c r="E345" s="5" t="s">
        <v>8</v>
      </c>
      <c r="F345" s="5" t="s">
        <v>8</v>
      </c>
      <c r="G345" s="5" t="s">
        <v>8</v>
      </c>
    </row>
    <row r="346" spans="1:7" x14ac:dyDescent="0.25">
      <c r="A346" s="5" t="s">
        <v>21745</v>
      </c>
      <c r="B346" s="5">
        <v>1.5906336904532701</v>
      </c>
      <c r="C346" s="5" t="s">
        <v>8</v>
      </c>
      <c r="D346" s="5" t="s">
        <v>8</v>
      </c>
      <c r="E346" s="5" t="s">
        <v>8</v>
      </c>
      <c r="F346" s="5" t="s">
        <v>8</v>
      </c>
      <c r="G346" s="5" t="s">
        <v>8</v>
      </c>
    </row>
    <row r="347" spans="1:7" x14ac:dyDescent="0.25">
      <c r="A347" s="5" t="s">
        <v>24518</v>
      </c>
      <c r="B347" s="5">
        <v>1.59005202683664</v>
      </c>
      <c r="C347" s="5" t="s">
        <v>24519</v>
      </c>
      <c r="D347" s="5" t="s">
        <v>24520</v>
      </c>
      <c r="E347" s="5" t="s">
        <v>24521</v>
      </c>
      <c r="F347" s="5" t="s">
        <v>24522</v>
      </c>
      <c r="G347" s="5" t="s">
        <v>24523</v>
      </c>
    </row>
    <row r="348" spans="1:7" x14ac:dyDescent="0.25">
      <c r="A348" s="5" t="s">
        <v>971</v>
      </c>
      <c r="B348" s="5">
        <v>1.59005202683664</v>
      </c>
      <c r="C348" s="5" t="s">
        <v>8</v>
      </c>
      <c r="D348" s="5" t="s">
        <v>8</v>
      </c>
      <c r="E348" s="5" t="s">
        <v>8</v>
      </c>
      <c r="F348" s="5" t="s">
        <v>8</v>
      </c>
      <c r="G348" s="5" t="s">
        <v>8</v>
      </c>
    </row>
    <row r="349" spans="1:7" x14ac:dyDescent="0.25">
      <c r="A349" s="5" t="s">
        <v>4281</v>
      </c>
      <c r="B349" s="5">
        <v>1.59005202683664</v>
      </c>
      <c r="C349" s="5" t="s">
        <v>8</v>
      </c>
      <c r="D349" s="5" t="s">
        <v>8</v>
      </c>
      <c r="E349" s="5" t="s">
        <v>8</v>
      </c>
      <c r="F349" s="5" t="s">
        <v>8</v>
      </c>
      <c r="G349" s="5" t="s">
        <v>8</v>
      </c>
    </row>
    <row r="350" spans="1:7" x14ac:dyDescent="0.25">
      <c r="A350" s="5" t="s">
        <v>8494</v>
      </c>
      <c r="B350" s="5">
        <v>1.59005202683664</v>
      </c>
      <c r="C350" s="5" t="s">
        <v>8495</v>
      </c>
      <c r="D350" s="5" t="s">
        <v>8</v>
      </c>
      <c r="E350" s="5" t="s">
        <v>8</v>
      </c>
      <c r="F350" s="5" t="s">
        <v>8</v>
      </c>
      <c r="G350" s="5" t="s">
        <v>8</v>
      </c>
    </row>
    <row r="351" spans="1:7" x14ac:dyDescent="0.25">
      <c r="A351" s="5" t="s">
        <v>1461</v>
      </c>
      <c r="B351" s="5">
        <v>1.5877289386068301</v>
      </c>
      <c r="C351" s="5" t="s">
        <v>8</v>
      </c>
      <c r="D351" s="5" t="s">
        <v>8</v>
      </c>
      <c r="E351" s="5" t="s">
        <v>8</v>
      </c>
      <c r="F351" s="5" t="s">
        <v>8</v>
      </c>
      <c r="G351" s="5" t="s">
        <v>8</v>
      </c>
    </row>
    <row r="352" spans="1:7" x14ac:dyDescent="0.25">
      <c r="A352" s="5" t="s">
        <v>2035</v>
      </c>
      <c r="B352" s="5">
        <v>1.58725154732276</v>
      </c>
      <c r="C352" s="5" t="s">
        <v>8</v>
      </c>
      <c r="D352" s="5" t="s">
        <v>8</v>
      </c>
      <c r="E352" s="5" t="s">
        <v>8</v>
      </c>
      <c r="F352" s="5" t="s">
        <v>8</v>
      </c>
      <c r="G352" s="5" t="s">
        <v>8</v>
      </c>
    </row>
    <row r="353" spans="1:7" x14ac:dyDescent="0.25">
      <c r="A353" s="5" t="s">
        <v>8443</v>
      </c>
      <c r="B353" s="5">
        <v>1.5864203040554301</v>
      </c>
      <c r="C353" s="5" t="s">
        <v>8</v>
      </c>
      <c r="D353" s="5" t="s">
        <v>8</v>
      </c>
      <c r="E353" s="5" t="s">
        <v>8</v>
      </c>
      <c r="F353" s="5" t="s">
        <v>8</v>
      </c>
      <c r="G353" s="5" t="s">
        <v>8</v>
      </c>
    </row>
    <row r="354" spans="1:7" x14ac:dyDescent="0.25">
      <c r="A354" s="5" t="s">
        <v>19932</v>
      </c>
      <c r="B354" s="5">
        <v>1.5828705204856801</v>
      </c>
      <c r="C354" s="5" t="s">
        <v>8</v>
      </c>
      <c r="D354" s="5" t="s">
        <v>8</v>
      </c>
      <c r="E354" s="5" t="s">
        <v>8</v>
      </c>
      <c r="F354" s="5" t="s">
        <v>8</v>
      </c>
      <c r="G354" s="5" t="s">
        <v>8</v>
      </c>
    </row>
    <row r="355" spans="1:7" x14ac:dyDescent="0.25">
      <c r="A355" s="5" t="s">
        <v>2542</v>
      </c>
      <c r="B355" s="5">
        <v>1.58092290645066</v>
      </c>
      <c r="C355" s="5" t="s">
        <v>8</v>
      </c>
      <c r="D355" s="5" t="s">
        <v>8</v>
      </c>
      <c r="E355" s="5" t="s">
        <v>8</v>
      </c>
      <c r="F355" s="5" t="s">
        <v>8</v>
      </c>
      <c r="G355" s="5" t="s">
        <v>8</v>
      </c>
    </row>
    <row r="356" spans="1:7" x14ac:dyDescent="0.25">
      <c r="A356" s="5" t="s">
        <v>24986</v>
      </c>
      <c r="B356" s="5">
        <v>1.58092290645066</v>
      </c>
      <c r="C356" s="5" t="s">
        <v>8</v>
      </c>
      <c r="D356" s="5" t="s">
        <v>8</v>
      </c>
      <c r="E356" s="5" t="s">
        <v>8</v>
      </c>
      <c r="F356" s="5" t="s">
        <v>8</v>
      </c>
      <c r="G356" s="5" t="s">
        <v>8</v>
      </c>
    </row>
    <row r="357" spans="1:7" x14ac:dyDescent="0.25">
      <c r="A357" s="5" t="s">
        <v>25616</v>
      </c>
      <c r="B357" s="5">
        <v>1.58092290645066</v>
      </c>
      <c r="C357" s="5" t="s">
        <v>8</v>
      </c>
      <c r="D357" s="5" t="s">
        <v>8</v>
      </c>
      <c r="E357" s="5" t="s">
        <v>8</v>
      </c>
      <c r="F357" s="5" t="s">
        <v>8</v>
      </c>
      <c r="G357" s="5" t="s">
        <v>8</v>
      </c>
    </row>
    <row r="358" spans="1:7" x14ac:dyDescent="0.25">
      <c r="A358" s="5" t="s">
        <v>21094</v>
      </c>
      <c r="B358" s="5">
        <v>1.58092290645066</v>
      </c>
      <c r="C358" s="5" t="s">
        <v>8</v>
      </c>
      <c r="D358" s="5" t="s">
        <v>8</v>
      </c>
      <c r="E358" s="5" t="s">
        <v>8</v>
      </c>
      <c r="F358" s="5" t="s">
        <v>8</v>
      </c>
      <c r="G358" s="5" t="s">
        <v>8</v>
      </c>
    </row>
    <row r="359" spans="1:7" x14ac:dyDescent="0.25">
      <c r="A359" s="5" t="s">
        <v>11391</v>
      </c>
      <c r="B359" s="5">
        <v>1.57901715214447</v>
      </c>
      <c r="C359" s="5" t="s">
        <v>8</v>
      </c>
      <c r="D359" s="5" t="s">
        <v>8</v>
      </c>
      <c r="E359" s="5" t="s">
        <v>8</v>
      </c>
      <c r="F359" s="5" t="s">
        <v>8</v>
      </c>
      <c r="G359" s="5" t="s">
        <v>8</v>
      </c>
    </row>
    <row r="360" spans="1:7" x14ac:dyDescent="0.25">
      <c r="A360" s="5" t="s">
        <v>5667</v>
      </c>
      <c r="B360" s="5">
        <v>1.57884229323986</v>
      </c>
      <c r="C360" s="5" t="s">
        <v>5668</v>
      </c>
      <c r="D360" s="5" t="s">
        <v>5669</v>
      </c>
      <c r="E360" s="5" t="s">
        <v>5670</v>
      </c>
      <c r="F360" s="5" t="s">
        <v>5671</v>
      </c>
      <c r="G360" s="5" t="s">
        <v>5672</v>
      </c>
    </row>
    <row r="361" spans="1:7" x14ac:dyDescent="0.25">
      <c r="A361" s="5" t="s">
        <v>12966</v>
      </c>
      <c r="B361" s="5">
        <v>1.5741482799272399</v>
      </c>
      <c r="C361" s="5" t="s">
        <v>8</v>
      </c>
      <c r="D361" s="5" t="s">
        <v>8</v>
      </c>
      <c r="E361" s="5" t="s">
        <v>12967</v>
      </c>
      <c r="F361" s="5" t="s">
        <v>8</v>
      </c>
      <c r="G361" s="5" t="s">
        <v>12968</v>
      </c>
    </row>
    <row r="362" spans="1:7" x14ac:dyDescent="0.25">
      <c r="A362" s="5" t="s">
        <v>19497</v>
      </c>
      <c r="B362" s="5">
        <v>1.5741482799272399</v>
      </c>
      <c r="C362" s="5" t="s">
        <v>8</v>
      </c>
      <c r="D362" s="5" t="s">
        <v>8</v>
      </c>
      <c r="E362" s="5" t="s">
        <v>8</v>
      </c>
      <c r="F362" s="5" t="s">
        <v>8</v>
      </c>
      <c r="G362" s="5" t="s">
        <v>8</v>
      </c>
    </row>
    <row r="363" spans="1:7" x14ac:dyDescent="0.25">
      <c r="A363" s="5" t="s">
        <v>24094</v>
      </c>
      <c r="B363" s="5">
        <v>1.5675742607085701</v>
      </c>
      <c r="C363" s="5" t="s">
        <v>8</v>
      </c>
      <c r="D363" s="5" t="s">
        <v>8</v>
      </c>
      <c r="E363" s="5" t="s">
        <v>8</v>
      </c>
      <c r="F363" s="5" t="s">
        <v>8</v>
      </c>
      <c r="G363" s="5" t="s">
        <v>24095</v>
      </c>
    </row>
    <row r="364" spans="1:7" x14ac:dyDescent="0.25">
      <c r="A364" s="5" t="s">
        <v>24669</v>
      </c>
      <c r="B364" s="5">
        <v>1.5675742607085701</v>
      </c>
      <c r="C364" s="5" t="s">
        <v>8</v>
      </c>
      <c r="D364" s="5" t="s">
        <v>8</v>
      </c>
      <c r="E364" s="5" t="s">
        <v>24670</v>
      </c>
      <c r="F364" s="5" t="s">
        <v>8</v>
      </c>
      <c r="G364" s="5" t="s">
        <v>8</v>
      </c>
    </row>
    <row r="365" spans="1:7" x14ac:dyDescent="0.25">
      <c r="A365" s="5" t="s">
        <v>5147</v>
      </c>
      <c r="B365" s="5">
        <v>1.5675742607085701</v>
      </c>
      <c r="C365" s="5" t="s">
        <v>8</v>
      </c>
      <c r="D365" s="5" t="s">
        <v>8</v>
      </c>
      <c r="E365" s="5" t="s">
        <v>8</v>
      </c>
      <c r="F365" s="5" t="s">
        <v>8</v>
      </c>
      <c r="G365" s="5" t="s">
        <v>8</v>
      </c>
    </row>
    <row r="366" spans="1:7" x14ac:dyDescent="0.25">
      <c r="A366" s="5" t="s">
        <v>1283</v>
      </c>
      <c r="B366" s="5">
        <v>1.55939743934123</v>
      </c>
      <c r="C366" s="5" t="s">
        <v>8</v>
      </c>
      <c r="D366" s="5" t="s">
        <v>8</v>
      </c>
      <c r="E366" s="5" t="s">
        <v>8</v>
      </c>
      <c r="F366" s="5" t="s">
        <v>8</v>
      </c>
      <c r="G366" s="5" t="s">
        <v>8</v>
      </c>
    </row>
    <row r="367" spans="1:7" x14ac:dyDescent="0.25">
      <c r="A367" s="5" t="s">
        <v>4004</v>
      </c>
      <c r="B367" s="5">
        <v>1.55936622004836</v>
      </c>
      <c r="C367" s="5" t="s">
        <v>8</v>
      </c>
      <c r="D367" s="5" t="s">
        <v>8</v>
      </c>
      <c r="E367" s="5" t="s">
        <v>8</v>
      </c>
      <c r="F367" s="5" t="s">
        <v>8</v>
      </c>
      <c r="G367" s="5" t="s">
        <v>8</v>
      </c>
    </row>
    <row r="368" spans="1:7" x14ac:dyDescent="0.25">
      <c r="A368" s="5" t="s">
        <v>17936</v>
      </c>
      <c r="B368" s="5">
        <v>1.5562064708479899</v>
      </c>
      <c r="C368" s="5" t="s">
        <v>17937</v>
      </c>
      <c r="D368" s="5" t="s">
        <v>17938</v>
      </c>
      <c r="E368" s="5" t="s">
        <v>17939</v>
      </c>
      <c r="F368" s="5" t="s">
        <v>17940</v>
      </c>
      <c r="G368" s="5" t="s">
        <v>17941</v>
      </c>
    </row>
    <row r="369" spans="1:7" x14ac:dyDescent="0.25">
      <c r="A369" s="5" t="s">
        <v>18729</v>
      </c>
      <c r="B369" s="5">
        <v>1.5562064708479899</v>
      </c>
      <c r="C369" s="5" t="s">
        <v>8</v>
      </c>
      <c r="D369" s="5" t="s">
        <v>8</v>
      </c>
      <c r="E369" s="5" t="s">
        <v>15554</v>
      </c>
      <c r="F369" s="5" t="s">
        <v>8</v>
      </c>
      <c r="G369" s="5" t="s">
        <v>8</v>
      </c>
    </row>
    <row r="370" spans="1:7" x14ac:dyDescent="0.25">
      <c r="A370" s="5" t="s">
        <v>3852</v>
      </c>
      <c r="B370" s="5">
        <v>1.5562064708479899</v>
      </c>
      <c r="C370" s="5" t="s">
        <v>8</v>
      </c>
      <c r="D370" s="5" t="s">
        <v>8</v>
      </c>
      <c r="E370" s="5" t="s">
        <v>8</v>
      </c>
      <c r="F370" s="5" t="s">
        <v>8</v>
      </c>
      <c r="G370" s="5" t="s">
        <v>8</v>
      </c>
    </row>
    <row r="371" spans="1:7" x14ac:dyDescent="0.25">
      <c r="A371" s="5" t="s">
        <v>25762</v>
      </c>
      <c r="B371" s="5">
        <v>1.5562064708479899</v>
      </c>
      <c r="C371" s="5" t="s">
        <v>8</v>
      </c>
      <c r="D371" s="5" t="s">
        <v>8</v>
      </c>
      <c r="E371" s="5" t="s">
        <v>8</v>
      </c>
      <c r="F371" s="5" t="s">
        <v>8</v>
      </c>
      <c r="G371" s="5" t="s">
        <v>8</v>
      </c>
    </row>
    <row r="372" spans="1:7" x14ac:dyDescent="0.25">
      <c r="A372" s="5" t="s">
        <v>19886</v>
      </c>
      <c r="B372" s="5">
        <v>1.55381852449532</v>
      </c>
      <c r="C372" s="5" t="s">
        <v>8</v>
      </c>
      <c r="D372" s="5" t="s">
        <v>8</v>
      </c>
      <c r="E372" s="5" t="s">
        <v>8</v>
      </c>
      <c r="F372" s="5" t="s">
        <v>8</v>
      </c>
      <c r="G372" s="5" t="s">
        <v>8</v>
      </c>
    </row>
    <row r="373" spans="1:7" x14ac:dyDescent="0.25">
      <c r="A373" s="5" t="s">
        <v>20920</v>
      </c>
      <c r="B373" s="5">
        <v>1.5501749296545</v>
      </c>
      <c r="C373" s="5" t="s">
        <v>8</v>
      </c>
      <c r="D373" s="5" t="s">
        <v>8</v>
      </c>
      <c r="E373" s="5" t="s">
        <v>8</v>
      </c>
      <c r="F373" s="5" t="s">
        <v>8</v>
      </c>
      <c r="G373" s="5" t="s">
        <v>8</v>
      </c>
    </row>
    <row r="374" spans="1:7" x14ac:dyDescent="0.25">
      <c r="A374" s="5" t="s">
        <v>22576</v>
      </c>
      <c r="B374" s="5">
        <v>1.5489976870447999</v>
      </c>
      <c r="C374" s="5" t="s">
        <v>8</v>
      </c>
      <c r="D374" s="5" t="s">
        <v>8</v>
      </c>
      <c r="E374" s="5" t="s">
        <v>8</v>
      </c>
      <c r="F374" s="5" t="s">
        <v>8</v>
      </c>
      <c r="G374" s="5" t="s">
        <v>22577</v>
      </c>
    </row>
    <row r="375" spans="1:7" x14ac:dyDescent="0.25">
      <c r="A375" s="5" t="s">
        <v>24654</v>
      </c>
      <c r="B375" s="5">
        <v>1.5470020876675801</v>
      </c>
      <c r="C375" s="5" t="s">
        <v>8</v>
      </c>
      <c r="D375" s="5" t="s">
        <v>8</v>
      </c>
      <c r="E375" s="5" t="s">
        <v>8</v>
      </c>
      <c r="F375" s="5" t="s">
        <v>8</v>
      </c>
      <c r="G375" s="5" t="s">
        <v>8</v>
      </c>
    </row>
    <row r="376" spans="1:7" x14ac:dyDescent="0.25">
      <c r="A376" s="5" t="s">
        <v>25679</v>
      </c>
      <c r="B376" s="5">
        <v>1.5470020876675801</v>
      </c>
      <c r="C376" s="5" t="s">
        <v>8</v>
      </c>
      <c r="D376" s="5" t="s">
        <v>8</v>
      </c>
      <c r="E376" s="5" t="s">
        <v>8</v>
      </c>
      <c r="F376" s="5" t="s">
        <v>8</v>
      </c>
      <c r="G376" s="5" t="s">
        <v>8</v>
      </c>
    </row>
    <row r="377" spans="1:7" x14ac:dyDescent="0.25">
      <c r="A377" s="5" t="s">
        <v>25728</v>
      </c>
      <c r="B377" s="5">
        <v>1.5470020876675801</v>
      </c>
      <c r="C377" s="5" t="s">
        <v>8</v>
      </c>
      <c r="D377" s="5" t="s">
        <v>8</v>
      </c>
      <c r="E377" s="5" t="s">
        <v>8</v>
      </c>
      <c r="F377" s="5" t="s">
        <v>8</v>
      </c>
      <c r="G377" s="5" t="s">
        <v>8</v>
      </c>
    </row>
    <row r="378" spans="1:7" x14ac:dyDescent="0.25">
      <c r="A378" s="5" t="s">
        <v>23447</v>
      </c>
      <c r="B378" s="5">
        <v>1.5424038305727401</v>
      </c>
      <c r="C378" s="5" t="s">
        <v>12221</v>
      </c>
      <c r="D378" s="5" t="s">
        <v>12222</v>
      </c>
      <c r="E378" s="5" t="s">
        <v>23448</v>
      </c>
      <c r="F378" s="5" t="s">
        <v>12224</v>
      </c>
      <c r="G378" s="5" t="s">
        <v>23449</v>
      </c>
    </row>
    <row r="379" spans="1:7" x14ac:dyDescent="0.25">
      <c r="A379" s="5" t="s">
        <v>9454</v>
      </c>
      <c r="B379" s="5">
        <v>1.5408549296584599</v>
      </c>
      <c r="C379" s="5" t="s">
        <v>8</v>
      </c>
      <c r="D379" s="5" t="s">
        <v>8</v>
      </c>
      <c r="E379" s="5" t="s">
        <v>8</v>
      </c>
      <c r="F379" s="5" t="s">
        <v>8</v>
      </c>
      <c r="G379" s="5" t="s">
        <v>8</v>
      </c>
    </row>
    <row r="380" spans="1:7" x14ac:dyDescent="0.25">
      <c r="A380" s="5" t="s">
        <v>14626</v>
      </c>
      <c r="B380" s="5">
        <v>1.5401257238336401</v>
      </c>
      <c r="C380" s="5" t="s">
        <v>8</v>
      </c>
      <c r="D380" s="5" t="s">
        <v>8</v>
      </c>
      <c r="E380" s="5" t="s">
        <v>8</v>
      </c>
      <c r="F380" s="5" t="s">
        <v>8</v>
      </c>
      <c r="G380" s="5" t="s">
        <v>14627</v>
      </c>
    </row>
    <row r="381" spans="1:7" x14ac:dyDescent="0.25">
      <c r="A381" s="5" t="s">
        <v>21064</v>
      </c>
      <c r="B381" s="5">
        <v>1.5401257238336401</v>
      </c>
      <c r="C381" s="5" t="s">
        <v>8</v>
      </c>
      <c r="D381" s="5" t="s">
        <v>8</v>
      </c>
      <c r="E381" s="5" t="s">
        <v>8</v>
      </c>
      <c r="F381" s="5" t="s">
        <v>8</v>
      </c>
      <c r="G381" s="5" t="s">
        <v>8</v>
      </c>
    </row>
    <row r="382" spans="1:7" x14ac:dyDescent="0.25">
      <c r="A382" s="5" t="s">
        <v>21390</v>
      </c>
      <c r="B382" s="5">
        <v>1.53793072404716</v>
      </c>
      <c r="C382" s="5" t="s">
        <v>8</v>
      </c>
      <c r="D382" s="5" t="s">
        <v>8</v>
      </c>
      <c r="E382" s="5" t="s">
        <v>8</v>
      </c>
      <c r="F382" s="5" t="s">
        <v>8</v>
      </c>
      <c r="G382" s="5" t="s">
        <v>12634</v>
      </c>
    </row>
    <row r="383" spans="1:7" x14ac:dyDescent="0.25">
      <c r="A383" s="5" t="s">
        <v>19092</v>
      </c>
      <c r="B383" s="5">
        <v>1.5338230432958799</v>
      </c>
      <c r="C383" s="5" t="s">
        <v>8</v>
      </c>
      <c r="D383" s="5" t="s">
        <v>8</v>
      </c>
      <c r="E383" s="5" t="s">
        <v>8</v>
      </c>
      <c r="F383" s="5" t="s">
        <v>8</v>
      </c>
      <c r="G383" s="5" t="s">
        <v>8</v>
      </c>
    </row>
    <row r="384" spans="1:7" x14ac:dyDescent="0.25">
      <c r="A384" s="5" t="s">
        <v>14953</v>
      </c>
      <c r="B384" s="5">
        <v>1.5305371807624799</v>
      </c>
      <c r="C384" s="5" t="s">
        <v>8</v>
      </c>
      <c r="D384" s="5" t="s">
        <v>8</v>
      </c>
      <c r="E384" s="5" t="s">
        <v>14954</v>
      </c>
      <c r="F384" s="5" t="s">
        <v>8</v>
      </c>
      <c r="G384" s="5" t="s">
        <v>8</v>
      </c>
    </row>
    <row r="385" spans="1:7" x14ac:dyDescent="0.25">
      <c r="A385" s="5" t="s">
        <v>18138</v>
      </c>
      <c r="B385" s="5">
        <v>1.52810118626499</v>
      </c>
      <c r="C385" s="5" t="s">
        <v>18139</v>
      </c>
      <c r="D385" s="5" t="s">
        <v>18140</v>
      </c>
      <c r="E385" s="5" t="s">
        <v>9600</v>
      </c>
      <c r="F385" s="5" t="s">
        <v>18141</v>
      </c>
      <c r="G385" s="5" t="s">
        <v>9602</v>
      </c>
    </row>
    <row r="386" spans="1:7" x14ac:dyDescent="0.25">
      <c r="A386" s="5" t="s">
        <v>25824</v>
      </c>
      <c r="B386" s="5">
        <v>1.52810118626499</v>
      </c>
      <c r="C386" s="5" t="s">
        <v>8</v>
      </c>
      <c r="D386" s="5" t="s">
        <v>8</v>
      </c>
      <c r="E386" s="5" t="s">
        <v>8</v>
      </c>
      <c r="F386" s="5" t="s">
        <v>8</v>
      </c>
      <c r="G386" s="5" t="s">
        <v>8</v>
      </c>
    </row>
    <row r="387" spans="1:7" x14ac:dyDescent="0.25">
      <c r="A387" s="5" t="s">
        <v>7588</v>
      </c>
      <c r="B387" s="5">
        <v>1.52799360427137</v>
      </c>
      <c r="C387" s="5" t="s">
        <v>8</v>
      </c>
      <c r="D387" s="5" t="s">
        <v>8</v>
      </c>
      <c r="E387" s="5" t="s">
        <v>8</v>
      </c>
      <c r="F387" s="5" t="s">
        <v>8</v>
      </c>
      <c r="G387" s="5" t="s">
        <v>8</v>
      </c>
    </row>
    <row r="388" spans="1:7" x14ac:dyDescent="0.25">
      <c r="A388" s="5" t="s">
        <v>11713</v>
      </c>
      <c r="B388" s="5">
        <v>1.52783041646541</v>
      </c>
      <c r="C388" s="5" t="s">
        <v>8</v>
      </c>
      <c r="D388" s="5" t="s">
        <v>8</v>
      </c>
      <c r="E388" s="5" t="s">
        <v>8</v>
      </c>
      <c r="F388" s="5" t="s">
        <v>8</v>
      </c>
      <c r="G388" s="5" t="s">
        <v>8</v>
      </c>
    </row>
    <row r="389" spans="1:7" x14ac:dyDescent="0.25">
      <c r="A389" s="5" t="s">
        <v>20840</v>
      </c>
      <c r="B389" s="5">
        <v>1.5270614456998699</v>
      </c>
      <c r="C389" s="5" t="s">
        <v>8</v>
      </c>
      <c r="D389" s="5" t="s">
        <v>8</v>
      </c>
      <c r="E389" s="5" t="s">
        <v>8</v>
      </c>
      <c r="F389" s="5" t="s">
        <v>8</v>
      </c>
      <c r="G389" s="5" t="s">
        <v>8</v>
      </c>
    </row>
    <row r="390" spans="1:7" x14ac:dyDescent="0.25">
      <c r="A390" s="5" t="s">
        <v>23250</v>
      </c>
      <c r="B390" s="5">
        <v>1.52450440441913</v>
      </c>
      <c r="C390" s="5" t="s">
        <v>8</v>
      </c>
      <c r="D390" s="5" t="s">
        <v>8</v>
      </c>
      <c r="E390" s="5" t="s">
        <v>8</v>
      </c>
      <c r="F390" s="5" t="s">
        <v>8</v>
      </c>
      <c r="G390" s="5" t="s">
        <v>23251</v>
      </c>
    </row>
    <row r="391" spans="1:7" x14ac:dyDescent="0.25">
      <c r="A391" s="5" t="s">
        <v>21489</v>
      </c>
      <c r="B391" s="5">
        <v>1.5244785074128999</v>
      </c>
      <c r="C391" s="5" t="s">
        <v>8</v>
      </c>
      <c r="D391" s="5" t="s">
        <v>8</v>
      </c>
      <c r="E391" s="5" t="s">
        <v>8</v>
      </c>
      <c r="F391" s="5" t="s">
        <v>8</v>
      </c>
      <c r="G391" s="5" t="s">
        <v>8</v>
      </c>
    </row>
    <row r="392" spans="1:7" x14ac:dyDescent="0.25">
      <c r="A392" s="5" t="s">
        <v>11830</v>
      </c>
      <c r="B392" s="5">
        <v>1.5237748134993201</v>
      </c>
      <c r="C392" s="5" t="s">
        <v>10231</v>
      </c>
      <c r="D392" s="5" t="s">
        <v>11831</v>
      </c>
      <c r="E392" s="5" t="s">
        <v>10233</v>
      </c>
      <c r="F392" s="5" t="s">
        <v>11832</v>
      </c>
      <c r="G392" s="5" t="s">
        <v>10235</v>
      </c>
    </row>
    <row r="393" spans="1:7" x14ac:dyDescent="0.25">
      <c r="A393" s="5" t="s">
        <v>24000</v>
      </c>
      <c r="B393" s="5">
        <v>1.5226269569567199</v>
      </c>
      <c r="C393" s="5" t="s">
        <v>24001</v>
      </c>
      <c r="D393" s="5" t="s">
        <v>24002</v>
      </c>
      <c r="E393" s="5" t="s">
        <v>24003</v>
      </c>
      <c r="F393" s="5" t="s">
        <v>24004</v>
      </c>
      <c r="G393" s="5" t="s">
        <v>24005</v>
      </c>
    </row>
    <row r="394" spans="1:7" x14ac:dyDescent="0.25">
      <c r="A394" s="5" t="s">
        <v>21240</v>
      </c>
      <c r="B394" s="5">
        <v>1.52151416776992</v>
      </c>
      <c r="C394" s="5" t="s">
        <v>8</v>
      </c>
      <c r="D394" s="5" t="s">
        <v>8</v>
      </c>
      <c r="E394" s="5" t="s">
        <v>8</v>
      </c>
      <c r="F394" s="5" t="s">
        <v>8</v>
      </c>
      <c r="G394" s="5" t="s">
        <v>8</v>
      </c>
    </row>
    <row r="395" spans="1:7" x14ac:dyDescent="0.25">
      <c r="A395" s="5" t="s">
        <v>21771</v>
      </c>
      <c r="B395" s="5">
        <v>1.52151416776992</v>
      </c>
      <c r="C395" s="5" t="s">
        <v>577</v>
      </c>
      <c r="D395" s="5" t="s">
        <v>8</v>
      </c>
      <c r="E395" s="5" t="s">
        <v>8</v>
      </c>
      <c r="F395" s="5" t="s">
        <v>8</v>
      </c>
      <c r="G395" s="5" t="s">
        <v>8</v>
      </c>
    </row>
    <row r="396" spans="1:7" x14ac:dyDescent="0.25">
      <c r="A396" s="5" t="s">
        <v>14019</v>
      </c>
      <c r="B396" s="5">
        <v>1.52077157540605</v>
      </c>
      <c r="C396" s="5" t="s">
        <v>8</v>
      </c>
      <c r="D396" s="5" t="s">
        <v>8</v>
      </c>
      <c r="E396" s="5" t="s">
        <v>8</v>
      </c>
      <c r="F396" s="5" t="s">
        <v>8</v>
      </c>
      <c r="G396" s="5" t="s">
        <v>8</v>
      </c>
    </row>
    <row r="397" spans="1:7" x14ac:dyDescent="0.25">
      <c r="A397" s="5" t="s">
        <v>9315</v>
      </c>
      <c r="B397" s="5">
        <v>1.5203888880730001</v>
      </c>
      <c r="C397" s="5" t="s">
        <v>8</v>
      </c>
      <c r="D397" s="5" t="s">
        <v>8</v>
      </c>
      <c r="E397" s="5" t="s">
        <v>8</v>
      </c>
      <c r="F397" s="5" t="s">
        <v>8</v>
      </c>
      <c r="G397" s="5" t="s">
        <v>8</v>
      </c>
    </row>
    <row r="398" spans="1:7" x14ac:dyDescent="0.25">
      <c r="A398" s="5" t="s">
        <v>12699</v>
      </c>
      <c r="B398" s="5">
        <v>1.5176668190465901</v>
      </c>
      <c r="C398" s="5" t="s">
        <v>12700</v>
      </c>
      <c r="D398" s="5" t="s">
        <v>12701</v>
      </c>
      <c r="E398" s="5" t="s">
        <v>12702</v>
      </c>
      <c r="F398" s="5" t="s">
        <v>12703</v>
      </c>
      <c r="G398" s="5" t="s">
        <v>12704</v>
      </c>
    </row>
    <row r="399" spans="1:7" x14ac:dyDescent="0.25">
      <c r="A399" s="5" t="s">
        <v>24044</v>
      </c>
      <c r="B399" s="5">
        <v>1.51724763140653</v>
      </c>
      <c r="C399" s="5" t="s">
        <v>24045</v>
      </c>
      <c r="D399" s="5" t="s">
        <v>24046</v>
      </c>
      <c r="E399" s="5" t="s">
        <v>24047</v>
      </c>
      <c r="F399" s="5" t="s">
        <v>24048</v>
      </c>
      <c r="G399" s="5" t="s">
        <v>24049</v>
      </c>
    </row>
    <row r="400" spans="1:7" x14ac:dyDescent="0.25">
      <c r="A400" s="5" t="s">
        <v>24822</v>
      </c>
      <c r="B400" s="5">
        <v>1.51724763140653</v>
      </c>
      <c r="C400" s="5" t="s">
        <v>8</v>
      </c>
      <c r="D400" s="5" t="s">
        <v>8</v>
      </c>
      <c r="E400" s="5" t="s">
        <v>8</v>
      </c>
      <c r="F400" s="5" t="s">
        <v>8</v>
      </c>
      <c r="G400" s="5" t="s">
        <v>8</v>
      </c>
    </row>
    <row r="401" spans="1:7" x14ac:dyDescent="0.25">
      <c r="A401" s="5" t="s">
        <v>25123</v>
      </c>
      <c r="B401" s="5">
        <v>1.51724763140653</v>
      </c>
      <c r="C401" s="5" t="s">
        <v>8</v>
      </c>
      <c r="D401" s="5" t="s">
        <v>8</v>
      </c>
      <c r="E401" s="5" t="s">
        <v>8</v>
      </c>
      <c r="F401" s="5" t="s">
        <v>8</v>
      </c>
      <c r="G401" s="5" t="s">
        <v>8</v>
      </c>
    </row>
    <row r="402" spans="1:7" x14ac:dyDescent="0.25">
      <c r="A402" s="5" t="s">
        <v>25137</v>
      </c>
      <c r="B402" s="5">
        <v>1.51724763140653</v>
      </c>
      <c r="C402" s="5" t="s">
        <v>8</v>
      </c>
      <c r="D402" s="5" t="s">
        <v>8</v>
      </c>
      <c r="E402" s="5" t="s">
        <v>8</v>
      </c>
      <c r="F402" s="5" t="s">
        <v>8</v>
      </c>
      <c r="G402" s="5" t="s">
        <v>8</v>
      </c>
    </row>
    <row r="403" spans="1:7" x14ac:dyDescent="0.25">
      <c r="A403" s="5" t="s">
        <v>6637</v>
      </c>
      <c r="B403" s="5">
        <v>1.51724763140653</v>
      </c>
      <c r="C403" s="5" t="s">
        <v>8</v>
      </c>
      <c r="D403" s="5" t="s">
        <v>8</v>
      </c>
      <c r="E403" s="5" t="s">
        <v>8</v>
      </c>
      <c r="F403" s="5" t="s">
        <v>8</v>
      </c>
      <c r="G403" s="5" t="s">
        <v>8</v>
      </c>
    </row>
    <row r="404" spans="1:7" x14ac:dyDescent="0.25">
      <c r="A404" s="5" t="s">
        <v>19551</v>
      </c>
      <c r="B404" s="5">
        <v>1.51724763140653</v>
      </c>
      <c r="C404" s="5" t="s">
        <v>8</v>
      </c>
      <c r="D404" s="5" t="s">
        <v>8</v>
      </c>
      <c r="E404" s="5" t="s">
        <v>8</v>
      </c>
      <c r="F404" s="5" t="s">
        <v>8</v>
      </c>
      <c r="G404" s="5" t="s">
        <v>8</v>
      </c>
    </row>
    <row r="405" spans="1:7" x14ac:dyDescent="0.25">
      <c r="A405" s="5" t="s">
        <v>25203</v>
      </c>
      <c r="B405" s="5">
        <v>1.51724763140653</v>
      </c>
      <c r="C405" s="5" t="s">
        <v>8</v>
      </c>
      <c r="D405" s="5" t="s">
        <v>8</v>
      </c>
      <c r="E405" s="5" t="s">
        <v>8</v>
      </c>
      <c r="F405" s="5" t="s">
        <v>8</v>
      </c>
      <c r="G405" s="5" t="s">
        <v>8</v>
      </c>
    </row>
    <row r="406" spans="1:7" x14ac:dyDescent="0.25">
      <c r="A406" s="5" t="s">
        <v>19663</v>
      </c>
      <c r="B406" s="5">
        <v>1.51724763140653</v>
      </c>
      <c r="C406" s="5" t="s">
        <v>8</v>
      </c>
      <c r="D406" s="5" t="s">
        <v>8</v>
      </c>
      <c r="E406" s="5" t="s">
        <v>8</v>
      </c>
      <c r="F406" s="5" t="s">
        <v>8</v>
      </c>
      <c r="G406" s="5" t="s">
        <v>8</v>
      </c>
    </row>
    <row r="407" spans="1:7" x14ac:dyDescent="0.25">
      <c r="A407" s="5" t="s">
        <v>25311</v>
      </c>
      <c r="B407" s="5">
        <v>1.51724763140653</v>
      </c>
      <c r="C407" s="5" t="s">
        <v>8</v>
      </c>
      <c r="D407" s="5" t="s">
        <v>8</v>
      </c>
      <c r="E407" s="5" t="s">
        <v>8</v>
      </c>
      <c r="F407" s="5" t="s">
        <v>8</v>
      </c>
      <c r="G407" s="5" t="s">
        <v>8</v>
      </c>
    </row>
    <row r="408" spans="1:7" x14ac:dyDescent="0.25">
      <c r="A408" s="5" t="s">
        <v>22854</v>
      </c>
      <c r="B408" s="5">
        <v>1.5160264210976999</v>
      </c>
      <c r="C408" s="5" t="s">
        <v>8</v>
      </c>
      <c r="D408" s="5" t="s">
        <v>8</v>
      </c>
      <c r="E408" s="5" t="s">
        <v>8</v>
      </c>
      <c r="F408" s="5" t="s">
        <v>8</v>
      </c>
      <c r="G408" s="5" t="s">
        <v>8</v>
      </c>
    </row>
    <row r="409" spans="1:7" x14ac:dyDescent="0.25">
      <c r="A409" s="5" t="s">
        <v>2781</v>
      </c>
      <c r="B409" s="5">
        <v>1.5159351330019499</v>
      </c>
      <c r="C409" s="5" t="s">
        <v>8</v>
      </c>
      <c r="D409" s="5" t="s">
        <v>8</v>
      </c>
      <c r="E409" s="5" t="s">
        <v>8</v>
      </c>
      <c r="F409" s="5" t="s">
        <v>8</v>
      </c>
      <c r="G409" s="5" t="s">
        <v>8</v>
      </c>
    </row>
    <row r="410" spans="1:7" x14ac:dyDescent="0.25">
      <c r="A410" s="5" t="s">
        <v>4420</v>
      </c>
      <c r="B410" s="5">
        <v>1.5135999078101401</v>
      </c>
      <c r="C410" s="5" t="s">
        <v>8</v>
      </c>
      <c r="D410" s="5" t="s">
        <v>8</v>
      </c>
      <c r="E410" s="5" t="s">
        <v>8</v>
      </c>
      <c r="F410" s="5" t="s">
        <v>8</v>
      </c>
      <c r="G410" s="5" t="s">
        <v>8</v>
      </c>
    </row>
    <row r="411" spans="1:7" x14ac:dyDescent="0.25">
      <c r="A411" s="5" t="s">
        <v>19534</v>
      </c>
      <c r="B411" s="5">
        <v>1.5134548366382199</v>
      </c>
      <c r="C411" s="5" t="s">
        <v>8</v>
      </c>
      <c r="D411" s="5" t="s">
        <v>8</v>
      </c>
      <c r="E411" s="5" t="s">
        <v>8</v>
      </c>
      <c r="F411" s="5" t="s">
        <v>8</v>
      </c>
      <c r="G411" s="5" t="s">
        <v>8</v>
      </c>
    </row>
    <row r="412" spans="1:7" x14ac:dyDescent="0.25">
      <c r="A412" s="5" t="s">
        <v>10642</v>
      </c>
      <c r="B412" s="5">
        <v>1.5134548366382199</v>
      </c>
      <c r="C412" s="5" t="s">
        <v>8</v>
      </c>
      <c r="D412" s="5" t="s">
        <v>8</v>
      </c>
      <c r="E412" s="5" t="s">
        <v>8</v>
      </c>
      <c r="F412" s="5" t="s">
        <v>8</v>
      </c>
      <c r="G412" s="5" t="s">
        <v>8</v>
      </c>
    </row>
    <row r="413" spans="1:7" x14ac:dyDescent="0.25">
      <c r="A413" s="5" t="s">
        <v>20848</v>
      </c>
      <c r="B413" s="5">
        <v>1.5134548366382199</v>
      </c>
      <c r="C413" s="5" t="s">
        <v>8</v>
      </c>
      <c r="D413" s="5" t="s">
        <v>8</v>
      </c>
      <c r="E413" s="5" t="s">
        <v>8</v>
      </c>
      <c r="F413" s="5" t="s">
        <v>8</v>
      </c>
      <c r="G413" s="5" t="s">
        <v>8</v>
      </c>
    </row>
    <row r="414" spans="1:7" x14ac:dyDescent="0.25">
      <c r="A414" s="5" t="s">
        <v>24789</v>
      </c>
      <c r="B414" s="5">
        <v>1.5116330894977099</v>
      </c>
      <c r="C414" s="5" t="s">
        <v>8</v>
      </c>
      <c r="D414" s="5" t="s">
        <v>8</v>
      </c>
      <c r="E414" s="5" t="s">
        <v>8</v>
      </c>
      <c r="F414" s="5" t="s">
        <v>8</v>
      </c>
      <c r="G414" s="5" t="s">
        <v>8</v>
      </c>
    </row>
    <row r="415" spans="1:7" x14ac:dyDescent="0.25">
      <c r="A415" s="5" t="s">
        <v>16250</v>
      </c>
      <c r="B415" s="5">
        <v>1.51061219695632</v>
      </c>
      <c r="C415" s="5" t="s">
        <v>8</v>
      </c>
      <c r="D415" s="5" t="s">
        <v>8</v>
      </c>
      <c r="E415" s="5" t="s">
        <v>8</v>
      </c>
      <c r="F415" s="5" t="s">
        <v>8</v>
      </c>
      <c r="G415" s="5" t="s">
        <v>3369</v>
      </c>
    </row>
    <row r="416" spans="1:7" x14ac:dyDescent="0.25">
      <c r="A416" s="5" t="s">
        <v>3886</v>
      </c>
      <c r="B416" s="5">
        <v>1.51015543234552</v>
      </c>
      <c r="C416" s="5" t="s">
        <v>8</v>
      </c>
      <c r="D416" s="5" t="s">
        <v>8</v>
      </c>
      <c r="E416" s="5" t="s">
        <v>8</v>
      </c>
      <c r="F416" s="5" t="s">
        <v>8</v>
      </c>
      <c r="G416" s="5" t="s">
        <v>3887</v>
      </c>
    </row>
    <row r="417" spans="1:7" x14ac:dyDescent="0.25">
      <c r="A417" s="5" t="s">
        <v>17108</v>
      </c>
      <c r="B417" s="5">
        <v>1.5074744001212099</v>
      </c>
      <c r="C417" s="5" t="s">
        <v>17109</v>
      </c>
      <c r="D417" s="5" t="s">
        <v>17110</v>
      </c>
      <c r="E417" s="5" t="s">
        <v>17111</v>
      </c>
      <c r="F417" s="5" t="s">
        <v>17112</v>
      </c>
      <c r="G417" s="5" t="s">
        <v>7714</v>
      </c>
    </row>
    <row r="418" spans="1:7" x14ac:dyDescent="0.25">
      <c r="A418" s="5" t="s">
        <v>2507</v>
      </c>
      <c r="B418" s="5">
        <v>1.50439114292598</v>
      </c>
      <c r="C418" s="5" t="s">
        <v>8</v>
      </c>
      <c r="D418" s="5" t="s">
        <v>8</v>
      </c>
      <c r="E418" s="5" t="s">
        <v>8</v>
      </c>
      <c r="F418" s="5" t="s">
        <v>8</v>
      </c>
      <c r="G418" s="5" t="s">
        <v>8</v>
      </c>
    </row>
    <row r="419" spans="1:7" x14ac:dyDescent="0.25">
      <c r="A419" s="5" t="s">
        <v>21823</v>
      </c>
      <c r="B419" s="5">
        <v>1.49632776776495</v>
      </c>
      <c r="C419" s="5" t="s">
        <v>8</v>
      </c>
      <c r="D419" s="5" t="s">
        <v>8</v>
      </c>
      <c r="E419" s="5" t="s">
        <v>8</v>
      </c>
      <c r="F419" s="5" t="s">
        <v>8</v>
      </c>
      <c r="G419" s="5" t="s">
        <v>8</v>
      </c>
    </row>
    <row r="420" spans="1:7" x14ac:dyDescent="0.25">
      <c r="A420" s="5" t="s">
        <v>18308</v>
      </c>
      <c r="B420" s="5">
        <v>1.4952231928266599</v>
      </c>
      <c r="C420" s="5" t="s">
        <v>8</v>
      </c>
      <c r="D420" s="5" t="s">
        <v>8</v>
      </c>
      <c r="E420" s="5" t="s">
        <v>8</v>
      </c>
      <c r="F420" s="5" t="s">
        <v>8</v>
      </c>
      <c r="G420" s="5" t="s">
        <v>240</v>
      </c>
    </row>
    <row r="421" spans="1:7" x14ac:dyDescent="0.25">
      <c r="A421" s="5" t="s">
        <v>19099</v>
      </c>
      <c r="B421" s="5">
        <v>1.4952231928266599</v>
      </c>
      <c r="C421" s="5" t="s">
        <v>8</v>
      </c>
      <c r="D421" s="5" t="s">
        <v>8</v>
      </c>
      <c r="E421" s="5" t="s">
        <v>8</v>
      </c>
      <c r="F421" s="5" t="s">
        <v>8</v>
      </c>
      <c r="G421" s="5" t="s">
        <v>8</v>
      </c>
    </row>
    <row r="422" spans="1:7" x14ac:dyDescent="0.25">
      <c r="A422" s="5" t="s">
        <v>19297</v>
      </c>
      <c r="B422" s="5">
        <v>1.4952231928266599</v>
      </c>
      <c r="C422" s="5" t="s">
        <v>8</v>
      </c>
      <c r="D422" s="5" t="s">
        <v>8</v>
      </c>
      <c r="E422" s="5" t="s">
        <v>8</v>
      </c>
      <c r="F422" s="5" t="s">
        <v>8</v>
      </c>
      <c r="G422" s="5" t="s">
        <v>8</v>
      </c>
    </row>
    <row r="423" spans="1:7" x14ac:dyDescent="0.25">
      <c r="A423" s="5" t="s">
        <v>25053</v>
      </c>
      <c r="B423" s="5">
        <v>1.4952231928266599</v>
      </c>
      <c r="C423" s="5" t="s">
        <v>8</v>
      </c>
      <c r="D423" s="5" t="s">
        <v>8</v>
      </c>
      <c r="E423" s="5" t="s">
        <v>8</v>
      </c>
      <c r="F423" s="5" t="s">
        <v>8</v>
      </c>
      <c r="G423" s="5" t="s">
        <v>8</v>
      </c>
    </row>
    <row r="424" spans="1:7" x14ac:dyDescent="0.25">
      <c r="A424" s="5" t="s">
        <v>19889</v>
      </c>
      <c r="B424" s="5">
        <v>1.4952231928266599</v>
      </c>
      <c r="C424" s="5" t="s">
        <v>8</v>
      </c>
      <c r="D424" s="5" t="s">
        <v>8</v>
      </c>
      <c r="E424" s="5" t="s">
        <v>8</v>
      </c>
      <c r="F424" s="5" t="s">
        <v>8</v>
      </c>
      <c r="G424" s="5" t="s">
        <v>8</v>
      </c>
    </row>
    <row r="425" spans="1:7" x14ac:dyDescent="0.25">
      <c r="A425" s="5" t="s">
        <v>25395</v>
      </c>
      <c r="B425" s="5">
        <v>1.4952231928266599</v>
      </c>
      <c r="C425" s="5" t="s">
        <v>8</v>
      </c>
      <c r="D425" s="5" t="s">
        <v>8</v>
      </c>
      <c r="E425" s="5" t="s">
        <v>8</v>
      </c>
      <c r="F425" s="5" t="s">
        <v>8</v>
      </c>
      <c r="G425" s="5" t="s">
        <v>8</v>
      </c>
    </row>
    <row r="426" spans="1:7" x14ac:dyDescent="0.25">
      <c r="A426" s="5" t="s">
        <v>12432</v>
      </c>
      <c r="B426" s="5">
        <v>1.4952231928266599</v>
      </c>
      <c r="C426" s="5" t="s">
        <v>8</v>
      </c>
      <c r="D426" s="5" t="s">
        <v>8</v>
      </c>
      <c r="E426" s="5" t="s">
        <v>8</v>
      </c>
      <c r="F426" s="5" t="s">
        <v>8</v>
      </c>
      <c r="G426" s="5" t="s">
        <v>8</v>
      </c>
    </row>
    <row r="427" spans="1:7" x14ac:dyDescent="0.25">
      <c r="A427" s="5" t="s">
        <v>25037</v>
      </c>
      <c r="B427" s="5">
        <v>1.4948396403763</v>
      </c>
      <c r="C427" s="5" t="s">
        <v>8</v>
      </c>
      <c r="D427" s="5" t="s">
        <v>8</v>
      </c>
      <c r="E427" s="5" t="s">
        <v>8</v>
      </c>
      <c r="F427" s="5" t="s">
        <v>8</v>
      </c>
      <c r="G427" s="5" t="s">
        <v>8</v>
      </c>
    </row>
    <row r="428" spans="1:7" x14ac:dyDescent="0.25">
      <c r="A428" s="5" t="s">
        <v>24911</v>
      </c>
      <c r="B428" s="5">
        <v>1.4945546246458701</v>
      </c>
      <c r="C428" s="5" t="s">
        <v>8</v>
      </c>
      <c r="D428" s="5" t="s">
        <v>8</v>
      </c>
      <c r="E428" s="5" t="s">
        <v>17724</v>
      </c>
      <c r="F428" s="5" t="s">
        <v>8</v>
      </c>
      <c r="G428" s="5" t="s">
        <v>8</v>
      </c>
    </row>
    <row r="429" spans="1:7" x14ac:dyDescent="0.25">
      <c r="A429" s="5" t="s">
        <v>20150</v>
      </c>
      <c r="B429" s="5">
        <v>1.4945546246458701</v>
      </c>
      <c r="C429" s="5" t="s">
        <v>8</v>
      </c>
      <c r="D429" s="5" t="s">
        <v>8</v>
      </c>
      <c r="E429" s="5" t="s">
        <v>8</v>
      </c>
      <c r="F429" s="5" t="s">
        <v>8</v>
      </c>
      <c r="G429" s="5" t="s">
        <v>8</v>
      </c>
    </row>
    <row r="430" spans="1:7" x14ac:dyDescent="0.25">
      <c r="A430" s="5" t="s">
        <v>20170</v>
      </c>
      <c r="B430" s="5">
        <v>1.4940167030626299</v>
      </c>
      <c r="C430" s="5" t="s">
        <v>8</v>
      </c>
      <c r="D430" s="5" t="s">
        <v>8</v>
      </c>
      <c r="E430" s="5" t="s">
        <v>8</v>
      </c>
      <c r="F430" s="5" t="s">
        <v>8</v>
      </c>
      <c r="G430" s="5" t="s">
        <v>8</v>
      </c>
    </row>
    <row r="431" spans="1:7" x14ac:dyDescent="0.25">
      <c r="A431" s="5" t="s">
        <v>13023</v>
      </c>
      <c r="B431" s="5">
        <v>1.49379833714345</v>
      </c>
      <c r="C431" s="5" t="s">
        <v>8</v>
      </c>
      <c r="D431" s="5" t="s">
        <v>8</v>
      </c>
      <c r="E431" s="5" t="s">
        <v>8</v>
      </c>
      <c r="F431" s="5" t="s">
        <v>8</v>
      </c>
      <c r="G431" s="5" t="s">
        <v>8</v>
      </c>
    </row>
    <row r="432" spans="1:7" x14ac:dyDescent="0.25">
      <c r="A432" s="5" t="s">
        <v>14115</v>
      </c>
      <c r="B432" s="5">
        <v>1.4935745416913</v>
      </c>
      <c r="C432" s="5" t="s">
        <v>14116</v>
      </c>
      <c r="D432" s="5" t="s">
        <v>8</v>
      </c>
      <c r="E432" s="5" t="s">
        <v>8</v>
      </c>
      <c r="F432" s="5" t="s">
        <v>8</v>
      </c>
      <c r="G432" s="5" t="s">
        <v>14117</v>
      </c>
    </row>
    <row r="433" spans="1:7" x14ac:dyDescent="0.25">
      <c r="A433" s="5" t="s">
        <v>14878</v>
      </c>
      <c r="B433" s="5">
        <v>1.4935745416913</v>
      </c>
      <c r="C433" s="5" t="s">
        <v>8</v>
      </c>
      <c r="D433" s="5" t="s">
        <v>8</v>
      </c>
      <c r="E433" s="5" t="s">
        <v>8</v>
      </c>
      <c r="F433" s="5" t="s">
        <v>8</v>
      </c>
      <c r="G433" s="5" t="s">
        <v>8</v>
      </c>
    </row>
    <row r="434" spans="1:7" x14ac:dyDescent="0.25">
      <c r="A434" s="5" t="s">
        <v>18859</v>
      </c>
      <c r="B434" s="5">
        <v>1.49320465982666</v>
      </c>
      <c r="C434" s="5" t="s">
        <v>8</v>
      </c>
      <c r="D434" s="5" t="s">
        <v>8</v>
      </c>
      <c r="E434" s="5" t="s">
        <v>8</v>
      </c>
      <c r="F434" s="5" t="s">
        <v>8</v>
      </c>
      <c r="G434" s="5" t="s">
        <v>8</v>
      </c>
    </row>
    <row r="435" spans="1:7" x14ac:dyDescent="0.25">
      <c r="A435" s="5" t="s">
        <v>16424</v>
      </c>
      <c r="B435" s="5">
        <v>1.48679313489512</v>
      </c>
      <c r="C435" s="5" t="s">
        <v>8</v>
      </c>
      <c r="D435" s="5" t="s">
        <v>8</v>
      </c>
      <c r="E435" s="5" t="s">
        <v>8</v>
      </c>
      <c r="F435" s="5" t="s">
        <v>8</v>
      </c>
      <c r="G435" s="5" t="s">
        <v>16425</v>
      </c>
    </row>
    <row r="436" spans="1:7" x14ac:dyDescent="0.25">
      <c r="A436" s="5" t="s">
        <v>21241</v>
      </c>
      <c r="B436" s="5">
        <v>1.4820726816418299</v>
      </c>
      <c r="C436" s="5" t="s">
        <v>8</v>
      </c>
      <c r="D436" s="5" t="s">
        <v>8</v>
      </c>
      <c r="E436" s="5" t="s">
        <v>8</v>
      </c>
      <c r="F436" s="5" t="s">
        <v>8</v>
      </c>
      <c r="G436" s="5" t="s">
        <v>8</v>
      </c>
    </row>
    <row r="437" spans="1:7" x14ac:dyDescent="0.25">
      <c r="A437" s="5" t="s">
        <v>22672</v>
      </c>
      <c r="B437" s="5">
        <v>1.47959922234013</v>
      </c>
      <c r="C437" s="5" t="s">
        <v>8</v>
      </c>
      <c r="D437" s="5" t="s">
        <v>8</v>
      </c>
      <c r="E437" s="5" t="s">
        <v>8</v>
      </c>
      <c r="F437" s="5" t="s">
        <v>8</v>
      </c>
      <c r="G437" s="5" t="s">
        <v>5365</v>
      </c>
    </row>
    <row r="438" spans="1:7" x14ac:dyDescent="0.25">
      <c r="A438" s="5" t="s">
        <v>18622</v>
      </c>
      <c r="B438" s="5">
        <v>1.47959922234013</v>
      </c>
      <c r="C438" s="5" t="s">
        <v>8</v>
      </c>
      <c r="D438" s="5" t="s">
        <v>8</v>
      </c>
      <c r="E438" s="5" t="s">
        <v>8</v>
      </c>
      <c r="F438" s="5" t="s">
        <v>8</v>
      </c>
      <c r="G438" s="5" t="s">
        <v>8</v>
      </c>
    </row>
    <row r="439" spans="1:7" x14ac:dyDescent="0.25">
      <c r="A439" s="5" t="s">
        <v>19472</v>
      </c>
      <c r="B439" s="5">
        <v>1.47959922234013</v>
      </c>
      <c r="C439" s="5" t="s">
        <v>8</v>
      </c>
      <c r="D439" s="5" t="s">
        <v>8</v>
      </c>
      <c r="E439" s="5" t="s">
        <v>8</v>
      </c>
      <c r="F439" s="5" t="s">
        <v>8</v>
      </c>
      <c r="G439" s="5" t="s">
        <v>8</v>
      </c>
    </row>
    <row r="440" spans="1:7" x14ac:dyDescent="0.25">
      <c r="A440" s="5" t="s">
        <v>20341</v>
      </c>
      <c r="B440" s="5">
        <v>1.47801125728215</v>
      </c>
      <c r="C440" s="5" t="s">
        <v>8</v>
      </c>
      <c r="D440" s="5" t="s">
        <v>8</v>
      </c>
      <c r="E440" s="5" t="s">
        <v>8</v>
      </c>
      <c r="F440" s="5" t="s">
        <v>8</v>
      </c>
      <c r="G440" s="5" t="s">
        <v>8</v>
      </c>
    </row>
    <row r="441" spans="1:7" x14ac:dyDescent="0.25">
      <c r="A441" s="5" t="s">
        <v>18348</v>
      </c>
      <c r="B441" s="5">
        <v>1.4777591111688599</v>
      </c>
      <c r="C441" s="5" t="s">
        <v>8</v>
      </c>
      <c r="D441" s="5" t="s">
        <v>8</v>
      </c>
      <c r="E441" s="5" t="s">
        <v>8</v>
      </c>
      <c r="F441" s="5" t="s">
        <v>8</v>
      </c>
      <c r="G441" s="5" t="s">
        <v>8</v>
      </c>
    </row>
    <row r="442" spans="1:7" x14ac:dyDescent="0.25">
      <c r="A442" s="5" t="s">
        <v>22821</v>
      </c>
      <c r="B442" s="5">
        <v>1.4777591111688599</v>
      </c>
      <c r="C442" s="5" t="s">
        <v>8</v>
      </c>
      <c r="D442" s="5" t="s">
        <v>8</v>
      </c>
      <c r="E442" s="5" t="s">
        <v>8</v>
      </c>
      <c r="F442" s="5" t="s">
        <v>8</v>
      </c>
      <c r="G442" s="5" t="s">
        <v>8</v>
      </c>
    </row>
    <row r="443" spans="1:7" x14ac:dyDescent="0.25">
      <c r="A443" s="5" t="s">
        <v>20242</v>
      </c>
      <c r="B443" s="5">
        <v>1.4777591111688599</v>
      </c>
      <c r="C443" s="5" t="s">
        <v>8</v>
      </c>
      <c r="D443" s="5" t="s">
        <v>8</v>
      </c>
      <c r="E443" s="5" t="s">
        <v>8</v>
      </c>
      <c r="F443" s="5" t="s">
        <v>8</v>
      </c>
      <c r="G443" s="5" t="s">
        <v>8</v>
      </c>
    </row>
    <row r="444" spans="1:7" x14ac:dyDescent="0.25">
      <c r="A444" s="5" t="s">
        <v>24349</v>
      </c>
      <c r="B444" s="5">
        <v>1.47531334617176</v>
      </c>
      <c r="C444" s="5" t="s">
        <v>24350</v>
      </c>
      <c r="D444" s="5" t="s">
        <v>8</v>
      </c>
      <c r="E444" s="5" t="s">
        <v>8</v>
      </c>
      <c r="F444" s="5" t="s">
        <v>8</v>
      </c>
      <c r="G444" s="5" t="s">
        <v>24351</v>
      </c>
    </row>
    <row r="445" spans="1:7" x14ac:dyDescent="0.25">
      <c r="A445" s="5" t="s">
        <v>24505</v>
      </c>
      <c r="B445" s="5">
        <v>1.47531334617176</v>
      </c>
      <c r="C445" s="5" t="s">
        <v>8</v>
      </c>
      <c r="D445" s="5" t="s">
        <v>24506</v>
      </c>
      <c r="E445" s="5" t="s">
        <v>8</v>
      </c>
      <c r="F445" s="5" t="s">
        <v>8</v>
      </c>
      <c r="G445" s="5" t="s">
        <v>24507</v>
      </c>
    </row>
    <row r="446" spans="1:7" x14ac:dyDescent="0.25">
      <c r="A446" s="5" t="s">
        <v>24891</v>
      </c>
      <c r="B446" s="5">
        <v>1.47531334617176</v>
      </c>
      <c r="C446" s="5" t="s">
        <v>8</v>
      </c>
      <c r="D446" s="5" t="s">
        <v>8</v>
      </c>
      <c r="E446" s="5" t="s">
        <v>8</v>
      </c>
      <c r="F446" s="5" t="s">
        <v>8</v>
      </c>
      <c r="G446" s="5" t="s">
        <v>8</v>
      </c>
    </row>
    <row r="447" spans="1:7" x14ac:dyDescent="0.25">
      <c r="A447" s="5" t="s">
        <v>19833</v>
      </c>
      <c r="B447" s="5">
        <v>1.47531334617176</v>
      </c>
      <c r="C447" s="5" t="s">
        <v>8</v>
      </c>
      <c r="D447" s="5" t="s">
        <v>8</v>
      </c>
      <c r="E447" s="5" t="s">
        <v>8</v>
      </c>
      <c r="F447" s="5" t="s">
        <v>8</v>
      </c>
      <c r="G447" s="5" t="s">
        <v>8</v>
      </c>
    </row>
    <row r="448" spans="1:7" x14ac:dyDescent="0.25">
      <c r="A448" s="5" t="s">
        <v>21098</v>
      </c>
      <c r="B448" s="5">
        <v>1.47531334617176</v>
      </c>
      <c r="C448" s="5" t="s">
        <v>8</v>
      </c>
      <c r="D448" s="5" t="s">
        <v>8</v>
      </c>
      <c r="E448" s="5" t="s">
        <v>8</v>
      </c>
      <c r="F448" s="5" t="s">
        <v>8</v>
      </c>
      <c r="G448" s="5" t="s">
        <v>8</v>
      </c>
    </row>
    <row r="449" spans="1:7" x14ac:dyDescent="0.25">
      <c r="A449" s="5" t="s">
        <v>23745</v>
      </c>
      <c r="B449" s="5">
        <v>1.47279392131848</v>
      </c>
      <c r="C449" s="5" t="s">
        <v>8</v>
      </c>
      <c r="D449" s="5" t="s">
        <v>8</v>
      </c>
      <c r="E449" s="5" t="s">
        <v>8</v>
      </c>
      <c r="F449" s="5" t="s">
        <v>8</v>
      </c>
      <c r="G449" s="5" t="s">
        <v>5365</v>
      </c>
    </row>
    <row r="450" spans="1:7" x14ac:dyDescent="0.25">
      <c r="A450" s="5" t="s">
        <v>22114</v>
      </c>
      <c r="B450" s="5">
        <v>1.46667017743021</v>
      </c>
      <c r="C450" s="5" t="s">
        <v>14930</v>
      </c>
      <c r="D450" s="5" t="s">
        <v>22115</v>
      </c>
      <c r="E450" s="5" t="s">
        <v>14932</v>
      </c>
      <c r="F450" s="5" t="s">
        <v>14933</v>
      </c>
      <c r="G450" s="5" t="s">
        <v>14934</v>
      </c>
    </row>
    <row r="451" spans="1:7" x14ac:dyDescent="0.25">
      <c r="A451" s="5" t="s">
        <v>14771</v>
      </c>
      <c r="B451" s="5">
        <v>1.46568571211273</v>
      </c>
      <c r="C451" s="5" t="s">
        <v>8</v>
      </c>
      <c r="D451" s="5" t="s">
        <v>8</v>
      </c>
      <c r="E451" s="5" t="s">
        <v>8</v>
      </c>
      <c r="F451" s="5" t="s">
        <v>8</v>
      </c>
      <c r="G451" s="5" t="s">
        <v>8</v>
      </c>
    </row>
    <row r="452" spans="1:7" x14ac:dyDescent="0.25">
      <c r="A452" s="5" t="s">
        <v>9212</v>
      </c>
      <c r="B452" s="5">
        <v>1.4621639739667001</v>
      </c>
      <c r="C452" s="5" t="s">
        <v>8</v>
      </c>
      <c r="D452" s="5" t="s">
        <v>8</v>
      </c>
      <c r="E452" s="5" t="s">
        <v>8</v>
      </c>
      <c r="F452" s="5" t="s">
        <v>8</v>
      </c>
      <c r="G452" s="5" t="s">
        <v>9213</v>
      </c>
    </row>
    <row r="453" spans="1:7" x14ac:dyDescent="0.25">
      <c r="A453" s="5" t="s">
        <v>24802</v>
      </c>
      <c r="B453" s="5">
        <v>1.46202991905937</v>
      </c>
      <c r="C453" s="5" t="s">
        <v>8</v>
      </c>
      <c r="D453" s="5" t="s">
        <v>8</v>
      </c>
      <c r="E453" s="5" t="s">
        <v>8</v>
      </c>
      <c r="F453" s="5" t="s">
        <v>8</v>
      </c>
      <c r="G453" s="5" t="s">
        <v>8</v>
      </c>
    </row>
    <row r="454" spans="1:7" x14ac:dyDescent="0.25">
      <c r="A454" s="5" t="s">
        <v>25172</v>
      </c>
      <c r="B454" s="5">
        <v>1.46202991905937</v>
      </c>
      <c r="C454" s="5" t="s">
        <v>8</v>
      </c>
      <c r="D454" s="5" t="s">
        <v>8</v>
      </c>
      <c r="E454" s="5" t="s">
        <v>8</v>
      </c>
      <c r="F454" s="5" t="s">
        <v>8</v>
      </c>
      <c r="G454" s="5" t="s">
        <v>8</v>
      </c>
    </row>
    <row r="455" spans="1:7" x14ac:dyDescent="0.25">
      <c r="A455" s="5" t="s">
        <v>12827</v>
      </c>
      <c r="B455" s="5">
        <v>1.46202991905937</v>
      </c>
      <c r="C455" s="5" t="s">
        <v>8</v>
      </c>
      <c r="D455" s="5" t="s">
        <v>8</v>
      </c>
      <c r="E455" s="5" t="s">
        <v>8</v>
      </c>
      <c r="F455" s="5" t="s">
        <v>8</v>
      </c>
      <c r="G455" s="5" t="s">
        <v>8</v>
      </c>
    </row>
    <row r="456" spans="1:7" x14ac:dyDescent="0.25">
      <c r="A456" s="5" t="s">
        <v>14118</v>
      </c>
      <c r="B456" s="5">
        <v>1.4602484866823799</v>
      </c>
      <c r="C456" s="5" t="s">
        <v>8</v>
      </c>
      <c r="D456" s="5" t="s">
        <v>8</v>
      </c>
      <c r="E456" s="5" t="s">
        <v>8</v>
      </c>
      <c r="F456" s="5" t="s">
        <v>8</v>
      </c>
      <c r="G456" s="5" t="s">
        <v>8</v>
      </c>
    </row>
    <row r="457" spans="1:7" x14ac:dyDescent="0.25">
      <c r="A457" s="5" t="s">
        <v>24677</v>
      </c>
      <c r="B457" s="5">
        <v>1.45722585309746</v>
      </c>
      <c r="C457" s="5" t="s">
        <v>8</v>
      </c>
      <c r="D457" s="5" t="s">
        <v>8</v>
      </c>
      <c r="E457" s="5" t="s">
        <v>8</v>
      </c>
      <c r="F457" s="5" t="s">
        <v>8</v>
      </c>
      <c r="G457" s="5" t="s">
        <v>8</v>
      </c>
    </row>
    <row r="458" spans="1:7" x14ac:dyDescent="0.25">
      <c r="A458" s="5" t="s">
        <v>24895</v>
      </c>
      <c r="B458" s="5">
        <v>1.45722585309746</v>
      </c>
      <c r="C458" s="5" t="s">
        <v>8</v>
      </c>
      <c r="D458" s="5" t="s">
        <v>8</v>
      </c>
      <c r="E458" s="5" t="s">
        <v>8</v>
      </c>
      <c r="F458" s="5" t="s">
        <v>8</v>
      </c>
      <c r="G458" s="5" t="s">
        <v>8</v>
      </c>
    </row>
    <row r="459" spans="1:7" x14ac:dyDescent="0.25">
      <c r="A459" s="5" t="s">
        <v>4533</v>
      </c>
      <c r="B459" s="5">
        <v>1.45722585309746</v>
      </c>
      <c r="C459" s="5" t="s">
        <v>8</v>
      </c>
      <c r="D459" s="5" t="s">
        <v>8</v>
      </c>
      <c r="E459" s="5" t="s">
        <v>8</v>
      </c>
      <c r="F459" s="5" t="s">
        <v>8</v>
      </c>
      <c r="G459" s="5" t="s">
        <v>8</v>
      </c>
    </row>
    <row r="460" spans="1:7" x14ac:dyDescent="0.25">
      <c r="A460" s="5" t="s">
        <v>4889</v>
      </c>
      <c r="B460" s="5">
        <v>1.45722585309746</v>
      </c>
      <c r="C460" s="5" t="s">
        <v>8</v>
      </c>
      <c r="D460" s="5" t="s">
        <v>8</v>
      </c>
      <c r="E460" s="5" t="s">
        <v>8</v>
      </c>
      <c r="F460" s="5" t="s">
        <v>8</v>
      </c>
      <c r="G460" s="5" t="s">
        <v>8</v>
      </c>
    </row>
    <row r="461" spans="1:7" x14ac:dyDescent="0.25">
      <c r="A461" s="5" t="s">
        <v>8134</v>
      </c>
      <c r="B461" s="5">
        <v>1.45722585309746</v>
      </c>
      <c r="C461" s="5" t="s">
        <v>8</v>
      </c>
      <c r="D461" s="5" t="s">
        <v>8</v>
      </c>
      <c r="E461" s="5" t="s">
        <v>8</v>
      </c>
      <c r="F461" s="5" t="s">
        <v>8</v>
      </c>
      <c r="G461" s="5" t="s">
        <v>8</v>
      </c>
    </row>
    <row r="462" spans="1:7" x14ac:dyDescent="0.25">
      <c r="A462" s="5" t="s">
        <v>20761</v>
      </c>
      <c r="B462" s="5">
        <v>1.45722585309746</v>
      </c>
      <c r="C462" s="5" t="s">
        <v>8</v>
      </c>
      <c r="D462" s="5" t="s">
        <v>8</v>
      </c>
      <c r="E462" s="5" t="s">
        <v>8</v>
      </c>
      <c r="F462" s="5" t="s">
        <v>8</v>
      </c>
      <c r="G462" s="5" t="s">
        <v>8</v>
      </c>
    </row>
    <row r="463" spans="1:7" x14ac:dyDescent="0.25">
      <c r="A463" s="5" t="s">
        <v>16136</v>
      </c>
      <c r="B463" s="5">
        <v>1.4568404873087899</v>
      </c>
      <c r="C463" s="5" t="s">
        <v>8</v>
      </c>
      <c r="D463" s="5" t="s">
        <v>8</v>
      </c>
      <c r="E463" s="5" t="s">
        <v>16137</v>
      </c>
      <c r="F463" s="5" t="s">
        <v>8</v>
      </c>
      <c r="G463" s="5" t="s">
        <v>165</v>
      </c>
    </row>
    <row r="464" spans="1:7" x14ac:dyDescent="0.25">
      <c r="A464" s="5" t="s">
        <v>19746</v>
      </c>
      <c r="B464" s="5">
        <v>1.4568404873087899</v>
      </c>
      <c r="C464" s="5" t="s">
        <v>8</v>
      </c>
      <c r="D464" s="5" t="s">
        <v>8</v>
      </c>
      <c r="E464" s="5" t="s">
        <v>8</v>
      </c>
      <c r="F464" s="5" t="s">
        <v>8</v>
      </c>
      <c r="G464" s="5" t="s">
        <v>8</v>
      </c>
    </row>
    <row r="465" spans="1:7" x14ac:dyDescent="0.25">
      <c r="A465" s="5" t="s">
        <v>23657</v>
      </c>
      <c r="B465" s="5">
        <v>1.45417093967222</v>
      </c>
      <c r="C465" s="5" t="s">
        <v>8</v>
      </c>
      <c r="D465" s="5" t="s">
        <v>8</v>
      </c>
      <c r="E465" s="5" t="s">
        <v>8</v>
      </c>
      <c r="F465" s="5" t="s">
        <v>8</v>
      </c>
      <c r="G465" s="5" t="s">
        <v>8</v>
      </c>
    </row>
    <row r="466" spans="1:7" x14ac:dyDescent="0.25">
      <c r="A466" s="5" t="s">
        <v>6709</v>
      </c>
      <c r="B466" s="5">
        <v>1.4536410377989299</v>
      </c>
      <c r="C466" s="5" t="s">
        <v>6710</v>
      </c>
      <c r="D466" s="5" t="s">
        <v>8</v>
      </c>
      <c r="E466" s="5" t="s">
        <v>8</v>
      </c>
      <c r="F466" s="5" t="s">
        <v>8</v>
      </c>
      <c r="G466" s="5" t="s">
        <v>6711</v>
      </c>
    </row>
    <row r="467" spans="1:7" x14ac:dyDescent="0.25">
      <c r="A467" s="5" t="s">
        <v>23181</v>
      </c>
      <c r="B467" s="5">
        <v>1.45293270766422</v>
      </c>
      <c r="C467" s="5" t="s">
        <v>8</v>
      </c>
      <c r="D467" s="5" t="s">
        <v>8</v>
      </c>
      <c r="E467" s="5" t="s">
        <v>8</v>
      </c>
      <c r="F467" s="5" t="s">
        <v>8</v>
      </c>
      <c r="G467" s="5" t="s">
        <v>23182</v>
      </c>
    </row>
    <row r="468" spans="1:7" x14ac:dyDescent="0.25">
      <c r="A468" s="5" t="s">
        <v>24739</v>
      </c>
      <c r="B468" s="5">
        <v>1.45270829658505</v>
      </c>
      <c r="C468" s="5" t="s">
        <v>8</v>
      </c>
      <c r="D468" s="5" t="s">
        <v>8</v>
      </c>
      <c r="E468" s="5" t="s">
        <v>8</v>
      </c>
      <c r="F468" s="5" t="s">
        <v>8</v>
      </c>
      <c r="G468" s="5" t="s">
        <v>8</v>
      </c>
    </row>
    <row r="469" spans="1:7" x14ac:dyDescent="0.25">
      <c r="A469" s="5" t="s">
        <v>24104</v>
      </c>
      <c r="B469" s="5">
        <v>1.4514710808343301</v>
      </c>
      <c r="C469" s="5" t="s">
        <v>24105</v>
      </c>
      <c r="D469" s="5" t="s">
        <v>24106</v>
      </c>
      <c r="E469" s="5" t="s">
        <v>24107</v>
      </c>
      <c r="F469" s="5" t="s">
        <v>24108</v>
      </c>
      <c r="G469" s="5" t="s">
        <v>24109</v>
      </c>
    </row>
    <row r="470" spans="1:7" x14ac:dyDescent="0.25">
      <c r="A470" s="5" t="s">
        <v>13618</v>
      </c>
      <c r="B470" s="5">
        <v>1.4506277614426399</v>
      </c>
      <c r="C470" s="5" t="s">
        <v>1352</v>
      </c>
      <c r="D470" s="5" t="s">
        <v>13619</v>
      </c>
      <c r="E470" s="5" t="s">
        <v>13620</v>
      </c>
      <c r="F470" s="5" t="s">
        <v>1355</v>
      </c>
      <c r="G470" s="5" t="s">
        <v>13621</v>
      </c>
    </row>
    <row r="471" spans="1:7" x14ac:dyDescent="0.25">
      <c r="A471" s="5" t="s">
        <v>21485</v>
      </c>
      <c r="B471" s="5">
        <v>1.4483220589735399</v>
      </c>
      <c r="C471" s="5" t="s">
        <v>8</v>
      </c>
      <c r="D471" s="5" t="s">
        <v>8</v>
      </c>
      <c r="E471" s="5" t="s">
        <v>21486</v>
      </c>
      <c r="F471" s="5" t="s">
        <v>8</v>
      </c>
      <c r="G471" s="5" t="s">
        <v>8</v>
      </c>
    </row>
    <row r="472" spans="1:7" x14ac:dyDescent="0.25">
      <c r="A472" s="5" t="s">
        <v>12646</v>
      </c>
      <c r="B472" s="5">
        <v>1.44749696499695</v>
      </c>
      <c r="C472" s="5" t="s">
        <v>8</v>
      </c>
      <c r="D472" s="5" t="s">
        <v>8</v>
      </c>
      <c r="E472" s="5" t="s">
        <v>8</v>
      </c>
      <c r="F472" s="5" t="s">
        <v>8</v>
      </c>
      <c r="G472" s="5" t="s">
        <v>8</v>
      </c>
    </row>
    <row r="473" spans="1:7" x14ac:dyDescent="0.25">
      <c r="A473" s="5" t="s">
        <v>12424</v>
      </c>
      <c r="B473" s="5">
        <v>1.4458059371317</v>
      </c>
      <c r="C473" s="5" t="s">
        <v>12425</v>
      </c>
      <c r="D473" s="5" t="s">
        <v>8</v>
      </c>
      <c r="E473" s="5" t="s">
        <v>8</v>
      </c>
      <c r="F473" s="5" t="s">
        <v>8</v>
      </c>
      <c r="G473" s="5" t="s">
        <v>12426</v>
      </c>
    </row>
    <row r="474" spans="1:7" x14ac:dyDescent="0.25">
      <c r="A474" s="5" t="s">
        <v>25412</v>
      </c>
      <c r="B474" s="5">
        <v>1.4441814333534699</v>
      </c>
      <c r="C474" s="5" t="s">
        <v>8</v>
      </c>
      <c r="D474" s="5" t="s">
        <v>8</v>
      </c>
      <c r="E474" s="5" t="s">
        <v>8</v>
      </c>
      <c r="F474" s="5" t="s">
        <v>8</v>
      </c>
      <c r="G474" s="5" t="s">
        <v>8</v>
      </c>
    </row>
    <row r="475" spans="1:7" x14ac:dyDescent="0.25">
      <c r="A475" s="5" t="s">
        <v>4005</v>
      </c>
      <c r="B475" s="5">
        <v>1.44072021630594</v>
      </c>
      <c r="C475" s="5" t="s">
        <v>8</v>
      </c>
      <c r="D475" s="5" t="s">
        <v>8</v>
      </c>
      <c r="E475" s="5" t="s">
        <v>8</v>
      </c>
      <c r="F475" s="5" t="s">
        <v>8</v>
      </c>
      <c r="G475" s="5" t="s">
        <v>391</v>
      </c>
    </row>
    <row r="476" spans="1:7" x14ac:dyDescent="0.25">
      <c r="A476" s="5" t="s">
        <v>25388</v>
      </c>
      <c r="B476" s="5">
        <v>1.44072021630594</v>
      </c>
      <c r="C476" s="5" t="s">
        <v>8</v>
      </c>
      <c r="D476" s="5" t="s">
        <v>8</v>
      </c>
      <c r="E476" s="5" t="s">
        <v>8</v>
      </c>
      <c r="F476" s="5" t="s">
        <v>8</v>
      </c>
      <c r="G476" s="5" t="s">
        <v>8</v>
      </c>
    </row>
    <row r="477" spans="1:7" x14ac:dyDescent="0.25">
      <c r="A477" s="5" t="s">
        <v>11121</v>
      </c>
      <c r="B477" s="5">
        <v>1.44072021630594</v>
      </c>
      <c r="C477" s="5" t="s">
        <v>8</v>
      </c>
      <c r="D477" s="5" t="s">
        <v>8</v>
      </c>
      <c r="E477" s="5" t="s">
        <v>11122</v>
      </c>
      <c r="F477" s="5" t="s">
        <v>8</v>
      </c>
      <c r="G477" s="5" t="s">
        <v>8</v>
      </c>
    </row>
    <row r="478" spans="1:7" x14ac:dyDescent="0.25">
      <c r="A478" s="5" t="s">
        <v>21226</v>
      </c>
      <c r="B478" s="5">
        <v>1.44072021630594</v>
      </c>
      <c r="C478" s="5" t="s">
        <v>8</v>
      </c>
      <c r="D478" s="5" t="s">
        <v>8</v>
      </c>
      <c r="E478" s="5" t="s">
        <v>8</v>
      </c>
      <c r="F478" s="5" t="s">
        <v>8</v>
      </c>
      <c r="G478" s="5" t="s">
        <v>8</v>
      </c>
    </row>
    <row r="479" spans="1:7" x14ac:dyDescent="0.25">
      <c r="A479" s="5" t="s">
        <v>24905</v>
      </c>
      <c r="B479" s="5">
        <v>1.4405751042219399</v>
      </c>
      <c r="C479" s="5" t="s">
        <v>8</v>
      </c>
      <c r="D479" s="5" t="s">
        <v>8</v>
      </c>
      <c r="E479" s="5" t="s">
        <v>8</v>
      </c>
      <c r="F479" s="5" t="s">
        <v>8</v>
      </c>
      <c r="G479" s="5" t="s">
        <v>8</v>
      </c>
    </row>
    <row r="480" spans="1:7" x14ac:dyDescent="0.25">
      <c r="A480" s="5" t="s">
        <v>23795</v>
      </c>
      <c r="B480" s="5">
        <v>1.4404891469699901</v>
      </c>
      <c r="C480" s="5" t="s">
        <v>8</v>
      </c>
      <c r="D480" s="5" t="s">
        <v>8</v>
      </c>
      <c r="E480" s="5" t="s">
        <v>23796</v>
      </c>
      <c r="F480" s="5" t="s">
        <v>8</v>
      </c>
      <c r="G480" s="5" t="s">
        <v>23797</v>
      </c>
    </row>
    <row r="481" spans="1:7" x14ac:dyDescent="0.25">
      <c r="A481" s="5" t="s">
        <v>9256</v>
      </c>
      <c r="B481" s="5">
        <v>1.4404891469699901</v>
      </c>
      <c r="C481" s="5" t="s">
        <v>8</v>
      </c>
      <c r="D481" s="5" t="s">
        <v>8</v>
      </c>
      <c r="E481" s="5" t="s">
        <v>8</v>
      </c>
      <c r="F481" s="5" t="s">
        <v>8</v>
      </c>
      <c r="G481" s="5" t="s">
        <v>8</v>
      </c>
    </row>
    <row r="482" spans="1:7" x14ac:dyDescent="0.25">
      <c r="A482" s="5" t="s">
        <v>2238</v>
      </c>
      <c r="B482" s="5">
        <v>1.43402812315235</v>
      </c>
      <c r="C482" s="5" t="s">
        <v>8</v>
      </c>
      <c r="D482" s="5" t="s">
        <v>8</v>
      </c>
      <c r="E482" s="5" t="s">
        <v>8</v>
      </c>
      <c r="F482" s="5" t="s">
        <v>8</v>
      </c>
      <c r="G482" s="5" t="s">
        <v>8</v>
      </c>
    </row>
    <row r="483" spans="1:7" x14ac:dyDescent="0.25">
      <c r="A483" s="5" t="s">
        <v>20817</v>
      </c>
      <c r="B483" s="5">
        <v>1.43402812315235</v>
      </c>
      <c r="C483" s="5" t="s">
        <v>8</v>
      </c>
      <c r="D483" s="5" t="s">
        <v>8</v>
      </c>
      <c r="E483" s="5" t="s">
        <v>8</v>
      </c>
      <c r="F483" s="5" t="s">
        <v>8</v>
      </c>
      <c r="G483" s="5" t="s">
        <v>8</v>
      </c>
    </row>
    <row r="484" spans="1:7" x14ac:dyDescent="0.25">
      <c r="A484" s="5" t="s">
        <v>25867</v>
      </c>
      <c r="B484" s="5">
        <v>1.43283506233881</v>
      </c>
      <c r="C484" s="5" t="s">
        <v>8</v>
      </c>
      <c r="D484" s="5" t="s">
        <v>8</v>
      </c>
      <c r="E484" s="5" t="s">
        <v>8</v>
      </c>
      <c r="F484" s="5" t="s">
        <v>8</v>
      </c>
      <c r="G484" s="5" t="s">
        <v>8</v>
      </c>
    </row>
    <row r="485" spans="1:7" x14ac:dyDescent="0.25">
      <c r="A485" s="5" t="s">
        <v>18521</v>
      </c>
      <c r="B485" s="5">
        <v>1.4315479177825301</v>
      </c>
      <c r="C485" s="5" t="s">
        <v>8</v>
      </c>
      <c r="D485" s="5" t="s">
        <v>8</v>
      </c>
      <c r="E485" s="5" t="s">
        <v>8</v>
      </c>
      <c r="F485" s="5" t="s">
        <v>8</v>
      </c>
      <c r="G485" s="5" t="s">
        <v>8</v>
      </c>
    </row>
    <row r="486" spans="1:7" x14ac:dyDescent="0.25">
      <c r="A486" s="5" t="s">
        <v>25066</v>
      </c>
      <c r="B486" s="5">
        <v>1.4315479177825301</v>
      </c>
      <c r="C486" s="5" t="s">
        <v>8</v>
      </c>
      <c r="D486" s="5" t="s">
        <v>8</v>
      </c>
      <c r="E486" s="5" t="s">
        <v>8</v>
      </c>
      <c r="F486" s="5" t="s">
        <v>8</v>
      </c>
      <c r="G486" s="5" t="s">
        <v>8</v>
      </c>
    </row>
    <row r="487" spans="1:7" x14ac:dyDescent="0.25">
      <c r="A487" s="5" t="s">
        <v>19552</v>
      </c>
      <c r="B487" s="5">
        <v>1.4315479177825301</v>
      </c>
      <c r="C487" s="5" t="s">
        <v>8</v>
      </c>
      <c r="D487" s="5" t="s">
        <v>8</v>
      </c>
      <c r="E487" s="5" t="s">
        <v>8</v>
      </c>
      <c r="F487" s="5" t="s">
        <v>8</v>
      </c>
      <c r="G487" s="5" t="s">
        <v>8</v>
      </c>
    </row>
    <row r="488" spans="1:7" x14ac:dyDescent="0.25">
      <c r="A488" s="5" t="s">
        <v>20507</v>
      </c>
      <c r="B488" s="5">
        <v>1.4315479177825301</v>
      </c>
      <c r="C488" s="5" t="s">
        <v>8</v>
      </c>
      <c r="D488" s="5" t="s">
        <v>8</v>
      </c>
      <c r="E488" s="5" t="s">
        <v>8</v>
      </c>
      <c r="F488" s="5" t="s">
        <v>8</v>
      </c>
      <c r="G488" s="5" t="s">
        <v>8</v>
      </c>
    </row>
    <row r="489" spans="1:7" x14ac:dyDescent="0.25">
      <c r="A489" s="5" t="s">
        <v>25826</v>
      </c>
      <c r="B489" s="5">
        <v>1.4315479177825301</v>
      </c>
      <c r="C489" s="5" t="s">
        <v>8</v>
      </c>
      <c r="D489" s="5" t="s">
        <v>8</v>
      </c>
      <c r="E489" s="5" t="s">
        <v>8</v>
      </c>
      <c r="F489" s="5" t="s">
        <v>8</v>
      </c>
      <c r="G489" s="5" t="s">
        <v>8</v>
      </c>
    </row>
    <row r="490" spans="1:7" x14ac:dyDescent="0.25">
      <c r="A490" s="5" t="s">
        <v>24923</v>
      </c>
      <c r="B490" s="5">
        <v>1.43138103393577</v>
      </c>
      <c r="C490" s="5" t="s">
        <v>8</v>
      </c>
      <c r="D490" s="5" t="s">
        <v>8</v>
      </c>
      <c r="E490" s="5" t="s">
        <v>8</v>
      </c>
      <c r="F490" s="5" t="s">
        <v>8</v>
      </c>
      <c r="G490" s="5" t="s">
        <v>8</v>
      </c>
    </row>
    <row r="491" spans="1:7" x14ac:dyDescent="0.25">
      <c r="A491" s="5" t="s">
        <v>23528</v>
      </c>
      <c r="B491" s="5">
        <v>1.42920596067508</v>
      </c>
      <c r="C491" s="5" t="s">
        <v>8</v>
      </c>
      <c r="D491" s="5" t="s">
        <v>8</v>
      </c>
      <c r="E491" s="5" t="s">
        <v>8</v>
      </c>
      <c r="F491" s="5" t="s">
        <v>8</v>
      </c>
      <c r="G491" s="5" t="s">
        <v>240</v>
      </c>
    </row>
    <row r="492" spans="1:7" x14ac:dyDescent="0.25">
      <c r="A492" s="5" t="s">
        <v>18902</v>
      </c>
      <c r="B492" s="5">
        <v>1.4281725062858699</v>
      </c>
      <c r="C492" s="5" t="s">
        <v>8</v>
      </c>
      <c r="D492" s="5" t="s">
        <v>8</v>
      </c>
      <c r="E492" s="5" t="s">
        <v>8</v>
      </c>
      <c r="F492" s="5" t="s">
        <v>8</v>
      </c>
      <c r="G492" s="5" t="s">
        <v>8</v>
      </c>
    </row>
    <row r="493" spans="1:7" x14ac:dyDescent="0.25">
      <c r="A493" s="5" t="s">
        <v>19696</v>
      </c>
      <c r="B493" s="5">
        <v>1.4255966638775699</v>
      </c>
      <c r="C493" s="5" t="s">
        <v>8</v>
      </c>
      <c r="D493" s="5" t="s">
        <v>8</v>
      </c>
      <c r="E493" s="5" t="s">
        <v>8</v>
      </c>
      <c r="F493" s="5" t="s">
        <v>8</v>
      </c>
      <c r="G493" s="5" t="s">
        <v>8</v>
      </c>
    </row>
    <row r="494" spans="1:7" x14ac:dyDescent="0.25">
      <c r="A494" s="5" t="s">
        <v>9634</v>
      </c>
      <c r="B494" s="5">
        <v>1.4255509494537499</v>
      </c>
      <c r="C494" s="5" t="s">
        <v>9635</v>
      </c>
      <c r="D494" s="5" t="s">
        <v>9636</v>
      </c>
      <c r="E494" s="5" t="s">
        <v>9637</v>
      </c>
      <c r="F494" s="5" t="s">
        <v>9638</v>
      </c>
      <c r="G494" s="5" t="s">
        <v>9639</v>
      </c>
    </row>
    <row r="495" spans="1:7" x14ac:dyDescent="0.25">
      <c r="A495" s="5" t="s">
        <v>5076</v>
      </c>
      <c r="B495" s="5">
        <v>1.4227210378356001</v>
      </c>
      <c r="C495" s="5" t="s">
        <v>8</v>
      </c>
      <c r="D495" s="5" t="s">
        <v>8</v>
      </c>
      <c r="E495" s="5" t="s">
        <v>8</v>
      </c>
      <c r="F495" s="5" t="s">
        <v>8</v>
      </c>
      <c r="G495" s="5" t="s">
        <v>4460</v>
      </c>
    </row>
    <row r="496" spans="1:7" x14ac:dyDescent="0.25">
      <c r="A496" s="5" t="s">
        <v>25292</v>
      </c>
      <c r="B496" s="5">
        <v>1.4192168125203699</v>
      </c>
      <c r="C496" s="5" t="s">
        <v>8</v>
      </c>
      <c r="D496" s="5" t="s">
        <v>8</v>
      </c>
      <c r="E496" s="5" t="s">
        <v>8</v>
      </c>
      <c r="F496" s="5" t="s">
        <v>8</v>
      </c>
      <c r="G496" s="5" t="s">
        <v>8</v>
      </c>
    </row>
    <row r="497" spans="1:7" x14ac:dyDescent="0.25">
      <c r="A497" s="5" t="s">
        <v>15550</v>
      </c>
      <c r="B497" s="5">
        <v>1.4185609040165199</v>
      </c>
      <c r="C497" s="5" t="s">
        <v>8</v>
      </c>
      <c r="D497" s="5" t="s">
        <v>8</v>
      </c>
      <c r="E497" s="5" t="s">
        <v>8</v>
      </c>
      <c r="F497" s="5" t="s">
        <v>8</v>
      </c>
      <c r="G497" s="5" t="s">
        <v>8</v>
      </c>
    </row>
    <row r="498" spans="1:7" x14ac:dyDescent="0.25">
      <c r="A498" s="5" t="s">
        <v>175</v>
      </c>
      <c r="B498" s="5">
        <v>1.4145244762067699</v>
      </c>
      <c r="C498" s="5" t="s">
        <v>8</v>
      </c>
      <c r="D498" s="5" t="s">
        <v>8</v>
      </c>
      <c r="E498" s="5" t="s">
        <v>8</v>
      </c>
      <c r="F498" s="5" t="s">
        <v>8</v>
      </c>
      <c r="G498" s="5" t="s">
        <v>8</v>
      </c>
    </row>
    <row r="499" spans="1:7" x14ac:dyDescent="0.25">
      <c r="A499" s="5" t="s">
        <v>11997</v>
      </c>
      <c r="B499" s="5">
        <v>1.41447673666831</v>
      </c>
      <c r="C499" s="5" t="s">
        <v>8</v>
      </c>
      <c r="D499" s="5" t="s">
        <v>8</v>
      </c>
      <c r="E499" s="5" t="s">
        <v>8</v>
      </c>
      <c r="F499" s="5" t="s">
        <v>8</v>
      </c>
      <c r="G499" s="5" t="s">
        <v>8</v>
      </c>
    </row>
    <row r="500" spans="1:7" x14ac:dyDescent="0.25">
      <c r="A500" s="5" t="s">
        <v>17209</v>
      </c>
      <c r="B500" s="5">
        <v>1.4143300681504201</v>
      </c>
      <c r="C500" s="5" t="s">
        <v>17210</v>
      </c>
      <c r="D500" s="5" t="s">
        <v>17211</v>
      </c>
      <c r="E500" s="5" t="s">
        <v>17212</v>
      </c>
      <c r="F500" s="5" t="s">
        <v>17213</v>
      </c>
      <c r="G500" s="5" t="s">
        <v>17214</v>
      </c>
    </row>
    <row r="501" spans="1:7" x14ac:dyDescent="0.25">
      <c r="A501" s="5" t="s">
        <v>17733</v>
      </c>
      <c r="B501" s="5">
        <v>1.4143300681504201</v>
      </c>
      <c r="C501" s="5" t="s">
        <v>17734</v>
      </c>
      <c r="D501" s="5" t="s">
        <v>17735</v>
      </c>
      <c r="E501" s="5" t="s">
        <v>17736</v>
      </c>
      <c r="F501" s="5" t="s">
        <v>17737</v>
      </c>
      <c r="G501" s="5" t="s">
        <v>17738</v>
      </c>
    </row>
    <row r="502" spans="1:7" x14ac:dyDescent="0.25">
      <c r="A502" s="5" t="s">
        <v>2981</v>
      </c>
      <c r="B502" s="5">
        <v>1.4143300681504201</v>
      </c>
      <c r="C502" s="5" t="s">
        <v>8</v>
      </c>
      <c r="D502" s="5" t="s">
        <v>8</v>
      </c>
      <c r="E502" s="5" t="s">
        <v>8</v>
      </c>
      <c r="F502" s="5" t="s">
        <v>8</v>
      </c>
      <c r="G502" s="5" t="s">
        <v>8</v>
      </c>
    </row>
    <row r="503" spans="1:7" x14ac:dyDescent="0.25">
      <c r="A503" s="5" t="s">
        <v>25091</v>
      </c>
      <c r="B503" s="5">
        <v>1.4143300681504201</v>
      </c>
      <c r="C503" s="5" t="s">
        <v>8</v>
      </c>
      <c r="D503" s="5" t="s">
        <v>8</v>
      </c>
      <c r="E503" s="5" t="s">
        <v>8</v>
      </c>
      <c r="F503" s="5" t="s">
        <v>8</v>
      </c>
      <c r="G503" s="5" t="s">
        <v>8</v>
      </c>
    </row>
    <row r="504" spans="1:7" x14ac:dyDescent="0.25">
      <c r="A504" s="5" t="s">
        <v>25297</v>
      </c>
      <c r="B504" s="5">
        <v>1.4143300681504201</v>
      </c>
      <c r="C504" s="5" t="s">
        <v>8</v>
      </c>
      <c r="D504" s="5" t="s">
        <v>8</v>
      </c>
      <c r="E504" s="5" t="s">
        <v>8</v>
      </c>
      <c r="F504" s="5" t="s">
        <v>8</v>
      </c>
      <c r="G504" s="5" t="s">
        <v>8</v>
      </c>
    </row>
    <row r="505" spans="1:7" x14ac:dyDescent="0.25">
      <c r="A505" s="5" t="s">
        <v>25617</v>
      </c>
      <c r="B505" s="5">
        <v>1.4143300681504201</v>
      </c>
      <c r="C505" s="5" t="s">
        <v>8</v>
      </c>
      <c r="D505" s="5" t="s">
        <v>8</v>
      </c>
      <c r="E505" s="5" t="s">
        <v>8</v>
      </c>
      <c r="F505" s="5" t="s">
        <v>8</v>
      </c>
      <c r="G505" s="5" t="s">
        <v>8</v>
      </c>
    </row>
    <row r="506" spans="1:7" x14ac:dyDescent="0.25">
      <c r="A506" s="5" t="s">
        <v>25737</v>
      </c>
      <c r="B506" s="5">
        <v>1.4143300681504201</v>
      </c>
      <c r="C506" s="5" t="s">
        <v>8</v>
      </c>
      <c r="D506" s="5" t="s">
        <v>8</v>
      </c>
      <c r="E506" s="5" t="s">
        <v>8</v>
      </c>
      <c r="F506" s="5" t="s">
        <v>8</v>
      </c>
      <c r="G506" s="5" t="s">
        <v>8</v>
      </c>
    </row>
    <row r="507" spans="1:7" x14ac:dyDescent="0.25">
      <c r="A507" s="5" t="s">
        <v>13256</v>
      </c>
      <c r="B507" s="5">
        <v>1.41395915714072</v>
      </c>
      <c r="C507" s="5" t="s">
        <v>8</v>
      </c>
      <c r="D507" s="5" t="s">
        <v>8</v>
      </c>
      <c r="E507" s="5" t="s">
        <v>8</v>
      </c>
      <c r="F507" s="5" t="s">
        <v>8</v>
      </c>
      <c r="G507" s="5" t="s">
        <v>8</v>
      </c>
    </row>
    <row r="508" spans="1:7" x14ac:dyDescent="0.25">
      <c r="A508" s="5" t="s">
        <v>19563</v>
      </c>
      <c r="B508" s="5">
        <v>1.4116878439632401</v>
      </c>
      <c r="C508" s="5" t="s">
        <v>8</v>
      </c>
      <c r="D508" s="5" t="s">
        <v>8</v>
      </c>
      <c r="E508" s="5" t="s">
        <v>8</v>
      </c>
      <c r="F508" s="5" t="s">
        <v>8</v>
      </c>
      <c r="G508" s="5" t="s">
        <v>8</v>
      </c>
    </row>
    <row r="509" spans="1:7" x14ac:dyDescent="0.25">
      <c r="A509" s="5" t="s">
        <v>9654</v>
      </c>
      <c r="B509" s="5">
        <v>1.41121731283228</v>
      </c>
      <c r="C509" s="5" t="s">
        <v>8</v>
      </c>
      <c r="D509" s="5" t="s">
        <v>8</v>
      </c>
      <c r="E509" s="5" t="s">
        <v>8</v>
      </c>
      <c r="F509" s="5" t="s">
        <v>8</v>
      </c>
      <c r="G509" s="5" t="s">
        <v>8</v>
      </c>
    </row>
    <row r="510" spans="1:7" x14ac:dyDescent="0.25">
      <c r="A510" s="5" t="s">
        <v>15946</v>
      </c>
      <c r="B510" s="5">
        <v>1.4108512172650201</v>
      </c>
      <c r="C510" s="5" t="s">
        <v>5668</v>
      </c>
      <c r="D510" s="5" t="s">
        <v>15947</v>
      </c>
      <c r="E510" s="5" t="s">
        <v>5670</v>
      </c>
      <c r="F510" s="5" t="s">
        <v>5671</v>
      </c>
      <c r="G510" s="5" t="s">
        <v>15948</v>
      </c>
    </row>
    <row r="511" spans="1:7" x14ac:dyDescent="0.25">
      <c r="A511" s="5" t="s">
        <v>20143</v>
      </c>
      <c r="B511" s="5">
        <v>1.40984527853442</v>
      </c>
      <c r="C511" s="5" t="s">
        <v>8</v>
      </c>
      <c r="D511" s="5" t="s">
        <v>8</v>
      </c>
      <c r="E511" s="5" t="s">
        <v>8</v>
      </c>
      <c r="F511" s="5" t="s">
        <v>8</v>
      </c>
      <c r="G511" s="5" t="s">
        <v>8</v>
      </c>
    </row>
    <row r="512" spans="1:7" x14ac:dyDescent="0.25">
      <c r="A512" s="5" t="s">
        <v>4926</v>
      </c>
      <c r="B512" s="5">
        <v>1.40848706371187</v>
      </c>
      <c r="C512" s="5" t="s">
        <v>8</v>
      </c>
      <c r="D512" s="5" t="s">
        <v>8</v>
      </c>
      <c r="E512" s="5" t="s">
        <v>8</v>
      </c>
      <c r="F512" s="5" t="s">
        <v>8</v>
      </c>
      <c r="G512" s="5" t="s">
        <v>8</v>
      </c>
    </row>
    <row r="513" spans="1:7" x14ac:dyDescent="0.25">
      <c r="A513" s="5" t="s">
        <v>19835</v>
      </c>
      <c r="B513" s="5">
        <v>1.40848706371187</v>
      </c>
      <c r="C513" s="5" t="s">
        <v>8</v>
      </c>
      <c r="D513" s="5" t="s">
        <v>8</v>
      </c>
      <c r="E513" s="5" t="s">
        <v>8</v>
      </c>
      <c r="F513" s="5" t="s">
        <v>8</v>
      </c>
      <c r="G513" s="5" t="s">
        <v>8</v>
      </c>
    </row>
    <row r="514" spans="1:7" x14ac:dyDescent="0.25">
      <c r="A514" s="5" t="s">
        <v>23742</v>
      </c>
      <c r="B514" s="5">
        <v>1.39918657501347</v>
      </c>
      <c r="C514" s="5" t="s">
        <v>8</v>
      </c>
      <c r="D514" s="5" t="s">
        <v>8</v>
      </c>
      <c r="E514" s="5" t="s">
        <v>8</v>
      </c>
      <c r="F514" s="5" t="s">
        <v>8</v>
      </c>
      <c r="G514" s="5" t="s">
        <v>5365</v>
      </c>
    </row>
    <row r="515" spans="1:7" x14ac:dyDescent="0.25">
      <c r="A515" s="5" t="s">
        <v>24829</v>
      </c>
      <c r="B515" s="5">
        <v>1.3989489047308099</v>
      </c>
      <c r="C515" s="5" t="s">
        <v>8</v>
      </c>
      <c r="D515" s="5" t="s">
        <v>8</v>
      </c>
      <c r="E515" s="5" t="s">
        <v>8</v>
      </c>
      <c r="F515" s="5" t="s">
        <v>8</v>
      </c>
      <c r="G515" s="5" t="s">
        <v>8</v>
      </c>
    </row>
    <row r="516" spans="1:7" x14ac:dyDescent="0.25">
      <c r="A516" s="5" t="s">
        <v>7146</v>
      </c>
      <c r="B516" s="5">
        <v>1.3989489047308099</v>
      </c>
      <c r="C516" s="5" t="s">
        <v>8</v>
      </c>
      <c r="D516" s="5" t="s">
        <v>8</v>
      </c>
      <c r="E516" s="5" t="s">
        <v>8</v>
      </c>
      <c r="F516" s="5" t="s">
        <v>8</v>
      </c>
      <c r="G516" s="5" t="s">
        <v>8</v>
      </c>
    </row>
    <row r="517" spans="1:7" x14ac:dyDescent="0.25">
      <c r="A517" s="5" t="s">
        <v>18823</v>
      </c>
      <c r="B517" s="5">
        <v>1.39885247974043</v>
      </c>
      <c r="C517" s="5" t="s">
        <v>8</v>
      </c>
      <c r="D517" s="5" t="s">
        <v>8</v>
      </c>
      <c r="E517" s="5" t="s">
        <v>8</v>
      </c>
      <c r="F517" s="5" t="s">
        <v>8</v>
      </c>
      <c r="G517" s="5" t="s">
        <v>8</v>
      </c>
    </row>
    <row r="518" spans="1:7" x14ac:dyDescent="0.25">
      <c r="A518" s="5" t="s">
        <v>25401</v>
      </c>
      <c r="B518" s="5">
        <v>1.39885247974043</v>
      </c>
      <c r="C518" s="5" t="s">
        <v>8</v>
      </c>
      <c r="D518" s="5" t="s">
        <v>8</v>
      </c>
      <c r="E518" s="5" t="s">
        <v>8</v>
      </c>
      <c r="F518" s="5" t="s">
        <v>8</v>
      </c>
      <c r="G518" s="5" t="s">
        <v>8</v>
      </c>
    </row>
    <row r="519" spans="1:7" x14ac:dyDescent="0.25">
      <c r="A519" s="5" t="s">
        <v>23786</v>
      </c>
      <c r="B519" s="5">
        <v>1.3987161559733301</v>
      </c>
      <c r="C519" s="5" t="s">
        <v>8</v>
      </c>
      <c r="D519" s="5" t="s">
        <v>8</v>
      </c>
      <c r="E519" s="5" t="s">
        <v>8</v>
      </c>
      <c r="F519" s="5" t="s">
        <v>8</v>
      </c>
      <c r="G519" s="5" t="s">
        <v>23787</v>
      </c>
    </row>
    <row r="520" spans="1:7" x14ac:dyDescent="0.25">
      <c r="A520" s="5" t="s">
        <v>10787</v>
      </c>
      <c r="B520" s="5">
        <v>1.3987161559733301</v>
      </c>
      <c r="C520" s="5" t="s">
        <v>10788</v>
      </c>
      <c r="D520" s="5" t="s">
        <v>10789</v>
      </c>
      <c r="E520" s="5" t="s">
        <v>530</v>
      </c>
      <c r="F520" s="5" t="s">
        <v>531</v>
      </c>
      <c r="G520" s="5" t="s">
        <v>10790</v>
      </c>
    </row>
    <row r="521" spans="1:7" x14ac:dyDescent="0.25">
      <c r="A521" s="5" t="s">
        <v>25015</v>
      </c>
      <c r="B521" s="5">
        <v>1.3987161559733301</v>
      </c>
      <c r="C521" s="5" t="s">
        <v>8</v>
      </c>
      <c r="D521" s="5" t="s">
        <v>8</v>
      </c>
      <c r="E521" s="5" t="s">
        <v>8</v>
      </c>
      <c r="F521" s="5" t="s">
        <v>8</v>
      </c>
      <c r="G521" s="5" t="s">
        <v>8</v>
      </c>
    </row>
    <row r="522" spans="1:7" x14ac:dyDescent="0.25">
      <c r="A522" s="5" t="s">
        <v>8950</v>
      </c>
      <c r="B522" s="5">
        <v>1.3987161559733301</v>
      </c>
      <c r="C522" s="5" t="s">
        <v>8</v>
      </c>
      <c r="D522" s="5" t="s">
        <v>8</v>
      </c>
      <c r="E522" s="5" t="s">
        <v>8</v>
      </c>
      <c r="F522" s="5" t="s">
        <v>8</v>
      </c>
      <c r="G522" s="5" t="s">
        <v>8</v>
      </c>
    </row>
    <row r="523" spans="1:7" x14ac:dyDescent="0.25">
      <c r="A523" s="5" t="s">
        <v>20859</v>
      </c>
      <c r="B523" s="5">
        <v>1.3987161559733301</v>
      </c>
      <c r="C523" s="5" t="s">
        <v>8</v>
      </c>
      <c r="D523" s="5" t="s">
        <v>8</v>
      </c>
      <c r="E523" s="5" t="s">
        <v>8</v>
      </c>
      <c r="F523" s="5" t="s">
        <v>8</v>
      </c>
      <c r="G523" s="5" t="s">
        <v>8</v>
      </c>
    </row>
    <row r="524" spans="1:7" x14ac:dyDescent="0.25">
      <c r="A524" s="5" t="s">
        <v>14948</v>
      </c>
      <c r="B524" s="5">
        <v>1.3987161559733301</v>
      </c>
      <c r="C524" s="5" t="s">
        <v>8</v>
      </c>
      <c r="D524" s="5" t="s">
        <v>8</v>
      </c>
      <c r="E524" s="5" t="s">
        <v>8</v>
      </c>
      <c r="F524" s="5" t="s">
        <v>8</v>
      </c>
      <c r="G524" s="5" t="s">
        <v>8</v>
      </c>
    </row>
    <row r="525" spans="1:7" x14ac:dyDescent="0.25">
      <c r="A525" s="5" t="s">
        <v>23112</v>
      </c>
      <c r="B525" s="5">
        <v>1.3963947563127801</v>
      </c>
      <c r="C525" s="5" t="s">
        <v>8</v>
      </c>
      <c r="D525" s="5" t="s">
        <v>8</v>
      </c>
      <c r="E525" s="5" t="s">
        <v>8</v>
      </c>
      <c r="F525" s="5" t="s">
        <v>8</v>
      </c>
      <c r="G525" s="5" t="s">
        <v>8</v>
      </c>
    </row>
    <row r="526" spans="1:7" x14ac:dyDescent="0.25">
      <c r="A526" s="5" t="s">
        <v>3877</v>
      </c>
      <c r="B526" s="5">
        <v>1.39264077263594</v>
      </c>
      <c r="C526" s="5" t="s">
        <v>8</v>
      </c>
      <c r="D526" s="5" t="s">
        <v>8</v>
      </c>
      <c r="E526" s="5" t="s">
        <v>8</v>
      </c>
      <c r="F526" s="5" t="s">
        <v>8</v>
      </c>
      <c r="G526" s="5" t="s">
        <v>8</v>
      </c>
    </row>
    <row r="527" spans="1:7" x14ac:dyDescent="0.25">
      <c r="A527" s="5" t="s">
        <v>9002</v>
      </c>
      <c r="B527" s="5">
        <v>1.3903742830944501</v>
      </c>
      <c r="C527" s="5" t="s">
        <v>8</v>
      </c>
      <c r="D527" s="5" t="s">
        <v>8</v>
      </c>
      <c r="E527" s="5" t="s">
        <v>8</v>
      </c>
      <c r="F527" s="5" t="s">
        <v>8</v>
      </c>
      <c r="G527" s="5" t="s">
        <v>8</v>
      </c>
    </row>
    <row r="528" spans="1:7" x14ac:dyDescent="0.25">
      <c r="A528" s="5" t="s">
        <v>6498</v>
      </c>
      <c r="B528" s="5">
        <v>1.3887471998762999</v>
      </c>
      <c r="C528" s="5" t="s">
        <v>8</v>
      </c>
      <c r="D528" s="5" t="s">
        <v>8</v>
      </c>
      <c r="E528" s="5" t="s">
        <v>8</v>
      </c>
      <c r="F528" s="5" t="s">
        <v>8</v>
      </c>
      <c r="G528" s="5" t="s">
        <v>8</v>
      </c>
    </row>
    <row r="529" spans="1:7" x14ac:dyDescent="0.25">
      <c r="A529" s="5" t="s">
        <v>24380</v>
      </c>
      <c r="B529" s="5">
        <v>1.3869704635034299</v>
      </c>
      <c r="C529" s="5" t="s">
        <v>24381</v>
      </c>
      <c r="D529" s="5" t="s">
        <v>24382</v>
      </c>
      <c r="E529" s="5" t="s">
        <v>24383</v>
      </c>
      <c r="F529" s="5" t="s">
        <v>24384</v>
      </c>
      <c r="G529" s="5" t="s">
        <v>24385</v>
      </c>
    </row>
    <row r="530" spans="1:7" x14ac:dyDescent="0.25">
      <c r="A530" s="5" t="s">
        <v>24806</v>
      </c>
      <c r="B530" s="5">
        <v>1.3869704635034299</v>
      </c>
      <c r="C530" s="5" t="s">
        <v>8</v>
      </c>
      <c r="D530" s="5" t="s">
        <v>8</v>
      </c>
      <c r="E530" s="5" t="s">
        <v>8</v>
      </c>
      <c r="F530" s="5" t="s">
        <v>8</v>
      </c>
      <c r="G530" s="5" t="s">
        <v>8</v>
      </c>
    </row>
    <row r="531" spans="1:7" x14ac:dyDescent="0.25">
      <c r="A531" s="5" t="s">
        <v>25035</v>
      </c>
      <c r="B531" s="5">
        <v>1.3869704635034299</v>
      </c>
      <c r="C531" s="5" t="s">
        <v>8</v>
      </c>
      <c r="D531" s="5" t="s">
        <v>8</v>
      </c>
      <c r="E531" s="5" t="s">
        <v>8</v>
      </c>
      <c r="F531" s="5" t="s">
        <v>8</v>
      </c>
      <c r="G531" s="5" t="s">
        <v>8</v>
      </c>
    </row>
    <row r="532" spans="1:7" x14ac:dyDescent="0.25">
      <c r="A532" s="5" t="s">
        <v>22641</v>
      </c>
      <c r="B532" s="5">
        <v>1.3853095031709599</v>
      </c>
      <c r="C532" s="5" t="s">
        <v>8</v>
      </c>
      <c r="D532" s="5" t="s">
        <v>8</v>
      </c>
      <c r="E532" s="5" t="s">
        <v>8</v>
      </c>
      <c r="F532" s="5" t="s">
        <v>8</v>
      </c>
      <c r="G532" s="5" t="s">
        <v>12634</v>
      </c>
    </row>
    <row r="533" spans="1:7" x14ac:dyDescent="0.25">
      <c r="A533" s="5" t="s">
        <v>20725</v>
      </c>
      <c r="B533" s="5">
        <v>1.3851082483144801</v>
      </c>
      <c r="C533" s="5" t="s">
        <v>8</v>
      </c>
      <c r="D533" s="5" t="s">
        <v>8</v>
      </c>
      <c r="E533" s="5" t="s">
        <v>8</v>
      </c>
      <c r="F533" s="5" t="s">
        <v>8</v>
      </c>
      <c r="G533" s="5" t="s">
        <v>8</v>
      </c>
    </row>
    <row r="534" spans="1:7" x14ac:dyDescent="0.25">
      <c r="A534" s="5" t="s">
        <v>24724</v>
      </c>
      <c r="B534" s="5">
        <v>1.3844912327651899</v>
      </c>
      <c r="C534" s="5" t="s">
        <v>8</v>
      </c>
      <c r="D534" s="5" t="s">
        <v>8</v>
      </c>
      <c r="E534" s="5" t="s">
        <v>8</v>
      </c>
      <c r="F534" s="5" t="s">
        <v>8</v>
      </c>
      <c r="G534" s="5" t="s">
        <v>8</v>
      </c>
    </row>
    <row r="535" spans="1:7" x14ac:dyDescent="0.25">
      <c r="A535" s="5" t="s">
        <v>19461</v>
      </c>
      <c r="B535" s="5">
        <v>1.3844912327651899</v>
      </c>
      <c r="C535" s="5" t="s">
        <v>8</v>
      </c>
      <c r="D535" s="5" t="s">
        <v>8</v>
      </c>
      <c r="E535" s="5" t="s">
        <v>8</v>
      </c>
      <c r="F535" s="5" t="s">
        <v>8</v>
      </c>
      <c r="G535" s="5" t="s">
        <v>8</v>
      </c>
    </row>
    <row r="536" spans="1:7" x14ac:dyDescent="0.25">
      <c r="A536" s="5" t="s">
        <v>10333</v>
      </c>
      <c r="B536" s="5">
        <v>1.3844912327651899</v>
      </c>
      <c r="C536" s="5" t="s">
        <v>8</v>
      </c>
      <c r="D536" s="5" t="s">
        <v>8</v>
      </c>
      <c r="E536" s="5" t="s">
        <v>8</v>
      </c>
      <c r="F536" s="5" t="s">
        <v>8</v>
      </c>
      <c r="G536" s="5" t="s">
        <v>8</v>
      </c>
    </row>
    <row r="537" spans="1:7" x14ac:dyDescent="0.25">
      <c r="A537" s="5" t="s">
        <v>25566</v>
      </c>
      <c r="B537" s="5">
        <v>1.3844912327651899</v>
      </c>
      <c r="C537" s="5" t="s">
        <v>8</v>
      </c>
      <c r="D537" s="5" t="s">
        <v>8</v>
      </c>
      <c r="E537" s="5" t="s">
        <v>8</v>
      </c>
      <c r="F537" s="5" t="s">
        <v>8</v>
      </c>
      <c r="G537" s="5" t="s">
        <v>8</v>
      </c>
    </row>
    <row r="538" spans="1:7" x14ac:dyDescent="0.25">
      <c r="A538" s="5" t="s">
        <v>25226</v>
      </c>
      <c r="B538" s="5">
        <v>1.3835567367049799</v>
      </c>
      <c r="C538" s="5" t="s">
        <v>8</v>
      </c>
      <c r="D538" s="5" t="s">
        <v>8</v>
      </c>
      <c r="E538" s="5" t="s">
        <v>8</v>
      </c>
      <c r="F538" s="5" t="s">
        <v>8</v>
      </c>
      <c r="G538" s="5" t="s">
        <v>8</v>
      </c>
    </row>
    <row r="539" spans="1:7" x14ac:dyDescent="0.25">
      <c r="A539" s="5" t="s">
        <v>8374</v>
      </c>
      <c r="B539" s="5">
        <v>1.3835567367049799</v>
      </c>
      <c r="C539" s="5" t="s">
        <v>8</v>
      </c>
      <c r="D539" s="5" t="s">
        <v>8</v>
      </c>
      <c r="E539" s="5" t="s">
        <v>8</v>
      </c>
      <c r="F539" s="5" t="s">
        <v>8</v>
      </c>
      <c r="G539" s="5" t="s">
        <v>8</v>
      </c>
    </row>
    <row r="540" spans="1:7" x14ac:dyDescent="0.25">
      <c r="A540" s="5" t="s">
        <v>25792</v>
      </c>
      <c r="B540" s="5">
        <v>1.38283457974347</v>
      </c>
      <c r="C540" s="5" t="s">
        <v>8</v>
      </c>
      <c r="D540" s="5" t="s">
        <v>8</v>
      </c>
      <c r="E540" s="5" t="s">
        <v>8</v>
      </c>
      <c r="F540" s="5" t="s">
        <v>8</v>
      </c>
      <c r="G540" s="5" t="s">
        <v>8</v>
      </c>
    </row>
    <row r="541" spans="1:7" x14ac:dyDescent="0.25">
      <c r="A541" s="5" t="s">
        <v>25064</v>
      </c>
      <c r="B541" s="5">
        <v>1.3816306084035701</v>
      </c>
      <c r="C541" s="5" t="s">
        <v>8</v>
      </c>
      <c r="D541" s="5" t="s">
        <v>8</v>
      </c>
      <c r="E541" s="5" t="s">
        <v>8</v>
      </c>
      <c r="F541" s="5" t="s">
        <v>8</v>
      </c>
      <c r="G541" s="5" t="s">
        <v>8</v>
      </c>
    </row>
    <row r="542" spans="1:7" x14ac:dyDescent="0.25">
      <c r="A542" s="5" t="s">
        <v>5124</v>
      </c>
      <c r="B542" s="5">
        <v>1.3791755535725501</v>
      </c>
      <c r="C542" s="5" t="s">
        <v>8</v>
      </c>
      <c r="D542" s="5" t="s">
        <v>8</v>
      </c>
      <c r="E542" s="5" t="s">
        <v>8</v>
      </c>
      <c r="F542" s="5" t="s">
        <v>8</v>
      </c>
      <c r="G542" s="5" t="s">
        <v>8</v>
      </c>
    </row>
    <row r="543" spans="1:7" x14ac:dyDescent="0.25">
      <c r="A543" s="5" t="s">
        <v>24667</v>
      </c>
      <c r="B543" s="5">
        <v>1.3763475754621699</v>
      </c>
      <c r="C543" s="5" t="s">
        <v>8</v>
      </c>
      <c r="D543" s="5" t="s">
        <v>8</v>
      </c>
      <c r="E543" s="5" t="s">
        <v>8</v>
      </c>
      <c r="F543" s="5" t="s">
        <v>8</v>
      </c>
      <c r="G543" s="5" t="s">
        <v>8</v>
      </c>
    </row>
    <row r="544" spans="1:7" x14ac:dyDescent="0.25">
      <c r="A544" s="5" t="s">
        <v>18725</v>
      </c>
      <c r="B544" s="5">
        <v>1.3759390217657601</v>
      </c>
      <c r="C544" s="5" t="s">
        <v>8</v>
      </c>
      <c r="D544" s="5" t="s">
        <v>8</v>
      </c>
      <c r="E544" s="5" t="s">
        <v>8</v>
      </c>
      <c r="F544" s="5" t="s">
        <v>8</v>
      </c>
      <c r="G544" s="5" t="s">
        <v>8</v>
      </c>
    </row>
    <row r="545" spans="1:7" x14ac:dyDescent="0.25">
      <c r="A545" s="5" t="s">
        <v>25069</v>
      </c>
      <c r="B545" s="5">
        <v>1.3759390217657601</v>
      </c>
      <c r="C545" s="5" t="s">
        <v>8</v>
      </c>
      <c r="D545" s="5" t="s">
        <v>8</v>
      </c>
      <c r="E545" s="5" t="s">
        <v>8</v>
      </c>
      <c r="F545" s="5" t="s">
        <v>8</v>
      </c>
      <c r="G545" s="5" t="s">
        <v>8</v>
      </c>
    </row>
    <row r="546" spans="1:7" x14ac:dyDescent="0.25">
      <c r="A546" s="5" t="s">
        <v>7163</v>
      </c>
      <c r="B546" s="5">
        <v>1.3759390217657601</v>
      </c>
      <c r="C546" s="5" t="s">
        <v>8</v>
      </c>
      <c r="D546" s="5" t="s">
        <v>8</v>
      </c>
      <c r="E546" s="5" t="s">
        <v>7164</v>
      </c>
      <c r="F546" s="5" t="s">
        <v>8</v>
      </c>
      <c r="G546" s="5" t="s">
        <v>8</v>
      </c>
    </row>
    <row r="547" spans="1:7" x14ac:dyDescent="0.25">
      <c r="A547" s="5" t="s">
        <v>10826</v>
      </c>
      <c r="B547" s="5">
        <v>1.3759390217657601</v>
      </c>
      <c r="C547" s="5" t="s">
        <v>8</v>
      </c>
      <c r="D547" s="5" t="s">
        <v>8</v>
      </c>
      <c r="E547" s="5" t="s">
        <v>5555</v>
      </c>
      <c r="F547" s="5" t="s">
        <v>8</v>
      </c>
      <c r="G547" s="5" t="s">
        <v>8</v>
      </c>
    </row>
    <row r="548" spans="1:7" x14ac:dyDescent="0.25">
      <c r="A548" s="5" t="s">
        <v>13024</v>
      </c>
      <c r="B548" s="5">
        <v>1.3759390217657601</v>
      </c>
      <c r="C548" s="5" t="s">
        <v>8</v>
      </c>
      <c r="D548" s="5" t="s">
        <v>8</v>
      </c>
      <c r="E548" s="5" t="s">
        <v>8</v>
      </c>
      <c r="F548" s="5" t="s">
        <v>8</v>
      </c>
      <c r="G548" s="5" t="s">
        <v>8</v>
      </c>
    </row>
    <row r="549" spans="1:7" x14ac:dyDescent="0.25">
      <c r="A549" s="5" t="s">
        <v>21488</v>
      </c>
      <c r="B549" s="5">
        <v>1.3729126799343501</v>
      </c>
      <c r="C549" s="5" t="s">
        <v>8</v>
      </c>
      <c r="D549" s="5" t="s">
        <v>8</v>
      </c>
      <c r="E549" s="5" t="s">
        <v>8</v>
      </c>
      <c r="F549" s="5" t="s">
        <v>8</v>
      </c>
      <c r="G549" s="5" t="s">
        <v>8</v>
      </c>
    </row>
    <row r="550" spans="1:7" x14ac:dyDescent="0.25">
      <c r="A550" s="5" t="s">
        <v>19229</v>
      </c>
      <c r="B550" s="5">
        <v>1.3716184106920599</v>
      </c>
      <c r="C550" s="5" t="s">
        <v>8</v>
      </c>
      <c r="D550" s="5" t="s">
        <v>8</v>
      </c>
      <c r="E550" s="5" t="s">
        <v>8</v>
      </c>
      <c r="F550" s="5" t="s">
        <v>8</v>
      </c>
      <c r="G550" s="5" t="s">
        <v>8</v>
      </c>
    </row>
    <row r="551" spans="1:7" x14ac:dyDescent="0.25">
      <c r="A551" s="5" t="s">
        <v>24497</v>
      </c>
      <c r="B551" s="5">
        <v>1.3714772398072199</v>
      </c>
      <c r="C551" s="5" t="s">
        <v>24498</v>
      </c>
      <c r="D551" s="5" t="s">
        <v>24499</v>
      </c>
      <c r="E551" s="5" t="s">
        <v>24500</v>
      </c>
      <c r="F551" s="5" t="s">
        <v>24501</v>
      </c>
      <c r="G551" s="5" t="s">
        <v>24502</v>
      </c>
    </row>
    <row r="552" spans="1:7" x14ac:dyDescent="0.25">
      <c r="A552" s="5" t="s">
        <v>18589</v>
      </c>
      <c r="B552" s="5">
        <v>1.3714772398072199</v>
      </c>
      <c r="C552" s="5" t="s">
        <v>8</v>
      </c>
      <c r="D552" s="5" t="s">
        <v>8</v>
      </c>
      <c r="E552" s="5" t="s">
        <v>8</v>
      </c>
      <c r="F552" s="5" t="s">
        <v>8</v>
      </c>
      <c r="G552" s="5" t="s">
        <v>8</v>
      </c>
    </row>
    <row r="553" spans="1:7" x14ac:dyDescent="0.25">
      <c r="A553" s="5" t="s">
        <v>20293</v>
      </c>
      <c r="B553" s="5">
        <v>1.3714772398072199</v>
      </c>
      <c r="C553" s="5" t="s">
        <v>8</v>
      </c>
      <c r="D553" s="5" t="s">
        <v>8</v>
      </c>
      <c r="E553" s="5" t="s">
        <v>18799</v>
      </c>
      <c r="F553" s="5" t="s">
        <v>8</v>
      </c>
      <c r="G553" s="5" t="s">
        <v>8</v>
      </c>
    </row>
    <row r="554" spans="1:7" x14ac:dyDescent="0.25">
      <c r="A554" s="5" t="s">
        <v>18740</v>
      </c>
      <c r="B554" s="5">
        <v>1.3694714412459701</v>
      </c>
      <c r="C554" s="5" t="s">
        <v>8</v>
      </c>
      <c r="D554" s="5" t="s">
        <v>8</v>
      </c>
      <c r="E554" s="5" t="s">
        <v>8</v>
      </c>
      <c r="F554" s="5" t="s">
        <v>8</v>
      </c>
      <c r="G554" s="5" t="s">
        <v>8</v>
      </c>
    </row>
    <row r="555" spans="1:7" x14ac:dyDescent="0.25">
      <c r="A555" s="5" t="s">
        <v>6975</v>
      </c>
      <c r="B555" s="5">
        <v>1.3690283376864101</v>
      </c>
      <c r="C555" s="5" t="s">
        <v>8</v>
      </c>
      <c r="D555" s="5" t="s">
        <v>8</v>
      </c>
      <c r="E555" s="5" t="s">
        <v>8</v>
      </c>
      <c r="F555" s="5" t="s">
        <v>8</v>
      </c>
      <c r="G555" s="5" t="s">
        <v>8</v>
      </c>
    </row>
    <row r="556" spans="1:7" x14ac:dyDescent="0.25">
      <c r="A556" s="5" t="s">
        <v>14097</v>
      </c>
      <c r="B556" s="5">
        <v>1.3685464646410801</v>
      </c>
      <c r="C556" s="5" t="s">
        <v>8</v>
      </c>
      <c r="D556" s="5" t="s">
        <v>8</v>
      </c>
      <c r="E556" s="5" t="s">
        <v>8</v>
      </c>
      <c r="F556" s="5" t="s">
        <v>8</v>
      </c>
      <c r="G556" s="5" t="s">
        <v>8</v>
      </c>
    </row>
    <row r="557" spans="1:7" x14ac:dyDescent="0.25">
      <c r="A557" s="5" t="s">
        <v>17948</v>
      </c>
      <c r="B557" s="5">
        <v>1.36850263936574</v>
      </c>
      <c r="C557" s="5" t="s">
        <v>17949</v>
      </c>
      <c r="D557" s="5" t="s">
        <v>17950</v>
      </c>
      <c r="E557" s="5" t="s">
        <v>14761</v>
      </c>
      <c r="F557" s="5" t="s">
        <v>14762</v>
      </c>
      <c r="G557" s="5" t="s">
        <v>1733</v>
      </c>
    </row>
    <row r="558" spans="1:7" x14ac:dyDescent="0.25">
      <c r="A558" s="5" t="s">
        <v>8056</v>
      </c>
      <c r="B558" s="5">
        <v>1.3664900215668001</v>
      </c>
      <c r="C558" s="5" t="s">
        <v>8</v>
      </c>
      <c r="D558" s="5" t="s">
        <v>8</v>
      </c>
      <c r="E558" s="5" t="s">
        <v>8</v>
      </c>
      <c r="F558" s="5" t="s">
        <v>8</v>
      </c>
      <c r="G558" s="5" t="s">
        <v>8</v>
      </c>
    </row>
    <row r="559" spans="1:7" x14ac:dyDescent="0.25">
      <c r="A559" s="5" t="s">
        <v>24998</v>
      </c>
      <c r="B559" s="5">
        <v>1.3656696873752201</v>
      </c>
      <c r="C559" s="5" t="s">
        <v>8</v>
      </c>
      <c r="D559" s="5" t="s">
        <v>8</v>
      </c>
      <c r="E559" s="5" t="s">
        <v>8</v>
      </c>
      <c r="F559" s="5" t="s">
        <v>8</v>
      </c>
      <c r="G559" s="5" t="s">
        <v>8</v>
      </c>
    </row>
    <row r="560" spans="1:7" x14ac:dyDescent="0.25">
      <c r="A560" s="5" t="s">
        <v>21471</v>
      </c>
      <c r="B560" s="5">
        <v>1.36170183761924</v>
      </c>
      <c r="C560" s="5" t="s">
        <v>8</v>
      </c>
      <c r="D560" s="5" t="s">
        <v>8</v>
      </c>
      <c r="E560" s="5" t="s">
        <v>8</v>
      </c>
      <c r="F560" s="5" t="s">
        <v>8</v>
      </c>
      <c r="G560" s="5" t="s">
        <v>8</v>
      </c>
    </row>
    <row r="561" spans="1:7" x14ac:dyDescent="0.25">
      <c r="A561" s="5" t="s">
        <v>21942</v>
      </c>
      <c r="B561" s="5">
        <v>1.3598107657596601</v>
      </c>
      <c r="C561" s="5" t="s">
        <v>8</v>
      </c>
      <c r="D561" s="5" t="s">
        <v>8</v>
      </c>
      <c r="E561" s="5" t="s">
        <v>8</v>
      </c>
      <c r="F561" s="5" t="s">
        <v>8</v>
      </c>
      <c r="G561" s="5" t="s">
        <v>940</v>
      </c>
    </row>
    <row r="562" spans="1:7" x14ac:dyDescent="0.25">
      <c r="A562" s="5" t="s">
        <v>17829</v>
      </c>
      <c r="B562" s="5">
        <v>1.35952539667195</v>
      </c>
      <c r="C562" s="5" t="s">
        <v>17830</v>
      </c>
      <c r="D562" s="5" t="s">
        <v>17831</v>
      </c>
      <c r="E562" s="5" t="s">
        <v>17832</v>
      </c>
      <c r="F562" s="5" t="s">
        <v>2020</v>
      </c>
      <c r="G562" s="5" t="s">
        <v>2021</v>
      </c>
    </row>
    <row r="563" spans="1:7" x14ac:dyDescent="0.25">
      <c r="A563" s="5" t="s">
        <v>6401</v>
      </c>
      <c r="B563" s="5">
        <v>1.35952539667195</v>
      </c>
      <c r="C563" s="5" t="s">
        <v>8</v>
      </c>
      <c r="D563" s="5" t="s">
        <v>8</v>
      </c>
      <c r="E563" s="5" t="s">
        <v>8</v>
      </c>
      <c r="F563" s="5" t="s">
        <v>8</v>
      </c>
      <c r="G563" s="5" t="s">
        <v>8</v>
      </c>
    </row>
    <row r="564" spans="1:7" x14ac:dyDescent="0.25">
      <c r="A564" s="5" t="s">
        <v>25527</v>
      </c>
      <c r="B564" s="5">
        <v>1.35952539667195</v>
      </c>
      <c r="C564" s="5" t="s">
        <v>8</v>
      </c>
      <c r="D564" s="5" t="s">
        <v>8</v>
      </c>
      <c r="E564" s="5" t="s">
        <v>8</v>
      </c>
      <c r="F564" s="5" t="s">
        <v>8</v>
      </c>
      <c r="G564" s="5" t="s">
        <v>8</v>
      </c>
    </row>
    <row r="565" spans="1:7" x14ac:dyDescent="0.25">
      <c r="A565" s="5" t="s">
        <v>25836</v>
      </c>
      <c r="B565" s="5">
        <v>1.35952539667195</v>
      </c>
      <c r="C565" s="5" t="s">
        <v>8</v>
      </c>
      <c r="D565" s="5" t="s">
        <v>8</v>
      </c>
      <c r="E565" s="5" t="s">
        <v>323</v>
      </c>
      <c r="F565" s="5" t="s">
        <v>8</v>
      </c>
      <c r="G565" s="5" t="s">
        <v>8</v>
      </c>
    </row>
    <row r="566" spans="1:7" x14ac:dyDescent="0.25">
      <c r="A566" s="5" t="s">
        <v>24819</v>
      </c>
      <c r="B566" s="5">
        <v>1.35881904187961</v>
      </c>
      <c r="C566" s="5" t="s">
        <v>8</v>
      </c>
      <c r="D566" s="5" t="s">
        <v>8</v>
      </c>
      <c r="E566" s="5" t="s">
        <v>8</v>
      </c>
      <c r="F566" s="5" t="s">
        <v>8</v>
      </c>
      <c r="G566" s="5" t="s">
        <v>8</v>
      </c>
    </row>
    <row r="567" spans="1:7" x14ac:dyDescent="0.25">
      <c r="A567" s="5" t="s">
        <v>24538</v>
      </c>
      <c r="B567" s="5">
        <v>1.35370515016968</v>
      </c>
      <c r="C567" s="5" t="s">
        <v>8</v>
      </c>
      <c r="D567" s="5" t="s">
        <v>8</v>
      </c>
      <c r="E567" s="5" t="s">
        <v>8</v>
      </c>
      <c r="F567" s="5" t="s">
        <v>8</v>
      </c>
      <c r="G567" s="5" t="s">
        <v>391</v>
      </c>
    </row>
    <row r="568" spans="1:7" x14ac:dyDescent="0.25">
      <c r="A568" s="5" t="s">
        <v>22138</v>
      </c>
      <c r="B568" s="5">
        <v>1.3535247872598</v>
      </c>
      <c r="C568" s="5" t="s">
        <v>8</v>
      </c>
      <c r="D568" s="5" t="s">
        <v>8</v>
      </c>
      <c r="E568" s="5" t="s">
        <v>8</v>
      </c>
      <c r="F568" s="5" t="s">
        <v>8</v>
      </c>
      <c r="G568" s="5" t="s">
        <v>11564</v>
      </c>
    </row>
    <row r="569" spans="1:7" x14ac:dyDescent="0.25">
      <c r="A569" s="5" t="s">
        <v>12449</v>
      </c>
      <c r="B569" s="5">
        <v>1.3523839668225599</v>
      </c>
      <c r="C569" s="5" t="s">
        <v>8</v>
      </c>
      <c r="D569" s="5" t="s">
        <v>8</v>
      </c>
      <c r="E569" s="5" t="s">
        <v>8</v>
      </c>
      <c r="F569" s="5" t="s">
        <v>8</v>
      </c>
      <c r="G569" s="5" t="s">
        <v>8</v>
      </c>
    </row>
    <row r="570" spans="1:7" x14ac:dyDescent="0.25">
      <c r="A570" s="5" t="s">
        <v>6469</v>
      </c>
      <c r="B570" s="5">
        <v>1.3511960092306401</v>
      </c>
      <c r="C570" s="5" t="s">
        <v>8</v>
      </c>
      <c r="D570" s="5" t="s">
        <v>8</v>
      </c>
      <c r="E570" s="5" t="s">
        <v>8</v>
      </c>
      <c r="F570" s="5" t="s">
        <v>8</v>
      </c>
      <c r="G570" s="5" t="s">
        <v>8</v>
      </c>
    </row>
    <row r="571" spans="1:7" x14ac:dyDescent="0.25">
      <c r="A571" s="5" t="s">
        <v>10357</v>
      </c>
      <c r="B571" s="5">
        <v>1.3506547931063</v>
      </c>
      <c r="C571" s="5" t="s">
        <v>8</v>
      </c>
      <c r="D571" s="5" t="s">
        <v>8</v>
      </c>
      <c r="E571" s="5" t="s">
        <v>8</v>
      </c>
      <c r="F571" s="5" t="s">
        <v>8</v>
      </c>
      <c r="G571" s="5" t="s">
        <v>597</v>
      </c>
    </row>
    <row r="572" spans="1:7" x14ac:dyDescent="0.25">
      <c r="A572" s="5" t="s">
        <v>23910</v>
      </c>
      <c r="B572" s="5">
        <v>1.3506547931063</v>
      </c>
      <c r="C572" s="5" t="s">
        <v>9791</v>
      </c>
      <c r="D572" s="5" t="s">
        <v>9792</v>
      </c>
      <c r="E572" s="5" t="s">
        <v>9793</v>
      </c>
      <c r="F572" s="5" t="s">
        <v>9794</v>
      </c>
      <c r="G572" s="5" t="s">
        <v>9795</v>
      </c>
    </row>
    <row r="573" spans="1:7" x14ac:dyDescent="0.25">
      <c r="A573" s="5" t="s">
        <v>24841</v>
      </c>
      <c r="B573" s="5">
        <v>1.3506547931063</v>
      </c>
      <c r="C573" s="5" t="s">
        <v>8</v>
      </c>
      <c r="D573" s="5" t="s">
        <v>8</v>
      </c>
      <c r="E573" s="5" t="s">
        <v>8</v>
      </c>
      <c r="F573" s="5" t="s">
        <v>8</v>
      </c>
      <c r="G573" s="5" t="s">
        <v>8</v>
      </c>
    </row>
    <row r="574" spans="1:7" x14ac:dyDescent="0.25">
      <c r="A574" s="5" t="s">
        <v>18792</v>
      </c>
      <c r="B574" s="5">
        <v>1.3506547931063</v>
      </c>
      <c r="C574" s="5" t="s">
        <v>8</v>
      </c>
      <c r="D574" s="5" t="s">
        <v>8</v>
      </c>
      <c r="E574" s="5" t="s">
        <v>8</v>
      </c>
      <c r="F574" s="5" t="s">
        <v>8</v>
      </c>
      <c r="G574" s="5" t="s">
        <v>8</v>
      </c>
    </row>
    <row r="575" spans="1:7" x14ac:dyDescent="0.25">
      <c r="A575" s="5" t="s">
        <v>3414</v>
      </c>
      <c r="B575" s="5">
        <v>1.3506547931063</v>
      </c>
      <c r="C575" s="5" t="s">
        <v>8</v>
      </c>
      <c r="D575" s="5" t="s">
        <v>8</v>
      </c>
      <c r="E575" s="5" t="s">
        <v>8</v>
      </c>
      <c r="F575" s="5" t="s">
        <v>8</v>
      </c>
      <c r="G575" s="5" t="s">
        <v>8</v>
      </c>
    </row>
    <row r="576" spans="1:7" x14ac:dyDescent="0.25">
      <c r="A576" s="5" t="s">
        <v>25235</v>
      </c>
      <c r="B576" s="5">
        <v>1.3506547931063</v>
      </c>
      <c r="C576" s="5" t="s">
        <v>8</v>
      </c>
      <c r="D576" s="5" t="s">
        <v>8</v>
      </c>
      <c r="E576" s="5" t="s">
        <v>8</v>
      </c>
      <c r="F576" s="5" t="s">
        <v>8</v>
      </c>
      <c r="G576" s="5" t="s">
        <v>8</v>
      </c>
    </row>
    <row r="577" spans="1:7" x14ac:dyDescent="0.25">
      <c r="A577" s="5" t="s">
        <v>25326</v>
      </c>
      <c r="B577" s="5">
        <v>1.3506547931063</v>
      </c>
      <c r="C577" s="5" t="s">
        <v>8</v>
      </c>
      <c r="D577" s="5" t="s">
        <v>8</v>
      </c>
      <c r="E577" s="5" t="s">
        <v>8</v>
      </c>
      <c r="F577" s="5" t="s">
        <v>8</v>
      </c>
      <c r="G577" s="5" t="s">
        <v>8</v>
      </c>
    </row>
    <row r="578" spans="1:7" x14ac:dyDescent="0.25">
      <c r="A578" s="5" t="s">
        <v>25472</v>
      </c>
      <c r="B578" s="5">
        <v>1.3506547931063</v>
      </c>
      <c r="C578" s="5" t="s">
        <v>8</v>
      </c>
      <c r="D578" s="5" t="s">
        <v>8</v>
      </c>
      <c r="E578" s="5" t="s">
        <v>8</v>
      </c>
      <c r="F578" s="5" t="s">
        <v>8</v>
      </c>
      <c r="G578" s="5" t="s">
        <v>8</v>
      </c>
    </row>
    <row r="579" spans="1:7" x14ac:dyDescent="0.25">
      <c r="A579" s="5" t="s">
        <v>25597</v>
      </c>
      <c r="B579" s="5">
        <v>1.3506547931063</v>
      </c>
      <c r="C579" s="5" t="s">
        <v>8</v>
      </c>
      <c r="D579" s="5" t="s">
        <v>8</v>
      </c>
      <c r="E579" s="5" t="s">
        <v>8</v>
      </c>
      <c r="F579" s="5" t="s">
        <v>8</v>
      </c>
      <c r="G579" s="5" t="s">
        <v>8</v>
      </c>
    </row>
    <row r="580" spans="1:7" x14ac:dyDescent="0.25">
      <c r="A580" s="5" t="s">
        <v>13959</v>
      </c>
      <c r="B580" s="5">
        <v>1.3506547931063</v>
      </c>
      <c r="C580" s="5" t="s">
        <v>8</v>
      </c>
      <c r="D580" s="5" t="s">
        <v>8</v>
      </c>
      <c r="E580" s="5" t="s">
        <v>8</v>
      </c>
      <c r="F580" s="5" t="s">
        <v>8</v>
      </c>
      <c r="G580" s="5" t="s">
        <v>8</v>
      </c>
    </row>
    <row r="581" spans="1:7" x14ac:dyDescent="0.25">
      <c r="A581" s="5" t="s">
        <v>20983</v>
      </c>
      <c r="B581" s="5">
        <v>1.3506547931063</v>
      </c>
      <c r="C581" s="5" t="s">
        <v>8</v>
      </c>
      <c r="D581" s="5" t="s">
        <v>8</v>
      </c>
      <c r="E581" s="5" t="s">
        <v>8</v>
      </c>
      <c r="F581" s="5" t="s">
        <v>8</v>
      </c>
      <c r="G581" s="5" t="s">
        <v>8</v>
      </c>
    </row>
    <row r="582" spans="1:7" x14ac:dyDescent="0.25">
      <c r="A582" s="5" t="s">
        <v>25846</v>
      </c>
      <c r="B582" s="5">
        <v>1.3506547931063</v>
      </c>
      <c r="C582" s="5" t="s">
        <v>8</v>
      </c>
      <c r="D582" s="5" t="s">
        <v>8</v>
      </c>
      <c r="E582" s="5" t="s">
        <v>8</v>
      </c>
      <c r="F582" s="5" t="s">
        <v>8</v>
      </c>
      <c r="G582" s="5" t="s">
        <v>8</v>
      </c>
    </row>
    <row r="583" spans="1:7" x14ac:dyDescent="0.25">
      <c r="A583" s="5" t="s">
        <v>13346</v>
      </c>
      <c r="B583" s="5">
        <v>1.3499179139445401</v>
      </c>
      <c r="C583" s="5" t="s">
        <v>8</v>
      </c>
      <c r="D583" s="5" t="s">
        <v>8</v>
      </c>
      <c r="E583" s="5" t="s">
        <v>8</v>
      </c>
      <c r="F583" s="5" t="s">
        <v>8</v>
      </c>
      <c r="G583" s="5" t="s">
        <v>8</v>
      </c>
    </row>
    <row r="584" spans="1:7" x14ac:dyDescent="0.25">
      <c r="A584" s="5" t="s">
        <v>5554</v>
      </c>
      <c r="B584" s="5">
        <v>1.3485104046442999</v>
      </c>
      <c r="C584" s="5" t="s">
        <v>8</v>
      </c>
      <c r="D584" s="5" t="s">
        <v>8</v>
      </c>
      <c r="E584" s="5" t="s">
        <v>5555</v>
      </c>
      <c r="F584" s="5" t="s">
        <v>8</v>
      </c>
      <c r="G584" s="5" t="s">
        <v>8</v>
      </c>
    </row>
    <row r="585" spans="1:7" x14ac:dyDescent="0.25">
      <c r="A585" s="5" t="s">
        <v>25844</v>
      </c>
      <c r="B585" s="5">
        <v>1.3485104046442999</v>
      </c>
      <c r="C585" s="5" t="s">
        <v>8</v>
      </c>
      <c r="D585" s="5" t="s">
        <v>8</v>
      </c>
      <c r="E585" s="5" t="s">
        <v>8</v>
      </c>
      <c r="F585" s="5" t="s">
        <v>8</v>
      </c>
      <c r="G585" s="5" t="s">
        <v>8</v>
      </c>
    </row>
    <row r="586" spans="1:7" x14ac:dyDescent="0.25">
      <c r="A586" s="5" t="s">
        <v>10346</v>
      </c>
      <c r="B586" s="5">
        <v>1.3471210003851699</v>
      </c>
      <c r="C586" s="5" t="s">
        <v>8</v>
      </c>
      <c r="D586" s="5" t="s">
        <v>8</v>
      </c>
      <c r="E586" s="5" t="s">
        <v>10347</v>
      </c>
      <c r="F586" s="5" t="s">
        <v>8</v>
      </c>
      <c r="G586" s="5" t="s">
        <v>8</v>
      </c>
    </row>
    <row r="587" spans="1:7" x14ac:dyDescent="0.25">
      <c r="A587" s="5" t="s">
        <v>22926</v>
      </c>
      <c r="B587" s="5">
        <v>1.3466319380085301</v>
      </c>
      <c r="C587" s="5" t="s">
        <v>8</v>
      </c>
      <c r="D587" s="5" t="s">
        <v>8</v>
      </c>
      <c r="E587" s="5" t="s">
        <v>8</v>
      </c>
      <c r="F587" s="5" t="s">
        <v>8</v>
      </c>
      <c r="G587" s="5" t="s">
        <v>8</v>
      </c>
    </row>
    <row r="588" spans="1:7" x14ac:dyDescent="0.25">
      <c r="A588" s="5" t="s">
        <v>23736</v>
      </c>
      <c r="B588" s="5">
        <v>1.34443386728869</v>
      </c>
      <c r="C588" s="5" t="s">
        <v>8</v>
      </c>
      <c r="D588" s="5" t="s">
        <v>8</v>
      </c>
      <c r="E588" s="5" t="s">
        <v>8</v>
      </c>
      <c r="F588" s="5" t="s">
        <v>8</v>
      </c>
      <c r="G588" s="5" t="s">
        <v>622</v>
      </c>
    </row>
    <row r="589" spans="1:7" x14ac:dyDescent="0.25">
      <c r="A589" s="5" t="s">
        <v>870</v>
      </c>
      <c r="B589" s="5">
        <v>1.34384971722409</v>
      </c>
      <c r="C589" s="5" t="s">
        <v>8</v>
      </c>
      <c r="D589" s="5" t="s">
        <v>8</v>
      </c>
      <c r="E589" s="5" t="s">
        <v>8</v>
      </c>
      <c r="F589" s="5" t="s">
        <v>8</v>
      </c>
      <c r="G589" s="5" t="s">
        <v>8</v>
      </c>
    </row>
    <row r="590" spans="1:7" x14ac:dyDescent="0.25">
      <c r="A590" s="5" t="s">
        <v>22367</v>
      </c>
      <c r="B590" s="5">
        <v>1.3421145449813801</v>
      </c>
      <c r="C590" s="5" t="s">
        <v>8</v>
      </c>
      <c r="D590" s="5" t="s">
        <v>8</v>
      </c>
      <c r="E590" s="5" t="s">
        <v>8</v>
      </c>
      <c r="F590" s="5" t="s">
        <v>8</v>
      </c>
      <c r="G590" s="5" t="s">
        <v>21304</v>
      </c>
    </row>
    <row r="591" spans="1:7" x14ac:dyDescent="0.25">
      <c r="A591" s="5" t="s">
        <v>24032</v>
      </c>
      <c r="B591" s="5">
        <v>1.33871679277378</v>
      </c>
      <c r="C591" s="5" t="s">
        <v>24033</v>
      </c>
      <c r="D591" s="5" t="s">
        <v>24034</v>
      </c>
      <c r="E591" s="5" t="s">
        <v>24035</v>
      </c>
      <c r="F591" s="5" t="s">
        <v>24036</v>
      </c>
      <c r="G591" s="5" t="s">
        <v>24037</v>
      </c>
    </row>
    <row r="592" spans="1:7" x14ac:dyDescent="0.25">
      <c r="A592" s="5" t="s">
        <v>25315</v>
      </c>
      <c r="B592" s="5">
        <v>1.3383259782469099</v>
      </c>
      <c r="C592" s="5" t="s">
        <v>8</v>
      </c>
      <c r="D592" s="5" t="s">
        <v>8</v>
      </c>
      <c r="E592" s="5" t="s">
        <v>8</v>
      </c>
      <c r="F592" s="5" t="s">
        <v>8</v>
      </c>
      <c r="G592" s="5" t="s">
        <v>8</v>
      </c>
    </row>
    <row r="593" spans="1:7" x14ac:dyDescent="0.25">
      <c r="A593" s="5" t="s">
        <v>14082</v>
      </c>
      <c r="B593" s="5">
        <v>1.3383259782469099</v>
      </c>
      <c r="C593" s="5" t="s">
        <v>8</v>
      </c>
      <c r="D593" s="5" t="s">
        <v>8</v>
      </c>
      <c r="E593" s="5" t="s">
        <v>8</v>
      </c>
      <c r="F593" s="5" t="s">
        <v>8</v>
      </c>
      <c r="G593" s="5" t="s">
        <v>8</v>
      </c>
    </row>
    <row r="594" spans="1:7" x14ac:dyDescent="0.25">
      <c r="A594" s="5" t="s">
        <v>25838</v>
      </c>
      <c r="B594" s="5">
        <v>1.3383259782469099</v>
      </c>
      <c r="C594" s="5" t="s">
        <v>8</v>
      </c>
      <c r="D594" s="5" t="s">
        <v>8</v>
      </c>
      <c r="E594" s="5" t="s">
        <v>8</v>
      </c>
      <c r="F594" s="5" t="s">
        <v>8</v>
      </c>
      <c r="G594" s="5" t="s">
        <v>8</v>
      </c>
    </row>
    <row r="595" spans="1:7" x14ac:dyDescent="0.25">
      <c r="A595" s="5" t="s">
        <v>24452</v>
      </c>
      <c r="B595" s="5">
        <v>1.3377328779519999</v>
      </c>
      <c r="C595" s="5" t="s">
        <v>24453</v>
      </c>
      <c r="D595" s="5" t="s">
        <v>24454</v>
      </c>
      <c r="E595" s="5" t="s">
        <v>24455</v>
      </c>
      <c r="F595" s="5" t="s">
        <v>24456</v>
      </c>
      <c r="G595" s="5" t="s">
        <v>24457</v>
      </c>
    </row>
    <row r="596" spans="1:7" x14ac:dyDescent="0.25">
      <c r="A596" s="5" t="s">
        <v>17847</v>
      </c>
      <c r="B596" s="5">
        <v>1.3377328779519999</v>
      </c>
      <c r="C596" s="5" t="s">
        <v>8</v>
      </c>
      <c r="D596" s="5" t="s">
        <v>8</v>
      </c>
      <c r="E596" s="5" t="s">
        <v>8</v>
      </c>
      <c r="F596" s="5" t="s">
        <v>8</v>
      </c>
      <c r="G596" s="5" t="s">
        <v>17848</v>
      </c>
    </row>
    <row r="597" spans="1:7" x14ac:dyDescent="0.25">
      <c r="A597" s="5" t="s">
        <v>18562</v>
      </c>
      <c r="B597" s="5">
        <v>1.3377328779519999</v>
      </c>
      <c r="C597" s="5" t="s">
        <v>8</v>
      </c>
      <c r="D597" s="5" t="s">
        <v>8</v>
      </c>
      <c r="E597" s="5" t="s">
        <v>8</v>
      </c>
      <c r="F597" s="5" t="s">
        <v>8</v>
      </c>
      <c r="G597" s="5" t="s">
        <v>8</v>
      </c>
    </row>
    <row r="598" spans="1:7" x14ac:dyDescent="0.25">
      <c r="A598" s="5" t="s">
        <v>24881</v>
      </c>
      <c r="B598" s="5">
        <v>1.3377328779519999</v>
      </c>
      <c r="C598" s="5" t="s">
        <v>8</v>
      </c>
      <c r="D598" s="5" t="s">
        <v>8</v>
      </c>
      <c r="E598" s="5" t="s">
        <v>3100</v>
      </c>
      <c r="F598" s="5" t="s">
        <v>8</v>
      </c>
      <c r="G598" s="5" t="s">
        <v>8</v>
      </c>
    </row>
    <row r="599" spans="1:7" x14ac:dyDescent="0.25">
      <c r="A599" s="5" t="s">
        <v>18955</v>
      </c>
      <c r="B599" s="5">
        <v>1.3377328779519999</v>
      </c>
      <c r="C599" s="5" t="s">
        <v>8</v>
      </c>
      <c r="D599" s="5" t="s">
        <v>8</v>
      </c>
      <c r="E599" s="5" t="s">
        <v>8</v>
      </c>
      <c r="F599" s="5" t="s">
        <v>8</v>
      </c>
      <c r="G599" s="5" t="s">
        <v>8</v>
      </c>
    </row>
    <row r="600" spans="1:7" x14ac:dyDescent="0.25">
      <c r="A600" s="5" t="s">
        <v>25422</v>
      </c>
      <c r="B600" s="5">
        <v>1.3377328779519999</v>
      </c>
      <c r="C600" s="5" t="s">
        <v>8</v>
      </c>
      <c r="D600" s="5" t="s">
        <v>8</v>
      </c>
      <c r="E600" s="5" t="s">
        <v>8</v>
      </c>
      <c r="F600" s="5" t="s">
        <v>8</v>
      </c>
      <c r="G600" s="5" t="s">
        <v>8</v>
      </c>
    </row>
    <row r="601" spans="1:7" x14ac:dyDescent="0.25">
      <c r="A601" s="5" t="s">
        <v>20380</v>
      </c>
      <c r="B601" s="5">
        <v>1.3377328779519999</v>
      </c>
      <c r="C601" s="5" t="s">
        <v>8</v>
      </c>
      <c r="D601" s="5" t="s">
        <v>8</v>
      </c>
      <c r="E601" s="5" t="s">
        <v>8</v>
      </c>
      <c r="F601" s="5" t="s">
        <v>8</v>
      </c>
      <c r="G601" s="5" t="s">
        <v>8</v>
      </c>
    </row>
    <row r="602" spans="1:7" x14ac:dyDescent="0.25">
      <c r="A602" s="5" t="s">
        <v>12256</v>
      </c>
      <c r="B602" s="5">
        <v>1.3377328779519999</v>
      </c>
      <c r="C602" s="5" t="s">
        <v>8</v>
      </c>
      <c r="D602" s="5" t="s">
        <v>8</v>
      </c>
      <c r="E602" s="5" t="s">
        <v>8</v>
      </c>
      <c r="F602" s="5" t="s">
        <v>8</v>
      </c>
      <c r="G602" s="5" t="s">
        <v>8</v>
      </c>
    </row>
    <row r="603" spans="1:7" x14ac:dyDescent="0.25">
      <c r="A603" s="5" t="s">
        <v>22628</v>
      </c>
      <c r="B603" s="5">
        <v>1.3369263255936701</v>
      </c>
      <c r="C603" s="5" t="s">
        <v>8</v>
      </c>
      <c r="D603" s="5" t="s">
        <v>8</v>
      </c>
      <c r="E603" s="5" t="s">
        <v>8</v>
      </c>
      <c r="F603" s="5" t="s">
        <v>8</v>
      </c>
      <c r="G603" s="5" t="s">
        <v>5365</v>
      </c>
    </row>
    <row r="604" spans="1:7" x14ac:dyDescent="0.25">
      <c r="A604" s="5" t="s">
        <v>6927</v>
      </c>
      <c r="B604" s="5">
        <v>1.3352556080248399</v>
      </c>
      <c r="C604" s="5" t="s">
        <v>8</v>
      </c>
      <c r="D604" s="5" t="s">
        <v>8</v>
      </c>
      <c r="E604" s="5" t="s">
        <v>8</v>
      </c>
      <c r="F604" s="5" t="s">
        <v>8</v>
      </c>
      <c r="G604" s="5" t="s">
        <v>8</v>
      </c>
    </row>
    <row r="605" spans="1:7" x14ac:dyDescent="0.25">
      <c r="A605" s="5" t="s">
        <v>23001</v>
      </c>
      <c r="B605" s="5">
        <v>1.3324306865890101</v>
      </c>
      <c r="C605" s="5" t="s">
        <v>8</v>
      </c>
      <c r="D605" s="5" t="s">
        <v>8</v>
      </c>
      <c r="E605" s="5" t="s">
        <v>8</v>
      </c>
      <c r="F605" s="5" t="s">
        <v>8</v>
      </c>
      <c r="G605" s="5" t="s">
        <v>8</v>
      </c>
    </row>
    <row r="606" spans="1:7" x14ac:dyDescent="0.25">
      <c r="A606" s="5" t="s">
        <v>24947</v>
      </c>
      <c r="B606" s="5">
        <v>1.33221211053809</v>
      </c>
      <c r="C606" s="5" t="s">
        <v>8</v>
      </c>
      <c r="D606" s="5" t="s">
        <v>8</v>
      </c>
      <c r="E606" s="5" t="s">
        <v>8</v>
      </c>
      <c r="F606" s="5" t="s">
        <v>8</v>
      </c>
      <c r="G606" s="5" t="s">
        <v>8</v>
      </c>
    </row>
    <row r="607" spans="1:7" x14ac:dyDescent="0.25">
      <c r="A607" s="5" t="s">
        <v>19373</v>
      </c>
      <c r="B607" s="5">
        <v>1.33221211053809</v>
      </c>
      <c r="C607" s="5" t="s">
        <v>8</v>
      </c>
      <c r="D607" s="5" t="s">
        <v>8</v>
      </c>
      <c r="E607" s="5" t="s">
        <v>8</v>
      </c>
      <c r="F607" s="5" t="s">
        <v>8</v>
      </c>
      <c r="G607" s="5" t="s">
        <v>8</v>
      </c>
    </row>
    <row r="608" spans="1:7" x14ac:dyDescent="0.25">
      <c r="A608" s="5" t="s">
        <v>22769</v>
      </c>
      <c r="B608" s="5">
        <v>1.33082212997563</v>
      </c>
      <c r="C608" s="5" t="s">
        <v>22770</v>
      </c>
      <c r="D608" s="5" t="s">
        <v>22771</v>
      </c>
      <c r="E608" s="5" t="s">
        <v>22772</v>
      </c>
      <c r="F608" s="5" t="s">
        <v>22773</v>
      </c>
      <c r="G608" s="5" t="s">
        <v>22774</v>
      </c>
    </row>
    <row r="609" spans="1:7" x14ac:dyDescent="0.25">
      <c r="A609" s="5" t="s">
        <v>25661</v>
      </c>
      <c r="B609" s="5">
        <v>1.32888136211684</v>
      </c>
      <c r="C609" s="5" t="s">
        <v>8</v>
      </c>
      <c r="D609" s="5" t="s">
        <v>8</v>
      </c>
      <c r="E609" s="5" t="s">
        <v>8</v>
      </c>
      <c r="F609" s="5" t="s">
        <v>8</v>
      </c>
      <c r="G609" s="5" t="s">
        <v>8</v>
      </c>
    </row>
    <row r="610" spans="1:7" x14ac:dyDescent="0.25">
      <c r="A610" s="5" t="s">
        <v>475</v>
      </c>
      <c r="B610" s="5">
        <v>1.3275777556219299</v>
      </c>
      <c r="C610" s="5" t="s">
        <v>8</v>
      </c>
      <c r="D610" s="5" t="s">
        <v>8</v>
      </c>
      <c r="E610" s="5" t="s">
        <v>8</v>
      </c>
      <c r="F610" s="5" t="s">
        <v>8</v>
      </c>
      <c r="G610" s="5" t="s">
        <v>8</v>
      </c>
    </row>
    <row r="611" spans="1:7" x14ac:dyDescent="0.25">
      <c r="A611" s="5" t="s">
        <v>24791</v>
      </c>
      <c r="B611" s="5">
        <v>1.3275777556219299</v>
      </c>
      <c r="C611" s="5" t="s">
        <v>8</v>
      </c>
      <c r="D611" s="5" t="s">
        <v>8</v>
      </c>
      <c r="E611" s="5" t="s">
        <v>8</v>
      </c>
      <c r="F611" s="5" t="s">
        <v>8</v>
      </c>
      <c r="G611" s="5" t="s">
        <v>8</v>
      </c>
    </row>
    <row r="612" spans="1:7" x14ac:dyDescent="0.25">
      <c r="A612" s="5" t="s">
        <v>23803</v>
      </c>
      <c r="B612" s="5">
        <v>1.32722105491264</v>
      </c>
      <c r="C612" s="5" t="s">
        <v>8</v>
      </c>
      <c r="D612" s="5" t="s">
        <v>8</v>
      </c>
      <c r="E612" s="5" t="s">
        <v>8</v>
      </c>
      <c r="F612" s="5" t="s">
        <v>8</v>
      </c>
      <c r="G612" s="5" t="s">
        <v>12634</v>
      </c>
    </row>
    <row r="613" spans="1:7" x14ac:dyDescent="0.25">
      <c r="A613" s="5" t="s">
        <v>9282</v>
      </c>
      <c r="B613" s="5">
        <v>1.32598153564106</v>
      </c>
      <c r="C613" s="5" t="s">
        <v>9283</v>
      </c>
      <c r="D613" s="5" t="s">
        <v>9284</v>
      </c>
      <c r="E613" s="5" t="s">
        <v>9285</v>
      </c>
      <c r="F613" s="5" t="s">
        <v>9286</v>
      </c>
      <c r="G613" s="5" t="s">
        <v>9287</v>
      </c>
    </row>
    <row r="614" spans="1:7" x14ac:dyDescent="0.25">
      <c r="A614" s="5" t="s">
        <v>24672</v>
      </c>
      <c r="B614" s="5">
        <v>1.32598153564106</v>
      </c>
      <c r="C614" s="5" t="s">
        <v>8</v>
      </c>
      <c r="D614" s="5" t="s">
        <v>8</v>
      </c>
      <c r="E614" s="5" t="s">
        <v>8</v>
      </c>
      <c r="F614" s="5" t="s">
        <v>8</v>
      </c>
      <c r="G614" s="5" t="s">
        <v>8</v>
      </c>
    </row>
    <row r="615" spans="1:7" x14ac:dyDescent="0.25">
      <c r="A615" s="5" t="s">
        <v>24715</v>
      </c>
      <c r="B615" s="5">
        <v>1.32598153564106</v>
      </c>
      <c r="C615" s="5" t="s">
        <v>8</v>
      </c>
      <c r="D615" s="5" t="s">
        <v>8</v>
      </c>
      <c r="E615" s="5" t="s">
        <v>8</v>
      </c>
      <c r="F615" s="5" t="s">
        <v>8</v>
      </c>
      <c r="G615" s="5" t="s">
        <v>8</v>
      </c>
    </row>
    <row r="616" spans="1:7" x14ac:dyDescent="0.25">
      <c r="A616" s="5" t="s">
        <v>24763</v>
      </c>
      <c r="B616" s="5">
        <v>1.32598153564106</v>
      </c>
      <c r="C616" s="5" t="s">
        <v>8</v>
      </c>
      <c r="D616" s="5" t="s">
        <v>8</v>
      </c>
      <c r="E616" s="5" t="s">
        <v>8</v>
      </c>
      <c r="F616" s="5" t="s">
        <v>8</v>
      </c>
      <c r="G616" s="5" t="s">
        <v>8</v>
      </c>
    </row>
    <row r="617" spans="1:7" x14ac:dyDescent="0.25">
      <c r="A617" s="5" t="s">
        <v>21449</v>
      </c>
      <c r="B617" s="5">
        <v>1.32598153564106</v>
      </c>
      <c r="C617" s="5" t="s">
        <v>8</v>
      </c>
      <c r="D617" s="5" t="s">
        <v>8</v>
      </c>
      <c r="E617" s="5" t="s">
        <v>8</v>
      </c>
      <c r="F617" s="5" t="s">
        <v>8</v>
      </c>
      <c r="G617" s="5" t="s">
        <v>8</v>
      </c>
    </row>
    <row r="618" spans="1:7" x14ac:dyDescent="0.25">
      <c r="A618" s="5" t="s">
        <v>25057</v>
      </c>
      <c r="B618" s="5">
        <v>1.32598153564106</v>
      </c>
      <c r="C618" s="5" t="s">
        <v>8</v>
      </c>
      <c r="D618" s="5" t="s">
        <v>8</v>
      </c>
      <c r="E618" s="5" t="s">
        <v>8</v>
      </c>
      <c r="F618" s="5" t="s">
        <v>8</v>
      </c>
      <c r="G618" s="5" t="s">
        <v>8</v>
      </c>
    </row>
    <row r="619" spans="1:7" x14ac:dyDescent="0.25">
      <c r="A619" s="5" t="s">
        <v>21024</v>
      </c>
      <c r="B619" s="5">
        <v>1.32598153564106</v>
      </c>
      <c r="C619" s="5" t="s">
        <v>8</v>
      </c>
      <c r="D619" s="5" t="s">
        <v>8</v>
      </c>
      <c r="E619" s="5" t="s">
        <v>8</v>
      </c>
      <c r="F619" s="5" t="s">
        <v>8</v>
      </c>
      <c r="G619" s="5" t="s">
        <v>8</v>
      </c>
    </row>
    <row r="620" spans="1:7" x14ac:dyDescent="0.25">
      <c r="A620" s="5" t="s">
        <v>11555</v>
      </c>
      <c r="B620" s="5">
        <v>1.32577429924236</v>
      </c>
      <c r="C620" s="5" t="s">
        <v>8</v>
      </c>
      <c r="D620" s="5" t="s">
        <v>8</v>
      </c>
      <c r="E620" s="5" t="s">
        <v>8</v>
      </c>
      <c r="F620" s="5" t="s">
        <v>8</v>
      </c>
      <c r="G620" s="5" t="s">
        <v>8</v>
      </c>
    </row>
    <row r="621" spans="1:7" x14ac:dyDescent="0.25">
      <c r="A621" s="5" t="s">
        <v>22245</v>
      </c>
      <c r="B621" s="5">
        <v>1.3201387191617799</v>
      </c>
      <c r="C621" s="5" t="s">
        <v>8</v>
      </c>
      <c r="D621" s="5" t="s">
        <v>8</v>
      </c>
      <c r="E621" s="5" t="s">
        <v>8</v>
      </c>
      <c r="F621" s="5" t="s">
        <v>8</v>
      </c>
      <c r="G621" s="5" t="s">
        <v>8</v>
      </c>
    </row>
    <row r="622" spans="1:7" x14ac:dyDescent="0.25">
      <c r="A622" s="5" t="s">
        <v>24796</v>
      </c>
      <c r="B622" s="5">
        <v>1.3200985881874501</v>
      </c>
      <c r="C622" s="5" t="s">
        <v>8</v>
      </c>
      <c r="D622" s="5" t="s">
        <v>8</v>
      </c>
      <c r="E622" s="5" t="s">
        <v>8</v>
      </c>
      <c r="F622" s="5" t="s">
        <v>8</v>
      </c>
      <c r="G622" s="5" t="s">
        <v>8</v>
      </c>
    </row>
    <row r="623" spans="1:7" x14ac:dyDescent="0.25">
      <c r="A623" s="5" t="s">
        <v>24926</v>
      </c>
      <c r="B623" s="5">
        <v>1.3200985881874501</v>
      </c>
      <c r="C623" s="5" t="s">
        <v>8</v>
      </c>
      <c r="D623" s="5" t="s">
        <v>8</v>
      </c>
      <c r="E623" s="5" t="s">
        <v>8</v>
      </c>
      <c r="F623" s="5" t="s">
        <v>8</v>
      </c>
      <c r="G623" s="5" t="s">
        <v>8</v>
      </c>
    </row>
    <row r="624" spans="1:7" x14ac:dyDescent="0.25">
      <c r="A624" s="5" t="s">
        <v>19173</v>
      </c>
      <c r="B624" s="5">
        <v>1.3200985881874501</v>
      </c>
      <c r="C624" s="5" t="s">
        <v>8</v>
      </c>
      <c r="D624" s="5" t="s">
        <v>8</v>
      </c>
      <c r="E624" s="5" t="s">
        <v>8</v>
      </c>
      <c r="F624" s="5" t="s">
        <v>8</v>
      </c>
      <c r="G624" s="5" t="s">
        <v>8</v>
      </c>
    </row>
    <row r="625" spans="1:7" x14ac:dyDescent="0.25">
      <c r="A625" s="5" t="s">
        <v>9935</v>
      </c>
      <c r="B625" s="5">
        <v>1.3200985881874501</v>
      </c>
      <c r="C625" s="5" t="s">
        <v>8</v>
      </c>
      <c r="D625" s="5" t="s">
        <v>8</v>
      </c>
      <c r="E625" s="5" t="s">
        <v>8</v>
      </c>
      <c r="F625" s="5" t="s">
        <v>8</v>
      </c>
      <c r="G625" s="5" t="s">
        <v>8</v>
      </c>
    </row>
    <row r="626" spans="1:7" x14ac:dyDescent="0.25">
      <c r="A626" s="5" t="s">
        <v>25568</v>
      </c>
      <c r="B626" s="5">
        <v>1.3200985881874501</v>
      </c>
      <c r="C626" s="5" t="s">
        <v>8</v>
      </c>
      <c r="D626" s="5" t="s">
        <v>8</v>
      </c>
      <c r="E626" s="5" t="s">
        <v>8</v>
      </c>
      <c r="F626" s="5" t="s">
        <v>8</v>
      </c>
      <c r="G626" s="5" t="s">
        <v>8</v>
      </c>
    </row>
    <row r="627" spans="1:7" x14ac:dyDescent="0.25">
      <c r="A627" s="5" t="s">
        <v>22208</v>
      </c>
      <c r="B627" s="5">
        <v>1.31965474074899</v>
      </c>
      <c r="C627" s="5" t="s">
        <v>8</v>
      </c>
      <c r="D627" s="5" t="s">
        <v>8</v>
      </c>
      <c r="E627" s="5" t="s">
        <v>8</v>
      </c>
      <c r="F627" s="5" t="s">
        <v>8</v>
      </c>
      <c r="G627" s="5" t="s">
        <v>8</v>
      </c>
    </row>
    <row r="628" spans="1:7" x14ac:dyDescent="0.25">
      <c r="A628" s="5" t="s">
        <v>25815</v>
      </c>
      <c r="B628" s="5">
        <v>1.31965474074899</v>
      </c>
      <c r="C628" s="5" t="s">
        <v>8</v>
      </c>
      <c r="D628" s="5" t="s">
        <v>8</v>
      </c>
      <c r="E628" s="5" t="s">
        <v>8</v>
      </c>
      <c r="F628" s="5" t="s">
        <v>8</v>
      </c>
      <c r="G628" s="5" t="s">
        <v>8</v>
      </c>
    </row>
    <row r="629" spans="1:7" x14ac:dyDescent="0.25">
      <c r="A629" s="5" t="s">
        <v>25049</v>
      </c>
      <c r="B629" s="5">
        <v>1.3176576665904101</v>
      </c>
      <c r="C629" s="5" t="s">
        <v>8</v>
      </c>
      <c r="D629" s="5" t="s">
        <v>8</v>
      </c>
      <c r="E629" s="5" t="s">
        <v>8</v>
      </c>
      <c r="F629" s="5" t="s">
        <v>8</v>
      </c>
      <c r="G629" s="5" t="s">
        <v>8</v>
      </c>
    </row>
    <row r="630" spans="1:7" x14ac:dyDescent="0.25">
      <c r="A630" s="5" t="s">
        <v>23770</v>
      </c>
      <c r="B630" s="5">
        <v>1.31638627674984</v>
      </c>
      <c r="C630" s="5" t="s">
        <v>8</v>
      </c>
      <c r="D630" s="5" t="s">
        <v>8</v>
      </c>
      <c r="E630" s="5" t="s">
        <v>23771</v>
      </c>
      <c r="F630" s="5" t="s">
        <v>8</v>
      </c>
      <c r="G630" s="5" t="s">
        <v>11874</v>
      </c>
    </row>
    <row r="631" spans="1:7" x14ac:dyDescent="0.25">
      <c r="A631" s="5" t="s">
        <v>6863</v>
      </c>
      <c r="B631" s="5">
        <v>1.31556807711667</v>
      </c>
      <c r="C631" s="5" t="s">
        <v>8</v>
      </c>
      <c r="D631" s="5" t="s">
        <v>8</v>
      </c>
      <c r="E631" s="5" t="s">
        <v>8</v>
      </c>
      <c r="F631" s="5" t="s">
        <v>8</v>
      </c>
      <c r="G631" s="5" t="s">
        <v>8</v>
      </c>
    </row>
    <row r="632" spans="1:7" x14ac:dyDescent="0.25">
      <c r="A632" s="5" t="s">
        <v>2826</v>
      </c>
      <c r="B632" s="5">
        <v>1.31524825626646</v>
      </c>
      <c r="C632" s="5" t="s">
        <v>8</v>
      </c>
      <c r="D632" s="5" t="s">
        <v>8</v>
      </c>
      <c r="E632" s="5" t="s">
        <v>8</v>
      </c>
      <c r="F632" s="5" t="s">
        <v>8</v>
      </c>
      <c r="G632" s="5" t="s">
        <v>8</v>
      </c>
    </row>
    <row r="633" spans="1:7" x14ac:dyDescent="0.25">
      <c r="A633" s="5" t="s">
        <v>5522</v>
      </c>
      <c r="B633" s="5">
        <v>1.31524825626646</v>
      </c>
      <c r="C633" s="5" t="s">
        <v>8</v>
      </c>
      <c r="D633" s="5" t="s">
        <v>8</v>
      </c>
      <c r="E633" s="5" t="s">
        <v>8</v>
      </c>
      <c r="F633" s="5" t="s">
        <v>8</v>
      </c>
      <c r="G633" s="5" t="s">
        <v>8</v>
      </c>
    </row>
    <row r="634" spans="1:7" x14ac:dyDescent="0.25">
      <c r="A634" s="5" t="s">
        <v>25243</v>
      </c>
      <c r="B634" s="5">
        <v>1.31524825626646</v>
      </c>
      <c r="C634" s="5" t="s">
        <v>8</v>
      </c>
      <c r="D634" s="5" t="s">
        <v>8</v>
      </c>
      <c r="E634" s="5" t="s">
        <v>8</v>
      </c>
      <c r="F634" s="5" t="s">
        <v>8</v>
      </c>
      <c r="G634" s="5" t="s">
        <v>8</v>
      </c>
    </row>
    <row r="635" spans="1:7" x14ac:dyDescent="0.25">
      <c r="A635" s="5" t="s">
        <v>25305</v>
      </c>
      <c r="B635" s="5">
        <v>1.31524825626646</v>
      </c>
      <c r="C635" s="5" t="s">
        <v>8</v>
      </c>
      <c r="D635" s="5" t="s">
        <v>8</v>
      </c>
      <c r="E635" s="5" t="s">
        <v>8</v>
      </c>
      <c r="F635" s="5" t="s">
        <v>8</v>
      </c>
      <c r="G635" s="5" t="s">
        <v>8</v>
      </c>
    </row>
    <row r="636" spans="1:7" x14ac:dyDescent="0.25">
      <c r="A636" s="5" t="s">
        <v>20550</v>
      </c>
      <c r="B636" s="5">
        <v>1.31524825626646</v>
      </c>
      <c r="C636" s="5" t="s">
        <v>8</v>
      </c>
      <c r="D636" s="5" t="s">
        <v>8</v>
      </c>
      <c r="E636" s="5" t="s">
        <v>8</v>
      </c>
      <c r="F636" s="5" t="s">
        <v>8</v>
      </c>
      <c r="G636" s="5" t="s">
        <v>8</v>
      </c>
    </row>
    <row r="637" spans="1:7" x14ac:dyDescent="0.25">
      <c r="A637" s="5" t="s">
        <v>20841</v>
      </c>
      <c r="B637" s="5">
        <v>1.31524825626646</v>
      </c>
      <c r="C637" s="5" t="s">
        <v>8</v>
      </c>
      <c r="D637" s="5" t="s">
        <v>8</v>
      </c>
      <c r="E637" s="5" t="s">
        <v>8</v>
      </c>
      <c r="F637" s="5" t="s">
        <v>8</v>
      </c>
      <c r="G637" s="5" t="s">
        <v>8</v>
      </c>
    </row>
    <row r="638" spans="1:7" x14ac:dyDescent="0.25">
      <c r="A638" s="5" t="s">
        <v>18843</v>
      </c>
      <c r="B638" s="5">
        <v>1.31191029552098</v>
      </c>
      <c r="C638" s="5" t="s">
        <v>8</v>
      </c>
      <c r="D638" s="5" t="s">
        <v>8</v>
      </c>
      <c r="E638" s="5" t="s">
        <v>8</v>
      </c>
      <c r="F638" s="5" t="s">
        <v>8</v>
      </c>
      <c r="G638" s="5" t="s">
        <v>8</v>
      </c>
    </row>
    <row r="639" spans="1:7" x14ac:dyDescent="0.25">
      <c r="A639" s="5" t="s">
        <v>4720</v>
      </c>
      <c r="B639" s="5">
        <v>1.31191029552098</v>
      </c>
      <c r="C639" s="5" t="s">
        <v>8</v>
      </c>
      <c r="D639" s="5" t="s">
        <v>8</v>
      </c>
      <c r="E639" s="5" t="s">
        <v>8</v>
      </c>
      <c r="F639" s="5" t="s">
        <v>8</v>
      </c>
      <c r="G639" s="5" t="s">
        <v>8</v>
      </c>
    </row>
    <row r="640" spans="1:7" x14ac:dyDescent="0.25">
      <c r="A640" s="5" t="s">
        <v>25615</v>
      </c>
      <c r="B640" s="5">
        <v>1.31191029552098</v>
      </c>
      <c r="C640" s="5" t="s">
        <v>8</v>
      </c>
      <c r="D640" s="5" t="s">
        <v>8</v>
      </c>
      <c r="E640" s="5" t="s">
        <v>8</v>
      </c>
      <c r="F640" s="5" t="s">
        <v>8</v>
      </c>
      <c r="G640" s="5" t="s">
        <v>8</v>
      </c>
    </row>
    <row r="641" spans="1:7" x14ac:dyDescent="0.25">
      <c r="A641" s="5" t="s">
        <v>6887</v>
      </c>
      <c r="B641" s="5">
        <v>1.3097697264886801</v>
      </c>
      <c r="C641" s="5" t="s">
        <v>8</v>
      </c>
      <c r="D641" s="5" t="s">
        <v>8</v>
      </c>
      <c r="E641" s="5" t="s">
        <v>8</v>
      </c>
      <c r="F641" s="5" t="s">
        <v>8</v>
      </c>
      <c r="G641" s="5" t="s">
        <v>8</v>
      </c>
    </row>
    <row r="642" spans="1:7" x14ac:dyDescent="0.25">
      <c r="A642" s="5" t="s">
        <v>25479</v>
      </c>
      <c r="B642" s="5">
        <v>1.3097697264886801</v>
      </c>
      <c r="C642" s="5" t="s">
        <v>8</v>
      </c>
      <c r="D642" s="5" t="s">
        <v>8</v>
      </c>
      <c r="E642" s="5" t="s">
        <v>8</v>
      </c>
      <c r="F642" s="5" t="s">
        <v>8</v>
      </c>
      <c r="G642" s="5" t="s">
        <v>8</v>
      </c>
    </row>
    <row r="643" spans="1:7" x14ac:dyDescent="0.25">
      <c r="A643" s="5" t="s">
        <v>25669</v>
      </c>
      <c r="B643" s="5">
        <v>1.30828024134347</v>
      </c>
      <c r="C643" s="5" t="s">
        <v>8</v>
      </c>
      <c r="D643" s="5" t="s">
        <v>8</v>
      </c>
      <c r="E643" s="5" t="s">
        <v>13255</v>
      </c>
      <c r="F643" s="5" t="s">
        <v>8</v>
      </c>
      <c r="G643" s="5" t="s">
        <v>8</v>
      </c>
    </row>
    <row r="644" spans="1:7" x14ac:dyDescent="0.25">
      <c r="A644" s="5" t="s">
        <v>16440</v>
      </c>
      <c r="B644" s="5">
        <v>1.3054059726016001</v>
      </c>
      <c r="C644" s="5" t="s">
        <v>8</v>
      </c>
      <c r="D644" s="5" t="s">
        <v>8</v>
      </c>
      <c r="E644" s="5" t="s">
        <v>8</v>
      </c>
      <c r="F644" s="5" t="s">
        <v>8</v>
      </c>
      <c r="G644" s="5" t="s">
        <v>14667</v>
      </c>
    </row>
    <row r="645" spans="1:7" x14ac:dyDescent="0.25">
      <c r="A645" s="5" t="s">
        <v>25403</v>
      </c>
      <c r="B645" s="5">
        <v>1.3054059726016001</v>
      </c>
      <c r="C645" s="5" t="s">
        <v>8</v>
      </c>
      <c r="D645" s="5" t="s">
        <v>8</v>
      </c>
      <c r="E645" s="5" t="s">
        <v>8</v>
      </c>
      <c r="F645" s="5" t="s">
        <v>8</v>
      </c>
      <c r="G645" s="5" t="s">
        <v>8</v>
      </c>
    </row>
    <row r="646" spans="1:7" x14ac:dyDescent="0.25">
      <c r="A646" s="5" t="s">
        <v>20557</v>
      </c>
      <c r="B646" s="5">
        <v>1.3054059726016001</v>
      </c>
      <c r="C646" s="5" t="s">
        <v>8</v>
      </c>
      <c r="D646" s="5" t="s">
        <v>8</v>
      </c>
      <c r="E646" s="5" t="s">
        <v>8</v>
      </c>
      <c r="F646" s="5" t="s">
        <v>8</v>
      </c>
      <c r="G646" s="5" t="s">
        <v>8</v>
      </c>
    </row>
    <row r="647" spans="1:7" x14ac:dyDescent="0.25">
      <c r="A647" s="5" t="s">
        <v>25647</v>
      </c>
      <c r="B647" s="5">
        <v>1.3054059726016001</v>
      </c>
      <c r="C647" s="5" t="s">
        <v>8</v>
      </c>
      <c r="D647" s="5" t="s">
        <v>8</v>
      </c>
      <c r="E647" s="5" t="s">
        <v>8</v>
      </c>
      <c r="F647" s="5" t="s">
        <v>8</v>
      </c>
      <c r="G647" s="5" t="s">
        <v>8</v>
      </c>
    </row>
    <row r="648" spans="1:7" x14ac:dyDescent="0.25">
      <c r="A648" s="5" t="s">
        <v>23755</v>
      </c>
      <c r="B648" s="5">
        <v>1.3042579823345299</v>
      </c>
      <c r="C648" s="5" t="s">
        <v>8</v>
      </c>
      <c r="D648" s="5" t="s">
        <v>8</v>
      </c>
      <c r="E648" s="5" t="s">
        <v>8</v>
      </c>
      <c r="F648" s="5" t="s">
        <v>8</v>
      </c>
      <c r="G648" s="5" t="s">
        <v>1327</v>
      </c>
    </row>
    <row r="649" spans="1:7" x14ac:dyDescent="0.25">
      <c r="A649" s="5" t="s">
        <v>10496</v>
      </c>
      <c r="B649" s="5">
        <v>1.3042579823345299</v>
      </c>
      <c r="C649" s="5" t="s">
        <v>10497</v>
      </c>
      <c r="D649" s="5" t="s">
        <v>10498</v>
      </c>
      <c r="E649" s="5" t="s">
        <v>10499</v>
      </c>
      <c r="F649" s="5" t="s">
        <v>10500</v>
      </c>
      <c r="G649" s="5" t="s">
        <v>10501</v>
      </c>
    </row>
    <row r="650" spans="1:7" x14ac:dyDescent="0.25">
      <c r="A650" s="5" t="s">
        <v>11181</v>
      </c>
      <c r="B650" s="5">
        <v>1.3042579823345299</v>
      </c>
      <c r="C650" s="5" t="s">
        <v>8</v>
      </c>
      <c r="D650" s="5" t="s">
        <v>8</v>
      </c>
      <c r="E650" s="5" t="s">
        <v>11182</v>
      </c>
      <c r="F650" s="5" t="s">
        <v>8</v>
      </c>
      <c r="G650" s="5" t="s">
        <v>8</v>
      </c>
    </row>
    <row r="651" spans="1:7" x14ac:dyDescent="0.25">
      <c r="A651" s="5" t="s">
        <v>11139</v>
      </c>
      <c r="B651" s="5">
        <v>1.30351067147364</v>
      </c>
      <c r="C651" s="5" t="s">
        <v>8</v>
      </c>
      <c r="D651" s="5" t="s">
        <v>8</v>
      </c>
      <c r="E651" s="5" t="s">
        <v>8</v>
      </c>
      <c r="F651" s="5" t="s">
        <v>8</v>
      </c>
      <c r="G651" s="5" t="s">
        <v>8</v>
      </c>
    </row>
    <row r="652" spans="1:7" x14ac:dyDescent="0.25">
      <c r="A652" s="5" t="s">
        <v>22377</v>
      </c>
      <c r="B652" s="5">
        <v>1.29758084597197</v>
      </c>
      <c r="C652" s="5" t="s">
        <v>22378</v>
      </c>
      <c r="D652" s="5" t="s">
        <v>22379</v>
      </c>
      <c r="E652" s="5" t="s">
        <v>22380</v>
      </c>
      <c r="F652" s="5" t="s">
        <v>22381</v>
      </c>
      <c r="G652" s="5" t="s">
        <v>22382</v>
      </c>
    </row>
    <row r="653" spans="1:7" x14ac:dyDescent="0.25">
      <c r="A653" s="5" t="s">
        <v>24658</v>
      </c>
      <c r="B653" s="5">
        <v>1.29709059328265</v>
      </c>
      <c r="C653" s="5" t="s">
        <v>8</v>
      </c>
      <c r="D653" s="5" t="s">
        <v>8</v>
      </c>
      <c r="E653" s="5" t="s">
        <v>8</v>
      </c>
      <c r="F653" s="5" t="s">
        <v>8</v>
      </c>
      <c r="G653" s="5" t="s">
        <v>8</v>
      </c>
    </row>
    <row r="654" spans="1:7" x14ac:dyDescent="0.25">
      <c r="A654" s="5" t="s">
        <v>24810</v>
      </c>
      <c r="B654" s="5">
        <v>1.2963479573530099</v>
      </c>
      <c r="C654" s="5" t="s">
        <v>8</v>
      </c>
      <c r="D654" s="5" t="s">
        <v>8</v>
      </c>
      <c r="E654" s="5" t="s">
        <v>8</v>
      </c>
      <c r="F654" s="5" t="s">
        <v>8</v>
      </c>
      <c r="G654" s="5" t="s">
        <v>8</v>
      </c>
    </row>
    <row r="655" spans="1:7" x14ac:dyDescent="0.25">
      <c r="A655" s="5" t="s">
        <v>21570</v>
      </c>
      <c r="B655" s="5">
        <v>1.29558760507655</v>
      </c>
      <c r="C655" s="5" t="s">
        <v>8</v>
      </c>
      <c r="D655" s="5" t="s">
        <v>8</v>
      </c>
      <c r="E655" s="5" t="s">
        <v>8</v>
      </c>
      <c r="F655" s="5" t="s">
        <v>8</v>
      </c>
      <c r="G655" s="5" t="s">
        <v>12634</v>
      </c>
    </row>
    <row r="656" spans="1:7" x14ac:dyDescent="0.25">
      <c r="A656" s="5" t="s">
        <v>23863</v>
      </c>
      <c r="B656" s="5">
        <v>1.29515052985485</v>
      </c>
      <c r="C656" s="5" t="s">
        <v>23864</v>
      </c>
      <c r="D656" s="5" t="s">
        <v>23865</v>
      </c>
      <c r="E656" s="5" t="s">
        <v>23866</v>
      </c>
      <c r="F656" s="5" t="s">
        <v>23867</v>
      </c>
      <c r="G656" s="5" t="s">
        <v>23868</v>
      </c>
    </row>
    <row r="657" spans="1:7" x14ac:dyDescent="0.25">
      <c r="A657" s="5" t="s">
        <v>23991</v>
      </c>
      <c r="B657" s="5">
        <v>1.29486327216494</v>
      </c>
      <c r="C657" s="5" t="s">
        <v>8</v>
      </c>
      <c r="D657" s="5" t="s">
        <v>8</v>
      </c>
      <c r="E657" s="5" t="s">
        <v>8</v>
      </c>
      <c r="F657" s="5" t="s">
        <v>8</v>
      </c>
      <c r="G657" s="5" t="s">
        <v>23992</v>
      </c>
    </row>
    <row r="658" spans="1:7" x14ac:dyDescent="0.25">
      <c r="A658" s="5" t="s">
        <v>8064</v>
      </c>
      <c r="B658" s="5">
        <v>1.29395019265379</v>
      </c>
      <c r="C658" s="5" t="s">
        <v>8</v>
      </c>
      <c r="D658" s="5" t="s">
        <v>8</v>
      </c>
      <c r="E658" s="5" t="s">
        <v>8</v>
      </c>
      <c r="F658" s="5" t="s">
        <v>8</v>
      </c>
      <c r="G658" s="5" t="s">
        <v>8</v>
      </c>
    </row>
    <row r="659" spans="1:7" x14ac:dyDescent="0.25">
      <c r="A659" s="5" t="s">
        <v>22219</v>
      </c>
      <c r="B659" s="5">
        <v>1.2930942601661</v>
      </c>
      <c r="C659" s="5" t="s">
        <v>8</v>
      </c>
      <c r="D659" s="5" t="s">
        <v>8</v>
      </c>
      <c r="E659" s="5" t="s">
        <v>8</v>
      </c>
      <c r="F659" s="5" t="s">
        <v>8</v>
      </c>
      <c r="G659" s="5" t="s">
        <v>8</v>
      </c>
    </row>
    <row r="660" spans="1:7" x14ac:dyDescent="0.25">
      <c r="A660" s="5" t="s">
        <v>20345</v>
      </c>
      <c r="B660" s="5">
        <v>1.2922084240607501</v>
      </c>
      <c r="C660" s="5" t="s">
        <v>8</v>
      </c>
      <c r="D660" s="5" t="s">
        <v>8</v>
      </c>
      <c r="E660" s="5" t="s">
        <v>8</v>
      </c>
      <c r="F660" s="5" t="s">
        <v>8</v>
      </c>
      <c r="G660" s="5" t="s">
        <v>8</v>
      </c>
    </row>
    <row r="661" spans="1:7" x14ac:dyDescent="0.25">
      <c r="A661" s="5" t="s">
        <v>20090</v>
      </c>
      <c r="B661" s="5">
        <v>1.2903633691768499</v>
      </c>
      <c r="C661" s="5" t="s">
        <v>8</v>
      </c>
      <c r="D661" s="5" t="s">
        <v>8</v>
      </c>
      <c r="E661" s="5" t="s">
        <v>8</v>
      </c>
      <c r="F661" s="5" t="s">
        <v>8</v>
      </c>
      <c r="G661" s="5" t="s">
        <v>8</v>
      </c>
    </row>
    <row r="662" spans="1:7" x14ac:dyDescent="0.25">
      <c r="A662" s="5" t="s">
        <v>22396</v>
      </c>
      <c r="B662" s="5">
        <v>1.2896540112700201</v>
      </c>
      <c r="C662" s="5" t="s">
        <v>8</v>
      </c>
      <c r="D662" s="5" t="s">
        <v>8</v>
      </c>
      <c r="E662" s="5" t="s">
        <v>8</v>
      </c>
      <c r="F662" s="5" t="s">
        <v>8</v>
      </c>
      <c r="G662" s="5" t="s">
        <v>22397</v>
      </c>
    </row>
    <row r="663" spans="1:7" x14ac:dyDescent="0.25">
      <c r="A663" s="5" t="s">
        <v>20160</v>
      </c>
      <c r="B663" s="5">
        <v>1.28798390315078</v>
      </c>
      <c r="C663" s="5" t="s">
        <v>8</v>
      </c>
      <c r="D663" s="5" t="s">
        <v>8</v>
      </c>
      <c r="E663" s="5" t="s">
        <v>8</v>
      </c>
      <c r="F663" s="5" t="s">
        <v>8</v>
      </c>
      <c r="G663" s="5" t="s">
        <v>8</v>
      </c>
    </row>
    <row r="664" spans="1:7" x14ac:dyDescent="0.25">
      <c r="A664" s="5" t="s">
        <v>22314</v>
      </c>
      <c r="B664" s="5">
        <v>1.28744596207338</v>
      </c>
      <c r="C664" s="5" t="s">
        <v>8</v>
      </c>
      <c r="D664" s="5" t="s">
        <v>8</v>
      </c>
      <c r="E664" s="5" t="s">
        <v>8</v>
      </c>
      <c r="F664" s="5" t="s">
        <v>8</v>
      </c>
      <c r="G664" s="5" t="s">
        <v>22315</v>
      </c>
    </row>
    <row r="665" spans="1:7" x14ac:dyDescent="0.25">
      <c r="A665" s="5" t="s">
        <v>19455</v>
      </c>
      <c r="B665" s="5">
        <v>1.28660999811174</v>
      </c>
      <c r="C665" s="5" t="s">
        <v>8</v>
      </c>
      <c r="D665" s="5" t="s">
        <v>8</v>
      </c>
      <c r="E665" s="5" t="s">
        <v>8</v>
      </c>
      <c r="F665" s="5" t="s">
        <v>8</v>
      </c>
      <c r="G665" s="5" t="s">
        <v>8</v>
      </c>
    </row>
    <row r="666" spans="1:7" x14ac:dyDescent="0.25">
      <c r="A666" s="5" t="s">
        <v>23953</v>
      </c>
      <c r="B666" s="5">
        <v>1.28403690388299</v>
      </c>
      <c r="C666" s="5" t="s">
        <v>23954</v>
      </c>
      <c r="D666" s="5" t="s">
        <v>23955</v>
      </c>
      <c r="E666" s="5" t="s">
        <v>23956</v>
      </c>
      <c r="F666" s="5" t="s">
        <v>23957</v>
      </c>
      <c r="G666" s="5" t="s">
        <v>23958</v>
      </c>
    </row>
    <row r="667" spans="1:7" x14ac:dyDescent="0.25">
      <c r="A667" s="5" t="s">
        <v>24212</v>
      </c>
      <c r="B667" s="5">
        <v>1.28403690388299</v>
      </c>
      <c r="C667" s="5" t="s">
        <v>24213</v>
      </c>
      <c r="D667" s="5" t="s">
        <v>24214</v>
      </c>
      <c r="E667" s="5" t="s">
        <v>4503</v>
      </c>
      <c r="F667" s="5" t="s">
        <v>24215</v>
      </c>
      <c r="G667" s="5" t="s">
        <v>6361</v>
      </c>
    </row>
    <row r="668" spans="1:7" x14ac:dyDescent="0.25">
      <c r="A668" s="5" t="s">
        <v>24912</v>
      </c>
      <c r="B668" s="5">
        <v>1.28403690388299</v>
      </c>
      <c r="C668" s="5" t="s">
        <v>8</v>
      </c>
      <c r="D668" s="5" t="s">
        <v>8</v>
      </c>
      <c r="E668" s="5" t="s">
        <v>8</v>
      </c>
      <c r="F668" s="5" t="s">
        <v>8</v>
      </c>
      <c r="G668" s="5" t="s">
        <v>8</v>
      </c>
    </row>
    <row r="669" spans="1:7" x14ac:dyDescent="0.25">
      <c r="A669" s="5" t="s">
        <v>25169</v>
      </c>
      <c r="B669" s="5">
        <v>1.28403690388299</v>
      </c>
      <c r="C669" s="5" t="s">
        <v>8</v>
      </c>
      <c r="D669" s="5" t="s">
        <v>8</v>
      </c>
      <c r="E669" s="5" t="s">
        <v>8</v>
      </c>
      <c r="F669" s="5" t="s">
        <v>8</v>
      </c>
      <c r="G669" s="5" t="s">
        <v>8</v>
      </c>
    </row>
    <row r="670" spans="1:7" x14ac:dyDescent="0.25">
      <c r="A670" s="5" t="s">
        <v>23474</v>
      </c>
      <c r="B670" s="5">
        <v>1.28403690388299</v>
      </c>
      <c r="C670" s="5" t="s">
        <v>8</v>
      </c>
      <c r="D670" s="5" t="s">
        <v>8</v>
      </c>
      <c r="E670" s="5" t="s">
        <v>8</v>
      </c>
      <c r="F670" s="5" t="s">
        <v>8</v>
      </c>
      <c r="G670" s="5" t="s">
        <v>8</v>
      </c>
    </row>
    <row r="671" spans="1:7" x14ac:dyDescent="0.25">
      <c r="A671" s="5" t="s">
        <v>23740</v>
      </c>
      <c r="B671" s="5">
        <v>1.2840361054557401</v>
      </c>
      <c r="C671" s="5" t="s">
        <v>8</v>
      </c>
      <c r="D671" s="5" t="s">
        <v>8</v>
      </c>
      <c r="E671" s="5" t="s">
        <v>8</v>
      </c>
      <c r="F671" s="5" t="s">
        <v>8</v>
      </c>
      <c r="G671" s="5" t="s">
        <v>23741</v>
      </c>
    </row>
    <row r="672" spans="1:7" x14ac:dyDescent="0.25">
      <c r="A672" s="5" t="s">
        <v>23758</v>
      </c>
      <c r="B672" s="5">
        <v>1.2840347560012799</v>
      </c>
      <c r="C672" s="5" t="s">
        <v>8</v>
      </c>
      <c r="D672" s="5" t="s">
        <v>8</v>
      </c>
      <c r="E672" s="5" t="s">
        <v>8</v>
      </c>
      <c r="F672" s="5" t="s">
        <v>8</v>
      </c>
      <c r="G672" s="5" t="s">
        <v>11564</v>
      </c>
    </row>
    <row r="673" spans="1:7" x14ac:dyDescent="0.25">
      <c r="A673" s="5" t="s">
        <v>8508</v>
      </c>
      <c r="B673" s="5">
        <v>1.2825398503032901</v>
      </c>
      <c r="C673" s="5" t="s">
        <v>8</v>
      </c>
      <c r="D673" s="5" t="s">
        <v>8</v>
      </c>
      <c r="E673" s="5" t="s">
        <v>8</v>
      </c>
      <c r="F673" s="5" t="s">
        <v>8</v>
      </c>
      <c r="G673" s="5" t="s">
        <v>8</v>
      </c>
    </row>
    <row r="674" spans="1:7" x14ac:dyDescent="0.25">
      <c r="A674" s="5" t="s">
        <v>16212</v>
      </c>
      <c r="B674" s="5">
        <v>1.28216121391419</v>
      </c>
      <c r="C674" s="5" t="s">
        <v>7904</v>
      </c>
      <c r="D674" s="5" t="s">
        <v>16213</v>
      </c>
      <c r="E674" s="5" t="s">
        <v>16214</v>
      </c>
      <c r="F674" s="5" t="s">
        <v>16215</v>
      </c>
      <c r="G674" s="5" t="s">
        <v>16216</v>
      </c>
    </row>
    <row r="675" spans="1:7" x14ac:dyDescent="0.25">
      <c r="A675" s="5" t="s">
        <v>23926</v>
      </c>
      <c r="B675" s="5">
        <v>1.28152557954285</v>
      </c>
      <c r="C675" s="5" t="s">
        <v>23927</v>
      </c>
      <c r="D675" s="5" t="s">
        <v>8</v>
      </c>
      <c r="E675" s="5" t="s">
        <v>8</v>
      </c>
      <c r="F675" s="5" t="s">
        <v>8</v>
      </c>
      <c r="G675" s="5" t="s">
        <v>23928</v>
      </c>
    </row>
    <row r="676" spans="1:7" x14ac:dyDescent="0.25">
      <c r="A676" s="5" t="s">
        <v>5329</v>
      </c>
      <c r="B676" s="5">
        <v>1.28034736494187</v>
      </c>
      <c r="C676" s="5" t="s">
        <v>8</v>
      </c>
      <c r="D676" s="5" t="s">
        <v>8</v>
      </c>
      <c r="E676" s="5" t="s">
        <v>8</v>
      </c>
      <c r="F676" s="5" t="s">
        <v>8</v>
      </c>
      <c r="G676" s="5" t="s">
        <v>8</v>
      </c>
    </row>
    <row r="677" spans="1:7" x14ac:dyDescent="0.25">
      <c r="A677" s="5" t="s">
        <v>19107</v>
      </c>
      <c r="B677" s="5">
        <v>1.2802368768603201</v>
      </c>
      <c r="C677" s="5" t="s">
        <v>8</v>
      </c>
      <c r="D677" s="5" t="s">
        <v>8</v>
      </c>
      <c r="E677" s="5" t="s">
        <v>8</v>
      </c>
      <c r="F677" s="5" t="s">
        <v>8</v>
      </c>
      <c r="G677" s="5" t="s">
        <v>8</v>
      </c>
    </row>
    <row r="678" spans="1:7" x14ac:dyDescent="0.25">
      <c r="A678" s="5" t="s">
        <v>8788</v>
      </c>
      <c r="B678" s="5">
        <v>1.2802368768603201</v>
      </c>
      <c r="C678" s="5" t="s">
        <v>8</v>
      </c>
      <c r="D678" s="5" t="s">
        <v>8</v>
      </c>
      <c r="E678" s="5" t="s">
        <v>8</v>
      </c>
      <c r="F678" s="5" t="s">
        <v>8</v>
      </c>
      <c r="G678" s="5" t="s">
        <v>8</v>
      </c>
    </row>
    <row r="679" spans="1:7" x14ac:dyDescent="0.25">
      <c r="A679" s="5" t="s">
        <v>15345</v>
      </c>
      <c r="B679" s="5">
        <v>1.2794512573829599</v>
      </c>
      <c r="C679" s="5" t="s">
        <v>8</v>
      </c>
      <c r="D679" s="5" t="s">
        <v>8</v>
      </c>
      <c r="E679" s="5" t="s">
        <v>8</v>
      </c>
      <c r="F679" s="5" t="s">
        <v>8</v>
      </c>
      <c r="G679" s="5" t="s">
        <v>8</v>
      </c>
    </row>
    <row r="680" spans="1:7" x14ac:dyDescent="0.25">
      <c r="A680" s="5" t="s">
        <v>20524</v>
      </c>
      <c r="B680" s="5">
        <v>1.2788888536676899</v>
      </c>
      <c r="C680" s="5" t="s">
        <v>8</v>
      </c>
      <c r="D680" s="5" t="s">
        <v>8</v>
      </c>
      <c r="E680" s="5" t="s">
        <v>8</v>
      </c>
      <c r="F680" s="5" t="s">
        <v>8</v>
      </c>
      <c r="G680" s="5" t="s">
        <v>8</v>
      </c>
    </row>
    <row r="681" spans="1:7" x14ac:dyDescent="0.25">
      <c r="A681" s="5" t="s">
        <v>21824</v>
      </c>
      <c r="B681" s="5">
        <v>1.27723011565398</v>
      </c>
      <c r="C681" s="5" t="s">
        <v>8</v>
      </c>
      <c r="D681" s="5" t="s">
        <v>8</v>
      </c>
      <c r="E681" s="5" t="s">
        <v>8</v>
      </c>
      <c r="F681" s="5" t="s">
        <v>8</v>
      </c>
      <c r="G681" s="5" t="s">
        <v>12634</v>
      </c>
    </row>
    <row r="682" spans="1:7" x14ac:dyDescent="0.25">
      <c r="A682" s="5" t="s">
        <v>23734</v>
      </c>
      <c r="B682" s="5">
        <v>1.27668301973596</v>
      </c>
      <c r="C682" s="5" t="s">
        <v>8</v>
      </c>
      <c r="D682" s="5" t="s">
        <v>8</v>
      </c>
      <c r="E682" s="5" t="s">
        <v>8</v>
      </c>
      <c r="F682" s="5" t="s">
        <v>8</v>
      </c>
      <c r="G682" s="5" t="s">
        <v>165</v>
      </c>
    </row>
    <row r="683" spans="1:7" x14ac:dyDescent="0.25">
      <c r="A683" s="5" t="s">
        <v>16217</v>
      </c>
      <c r="B683" s="5">
        <v>1.27668301973596</v>
      </c>
      <c r="C683" s="5" t="s">
        <v>14261</v>
      </c>
      <c r="D683" s="5" t="s">
        <v>16218</v>
      </c>
      <c r="E683" s="5" t="s">
        <v>16214</v>
      </c>
      <c r="F683" s="5" t="s">
        <v>16215</v>
      </c>
      <c r="G683" s="5" t="s">
        <v>16219</v>
      </c>
    </row>
    <row r="684" spans="1:7" x14ac:dyDescent="0.25">
      <c r="A684" s="5" t="s">
        <v>23425</v>
      </c>
      <c r="B684" s="5">
        <v>1.27563063208186</v>
      </c>
      <c r="C684" s="5" t="s">
        <v>23426</v>
      </c>
      <c r="D684" s="5" t="s">
        <v>8</v>
      </c>
      <c r="E684" s="5" t="s">
        <v>8</v>
      </c>
      <c r="F684" s="5" t="s">
        <v>8</v>
      </c>
      <c r="G684" s="5" t="s">
        <v>23427</v>
      </c>
    </row>
    <row r="685" spans="1:7" x14ac:dyDescent="0.25">
      <c r="A685" s="5" t="s">
        <v>25058</v>
      </c>
      <c r="B685" s="5">
        <v>1.27471398052427</v>
      </c>
      <c r="C685" s="5" t="s">
        <v>8</v>
      </c>
      <c r="D685" s="5" t="s">
        <v>8</v>
      </c>
      <c r="E685" s="5" t="s">
        <v>8</v>
      </c>
      <c r="F685" s="5" t="s">
        <v>8</v>
      </c>
      <c r="G685" s="5" t="s">
        <v>8</v>
      </c>
    </row>
    <row r="686" spans="1:7" x14ac:dyDescent="0.25">
      <c r="A686" s="5" t="s">
        <v>24148</v>
      </c>
      <c r="B686" s="5">
        <v>1.2740576029078801</v>
      </c>
      <c r="C686" s="5" t="s">
        <v>24149</v>
      </c>
      <c r="D686" s="5" t="s">
        <v>8</v>
      </c>
      <c r="E686" s="5" t="s">
        <v>8</v>
      </c>
      <c r="F686" s="5" t="s">
        <v>8</v>
      </c>
      <c r="G686" s="5" t="s">
        <v>24150</v>
      </c>
    </row>
    <row r="687" spans="1:7" x14ac:dyDescent="0.25">
      <c r="A687" s="5" t="s">
        <v>2764</v>
      </c>
      <c r="B687" s="5">
        <v>1.2740576029078801</v>
      </c>
      <c r="C687" s="5" t="s">
        <v>8</v>
      </c>
      <c r="D687" s="5" t="s">
        <v>8</v>
      </c>
      <c r="E687" s="5" t="s">
        <v>8</v>
      </c>
      <c r="F687" s="5" t="s">
        <v>8</v>
      </c>
      <c r="G687" s="5" t="s">
        <v>8</v>
      </c>
    </row>
    <row r="688" spans="1:7" x14ac:dyDescent="0.25">
      <c r="A688" s="5" t="s">
        <v>3416</v>
      </c>
      <c r="B688" s="5">
        <v>1.2740576029078801</v>
      </c>
      <c r="C688" s="5" t="s">
        <v>8</v>
      </c>
      <c r="D688" s="5" t="s">
        <v>8</v>
      </c>
      <c r="E688" s="5" t="s">
        <v>8</v>
      </c>
      <c r="F688" s="5" t="s">
        <v>8</v>
      </c>
      <c r="G688" s="5" t="s">
        <v>8</v>
      </c>
    </row>
    <row r="689" spans="1:7" x14ac:dyDescent="0.25">
      <c r="A689" s="5" t="s">
        <v>25025</v>
      </c>
      <c r="B689" s="5">
        <v>1.2740576029078801</v>
      </c>
      <c r="C689" s="5" t="s">
        <v>8</v>
      </c>
      <c r="D689" s="5" t="s">
        <v>8</v>
      </c>
      <c r="E689" s="5" t="s">
        <v>8</v>
      </c>
      <c r="F689" s="5" t="s">
        <v>8</v>
      </c>
      <c r="G689" s="5" t="s">
        <v>8</v>
      </c>
    </row>
    <row r="690" spans="1:7" x14ac:dyDescent="0.25">
      <c r="A690" s="5" t="s">
        <v>25071</v>
      </c>
      <c r="B690" s="5">
        <v>1.2740576029078801</v>
      </c>
      <c r="C690" s="5" t="s">
        <v>8</v>
      </c>
      <c r="D690" s="5" t="s">
        <v>8</v>
      </c>
      <c r="E690" s="5" t="s">
        <v>8</v>
      </c>
      <c r="F690" s="5" t="s">
        <v>8</v>
      </c>
      <c r="G690" s="5" t="s">
        <v>8</v>
      </c>
    </row>
    <row r="691" spans="1:7" x14ac:dyDescent="0.25">
      <c r="A691" s="5" t="s">
        <v>19452</v>
      </c>
      <c r="B691" s="5">
        <v>1.2740576029078801</v>
      </c>
      <c r="C691" s="5" t="s">
        <v>8</v>
      </c>
      <c r="D691" s="5" t="s">
        <v>8</v>
      </c>
      <c r="E691" s="5" t="s">
        <v>8</v>
      </c>
      <c r="F691" s="5" t="s">
        <v>8</v>
      </c>
      <c r="G691" s="5" t="s">
        <v>8</v>
      </c>
    </row>
    <row r="692" spans="1:7" x14ac:dyDescent="0.25">
      <c r="A692" s="5" t="s">
        <v>19766</v>
      </c>
      <c r="B692" s="5">
        <v>1.2740576029078801</v>
      </c>
      <c r="C692" s="5" t="s">
        <v>8</v>
      </c>
      <c r="D692" s="5" t="s">
        <v>8</v>
      </c>
      <c r="E692" s="5" t="s">
        <v>8</v>
      </c>
      <c r="F692" s="5" t="s">
        <v>8</v>
      </c>
      <c r="G692" s="5" t="s">
        <v>8</v>
      </c>
    </row>
    <row r="693" spans="1:7" x14ac:dyDescent="0.25">
      <c r="A693" s="5" t="s">
        <v>22634</v>
      </c>
      <c r="B693" s="5">
        <v>1.2740576029078801</v>
      </c>
      <c r="C693" s="5" t="s">
        <v>8</v>
      </c>
      <c r="D693" s="5" t="s">
        <v>8</v>
      </c>
      <c r="E693" s="5" t="s">
        <v>22635</v>
      </c>
      <c r="F693" s="5" t="s">
        <v>8</v>
      </c>
      <c r="G693" s="5" t="s">
        <v>8</v>
      </c>
    </row>
    <row r="694" spans="1:7" x14ac:dyDescent="0.25">
      <c r="A694" s="5" t="s">
        <v>8235</v>
      </c>
      <c r="B694" s="5">
        <v>1.2737782774883399</v>
      </c>
      <c r="C694" s="5" t="s">
        <v>8</v>
      </c>
      <c r="D694" s="5" t="s">
        <v>8</v>
      </c>
      <c r="E694" s="5" t="s">
        <v>8</v>
      </c>
      <c r="F694" s="5" t="s">
        <v>8</v>
      </c>
      <c r="G694" s="5" t="s">
        <v>8</v>
      </c>
    </row>
    <row r="695" spans="1:7" x14ac:dyDescent="0.25">
      <c r="A695" s="5" t="s">
        <v>16297</v>
      </c>
      <c r="B695" s="5">
        <v>1.27304092853853</v>
      </c>
      <c r="C695" s="5" t="s">
        <v>16298</v>
      </c>
      <c r="D695" s="5" t="s">
        <v>8</v>
      </c>
      <c r="E695" s="5" t="s">
        <v>8</v>
      </c>
      <c r="F695" s="5" t="s">
        <v>8</v>
      </c>
      <c r="G695" s="5" t="s">
        <v>16299</v>
      </c>
    </row>
    <row r="696" spans="1:7" x14ac:dyDescent="0.25">
      <c r="A696" s="5" t="s">
        <v>19365</v>
      </c>
      <c r="B696" s="5">
        <v>1.27304092853853</v>
      </c>
      <c r="C696" s="5" t="s">
        <v>8</v>
      </c>
      <c r="D696" s="5" t="s">
        <v>8</v>
      </c>
      <c r="E696" s="5" t="s">
        <v>8</v>
      </c>
      <c r="F696" s="5" t="s">
        <v>8</v>
      </c>
      <c r="G696" s="5" t="s">
        <v>8</v>
      </c>
    </row>
    <row r="697" spans="1:7" x14ac:dyDescent="0.25">
      <c r="A697" s="5" t="s">
        <v>25332</v>
      </c>
      <c r="B697" s="5">
        <v>1.27304092853853</v>
      </c>
      <c r="C697" s="5" t="s">
        <v>8</v>
      </c>
      <c r="D697" s="5" t="s">
        <v>8</v>
      </c>
      <c r="E697" s="5" t="s">
        <v>8</v>
      </c>
      <c r="F697" s="5" t="s">
        <v>8</v>
      </c>
      <c r="G697" s="5" t="s">
        <v>8</v>
      </c>
    </row>
    <row r="698" spans="1:7" x14ac:dyDescent="0.25">
      <c r="A698" s="5" t="s">
        <v>25404</v>
      </c>
      <c r="B698" s="5">
        <v>1.27304092853853</v>
      </c>
      <c r="C698" s="5" t="s">
        <v>8</v>
      </c>
      <c r="D698" s="5" t="s">
        <v>8</v>
      </c>
      <c r="E698" s="5" t="s">
        <v>8</v>
      </c>
      <c r="F698" s="5" t="s">
        <v>8</v>
      </c>
      <c r="G698" s="5" t="s">
        <v>8</v>
      </c>
    </row>
    <row r="699" spans="1:7" x14ac:dyDescent="0.25">
      <c r="A699" s="5" t="s">
        <v>23768</v>
      </c>
      <c r="B699" s="5">
        <v>1.2724508530688501</v>
      </c>
      <c r="C699" s="5" t="s">
        <v>8</v>
      </c>
      <c r="D699" s="5" t="s">
        <v>8</v>
      </c>
      <c r="E699" s="5" t="s">
        <v>23769</v>
      </c>
      <c r="F699" s="5" t="s">
        <v>8</v>
      </c>
      <c r="G699" s="5" t="s">
        <v>13016</v>
      </c>
    </row>
    <row r="700" spans="1:7" x14ac:dyDescent="0.25">
      <c r="A700" s="5" t="s">
        <v>24880</v>
      </c>
      <c r="B700" s="5">
        <v>1.2720654368409099</v>
      </c>
      <c r="C700" s="5" t="s">
        <v>8</v>
      </c>
      <c r="D700" s="5" t="s">
        <v>8</v>
      </c>
      <c r="E700" s="5" t="s">
        <v>8</v>
      </c>
      <c r="F700" s="5" t="s">
        <v>8</v>
      </c>
      <c r="G700" s="5" t="s">
        <v>8</v>
      </c>
    </row>
    <row r="701" spans="1:7" x14ac:dyDescent="0.25">
      <c r="A701" s="5" t="s">
        <v>24928</v>
      </c>
      <c r="B701" s="5">
        <v>1.2720654368409099</v>
      </c>
      <c r="C701" s="5" t="s">
        <v>8</v>
      </c>
      <c r="D701" s="5" t="s">
        <v>8</v>
      </c>
      <c r="E701" s="5" t="s">
        <v>8</v>
      </c>
      <c r="F701" s="5" t="s">
        <v>8</v>
      </c>
      <c r="G701" s="5" t="s">
        <v>8</v>
      </c>
    </row>
    <row r="702" spans="1:7" x14ac:dyDescent="0.25">
      <c r="A702" s="5" t="s">
        <v>2723</v>
      </c>
      <c r="B702" s="5">
        <v>1.27159236029877</v>
      </c>
      <c r="C702" s="5" t="s">
        <v>8</v>
      </c>
      <c r="D702" s="5" t="s">
        <v>8</v>
      </c>
      <c r="E702" s="5" t="s">
        <v>8</v>
      </c>
      <c r="F702" s="5" t="s">
        <v>8</v>
      </c>
      <c r="G702" s="5" t="s">
        <v>8</v>
      </c>
    </row>
    <row r="703" spans="1:7" x14ac:dyDescent="0.25">
      <c r="A703" s="5" t="s">
        <v>15346</v>
      </c>
      <c r="B703" s="5">
        <v>1.2714501974322601</v>
      </c>
      <c r="C703" s="5" t="s">
        <v>8</v>
      </c>
      <c r="D703" s="5" t="s">
        <v>8</v>
      </c>
      <c r="E703" s="5" t="s">
        <v>8</v>
      </c>
      <c r="F703" s="5" t="s">
        <v>8</v>
      </c>
      <c r="G703" s="5" t="s">
        <v>8</v>
      </c>
    </row>
    <row r="704" spans="1:7" x14ac:dyDescent="0.25">
      <c r="A704" s="5" t="s">
        <v>22697</v>
      </c>
      <c r="B704" s="5">
        <v>1.2683569773175201</v>
      </c>
      <c r="C704" s="5" t="s">
        <v>8</v>
      </c>
      <c r="D704" s="5" t="s">
        <v>8</v>
      </c>
      <c r="E704" s="5" t="s">
        <v>8</v>
      </c>
      <c r="F704" s="5" t="s">
        <v>8</v>
      </c>
      <c r="G704" s="5" t="s">
        <v>8</v>
      </c>
    </row>
    <row r="705" spans="1:7" x14ac:dyDescent="0.25">
      <c r="A705" s="5" t="s">
        <v>18961</v>
      </c>
      <c r="B705" s="5">
        <v>1.2663391963332</v>
      </c>
      <c r="C705" s="5" t="s">
        <v>8</v>
      </c>
      <c r="D705" s="5" t="s">
        <v>8</v>
      </c>
      <c r="E705" s="5" t="s">
        <v>8</v>
      </c>
      <c r="F705" s="5" t="s">
        <v>8</v>
      </c>
      <c r="G705" s="5" t="s">
        <v>8</v>
      </c>
    </row>
    <row r="706" spans="1:7" x14ac:dyDescent="0.25">
      <c r="A706" s="5" t="s">
        <v>21918</v>
      </c>
      <c r="B706" s="5">
        <v>1.2649982576197301</v>
      </c>
      <c r="C706" s="5" t="s">
        <v>21919</v>
      </c>
      <c r="D706" s="5" t="s">
        <v>21920</v>
      </c>
      <c r="E706" s="5" t="s">
        <v>21921</v>
      </c>
      <c r="F706" s="5" t="s">
        <v>21922</v>
      </c>
      <c r="G706" s="5" t="s">
        <v>21923</v>
      </c>
    </row>
    <row r="707" spans="1:7" x14ac:dyDescent="0.25">
      <c r="A707" s="5" t="s">
        <v>18912</v>
      </c>
      <c r="B707" s="5">
        <v>1.2649982576197301</v>
      </c>
      <c r="C707" s="5" t="s">
        <v>8</v>
      </c>
      <c r="D707" s="5" t="s">
        <v>8</v>
      </c>
      <c r="E707" s="5" t="s">
        <v>8</v>
      </c>
      <c r="F707" s="5" t="s">
        <v>8</v>
      </c>
      <c r="G707" s="5" t="s">
        <v>8</v>
      </c>
    </row>
    <row r="708" spans="1:7" x14ac:dyDescent="0.25">
      <c r="A708" s="5" t="s">
        <v>5270</v>
      </c>
      <c r="B708" s="5">
        <v>1.2649982576197301</v>
      </c>
      <c r="C708" s="5" t="s">
        <v>8</v>
      </c>
      <c r="D708" s="5" t="s">
        <v>8</v>
      </c>
      <c r="E708" s="5" t="s">
        <v>8</v>
      </c>
      <c r="F708" s="5" t="s">
        <v>8</v>
      </c>
      <c r="G708" s="5" t="s">
        <v>8</v>
      </c>
    </row>
    <row r="709" spans="1:7" x14ac:dyDescent="0.25">
      <c r="A709" s="5" t="s">
        <v>19447</v>
      </c>
      <c r="B709" s="5">
        <v>1.2649982576197301</v>
      </c>
      <c r="C709" s="5" t="s">
        <v>8</v>
      </c>
      <c r="D709" s="5" t="s">
        <v>8</v>
      </c>
      <c r="E709" s="5" t="s">
        <v>8</v>
      </c>
      <c r="F709" s="5" t="s">
        <v>8</v>
      </c>
      <c r="G709" s="5" t="s">
        <v>8</v>
      </c>
    </row>
    <row r="710" spans="1:7" x14ac:dyDescent="0.25">
      <c r="A710" s="5" t="s">
        <v>25198</v>
      </c>
      <c r="B710" s="5">
        <v>1.2649982576197301</v>
      </c>
      <c r="C710" s="5" t="s">
        <v>8</v>
      </c>
      <c r="D710" s="5" t="s">
        <v>8</v>
      </c>
      <c r="E710" s="5" t="s">
        <v>8</v>
      </c>
      <c r="F710" s="5" t="s">
        <v>8</v>
      </c>
      <c r="G710" s="5" t="s">
        <v>8</v>
      </c>
    </row>
    <row r="711" spans="1:7" x14ac:dyDescent="0.25">
      <c r="A711" s="5" t="s">
        <v>25220</v>
      </c>
      <c r="B711" s="5">
        <v>1.2649982576197301</v>
      </c>
      <c r="C711" s="5" t="s">
        <v>8</v>
      </c>
      <c r="D711" s="5" t="s">
        <v>8</v>
      </c>
      <c r="E711" s="5" t="s">
        <v>8</v>
      </c>
      <c r="F711" s="5" t="s">
        <v>8</v>
      </c>
      <c r="G711" s="5" t="s">
        <v>8</v>
      </c>
    </row>
    <row r="712" spans="1:7" x14ac:dyDescent="0.25">
      <c r="A712" s="5" t="s">
        <v>25508</v>
      </c>
      <c r="B712" s="5">
        <v>1.2649982576197301</v>
      </c>
      <c r="C712" s="5" t="s">
        <v>8</v>
      </c>
      <c r="D712" s="5" t="s">
        <v>8</v>
      </c>
      <c r="E712" s="5" t="s">
        <v>8</v>
      </c>
      <c r="F712" s="5" t="s">
        <v>8</v>
      </c>
      <c r="G712" s="5" t="s">
        <v>8</v>
      </c>
    </row>
    <row r="713" spans="1:7" x14ac:dyDescent="0.25">
      <c r="A713" s="5" t="s">
        <v>20397</v>
      </c>
      <c r="B713" s="5">
        <v>1.2649982576197301</v>
      </c>
      <c r="C713" s="5" t="s">
        <v>8</v>
      </c>
      <c r="D713" s="5" t="s">
        <v>8</v>
      </c>
      <c r="E713" s="5" t="s">
        <v>8</v>
      </c>
      <c r="F713" s="5" t="s">
        <v>8</v>
      </c>
      <c r="G713" s="5" t="s">
        <v>8</v>
      </c>
    </row>
    <row r="714" spans="1:7" x14ac:dyDescent="0.25">
      <c r="A714" s="5" t="s">
        <v>20558</v>
      </c>
      <c r="B714" s="5">
        <v>1.2649982576197301</v>
      </c>
      <c r="C714" s="5" t="s">
        <v>8</v>
      </c>
      <c r="D714" s="5" t="s">
        <v>8</v>
      </c>
      <c r="E714" s="5" t="s">
        <v>8</v>
      </c>
      <c r="F714" s="5" t="s">
        <v>8</v>
      </c>
      <c r="G714" s="5" t="s">
        <v>8</v>
      </c>
    </row>
    <row r="715" spans="1:7" x14ac:dyDescent="0.25">
      <c r="A715" s="5" t="s">
        <v>22351</v>
      </c>
      <c r="B715" s="5">
        <v>1.2634451911165601</v>
      </c>
      <c r="C715" s="5" t="s">
        <v>6315</v>
      </c>
      <c r="D715" s="5" t="s">
        <v>8</v>
      </c>
      <c r="E715" s="5" t="s">
        <v>8</v>
      </c>
      <c r="F715" s="5" t="s">
        <v>8</v>
      </c>
      <c r="G715" s="5" t="s">
        <v>6316</v>
      </c>
    </row>
    <row r="716" spans="1:7" x14ac:dyDescent="0.25">
      <c r="A716" s="5" t="s">
        <v>19540</v>
      </c>
      <c r="B716" s="5">
        <v>1.2630357187338399</v>
      </c>
      <c r="C716" s="5" t="s">
        <v>8</v>
      </c>
      <c r="D716" s="5" t="s">
        <v>8</v>
      </c>
      <c r="E716" s="5" t="s">
        <v>8</v>
      </c>
      <c r="F716" s="5" t="s">
        <v>8</v>
      </c>
      <c r="G716" s="5" t="s">
        <v>8</v>
      </c>
    </row>
    <row r="717" spans="1:7" x14ac:dyDescent="0.25">
      <c r="A717" s="5" t="s">
        <v>24725</v>
      </c>
      <c r="B717" s="5">
        <v>1.26209778409093</v>
      </c>
      <c r="C717" s="5" t="s">
        <v>8</v>
      </c>
      <c r="D717" s="5" t="s">
        <v>8</v>
      </c>
      <c r="E717" s="5" t="s">
        <v>8</v>
      </c>
      <c r="F717" s="5" t="s">
        <v>8</v>
      </c>
      <c r="G717" s="5" t="s">
        <v>8</v>
      </c>
    </row>
    <row r="718" spans="1:7" x14ac:dyDescent="0.25">
      <c r="A718" s="5" t="s">
        <v>25269</v>
      </c>
      <c r="B718" s="5">
        <v>1.26209778409093</v>
      </c>
      <c r="C718" s="5" t="s">
        <v>8</v>
      </c>
      <c r="D718" s="5" t="s">
        <v>8</v>
      </c>
      <c r="E718" s="5" t="s">
        <v>8</v>
      </c>
      <c r="F718" s="5" t="s">
        <v>8</v>
      </c>
      <c r="G718" s="5" t="s">
        <v>8</v>
      </c>
    </row>
    <row r="719" spans="1:7" x14ac:dyDescent="0.25">
      <c r="A719" s="5" t="s">
        <v>22075</v>
      </c>
      <c r="B719" s="5">
        <v>1.2609242102578699</v>
      </c>
      <c r="C719" s="5" t="s">
        <v>8</v>
      </c>
      <c r="D719" s="5" t="s">
        <v>8</v>
      </c>
      <c r="E719" s="5" t="s">
        <v>8</v>
      </c>
      <c r="F719" s="5" t="s">
        <v>8</v>
      </c>
      <c r="G719" s="5" t="s">
        <v>12634</v>
      </c>
    </row>
    <row r="720" spans="1:7" x14ac:dyDescent="0.25">
      <c r="A720" s="5" t="s">
        <v>24705</v>
      </c>
      <c r="B720" s="5">
        <v>1.2609242102578699</v>
      </c>
      <c r="C720" s="5" t="s">
        <v>8</v>
      </c>
      <c r="D720" s="5" t="s">
        <v>8</v>
      </c>
      <c r="E720" s="5" t="s">
        <v>8</v>
      </c>
      <c r="F720" s="5" t="s">
        <v>8</v>
      </c>
      <c r="G720" s="5" t="s">
        <v>8</v>
      </c>
    </row>
    <row r="721" spans="1:7" x14ac:dyDescent="0.25">
      <c r="A721" s="5" t="s">
        <v>24950</v>
      </c>
      <c r="B721" s="5">
        <v>1.26008239117534</v>
      </c>
      <c r="C721" s="5" t="s">
        <v>8</v>
      </c>
      <c r="D721" s="5" t="s">
        <v>8</v>
      </c>
      <c r="E721" s="5" t="s">
        <v>8</v>
      </c>
      <c r="F721" s="5" t="s">
        <v>8</v>
      </c>
      <c r="G721" s="5" t="s">
        <v>8</v>
      </c>
    </row>
    <row r="722" spans="1:7" x14ac:dyDescent="0.25">
      <c r="A722" s="5" t="s">
        <v>1376</v>
      </c>
      <c r="B722" s="5">
        <v>1.2594157895809901</v>
      </c>
      <c r="C722" s="5" t="s">
        <v>8</v>
      </c>
      <c r="D722" s="5" t="s">
        <v>8</v>
      </c>
      <c r="E722" s="5" t="s">
        <v>8</v>
      </c>
      <c r="F722" s="5" t="s">
        <v>8</v>
      </c>
      <c r="G722" s="5" t="s">
        <v>8</v>
      </c>
    </row>
    <row r="723" spans="1:7" x14ac:dyDescent="0.25">
      <c r="A723" s="5" t="s">
        <v>15549</v>
      </c>
      <c r="B723" s="5">
        <v>1.2575667435164599</v>
      </c>
      <c r="C723" s="5" t="s">
        <v>8</v>
      </c>
      <c r="D723" s="5" t="s">
        <v>8</v>
      </c>
      <c r="E723" s="5" t="s">
        <v>8</v>
      </c>
      <c r="F723" s="5" t="s">
        <v>8</v>
      </c>
      <c r="G723" s="5" t="s">
        <v>8</v>
      </c>
    </row>
    <row r="724" spans="1:7" x14ac:dyDescent="0.25">
      <c r="A724" s="5" t="s">
        <v>24449</v>
      </c>
      <c r="B724" s="5">
        <v>1.2567385591423399</v>
      </c>
      <c r="C724" s="5" t="s">
        <v>24450</v>
      </c>
      <c r="D724" s="5" t="s">
        <v>8</v>
      </c>
      <c r="E724" s="5" t="s">
        <v>8</v>
      </c>
      <c r="F724" s="5" t="s">
        <v>8</v>
      </c>
      <c r="G724" s="5" t="s">
        <v>24451</v>
      </c>
    </row>
    <row r="725" spans="1:7" x14ac:dyDescent="0.25">
      <c r="A725" s="5" t="s">
        <v>3671</v>
      </c>
      <c r="B725" s="5">
        <v>1.2567385591423399</v>
      </c>
      <c r="C725" s="5" t="s">
        <v>8</v>
      </c>
      <c r="D725" s="5" t="s">
        <v>8</v>
      </c>
      <c r="E725" s="5" t="s">
        <v>8</v>
      </c>
      <c r="F725" s="5" t="s">
        <v>8</v>
      </c>
      <c r="G725" s="5" t="s">
        <v>8</v>
      </c>
    </row>
    <row r="726" spans="1:7" x14ac:dyDescent="0.25">
      <c r="A726" s="5" t="s">
        <v>19516</v>
      </c>
      <c r="B726" s="5">
        <v>1.2567385591423399</v>
      </c>
      <c r="C726" s="5" t="s">
        <v>8</v>
      </c>
      <c r="D726" s="5" t="s">
        <v>8</v>
      </c>
      <c r="E726" s="5" t="s">
        <v>8</v>
      </c>
      <c r="F726" s="5" t="s">
        <v>8</v>
      </c>
      <c r="G726" s="5" t="s">
        <v>8</v>
      </c>
    </row>
    <row r="727" spans="1:7" x14ac:dyDescent="0.25">
      <c r="A727" s="5" t="s">
        <v>19709</v>
      </c>
      <c r="B727" s="5">
        <v>1.2567385591423399</v>
      </c>
      <c r="C727" s="5" t="s">
        <v>8</v>
      </c>
      <c r="D727" s="5" t="s">
        <v>8</v>
      </c>
      <c r="E727" s="5" t="s">
        <v>8</v>
      </c>
      <c r="F727" s="5" t="s">
        <v>8</v>
      </c>
      <c r="G727" s="5" t="s">
        <v>8</v>
      </c>
    </row>
    <row r="728" spans="1:7" x14ac:dyDescent="0.25">
      <c r="A728" s="5" t="s">
        <v>25322</v>
      </c>
      <c r="B728" s="5">
        <v>1.2567385591423399</v>
      </c>
      <c r="C728" s="5" t="s">
        <v>8</v>
      </c>
      <c r="D728" s="5" t="s">
        <v>8</v>
      </c>
      <c r="E728" s="5" t="s">
        <v>8</v>
      </c>
      <c r="F728" s="5" t="s">
        <v>8</v>
      </c>
      <c r="G728" s="5" t="s">
        <v>8</v>
      </c>
    </row>
    <row r="729" spans="1:7" x14ac:dyDescent="0.25">
      <c r="A729" s="5" t="s">
        <v>25429</v>
      </c>
      <c r="B729" s="5">
        <v>1.2567385591423399</v>
      </c>
      <c r="C729" s="5" t="s">
        <v>8</v>
      </c>
      <c r="D729" s="5" t="s">
        <v>8</v>
      </c>
      <c r="E729" s="5" t="s">
        <v>8</v>
      </c>
      <c r="F729" s="5" t="s">
        <v>8</v>
      </c>
      <c r="G729" s="5" t="s">
        <v>8</v>
      </c>
    </row>
    <row r="730" spans="1:7" x14ac:dyDescent="0.25">
      <c r="A730" s="5" t="s">
        <v>25852</v>
      </c>
      <c r="B730" s="5">
        <v>1.2543301849289901</v>
      </c>
      <c r="C730" s="5" t="s">
        <v>8</v>
      </c>
      <c r="D730" s="5" t="s">
        <v>8</v>
      </c>
      <c r="E730" s="5" t="s">
        <v>8</v>
      </c>
      <c r="F730" s="5" t="s">
        <v>8</v>
      </c>
      <c r="G730" s="5" t="s">
        <v>8</v>
      </c>
    </row>
    <row r="731" spans="1:7" x14ac:dyDescent="0.25">
      <c r="A731" s="5" t="s">
        <v>16300</v>
      </c>
      <c r="B731" s="5">
        <v>1.25422757523201</v>
      </c>
      <c r="C731" s="5" t="s">
        <v>16301</v>
      </c>
      <c r="D731" s="5" t="s">
        <v>8</v>
      </c>
      <c r="E731" s="5" t="s">
        <v>16302</v>
      </c>
      <c r="F731" s="5" t="s">
        <v>16303</v>
      </c>
      <c r="G731" s="5" t="s">
        <v>16304</v>
      </c>
    </row>
    <row r="732" spans="1:7" x14ac:dyDescent="0.25">
      <c r="A732" s="5" t="s">
        <v>25387</v>
      </c>
      <c r="B732" s="5">
        <v>1.25422757523201</v>
      </c>
      <c r="C732" s="5" t="s">
        <v>8</v>
      </c>
      <c r="D732" s="5" t="s">
        <v>8</v>
      </c>
      <c r="E732" s="5" t="s">
        <v>8</v>
      </c>
      <c r="F732" s="5" t="s">
        <v>8</v>
      </c>
      <c r="G732" s="5" t="s">
        <v>8</v>
      </c>
    </row>
    <row r="733" spans="1:7" x14ac:dyDescent="0.25">
      <c r="A733" s="5" t="s">
        <v>9789</v>
      </c>
      <c r="B733" s="5">
        <v>1.25422757523201</v>
      </c>
      <c r="C733" s="5" t="s">
        <v>8</v>
      </c>
      <c r="D733" s="5" t="s">
        <v>8</v>
      </c>
      <c r="E733" s="5" t="s">
        <v>8</v>
      </c>
      <c r="F733" s="5" t="s">
        <v>8</v>
      </c>
      <c r="G733" s="5" t="s">
        <v>8</v>
      </c>
    </row>
    <row r="734" spans="1:7" x14ac:dyDescent="0.25">
      <c r="A734" s="5" t="s">
        <v>24958</v>
      </c>
      <c r="B734" s="5">
        <v>1.2510082979069099</v>
      </c>
      <c r="C734" s="5" t="s">
        <v>8</v>
      </c>
      <c r="D734" s="5" t="s">
        <v>8</v>
      </c>
      <c r="E734" s="5" t="s">
        <v>8</v>
      </c>
      <c r="F734" s="5" t="s">
        <v>8</v>
      </c>
      <c r="G734" s="5" t="s">
        <v>8</v>
      </c>
    </row>
    <row r="735" spans="1:7" x14ac:dyDescent="0.25">
      <c r="A735" s="5" t="s">
        <v>1466</v>
      </c>
      <c r="B735" s="5">
        <v>1.25035522424478</v>
      </c>
      <c r="C735" s="5" t="s">
        <v>8</v>
      </c>
      <c r="D735" s="5" t="s">
        <v>8</v>
      </c>
      <c r="E735" s="5" t="s">
        <v>1467</v>
      </c>
      <c r="F735" s="5" t="s">
        <v>8</v>
      </c>
      <c r="G735" s="5" t="s">
        <v>8</v>
      </c>
    </row>
    <row r="736" spans="1:7" x14ac:dyDescent="0.25">
      <c r="A736" s="5" t="s">
        <v>22763</v>
      </c>
      <c r="B736" s="5">
        <v>1.2500609982358599</v>
      </c>
      <c r="C736" s="5" t="s">
        <v>8</v>
      </c>
      <c r="D736" s="5" t="s">
        <v>8</v>
      </c>
      <c r="E736" s="5" t="s">
        <v>22764</v>
      </c>
      <c r="F736" s="5" t="s">
        <v>8</v>
      </c>
      <c r="G736" s="5" t="s">
        <v>8</v>
      </c>
    </row>
    <row r="737" spans="1:7" x14ac:dyDescent="0.25">
      <c r="A737" s="5" t="s">
        <v>5645</v>
      </c>
      <c r="B737" s="5">
        <v>1.24944535380149</v>
      </c>
      <c r="C737" s="5" t="s">
        <v>8</v>
      </c>
      <c r="D737" s="5" t="s">
        <v>8</v>
      </c>
      <c r="E737" s="5" t="s">
        <v>8</v>
      </c>
      <c r="F737" s="5" t="s">
        <v>8</v>
      </c>
      <c r="G737" s="5" t="s">
        <v>8</v>
      </c>
    </row>
    <row r="738" spans="1:7" x14ac:dyDescent="0.25">
      <c r="A738" s="5" t="s">
        <v>23794</v>
      </c>
      <c r="B738" s="5">
        <v>1.24917698906084</v>
      </c>
      <c r="C738" s="5" t="s">
        <v>8</v>
      </c>
      <c r="D738" s="5" t="s">
        <v>8</v>
      </c>
      <c r="E738" s="5" t="s">
        <v>8</v>
      </c>
      <c r="F738" s="5" t="s">
        <v>8</v>
      </c>
      <c r="G738" s="5" t="s">
        <v>1359</v>
      </c>
    </row>
    <row r="739" spans="1:7" x14ac:dyDescent="0.25">
      <c r="A739" s="5" t="s">
        <v>17727</v>
      </c>
      <c r="B739" s="5">
        <v>1.24917698906084</v>
      </c>
      <c r="C739" s="5" t="s">
        <v>8</v>
      </c>
      <c r="D739" s="5" t="s">
        <v>8</v>
      </c>
      <c r="E739" s="5" t="s">
        <v>8</v>
      </c>
      <c r="F739" s="5" t="s">
        <v>8</v>
      </c>
      <c r="G739" s="5" t="s">
        <v>597</v>
      </c>
    </row>
    <row r="740" spans="1:7" x14ac:dyDescent="0.25">
      <c r="A740" s="5" t="s">
        <v>24409</v>
      </c>
      <c r="B740" s="5">
        <v>1.24917698906084</v>
      </c>
      <c r="C740" s="5" t="s">
        <v>24410</v>
      </c>
      <c r="D740" s="5" t="s">
        <v>8</v>
      </c>
      <c r="E740" s="5" t="s">
        <v>24411</v>
      </c>
      <c r="F740" s="5" t="s">
        <v>24412</v>
      </c>
      <c r="G740" s="5" t="s">
        <v>24413</v>
      </c>
    </row>
    <row r="741" spans="1:7" x14ac:dyDescent="0.25">
      <c r="A741" s="5" t="s">
        <v>18526</v>
      </c>
      <c r="B741" s="5">
        <v>1.24917698906084</v>
      </c>
      <c r="C741" s="5" t="s">
        <v>8</v>
      </c>
      <c r="D741" s="5" t="s">
        <v>8</v>
      </c>
      <c r="E741" s="5" t="s">
        <v>8</v>
      </c>
      <c r="F741" s="5" t="s">
        <v>8</v>
      </c>
      <c r="G741" s="5" t="s">
        <v>8</v>
      </c>
    </row>
    <row r="742" spans="1:7" x14ac:dyDescent="0.25">
      <c r="A742" s="5" t="s">
        <v>19147</v>
      </c>
      <c r="B742" s="5">
        <v>1.24917698906084</v>
      </c>
      <c r="C742" s="5" t="s">
        <v>8</v>
      </c>
      <c r="D742" s="5" t="s">
        <v>8</v>
      </c>
      <c r="E742" s="5" t="s">
        <v>8</v>
      </c>
      <c r="F742" s="5" t="s">
        <v>8</v>
      </c>
      <c r="G742" s="5" t="s">
        <v>8</v>
      </c>
    </row>
    <row r="743" spans="1:7" x14ac:dyDescent="0.25">
      <c r="A743" s="5" t="s">
        <v>25383</v>
      </c>
      <c r="B743" s="5">
        <v>1.24917698906084</v>
      </c>
      <c r="C743" s="5" t="s">
        <v>8</v>
      </c>
      <c r="D743" s="5" t="s">
        <v>8</v>
      </c>
      <c r="E743" s="5" t="s">
        <v>8</v>
      </c>
      <c r="F743" s="5" t="s">
        <v>8</v>
      </c>
      <c r="G743" s="5" t="s">
        <v>8</v>
      </c>
    </row>
    <row r="744" spans="1:7" x14ac:dyDescent="0.25">
      <c r="A744" s="5" t="s">
        <v>20928</v>
      </c>
      <c r="B744" s="5">
        <v>1.24917698906084</v>
      </c>
      <c r="C744" s="5" t="s">
        <v>8</v>
      </c>
      <c r="D744" s="5" t="s">
        <v>8</v>
      </c>
      <c r="E744" s="5" t="s">
        <v>8</v>
      </c>
      <c r="F744" s="5" t="s">
        <v>8</v>
      </c>
      <c r="G744" s="5" t="s">
        <v>8</v>
      </c>
    </row>
    <row r="745" spans="1:7" x14ac:dyDescent="0.25">
      <c r="A745" s="5" t="s">
        <v>24406</v>
      </c>
      <c r="B745" s="5">
        <v>1.2481945463361399</v>
      </c>
      <c r="C745" s="5" t="s">
        <v>208</v>
      </c>
      <c r="D745" s="5" t="s">
        <v>24407</v>
      </c>
      <c r="E745" s="5" t="s">
        <v>24408</v>
      </c>
      <c r="F745" s="5" t="s">
        <v>211</v>
      </c>
      <c r="G745" s="5" t="s">
        <v>212</v>
      </c>
    </row>
    <row r="746" spans="1:7" x14ac:dyDescent="0.25">
      <c r="A746" s="5" t="s">
        <v>23672</v>
      </c>
      <c r="B746" s="5">
        <v>1.2452839240232201</v>
      </c>
      <c r="C746" s="5" t="s">
        <v>8</v>
      </c>
      <c r="D746" s="5" t="s">
        <v>8</v>
      </c>
      <c r="E746" s="5" t="s">
        <v>8</v>
      </c>
      <c r="F746" s="5" t="s">
        <v>8</v>
      </c>
      <c r="G746" s="5" t="s">
        <v>8</v>
      </c>
    </row>
    <row r="747" spans="1:7" x14ac:dyDescent="0.25">
      <c r="A747" s="5" t="s">
        <v>24886</v>
      </c>
      <c r="B747" s="5">
        <v>1.2435781430842201</v>
      </c>
      <c r="C747" s="5" t="s">
        <v>8</v>
      </c>
      <c r="D747" s="5" t="s">
        <v>8</v>
      </c>
      <c r="E747" s="5" t="s">
        <v>8</v>
      </c>
      <c r="F747" s="5" t="s">
        <v>8</v>
      </c>
      <c r="G747" s="5" t="s">
        <v>8</v>
      </c>
    </row>
    <row r="748" spans="1:7" x14ac:dyDescent="0.25">
      <c r="A748" s="5" t="s">
        <v>5154</v>
      </c>
      <c r="B748" s="5">
        <v>1.2435781430842201</v>
      </c>
      <c r="C748" s="5" t="s">
        <v>8</v>
      </c>
      <c r="D748" s="5" t="s">
        <v>8</v>
      </c>
      <c r="E748" s="5" t="s">
        <v>8</v>
      </c>
      <c r="F748" s="5" t="s">
        <v>8</v>
      </c>
      <c r="G748" s="5" t="s">
        <v>8</v>
      </c>
    </row>
    <row r="749" spans="1:7" x14ac:dyDescent="0.25">
      <c r="A749" s="5" t="s">
        <v>9370</v>
      </c>
      <c r="B749" s="5">
        <v>1.2435781430842201</v>
      </c>
      <c r="C749" s="5" t="s">
        <v>8</v>
      </c>
      <c r="D749" s="5" t="s">
        <v>8</v>
      </c>
      <c r="E749" s="5" t="s">
        <v>8</v>
      </c>
      <c r="F749" s="5" t="s">
        <v>8</v>
      </c>
      <c r="G749" s="5" t="s">
        <v>8</v>
      </c>
    </row>
    <row r="750" spans="1:7" x14ac:dyDescent="0.25">
      <c r="A750" s="5" t="s">
        <v>25448</v>
      </c>
      <c r="B750" s="5">
        <v>1.2435781430842201</v>
      </c>
      <c r="C750" s="5" t="s">
        <v>8</v>
      </c>
      <c r="D750" s="5" t="s">
        <v>8</v>
      </c>
      <c r="E750" s="5" t="s">
        <v>8</v>
      </c>
      <c r="F750" s="5" t="s">
        <v>8</v>
      </c>
      <c r="G750" s="5" t="s">
        <v>8</v>
      </c>
    </row>
    <row r="751" spans="1:7" x14ac:dyDescent="0.25">
      <c r="A751" s="5" t="s">
        <v>24888</v>
      </c>
      <c r="B751" s="5">
        <v>1.2430983471486501</v>
      </c>
      <c r="C751" s="5" t="s">
        <v>8</v>
      </c>
      <c r="D751" s="5" t="s">
        <v>8</v>
      </c>
      <c r="E751" s="5" t="s">
        <v>8</v>
      </c>
      <c r="F751" s="5" t="s">
        <v>8</v>
      </c>
      <c r="G751" s="5" t="s">
        <v>8</v>
      </c>
    </row>
    <row r="752" spans="1:7" x14ac:dyDescent="0.25">
      <c r="A752" s="5" t="s">
        <v>14440</v>
      </c>
      <c r="B752" s="5">
        <v>1.24231229960861</v>
      </c>
      <c r="C752" s="5" t="s">
        <v>8</v>
      </c>
      <c r="D752" s="5" t="s">
        <v>8</v>
      </c>
      <c r="E752" s="5" t="s">
        <v>8</v>
      </c>
      <c r="F752" s="5" t="s">
        <v>8</v>
      </c>
      <c r="G752" s="5" t="s">
        <v>8</v>
      </c>
    </row>
    <row r="753" spans="1:7" x14ac:dyDescent="0.25">
      <c r="A753" s="5" t="s">
        <v>24761</v>
      </c>
      <c r="B753" s="5">
        <v>1.2422285332826599</v>
      </c>
      <c r="C753" s="5" t="s">
        <v>8</v>
      </c>
      <c r="D753" s="5" t="s">
        <v>8</v>
      </c>
      <c r="E753" s="5" t="s">
        <v>8</v>
      </c>
      <c r="F753" s="5" t="s">
        <v>8</v>
      </c>
      <c r="G753" s="5" t="s">
        <v>8</v>
      </c>
    </row>
    <row r="754" spans="1:7" x14ac:dyDescent="0.25">
      <c r="A754" s="5" t="s">
        <v>18900</v>
      </c>
      <c r="B754" s="5">
        <v>1.2422285332826599</v>
      </c>
      <c r="C754" s="5" t="s">
        <v>8</v>
      </c>
      <c r="D754" s="5" t="s">
        <v>8</v>
      </c>
      <c r="E754" s="5" t="s">
        <v>8</v>
      </c>
      <c r="F754" s="5" t="s">
        <v>8</v>
      </c>
      <c r="G754" s="5" t="s">
        <v>8</v>
      </c>
    </row>
    <row r="755" spans="1:7" x14ac:dyDescent="0.25">
      <c r="A755" s="5" t="s">
        <v>24907</v>
      </c>
      <c r="B755" s="5">
        <v>1.2422285332826599</v>
      </c>
      <c r="C755" s="5" t="s">
        <v>8</v>
      </c>
      <c r="D755" s="5" t="s">
        <v>8</v>
      </c>
      <c r="E755" s="5" t="s">
        <v>8</v>
      </c>
      <c r="F755" s="5" t="s">
        <v>8</v>
      </c>
      <c r="G755" s="5" t="s">
        <v>8</v>
      </c>
    </row>
    <row r="756" spans="1:7" x14ac:dyDescent="0.25">
      <c r="A756" s="5" t="s">
        <v>8695</v>
      </c>
      <c r="B756" s="5">
        <v>1.2422285332826599</v>
      </c>
      <c r="C756" s="5" t="s">
        <v>8</v>
      </c>
      <c r="D756" s="5" t="s">
        <v>8</v>
      </c>
      <c r="E756" s="5" t="s">
        <v>8696</v>
      </c>
      <c r="F756" s="5" t="s">
        <v>8</v>
      </c>
      <c r="G756" s="5" t="s">
        <v>8</v>
      </c>
    </row>
    <row r="757" spans="1:7" x14ac:dyDescent="0.25">
      <c r="A757" s="5" t="s">
        <v>25575</v>
      </c>
      <c r="B757" s="5">
        <v>1.2422285332826599</v>
      </c>
      <c r="C757" s="5" t="s">
        <v>8</v>
      </c>
      <c r="D757" s="5" t="s">
        <v>8</v>
      </c>
      <c r="E757" s="5" t="s">
        <v>8</v>
      </c>
      <c r="F757" s="5" t="s">
        <v>8</v>
      </c>
      <c r="G757" s="5" t="s">
        <v>8</v>
      </c>
    </row>
    <row r="758" spans="1:7" x14ac:dyDescent="0.25">
      <c r="A758" s="5" t="s">
        <v>25632</v>
      </c>
      <c r="B758" s="5">
        <v>1.2422285332826599</v>
      </c>
      <c r="C758" s="5" t="s">
        <v>8</v>
      </c>
      <c r="D758" s="5" t="s">
        <v>8</v>
      </c>
      <c r="E758" s="5" t="s">
        <v>8</v>
      </c>
      <c r="F758" s="5" t="s">
        <v>8</v>
      </c>
      <c r="G758" s="5" t="s">
        <v>8</v>
      </c>
    </row>
    <row r="759" spans="1:7" x14ac:dyDescent="0.25">
      <c r="A759" s="5" t="s">
        <v>25687</v>
      </c>
      <c r="B759" s="5">
        <v>1.2422285332826599</v>
      </c>
      <c r="C759" s="5" t="s">
        <v>8</v>
      </c>
      <c r="D759" s="5" t="s">
        <v>8</v>
      </c>
      <c r="E759" s="5" t="s">
        <v>8</v>
      </c>
      <c r="F759" s="5" t="s">
        <v>8</v>
      </c>
      <c r="G759" s="5" t="s">
        <v>8</v>
      </c>
    </row>
    <row r="760" spans="1:7" x14ac:dyDescent="0.25">
      <c r="A760" s="5" t="s">
        <v>21069</v>
      </c>
      <c r="B760" s="5">
        <v>1.2422285332826599</v>
      </c>
      <c r="C760" s="5" t="s">
        <v>8</v>
      </c>
      <c r="D760" s="5" t="s">
        <v>8</v>
      </c>
      <c r="E760" s="5" t="s">
        <v>8</v>
      </c>
      <c r="F760" s="5" t="s">
        <v>8</v>
      </c>
      <c r="G760" s="5" t="s">
        <v>8</v>
      </c>
    </row>
    <row r="761" spans="1:7" x14ac:dyDescent="0.25">
      <c r="A761" s="5" t="s">
        <v>3372</v>
      </c>
      <c r="B761" s="5">
        <v>1.2404682152333999</v>
      </c>
      <c r="C761" s="5" t="s">
        <v>8</v>
      </c>
      <c r="D761" s="5" t="s">
        <v>8</v>
      </c>
      <c r="E761" s="5" t="s">
        <v>8</v>
      </c>
      <c r="F761" s="5" t="s">
        <v>8</v>
      </c>
      <c r="G761" s="5" t="s">
        <v>8</v>
      </c>
    </row>
    <row r="762" spans="1:7" x14ac:dyDescent="0.25">
      <c r="A762" s="5" t="s">
        <v>23806</v>
      </c>
      <c r="B762" s="5">
        <v>1.2400537923856401</v>
      </c>
      <c r="C762" s="5" t="s">
        <v>8</v>
      </c>
      <c r="D762" s="5" t="s">
        <v>8</v>
      </c>
      <c r="E762" s="5" t="s">
        <v>8</v>
      </c>
      <c r="F762" s="5" t="s">
        <v>8</v>
      </c>
      <c r="G762" s="5" t="s">
        <v>12634</v>
      </c>
    </row>
    <row r="763" spans="1:7" x14ac:dyDescent="0.25">
      <c r="A763" s="5" t="s">
        <v>23851</v>
      </c>
      <c r="B763" s="5">
        <v>1.2397510834182299</v>
      </c>
      <c r="C763" s="5" t="s">
        <v>23852</v>
      </c>
      <c r="D763" s="5" t="s">
        <v>23853</v>
      </c>
      <c r="E763" s="5" t="s">
        <v>23854</v>
      </c>
      <c r="F763" s="5" t="s">
        <v>23855</v>
      </c>
      <c r="G763" s="5" t="s">
        <v>23856</v>
      </c>
    </row>
    <row r="764" spans="1:7" x14ac:dyDescent="0.25">
      <c r="A764" s="5" t="s">
        <v>6708</v>
      </c>
      <c r="B764" s="5">
        <v>1.2393424828908099</v>
      </c>
      <c r="C764" s="5" t="s">
        <v>8</v>
      </c>
      <c r="D764" s="5" t="s">
        <v>8</v>
      </c>
      <c r="E764" s="5" t="s">
        <v>8</v>
      </c>
      <c r="F764" s="5" t="s">
        <v>8</v>
      </c>
      <c r="G764" s="5" t="s">
        <v>8</v>
      </c>
    </row>
    <row r="765" spans="1:7" x14ac:dyDescent="0.25">
      <c r="A765" s="5" t="s">
        <v>16426</v>
      </c>
      <c r="B765" s="5">
        <v>1.2387213430135999</v>
      </c>
      <c r="C765" s="5" t="s">
        <v>15105</v>
      </c>
      <c r="D765" s="5" t="s">
        <v>16427</v>
      </c>
      <c r="E765" s="5" t="s">
        <v>16428</v>
      </c>
      <c r="F765" s="5" t="s">
        <v>16429</v>
      </c>
      <c r="G765" s="5" t="s">
        <v>16430</v>
      </c>
    </row>
    <row r="766" spans="1:7" x14ac:dyDescent="0.25">
      <c r="A766" s="5" t="s">
        <v>22209</v>
      </c>
      <c r="B766" s="5">
        <v>1.2387213430135999</v>
      </c>
      <c r="C766" s="5" t="s">
        <v>8</v>
      </c>
      <c r="D766" s="5" t="s">
        <v>8</v>
      </c>
      <c r="E766" s="5" t="s">
        <v>8</v>
      </c>
      <c r="F766" s="5" t="s">
        <v>8</v>
      </c>
      <c r="G766" s="5" t="s">
        <v>8</v>
      </c>
    </row>
    <row r="767" spans="1:7" x14ac:dyDescent="0.25">
      <c r="A767" s="5" t="s">
        <v>23751</v>
      </c>
      <c r="B767" s="5">
        <v>1.23746143138067</v>
      </c>
      <c r="C767" s="5" t="s">
        <v>8</v>
      </c>
      <c r="D767" s="5" t="s">
        <v>8</v>
      </c>
      <c r="E767" s="5" t="s">
        <v>8</v>
      </c>
      <c r="F767" s="5" t="s">
        <v>8</v>
      </c>
      <c r="G767" s="5" t="s">
        <v>1327</v>
      </c>
    </row>
    <row r="768" spans="1:7" x14ac:dyDescent="0.25">
      <c r="A768" s="5" t="s">
        <v>4018</v>
      </c>
      <c r="B768" s="5">
        <v>1.2367374866698899</v>
      </c>
      <c r="C768" s="5" t="s">
        <v>8</v>
      </c>
      <c r="D768" s="5" t="s">
        <v>8</v>
      </c>
      <c r="E768" s="5" t="s">
        <v>8</v>
      </c>
      <c r="F768" s="5" t="s">
        <v>8</v>
      </c>
      <c r="G768" s="5" t="s">
        <v>8</v>
      </c>
    </row>
    <row r="769" spans="1:7" x14ac:dyDescent="0.25">
      <c r="A769" s="5" t="s">
        <v>23087</v>
      </c>
      <c r="B769" s="5">
        <v>1.2367374866698899</v>
      </c>
      <c r="C769" s="5" t="s">
        <v>8</v>
      </c>
      <c r="D769" s="5" t="s">
        <v>8</v>
      </c>
      <c r="E769" s="5" t="s">
        <v>8</v>
      </c>
      <c r="F769" s="5" t="s">
        <v>8</v>
      </c>
      <c r="G769" s="5" t="s">
        <v>8</v>
      </c>
    </row>
    <row r="770" spans="1:7" x14ac:dyDescent="0.25">
      <c r="A770" s="5" t="s">
        <v>24182</v>
      </c>
      <c r="B770" s="5">
        <v>1.2358214558595</v>
      </c>
      <c r="C770" s="5" t="s">
        <v>24183</v>
      </c>
      <c r="D770" s="5" t="s">
        <v>8</v>
      </c>
      <c r="E770" s="5" t="s">
        <v>24184</v>
      </c>
      <c r="F770" s="5" t="s">
        <v>24185</v>
      </c>
      <c r="G770" s="5" t="s">
        <v>24186</v>
      </c>
    </row>
    <row r="771" spans="1:7" x14ac:dyDescent="0.25">
      <c r="A771" s="5" t="s">
        <v>24191</v>
      </c>
      <c r="B771" s="5">
        <v>1.2358214558595</v>
      </c>
      <c r="C771" s="5" t="s">
        <v>24192</v>
      </c>
      <c r="D771" s="5" t="s">
        <v>24193</v>
      </c>
      <c r="E771" s="5" t="s">
        <v>24194</v>
      </c>
      <c r="F771" s="5" t="s">
        <v>24195</v>
      </c>
      <c r="G771" s="5" t="s">
        <v>24196</v>
      </c>
    </row>
    <row r="772" spans="1:7" x14ac:dyDescent="0.25">
      <c r="A772" s="5" t="s">
        <v>24569</v>
      </c>
      <c r="B772" s="5">
        <v>1.2358214558595</v>
      </c>
      <c r="C772" s="5" t="s">
        <v>24570</v>
      </c>
      <c r="D772" s="5" t="s">
        <v>24571</v>
      </c>
      <c r="E772" s="5" t="s">
        <v>24572</v>
      </c>
      <c r="F772" s="5" t="s">
        <v>24573</v>
      </c>
      <c r="G772" s="5" t="s">
        <v>24574</v>
      </c>
    </row>
    <row r="773" spans="1:7" x14ac:dyDescent="0.25">
      <c r="A773" s="5" t="s">
        <v>24807</v>
      </c>
      <c r="B773" s="5">
        <v>1.2358214558595</v>
      </c>
      <c r="C773" s="5" t="s">
        <v>8</v>
      </c>
      <c r="D773" s="5" t="s">
        <v>8</v>
      </c>
      <c r="E773" s="5" t="s">
        <v>8</v>
      </c>
      <c r="F773" s="5" t="s">
        <v>8</v>
      </c>
      <c r="G773" s="5" t="s">
        <v>8</v>
      </c>
    </row>
    <row r="774" spans="1:7" x14ac:dyDescent="0.25">
      <c r="A774" s="5" t="s">
        <v>25680</v>
      </c>
      <c r="B774" s="5">
        <v>1.2358214558595</v>
      </c>
      <c r="C774" s="5" t="s">
        <v>8</v>
      </c>
      <c r="D774" s="5" t="s">
        <v>8</v>
      </c>
      <c r="E774" s="5" t="s">
        <v>8</v>
      </c>
      <c r="F774" s="5" t="s">
        <v>8</v>
      </c>
      <c r="G774" s="5" t="s">
        <v>8</v>
      </c>
    </row>
    <row r="775" spans="1:7" x14ac:dyDescent="0.25">
      <c r="A775" s="5" t="s">
        <v>20892</v>
      </c>
      <c r="B775" s="5">
        <v>1.2358214558595</v>
      </c>
      <c r="C775" s="5" t="s">
        <v>8</v>
      </c>
      <c r="D775" s="5" t="s">
        <v>8</v>
      </c>
      <c r="E775" s="5" t="s">
        <v>8</v>
      </c>
      <c r="F775" s="5" t="s">
        <v>8</v>
      </c>
      <c r="G775" s="5" t="s">
        <v>8</v>
      </c>
    </row>
    <row r="776" spans="1:7" x14ac:dyDescent="0.25">
      <c r="A776" s="5" t="s">
        <v>10910</v>
      </c>
      <c r="B776" s="5">
        <v>1.2354615647209899</v>
      </c>
      <c r="C776" s="5" t="s">
        <v>8</v>
      </c>
      <c r="D776" s="5" t="s">
        <v>8</v>
      </c>
      <c r="E776" s="5" t="s">
        <v>8</v>
      </c>
      <c r="F776" s="5" t="s">
        <v>8</v>
      </c>
      <c r="G776" s="5" t="s">
        <v>8</v>
      </c>
    </row>
    <row r="777" spans="1:7" x14ac:dyDescent="0.25">
      <c r="A777" s="5" t="s">
        <v>12628</v>
      </c>
      <c r="B777" s="5">
        <v>1.2345720142277301</v>
      </c>
      <c r="C777" s="5" t="s">
        <v>12629</v>
      </c>
      <c r="D777" s="5" t="s">
        <v>12630</v>
      </c>
      <c r="E777" s="5" t="s">
        <v>12631</v>
      </c>
      <c r="F777" s="5" t="s">
        <v>12632</v>
      </c>
      <c r="G777" s="5" t="s">
        <v>10626</v>
      </c>
    </row>
    <row r="778" spans="1:7" x14ac:dyDescent="0.25">
      <c r="A778" s="5" t="s">
        <v>15347</v>
      </c>
      <c r="B778" s="5">
        <v>1.23438928295372</v>
      </c>
      <c r="C778" s="5" t="s">
        <v>8</v>
      </c>
      <c r="D778" s="5" t="s">
        <v>8</v>
      </c>
      <c r="E778" s="5" t="s">
        <v>8</v>
      </c>
      <c r="F778" s="5" t="s">
        <v>8</v>
      </c>
      <c r="G778" s="5" t="s">
        <v>8</v>
      </c>
    </row>
    <row r="779" spans="1:7" x14ac:dyDescent="0.25">
      <c r="A779" s="5" t="s">
        <v>5817</v>
      </c>
      <c r="B779" s="5">
        <v>1.23317399117738</v>
      </c>
      <c r="C779" s="5" t="s">
        <v>5818</v>
      </c>
      <c r="D779" s="5" t="s">
        <v>5819</v>
      </c>
      <c r="E779" s="5" t="s">
        <v>5820</v>
      </c>
      <c r="F779" s="5" t="s">
        <v>5821</v>
      </c>
      <c r="G779" s="5" t="s">
        <v>5822</v>
      </c>
    </row>
    <row r="780" spans="1:7" x14ac:dyDescent="0.25">
      <c r="A780" s="5" t="s">
        <v>23733</v>
      </c>
      <c r="B780" s="5">
        <v>1.2321046975446199</v>
      </c>
      <c r="C780" s="5" t="s">
        <v>8</v>
      </c>
      <c r="D780" s="5" t="s">
        <v>8</v>
      </c>
      <c r="E780" s="5" t="s">
        <v>8</v>
      </c>
      <c r="F780" s="5" t="s">
        <v>8</v>
      </c>
      <c r="G780" s="5" t="s">
        <v>165</v>
      </c>
    </row>
    <row r="781" spans="1:7" x14ac:dyDescent="0.25">
      <c r="A781" s="5" t="s">
        <v>25739</v>
      </c>
      <c r="B781" s="5">
        <v>1.23177807877632</v>
      </c>
      <c r="C781" s="5" t="s">
        <v>8</v>
      </c>
      <c r="D781" s="5" t="s">
        <v>8</v>
      </c>
      <c r="E781" s="5" t="s">
        <v>8</v>
      </c>
      <c r="F781" s="5" t="s">
        <v>8</v>
      </c>
      <c r="G781" s="5" t="s">
        <v>8</v>
      </c>
    </row>
    <row r="782" spans="1:7" x14ac:dyDescent="0.25">
      <c r="A782" s="5" t="s">
        <v>25238</v>
      </c>
      <c r="B782" s="5">
        <v>1.22989480176419</v>
      </c>
      <c r="C782" s="5" t="s">
        <v>8</v>
      </c>
      <c r="D782" s="5" t="s">
        <v>8</v>
      </c>
      <c r="E782" s="5" t="s">
        <v>8</v>
      </c>
      <c r="F782" s="5" t="s">
        <v>8</v>
      </c>
      <c r="G782" s="5" t="s">
        <v>8</v>
      </c>
    </row>
    <row r="783" spans="1:7" x14ac:dyDescent="0.25">
      <c r="A783" s="5" t="s">
        <v>25261</v>
      </c>
      <c r="B783" s="5">
        <v>1.22989480176419</v>
      </c>
      <c r="C783" s="5" t="s">
        <v>8</v>
      </c>
      <c r="D783" s="5" t="s">
        <v>8</v>
      </c>
      <c r="E783" s="5" t="s">
        <v>8</v>
      </c>
      <c r="F783" s="5" t="s">
        <v>8</v>
      </c>
      <c r="G783" s="5" t="s">
        <v>8</v>
      </c>
    </row>
    <row r="784" spans="1:7" x14ac:dyDescent="0.25">
      <c r="A784" s="5" t="s">
        <v>13280</v>
      </c>
      <c r="B784" s="5">
        <v>1.22989480176419</v>
      </c>
      <c r="C784" s="5" t="s">
        <v>8</v>
      </c>
      <c r="D784" s="5" t="s">
        <v>8</v>
      </c>
      <c r="E784" s="5" t="s">
        <v>8</v>
      </c>
      <c r="F784" s="5" t="s">
        <v>8</v>
      </c>
      <c r="G784" s="5" t="s">
        <v>8</v>
      </c>
    </row>
    <row r="785" spans="1:7" x14ac:dyDescent="0.25">
      <c r="A785" s="5" t="s">
        <v>17372</v>
      </c>
      <c r="B785" s="5">
        <v>1.22981397801996</v>
      </c>
      <c r="C785" s="5" t="s">
        <v>17373</v>
      </c>
      <c r="D785" s="5" t="s">
        <v>17374</v>
      </c>
      <c r="E785" s="5" t="s">
        <v>17375</v>
      </c>
      <c r="F785" s="5" t="s">
        <v>17376</v>
      </c>
      <c r="G785" s="5" t="s">
        <v>17377</v>
      </c>
    </row>
    <row r="786" spans="1:7" x14ac:dyDescent="0.25">
      <c r="A786" s="5" t="s">
        <v>25812</v>
      </c>
      <c r="B786" s="5">
        <v>1.22981397801996</v>
      </c>
      <c r="C786" s="5" t="s">
        <v>8</v>
      </c>
      <c r="D786" s="5" t="s">
        <v>8</v>
      </c>
      <c r="E786" s="5" t="s">
        <v>8</v>
      </c>
      <c r="F786" s="5" t="s">
        <v>8</v>
      </c>
      <c r="G786" s="5" t="s">
        <v>8</v>
      </c>
    </row>
    <row r="787" spans="1:7" x14ac:dyDescent="0.25">
      <c r="A787" s="5" t="s">
        <v>24773</v>
      </c>
      <c r="B787" s="5">
        <v>1.22973571453127</v>
      </c>
      <c r="C787" s="5" t="s">
        <v>8</v>
      </c>
      <c r="D787" s="5" t="s">
        <v>8</v>
      </c>
      <c r="E787" s="5" t="s">
        <v>8</v>
      </c>
      <c r="F787" s="5" t="s">
        <v>8</v>
      </c>
      <c r="G787" s="5" t="s">
        <v>8</v>
      </c>
    </row>
    <row r="788" spans="1:7" x14ac:dyDescent="0.25">
      <c r="A788" s="5" t="s">
        <v>24679</v>
      </c>
      <c r="B788" s="5">
        <v>1.2291353678096399</v>
      </c>
      <c r="C788" s="5" t="s">
        <v>8</v>
      </c>
      <c r="D788" s="5" t="s">
        <v>8</v>
      </c>
      <c r="E788" s="5" t="s">
        <v>8</v>
      </c>
      <c r="F788" s="5" t="s">
        <v>8</v>
      </c>
      <c r="G788" s="5" t="s">
        <v>8</v>
      </c>
    </row>
    <row r="789" spans="1:7" x14ac:dyDescent="0.25">
      <c r="A789" s="5" t="s">
        <v>8796</v>
      </c>
      <c r="B789" s="5">
        <v>1.2278869248197599</v>
      </c>
      <c r="C789" s="5" t="s">
        <v>8</v>
      </c>
      <c r="D789" s="5" t="s">
        <v>8</v>
      </c>
      <c r="E789" s="5" t="s">
        <v>8</v>
      </c>
      <c r="F789" s="5" t="s">
        <v>8</v>
      </c>
      <c r="G789" s="5" t="s">
        <v>8</v>
      </c>
    </row>
    <row r="790" spans="1:7" x14ac:dyDescent="0.25">
      <c r="A790" s="5" t="s">
        <v>23134</v>
      </c>
      <c r="B790" s="5">
        <v>1.2265056127631799</v>
      </c>
      <c r="C790" s="5" t="s">
        <v>8</v>
      </c>
      <c r="D790" s="5" t="s">
        <v>8</v>
      </c>
      <c r="E790" s="5" t="s">
        <v>8</v>
      </c>
      <c r="F790" s="5" t="s">
        <v>8</v>
      </c>
      <c r="G790" s="5" t="s">
        <v>8</v>
      </c>
    </row>
    <row r="791" spans="1:7" x14ac:dyDescent="0.25">
      <c r="A791" s="5" t="s">
        <v>23839</v>
      </c>
      <c r="B791" s="5">
        <v>1.2257199640570799</v>
      </c>
      <c r="C791" s="5" t="s">
        <v>8</v>
      </c>
      <c r="D791" s="5" t="s">
        <v>8</v>
      </c>
      <c r="E791" s="5" t="s">
        <v>23840</v>
      </c>
      <c r="F791" s="5" t="s">
        <v>8</v>
      </c>
      <c r="G791" s="5" t="s">
        <v>13166</v>
      </c>
    </row>
    <row r="792" spans="1:7" x14ac:dyDescent="0.25">
      <c r="A792" s="5" t="s">
        <v>24177</v>
      </c>
      <c r="B792" s="5">
        <v>1.2257199640570799</v>
      </c>
      <c r="C792" s="5" t="s">
        <v>8</v>
      </c>
      <c r="D792" s="5" t="s">
        <v>8</v>
      </c>
      <c r="E792" s="5" t="s">
        <v>24178</v>
      </c>
      <c r="F792" s="5" t="s">
        <v>8</v>
      </c>
      <c r="G792" s="5" t="s">
        <v>24179</v>
      </c>
    </row>
    <row r="793" spans="1:7" x14ac:dyDescent="0.25">
      <c r="A793" s="5" t="s">
        <v>24855</v>
      </c>
      <c r="B793" s="5">
        <v>1.2257199640570799</v>
      </c>
      <c r="C793" s="5" t="s">
        <v>8</v>
      </c>
      <c r="D793" s="5" t="s">
        <v>8</v>
      </c>
      <c r="E793" s="5" t="s">
        <v>8</v>
      </c>
      <c r="F793" s="5" t="s">
        <v>8</v>
      </c>
      <c r="G793" s="5" t="s">
        <v>8</v>
      </c>
    </row>
    <row r="794" spans="1:7" x14ac:dyDescent="0.25">
      <c r="A794" s="5" t="s">
        <v>22669</v>
      </c>
      <c r="B794" s="5">
        <v>1.2249259717819301</v>
      </c>
      <c r="C794" s="5" t="s">
        <v>8</v>
      </c>
      <c r="D794" s="5" t="s">
        <v>8</v>
      </c>
      <c r="E794" s="5" t="s">
        <v>22670</v>
      </c>
      <c r="F794" s="5" t="s">
        <v>8</v>
      </c>
      <c r="G794" s="5" t="s">
        <v>22671</v>
      </c>
    </row>
    <row r="795" spans="1:7" x14ac:dyDescent="0.25">
      <c r="A795" s="5" t="s">
        <v>17147</v>
      </c>
      <c r="B795" s="5">
        <v>1.22439644328201</v>
      </c>
      <c r="C795" s="5" t="s">
        <v>17148</v>
      </c>
      <c r="D795" s="5" t="s">
        <v>17149</v>
      </c>
      <c r="E795" s="5" t="s">
        <v>17150</v>
      </c>
      <c r="F795" s="5" t="s">
        <v>17151</v>
      </c>
      <c r="G795" s="5" t="s">
        <v>17152</v>
      </c>
    </row>
    <row r="796" spans="1:7" x14ac:dyDescent="0.25">
      <c r="A796" s="5" t="s">
        <v>25732</v>
      </c>
      <c r="B796" s="5">
        <v>1.22338145254029</v>
      </c>
      <c r="C796" s="5" t="s">
        <v>8</v>
      </c>
      <c r="D796" s="5" t="s">
        <v>8</v>
      </c>
      <c r="E796" s="5" t="s">
        <v>8</v>
      </c>
      <c r="F796" s="5" t="s">
        <v>8</v>
      </c>
      <c r="G796" s="5" t="s">
        <v>8</v>
      </c>
    </row>
    <row r="797" spans="1:7" x14ac:dyDescent="0.25">
      <c r="A797" s="5" t="s">
        <v>25571</v>
      </c>
      <c r="B797" s="5">
        <v>1.22038578388372</v>
      </c>
      <c r="C797" s="5" t="s">
        <v>8</v>
      </c>
      <c r="D797" s="5" t="s">
        <v>8</v>
      </c>
      <c r="E797" s="5" t="s">
        <v>8</v>
      </c>
      <c r="F797" s="5" t="s">
        <v>8</v>
      </c>
      <c r="G797" s="5" t="s">
        <v>8</v>
      </c>
    </row>
    <row r="798" spans="1:7" x14ac:dyDescent="0.25">
      <c r="A798" s="5" t="s">
        <v>21424</v>
      </c>
      <c r="B798" s="5">
        <v>1.2194466590753299</v>
      </c>
      <c r="C798" s="5" t="s">
        <v>8</v>
      </c>
      <c r="D798" s="5" t="s">
        <v>8</v>
      </c>
      <c r="E798" s="5" t="s">
        <v>8</v>
      </c>
      <c r="F798" s="5" t="s">
        <v>8</v>
      </c>
      <c r="G798" s="5" t="s">
        <v>8</v>
      </c>
    </row>
    <row r="799" spans="1:7" x14ac:dyDescent="0.25">
      <c r="A799" s="5" t="s">
        <v>25431</v>
      </c>
      <c r="B799" s="5">
        <v>1.21928153668429</v>
      </c>
      <c r="C799" s="5" t="s">
        <v>8</v>
      </c>
      <c r="D799" s="5" t="s">
        <v>8</v>
      </c>
      <c r="E799" s="5" t="s">
        <v>8</v>
      </c>
      <c r="F799" s="5" t="s">
        <v>8</v>
      </c>
      <c r="G799" s="5" t="s">
        <v>8</v>
      </c>
    </row>
    <row r="800" spans="1:7" x14ac:dyDescent="0.25">
      <c r="A800" s="5" t="s">
        <v>22856</v>
      </c>
      <c r="B800" s="5">
        <v>1.2183530915888801</v>
      </c>
      <c r="C800" s="5" t="s">
        <v>8</v>
      </c>
      <c r="D800" s="5" t="s">
        <v>8</v>
      </c>
      <c r="E800" s="5" t="s">
        <v>8</v>
      </c>
      <c r="F800" s="5" t="s">
        <v>8</v>
      </c>
      <c r="G800" s="5" t="s">
        <v>8</v>
      </c>
    </row>
    <row r="801" spans="1:7" x14ac:dyDescent="0.25">
      <c r="A801" s="5" t="s">
        <v>6844</v>
      </c>
      <c r="B801" s="5">
        <v>1.21503393950557</v>
      </c>
      <c r="C801" s="5" t="s">
        <v>8</v>
      </c>
      <c r="D801" s="5" t="s">
        <v>8</v>
      </c>
      <c r="E801" s="5" t="s">
        <v>8</v>
      </c>
      <c r="F801" s="5" t="s">
        <v>8</v>
      </c>
      <c r="G801" s="5" t="s">
        <v>8</v>
      </c>
    </row>
    <row r="802" spans="1:7" x14ac:dyDescent="0.25">
      <c r="A802" s="5" t="s">
        <v>13529</v>
      </c>
      <c r="B802" s="5">
        <v>1.21480728003841</v>
      </c>
      <c r="C802" s="5" t="s">
        <v>8</v>
      </c>
      <c r="D802" s="5" t="s">
        <v>8</v>
      </c>
      <c r="E802" s="5" t="s">
        <v>8</v>
      </c>
      <c r="F802" s="5" t="s">
        <v>8</v>
      </c>
      <c r="G802" s="5" t="s">
        <v>8</v>
      </c>
    </row>
    <row r="803" spans="1:7" x14ac:dyDescent="0.25">
      <c r="A803" s="5" t="s">
        <v>25023</v>
      </c>
      <c r="B803" s="5">
        <v>1.21466143049367</v>
      </c>
      <c r="C803" s="5" t="s">
        <v>8</v>
      </c>
      <c r="D803" s="5" t="s">
        <v>8</v>
      </c>
      <c r="E803" s="5" t="s">
        <v>8</v>
      </c>
      <c r="F803" s="5" t="s">
        <v>8</v>
      </c>
      <c r="G803" s="5" t="s">
        <v>8</v>
      </c>
    </row>
    <row r="804" spans="1:7" x14ac:dyDescent="0.25">
      <c r="A804" s="5" t="s">
        <v>16357</v>
      </c>
      <c r="B804" s="5">
        <v>1.21451129198757</v>
      </c>
      <c r="C804" s="5" t="s">
        <v>16352</v>
      </c>
      <c r="D804" s="5" t="s">
        <v>16358</v>
      </c>
      <c r="E804" s="5" t="s">
        <v>16354</v>
      </c>
      <c r="F804" s="5" t="s">
        <v>16359</v>
      </c>
      <c r="G804" s="5" t="s">
        <v>16356</v>
      </c>
    </row>
    <row r="805" spans="1:7" x14ac:dyDescent="0.25">
      <c r="A805" s="5" t="s">
        <v>25266</v>
      </c>
      <c r="B805" s="5">
        <v>1.21451129198757</v>
      </c>
      <c r="C805" s="5" t="s">
        <v>8</v>
      </c>
      <c r="D805" s="5" t="s">
        <v>8</v>
      </c>
      <c r="E805" s="5" t="s">
        <v>8</v>
      </c>
      <c r="F805" s="5" t="s">
        <v>8</v>
      </c>
      <c r="G805" s="5" t="s">
        <v>8</v>
      </c>
    </row>
    <row r="806" spans="1:7" x14ac:dyDescent="0.25">
      <c r="A806" s="5" t="s">
        <v>25310</v>
      </c>
      <c r="B806" s="5">
        <v>1.21451129198757</v>
      </c>
      <c r="C806" s="5" t="s">
        <v>8</v>
      </c>
      <c r="D806" s="5" t="s">
        <v>8</v>
      </c>
      <c r="E806" s="5" t="s">
        <v>8</v>
      </c>
      <c r="F806" s="5" t="s">
        <v>8</v>
      </c>
      <c r="G806" s="5" t="s">
        <v>8</v>
      </c>
    </row>
    <row r="807" spans="1:7" x14ac:dyDescent="0.25">
      <c r="A807" s="5" t="s">
        <v>13877</v>
      </c>
      <c r="B807" s="5">
        <v>1.21451129198757</v>
      </c>
      <c r="C807" s="5" t="s">
        <v>8</v>
      </c>
      <c r="D807" s="5" t="s">
        <v>8</v>
      </c>
      <c r="E807" s="5" t="s">
        <v>8</v>
      </c>
      <c r="F807" s="5" t="s">
        <v>8</v>
      </c>
      <c r="G807" s="5" t="s">
        <v>8</v>
      </c>
    </row>
    <row r="808" spans="1:7" x14ac:dyDescent="0.25">
      <c r="A808" s="5" t="s">
        <v>22965</v>
      </c>
      <c r="B808" s="5">
        <v>1.21360164378597</v>
      </c>
      <c r="C808" s="5" t="s">
        <v>8</v>
      </c>
      <c r="D808" s="5" t="s">
        <v>8</v>
      </c>
      <c r="E808" s="5" t="s">
        <v>8</v>
      </c>
      <c r="F808" s="5" t="s">
        <v>8</v>
      </c>
      <c r="G808" s="5" t="s">
        <v>22966</v>
      </c>
    </row>
    <row r="809" spans="1:7" x14ac:dyDescent="0.25">
      <c r="A809" s="5" t="s">
        <v>22225</v>
      </c>
      <c r="B809" s="5">
        <v>1.2113335027502301</v>
      </c>
      <c r="C809" s="5" t="s">
        <v>8</v>
      </c>
      <c r="D809" s="5" t="s">
        <v>8</v>
      </c>
      <c r="E809" s="5" t="s">
        <v>8</v>
      </c>
      <c r="F809" s="5" t="s">
        <v>8</v>
      </c>
      <c r="G809" s="5" t="s">
        <v>8</v>
      </c>
    </row>
    <row r="810" spans="1:7" x14ac:dyDescent="0.25">
      <c r="A810" s="5" t="s">
        <v>25569</v>
      </c>
      <c r="B810" s="5">
        <v>1.2100519840728201</v>
      </c>
      <c r="C810" s="5" t="s">
        <v>8</v>
      </c>
      <c r="D810" s="5" t="s">
        <v>8</v>
      </c>
      <c r="E810" s="5" t="s">
        <v>8</v>
      </c>
      <c r="F810" s="5" t="s">
        <v>8</v>
      </c>
      <c r="G810" s="5" t="s">
        <v>8</v>
      </c>
    </row>
    <row r="811" spans="1:7" x14ac:dyDescent="0.25">
      <c r="A811" s="5" t="s">
        <v>25755</v>
      </c>
      <c r="B811" s="5">
        <v>1.2100519840728201</v>
      </c>
      <c r="C811" s="5" t="s">
        <v>8</v>
      </c>
      <c r="D811" s="5" t="s">
        <v>8</v>
      </c>
      <c r="E811" s="5" t="s">
        <v>8</v>
      </c>
      <c r="F811" s="5" t="s">
        <v>8</v>
      </c>
      <c r="G811" s="5" t="s">
        <v>8</v>
      </c>
    </row>
    <row r="812" spans="1:7" x14ac:dyDescent="0.25">
      <c r="A812" s="5" t="s">
        <v>21417</v>
      </c>
      <c r="B812" s="5">
        <v>1.20850237719765</v>
      </c>
      <c r="C812" s="5" t="s">
        <v>8</v>
      </c>
      <c r="D812" s="5" t="s">
        <v>8</v>
      </c>
      <c r="E812" s="5" t="s">
        <v>8</v>
      </c>
      <c r="F812" s="5" t="s">
        <v>8</v>
      </c>
      <c r="G812" s="5" t="s">
        <v>8</v>
      </c>
    </row>
    <row r="813" spans="1:7" x14ac:dyDescent="0.25">
      <c r="A813" s="5" t="s">
        <v>207</v>
      </c>
      <c r="B813" s="5">
        <v>1.20816344088491</v>
      </c>
      <c r="C813" s="5" t="s">
        <v>208</v>
      </c>
      <c r="D813" s="5" t="s">
        <v>209</v>
      </c>
      <c r="E813" s="5" t="s">
        <v>210</v>
      </c>
      <c r="F813" s="5" t="s">
        <v>211</v>
      </c>
      <c r="G813" s="5" t="s">
        <v>212</v>
      </c>
    </row>
    <row r="814" spans="1:7" x14ac:dyDescent="0.25">
      <c r="A814" s="5" t="s">
        <v>10075</v>
      </c>
      <c r="B814" s="5">
        <v>1.20816344088491</v>
      </c>
      <c r="C814" s="5" t="s">
        <v>8</v>
      </c>
      <c r="D814" s="5" t="s">
        <v>8</v>
      </c>
      <c r="E814" s="5" t="s">
        <v>8</v>
      </c>
      <c r="F814" s="5" t="s">
        <v>8</v>
      </c>
      <c r="G814" s="5" t="s">
        <v>8</v>
      </c>
    </row>
    <row r="815" spans="1:7" x14ac:dyDescent="0.25">
      <c r="A815" s="5" t="s">
        <v>6082</v>
      </c>
      <c r="B815" s="5">
        <v>1.20786842563151</v>
      </c>
      <c r="C815" s="5" t="s">
        <v>8</v>
      </c>
      <c r="D815" s="5" t="s">
        <v>8</v>
      </c>
      <c r="E815" s="5" t="s">
        <v>8</v>
      </c>
      <c r="F815" s="5" t="s">
        <v>8</v>
      </c>
      <c r="G815" s="5" t="s">
        <v>8</v>
      </c>
    </row>
    <row r="816" spans="1:7" x14ac:dyDescent="0.25">
      <c r="A816" s="5" t="s">
        <v>21958</v>
      </c>
      <c r="B816" s="5">
        <v>1.2061891946175101</v>
      </c>
      <c r="C816" s="5" t="s">
        <v>21959</v>
      </c>
      <c r="D816" s="5" t="s">
        <v>8</v>
      </c>
      <c r="E816" s="5" t="s">
        <v>8</v>
      </c>
      <c r="F816" s="5" t="s">
        <v>21960</v>
      </c>
      <c r="G816" s="5" t="s">
        <v>21961</v>
      </c>
    </row>
    <row r="817" spans="1:7" x14ac:dyDescent="0.25">
      <c r="A817" s="5" t="s">
        <v>19816</v>
      </c>
      <c r="B817" s="5">
        <v>1.2058741516350799</v>
      </c>
      <c r="C817" s="5" t="s">
        <v>8</v>
      </c>
      <c r="D817" s="5" t="s">
        <v>8</v>
      </c>
      <c r="E817" s="5" t="s">
        <v>8</v>
      </c>
      <c r="F817" s="5" t="s">
        <v>8</v>
      </c>
      <c r="G817" s="5" t="s">
        <v>8</v>
      </c>
    </row>
    <row r="818" spans="1:7" x14ac:dyDescent="0.25">
      <c r="A818" s="5" t="s">
        <v>24712</v>
      </c>
      <c r="B818" s="5">
        <v>1.20471468543325</v>
      </c>
      <c r="C818" s="5" t="s">
        <v>8</v>
      </c>
      <c r="D818" s="5" t="s">
        <v>8</v>
      </c>
      <c r="E818" s="5" t="s">
        <v>8</v>
      </c>
      <c r="F818" s="5" t="s">
        <v>8</v>
      </c>
      <c r="G818" s="5" t="s">
        <v>8</v>
      </c>
    </row>
    <row r="819" spans="1:7" x14ac:dyDescent="0.25">
      <c r="A819" s="5" t="s">
        <v>15758</v>
      </c>
      <c r="B819" s="5">
        <v>1.2025481814847101</v>
      </c>
      <c r="C819" s="5" t="s">
        <v>15759</v>
      </c>
      <c r="D819" s="5" t="s">
        <v>15760</v>
      </c>
      <c r="E819" s="5" t="s">
        <v>15761</v>
      </c>
      <c r="F819" s="5" t="s">
        <v>15762</v>
      </c>
      <c r="G819" s="5" t="s">
        <v>15763</v>
      </c>
    </row>
    <row r="820" spans="1:7" x14ac:dyDescent="0.25">
      <c r="A820" s="5" t="s">
        <v>23816</v>
      </c>
      <c r="B820" s="5">
        <v>1.20243142853325</v>
      </c>
      <c r="C820" s="5" t="s">
        <v>8</v>
      </c>
      <c r="D820" s="5" t="s">
        <v>8</v>
      </c>
      <c r="E820" s="5" t="s">
        <v>8</v>
      </c>
      <c r="F820" s="5" t="s">
        <v>8</v>
      </c>
      <c r="G820" s="5" t="s">
        <v>21861</v>
      </c>
    </row>
    <row r="821" spans="1:7" x14ac:dyDescent="0.25">
      <c r="A821" s="5" t="s">
        <v>9969</v>
      </c>
      <c r="B821" s="5">
        <v>1.20243142853325</v>
      </c>
      <c r="C821" s="5" t="s">
        <v>9970</v>
      </c>
      <c r="D821" s="5" t="s">
        <v>9971</v>
      </c>
      <c r="E821" s="5" t="s">
        <v>9972</v>
      </c>
      <c r="F821" s="5" t="s">
        <v>9973</v>
      </c>
      <c r="G821" s="5" t="s">
        <v>9974</v>
      </c>
    </row>
    <row r="822" spans="1:7" x14ac:dyDescent="0.25">
      <c r="A822" s="5" t="s">
        <v>25204</v>
      </c>
      <c r="B822" s="5">
        <v>1.20243142853325</v>
      </c>
      <c r="C822" s="5" t="s">
        <v>8</v>
      </c>
      <c r="D822" s="5" t="s">
        <v>8</v>
      </c>
      <c r="E822" s="5" t="s">
        <v>8</v>
      </c>
      <c r="F822" s="5" t="s">
        <v>8</v>
      </c>
      <c r="G822" s="5" t="s">
        <v>8</v>
      </c>
    </row>
    <row r="823" spans="1:7" x14ac:dyDescent="0.25">
      <c r="A823" s="5" t="s">
        <v>23833</v>
      </c>
      <c r="B823" s="5">
        <v>1.2019519435930901</v>
      </c>
      <c r="C823" s="5" t="s">
        <v>8</v>
      </c>
      <c r="D823" s="5" t="s">
        <v>8</v>
      </c>
      <c r="E823" s="5" t="s">
        <v>8</v>
      </c>
      <c r="F823" s="5" t="s">
        <v>8</v>
      </c>
      <c r="G823" s="5" t="s">
        <v>2883</v>
      </c>
    </row>
    <row r="824" spans="1:7" x14ac:dyDescent="0.25">
      <c r="A824" s="5" t="s">
        <v>18652</v>
      </c>
      <c r="B824" s="5">
        <v>1.2019519435930901</v>
      </c>
      <c r="C824" s="5" t="s">
        <v>8</v>
      </c>
      <c r="D824" s="5" t="s">
        <v>8</v>
      </c>
      <c r="E824" s="5" t="s">
        <v>8</v>
      </c>
      <c r="F824" s="5" t="s">
        <v>8</v>
      </c>
      <c r="G824" s="5" t="s">
        <v>8</v>
      </c>
    </row>
    <row r="825" spans="1:7" x14ac:dyDescent="0.25">
      <c r="A825" s="5" t="s">
        <v>19048</v>
      </c>
      <c r="B825" s="5">
        <v>1.2019519435930901</v>
      </c>
      <c r="C825" s="5" t="s">
        <v>8</v>
      </c>
      <c r="D825" s="5" t="s">
        <v>8</v>
      </c>
      <c r="E825" s="5" t="s">
        <v>8</v>
      </c>
      <c r="F825" s="5" t="s">
        <v>8</v>
      </c>
      <c r="G825" s="5" t="s">
        <v>8</v>
      </c>
    </row>
    <row r="826" spans="1:7" x14ac:dyDescent="0.25">
      <c r="A826" s="5" t="s">
        <v>19250</v>
      </c>
      <c r="B826" s="5">
        <v>1.2019519435930901</v>
      </c>
      <c r="C826" s="5" t="s">
        <v>8</v>
      </c>
      <c r="D826" s="5" t="s">
        <v>8</v>
      </c>
      <c r="E826" s="5" t="s">
        <v>8</v>
      </c>
      <c r="F826" s="5" t="s">
        <v>8</v>
      </c>
      <c r="G826" s="5" t="s">
        <v>8</v>
      </c>
    </row>
    <row r="827" spans="1:7" x14ac:dyDescent="0.25">
      <c r="A827" s="5" t="s">
        <v>25537</v>
      </c>
      <c r="B827" s="5">
        <v>1.2019519435930901</v>
      </c>
      <c r="C827" s="5" t="s">
        <v>8</v>
      </c>
      <c r="D827" s="5" t="s">
        <v>8</v>
      </c>
      <c r="E827" s="5" t="s">
        <v>8</v>
      </c>
      <c r="F827" s="5" t="s">
        <v>8</v>
      </c>
      <c r="G827" s="5" t="s">
        <v>8</v>
      </c>
    </row>
    <row r="828" spans="1:7" x14ac:dyDescent="0.25">
      <c r="A828" s="5" t="s">
        <v>1617</v>
      </c>
      <c r="B828" s="5">
        <v>1.2013229825756</v>
      </c>
      <c r="C828" s="5" t="s">
        <v>8</v>
      </c>
      <c r="D828" s="5" t="s">
        <v>8</v>
      </c>
      <c r="E828" s="5" t="s">
        <v>8</v>
      </c>
      <c r="F828" s="5" t="s">
        <v>8</v>
      </c>
      <c r="G828" s="5" t="s">
        <v>8</v>
      </c>
    </row>
    <row r="829" spans="1:7" x14ac:dyDescent="0.25">
      <c r="A829" s="5" t="s">
        <v>24813</v>
      </c>
      <c r="B829" s="5">
        <v>1.2013229825756</v>
      </c>
      <c r="C829" s="5" t="s">
        <v>8</v>
      </c>
      <c r="D829" s="5" t="s">
        <v>8</v>
      </c>
      <c r="E829" s="5" t="s">
        <v>8</v>
      </c>
      <c r="F829" s="5" t="s">
        <v>8</v>
      </c>
      <c r="G829" s="5" t="s">
        <v>8</v>
      </c>
    </row>
    <row r="830" spans="1:7" x14ac:dyDescent="0.25">
      <c r="A830" s="5" t="s">
        <v>18789</v>
      </c>
      <c r="B830" s="5">
        <v>1.2013229825756</v>
      </c>
      <c r="C830" s="5" t="s">
        <v>8</v>
      </c>
      <c r="D830" s="5" t="s">
        <v>8</v>
      </c>
      <c r="E830" s="5" t="s">
        <v>8</v>
      </c>
      <c r="F830" s="5" t="s">
        <v>8</v>
      </c>
      <c r="G830" s="5" t="s">
        <v>8</v>
      </c>
    </row>
    <row r="831" spans="1:7" x14ac:dyDescent="0.25">
      <c r="A831" s="5" t="s">
        <v>24979</v>
      </c>
      <c r="B831" s="5">
        <v>1.2013229825756</v>
      </c>
      <c r="C831" s="5" t="s">
        <v>8</v>
      </c>
      <c r="D831" s="5" t="s">
        <v>8</v>
      </c>
      <c r="E831" s="5" t="s">
        <v>8</v>
      </c>
      <c r="F831" s="5" t="s">
        <v>8</v>
      </c>
      <c r="G831" s="5" t="s">
        <v>8</v>
      </c>
    </row>
    <row r="832" spans="1:7" x14ac:dyDescent="0.25">
      <c r="A832" s="5" t="s">
        <v>25105</v>
      </c>
      <c r="B832" s="5">
        <v>1.2013229825756</v>
      </c>
      <c r="C832" s="5" t="s">
        <v>8</v>
      </c>
      <c r="D832" s="5" t="s">
        <v>8</v>
      </c>
      <c r="E832" s="5" t="s">
        <v>8</v>
      </c>
      <c r="F832" s="5" t="s">
        <v>8</v>
      </c>
      <c r="G832" s="5" t="s">
        <v>8</v>
      </c>
    </row>
    <row r="833" spans="1:7" x14ac:dyDescent="0.25">
      <c r="A833" s="5" t="s">
        <v>25212</v>
      </c>
      <c r="B833" s="5">
        <v>1.2013229825756</v>
      </c>
      <c r="C833" s="5" t="s">
        <v>8</v>
      </c>
      <c r="D833" s="5" t="s">
        <v>8</v>
      </c>
      <c r="E833" s="5" t="s">
        <v>8</v>
      </c>
      <c r="F833" s="5" t="s">
        <v>8</v>
      </c>
      <c r="G833" s="5" t="s">
        <v>8</v>
      </c>
    </row>
    <row r="834" spans="1:7" x14ac:dyDescent="0.25">
      <c r="A834" s="5" t="s">
        <v>25355</v>
      </c>
      <c r="B834" s="5">
        <v>1.2013229825756</v>
      </c>
      <c r="C834" s="5" t="s">
        <v>8</v>
      </c>
      <c r="D834" s="5" t="s">
        <v>8</v>
      </c>
      <c r="E834" s="5" t="s">
        <v>8</v>
      </c>
      <c r="F834" s="5" t="s">
        <v>8</v>
      </c>
      <c r="G834" s="5" t="s">
        <v>8</v>
      </c>
    </row>
    <row r="835" spans="1:7" x14ac:dyDescent="0.25">
      <c r="A835" s="5" t="s">
        <v>25510</v>
      </c>
      <c r="B835" s="5">
        <v>1.2013229825756</v>
      </c>
      <c r="C835" s="5" t="s">
        <v>8</v>
      </c>
      <c r="D835" s="5" t="s">
        <v>8</v>
      </c>
      <c r="E835" s="5" t="s">
        <v>8</v>
      </c>
      <c r="F835" s="5" t="s">
        <v>8</v>
      </c>
      <c r="G835" s="5" t="s">
        <v>8</v>
      </c>
    </row>
    <row r="836" spans="1:7" x14ac:dyDescent="0.25">
      <c r="A836" s="5" t="s">
        <v>25787</v>
      </c>
      <c r="B836" s="5">
        <v>1.2013229825756</v>
      </c>
      <c r="C836" s="5" t="s">
        <v>8</v>
      </c>
      <c r="D836" s="5" t="s">
        <v>8</v>
      </c>
      <c r="E836" s="5" t="s">
        <v>8</v>
      </c>
      <c r="F836" s="5" t="s">
        <v>8</v>
      </c>
      <c r="G836" s="5" t="s">
        <v>8</v>
      </c>
    </row>
    <row r="837" spans="1:7" x14ac:dyDescent="0.25">
      <c r="A837" s="5" t="s">
        <v>25798</v>
      </c>
      <c r="B837" s="5">
        <v>1.2013229825756</v>
      </c>
      <c r="C837" s="5" t="s">
        <v>8</v>
      </c>
      <c r="D837" s="5" t="s">
        <v>8</v>
      </c>
      <c r="E837" s="5" t="s">
        <v>8</v>
      </c>
      <c r="F837" s="5" t="s">
        <v>8</v>
      </c>
      <c r="G837" s="5" t="s">
        <v>8</v>
      </c>
    </row>
    <row r="838" spans="1:7" x14ac:dyDescent="0.25">
      <c r="A838" s="5" t="s">
        <v>25810</v>
      </c>
      <c r="B838" s="5">
        <v>1.2013229825756</v>
      </c>
      <c r="C838" s="5" t="s">
        <v>8</v>
      </c>
      <c r="D838" s="5" t="s">
        <v>8</v>
      </c>
      <c r="E838" s="5" t="s">
        <v>8</v>
      </c>
      <c r="F838" s="5" t="s">
        <v>8</v>
      </c>
      <c r="G838" s="5" t="s">
        <v>8</v>
      </c>
    </row>
    <row r="839" spans="1:7" x14ac:dyDescent="0.25">
      <c r="A839" s="5" t="s">
        <v>23756</v>
      </c>
      <c r="B839" s="5">
        <v>1.20022878695316</v>
      </c>
      <c r="C839" s="5" t="s">
        <v>8</v>
      </c>
      <c r="D839" s="5" t="s">
        <v>8</v>
      </c>
      <c r="E839" s="5" t="s">
        <v>8</v>
      </c>
      <c r="F839" s="5" t="s">
        <v>8</v>
      </c>
      <c r="G839" s="5" t="s">
        <v>1327</v>
      </c>
    </row>
    <row r="840" spans="1:7" x14ac:dyDescent="0.25">
      <c r="A840" s="5" t="s">
        <v>20004</v>
      </c>
      <c r="B840" s="5">
        <v>1.1982625822148301</v>
      </c>
      <c r="C840" s="5" t="s">
        <v>8</v>
      </c>
      <c r="D840" s="5" t="s">
        <v>8</v>
      </c>
      <c r="E840" s="5" t="s">
        <v>8</v>
      </c>
      <c r="F840" s="5" t="s">
        <v>8</v>
      </c>
      <c r="G840" s="5" t="s">
        <v>8</v>
      </c>
    </row>
    <row r="841" spans="1:7" x14ac:dyDescent="0.25">
      <c r="A841" s="5" t="s">
        <v>25551</v>
      </c>
      <c r="B841" s="5">
        <v>1.1982625822148301</v>
      </c>
      <c r="C841" s="5" t="s">
        <v>8</v>
      </c>
      <c r="D841" s="5" t="s">
        <v>8</v>
      </c>
      <c r="E841" s="5" t="s">
        <v>8</v>
      </c>
      <c r="F841" s="5" t="s">
        <v>8</v>
      </c>
      <c r="G841" s="5" t="s">
        <v>8</v>
      </c>
    </row>
    <row r="842" spans="1:7" x14ac:dyDescent="0.25">
      <c r="A842" s="5" t="s">
        <v>25816</v>
      </c>
      <c r="B842" s="5">
        <v>1.1982625822148301</v>
      </c>
      <c r="C842" s="5" t="s">
        <v>8</v>
      </c>
      <c r="D842" s="5" t="s">
        <v>8</v>
      </c>
      <c r="E842" s="5" t="s">
        <v>8</v>
      </c>
      <c r="F842" s="5" t="s">
        <v>8</v>
      </c>
      <c r="G842" s="5" t="s">
        <v>8</v>
      </c>
    </row>
    <row r="843" spans="1:7" x14ac:dyDescent="0.25">
      <c r="A843" s="5" t="s">
        <v>23752</v>
      </c>
      <c r="B843" s="5">
        <v>1.1981025628727</v>
      </c>
      <c r="C843" s="5" t="s">
        <v>8</v>
      </c>
      <c r="D843" s="5" t="s">
        <v>8</v>
      </c>
      <c r="E843" s="5" t="s">
        <v>23753</v>
      </c>
      <c r="F843" s="5" t="s">
        <v>8</v>
      </c>
      <c r="G843" s="5" t="s">
        <v>1327</v>
      </c>
    </row>
    <row r="844" spans="1:7" x14ac:dyDescent="0.25">
      <c r="A844" s="5" t="s">
        <v>23801</v>
      </c>
      <c r="B844" s="5">
        <v>1.1957552811209999</v>
      </c>
      <c r="C844" s="5" t="s">
        <v>8</v>
      </c>
      <c r="D844" s="5" t="s">
        <v>8</v>
      </c>
      <c r="E844" s="5" t="s">
        <v>8</v>
      </c>
      <c r="F844" s="5" t="s">
        <v>8</v>
      </c>
      <c r="G844" s="5" t="s">
        <v>1751</v>
      </c>
    </row>
    <row r="845" spans="1:7" x14ac:dyDescent="0.25">
      <c r="A845" s="5" t="s">
        <v>24480</v>
      </c>
      <c r="B845" s="5">
        <v>1.1957552811209999</v>
      </c>
      <c r="C845" s="5" t="s">
        <v>24481</v>
      </c>
      <c r="D845" s="5" t="s">
        <v>8</v>
      </c>
      <c r="E845" s="5" t="s">
        <v>8</v>
      </c>
      <c r="F845" s="5" t="s">
        <v>8</v>
      </c>
      <c r="G845" s="5" t="s">
        <v>7440</v>
      </c>
    </row>
    <row r="846" spans="1:7" x14ac:dyDescent="0.25">
      <c r="A846" s="5" t="s">
        <v>18301</v>
      </c>
      <c r="B846" s="5">
        <v>1.1957552811209999</v>
      </c>
      <c r="C846" s="5" t="s">
        <v>18302</v>
      </c>
      <c r="D846" s="5" t="s">
        <v>18303</v>
      </c>
      <c r="E846" s="5" t="s">
        <v>18304</v>
      </c>
      <c r="F846" s="5" t="s">
        <v>18305</v>
      </c>
      <c r="G846" s="5" t="s">
        <v>18306</v>
      </c>
    </row>
    <row r="847" spans="1:7" x14ac:dyDescent="0.25">
      <c r="A847" s="5" t="s">
        <v>18544</v>
      </c>
      <c r="B847" s="5">
        <v>1.1957552811209999</v>
      </c>
      <c r="C847" s="5" t="s">
        <v>8</v>
      </c>
      <c r="D847" s="5" t="s">
        <v>8</v>
      </c>
      <c r="E847" s="5" t="s">
        <v>8</v>
      </c>
      <c r="F847" s="5" t="s">
        <v>8</v>
      </c>
      <c r="G847" s="5" t="s">
        <v>8</v>
      </c>
    </row>
    <row r="848" spans="1:7" x14ac:dyDescent="0.25">
      <c r="A848" s="5" t="s">
        <v>24908</v>
      </c>
      <c r="B848" s="5">
        <v>1.1957552811209999</v>
      </c>
      <c r="C848" s="5" t="s">
        <v>8</v>
      </c>
      <c r="D848" s="5" t="s">
        <v>8</v>
      </c>
      <c r="E848" s="5" t="s">
        <v>8</v>
      </c>
      <c r="F848" s="5" t="s">
        <v>8</v>
      </c>
      <c r="G848" s="5" t="s">
        <v>8</v>
      </c>
    </row>
    <row r="849" spans="1:7" x14ac:dyDescent="0.25">
      <c r="A849" s="5" t="s">
        <v>24956</v>
      </c>
      <c r="B849" s="5">
        <v>1.1957552811209999</v>
      </c>
      <c r="C849" s="5" t="s">
        <v>8</v>
      </c>
      <c r="D849" s="5" t="s">
        <v>8</v>
      </c>
      <c r="E849" s="5" t="s">
        <v>8</v>
      </c>
      <c r="F849" s="5" t="s">
        <v>8</v>
      </c>
      <c r="G849" s="5" t="s">
        <v>8</v>
      </c>
    </row>
    <row r="850" spans="1:7" x14ac:dyDescent="0.25">
      <c r="A850" s="5" t="s">
        <v>25059</v>
      </c>
      <c r="B850" s="5">
        <v>1.1957552811209999</v>
      </c>
      <c r="C850" s="5" t="s">
        <v>8</v>
      </c>
      <c r="D850" s="5" t="s">
        <v>8</v>
      </c>
      <c r="E850" s="5" t="s">
        <v>8</v>
      </c>
      <c r="F850" s="5" t="s">
        <v>8</v>
      </c>
      <c r="G850" s="5" t="s">
        <v>8</v>
      </c>
    </row>
    <row r="851" spans="1:7" x14ac:dyDescent="0.25">
      <c r="A851" s="5" t="s">
        <v>19677</v>
      </c>
      <c r="B851" s="5">
        <v>1.1957552811209999</v>
      </c>
      <c r="C851" s="5" t="s">
        <v>8</v>
      </c>
      <c r="D851" s="5" t="s">
        <v>8</v>
      </c>
      <c r="E851" s="5" t="s">
        <v>8</v>
      </c>
      <c r="F851" s="5" t="s">
        <v>8</v>
      </c>
      <c r="G851" s="5" t="s">
        <v>8</v>
      </c>
    </row>
    <row r="852" spans="1:7" x14ac:dyDescent="0.25">
      <c r="A852" s="5" t="s">
        <v>19727</v>
      </c>
      <c r="B852" s="5">
        <v>1.1957552811209999</v>
      </c>
      <c r="C852" s="5" t="s">
        <v>8</v>
      </c>
      <c r="D852" s="5" t="s">
        <v>8</v>
      </c>
      <c r="E852" s="5" t="s">
        <v>8</v>
      </c>
      <c r="F852" s="5" t="s">
        <v>8</v>
      </c>
      <c r="G852" s="5" t="s">
        <v>8</v>
      </c>
    </row>
    <row r="853" spans="1:7" x14ac:dyDescent="0.25">
      <c r="A853" s="5" t="s">
        <v>19988</v>
      </c>
      <c r="B853" s="5">
        <v>1.1957552811209999</v>
      </c>
      <c r="C853" s="5" t="s">
        <v>8</v>
      </c>
      <c r="D853" s="5" t="s">
        <v>8</v>
      </c>
      <c r="E853" s="5" t="s">
        <v>8</v>
      </c>
      <c r="F853" s="5" t="s">
        <v>8</v>
      </c>
      <c r="G853" s="5" t="s">
        <v>8</v>
      </c>
    </row>
    <row r="854" spans="1:7" x14ac:dyDescent="0.25">
      <c r="A854" s="5" t="s">
        <v>14277</v>
      </c>
      <c r="B854" s="5">
        <v>1.1957552811209999</v>
      </c>
      <c r="C854" s="5" t="s">
        <v>8</v>
      </c>
      <c r="D854" s="5" t="s">
        <v>8</v>
      </c>
      <c r="E854" s="5" t="s">
        <v>8</v>
      </c>
      <c r="F854" s="5" t="s">
        <v>8</v>
      </c>
      <c r="G854" s="5" t="s">
        <v>8</v>
      </c>
    </row>
    <row r="855" spans="1:7" x14ac:dyDescent="0.25">
      <c r="A855" s="5" t="s">
        <v>24792</v>
      </c>
      <c r="B855" s="5">
        <v>1.1955245594689401</v>
      </c>
      <c r="C855" s="5" t="s">
        <v>8</v>
      </c>
      <c r="D855" s="5" t="s">
        <v>8</v>
      </c>
      <c r="E855" s="5" t="s">
        <v>8</v>
      </c>
      <c r="F855" s="5" t="s">
        <v>8</v>
      </c>
      <c r="G855" s="5" t="s">
        <v>8</v>
      </c>
    </row>
    <row r="856" spans="1:7" x14ac:dyDescent="0.25">
      <c r="A856" s="5" t="s">
        <v>25668</v>
      </c>
      <c r="B856" s="5">
        <v>1.1954378129735399</v>
      </c>
      <c r="C856" s="5" t="s">
        <v>8</v>
      </c>
      <c r="D856" s="5" t="s">
        <v>8</v>
      </c>
      <c r="E856" s="5" t="s">
        <v>8</v>
      </c>
      <c r="F856" s="5" t="s">
        <v>8</v>
      </c>
      <c r="G856" s="5" t="s">
        <v>8</v>
      </c>
    </row>
    <row r="857" spans="1:7" x14ac:dyDescent="0.25">
      <c r="A857" s="5" t="s">
        <v>25473</v>
      </c>
      <c r="B857" s="5">
        <v>1.19478591933261</v>
      </c>
      <c r="C857" s="5" t="s">
        <v>8</v>
      </c>
      <c r="D857" s="5" t="s">
        <v>8</v>
      </c>
      <c r="E857" s="5" t="s">
        <v>8</v>
      </c>
      <c r="F857" s="5" t="s">
        <v>8</v>
      </c>
      <c r="G857" s="5" t="s">
        <v>8</v>
      </c>
    </row>
    <row r="858" spans="1:7" x14ac:dyDescent="0.25">
      <c r="A858" s="5" t="s">
        <v>25483</v>
      </c>
      <c r="B858" s="5">
        <v>1.19478591933261</v>
      </c>
      <c r="C858" s="5" t="s">
        <v>8</v>
      </c>
      <c r="D858" s="5" t="s">
        <v>8</v>
      </c>
      <c r="E858" s="5" t="s">
        <v>8</v>
      </c>
      <c r="F858" s="5" t="s">
        <v>8</v>
      </c>
      <c r="G858" s="5" t="s">
        <v>8</v>
      </c>
    </row>
    <row r="859" spans="1:7" x14ac:dyDescent="0.25">
      <c r="A859" s="5" t="s">
        <v>23743</v>
      </c>
      <c r="B859" s="5">
        <v>1.1943294565499301</v>
      </c>
      <c r="C859" s="5" t="s">
        <v>8</v>
      </c>
      <c r="D859" s="5" t="s">
        <v>8</v>
      </c>
      <c r="E859" s="5" t="s">
        <v>8</v>
      </c>
      <c r="F859" s="5" t="s">
        <v>8</v>
      </c>
      <c r="G859" s="5" t="s">
        <v>5365</v>
      </c>
    </row>
    <row r="860" spans="1:7" x14ac:dyDescent="0.25">
      <c r="A860" s="5" t="s">
        <v>24314</v>
      </c>
      <c r="B860" s="5">
        <v>1.19406398506676</v>
      </c>
      <c r="C860" s="5" t="s">
        <v>24315</v>
      </c>
      <c r="D860" s="5" t="s">
        <v>8</v>
      </c>
      <c r="E860" s="5" t="s">
        <v>8</v>
      </c>
      <c r="F860" s="5" t="s">
        <v>8</v>
      </c>
      <c r="G860" s="5" t="s">
        <v>24316</v>
      </c>
    </row>
    <row r="861" spans="1:7" x14ac:dyDescent="0.25">
      <c r="A861" s="5" t="s">
        <v>12733</v>
      </c>
      <c r="B861" s="5">
        <v>1.19346769551841</v>
      </c>
      <c r="C861" s="5" t="s">
        <v>8</v>
      </c>
      <c r="D861" s="5" t="s">
        <v>8</v>
      </c>
      <c r="E861" s="5" t="s">
        <v>8</v>
      </c>
      <c r="F861" s="5" t="s">
        <v>8</v>
      </c>
      <c r="G861" s="5" t="s">
        <v>8</v>
      </c>
    </row>
    <row r="862" spans="1:7" x14ac:dyDescent="0.25">
      <c r="A862" s="5" t="s">
        <v>24768</v>
      </c>
      <c r="B862" s="5">
        <v>1.1933644821827101</v>
      </c>
      <c r="C862" s="5" t="s">
        <v>8</v>
      </c>
      <c r="D862" s="5" t="s">
        <v>8</v>
      </c>
      <c r="E862" s="5" t="s">
        <v>8</v>
      </c>
      <c r="F862" s="5" t="s">
        <v>8</v>
      </c>
      <c r="G862" s="5" t="s">
        <v>8</v>
      </c>
    </row>
    <row r="863" spans="1:7" x14ac:dyDescent="0.25">
      <c r="A863" s="5" t="s">
        <v>620</v>
      </c>
      <c r="B863" s="5">
        <v>1.1923008780925799</v>
      </c>
      <c r="C863" s="5" t="s">
        <v>8</v>
      </c>
      <c r="D863" s="5" t="s">
        <v>8</v>
      </c>
      <c r="E863" s="5" t="s">
        <v>621</v>
      </c>
      <c r="F863" s="5" t="s">
        <v>8</v>
      </c>
      <c r="G863" s="5" t="s">
        <v>622</v>
      </c>
    </row>
    <row r="864" spans="1:7" x14ac:dyDescent="0.25">
      <c r="A864" s="5" t="s">
        <v>24124</v>
      </c>
      <c r="B864" s="5">
        <v>1.1921445750191699</v>
      </c>
      <c r="C864" s="5" t="s">
        <v>24125</v>
      </c>
      <c r="D864" s="5" t="s">
        <v>22159</v>
      </c>
      <c r="E864" s="5" t="s">
        <v>24126</v>
      </c>
      <c r="F864" s="5" t="s">
        <v>24127</v>
      </c>
      <c r="G864" s="5" t="s">
        <v>24128</v>
      </c>
    </row>
    <row r="865" spans="1:7" x14ac:dyDescent="0.25">
      <c r="A865" s="5" t="s">
        <v>2222</v>
      </c>
      <c r="B865" s="5">
        <v>1.1919072871815299</v>
      </c>
      <c r="C865" s="5" t="s">
        <v>8</v>
      </c>
      <c r="D865" s="5" t="s">
        <v>8</v>
      </c>
      <c r="E865" s="5" t="s">
        <v>8</v>
      </c>
      <c r="F865" s="5" t="s">
        <v>8</v>
      </c>
      <c r="G865" s="5" t="s">
        <v>8</v>
      </c>
    </row>
    <row r="866" spans="1:7" x14ac:dyDescent="0.25">
      <c r="A866" s="5" t="s">
        <v>9520</v>
      </c>
      <c r="B866" s="5">
        <v>1.191504067336</v>
      </c>
      <c r="C866" s="5" t="s">
        <v>8</v>
      </c>
      <c r="D866" s="5" t="s">
        <v>8</v>
      </c>
      <c r="E866" s="5" t="s">
        <v>8</v>
      </c>
      <c r="F866" s="5" t="s">
        <v>8</v>
      </c>
      <c r="G866" s="5" t="s">
        <v>8</v>
      </c>
    </row>
    <row r="867" spans="1:7" x14ac:dyDescent="0.25">
      <c r="A867" s="5" t="s">
        <v>25513</v>
      </c>
      <c r="B867" s="5">
        <v>1.191504067336</v>
      </c>
      <c r="C867" s="5" t="s">
        <v>8</v>
      </c>
      <c r="D867" s="5" t="s">
        <v>8</v>
      </c>
      <c r="E867" s="5" t="s">
        <v>8</v>
      </c>
      <c r="F867" s="5" t="s">
        <v>8</v>
      </c>
      <c r="G867" s="5" t="s">
        <v>8</v>
      </c>
    </row>
    <row r="868" spans="1:7" x14ac:dyDescent="0.25">
      <c r="A868" s="5" t="s">
        <v>23828</v>
      </c>
      <c r="B868" s="5">
        <v>1.1906672919367201</v>
      </c>
      <c r="C868" s="5" t="s">
        <v>8</v>
      </c>
      <c r="D868" s="5" t="s">
        <v>8</v>
      </c>
      <c r="E868" s="5" t="s">
        <v>1249</v>
      </c>
      <c r="F868" s="5" t="s">
        <v>8</v>
      </c>
      <c r="G868" s="5" t="s">
        <v>597</v>
      </c>
    </row>
    <row r="869" spans="1:7" x14ac:dyDescent="0.25">
      <c r="A869" s="5" t="s">
        <v>24584</v>
      </c>
      <c r="B869" s="5">
        <v>1.1906672919367201</v>
      </c>
      <c r="C869" s="5" t="s">
        <v>24585</v>
      </c>
      <c r="D869" s="5" t="s">
        <v>24586</v>
      </c>
      <c r="E869" s="5" t="s">
        <v>24587</v>
      </c>
      <c r="F869" s="5" t="s">
        <v>24588</v>
      </c>
      <c r="G869" s="5" t="s">
        <v>24589</v>
      </c>
    </row>
    <row r="870" spans="1:7" x14ac:dyDescent="0.25">
      <c r="A870" s="5" t="s">
        <v>24625</v>
      </c>
      <c r="B870" s="5">
        <v>1.1906672919367201</v>
      </c>
      <c r="C870" s="5" t="s">
        <v>24626</v>
      </c>
      <c r="D870" s="5" t="s">
        <v>24627</v>
      </c>
      <c r="E870" s="5" t="s">
        <v>24628</v>
      </c>
      <c r="F870" s="5" t="s">
        <v>24629</v>
      </c>
      <c r="G870" s="5" t="s">
        <v>24630</v>
      </c>
    </row>
    <row r="871" spans="1:7" x14ac:dyDescent="0.25">
      <c r="A871" s="5" t="s">
        <v>25239</v>
      </c>
      <c r="B871" s="5">
        <v>1.1906672919367201</v>
      </c>
      <c r="C871" s="5" t="s">
        <v>8</v>
      </c>
      <c r="D871" s="5" t="s">
        <v>8</v>
      </c>
      <c r="E871" s="5" t="s">
        <v>8</v>
      </c>
      <c r="F871" s="5" t="s">
        <v>8</v>
      </c>
      <c r="G871" s="5" t="s">
        <v>8</v>
      </c>
    </row>
    <row r="872" spans="1:7" x14ac:dyDescent="0.25">
      <c r="A872" s="5" t="s">
        <v>20199</v>
      </c>
      <c r="B872" s="5">
        <v>1.1906672919367201</v>
      </c>
      <c r="C872" s="5" t="s">
        <v>8</v>
      </c>
      <c r="D872" s="5" t="s">
        <v>8</v>
      </c>
      <c r="E872" s="5" t="s">
        <v>8</v>
      </c>
      <c r="F872" s="5" t="s">
        <v>8</v>
      </c>
      <c r="G872" s="5" t="s">
        <v>8</v>
      </c>
    </row>
    <row r="873" spans="1:7" x14ac:dyDescent="0.25">
      <c r="A873" s="5" t="s">
        <v>25549</v>
      </c>
      <c r="B873" s="5">
        <v>1.1906672919367201</v>
      </c>
      <c r="C873" s="5" t="s">
        <v>8</v>
      </c>
      <c r="D873" s="5" t="s">
        <v>8</v>
      </c>
      <c r="E873" s="5" t="s">
        <v>8</v>
      </c>
      <c r="F873" s="5" t="s">
        <v>8</v>
      </c>
      <c r="G873" s="5" t="s">
        <v>8</v>
      </c>
    </row>
    <row r="874" spans="1:7" x14ac:dyDescent="0.25">
      <c r="A874" s="5" t="s">
        <v>20743</v>
      </c>
      <c r="B874" s="5">
        <v>1.1906672919367201</v>
      </c>
      <c r="C874" s="5" t="s">
        <v>8</v>
      </c>
      <c r="D874" s="5" t="s">
        <v>8</v>
      </c>
      <c r="E874" s="5" t="s">
        <v>8</v>
      </c>
      <c r="F874" s="5" t="s">
        <v>8</v>
      </c>
      <c r="G874" s="5" t="s">
        <v>8</v>
      </c>
    </row>
    <row r="875" spans="1:7" x14ac:dyDescent="0.25">
      <c r="A875" s="5" t="s">
        <v>25703</v>
      </c>
      <c r="B875" s="5">
        <v>1.1906672919367201</v>
      </c>
      <c r="C875" s="5" t="s">
        <v>8</v>
      </c>
      <c r="D875" s="5" t="s">
        <v>8</v>
      </c>
      <c r="E875" s="5" t="s">
        <v>8</v>
      </c>
      <c r="F875" s="5" t="s">
        <v>8</v>
      </c>
      <c r="G875" s="5" t="s">
        <v>8</v>
      </c>
    </row>
    <row r="876" spans="1:7" x14ac:dyDescent="0.25">
      <c r="A876" s="5" t="s">
        <v>25201</v>
      </c>
      <c r="B876" s="5">
        <v>1.19019933114983</v>
      </c>
      <c r="C876" s="5" t="s">
        <v>8</v>
      </c>
      <c r="D876" s="5" t="s">
        <v>8</v>
      </c>
      <c r="E876" s="5" t="s">
        <v>8</v>
      </c>
      <c r="F876" s="5" t="s">
        <v>8</v>
      </c>
      <c r="G876" s="5" t="s">
        <v>8</v>
      </c>
    </row>
    <row r="877" spans="1:7" x14ac:dyDescent="0.25">
      <c r="A877" s="5" t="s">
        <v>25168</v>
      </c>
      <c r="B877" s="5">
        <v>1.18840109063725</v>
      </c>
      <c r="C877" s="5" t="s">
        <v>8</v>
      </c>
      <c r="D877" s="5" t="s">
        <v>8</v>
      </c>
      <c r="E877" s="5" t="s">
        <v>8</v>
      </c>
      <c r="F877" s="5" t="s">
        <v>8</v>
      </c>
      <c r="G877" s="5" t="s">
        <v>8</v>
      </c>
    </row>
    <row r="878" spans="1:7" x14ac:dyDescent="0.25">
      <c r="A878" s="5" t="s">
        <v>25505</v>
      </c>
      <c r="B878" s="5">
        <v>1.18840109063725</v>
      </c>
      <c r="C878" s="5" t="s">
        <v>8</v>
      </c>
      <c r="D878" s="5" t="s">
        <v>8</v>
      </c>
      <c r="E878" s="5" t="s">
        <v>8</v>
      </c>
      <c r="F878" s="5" t="s">
        <v>8</v>
      </c>
      <c r="G878" s="5" t="s">
        <v>8</v>
      </c>
    </row>
    <row r="879" spans="1:7" x14ac:dyDescent="0.25">
      <c r="A879" s="5" t="s">
        <v>25694</v>
      </c>
      <c r="B879" s="5">
        <v>1.18840109063725</v>
      </c>
      <c r="C879" s="5" t="s">
        <v>8</v>
      </c>
      <c r="D879" s="5" t="s">
        <v>8</v>
      </c>
      <c r="E879" s="5" t="s">
        <v>8</v>
      </c>
      <c r="F879" s="5" t="s">
        <v>8</v>
      </c>
      <c r="G879" s="5" t="s">
        <v>8</v>
      </c>
    </row>
    <row r="880" spans="1:7" x14ac:dyDescent="0.25">
      <c r="A880" s="5" t="s">
        <v>23811</v>
      </c>
      <c r="B880" s="5">
        <v>1.1873525961453399</v>
      </c>
      <c r="C880" s="5" t="s">
        <v>8</v>
      </c>
      <c r="D880" s="5" t="s">
        <v>8</v>
      </c>
      <c r="E880" s="5" t="s">
        <v>8</v>
      </c>
      <c r="F880" s="5" t="s">
        <v>8</v>
      </c>
      <c r="G880" s="5" t="s">
        <v>12634</v>
      </c>
    </row>
    <row r="881" spans="1:7" x14ac:dyDescent="0.25">
      <c r="A881" s="5" t="s">
        <v>24734</v>
      </c>
      <c r="B881" s="5">
        <v>1.1859995497419</v>
      </c>
      <c r="C881" s="5" t="s">
        <v>8</v>
      </c>
      <c r="D881" s="5" t="s">
        <v>8</v>
      </c>
      <c r="E881" s="5" t="s">
        <v>8</v>
      </c>
      <c r="F881" s="5" t="s">
        <v>8</v>
      </c>
      <c r="G881" s="5" t="s">
        <v>8</v>
      </c>
    </row>
    <row r="882" spans="1:7" x14ac:dyDescent="0.25">
      <c r="A882" s="5" t="s">
        <v>4927</v>
      </c>
      <c r="B882" s="5">
        <v>1.1859995497419</v>
      </c>
      <c r="C882" s="5" t="s">
        <v>8</v>
      </c>
      <c r="D882" s="5" t="s">
        <v>8</v>
      </c>
      <c r="E882" s="5" t="s">
        <v>8</v>
      </c>
      <c r="F882" s="5" t="s">
        <v>8</v>
      </c>
      <c r="G882" s="5" t="s">
        <v>8</v>
      </c>
    </row>
    <row r="883" spans="1:7" x14ac:dyDescent="0.25">
      <c r="A883" s="5" t="s">
        <v>25157</v>
      </c>
      <c r="B883" s="5">
        <v>1.1859995497419</v>
      </c>
      <c r="C883" s="5" t="s">
        <v>8</v>
      </c>
      <c r="D883" s="5" t="s">
        <v>8</v>
      </c>
      <c r="E883" s="5" t="s">
        <v>8</v>
      </c>
      <c r="F883" s="5" t="s">
        <v>8</v>
      </c>
      <c r="G883" s="5" t="s">
        <v>8</v>
      </c>
    </row>
    <row r="884" spans="1:7" x14ac:dyDescent="0.25">
      <c r="A884" s="5" t="s">
        <v>25328</v>
      </c>
      <c r="B884" s="5">
        <v>1.1859995497419</v>
      </c>
      <c r="C884" s="5" t="s">
        <v>8</v>
      </c>
      <c r="D884" s="5" t="s">
        <v>8</v>
      </c>
      <c r="E884" s="5" t="s">
        <v>8</v>
      </c>
      <c r="F884" s="5" t="s">
        <v>8</v>
      </c>
      <c r="G884" s="5" t="s">
        <v>8</v>
      </c>
    </row>
    <row r="885" spans="1:7" x14ac:dyDescent="0.25">
      <c r="A885" s="5" t="s">
        <v>20051</v>
      </c>
      <c r="B885" s="5">
        <v>1.1859995497419</v>
      </c>
      <c r="C885" s="5" t="s">
        <v>8</v>
      </c>
      <c r="D885" s="5" t="s">
        <v>8</v>
      </c>
      <c r="E885" s="5" t="s">
        <v>8</v>
      </c>
      <c r="F885" s="5" t="s">
        <v>8</v>
      </c>
      <c r="G885" s="5" t="s">
        <v>8</v>
      </c>
    </row>
    <row r="886" spans="1:7" x14ac:dyDescent="0.25">
      <c r="A886" s="5" t="s">
        <v>9812</v>
      </c>
      <c r="B886" s="5">
        <v>1.1859995497419</v>
      </c>
      <c r="C886" s="5" t="s">
        <v>8</v>
      </c>
      <c r="D886" s="5" t="s">
        <v>8</v>
      </c>
      <c r="E886" s="5" t="s">
        <v>8</v>
      </c>
      <c r="F886" s="5" t="s">
        <v>8</v>
      </c>
      <c r="G886" s="5" t="s">
        <v>8</v>
      </c>
    </row>
    <row r="887" spans="1:7" x14ac:dyDescent="0.25">
      <c r="A887" s="5" t="s">
        <v>10191</v>
      </c>
      <c r="B887" s="5">
        <v>1.1859995497419</v>
      </c>
      <c r="C887" s="5" t="s">
        <v>8</v>
      </c>
      <c r="D887" s="5" t="s">
        <v>8</v>
      </c>
      <c r="E887" s="5" t="s">
        <v>8</v>
      </c>
      <c r="F887" s="5" t="s">
        <v>8</v>
      </c>
      <c r="G887" s="5" t="s">
        <v>8</v>
      </c>
    </row>
    <row r="888" spans="1:7" x14ac:dyDescent="0.25">
      <c r="A888" s="5" t="s">
        <v>25541</v>
      </c>
      <c r="B888" s="5">
        <v>1.1859995497419</v>
      </c>
      <c r="C888" s="5" t="s">
        <v>8</v>
      </c>
      <c r="D888" s="5" t="s">
        <v>8</v>
      </c>
      <c r="E888" s="5" t="s">
        <v>8</v>
      </c>
      <c r="F888" s="5" t="s">
        <v>8</v>
      </c>
      <c r="G888" s="5" t="s">
        <v>8</v>
      </c>
    </row>
    <row r="889" spans="1:7" x14ac:dyDescent="0.25">
      <c r="A889" s="5" t="s">
        <v>25622</v>
      </c>
      <c r="B889" s="5">
        <v>1.1859995497419</v>
      </c>
      <c r="C889" s="5" t="s">
        <v>8</v>
      </c>
      <c r="D889" s="5" t="s">
        <v>8</v>
      </c>
      <c r="E889" s="5" t="s">
        <v>8</v>
      </c>
      <c r="F889" s="5" t="s">
        <v>8</v>
      </c>
      <c r="G889" s="5" t="s">
        <v>8</v>
      </c>
    </row>
    <row r="890" spans="1:7" x14ac:dyDescent="0.25">
      <c r="A890" s="5" t="s">
        <v>7351</v>
      </c>
      <c r="B890" s="5">
        <v>1.1854627463494101</v>
      </c>
      <c r="C890" s="5" t="s">
        <v>7352</v>
      </c>
      <c r="D890" s="5" t="s">
        <v>7353</v>
      </c>
      <c r="E890" s="5" t="s">
        <v>7354</v>
      </c>
      <c r="F890" s="5" t="s">
        <v>7355</v>
      </c>
      <c r="G890" s="5" t="s">
        <v>7356</v>
      </c>
    </row>
    <row r="891" spans="1:7" x14ac:dyDescent="0.25">
      <c r="A891" s="5" t="s">
        <v>25273</v>
      </c>
      <c r="B891" s="5">
        <v>1.1854627463494101</v>
      </c>
      <c r="C891" s="5" t="s">
        <v>8</v>
      </c>
      <c r="D891" s="5" t="s">
        <v>8</v>
      </c>
      <c r="E891" s="5" t="s">
        <v>8</v>
      </c>
      <c r="F891" s="5" t="s">
        <v>8</v>
      </c>
      <c r="G891" s="5" t="s">
        <v>8</v>
      </c>
    </row>
    <row r="892" spans="1:7" x14ac:dyDescent="0.25">
      <c r="A892" s="5" t="s">
        <v>25441</v>
      </c>
      <c r="B892" s="5">
        <v>1.1852087492991801</v>
      </c>
      <c r="C892" s="5" t="s">
        <v>8</v>
      </c>
      <c r="D892" s="5" t="s">
        <v>8</v>
      </c>
      <c r="E892" s="5" t="s">
        <v>8</v>
      </c>
      <c r="F892" s="5" t="s">
        <v>8</v>
      </c>
      <c r="G892" s="5" t="s">
        <v>8</v>
      </c>
    </row>
    <row r="893" spans="1:7" x14ac:dyDescent="0.25">
      <c r="A893" s="5" t="s">
        <v>7285</v>
      </c>
      <c r="B893" s="5">
        <v>1.1849282103897401</v>
      </c>
      <c r="C893" s="5" t="s">
        <v>8</v>
      </c>
      <c r="D893" s="5" t="s">
        <v>8</v>
      </c>
      <c r="E893" s="5" t="s">
        <v>8</v>
      </c>
      <c r="F893" s="5" t="s">
        <v>8</v>
      </c>
      <c r="G893" s="5" t="s">
        <v>8</v>
      </c>
    </row>
    <row r="894" spans="1:7" x14ac:dyDescent="0.25">
      <c r="A894" s="5" t="s">
        <v>21830</v>
      </c>
      <c r="B894" s="5">
        <v>1.1848952348027799</v>
      </c>
      <c r="C894" s="5" t="s">
        <v>8</v>
      </c>
      <c r="D894" s="5" t="s">
        <v>8</v>
      </c>
      <c r="E894" s="5" t="s">
        <v>8</v>
      </c>
      <c r="F894" s="5" t="s">
        <v>8</v>
      </c>
      <c r="G894" s="5" t="s">
        <v>21831</v>
      </c>
    </row>
    <row r="895" spans="1:7" x14ac:dyDescent="0.25">
      <c r="A895" s="5" t="s">
        <v>13013</v>
      </c>
      <c r="B895" s="5">
        <v>1.1831470756403599</v>
      </c>
      <c r="C895" s="5" t="s">
        <v>8</v>
      </c>
      <c r="D895" s="5" t="s">
        <v>8</v>
      </c>
      <c r="E895" s="5" t="s">
        <v>8</v>
      </c>
      <c r="F895" s="5" t="s">
        <v>8</v>
      </c>
      <c r="G895" s="5" t="s">
        <v>8</v>
      </c>
    </row>
    <row r="896" spans="1:7" x14ac:dyDescent="0.25">
      <c r="A896" s="5" t="s">
        <v>16816</v>
      </c>
      <c r="B896" s="5">
        <v>1.18228515389289</v>
      </c>
      <c r="C896" s="5" t="s">
        <v>16817</v>
      </c>
      <c r="D896" s="5" t="s">
        <v>8</v>
      </c>
      <c r="E896" s="5" t="s">
        <v>8</v>
      </c>
      <c r="F896" s="5" t="s">
        <v>8</v>
      </c>
      <c r="G896" s="5" t="s">
        <v>16818</v>
      </c>
    </row>
    <row r="897" spans="1:7" x14ac:dyDescent="0.25">
      <c r="A897" s="5" t="s">
        <v>24291</v>
      </c>
      <c r="B897" s="5">
        <v>1.18170203178914</v>
      </c>
      <c r="C897" s="5" t="s">
        <v>15639</v>
      </c>
      <c r="D897" s="5" t="s">
        <v>15640</v>
      </c>
      <c r="E897" s="5" t="s">
        <v>15641</v>
      </c>
      <c r="F897" s="5" t="s">
        <v>24292</v>
      </c>
      <c r="G897" s="5" t="s">
        <v>15643</v>
      </c>
    </row>
    <row r="898" spans="1:7" x14ac:dyDescent="0.25">
      <c r="A898" s="5" t="s">
        <v>17651</v>
      </c>
      <c r="B898" s="5">
        <v>1.18170203178914</v>
      </c>
      <c r="C898" s="5" t="s">
        <v>17652</v>
      </c>
      <c r="D898" s="5" t="s">
        <v>17653</v>
      </c>
      <c r="E898" s="5" t="s">
        <v>17654</v>
      </c>
      <c r="F898" s="5" t="s">
        <v>17655</v>
      </c>
      <c r="G898" s="5" t="s">
        <v>17656</v>
      </c>
    </row>
    <row r="899" spans="1:7" x14ac:dyDescent="0.25">
      <c r="A899" s="5" t="s">
        <v>24695</v>
      </c>
      <c r="B899" s="5">
        <v>1.18170203178914</v>
      </c>
      <c r="C899" s="5" t="s">
        <v>8</v>
      </c>
      <c r="D899" s="5" t="s">
        <v>8</v>
      </c>
      <c r="E899" s="5" t="s">
        <v>8</v>
      </c>
      <c r="F899" s="5" t="s">
        <v>8</v>
      </c>
      <c r="G899" s="5" t="s">
        <v>8</v>
      </c>
    </row>
    <row r="900" spans="1:7" x14ac:dyDescent="0.25">
      <c r="A900" s="5" t="s">
        <v>24818</v>
      </c>
      <c r="B900" s="5">
        <v>1.18170203178914</v>
      </c>
      <c r="C900" s="5" t="s">
        <v>8</v>
      </c>
      <c r="D900" s="5" t="s">
        <v>8</v>
      </c>
      <c r="E900" s="5" t="s">
        <v>8</v>
      </c>
      <c r="F900" s="5" t="s">
        <v>8</v>
      </c>
      <c r="G900" s="5" t="s">
        <v>8</v>
      </c>
    </row>
    <row r="901" spans="1:7" x14ac:dyDescent="0.25">
      <c r="A901" s="5" t="s">
        <v>6088</v>
      </c>
      <c r="B901" s="5">
        <v>1.18170203178914</v>
      </c>
      <c r="C901" s="5" t="s">
        <v>8</v>
      </c>
      <c r="D901" s="5" t="s">
        <v>8</v>
      </c>
      <c r="E901" s="5" t="s">
        <v>8</v>
      </c>
      <c r="F901" s="5" t="s">
        <v>8</v>
      </c>
      <c r="G901" s="5" t="s">
        <v>8</v>
      </c>
    </row>
    <row r="902" spans="1:7" x14ac:dyDescent="0.25">
      <c r="A902" s="5" t="s">
        <v>25407</v>
      </c>
      <c r="B902" s="5">
        <v>1.18170203178914</v>
      </c>
      <c r="C902" s="5" t="s">
        <v>8</v>
      </c>
      <c r="D902" s="5" t="s">
        <v>8</v>
      </c>
      <c r="E902" s="5" t="s">
        <v>8</v>
      </c>
      <c r="F902" s="5" t="s">
        <v>8</v>
      </c>
      <c r="G902" s="5" t="s">
        <v>8</v>
      </c>
    </row>
    <row r="903" spans="1:7" x14ac:dyDescent="0.25">
      <c r="A903" s="5" t="s">
        <v>25488</v>
      </c>
      <c r="B903" s="5">
        <v>1.18170203178914</v>
      </c>
      <c r="C903" s="5" t="s">
        <v>8</v>
      </c>
      <c r="D903" s="5" t="s">
        <v>8</v>
      </c>
      <c r="E903" s="5" t="s">
        <v>8</v>
      </c>
      <c r="F903" s="5" t="s">
        <v>8</v>
      </c>
      <c r="G903" s="5" t="s">
        <v>8</v>
      </c>
    </row>
    <row r="904" spans="1:7" x14ac:dyDescent="0.25">
      <c r="A904" s="5" t="s">
        <v>25535</v>
      </c>
      <c r="B904" s="5">
        <v>1.18170203178914</v>
      </c>
      <c r="C904" s="5" t="s">
        <v>8</v>
      </c>
      <c r="D904" s="5" t="s">
        <v>8</v>
      </c>
      <c r="E904" s="5" t="s">
        <v>8</v>
      </c>
      <c r="F904" s="5" t="s">
        <v>8</v>
      </c>
      <c r="G904" s="5" t="s">
        <v>8</v>
      </c>
    </row>
    <row r="905" spans="1:7" x14ac:dyDescent="0.25">
      <c r="A905" s="5" t="s">
        <v>21107</v>
      </c>
      <c r="B905" s="5">
        <v>1.18170203178914</v>
      </c>
      <c r="C905" s="5" t="s">
        <v>8</v>
      </c>
      <c r="D905" s="5" t="s">
        <v>8</v>
      </c>
      <c r="E905" s="5" t="s">
        <v>8</v>
      </c>
      <c r="F905" s="5" t="s">
        <v>8</v>
      </c>
      <c r="G905" s="5" t="s">
        <v>8</v>
      </c>
    </row>
    <row r="906" spans="1:7" x14ac:dyDescent="0.25">
      <c r="A906" s="5" t="s">
        <v>15516</v>
      </c>
      <c r="B906" s="5">
        <v>1.1800301659275501</v>
      </c>
      <c r="C906" s="5" t="s">
        <v>8</v>
      </c>
      <c r="D906" s="5" t="s">
        <v>8</v>
      </c>
      <c r="E906" s="5" t="s">
        <v>8</v>
      </c>
      <c r="F906" s="5" t="s">
        <v>8</v>
      </c>
      <c r="G906" s="5" t="s">
        <v>8</v>
      </c>
    </row>
    <row r="907" spans="1:7" x14ac:dyDescent="0.25">
      <c r="A907" s="5" t="s">
        <v>24716</v>
      </c>
      <c r="B907" s="5">
        <v>1.1783027859447801</v>
      </c>
      <c r="C907" s="5" t="s">
        <v>8</v>
      </c>
      <c r="D907" s="5" t="s">
        <v>8</v>
      </c>
      <c r="E907" s="5" t="s">
        <v>8</v>
      </c>
      <c r="F907" s="5" t="s">
        <v>8</v>
      </c>
      <c r="G907" s="5" t="s">
        <v>8</v>
      </c>
    </row>
    <row r="908" spans="1:7" x14ac:dyDescent="0.25">
      <c r="A908" s="5" t="s">
        <v>24237</v>
      </c>
      <c r="B908" s="5">
        <v>1.1777323544728999</v>
      </c>
      <c r="C908" s="5" t="s">
        <v>24238</v>
      </c>
      <c r="D908" s="5" t="s">
        <v>24239</v>
      </c>
      <c r="E908" s="5" t="s">
        <v>24240</v>
      </c>
      <c r="F908" s="5" t="s">
        <v>24241</v>
      </c>
      <c r="G908" s="5" t="s">
        <v>24242</v>
      </c>
    </row>
    <row r="909" spans="1:7" x14ac:dyDescent="0.25">
      <c r="A909" s="5" t="s">
        <v>24736</v>
      </c>
      <c r="B909" s="5">
        <v>1.1777323544728999</v>
      </c>
      <c r="C909" s="5" t="s">
        <v>8</v>
      </c>
      <c r="D909" s="5" t="s">
        <v>8</v>
      </c>
      <c r="E909" s="5" t="s">
        <v>8</v>
      </c>
      <c r="F909" s="5" t="s">
        <v>8</v>
      </c>
      <c r="G909" s="5" t="s">
        <v>8</v>
      </c>
    </row>
    <row r="910" spans="1:7" x14ac:dyDescent="0.25">
      <c r="A910" s="5" t="s">
        <v>24960</v>
      </c>
      <c r="B910" s="5">
        <v>1.1777323544728999</v>
      </c>
      <c r="C910" s="5" t="s">
        <v>8</v>
      </c>
      <c r="D910" s="5" t="s">
        <v>8</v>
      </c>
      <c r="E910" s="5" t="s">
        <v>8</v>
      </c>
      <c r="F910" s="5" t="s">
        <v>8</v>
      </c>
      <c r="G910" s="5" t="s">
        <v>8</v>
      </c>
    </row>
    <row r="911" spans="1:7" x14ac:dyDescent="0.25">
      <c r="A911" s="5" t="s">
        <v>25736</v>
      </c>
      <c r="B911" s="5">
        <v>1.1777323544728999</v>
      </c>
      <c r="C911" s="5" t="s">
        <v>8</v>
      </c>
      <c r="D911" s="5" t="s">
        <v>8</v>
      </c>
      <c r="E911" s="5" t="s">
        <v>8</v>
      </c>
      <c r="F911" s="5" t="s">
        <v>8</v>
      </c>
      <c r="G911" s="5" t="s">
        <v>8</v>
      </c>
    </row>
    <row r="912" spans="1:7" x14ac:dyDescent="0.25">
      <c r="A912" s="5" t="s">
        <v>23911</v>
      </c>
      <c r="B912" s="5">
        <v>1.17751409633828</v>
      </c>
      <c r="C912" s="5" t="s">
        <v>7904</v>
      </c>
      <c r="D912" s="5" t="s">
        <v>23912</v>
      </c>
      <c r="E912" s="5" t="s">
        <v>16214</v>
      </c>
      <c r="F912" s="5" t="s">
        <v>23913</v>
      </c>
      <c r="G912" s="5" t="s">
        <v>16216</v>
      </c>
    </row>
    <row r="913" spans="1:7" x14ac:dyDescent="0.25">
      <c r="A913" s="5" t="s">
        <v>8067</v>
      </c>
      <c r="B913" s="5">
        <v>1.17751409633828</v>
      </c>
      <c r="C913" s="5" t="s">
        <v>8068</v>
      </c>
      <c r="D913" s="5" t="s">
        <v>8069</v>
      </c>
      <c r="E913" s="5" t="s">
        <v>8070</v>
      </c>
      <c r="F913" s="5" t="s">
        <v>8071</v>
      </c>
      <c r="G913" s="5" t="s">
        <v>8072</v>
      </c>
    </row>
    <row r="914" spans="1:7" x14ac:dyDescent="0.25">
      <c r="A914" s="5" t="s">
        <v>12556</v>
      </c>
      <c r="B914" s="5">
        <v>1.17751409633828</v>
      </c>
      <c r="C914" s="5" t="s">
        <v>8</v>
      </c>
      <c r="D914" s="5" t="s">
        <v>8</v>
      </c>
      <c r="E914" s="5" t="s">
        <v>8</v>
      </c>
      <c r="F914" s="5" t="s">
        <v>8</v>
      </c>
      <c r="G914" s="5" t="s">
        <v>8</v>
      </c>
    </row>
    <row r="915" spans="1:7" x14ac:dyDescent="0.25">
      <c r="A915" s="5" t="s">
        <v>4060</v>
      </c>
      <c r="B915" s="5">
        <v>1.1768139053193301</v>
      </c>
      <c r="C915" s="5" t="s">
        <v>8</v>
      </c>
      <c r="D915" s="5" t="s">
        <v>8</v>
      </c>
      <c r="E915" s="5" t="s">
        <v>8</v>
      </c>
      <c r="F915" s="5" t="s">
        <v>8</v>
      </c>
      <c r="G915" s="5" t="s">
        <v>8</v>
      </c>
    </row>
    <row r="916" spans="1:7" x14ac:dyDescent="0.25">
      <c r="A916" s="5" t="s">
        <v>20451</v>
      </c>
      <c r="B916" s="5">
        <v>1.17511869824767</v>
      </c>
      <c r="C916" s="5" t="s">
        <v>8</v>
      </c>
      <c r="D916" s="5" t="s">
        <v>8</v>
      </c>
      <c r="E916" s="5" t="s">
        <v>8</v>
      </c>
      <c r="F916" s="5" t="s">
        <v>8</v>
      </c>
      <c r="G916" s="5" t="s">
        <v>8</v>
      </c>
    </row>
    <row r="917" spans="1:7" x14ac:dyDescent="0.25">
      <c r="A917" s="5" t="s">
        <v>25424</v>
      </c>
      <c r="B917" s="5">
        <v>1.1745667435806</v>
      </c>
      <c r="C917" s="5" t="s">
        <v>8</v>
      </c>
      <c r="D917" s="5" t="s">
        <v>8</v>
      </c>
      <c r="E917" s="5" t="s">
        <v>8</v>
      </c>
      <c r="F917" s="5" t="s">
        <v>8</v>
      </c>
      <c r="G917" s="5" t="s">
        <v>8</v>
      </c>
    </row>
    <row r="918" spans="1:7" x14ac:dyDescent="0.25">
      <c r="A918" s="5" t="s">
        <v>25830</v>
      </c>
      <c r="B918" s="5">
        <v>1.1740543681858799</v>
      </c>
      <c r="C918" s="5" t="s">
        <v>8</v>
      </c>
      <c r="D918" s="5" t="s">
        <v>8</v>
      </c>
      <c r="E918" s="5" t="s">
        <v>8</v>
      </c>
      <c r="F918" s="5" t="s">
        <v>8</v>
      </c>
      <c r="G918" s="5" t="s">
        <v>8</v>
      </c>
    </row>
    <row r="919" spans="1:7" x14ac:dyDescent="0.25">
      <c r="A919" s="5" t="s">
        <v>25666</v>
      </c>
      <c r="B919" s="5">
        <v>1.17283549071389</v>
      </c>
      <c r="C919" s="5" t="s">
        <v>8</v>
      </c>
      <c r="D919" s="5" t="s">
        <v>8</v>
      </c>
      <c r="E919" s="5" t="s">
        <v>8</v>
      </c>
      <c r="F919" s="5" t="s">
        <v>8</v>
      </c>
      <c r="G919" s="5" t="s">
        <v>8</v>
      </c>
    </row>
    <row r="920" spans="1:7" x14ac:dyDescent="0.25">
      <c r="A920" s="5" t="s">
        <v>22734</v>
      </c>
      <c r="B920" s="5">
        <v>1.17066617110414</v>
      </c>
      <c r="C920" s="5" t="s">
        <v>8</v>
      </c>
      <c r="D920" s="5" t="s">
        <v>8</v>
      </c>
      <c r="E920" s="5" t="s">
        <v>8</v>
      </c>
      <c r="F920" s="5" t="s">
        <v>8</v>
      </c>
      <c r="G920" s="5" t="s">
        <v>8</v>
      </c>
    </row>
    <row r="921" spans="1:7" x14ac:dyDescent="0.25">
      <c r="A921" s="5" t="s">
        <v>24862</v>
      </c>
      <c r="B921" s="5">
        <v>1.17063705142776</v>
      </c>
      <c r="C921" s="5" t="s">
        <v>8</v>
      </c>
      <c r="D921" s="5" t="s">
        <v>8</v>
      </c>
      <c r="E921" s="5" t="s">
        <v>8</v>
      </c>
      <c r="F921" s="5" t="s">
        <v>8</v>
      </c>
      <c r="G921" s="5" t="s">
        <v>8</v>
      </c>
    </row>
    <row r="922" spans="1:7" x14ac:dyDescent="0.25">
      <c r="A922" s="5" t="s">
        <v>19904</v>
      </c>
      <c r="B922" s="5">
        <v>1.17063705142776</v>
      </c>
      <c r="C922" s="5" t="s">
        <v>8</v>
      </c>
      <c r="D922" s="5" t="s">
        <v>8</v>
      </c>
      <c r="E922" s="5" t="s">
        <v>8</v>
      </c>
      <c r="F922" s="5" t="s">
        <v>8</v>
      </c>
      <c r="G922" s="5" t="s">
        <v>8</v>
      </c>
    </row>
    <row r="923" spans="1:7" x14ac:dyDescent="0.25">
      <c r="A923" s="5" t="s">
        <v>25374</v>
      </c>
      <c r="B923" s="5">
        <v>1.17063705142776</v>
      </c>
      <c r="C923" s="5" t="s">
        <v>8</v>
      </c>
      <c r="D923" s="5" t="s">
        <v>8</v>
      </c>
      <c r="E923" s="5" t="s">
        <v>8</v>
      </c>
      <c r="F923" s="5" t="s">
        <v>8</v>
      </c>
      <c r="G923" s="5" t="s">
        <v>8</v>
      </c>
    </row>
    <row r="924" spans="1:7" x14ac:dyDescent="0.25">
      <c r="A924" s="5" t="s">
        <v>25618</v>
      </c>
      <c r="B924" s="5">
        <v>1.17063705142776</v>
      </c>
      <c r="C924" s="5" t="s">
        <v>8</v>
      </c>
      <c r="D924" s="5" t="s">
        <v>8</v>
      </c>
      <c r="E924" s="5" t="s">
        <v>8</v>
      </c>
      <c r="F924" s="5" t="s">
        <v>8</v>
      </c>
      <c r="G924" s="5" t="s">
        <v>8</v>
      </c>
    </row>
    <row r="925" spans="1:7" x14ac:dyDescent="0.25">
      <c r="A925" s="5" t="s">
        <v>25725</v>
      </c>
      <c r="B925" s="5">
        <v>1.17063705142776</v>
      </c>
      <c r="C925" s="5" t="s">
        <v>8</v>
      </c>
      <c r="D925" s="5" t="s">
        <v>8</v>
      </c>
      <c r="E925" s="5" t="s">
        <v>8</v>
      </c>
      <c r="F925" s="5" t="s">
        <v>8</v>
      </c>
      <c r="G925" s="5" t="s">
        <v>8</v>
      </c>
    </row>
    <row r="926" spans="1:7" x14ac:dyDescent="0.25">
      <c r="A926" s="5" t="s">
        <v>15985</v>
      </c>
      <c r="B926" s="5">
        <v>1.17063705142776</v>
      </c>
      <c r="C926" s="5" t="s">
        <v>8</v>
      </c>
      <c r="D926" s="5" t="s">
        <v>8</v>
      </c>
      <c r="E926" s="5" t="s">
        <v>8</v>
      </c>
      <c r="F926" s="5" t="s">
        <v>8</v>
      </c>
      <c r="G926" s="5" t="s">
        <v>8</v>
      </c>
    </row>
    <row r="927" spans="1:7" x14ac:dyDescent="0.25">
      <c r="A927" s="5" t="s">
        <v>674</v>
      </c>
      <c r="B927" s="5">
        <v>1.1681080050291399</v>
      </c>
      <c r="C927" s="5" t="s">
        <v>8</v>
      </c>
      <c r="D927" s="5" t="s">
        <v>8</v>
      </c>
      <c r="E927" s="5" t="s">
        <v>8</v>
      </c>
      <c r="F927" s="5" t="s">
        <v>8</v>
      </c>
      <c r="G927" s="5" t="s">
        <v>8</v>
      </c>
    </row>
    <row r="928" spans="1:7" x14ac:dyDescent="0.25">
      <c r="A928" s="5" t="s">
        <v>25486</v>
      </c>
      <c r="B928" s="5">
        <v>1.1678824344412699</v>
      </c>
      <c r="C928" s="5" t="s">
        <v>8</v>
      </c>
      <c r="D928" s="5" t="s">
        <v>8</v>
      </c>
      <c r="E928" s="5" t="s">
        <v>8</v>
      </c>
      <c r="F928" s="5" t="s">
        <v>8</v>
      </c>
      <c r="G928" s="5" t="s">
        <v>8</v>
      </c>
    </row>
    <row r="929" spans="1:7" x14ac:dyDescent="0.25">
      <c r="A929" s="5" t="s">
        <v>23126</v>
      </c>
      <c r="B929" s="5">
        <v>1.16745363233865</v>
      </c>
      <c r="C929" s="5" t="s">
        <v>8</v>
      </c>
      <c r="D929" s="5" t="s">
        <v>8</v>
      </c>
      <c r="E929" s="5" t="s">
        <v>8</v>
      </c>
      <c r="F929" s="5" t="s">
        <v>8</v>
      </c>
      <c r="G929" s="5" t="s">
        <v>8</v>
      </c>
    </row>
    <row r="930" spans="1:7" x14ac:dyDescent="0.25">
      <c r="A930" s="5" t="s">
        <v>20655</v>
      </c>
      <c r="B930" s="5">
        <v>1.16745363233865</v>
      </c>
      <c r="C930" s="5" t="s">
        <v>8</v>
      </c>
      <c r="D930" s="5" t="s">
        <v>8</v>
      </c>
      <c r="E930" s="5" t="s">
        <v>8</v>
      </c>
      <c r="F930" s="5" t="s">
        <v>8</v>
      </c>
      <c r="G930" s="5" t="s">
        <v>8</v>
      </c>
    </row>
    <row r="931" spans="1:7" x14ac:dyDescent="0.25">
      <c r="A931" s="5" t="s">
        <v>23914</v>
      </c>
      <c r="B931" s="5">
        <v>1.16658534377446</v>
      </c>
      <c r="C931" s="5" t="s">
        <v>23915</v>
      </c>
      <c r="D931" s="5" t="s">
        <v>23916</v>
      </c>
      <c r="E931" s="5" t="s">
        <v>23917</v>
      </c>
      <c r="F931" s="5" t="s">
        <v>23918</v>
      </c>
      <c r="G931" s="5" t="s">
        <v>23919</v>
      </c>
    </row>
    <row r="932" spans="1:7" x14ac:dyDescent="0.25">
      <c r="A932" s="5" t="s">
        <v>25047</v>
      </c>
      <c r="B932" s="5">
        <v>1.1644808848850401</v>
      </c>
      <c r="C932" s="5" t="s">
        <v>8</v>
      </c>
      <c r="D932" s="5" t="s">
        <v>8</v>
      </c>
      <c r="E932" s="5" t="s">
        <v>8</v>
      </c>
      <c r="F932" s="5" t="s">
        <v>8</v>
      </c>
      <c r="G932" s="5" t="s">
        <v>8</v>
      </c>
    </row>
    <row r="933" spans="1:7" x14ac:dyDescent="0.25">
      <c r="A933" s="5" t="s">
        <v>25394</v>
      </c>
      <c r="B933" s="5">
        <v>1.1644808848850401</v>
      </c>
      <c r="C933" s="5" t="s">
        <v>8</v>
      </c>
      <c r="D933" s="5" t="s">
        <v>8</v>
      </c>
      <c r="E933" s="5" t="s">
        <v>8</v>
      </c>
      <c r="F933" s="5" t="s">
        <v>8</v>
      </c>
      <c r="G933" s="5" t="s">
        <v>8</v>
      </c>
    </row>
    <row r="934" spans="1:7" x14ac:dyDescent="0.25">
      <c r="A934" s="5" t="s">
        <v>23311</v>
      </c>
      <c r="B934" s="5">
        <v>1.1644808848850401</v>
      </c>
      <c r="C934" s="5" t="s">
        <v>8</v>
      </c>
      <c r="D934" s="5" t="s">
        <v>8</v>
      </c>
      <c r="E934" s="5" t="s">
        <v>8</v>
      </c>
      <c r="F934" s="5" t="s">
        <v>8</v>
      </c>
      <c r="G934" s="5" t="s">
        <v>8</v>
      </c>
    </row>
    <row r="935" spans="1:7" x14ac:dyDescent="0.25">
      <c r="A935" s="5" t="s">
        <v>21806</v>
      </c>
      <c r="B935" s="5">
        <v>1.16397041743094</v>
      </c>
      <c r="C935" s="5" t="s">
        <v>8</v>
      </c>
      <c r="D935" s="5" t="s">
        <v>8</v>
      </c>
      <c r="E935" s="5" t="s">
        <v>8</v>
      </c>
      <c r="F935" s="5" t="s">
        <v>8</v>
      </c>
      <c r="G935" s="5" t="s">
        <v>12634</v>
      </c>
    </row>
    <row r="936" spans="1:7" x14ac:dyDescent="0.25">
      <c r="A936" s="5" t="s">
        <v>4526</v>
      </c>
      <c r="B936" s="5">
        <v>1.16169856047589</v>
      </c>
      <c r="C936" s="5" t="s">
        <v>8</v>
      </c>
      <c r="D936" s="5" t="s">
        <v>8</v>
      </c>
      <c r="E936" s="5" t="s">
        <v>2461</v>
      </c>
      <c r="F936" s="5" t="s">
        <v>8</v>
      </c>
      <c r="G936" s="5" t="s">
        <v>8</v>
      </c>
    </row>
    <row r="937" spans="1:7" x14ac:dyDescent="0.25">
      <c r="A937" s="5" t="s">
        <v>25093</v>
      </c>
      <c r="B937" s="5">
        <v>1.16169856047589</v>
      </c>
      <c r="C937" s="5" t="s">
        <v>8</v>
      </c>
      <c r="D937" s="5" t="s">
        <v>8</v>
      </c>
      <c r="E937" s="5" t="s">
        <v>8</v>
      </c>
      <c r="F937" s="5" t="s">
        <v>8</v>
      </c>
      <c r="G937" s="5" t="s">
        <v>8</v>
      </c>
    </row>
    <row r="938" spans="1:7" x14ac:dyDescent="0.25">
      <c r="A938" s="5" t="s">
        <v>18288</v>
      </c>
      <c r="B938" s="5">
        <v>1.16138379047573</v>
      </c>
      <c r="C938" s="5" t="s">
        <v>18289</v>
      </c>
      <c r="D938" s="5" t="s">
        <v>18290</v>
      </c>
      <c r="E938" s="5" t="s">
        <v>18291</v>
      </c>
      <c r="F938" s="5" t="s">
        <v>18292</v>
      </c>
      <c r="G938" s="5" t="s">
        <v>18293</v>
      </c>
    </row>
    <row r="939" spans="1:7" x14ac:dyDescent="0.25">
      <c r="A939" s="5" t="s">
        <v>23823</v>
      </c>
      <c r="B939" s="5">
        <v>1.1611848860959999</v>
      </c>
      <c r="C939" s="5" t="s">
        <v>8</v>
      </c>
      <c r="D939" s="5" t="s">
        <v>8</v>
      </c>
      <c r="E939" s="5" t="s">
        <v>8</v>
      </c>
      <c r="F939" s="5" t="s">
        <v>8</v>
      </c>
      <c r="G939" s="5" t="s">
        <v>23824</v>
      </c>
    </row>
    <row r="940" spans="1:7" x14ac:dyDescent="0.25">
      <c r="A940" s="5" t="s">
        <v>24861</v>
      </c>
      <c r="B940" s="5">
        <v>1.1608252193623201</v>
      </c>
      <c r="C940" s="5" t="s">
        <v>8</v>
      </c>
      <c r="D940" s="5" t="s">
        <v>8</v>
      </c>
      <c r="E940" s="5" t="s">
        <v>8</v>
      </c>
      <c r="F940" s="5" t="s">
        <v>8</v>
      </c>
      <c r="G940" s="5" t="s">
        <v>8</v>
      </c>
    </row>
    <row r="941" spans="1:7" x14ac:dyDescent="0.25">
      <c r="A941" s="5" t="s">
        <v>7495</v>
      </c>
      <c r="B941" s="5">
        <v>1.1594253940929999</v>
      </c>
      <c r="C941" s="5" t="s">
        <v>8</v>
      </c>
      <c r="D941" s="5" t="s">
        <v>8</v>
      </c>
      <c r="E941" s="5" t="s">
        <v>8</v>
      </c>
      <c r="F941" s="5" t="s">
        <v>8</v>
      </c>
      <c r="G941" s="5" t="s">
        <v>8</v>
      </c>
    </row>
    <row r="942" spans="1:7" x14ac:dyDescent="0.25">
      <c r="A942" s="5" t="s">
        <v>25641</v>
      </c>
      <c r="B942" s="5">
        <v>1.1594253940929999</v>
      </c>
      <c r="C942" s="5" t="s">
        <v>8</v>
      </c>
      <c r="D942" s="5" t="s">
        <v>8</v>
      </c>
      <c r="E942" s="5" t="s">
        <v>8</v>
      </c>
      <c r="F942" s="5" t="s">
        <v>8</v>
      </c>
      <c r="G942" s="5" t="s">
        <v>8</v>
      </c>
    </row>
    <row r="943" spans="1:7" x14ac:dyDescent="0.25">
      <c r="A943" s="5" t="s">
        <v>24745</v>
      </c>
      <c r="B943" s="5">
        <v>1.1590889255424499</v>
      </c>
      <c r="C943" s="5" t="s">
        <v>8</v>
      </c>
      <c r="D943" s="5" t="s">
        <v>8</v>
      </c>
      <c r="E943" s="5" t="s">
        <v>8</v>
      </c>
      <c r="F943" s="5" t="s">
        <v>8</v>
      </c>
      <c r="G943" s="5" t="s">
        <v>8</v>
      </c>
    </row>
    <row r="944" spans="1:7" x14ac:dyDescent="0.25">
      <c r="A944" s="5" t="s">
        <v>5701</v>
      </c>
      <c r="B944" s="5">
        <v>1.1590889255424499</v>
      </c>
      <c r="C944" s="5" t="s">
        <v>8</v>
      </c>
      <c r="D944" s="5" t="s">
        <v>8</v>
      </c>
      <c r="E944" s="5" t="s">
        <v>8</v>
      </c>
      <c r="F944" s="5" t="s">
        <v>8</v>
      </c>
      <c r="G944" s="5" t="s">
        <v>8</v>
      </c>
    </row>
    <row r="945" spans="1:7" x14ac:dyDescent="0.25">
      <c r="A945" s="5" t="s">
        <v>19460</v>
      </c>
      <c r="B945" s="5">
        <v>1.1590889255424499</v>
      </c>
      <c r="C945" s="5" t="s">
        <v>8</v>
      </c>
      <c r="D945" s="5" t="s">
        <v>8</v>
      </c>
      <c r="E945" s="5" t="s">
        <v>8</v>
      </c>
      <c r="F945" s="5" t="s">
        <v>8</v>
      </c>
      <c r="G945" s="5" t="s">
        <v>8</v>
      </c>
    </row>
    <row r="946" spans="1:7" x14ac:dyDescent="0.25">
      <c r="A946" s="5" t="s">
        <v>25532</v>
      </c>
      <c r="B946" s="5">
        <v>1.1590889255424499</v>
      </c>
      <c r="C946" s="5" t="s">
        <v>8</v>
      </c>
      <c r="D946" s="5" t="s">
        <v>8</v>
      </c>
      <c r="E946" s="5" t="s">
        <v>8</v>
      </c>
      <c r="F946" s="5" t="s">
        <v>8</v>
      </c>
      <c r="G946" s="5" t="s">
        <v>8</v>
      </c>
    </row>
    <row r="947" spans="1:7" x14ac:dyDescent="0.25">
      <c r="A947" s="5" t="s">
        <v>23138</v>
      </c>
      <c r="B947" s="5">
        <v>1.1572171983739401</v>
      </c>
      <c r="C947" s="5" t="s">
        <v>8</v>
      </c>
      <c r="D947" s="5" t="s">
        <v>8</v>
      </c>
      <c r="E947" s="5" t="s">
        <v>8</v>
      </c>
      <c r="F947" s="5" t="s">
        <v>8</v>
      </c>
      <c r="G947" s="5" t="s">
        <v>8</v>
      </c>
    </row>
    <row r="948" spans="1:7" x14ac:dyDescent="0.25">
      <c r="A948" s="5" t="s">
        <v>23750</v>
      </c>
      <c r="B948" s="5">
        <v>1.1566363827237001</v>
      </c>
      <c r="C948" s="5" t="s">
        <v>8</v>
      </c>
      <c r="D948" s="5" t="s">
        <v>8</v>
      </c>
      <c r="E948" s="5" t="s">
        <v>8</v>
      </c>
      <c r="F948" s="5" t="s">
        <v>8</v>
      </c>
      <c r="G948" s="5" t="s">
        <v>6080</v>
      </c>
    </row>
    <row r="949" spans="1:7" x14ac:dyDescent="0.25">
      <c r="A949" s="5" t="s">
        <v>22621</v>
      </c>
      <c r="B949" s="5">
        <v>1.1560830563143001</v>
      </c>
      <c r="C949" s="5" t="s">
        <v>8</v>
      </c>
      <c r="D949" s="5" t="s">
        <v>8</v>
      </c>
      <c r="E949" s="5" t="s">
        <v>8</v>
      </c>
      <c r="F949" s="5" t="s">
        <v>8</v>
      </c>
      <c r="G949" s="5" t="s">
        <v>6078</v>
      </c>
    </row>
    <row r="950" spans="1:7" x14ac:dyDescent="0.25">
      <c r="A950" s="5" t="s">
        <v>23177</v>
      </c>
      <c r="B950" s="5">
        <v>1.1543271585338299</v>
      </c>
      <c r="C950" s="5" t="s">
        <v>8</v>
      </c>
      <c r="D950" s="5" t="s">
        <v>8</v>
      </c>
      <c r="E950" s="5" t="s">
        <v>8</v>
      </c>
      <c r="F950" s="5" t="s">
        <v>8</v>
      </c>
      <c r="G950" s="5" t="s">
        <v>8</v>
      </c>
    </row>
    <row r="951" spans="1:7" x14ac:dyDescent="0.25">
      <c r="A951" s="5" t="s">
        <v>25768</v>
      </c>
      <c r="B951" s="5">
        <v>1.1543271585338299</v>
      </c>
      <c r="C951" s="5" t="s">
        <v>8</v>
      </c>
      <c r="D951" s="5" t="s">
        <v>8</v>
      </c>
      <c r="E951" s="5" t="s">
        <v>8</v>
      </c>
      <c r="F951" s="5" t="s">
        <v>8</v>
      </c>
      <c r="G951" s="5" t="s">
        <v>8</v>
      </c>
    </row>
    <row r="952" spans="1:7" x14ac:dyDescent="0.25">
      <c r="A952" s="5" t="s">
        <v>21188</v>
      </c>
      <c r="B952" s="5">
        <v>1.1543271585338299</v>
      </c>
      <c r="C952" s="5" t="s">
        <v>8</v>
      </c>
      <c r="D952" s="5" t="s">
        <v>8</v>
      </c>
      <c r="E952" s="5" t="s">
        <v>8</v>
      </c>
      <c r="F952" s="5" t="s">
        <v>8</v>
      </c>
      <c r="G952" s="5" t="s">
        <v>8</v>
      </c>
    </row>
    <row r="953" spans="1:7" x14ac:dyDescent="0.25">
      <c r="A953" s="5" t="s">
        <v>24837</v>
      </c>
      <c r="B953" s="5">
        <v>1.15382970229024</v>
      </c>
      <c r="C953" s="5" t="s">
        <v>8</v>
      </c>
      <c r="D953" s="5" t="s">
        <v>8</v>
      </c>
      <c r="E953" s="5" t="s">
        <v>8</v>
      </c>
      <c r="F953" s="5" t="s">
        <v>8</v>
      </c>
      <c r="G953" s="5" t="s">
        <v>8</v>
      </c>
    </row>
    <row r="954" spans="1:7" x14ac:dyDescent="0.25">
      <c r="A954" s="5" t="s">
        <v>24334</v>
      </c>
      <c r="B954" s="5">
        <v>1.1528665589024201</v>
      </c>
      <c r="C954" s="5" t="s">
        <v>17830</v>
      </c>
      <c r="D954" s="5" t="s">
        <v>24335</v>
      </c>
      <c r="E954" s="5" t="s">
        <v>2019</v>
      </c>
      <c r="F954" s="5" t="s">
        <v>24336</v>
      </c>
      <c r="G954" s="5" t="s">
        <v>24337</v>
      </c>
    </row>
    <row r="955" spans="1:7" x14ac:dyDescent="0.25">
      <c r="A955" s="5" t="s">
        <v>25019</v>
      </c>
      <c r="B955" s="5">
        <v>1.1528665589024201</v>
      </c>
      <c r="C955" s="5" t="s">
        <v>8</v>
      </c>
      <c r="D955" s="5" t="s">
        <v>8</v>
      </c>
      <c r="E955" s="5" t="s">
        <v>8</v>
      </c>
      <c r="F955" s="5" t="s">
        <v>8</v>
      </c>
      <c r="G955" s="5" t="s">
        <v>8</v>
      </c>
    </row>
    <row r="956" spans="1:7" x14ac:dyDescent="0.25">
      <c r="A956" s="5" t="s">
        <v>25103</v>
      </c>
      <c r="B956" s="5">
        <v>1.1521490442837099</v>
      </c>
      <c r="C956" s="5" t="s">
        <v>8</v>
      </c>
      <c r="D956" s="5" t="s">
        <v>8</v>
      </c>
      <c r="E956" s="5" t="s">
        <v>8</v>
      </c>
      <c r="F956" s="5" t="s">
        <v>8</v>
      </c>
      <c r="G956" s="5" t="s">
        <v>8</v>
      </c>
    </row>
    <row r="957" spans="1:7" x14ac:dyDescent="0.25">
      <c r="A957" s="5" t="s">
        <v>25257</v>
      </c>
      <c r="B957" s="5">
        <v>1.1521490442837099</v>
      </c>
      <c r="C957" s="5" t="s">
        <v>8</v>
      </c>
      <c r="D957" s="5" t="s">
        <v>8</v>
      </c>
      <c r="E957" s="5" t="s">
        <v>8</v>
      </c>
      <c r="F957" s="5" t="s">
        <v>8</v>
      </c>
      <c r="G957" s="5" t="s">
        <v>8</v>
      </c>
    </row>
    <row r="958" spans="1:7" x14ac:dyDescent="0.25">
      <c r="A958" s="5" t="s">
        <v>25840</v>
      </c>
      <c r="B958" s="5">
        <v>1.1521490442837099</v>
      </c>
      <c r="C958" s="5" t="s">
        <v>8</v>
      </c>
      <c r="D958" s="5" t="s">
        <v>8</v>
      </c>
      <c r="E958" s="5" t="s">
        <v>8</v>
      </c>
      <c r="F958" s="5" t="s">
        <v>8</v>
      </c>
      <c r="G958" s="5" t="s">
        <v>8</v>
      </c>
    </row>
    <row r="959" spans="1:7" x14ac:dyDescent="0.25">
      <c r="A959" s="5" t="s">
        <v>22109</v>
      </c>
      <c r="B959" s="5">
        <v>1.15194775389835</v>
      </c>
      <c r="C959" s="5" t="s">
        <v>8</v>
      </c>
      <c r="D959" s="5" t="s">
        <v>8</v>
      </c>
      <c r="E959" s="5" t="s">
        <v>8</v>
      </c>
      <c r="F959" s="5" t="s">
        <v>8</v>
      </c>
      <c r="G959" s="5" t="s">
        <v>8</v>
      </c>
    </row>
    <row r="960" spans="1:7" x14ac:dyDescent="0.25">
      <c r="A960" s="5" t="s">
        <v>24429</v>
      </c>
      <c r="B960" s="5">
        <v>1.15009117995329</v>
      </c>
      <c r="C960" s="5" t="s">
        <v>24430</v>
      </c>
      <c r="D960" s="5" t="s">
        <v>8</v>
      </c>
      <c r="E960" s="5" t="s">
        <v>8</v>
      </c>
      <c r="F960" s="5" t="s">
        <v>8</v>
      </c>
      <c r="G960" s="5" t="s">
        <v>24431</v>
      </c>
    </row>
    <row r="961" spans="1:7" x14ac:dyDescent="0.25">
      <c r="A961" s="5" t="s">
        <v>23748</v>
      </c>
      <c r="B961" s="5">
        <v>1.14932588027989</v>
      </c>
      <c r="C961" s="5" t="s">
        <v>8</v>
      </c>
      <c r="D961" s="5" t="s">
        <v>8</v>
      </c>
      <c r="E961" s="5" t="s">
        <v>8</v>
      </c>
      <c r="F961" s="5" t="s">
        <v>8</v>
      </c>
      <c r="G961" s="5" t="s">
        <v>5365</v>
      </c>
    </row>
    <row r="962" spans="1:7" x14ac:dyDescent="0.25">
      <c r="A962" s="5" t="s">
        <v>22066</v>
      </c>
      <c r="B962" s="5">
        <v>1.14932588027989</v>
      </c>
      <c r="C962" s="5" t="s">
        <v>8</v>
      </c>
      <c r="D962" s="5" t="s">
        <v>8</v>
      </c>
      <c r="E962" s="5" t="s">
        <v>8</v>
      </c>
      <c r="F962" s="5" t="s">
        <v>8</v>
      </c>
      <c r="G962" s="5" t="s">
        <v>8</v>
      </c>
    </row>
    <row r="963" spans="1:7" x14ac:dyDescent="0.25">
      <c r="A963" s="5" t="s">
        <v>17818</v>
      </c>
      <c r="B963" s="5">
        <v>1.1481438729295801</v>
      </c>
      <c r="C963" s="5" t="s">
        <v>17819</v>
      </c>
      <c r="D963" s="5" t="s">
        <v>8</v>
      </c>
      <c r="E963" s="5" t="s">
        <v>8</v>
      </c>
      <c r="F963" s="5" t="s">
        <v>8</v>
      </c>
      <c r="G963" s="5" t="s">
        <v>3463</v>
      </c>
    </row>
    <row r="964" spans="1:7" x14ac:dyDescent="0.25">
      <c r="A964" s="5" t="s">
        <v>2042</v>
      </c>
      <c r="B964" s="5">
        <v>1.14688262391624</v>
      </c>
      <c r="C964" s="5" t="s">
        <v>8</v>
      </c>
      <c r="D964" s="5" t="s">
        <v>8</v>
      </c>
      <c r="E964" s="5" t="s">
        <v>8</v>
      </c>
      <c r="F964" s="5" t="s">
        <v>8</v>
      </c>
      <c r="G964" s="5" t="s">
        <v>8</v>
      </c>
    </row>
    <row r="965" spans="1:7" x14ac:dyDescent="0.25">
      <c r="A965" s="5" t="s">
        <v>24674</v>
      </c>
      <c r="B965" s="5">
        <v>1.14529346684205</v>
      </c>
      <c r="C965" s="5" t="s">
        <v>8</v>
      </c>
      <c r="D965" s="5" t="s">
        <v>8</v>
      </c>
      <c r="E965" s="5" t="s">
        <v>8</v>
      </c>
      <c r="F965" s="5" t="s">
        <v>8</v>
      </c>
      <c r="G965" s="5" t="s">
        <v>8</v>
      </c>
    </row>
    <row r="966" spans="1:7" x14ac:dyDescent="0.25">
      <c r="A966" s="5" t="s">
        <v>7055</v>
      </c>
      <c r="B966" s="5">
        <v>1.1446003302261101</v>
      </c>
      <c r="C966" s="5" t="s">
        <v>7056</v>
      </c>
      <c r="D966" s="5" t="s">
        <v>7057</v>
      </c>
      <c r="E966" s="5" t="s">
        <v>7058</v>
      </c>
      <c r="F966" s="5" t="s">
        <v>7059</v>
      </c>
      <c r="G966" s="5" t="s">
        <v>7060</v>
      </c>
    </row>
    <row r="967" spans="1:7" x14ac:dyDescent="0.25">
      <c r="A967" s="5" t="s">
        <v>14642</v>
      </c>
      <c r="B967" s="5">
        <v>1.14214485571275</v>
      </c>
      <c r="C967" s="5" t="s">
        <v>8</v>
      </c>
      <c r="D967" s="5" t="s">
        <v>8</v>
      </c>
      <c r="E967" s="5" t="s">
        <v>8</v>
      </c>
      <c r="F967" s="5" t="s">
        <v>8</v>
      </c>
      <c r="G967" s="5" t="s">
        <v>8</v>
      </c>
    </row>
    <row r="968" spans="1:7" x14ac:dyDescent="0.25">
      <c r="A968" s="5" t="s">
        <v>23818</v>
      </c>
      <c r="B968" s="5">
        <v>1.13984967132764</v>
      </c>
      <c r="C968" s="5" t="s">
        <v>8</v>
      </c>
      <c r="D968" s="5" t="s">
        <v>8</v>
      </c>
      <c r="E968" s="5" t="s">
        <v>8</v>
      </c>
      <c r="F968" s="5" t="s">
        <v>8</v>
      </c>
      <c r="G968" s="5" t="s">
        <v>7917</v>
      </c>
    </row>
    <row r="969" spans="1:7" x14ac:dyDescent="0.25">
      <c r="A969" s="5" t="s">
        <v>11235</v>
      </c>
      <c r="B969" s="5">
        <v>1.13821045936857</v>
      </c>
      <c r="C969" s="5" t="s">
        <v>8</v>
      </c>
      <c r="D969" s="5" t="s">
        <v>8</v>
      </c>
      <c r="E969" s="5" t="s">
        <v>8</v>
      </c>
      <c r="F969" s="5" t="s">
        <v>8</v>
      </c>
      <c r="G969" s="5" t="s">
        <v>8</v>
      </c>
    </row>
    <row r="970" spans="1:7" x14ac:dyDescent="0.25">
      <c r="A970" s="5" t="s">
        <v>22376</v>
      </c>
      <c r="B970" s="5">
        <v>1.13735605241851</v>
      </c>
      <c r="C970" s="5" t="s">
        <v>8</v>
      </c>
      <c r="D970" s="5" t="s">
        <v>8</v>
      </c>
      <c r="E970" s="5" t="s">
        <v>8</v>
      </c>
      <c r="F970" s="5" t="s">
        <v>8</v>
      </c>
      <c r="G970" s="5" t="s">
        <v>8</v>
      </c>
    </row>
    <row r="971" spans="1:7" x14ac:dyDescent="0.25">
      <c r="A971" s="5" t="s">
        <v>25139</v>
      </c>
      <c r="B971" s="5">
        <v>1.1369782990214401</v>
      </c>
      <c r="C971" s="5" t="s">
        <v>8</v>
      </c>
      <c r="D971" s="5" t="s">
        <v>8</v>
      </c>
      <c r="E971" s="5" t="s">
        <v>8</v>
      </c>
      <c r="F971" s="5" t="s">
        <v>8</v>
      </c>
      <c r="G971" s="5" t="s">
        <v>8</v>
      </c>
    </row>
    <row r="972" spans="1:7" x14ac:dyDescent="0.25">
      <c r="A972" s="5" t="s">
        <v>22322</v>
      </c>
      <c r="B972" s="5">
        <v>1.1367996511121099</v>
      </c>
      <c r="C972" s="5" t="s">
        <v>22323</v>
      </c>
      <c r="D972" s="5" t="s">
        <v>22324</v>
      </c>
      <c r="E972" s="5" t="s">
        <v>22325</v>
      </c>
      <c r="F972" s="5" t="s">
        <v>22326</v>
      </c>
      <c r="G972" s="5" t="s">
        <v>22327</v>
      </c>
    </row>
    <row r="973" spans="1:7" x14ac:dyDescent="0.25">
      <c r="A973" s="5" t="s">
        <v>3827</v>
      </c>
      <c r="B973" s="5">
        <v>1.1367996511121099</v>
      </c>
      <c r="C973" s="5" t="s">
        <v>8</v>
      </c>
      <c r="D973" s="5" t="s">
        <v>8</v>
      </c>
      <c r="E973" s="5" t="s">
        <v>8</v>
      </c>
      <c r="F973" s="5" t="s">
        <v>8</v>
      </c>
      <c r="G973" s="5" t="s">
        <v>8</v>
      </c>
    </row>
    <row r="974" spans="1:7" x14ac:dyDescent="0.25">
      <c r="A974" s="5" t="s">
        <v>23036</v>
      </c>
      <c r="B974" s="5">
        <v>1.13608731373393</v>
      </c>
      <c r="C974" s="5" t="s">
        <v>8</v>
      </c>
      <c r="D974" s="5" t="s">
        <v>8</v>
      </c>
      <c r="E974" s="5" t="s">
        <v>8</v>
      </c>
      <c r="F974" s="5" t="s">
        <v>8</v>
      </c>
      <c r="G974" s="5" t="s">
        <v>8</v>
      </c>
    </row>
    <row r="975" spans="1:7" x14ac:dyDescent="0.25">
      <c r="A975" s="5" t="s">
        <v>15592</v>
      </c>
      <c r="B975" s="5">
        <v>1.1356653438111399</v>
      </c>
      <c r="C975" s="5" t="s">
        <v>8</v>
      </c>
      <c r="D975" s="5" t="s">
        <v>8</v>
      </c>
      <c r="E975" s="5" t="s">
        <v>8</v>
      </c>
      <c r="F975" s="5" t="s">
        <v>8</v>
      </c>
      <c r="G975" s="5" t="s">
        <v>8</v>
      </c>
    </row>
    <row r="976" spans="1:7" x14ac:dyDescent="0.25">
      <c r="A976" s="5" t="s">
        <v>247</v>
      </c>
      <c r="B976" s="5">
        <v>1.1344091875612099</v>
      </c>
      <c r="C976" s="5" t="s">
        <v>8</v>
      </c>
      <c r="D976" s="5" t="s">
        <v>8</v>
      </c>
      <c r="E976" s="5" t="s">
        <v>8</v>
      </c>
      <c r="F976" s="5" t="s">
        <v>8</v>
      </c>
      <c r="G976" s="5" t="s">
        <v>8</v>
      </c>
    </row>
    <row r="977" spans="1:7" x14ac:dyDescent="0.25">
      <c r="A977" s="5" t="s">
        <v>22101</v>
      </c>
      <c r="B977" s="5">
        <v>1.1338000519590601</v>
      </c>
      <c r="C977" s="5" t="s">
        <v>8</v>
      </c>
      <c r="D977" s="5" t="s">
        <v>8</v>
      </c>
      <c r="E977" s="5" t="s">
        <v>8</v>
      </c>
      <c r="F977" s="5" t="s">
        <v>8</v>
      </c>
      <c r="G977" s="5" t="s">
        <v>8</v>
      </c>
    </row>
    <row r="978" spans="1:7" x14ac:dyDescent="0.25">
      <c r="A978" s="5" t="s">
        <v>25042</v>
      </c>
      <c r="B978" s="5">
        <v>1.1332062221416299</v>
      </c>
      <c r="C978" s="5" t="s">
        <v>8</v>
      </c>
      <c r="D978" s="5" t="s">
        <v>8</v>
      </c>
      <c r="E978" s="5" t="s">
        <v>8</v>
      </c>
      <c r="F978" s="5" t="s">
        <v>8</v>
      </c>
      <c r="G978" s="5" t="s">
        <v>8</v>
      </c>
    </row>
    <row r="979" spans="1:7" x14ac:dyDescent="0.25">
      <c r="A979" s="5" t="s">
        <v>25489</v>
      </c>
      <c r="B979" s="5">
        <v>1.1332062221416299</v>
      </c>
      <c r="C979" s="5" t="s">
        <v>8</v>
      </c>
      <c r="D979" s="5" t="s">
        <v>8</v>
      </c>
      <c r="E979" s="5" t="s">
        <v>8</v>
      </c>
      <c r="F979" s="5" t="s">
        <v>8</v>
      </c>
      <c r="G979" s="5" t="s">
        <v>8</v>
      </c>
    </row>
    <row r="980" spans="1:7" x14ac:dyDescent="0.25">
      <c r="A980" s="5" t="s">
        <v>23670</v>
      </c>
      <c r="B980" s="5">
        <v>1.13278396817201</v>
      </c>
      <c r="C980" s="5" t="s">
        <v>8</v>
      </c>
      <c r="D980" s="5" t="s">
        <v>8</v>
      </c>
      <c r="E980" s="5" t="s">
        <v>8</v>
      </c>
      <c r="F980" s="5" t="s">
        <v>8</v>
      </c>
      <c r="G980" s="5" t="s">
        <v>8</v>
      </c>
    </row>
    <row r="981" spans="1:7" x14ac:dyDescent="0.25">
      <c r="A981" s="5" t="s">
        <v>23728</v>
      </c>
      <c r="B981" s="5">
        <v>1.1320800060768801</v>
      </c>
      <c r="C981" s="5" t="s">
        <v>8</v>
      </c>
      <c r="D981" s="5" t="s">
        <v>8</v>
      </c>
      <c r="E981" s="5" t="s">
        <v>8</v>
      </c>
      <c r="F981" s="5" t="s">
        <v>8</v>
      </c>
      <c r="G981" s="5" t="s">
        <v>165</v>
      </c>
    </row>
    <row r="982" spans="1:7" x14ac:dyDescent="0.25">
      <c r="A982" s="5" t="s">
        <v>24660</v>
      </c>
      <c r="B982" s="5">
        <v>1.1320800060768801</v>
      </c>
      <c r="C982" s="5" t="s">
        <v>8</v>
      </c>
      <c r="D982" s="5" t="s">
        <v>8</v>
      </c>
      <c r="E982" s="5" t="s">
        <v>8</v>
      </c>
      <c r="F982" s="5" t="s">
        <v>8</v>
      </c>
      <c r="G982" s="5" t="s">
        <v>8</v>
      </c>
    </row>
    <row r="983" spans="1:7" x14ac:dyDescent="0.25">
      <c r="A983" s="5" t="s">
        <v>24730</v>
      </c>
      <c r="B983" s="5">
        <v>1.1320800060768801</v>
      </c>
      <c r="C983" s="5" t="s">
        <v>8</v>
      </c>
      <c r="D983" s="5" t="s">
        <v>8</v>
      </c>
      <c r="E983" s="5" t="s">
        <v>8</v>
      </c>
      <c r="F983" s="5" t="s">
        <v>8</v>
      </c>
      <c r="G983" s="5" t="s">
        <v>8</v>
      </c>
    </row>
    <row r="984" spans="1:7" x14ac:dyDescent="0.25">
      <c r="A984" s="5" t="s">
        <v>24808</v>
      </c>
      <c r="B984" s="5">
        <v>1.1320800060768801</v>
      </c>
      <c r="C984" s="5" t="s">
        <v>8</v>
      </c>
      <c r="D984" s="5" t="s">
        <v>8</v>
      </c>
      <c r="E984" s="5" t="s">
        <v>8</v>
      </c>
      <c r="F984" s="5" t="s">
        <v>8</v>
      </c>
      <c r="G984" s="5" t="s">
        <v>8</v>
      </c>
    </row>
    <row r="985" spans="1:7" x14ac:dyDescent="0.25">
      <c r="A985" s="5" t="s">
        <v>24894</v>
      </c>
      <c r="B985" s="5">
        <v>1.1320800060768801</v>
      </c>
      <c r="C985" s="5" t="s">
        <v>8</v>
      </c>
      <c r="D985" s="5" t="s">
        <v>8</v>
      </c>
      <c r="E985" s="5" t="s">
        <v>8</v>
      </c>
      <c r="F985" s="5" t="s">
        <v>8</v>
      </c>
      <c r="G985" s="5" t="s">
        <v>8</v>
      </c>
    </row>
    <row r="986" spans="1:7" x14ac:dyDescent="0.25">
      <c r="A986" s="5" t="s">
        <v>21819</v>
      </c>
      <c r="B986" s="5">
        <v>1.1320800060768801</v>
      </c>
      <c r="C986" s="5" t="s">
        <v>8</v>
      </c>
      <c r="D986" s="5" t="s">
        <v>8</v>
      </c>
      <c r="E986" s="5" t="s">
        <v>8</v>
      </c>
      <c r="F986" s="5" t="s">
        <v>8</v>
      </c>
      <c r="G986" s="5" t="s">
        <v>8</v>
      </c>
    </row>
    <row r="987" spans="1:7" x14ac:dyDescent="0.25">
      <c r="A987" s="5" t="s">
        <v>3888</v>
      </c>
      <c r="B987" s="5">
        <v>1.1320800060768801</v>
      </c>
      <c r="C987" s="5" t="s">
        <v>8</v>
      </c>
      <c r="D987" s="5" t="s">
        <v>8</v>
      </c>
      <c r="E987" s="5" t="s">
        <v>8</v>
      </c>
      <c r="F987" s="5" t="s">
        <v>8</v>
      </c>
      <c r="G987" s="5" t="s">
        <v>8</v>
      </c>
    </row>
    <row r="988" spans="1:7" x14ac:dyDescent="0.25">
      <c r="A988" s="5" t="s">
        <v>25189</v>
      </c>
      <c r="B988" s="5">
        <v>1.1320800060768801</v>
      </c>
      <c r="C988" s="5" t="s">
        <v>8</v>
      </c>
      <c r="D988" s="5" t="s">
        <v>8</v>
      </c>
      <c r="E988" s="5" t="s">
        <v>8</v>
      </c>
      <c r="F988" s="5" t="s">
        <v>8</v>
      </c>
      <c r="G988" s="5" t="s">
        <v>8</v>
      </c>
    </row>
    <row r="989" spans="1:7" x14ac:dyDescent="0.25">
      <c r="A989" s="5" t="s">
        <v>19775</v>
      </c>
      <c r="B989" s="5">
        <v>1.1320800060768801</v>
      </c>
      <c r="C989" s="5" t="s">
        <v>8</v>
      </c>
      <c r="D989" s="5" t="s">
        <v>8</v>
      </c>
      <c r="E989" s="5" t="s">
        <v>8</v>
      </c>
      <c r="F989" s="5" t="s">
        <v>8</v>
      </c>
      <c r="G989" s="5" t="s">
        <v>8</v>
      </c>
    </row>
    <row r="990" spans="1:7" x14ac:dyDescent="0.25">
      <c r="A990" s="5" t="s">
        <v>20942</v>
      </c>
      <c r="B990" s="5">
        <v>1.1320800060768801</v>
      </c>
      <c r="C990" s="5" t="s">
        <v>8</v>
      </c>
      <c r="D990" s="5" t="s">
        <v>8</v>
      </c>
      <c r="E990" s="5" t="s">
        <v>8</v>
      </c>
      <c r="F990" s="5" t="s">
        <v>8</v>
      </c>
      <c r="G990" s="5" t="s">
        <v>8</v>
      </c>
    </row>
    <row r="991" spans="1:7" x14ac:dyDescent="0.25">
      <c r="A991" s="5" t="s">
        <v>25784</v>
      </c>
      <c r="B991" s="5">
        <v>1.1320800060768801</v>
      </c>
      <c r="C991" s="5" t="s">
        <v>8</v>
      </c>
      <c r="D991" s="5" t="s">
        <v>8</v>
      </c>
      <c r="E991" s="5" t="s">
        <v>8</v>
      </c>
      <c r="F991" s="5" t="s">
        <v>8</v>
      </c>
      <c r="G991" s="5" t="s">
        <v>8</v>
      </c>
    </row>
    <row r="992" spans="1:7" x14ac:dyDescent="0.25">
      <c r="A992" s="5" t="s">
        <v>25789</v>
      </c>
      <c r="B992" s="5">
        <v>1.1320800060768801</v>
      </c>
      <c r="C992" s="5" t="s">
        <v>8</v>
      </c>
      <c r="D992" s="5" t="s">
        <v>8</v>
      </c>
      <c r="E992" s="5" t="s">
        <v>8</v>
      </c>
      <c r="F992" s="5" t="s">
        <v>8</v>
      </c>
      <c r="G992" s="5" t="s">
        <v>8</v>
      </c>
    </row>
    <row r="993" spans="1:7" x14ac:dyDescent="0.25">
      <c r="A993" s="5" t="s">
        <v>25843</v>
      </c>
      <c r="B993" s="5">
        <v>1.1320800060768801</v>
      </c>
      <c r="C993" s="5" t="s">
        <v>8</v>
      </c>
      <c r="D993" s="5" t="s">
        <v>8</v>
      </c>
      <c r="E993" s="5" t="s">
        <v>8</v>
      </c>
      <c r="F993" s="5" t="s">
        <v>8</v>
      </c>
      <c r="G993" s="5" t="s">
        <v>8</v>
      </c>
    </row>
    <row r="994" spans="1:7" x14ac:dyDescent="0.25">
      <c r="A994" s="5" t="s">
        <v>19992</v>
      </c>
      <c r="B994" s="5">
        <v>1.1320531387274999</v>
      </c>
      <c r="C994" s="5" t="s">
        <v>8</v>
      </c>
      <c r="D994" s="5" t="s">
        <v>8</v>
      </c>
      <c r="E994" s="5" t="s">
        <v>8</v>
      </c>
      <c r="F994" s="5" t="s">
        <v>8</v>
      </c>
      <c r="G994" s="5" t="s">
        <v>8</v>
      </c>
    </row>
    <row r="995" spans="1:7" x14ac:dyDescent="0.25">
      <c r="A995" s="5" t="s">
        <v>17425</v>
      </c>
      <c r="B995" s="5">
        <v>1.1296840139153801</v>
      </c>
      <c r="C995" s="5" t="s">
        <v>17426</v>
      </c>
      <c r="D995" s="5" t="s">
        <v>17427</v>
      </c>
      <c r="E995" s="5" t="s">
        <v>17428</v>
      </c>
      <c r="F995" s="5" t="s">
        <v>17429</v>
      </c>
      <c r="G995" s="5" t="s">
        <v>17430</v>
      </c>
    </row>
    <row r="996" spans="1:7" x14ac:dyDescent="0.25">
      <c r="A996" s="5" t="s">
        <v>24656</v>
      </c>
      <c r="B996" s="5">
        <v>1.1296840139153801</v>
      </c>
      <c r="C996" s="5" t="s">
        <v>8</v>
      </c>
      <c r="D996" s="5" t="s">
        <v>8</v>
      </c>
      <c r="E996" s="5" t="s">
        <v>8</v>
      </c>
      <c r="F996" s="5" t="s">
        <v>8</v>
      </c>
      <c r="G996" s="5" t="s">
        <v>8</v>
      </c>
    </row>
    <row r="997" spans="1:7" x14ac:dyDescent="0.25">
      <c r="A997" s="5" t="s">
        <v>24788</v>
      </c>
      <c r="B997" s="5">
        <v>1.1296840139153801</v>
      </c>
      <c r="C997" s="5" t="s">
        <v>8</v>
      </c>
      <c r="D997" s="5" t="s">
        <v>8</v>
      </c>
      <c r="E997" s="5" t="s">
        <v>8</v>
      </c>
      <c r="F997" s="5" t="s">
        <v>8</v>
      </c>
      <c r="G997" s="5" t="s">
        <v>8</v>
      </c>
    </row>
    <row r="998" spans="1:7" x14ac:dyDescent="0.25">
      <c r="A998" s="5" t="s">
        <v>24906</v>
      </c>
      <c r="B998" s="5">
        <v>1.1296840139153801</v>
      </c>
      <c r="C998" s="5" t="s">
        <v>8</v>
      </c>
      <c r="D998" s="5" t="s">
        <v>8</v>
      </c>
      <c r="E998" s="5" t="s">
        <v>8</v>
      </c>
      <c r="F998" s="5" t="s">
        <v>8</v>
      </c>
      <c r="G998" s="5" t="s">
        <v>8</v>
      </c>
    </row>
    <row r="999" spans="1:7" x14ac:dyDescent="0.25">
      <c r="A999" s="5" t="s">
        <v>24963</v>
      </c>
      <c r="B999" s="5">
        <v>1.1296840139153801</v>
      </c>
      <c r="C999" s="5" t="s">
        <v>8</v>
      </c>
      <c r="D999" s="5" t="s">
        <v>8</v>
      </c>
      <c r="E999" s="5" t="s">
        <v>8</v>
      </c>
      <c r="F999" s="5" t="s">
        <v>8</v>
      </c>
      <c r="G999" s="5" t="s">
        <v>8</v>
      </c>
    </row>
    <row r="1000" spans="1:7" x14ac:dyDescent="0.25">
      <c r="A1000" s="5" t="s">
        <v>19102</v>
      </c>
      <c r="B1000" s="5">
        <v>1.1296840139153801</v>
      </c>
      <c r="C1000" s="5" t="s">
        <v>8</v>
      </c>
      <c r="D1000" s="5" t="s">
        <v>8</v>
      </c>
      <c r="E1000" s="5" t="s">
        <v>8</v>
      </c>
      <c r="F1000" s="5" t="s">
        <v>8</v>
      </c>
      <c r="G1000" s="5" t="s">
        <v>8</v>
      </c>
    </row>
    <row r="1001" spans="1:7" x14ac:dyDescent="0.25">
      <c r="A1001" s="5" t="s">
        <v>19150</v>
      </c>
      <c r="B1001" s="5">
        <v>1.1296840139153801</v>
      </c>
      <c r="C1001" s="5" t="s">
        <v>8</v>
      </c>
      <c r="D1001" s="5" t="s">
        <v>8</v>
      </c>
      <c r="E1001" s="5" t="s">
        <v>8</v>
      </c>
      <c r="F1001" s="5" t="s">
        <v>8</v>
      </c>
      <c r="G1001" s="5" t="s">
        <v>8</v>
      </c>
    </row>
    <row r="1002" spans="1:7" x14ac:dyDescent="0.25">
      <c r="A1002" s="5" t="s">
        <v>25055</v>
      </c>
      <c r="B1002" s="5">
        <v>1.1296840139153801</v>
      </c>
      <c r="C1002" s="5" t="s">
        <v>8</v>
      </c>
      <c r="D1002" s="5" t="s">
        <v>8</v>
      </c>
      <c r="E1002" s="5" t="s">
        <v>8</v>
      </c>
      <c r="F1002" s="5" t="s">
        <v>8</v>
      </c>
      <c r="G1002" s="5" t="s">
        <v>8</v>
      </c>
    </row>
    <row r="1003" spans="1:7" x14ac:dyDescent="0.25">
      <c r="A1003" s="5" t="s">
        <v>25141</v>
      </c>
      <c r="B1003" s="5">
        <v>1.1296840139153801</v>
      </c>
      <c r="C1003" s="5" t="s">
        <v>8</v>
      </c>
      <c r="D1003" s="5" t="s">
        <v>8</v>
      </c>
      <c r="E1003" s="5" t="s">
        <v>25142</v>
      </c>
      <c r="F1003" s="5" t="s">
        <v>8</v>
      </c>
      <c r="G1003" s="5" t="s">
        <v>8</v>
      </c>
    </row>
    <row r="1004" spans="1:7" x14ac:dyDescent="0.25">
      <c r="A1004" s="5" t="s">
        <v>25171</v>
      </c>
      <c r="B1004" s="5">
        <v>1.1296840139153801</v>
      </c>
      <c r="C1004" s="5" t="s">
        <v>8</v>
      </c>
      <c r="D1004" s="5" t="s">
        <v>8</v>
      </c>
      <c r="E1004" s="5" t="s">
        <v>8</v>
      </c>
      <c r="F1004" s="5" t="s">
        <v>8</v>
      </c>
      <c r="G1004" s="5" t="s">
        <v>8</v>
      </c>
    </row>
    <row r="1005" spans="1:7" x14ac:dyDescent="0.25">
      <c r="A1005" s="5" t="s">
        <v>19780</v>
      </c>
      <c r="B1005" s="5">
        <v>1.1296840139153801</v>
      </c>
      <c r="C1005" s="5" t="s">
        <v>8</v>
      </c>
      <c r="D1005" s="5" t="s">
        <v>8</v>
      </c>
      <c r="E1005" s="5" t="s">
        <v>8</v>
      </c>
      <c r="F1005" s="5" t="s">
        <v>8</v>
      </c>
      <c r="G1005" s="5" t="s">
        <v>8</v>
      </c>
    </row>
    <row r="1006" spans="1:7" x14ac:dyDescent="0.25">
      <c r="A1006" s="5" t="s">
        <v>25308</v>
      </c>
      <c r="B1006" s="5">
        <v>1.1296840139153801</v>
      </c>
      <c r="C1006" s="5" t="s">
        <v>8</v>
      </c>
      <c r="D1006" s="5" t="s">
        <v>8</v>
      </c>
      <c r="E1006" s="5" t="s">
        <v>8</v>
      </c>
      <c r="F1006" s="5" t="s">
        <v>8</v>
      </c>
      <c r="G1006" s="5" t="s">
        <v>8</v>
      </c>
    </row>
    <row r="1007" spans="1:7" x14ac:dyDescent="0.25">
      <c r="A1007" s="5" t="s">
        <v>19964</v>
      </c>
      <c r="B1007" s="5">
        <v>1.1296840139153801</v>
      </c>
      <c r="C1007" s="5" t="s">
        <v>8</v>
      </c>
      <c r="D1007" s="5" t="s">
        <v>8</v>
      </c>
      <c r="E1007" s="5" t="s">
        <v>8</v>
      </c>
      <c r="F1007" s="5" t="s">
        <v>8</v>
      </c>
      <c r="G1007" s="5" t="s">
        <v>8</v>
      </c>
    </row>
    <row r="1008" spans="1:7" x14ac:dyDescent="0.25">
      <c r="A1008" s="5" t="s">
        <v>25427</v>
      </c>
      <c r="B1008" s="5">
        <v>1.1296840139153801</v>
      </c>
      <c r="C1008" s="5" t="s">
        <v>8</v>
      </c>
      <c r="D1008" s="5" t="s">
        <v>8</v>
      </c>
      <c r="E1008" s="5" t="s">
        <v>8</v>
      </c>
      <c r="F1008" s="5" t="s">
        <v>8</v>
      </c>
      <c r="G1008" s="5" t="s">
        <v>8</v>
      </c>
    </row>
    <row r="1009" spans="1:7" x14ac:dyDescent="0.25">
      <c r="A1009" s="5" t="s">
        <v>20419</v>
      </c>
      <c r="B1009" s="5">
        <v>1.1296840139153801</v>
      </c>
      <c r="C1009" s="5" t="s">
        <v>8</v>
      </c>
      <c r="D1009" s="5" t="s">
        <v>8</v>
      </c>
      <c r="E1009" s="5" t="s">
        <v>8</v>
      </c>
      <c r="F1009" s="5" t="s">
        <v>8</v>
      </c>
      <c r="G1009" s="5" t="s">
        <v>8</v>
      </c>
    </row>
    <row r="1010" spans="1:7" x14ac:dyDescent="0.25">
      <c r="A1010" s="5" t="s">
        <v>23737</v>
      </c>
      <c r="B1010" s="5">
        <v>1.1289943139964</v>
      </c>
      <c r="C1010" s="5" t="s">
        <v>8</v>
      </c>
      <c r="D1010" s="5" t="s">
        <v>8</v>
      </c>
      <c r="E1010" s="5" t="s">
        <v>8</v>
      </c>
      <c r="F1010" s="5" t="s">
        <v>8</v>
      </c>
      <c r="G1010" s="5" t="s">
        <v>622</v>
      </c>
    </row>
    <row r="1011" spans="1:7" x14ac:dyDescent="0.25">
      <c r="A1011" s="5" t="s">
        <v>25301</v>
      </c>
      <c r="B1011" s="5">
        <v>1.1288639682125501</v>
      </c>
      <c r="C1011" s="5" t="s">
        <v>8</v>
      </c>
      <c r="D1011" s="5" t="s">
        <v>8</v>
      </c>
      <c r="E1011" s="5" t="s">
        <v>8</v>
      </c>
      <c r="F1011" s="5" t="s">
        <v>8</v>
      </c>
      <c r="G1011" s="5" t="s">
        <v>8</v>
      </c>
    </row>
    <row r="1012" spans="1:7" x14ac:dyDescent="0.25">
      <c r="A1012" s="5" t="s">
        <v>25683</v>
      </c>
      <c r="B1012" s="5">
        <v>1.12788231929395</v>
      </c>
      <c r="C1012" s="5" t="s">
        <v>8</v>
      </c>
      <c r="D1012" s="5" t="s">
        <v>8</v>
      </c>
      <c r="E1012" s="5" t="s">
        <v>8</v>
      </c>
      <c r="F1012" s="5" t="s">
        <v>8</v>
      </c>
      <c r="G1012" s="5" t="s">
        <v>8</v>
      </c>
    </row>
    <row r="1013" spans="1:7" x14ac:dyDescent="0.25">
      <c r="A1013" s="5" t="s">
        <v>25807</v>
      </c>
      <c r="B1013" s="5">
        <v>1.12788231929395</v>
      </c>
      <c r="C1013" s="5" t="s">
        <v>8</v>
      </c>
      <c r="D1013" s="5" t="s">
        <v>8</v>
      </c>
      <c r="E1013" s="5" t="s">
        <v>8</v>
      </c>
      <c r="F1013" s="5" t="s">
        <v>8</v>
      </c>
      <c r="G1013" s="5" t="s">
        <v>8</v>
      </c>
    </row>
    <row r="1014" spans="1:7" x14ac:dyDescent="0.25">
      <c r="A1014" s="5" t="s">
        <v>24575</v>
      </c>
      <c r="B1014" s="5">
        <v>1.1274898526177799</v>
      </c>
      <c r="C1014" s="5" t="s">
        <v>24576</v>
      </c>
      <c r="D1014" s="5" t="s">
        <v>8</v>
      </c>
      <c r="E1014" s="5" t="s">
        <v>8</v>
      </c>
      <c r="F1014" s="5" t="s">
        <v>8</v>
      </c>
      <c r="G1014" s="5" t="s">
        <v>24577</v>
      </c>
    </row>
    <row r="1015" spans="1:7" x14ac:dyDescent="0.25">
      <c r="A1015" s="5" t="s">
        <v>24728</v>
      </c>
      <c r="B1015" s="5">
        <v>1.1274898526177799</v>
      </c>
      <c r="C1015" s="5" t="s">
        <v>8</v>
      </c>
      <c r="D1015" s="5" t="s">
        <v>8</v>
      </c>
      <c r="E1015" s="5" t="s">
        <v>8</v>
      </c>
      <c r="F1015" s="5" t="s">
        <v>8</v>
      </c>
      <c r="G1015" s="5" t="s">
        <v>8</v>
      </c>
    </row>
    <row r="1016" spans="1:7" x14ac:dyDescent="0.25">
      <c r="A1016" s="5" t="s">
        <v>19145</v>
      </c>
      <c r="B1016" s="5">
        <v>1.1274898526177799</v>
      </c>
      <c r="C1016" s="5" t="s">
        <v>8</v>
      </c>
      <c r="D1016" s="5" t="s">
        <v>8</v>
      </c>
      <c r="E1016" s="5" t="s">
        <v>8</v>
      </c>
      <c r="F1016" s="5" t="s">
        <v>8</v>
      </c>
      <c r="G1016" s="5" t="s">
        <v>8</v>
      </c>
    </row>
    <row r="1017" spans="1:7" x14ac:dyDescent="0.25">
      <c r="A1017" s="5" t="s">
        <v>19231</v>
      </c>
      <c r="B1017" s="5">
        <v>1.1274898526177799</v>
      </c>
      <c r="C1017" s="5" t="s">
        <v>8</v>
      </c>
      <c r="D1017" s="5" t="s">
        <v>8</v>
      </c>
      <c r="E1017" s="5" t="s">
        <v>8</v>
      </c>
      <c r="F1017" s="5" t="s">
        <v>8</v>
      </c>
      <c r="G1017" s="5" t="s">
        <v>8</v>
      </c>
    </row>
    <row r="1018" spans="1:7" x14ac:dyDescent="0.25">
      <c r="A1018" s="5" t="s">
        <v>25086</v>
      </c>
      <c r="B1018" s="5">
        <v>1.1274898526177799</v>
      </c>
      <c r="C1018" s="5" t="s">
        <v>8</v>
      </c>
      <c r="D1018" s="5" t="s">
        <v>8</v>
      </c>
      <c r="E1018" s="5" t="s">
        <v>8</v>
      </c>
      <c r="F1018" s="5" t="s">
        <v>8</v>
      </c>
      <c r="G1018" s="5" t="s">
        <v>8</v>
      </c>
    </row>
    <row r="1019" spans="1:7" x14ac:dyDescent="0.25">
      <c r="A1019" s="5" t="s">
        <v>20147</v>
      </c>
      <c r="B1019" s="5">
        <v>1.1274898526177799</v>
      </c>
      <c r="C1019" s="5" t="s">
        <v>8</v>
      </c>
      <c r="D1019" s="5" t="s">
        <v>8</v>
      </c>
      <c r="E1019" s="5" t="s">
        <v>8</v>
      </c>
      <c r="F1019" s="5" t="s">
        <v>8</v>
      </c>
      <c r="G1019" s="5" t="s">
        <v>8</v>
      </c>
    </row>
    <row r="1020" spans="1:7" x14ac:dyDescent="0.25">
      <c r="A1020" s="5" t="s">
        <v>25430</v>
      </c>
      <c r="B1020" s="5">
        <v>1.1274898526177799</v>
      </c>
      <c r="C1020" s="5" t="s">
        <v>8</v>
      </c>
      <c r="D1020" s="5" t="s">
        <v>8</v>
      </c>
      <c r="E1020" s="5" t="s">
        <v>8</v>
      </c>
      <c r="F1020" s="5" t="s">
        <v>8</v>
      </c>
      <c r="G1020" s="5" t="s">
        <v>8</v>
      </c>
    </row>
    <row r="1021" spans="1:7" x14ac:dyDescent="0.25">
      <c r="A1021" s="5" t="s">
        <v>10359</v>
      </c>
      <c r="B1021" s="5">
        <v>1.1274898526177799</v>
      </c>
      <c r="C1021" s="5" t="s">
        <v>8</v>
      </c>
      <c r="D1021" s="5" t="s">
        <v>8</v>
      </c>
      <c r="E1021" s="5" t="s">
        <v>8</v>
      </c>
      <c r="F1021" s="5" t="s">
        <v>8</v>
      </c>
      <c r="G1021" s="5" t="s">
        <v>8</v>
      </c>
    </row>
    <row r="1022" spans="1:7" x14ac:dyDescent="0.25">
      <c r="A1022" s="5" t="s">
        <v>25467</v>
      </c>
      <c r="B1022" s="5">
        <v>1.1274898526177799</v>
      </c>
      <c r="C1022" s="5" t="s">
        <v>8</v>
      </c>
      <c r="D1022" s="5" t="s">
        <v>8</v>
      </c>
      <c r="E1022" s="5" t="s">
        <v>8</v>
      </c>
      <c r="F1022" s="5" t="s">
        <v>8</v>
      </c>
      <c r="G1022" s="5" t="s">
        <v>8</v>
      </c>
    </row>
    <row r="1023" spans="1:7" x14ac:dyDescent="0.25">
      <c r="A1023" s="5" t="s">
        <v>25574</v>
      </c>
      <c r="B1023" s="5">
        <v>1.1274898526177799</v>
      </c>
      <c r="C1023" s="5" t="s">
        <v>8</v>
      </c>
      <c r="D1023" s="5" t="s">
        <v>8</v>
      </c>
      <c r="E1023" s="5" t="s">
        <v>8</v>
      </c>
      <c r="F1023" s="5" t="s">
        <v>8</v>
      </c>
      <c r="G1023" s="5" t="s">
        <v>8</v>
      </c>
    </row>
    <row r="1024" spans="1:7" x14ac:dyDescent="0.25">
      <c r="A1024" s="5" t="s">
        <v>21225</v>
      </c>
      <c r="B1024" s="5">
        <v>1.1274898526177799</v>
      </c>
      <c r="C1024" s="5" t="s">
        <v>8</v>
      </c>
      <c r="D1024" s="5" t="s">
        <v>8</v>
      </c>
      <c r="E1024" s="5" t="s">
        <v>8</v>
      </c>
      <c r="F1024" s="5" t="s">
        <v>8</v>
      </c>
      <c r="G1024" s="5" t="s">
        <v>8</v>
      </c>
    </row>
    <row r="1025" spans="1:7" x14ac:dyDescent="0.25">
      <c r="A1025" s="5" t="s">
        <v>1863</v>
      </c>
      <c r="B1025" s="5">
        <v>1.12670383844954</v>
      </c>
      <c r="C1025" s="5" t="s">
        <v>8</v>
      </c>
      <c r="D1025" s="5" t="s">
        <v>8</v>
      </c>
      <c r="E1025" s="5" t="s">
        <v>8</v>
      </c>
      <c r="F1025" s="5" t="s">
        <v>8</v>
      </c>
      <c r="G1025" s="5" t="s">
        <v>8</v>
      </c>
    </row>
    <row r="1026" spans="1:7" x14ac:dyDescent="0.25">
      <c r="A1026" s="5" t="s">
        <v>2240</v>
      </c>
      <c r="B1026" s="5">
        <v>1.1254730482483899</v>
      </c>
      <c r="C1026" s="5" t="s">
        <v>8</v>
      </c>
      <c r="D1026" s="5" t="s">
        <v>8</v>
      </c>
      <c r="E1026" s="5" t="s">
        <v>8</v>
      </c>
      <c r="F1026" s="5" t="s">
        <v>8</v>
      </c>
      <c r="G1026" s="5" t="s">
        <v>8</v>
      </c>
    </row>
    <row r="1027" spans="1:7" x14ac:dyDescent="0.25">
      <c r="A1027" s="5" t="s">
        <v>24889</v>
      </c>
      <c r="B1027" s="5">
        <v>1.1254730482483899</v>
      </c>
      <c r="C1027" s="5" t="s">
        <v>8</v>
      </c>
      <c r="D1027" s="5" t="s">
        <v>8</v>
      </c>
      <c r="E1027" s="5" t="s">
        <v>8</v>
      </c>
      <c r="F1027" s="5" t="s">
        <v>8</v>
      </c>
      <c r="G1027" s="5" t="s">
        <v>8</v>
      </c>
    </row>
    <row r="1028" spans="1:7" x14ac:dyDescent="0.25">
      <c r="A1028" s="5" t="s">
        <v>25068</v>
      </c>
      <c r="B1028" s="5">
        <v>1.1254730482483899</v>
      </c>
      <c r="C1028" s="5" t="s">
        <v>8</v>
      </c>
      <c r="D1028" s="5" t="s">
        <v>8</v>
      </c>
      <c r="E1028" s="5" t="s">
        <v>8</v>
      </c>
      <c r="F1028" s="5" t="s">
        <v>8</v>
      </c>
      <c r="G1028" s="5" t="s">
        <v>8</v>
      </c>
    </row>
    <row r="1029" spans="1:7" x14ac:dyDescent="0.25">
      <c r="A1029" s="5" t="s">
        <v>19340</v>
      </c>
      <c r="B1029" s="5">
        <v>1.1254730482483899</v>
      </c>
      <c r="C1029" s="5" t="s">
        <v>8</v>
      </c>
      <c r="D1029" s="5" t="s">
        <v>8</v>
      </c>
      <c r="E1029" s="5" t="s">
        <v>8</v>
      </c>
      <c r="F1029" s="5" t="s">
        <v>8</v>
      </c>
      <c r="G1029" s="5" t="s">
        <v>8</v>
      </c>
    </row>
    <row r="1030" spans="1:7" x14ac:dyDescent="0.25">
      <c r="A1030" s="5" t="s">
        <v>25193</v>
      </c>
      <c r="B1030" s="5">
        <v>1.1254730482483899</v>
      </c>
      <c r="C1030" s="5" t="s">
        <v>8</v>
      </c>
      <c r="D1030" s="5" t="s">
        <v>8</v>
      </c>
      <c r="E1030" s="5" t="s">
        <v>8</v>
      </c>
      <c r="F1030" s="5" t="s">
        <v>8</v>
      </c>
      <c r="G1030" s="5" t="s">
        <v>8</v>
      </c>
    </row>
    <row r="1031" spans="1:7" x14ac:dyDescent="0.25">
      <c r="A1031" s="5" t="s">
        <v>11604</v>
      </c>
      <c r="B1031" s="5">
        <v>1.1254730482483899</v>
      </c>
      <c r="C1031" s="5" t="s">
        <v>8</v>
      </c>
      <c r="D1031" s="5" t="s">
        <v>8</v>
      </c>
      <c r="E1031" s="5" t="s">
        <v>8</v>
      </c>
      <c r="F1031" s="5" t="s">
        <v>8</v>
      </c>
      <c r="G1031" s="5" t="s">
        <v>8</v>
      </c>
    </row>
    <row r="1032" spans="1:7" x14ac:dyDescent="0.25">
      <c r="A1032" s="5" t="s">
        <v>12796</v>
      </c>
      <c r="B1032" s="5">
        <v>1.1254730482483899</v>
      </c>
      <c r="C1032" s="5" t="s">
        <v>8</v>
      </c>
      <c r="D1032" s="5" t="s">
        <v>8</v>
      </c>
      <c r="E1032" s="5" t="s">
        <v>7472</v>
      </c>
      <c r="F1032" s="5" t="s">
        <v>8</v>
      </c>
      <c r="G1032" s="5" t="s">
        <v>8</v>
      </c>
    </row>
    <row r="1033" spans="1:7" x14ac:dyDescent="0.25">
      <c r="A1033" s="5" t="s">
        <v>25639</v>
      </c>
      <c r="B1033" s="5">
        <v>1.1254730482483899</v>
      </c>
      <c r="C1033" s="5" t="s">
        <v>8</v>
      </c>
      <c r="D1033" s="5" t="s">
        <v>8</v>
      </c>
      <c r="E1033" s="5" t="s">
        <v>8</v>
      </c>
      <c r="F1033" s="5" t="s">
        <v>8</v>
      </c>
      <c r="G1033" s="5" t="s">
        <v>8</v>
      </c>
    </row>
    <row r="1034" spans="1:7" x14ac:dyDescent="0.25">
      <c r="A1034" s="5" t="s">
        <v>21335</v>
      </c>
      <c r="B1034" s="5">
        <v>1.12455530921702</v>
      </c>
      <c r="C1034" s="5" t="s">
        <v>8</v>
      </c>
      <c r="D1034" s="5" t="s">
        <v>8</v>
      </c>
      <c r="E1034" s="5" t="s">
        <v>8</v>
      </c>
      <c r="F1034" s="5" t="s">
        <v>8</v>
      </c>
      <c r="G1034" s="5" t="s">
        <v>8</v>
      </c>
    </row>
    <row r="1035" spans="1:7" x14ac:dyDescent="0.25">
      <c r="A1035" s="5" t="s">
        <v>25538</v>
      </c>
      <c r="B1035" s="5">
        <v>1.1245102350373899</v>
      </c>
      <c r="C1035" s="5" t="s">
        <v>8</v>
      </c>
      <c r="D1035" s="5" t="s">
        <v>8</v>
      </c>
      <c r="E1035" s="5" t="s">
        <v>8</v>
      </c>
      <c r="F1035" s="5" t="s">
        <v>8</v>
      </c>
      <c r="G1035" s="5" t="s">
        <v>8</v>
      </c>
    </row>
    <row r="1036" spans="1:7" x14ac:dyDescent="0.25">
      <c r="A1036" s="5" t="s">
        <v>23561</v>
      </c>
      <c r="B1036" s="5">
        <v>1.1243048511818701</v>
      </c>
      <c r="C1036" s="5" t="s">
        <v>8</v>
      </c>
      <c r="D1036" s="5" t="s">
        <v>8</v>
      </c>
      <c r="E1036" s="5" t="s">
        <v>8</v>
      </c>
      <c r="F1036" s="5" t="s">
        <v>8</v>
      </c>
      <c r="G1036" s="5" t="s">
        <v>8</v>
      </c>
    </row>
    <row r="1037" spans="1:7" x14ac:dyDescent="0.25">
      <c r="A1037" s="5" t="s">
        <v>24058</v>
      </c>
      <c r="B1037" s="5">
        <v>1.1236129304025499</v>
      </c>
      <c r="C1037" s="5" t="s">
        <v>24059</v>
      </c>
      <c r="D1037" s="5" t="s">
        <v>24060</v>
      </c>
      <c r="E1037" s="5" t="s">
        <v>24061</v>
      </c>
      <c r="F1037" s="5" t="s">
        <v>24062</v>
      </c>
      <c r="G1037" s="5" t="s">
        <v>24063</v>
      </c>
    </row>
    <row r="1038" spans="1:7" x14ac:dyDescent="0.25">
      <c r="A1038" s="5" t="s">
        <v>24743</v>
      </c>
      <c r="B1038" s="5">
        <v>1.1236129304025499</v>
      </c>
      <c r="C1038" s="5" t="s">
        <v>8</v>
      </c>
      <c r="D1038" s="5" t="s">
        <v>8</v>
      </c>
      <c r="E1038" s="5" t="s">
        <v>8</v>
      </c>
      <c r="F1038" s="5" t="s">
        <v>8</v>
      </c>
      <c r="G1038" s="5" t="s">
        <v>8</v>
      </c>
    </row>
    <row r="1039" spans="1:7" x14ac:dyDescent="0.25">
      <c r="A1039" s="5" t="s">
        <v>24746</v>
      </c>
      <c r="B1039" s="5">
        <v>1.1236129304025499</v>
      </c>
      <c r="C1039" s="5" t="s">
        <v>8</v>
      </c>
      <c r="D1039" s="5" t="s">
        <v>8</v>
      </c>
      <c r="E1039" s="5" t="s">
        <v>8</v>
      </c>
      <c r="F1039" s="5" t="s">
        <v>8</v>
      </c>
      <c r="G1039" s="5" t="s">
        <v>8</v>
      </c>
    </row>
    <row r="1040" spans="1:7" x14ac:dyDescent="0.25">
      <c r="A1040" s="5" t="s">
        <v>8300</v>
      </c>
      <c r="B1040" s="5">
        <v>1.1236129304025499</v>
      </c>
      <c r="C1040" s="5" t="s">
        <v>8</v>
      </c>
      <c r="D1040" s="5" t="s">
        <v>8</v>
      </c>
      <c r="E1040" s="5" t="s">
        <v>8</v>
      </c>
      <c r="F1040" s="5" t="s">
        <v>8</v>
      </c>
      <c r="G1040" s="5" t="s">
        <v>8</v>
      </c>
    </row>
    <row r="1041" spans="1:7" x14ac:dyDescent="0.25">
      <c r="A1041" s="5" t="s">
        <v>25361</v>
      </c>
      <c r="B1041" s="5">
        <v>1.1236129304025499</v>
      </c>
      <c r="C1041" s="5" t="s">
        <v>8</v>
      </c>
      <c r="D1041" s="5" t="s">
        <v>8</v>
      </c>
      <c r="E1041" s="5" t="s">
        <v>8</v>
      </c>
      <c r="F1041" s="5" t="s">
        <v>8</v>
      </c>
      <c r="G1041" s="5" t="s">
        <v>8</v>
      </c>
    </row>
    <row r="1042" spans="1:7" x14ac:dyDescent="0.25">
      <c r="A1042" s="5" t="s">
        <v>20079</v>
      </c>
      <c r="B1042" s="5">
        <v>1.1236129304025499</v>
      </c>
      <c r="C1042" s="5" t="s">
        <v>8</v>
      </c>
      <c r="D1042" s="5" t="s">
        <v>8</v>
      </c>
      <c r="E1042" s="5" t="s">
        <v>8</v>
      </c>
      <c r="F1042" s="5" t="s">
        <v>8</v>
      </c>
      <c r="G1042" s="5" t="s">
        <v>8</v>
      </c>
    </row>
    <row r="1043" spans="1:7" x14ac:dyDescent="0.25">
      <c r="A1043" s="5" t="s">
        <v>20801</v>
      </c>
      <c r="B1043" s="5">
        <v>1.1236129304025499</v>
      </c>
      <c r="C1043" s="5" t="s">
        <v>8</v>
      </c>
      <c r="D1043" s="5" t="s">
        <v>8</v>
      </c>
      <c r="E1043" s="5" t="s">
        <v>8</v>
      </c>
      <c r="F1043" s="5" t="s">
        <v>8</v>
      </c>
      <c r="G1043" s="5" t="s">
        <v>8</v>
      </c>
    </row>
    <row r="1044" spans="1:7" x14ac:dyDescent="0.25">
      <c r="A1044" s="5" t="s">
        <v>20996</v>
      </c>
      <c r="B1044" s="5">
        <v>1.1236129304025499</v>
      </c>
      <c r="C1044" s="5" t="s">
        <v>8</v>
      </c>
      <c r="D1044" s="5" t="s">
        <v>8</v>
      </c>
      <c r="E1044" s="5" t="s">
        <v>8</v>
      </c>
      <c r="F1044" s="5" t="s">
        <v>8</v>
      </c>
      <c r="G1044" s="5" t="s">
        <v>8</v>
      </c>
    </row>
    <row r="1045" spans="1:7" x14ac:dyDescent="0.25">
      <c r="A1045" s="5" t="s">
        <v>21173</v>
      </c>
      <c r="B1045" s="5">
        <v>1.1236129304025499</v>
      </c>
      <c r="C1045" s="5" t="s">
        <v>8</v>
      </c>
      <c r="D1045" s="5" t="s">
        <v>8</v>
      </c>
      <c r="E1045" s="5" t="s">
        <v>8</v>
      </c>
      <c r="F1045" s="5" t="s">
        <v>8</v>
      </c>
      <c r="G1045" s="5" t="s">
        <v>8</v>
      </c>
    </row>
    <row r="1046" spans="1:7" x14ac:dyDescent="0.25">
      <c r="A1046" s="5" t="s">
        <v>10425</v>
      </c>
      <c r="B1046" s="5">
        <v>1.1227004117211501</v>
      </c>
      <c r="C1046" s="5" t="s">
        <v>8</v>
      </c>
      <c r="D1046" s="5" t="s">
        <v>8</v>
      </c>
      <c r="E1046" s="5" t="s">
        <v>8</v>
      </c>
      <c r="F1046" s="5" t="s">
        <v>8</v>
      </c>
      <c r="G1046" s="5" t="s">
        <v>8</v>
      </c>
    </row>
    <row r="1047" spans="1:7" x14ac:dyDescent="0.25">
      <c r="A1047" s="5" t="s">
        <v>25794</v>
      </c>
      <c r="B1047" s="5">
        <v>1.1227004117211501</v>
      </c>
      <c r="C1047" s="5" t="s">
        <v>8</v>
      </c>
      <c r="D1047" s="5" t="s">
        <v>8</v>
      </c>
      <c r="E1047" s="5" t="s">
        <v>8</v>
      </c>
      <c r="F1047" s="5" t="s">
        <v>8</v>
      </c>
      <c r="G1047" s="5" t="s">
        <v>8</v>
      </c>
    </row>
    <row r="1048" spans="1:7" x14ac:dyDescent="0.25">
      <c r="A1048" s="5" t="s">
        <v>24096</v>
      </c>
      <c r="B1048" s="5">
        <v>1.1218919208945899</v>
      </c>
      <c r="C1048" s="5" t="s">
        <v>24097</v>
      </c>
      <c r="D1048" s="5" t="s">
        <v>24098</v>
      </c>
      <c r="E1048" s="5" t="s">
        <v>24099</v>
      </c>
      <c r="F1048" s="5" t="s">
        <v>24100</v>
      </c>
      <c r="G1048" s="5" t="s">
        <v>24101</v>
      </c>
    </row>
    <row r="1049" spans="1:7" x14ac:dyDescent="0.25">
      <c r="A1049" s="5" t="s">
        <v>24673</v>
      </c>
      <c r="B1049" s="5">
        <v>1.1218919208945899</v>
      </c>
      <c r="C1049" s="5" t="s">
        <v>8</v>
      </c>
      <c r="D1049" s="5" t="s">
        <v>8</v>
      </c>
      <c r="E1049" s="5" t="s">
        <v>8</v>
      </c>
      <c r="F1049" s="5" t="s">
        <v>8</v>
      </c>
      <c r="G1049" s="5" t="s">
        <v>8</v>
      </c>
    </row>
    <row r="1050" spans="1:7" x14ac:dyDescent="0.25">
      <c r="A1050" s="5" t="s">
        <v>25134</v>
      </c>
      <c r="B1050" s="5">
        <v>1.1218919208945899</v>
      </c>
      <c r="C1050" s="5" t="s">
        <v>8</v>
      </c>
      <c r="D1050" s="5" t="s">
        <v>8</v>
      </c>
      <c r="E1050" s="5" t="s">
        <v>8</v>
      </c>
      <c r="F1050" s="5" t="s">
        <v>8</v>
      </c>
      <c r="G1050" s="5" t="s">
        <v>8</v>
      </c>
    </row>
    <row r="1051" spans="1:7" x14ac:dyDescent="0.25">
      <c r="A1051" s="5" t="s">
        <v>25583</v>
      </c>
      <c r="B1051" s="5">
        <v>1.1218919208945899</v>
      </c>
      <c r="C1051" s="5" t="s">
        <v>8</v>
      </c>
      <c r="D1051" s="5" t="s">
        <v>8</v>
      </c>
      <c r="E1051" s="5" t="s">
        <v>8</v>
      </c>
      <c r="F1051" s="5" t="s">
        <v>8</v>
      </c>
      <c r="G1051" s="5" t="s">
        <v>8</v>
      </c>
    </row>
    <row r="1052" spans="1:7" x14ac:dyDescent="0.25">
      <c r="A1052" s="5" t="s">
        <v>20589</v>
      </c>
      <c r="B1052" s="5">
        <v>1.1218919208945899</v>
      </c>
      <c r="C1052" s="5" t="s">
        <v>8</v>
      </c>
      <c r="D1052" s="5" t="s">
        <v>8</v>
      </c>
      <c r="E1052" s="5" t="s">
        <v>8</v>
      </c>
      <c r="F1052" s="5" t="s">
        <v>8</v>
      </c>
      <c r="G1052" s="5" t="s">
        <v>8</v>
      </c>
    </row>
    <row r="1053" spans="1:7" x14ac:dyDescent="0.25">
      <c r="A1053" s="5" t="s">
        <v>23373</v>
      </c>
      <c r="B1053" s="5">
        <v>1.1210058070586799</v>
      </c>
      <c r="C1053" s="5" t="s">
        <v>8</v>
      </c>
      <c r="D1053" s="5" t="s">
        <v>8</v>
      </c>
      <c r="E1053" s="5" t="s">
        <v>8</v>
      </c>
      <c r="F1053" s="5" t="s">
        <v>8</v>
      </c>
      <c r="G1053" s="5" t="s">
        <v>12634</v>
      </c>
    </row>
    <row r="1054" spans="1:7" x14ac:dyDescent="0.25">
      <c r="A1054" s="5" t="s">
        <v>24774</v>
      </c>
      <c r="B1054" s="5">
        <v>1.1202949763316301</v>
      </c>
      <c r="C1054" s="5" t="s">
        <v>8</v>
      </c>
      <c r="D1054" s="5" t="s">
        <v>8</v>
      </c>
      <c r="E1054" s="5" t="s">
        <v>8</v>
      </c>
      <c r="F1054" s="5" t="s">
        <v>8</v>
      </c>
      <c r="G1054" s="5" t="s">
        <v>8</v>
      </c>
    </row>
    <row r="1055" spans="1:7" x14ac:dyDescent="0.25">
      <c r="A1055" s="5" t="s">
        <v>19301</v>
      </c>
      <c r="B1055" s="5">
        <v>1.1202949763316301</v>
      </c>
      <c r="C1055" s="5" t="s">
        <v>8</v>
      </c>
      <c r="D1055" s="5" t="s">
        <v>8</v>
      </c>
      <c r="E1055" s="5" t="s">
        <v>8</v>
      </c>
      <c r="F1055" s="5" t="s">
        <v>8</v>
      </c>
      <c r="G1055" s="5" t="s">
        <v>8</v>
      </c>
    </row>
    <row r="1056" spans="1:7" x14ac:dyDescent="0.25">
      <c r="A1056" s="5" t="s">
        <v>25224</v>
      </c>
      <c r="B1056" s="5">
        <v>1.1202949763316301</v>
      </c>
      <c r="C1056" s="5" t="s">
        <v>8</v>
      </c>
      <c r="D1056" s="5" t="s">
        <v>8</v>
      </c>
      <c r="E1056" s="5" t="s">
        <v>8</v>
      </c>
      <c r="F1056" s="5" t="s">
        <v>8</v>
      </c>
      <c r="G1056" s="5" t="s">
        <v>8</v>
      </c>
    </row>
    <row r="1057" spans="1:7" x14ac:dyDescent="0.25">
      <c r="A1057" s="5" t="s">
        <v>10455</v>
      </c>
      <c r="B1057" s="5">
        <v>1.1202949763316301</v>
      </c>
      <c r="C1057" s="5" t="s">
        <v>8</v>
      </c>
      <c r="D1057" s="5" t="s">
        <v>8</v>
      </c>
      <c r="E1057" s="5" t="s">
        <v>8</v>
      </c>
      <c r="F1057" s="5" t="s">
        <v>8</v>
      </c>
      <c r="G1057" s="5" t="s">
        <v>8</v>
      </c>
    </row>
    <row r="1058" spans="1:7" x14ac:dyDescent="0.25">
      <c r="A1058" s="5" t="s">
        <v>24508</v>
      </c>
      <c r="B1058" s="5">
        <v>1.11913332763851</v>
      </c>
      <c r="C1058" s="5" t="s">
        <v>24509</v>
      </c>
      <c r="D1058" s="5" t="s">
        <v>24510</v>
      </c>
      <c r="E1058" s="5" t="s">
        <v>8</v>
      </c>
      <c r="F1058" s="5" t="s">
        <v>24511</v>
      </c>
      <c r="G1058" s="5" t="s">
        <v>24512</v>
      </c>
    </row>
    <row r="1059" spans="1:7" x14ac:dyDescent="0.25">
      <c r="A1059" s="5" t="s">
        <v>12336</v>
      </c>
      <c r="B1059" s="5">
        <v>1.11910571395145</v>
      </c>
      <c r="C1059" s="5" t="s">
        <v>8</v>
      </c>
      <c r="D1059" s="5" t="s">
        <v>8</v>
      </c>
      <c r="E1059" s="5" t="s">
        <v>8</v>
      </c>
      <c r="F1059" s="5" t="s">
        <v>8</v>
      </c>
      <c r="G1059" s="5" t="s">
        <v>8</v>
      </c>
    </row>
    <row r="1060" spans="1:7" x14ac:dyDescent="0.25">
      <c r="A1060" s="5" t="s">
        <v>16234</v>
      </c>
      <c r="B1060" s="5">
        <v>1.11880914708212</v>
      </c>
      <c r="C1060" s="5" t="s">
        <v>8</v>
      </c>
      <c r="D1060" s="5" t="s">
        <v>8</v>
      </c>
      <c r="E1060" s="5" t="s">
        <v>8</v>
      </c>
      <c r="F1060" s="5" t="s">
        <v>8</v>
      </c>
      <c r="G1060" s="5" t="s">
        <v>1327</v>
      </c>
    </row>
    <row r="1061" spans="1:7" x14ac:dyDescent="0.25">
      <c r="A1061" s="5" t="s">
        <v>24006</v>
      </c>
      <c r="B1061" s="5">
        <v>1.11880914708212</v>
      </c>
      <c r="C1061" s="5" t="s">
        <v>24007</v>
      </c>
      <c r="D1061" s="5" t="s">
        <v>24008</v>
      </c>
      <c r="E1061" s="5" t="s">
        <v>24009</v>
      </c>
      <c r="F1061" s="5" t="s">
        <v>24010</v>
      </c>
      <c r="G1061" s="5" t="s">
        <v>24011</v>
      </c>
    </row>
    <row r="1062" spans="1:7" x14ac:dyDescent="0.25">
      <c r="A1062" s="5" t="s">
        <v>24539</v>
      </c>
      <c r="B1062" s="5">
        <v>1.11880914708212</v>
      </c>
      <c r="C1062" s="5" t="s">
        <v>24540</v>
      </c>
      <c r="D1062" s="5" t="s">
        <v>24541</v>
      </c>
      <c r="E1062" s="5" t="s">
        <v>24542</v>
      </c>
      <c r="F1062" s="5" t="s">
        <v>24543</v>
      </c>
      <c r="G1062" s="5" t="s">
        <v>24544</v>
      </c>
    </row>
    <row r="1063" spans="1:7" x14ac:dyDescent="0.25">
      <c r="A1063" s="5" t="s">
        <v>25107</v>
      </c>
      <c r="B1063" s="5">
        <v>1.11880914708212</v>
      </c>
      <c r="C1063" s="5" t="s">
        <v>8</v>
      </c>
      <c r="D1063" s="5" t="s">
        <v>8</v>
      </c>
      <c r="E1063" s="5" t="s">
        <v>8</v>
      </c>
      <c r="F1063" s="5" t="s">
        <v>8</v>
      </c>
      <c r="G1063" s="5" t="s">
        <v>8</v>
      </c>
    </row>
    <row r="1064" spans="1:7" x14ac:dyDescent="0.25">
      <c r="A1064" s="5" t="s">
        <v>25150</v>
      </c>
      <c r="B1064" s="5">
        <v>1.11880914708212</v>
      </c>
      <c r="C1064" s="5" t="s">
        <v>8</v>
      </c>
      <c r="D1064" s="5" t="s">
        <v>8</v>
      </c>
      <c r="E1064" s="5" t="s">
        <v>8</v>
      </c>
      <c r="F1064" s="5" t="s">
        <v>8</v>
      </c>
      <c r="G1064" s="5" t="s">
        <v>8</v>
      </c>
    </row>
    <row r="1065" spans="1:7" x14ac:dyDescent="0.25">
      <c r="A1065" s="5" t="s">
        <v>9132</v>
      </c>
      <c r="B1065" s="5">
        <v>1.11880914708212</v>
      </c>
      <c r="C1065" s="5" t="s">
        <v>8</v>
      </c>
      <c r="D1065" s="5" t="s">
        <v>8</v>
      </c>
      <c r="E1065" s="5" t="s">
        <v>8</v>
      </c>
      <c r="F1065" s="5" t="s">
        <v>8</v>
      </c>
      <c r="G1065" s="5" t="s">
        <v>8</v>
      </c>
    </row>
    <row r="1066" spans="1:7" x14ac:dyDescent="0.25">
      <c r="A1066" s="5" t="s">
        <v>20404</v>
      </c>
      <c r="B1066" s="5">
        <v>1.11880914708212</v>
      </c>
      <c r="C1066" s="5" t="s">
        <v>8</v>
      </c>
      <c r="D1066" s="5" t="s">
        <v>8</v>
      </c>
      <c r="E1066" s="5" t="s">
        <v>8</v>
      </c>
      <c r="F1066" s="5" t="s">
        <v>8</v>
      </c>
      <c r="G1066" s="5" t="s">
        <v>8</v>
      </c>
    </row>
    <row r="1067" spans="1:7" x14ac:dyDescent="0.25">
      <c r="A1067" s="5" t="s">
        <v>24931</v>
      </c>
      <c r="B1067" s="5">
        <v>1.11742322523613</v>
      </c>
      <c r="C1067" s="5" t="s">
        <v>8</v>
      </c>
      <c r="D1067" s="5" t="s">
        <v>8</v>
      </c>
      <c r="E1067" s="5" t="s">
        <v>8</v>
      </c>
      <c r="F1067" s="5" t="s">
        <v>8</v>
      </c>
      <c r="G1067" s="5" t="s">
        <v>8</v>
      </c>
    </row>
    <row r="1068" spans="1:7" x14ac:dyDescent="0.25">
      <c r="A1068" s="5" t="s">
        <v>25074</v>
      </c>
      <c r="B1068" s="5">
        <v>1.11742322523613</v>
      </c>
      <c r="C1068" s="5" t="s">
        <v>8</v>
      </c>
      <c r="D1068" s="5" t="s">
        <v>8</v>
      </c>
      <c r="E1068" s="5" t="s">
        <v>8</v>
      </c>
      <c r="F1068" s="5" t="s">
        <v>8</v>
      </c>
      <c r="G1068" s="5" t="s">
        <v>8</v>
      </c>
    </row>
    <row r="1069" spans="1:7" x14ac:dyDescent="0.25">
      <c r="A1069" s="5" t="s">
        <v>25660</v>
      </c>
      <c r="B1069" s="5">
        <v>1.11742322523613</v>
      </c>
      <c r="C1069" s="5" t="s">
        <v>8</v>
      </c>
      <c r="D1069" s="5" t="s">
        <v>8</v>
      </c>
      <c r="E1069" s="5" t="s">
        <v>8</v>
      </c>
      <c r="F1069" s="5" t="s">
        <v>8</v>
      </c>
      <c r="G1069" s="5" t="s">
        <v>8</v>
      </c>
    </row>
    <row r="1070" spans="1:7" x14ac:dyDescent="0.25">
      <c r="A1070" s="5" t="s">
        <v>7284</v>
      </c>
      <c r="B1070" s="5">
        <v>1.1168686814673801</v>
      </c>
      <c r="C1070" s="5" t="s">
        <v>8</v>
      </c>
      <c r="D1070" s="5" t="s">
        <v>8</v>
      </c>
      <c r="E1070" s="5" t="s">
        <v>8</v>
      </c>
      <c r="F1070" s="5" t="s">
        <v>8</v>
      </c>
      <c r="G1070" s="5" t="s">
        <v>8</v>
      </c>
    </row>
    <row r="1071" spans="1:7" x14ac:dyDescent="0.25">
      <c r="A1071" s="5" t="s">
        <v>24717</v>
      </c>
      <c r="B1071" s="5">
        <v>1.1167407718057201</v>
      </c>
      <c r="C1071" s="5" t="s">
        <v>8</v>
      </c>
      <c r="D1071" s="5" t="s">
        <v>8</v>
      </c>
      <c r="E1071" s="5" t="s">
        <v>8</v>
      </c>
      <c r="F1071" s="5" t="s">
        <v>8</v>
      </c>
      <c r="G1071" s="5" t="s">
        <v>8</v>
      </c>
    </row>
    <row r="1072" spans="1:7" x14ac:dyDescent="0.25">
      <c r="A1072" s="5" t="s">
        <v>1506</v>
      </c>
      <c r="B1072" s="5">
        <v>1.11612746128811</v>
      </c>
      <c r="C1072" s="5" t="s">
        <v>1507</v>
      </c>
      <c r="D1072" s="5" t="s">
        <v>1508</v>
      </c>
      <c r="E1072" s="5" t="s">
        <v>1509</v>
      </c>
      <c r="F1072" s="5" t="s">
        <v>1510</v>
      </c>
      <c r="G1072" s="5" t="s">
        <v>1511</v>
      </c>
    </row>
    <row r="1073" spans="1:7" x14ac:dyDescent="0.25">
      <c r="A1073" s="5" t="s">
        <v>16821</v>
      </c>
      <c r="B1073" s="5">
        <v>1.11612746128811</v>
      </c>
      <c r="C1073" s="5" t="s">
        <v>16822</v>
      </c>
      <c r="D1073" s="5" t="s">
        <v>16823</v>
      </c>
      <c r="E1073" s="5" t="s">
        <v>16824</v>
      </c>
      <c r="F1073" s="5" t="s">
        <v>16825</v>
      </c>
      <c r="G1073" s="5" t="s">
        <v>16826</v>
      </c>
    </row>
    <row r="1074" spans="1:7" x14ac:dyDescent="0.25">
      <c r="A1074" s="5" t="s">
        <v>16865</v>
      </c>
      <c r="B1074" s="5">
        <v>1.11612746128811</v>
      </c>
      <c r="C1074" s="5" t="s">
        <v>16866</v>
      </c>
      <c r="D1074" s="5" t="s">
        <v>16867</v>
      </c>
      <c r="E1074" s="5" t="s">
        <v>16868</v>
      </c>
      <c r="F1074" s="5" t="s">
        <v>16869</v>
      </c>
      <c r="G1074" s="5" t="s">
        <v>16870</v>
      </c>
    </row>
    <row r="1075" spans="1:7" x14ac:dyDescent="0.25">
      <c r="A1075" s="5" t="s">
        <v>25065</v>
      </c>
      <c r="B1075" s="5">
        <v>1.11612746128811</v>
      </c>
      <c r="C1075" s="5" t="s">
        <v>8</v>
      </c>
      <c r="D1075" s="5" t="s">
        <v>8</v>
      </c>
      <c r="E1075" s="5" t="s">
        <v>8</v>
      </c>
      <c r="F1075" s="5" t="s">
        <v>8</v>
      </c>
      <c r="G1075" s="5" t="s">
        <v>8</v>
      </c>
    </row>
    <row r="1076" spans="1:7" x14ac:dyDescent="0.25">
      <c r="A1076" s="5" t="s">
        <v>19495</v>
      </c>
      <c r="B1076" s="5">
        <v>1.11612746128811</v>
      </c>
      <c r="C1076" s="5" t="s">
        <v>8</v>
      </c>
      <c r="D1076" s="5" t="s">
        <v>8</v>
      </c>
      <c r="E1076" s="5" t="s">
        <v>8</v>
      </c>
      <c r="F1076" s="5" t="s">
        <v>8</v>
      </c>
      <c r="G1076" s="5" t="s">
        <v>8</v>
      </c>
    </row>
    <row r="1077" spans="1:7" x14ac:dyDescent="0.25">
      <c r="A1077" s="5" t="s">
        <v>19747</v>
      </c>
      <c r="B1077" s="5">
        <v>1.11612746128811</v>
      </c>
      <c r="C1077" s="5" t="s">
        <v>8</v>
      </c>
      <c r="D1077" s="5" t="s">
        <v>8</v>
      </c>
      <c r="E1077" s="5" t="s">
        <v>8</v>
      </c>
      <c r="F1077" s="5" t="s">
        <v>8</v>
      </c>
      <c r="G1077" s="5" t="s">
        <v>8</v>
      </c>
    </row>
    <row r="1078" spans="1:7" x14ac:dyDescent="0.25">
      <c r="A1078" s="5" t="s">
        <v>24171</v>
      </c>
      <c r="B1078" s="5">
        <v>1.11499262202385</v>
      </c>
      <c r="C1078" s="5" t="s">
        <v>24172</v>
      </c>
      <c r="D1078" s="5" t="s">
        <v>24173</v>
      </c>
      <c r="E1078" s="5" t="s">
        <v>24174</v>
      </c>
      <c r="F1078" s="5" t="s">
        <v>24175</v>
      </c>
      <c r="G1078" s="5" t="s">
        <v>24176</v>
      </c>
    </row>
    <row r="1079" spans="1:7" x14ac:dyDescent="0.25">
      <c r="A1079" s="5" t="s">
        <v>25246</v>
      </c>
      <c r="B1079" s="5">
        <v>1.11491333438326</v>
      </c>
      <c r="C1079" s="5" t="s">
        <v>8</v>
      </c>
      <c r="D1079" s="5" t="s">
        <v>8</v>
      </c>
      <c r="E1079" s="5" t="s">
        <v>8</v>
      </c>
      <c r="F1079" s="5" t="s">
        <v>8</v>
      </c>
      <c r="G1079" s="5" t="s">
        <v>8</v>
      </c>
    </row>
    <row r="1080" spans="1:7" x14ac:dyDescent="0.25">
      <c r="A1080" s="5" t="s">
        <v>11220</v>
      </c>
      <c r="B1080" s="5">
        <v>1.1143397152258401</v>
      </c>
      <c r="C1080" s="5" t="s">
        <v>8</v>
      </c>
      <c r="D1080" s="5" t="s">
        <v>8</v>
      </c>
      <c r="E1080" s="5" t="s">
        <v>8</v>
      </c>
      <c r="F1080" s="5" t="s">
        <v>8</v>
      </c>
      <c r="G1080" s="5" t="s">
        <v>8</v>
      </c>
    </row>
    <row r="1081" spans="1:7" x14ac:dyDescent="0.25">
      <c r="A1081" s="5" t="s">
        <v>7938</v>
      </c>
      <c r="B1081" s="5">
        <v>1.1140107636786101</v>
      </c>
      <c r="C1081" s="5" t="s">
        <v>8</v>
      </c>
      <c r="D1081" s="5" t="s">
        <v>8</v>
      </c>
      <c r="E1081" s="5" t="s">
        <v>8</v>
      </c>
      <c r="F1081" s="5" t="s">
        <v>8</v>
      </c>
      <c r="G1081" s="5" t="s">
        <v>8</v>
      </c>
    </row>
    <row r="1082" spans="1:7" x14ac:dyDescent="0.25">
      <c r="A1082" s="5" t="s">
        <v>886</v>
      </c>
      <c r="B1082" s="5">
        <v>1.1137733646730601</v>
      </c>
      <c r="C1082" s="5" t="s">
        <v>8</v>
      </c>
      <c r="D1082" s="5" t="s">
        <v>8</v>
      </c>
      <c r="E1082" s="5" t="s">
        <v>8</v>
      </c>
      <c r="F1082" s="5" t="s">
        <v>8</v>
      </c>
      <c r="G1082" s="5" t="s">
        <v>8</v>
      </c>
    </row>
    <row r="1083" spans="1:7" x14ac:dyDescent="0.25">
      <c r="A1083" s="5" t="s">
        <v>25628</v>
      </c>
      <c r="B1083" s="5">
        <v>1.1137733646730601</v>
      </c>
      <c r="C1083" s="5" t="s">
        <v>8</v>
      </c>
      <c r="D1083" s="5" t="s">
        <v>8</v>
      </c>
      <c r="E1083" s="5" t="s">
        <v>8</v>
      </c>
      <c r="F1083" s="5" t="s">
        <v>8</v>
      </c>
      <c r="G1083" s="5" t="s">
        <v>8</v>
      </c>
    </row>
    <row r="1084" spans="1:7" x14ac:dyDescent="0.25">
      <c r="A1084" s="5" t="s">
        <v>25029</v>
      </c>
      <c r="B1084" s="5">
        <v>1.1127009590426999</v>
      </c>
      <c r="C1084" s="5" t="s">
        <v>8</v>
      </c>
      <c r="D1084" s="5" t="s">
        <v>8</v>
      </c>
      <c r="E1084" s="5" t="s">
        <v>8</v>
      </c>
      <c r="F1084" s="5" t="s">
        <v>8</v>
      </c>
      <c r="G1084" s="5" t="s">
        <v>8</v>
      </c>
    </row>
    <row r="1085" spans="1:7" x14ac:dyDescent="0.25">
      <c r="A1085" s="5" t="s">
        <v>25038</v>
      </c>
      <c r="B1085" s="5">
        <v>1.1127009590426999</v>
      </c>
      <c r="C1085" s="5" t="s">
        <v>8</v>
      </c>
      <c r="D1085" s="5" t="s">
        <v>8</v>
      </c>
      <c r="E1085" s="5" t="s">
        <v>8</v>
      </c>
      <c r="F1085" s="5" t="s">
        <v>8</v>
      </c>
      <c r="G1085" s="5" t="s">
        <v>8</v>
      </c>
    </row>
    <row r="1086" spans="1:7" x14ac:dyDescent="0.25">
      <c r="A1086" s="5" t="s">
        <v>25437</v>
      </c>
      <c r="B1086" s="5">
        <v>1.1127009590426999</v>
      </c>
      <c r="C1086" s="5" t="s">
        <v>8</v>
      </c>
      <c r="D1086" s="5" t="s">
        <v>8</v>
      </c>
      <c r="E1086" s="5" t="s">
        <v>8</v>
      </c>
      <c r="F1086" s="5" t="s">
        <v>8</v>
      </c>
      <c r="G1086" s="5" t="s">
        <v>8</v>
      </c>
    </row>
    <row r="1087" spans="1:7" x14ac:dyDescent="0.25">
      <c r="A1087" s="5" t="s">
        <v>14266</v>
      </c>
      <c r="B1087" s="5">
        <v>1.1127009590426999</v>
      </c>
      <c r="C1087" s="5" t="s">
        <v>8</v>
      </c>
      <c r="D1087" s="5" t="s">
        <v>8</v>
      </c>
      <c r="E1087" s="5" t="s">
        <v>8</v>
      </c>
      <c r="F1087" s="5" t="s">
        <v>8</v>
      </c>
      <c r="G1087" s="5" t="s">
        <v>8</v>
      </c>
    </row>
    <row r="1088" spans="1:7" x14ac:dyDescent="0.25">
      <c r="A1088" s="5" t="s">
        <v>20261</v>
      </c>
      <c r="B1088" s="5">
        <v>1.11250670159228</v>
      </c>
      <c r="C1088" s="5" t="s">
        <v>8</v>
      </c>
      <c r="D1088" s="5" t="s">
        <v>8</v>
      </c>
      <c r="E1088" s="5" t="s">
        <v>8</v>
      </c>
      <c r="F1088" s="5" t="s">
        <v>8</v>
      </c>
      <c r="G1088" s="5" t="s">
        <v>8</v>
      </c>
    </row>
    <row r="1089" spans="1:7" x14ac:dyDescent="0.25">
      <c r="A1089" s="5" t="s">
        <v>25741</v>
      </c>
      <c r="B1089" s="5">
        <v>1.1119625964742399</v>
      </c>
      <c r="C1089" s="5" t="s">
        <v>8</v>
      </c>
      <c r="D1089" s="5" t="s">
        <v>8</v>
      </c>
      <c r="E1089" s="5" t="s">
        <v>8</v>
      </c>
      <c r="F1089" s="5" t="s">
        <v>8</v>
      </c>
      <c r="G1089" s="5" t="s">
        <v>8</v>
      </c>
    </row>
    <row r="1090" spans="1:7" x14ac:dyDescent="0.25">
      <c r="A1090" s="5" t="s">
        <v>4523</v>
      </c>
      <c r="B1090" s="5">
        <v>1.11169028348494</v>
      </c>
      <c r="C1090" s="5" t="s">
        <v>4524</v>
      </c>
      <c r="D1090" s="5" t="s">
        <v>2244</v>
      </c>
      <c r="E1090" s="5" t="s">
        <v>2457</v>
      </c>
      <c r="F1090" s="5" t="s">
        <v>8</v>
      </c>
      <c r="G1090" s="5" t="s">
        <v>4525</v>
      </c>
    </row>
    <row r="1091" spans="1:7" x14ac:dyDescent="0.25">
      <c r="A1091" s="5" t="s">
        <v>19075</v>
      </c>
      <c r="B1091" s="5">
        <v>1.11169028348494</v>
      </c>
      <c r="C1091" s="5" t="s">
        <v>8</v>
      </c>
      <c r="D1091" s="5" t="s">
        <v>8</v>
      </c>
      <c r="E1091" s="5" t="s">
        <v>8</v>
      </c>
      <c r="F1091" s="5" t="s">
        <v>8</v>
      </c>
      <c r="G1091" s="5" t="s">
        <v>8</v>
      </c>
    </row>
    <row r="1092" spans="1:7" x14ac:dyDescent="0.25">
      <c r="A1092" s="5" t="s">
        <v>24989</v>
      </c>
      <c r="B1092" s="5">
        <v>1.11169028348494</v>
      </c>
      <c r="C1092" s="5" t="s">
        <v>8</v>
      </c>
      <c r="D1092" s="5" t="s">
        <v>8</v>
      </c>
      <c r="E1092" s="5" t="s">
        <v>8</v>
      </c>
      <c r="F1092" s="5" t="s">
        <v>8</v>
      </c>
      <c r="G1092" s="5" t="s">
        <v>8</v>
      </c>
    </row>
    <row r="1093" spans="1:7" x14ac:dyDescent="0.25">
      <c r="A1093" s="5" t="s">
        <v>25452</v>
      </c>
      <c r="B1093" s="5">
        <v>1.11169028348494</v>
      </c>
      <c r="C1093" s="5" t="s">
        <v>8</v>
      </c>
      <c r="D1093" s="5" t="s">
        <v>8</v>
      </c>
      <c r="E1093" s="5" t="s">
        <v>8</v>
      </c>
      <c r="F1093" s="5" t="s">
        <v>8</v>
      </c>
      <c r="G1093" s="5" t="s">
        <v>8</v>
      </c>
    </row>
    <row r="1094" spans="1:7" x14ac:dyDescent="0.25">
      <c r="A1094" s="5" t="s">
        <v>25750</v>
      </c>
      <c r="B1094" s="5">
        <v>1.11169028348494</v>
      </c>
      <c r="C1094" s="5" t="s">
        <v>8</v>
      </c>
      <c r="D1094" s="5" t="s">
        <v>8</v>
      </c>
      <c r="E1094" s="5" t="s">
        <v>8</v>
      </c>
      <c r="F1094" s="5" t="s">
        <v>8</v>
      </c>
      <c r="G1094" s="5" t="s">
        <v>8</v>
      </c>
    </row>
    <row r="1095" spans="1:7" x14ac:dyDescent="0.25">
      <c r="A1095" s="5" t="s">
        <v>24479</v>
      </c>
      <c r="B1095" s="5">
        <v>1.1114741966191</v>
      </c>
      <c r="C1095" s="5" t="s">
        <v>8</v>
      </c>
      <c r="D1095" s="5" t="s">
        <v>8</v>
      </c>
      <c r="E1095" s="5" t="s">
        <v>8</v>
      </c>
      <c r="F1095" s="5" t="s">
        <v>8</v>
      </c>
      <c r="G1095" s="5" t="s">
        <v>659</v>
      </c>
    </row>
    <row r="1096" spans="1:7" x14ac:dyDescent="0.25">
      <c r="A1096" s="5" t="s">
        <v>23809</v>
      </c>
      <c r="B1096" s="5">
        <v>1.11116766201799</v>
      </c>
      <c r="C1096" s="5" t="s">
        <v>8</v>
      </c>
      <c r="D1096" s="5" t="s">
        <v>8</v>
      </c>
      <c r="E1096" s="5" t="s">
        <v>23810</v>
      </c>
      <c r="F1096" s="5" t="s">
        <v>8</v>
      </c>
      <c r="G1096" s="5" t="s">
        <v>12634</v>
      </c>
    </row>
    <row r="1097" spans="1:7" x14ac:dyDescent="0.25">
      <c r="A1097" s="5" t="s">
        <v>25258</v>
      </c>
      <c r="B1097" s="5">
        <v>1.1107361569010099</v>
      </c>
      <c r="C1097" s="5" t="s">
        <v>8</v>
      </c>
      <c r="D1097" s="5" t="s">
        <v>8</v>
      </c>
      <c r="E1097" s="5" t="s">
        <v>8</v>
      </c>
      <c r="F1097" s="5" t="s">
        <v>8</v>
      </c>
      <c r="G1097" s="5" t="s">
        <v>8</v>
      </c>
    </row>
    <row r="1098" spans="1:7" x14ac:dyDescent="0.25">
      <c r="A1098" s="5" t="s">
        <v>25304</v>
      </c>
      <c r="B1098" s="5">
        <v>1.1107361569010099</v>
      </c>
      <c r="C1098" s="5" t="s">
        <v>8</v>
      </c>
      <c r="D1098" s="5" t="s">
        <v>8</v>
      </c>
      <c r="E1098" s="5" t="s">
        <v>8</v>
      </c>
      <c r="F1098" s="5" t="s">
        <v>8</v>
      </c>
      <c r="G1098" s="5" t="s">
        <v>8</v>
      </c>
    </row>
    <row r="1099" spans="1:7" x14ac:dyDescent="0.25">
      <c r="A1099" s="5" t="s">
        <v>25345</v>
      </c>
      <c r="B1099" s="5">
        <v>1.1107361569010099</v>
      </c>
      <c r="C1099" s="5" t="s">
        <v>8</v>
      </c>
      <c r="D1099" s="5" t="s">
        <v>8</v>
      </c>
      <c r="E1099" s="5" t="s">
        <v>25346</v>
      </c>
      <c r="F1099" s="5" t="s">
        <v>8</v>
      </c>
      <c r="G1099" s="5" t="s">
        <v>8</v>
      </c>
    </row>
    <row r="1100" spans="1:7" x14ac:dyDescent="0.25">
      <c r="A1100" s="5" t="s">
        <v>20220</v>
      </c>
      <c r="B1100" s="5">
        <v>1.1107361569010099</v>
      </c>
      <c r="C1100" s="5" t="s">
        <v>8</v>
      </c>
      <c r="D1100" s="5" t="s">
        <v>8</v>
      </c>
      <c r="E1100" s="5" t="s">
        <v>8</v>
      </c>
      <c r="F1100" s="5" t="s">
        <v>8</v>
      </c>
      <c r="G1100" s="5" t="s">
        <v>8</v>
      </c>
    </row>
    <row r="1101" spans="1:7" x14ac:dyDescent="0.25">
      <c r="A1101" s="5" t="s">
        <v>23441</v>
      </c>
      <c r="B1101" s="5">
        <v>1.1107361569010099</v>
      </c>
      <c r="C1101" s="5" t="s">
        <v>8</v>
      </c>
      <c r="D1101" s="5" t="s">
        <v>8</v>
      </c>
      <c r="E1101" s="5" t="s">
        <v>8</v>
      </c>
      <c r="F1101" s="5" t="s">
        <v>8</v>
      </c>
      <c r="G1101" s="5" t="s">
        <v>8</v>
      </c>
    </row>
    <row r="1102" spans="1:7" x14ac:dyDescent="0.25">
      <c r="A1102" s="5" t="s">
        <v>23790</v>
      </c>
      <c r="B1102" s="5">
        <v>1.1104345102202</v>
      </c>
      <c r="C1102" s="5" t="s">
        <v>8</v>
      </c>
      <c r="D1102" s="5" t="s">
        <v>8</v>
      </c>
      <c r="E1102" s="5" t="s">
        <v>8</v>
      </c>
      <c r="F1102" s="5" t="s">
        <v>8</v>
      </c>
      <c r="G1102" s="5" t="s">
        <v>23791</v>
      </c>
    </row>
    <row r="1103" spans="1:7" x14ac:dyDescent="0.25">
      <c r="A1103" s="5" t="s">
        <v>24901</v>
      </c>
      <c r="B1103" s="5">
        <v>1.1098339622456199</v>
      </c>
      <c r="C1103" s="5" t="s">
        <v>8</v>
      </c>
      <c r="D1103" s="5" t="s">
        <v>8</v>
      </c>
      <c r="E1103" s="5" t="s">
        <v>8</v>
      </c>
      <c r="F1103" s="5" t="s">
        <v>8</v>
      </c>
      <c r="G1103" s="5" t="s">
        <v>8</v>
      </c>
    </row>
    <row r="1104" spans="1:7" x14ac:dyDescent="0.25">
      <c r="A1104" s="5" t="s">
        <v>25698</v>
      </c>
      <c r="B1104" s="5">
        <v>1.1098339622456199</v>
      </c>
      <c r="C1104" s="5" t="s">
        <v>8</v>
      </c>
      <c r="D1104" s="5" t="s">
        <v>8</v>
      </c>
      <c r="E1104" s="5" t="s">
        <v>8</v>
      </c>
      <c r="F1104" s="5" t="s">
        <v>8</v>
      </c>
      <c r="G1104" s="5" t="s">
        <v>8</v>
      </c>
    </row>
    <row r="1105" spans="1:7" x14ac:dyDescent="0.25">
      <c r="A1105" s="5" t="s">
        <v>25850</v>
      </c>
      <c r="B1105" s="5">
        <v>1.1098339622456199</v>
      </c>
      <c r="C1105" s="5" t="s">
        <v>8</v>
      </c>
      <c r="D1105" s="5" t="s">
        <v>8</v>
      </c>
      <c r="E1105" s="5" t="s">
        <v>8</v>
      </c>
      <c r="F1105" s="5" t="s">
        <v>8</v>
      </c>
      <c r="G1105" s="5" t="s">
        <v>8</v>
      </c>
    </row>
    <row r="1106" spans="1:7" x14ac:dyDescent="0.25">
      <c r="A1106" s="5" t="s">
        <v>24255</v>
      </c>
      <c r="B1106" s="5">
        <v>1.1089795717989599</v>
      </c>
      <c r="C1106" s="5" t="s">
        <v>7710</v>
      </c>
      <c r="D1106" s="5" t="s">
        <v>24256</v>
      </c>
      <c r="E1106" s="5" t="s">
        <v>7712</v>
      </c>
      <c r="F1106" s="5" t="s">
        <v>24257</v>
      </c>
      <c r="G1106" s="5" t="s">
        <v>7714</v>
      </c>
    </row>
    <row r="1107" spans="1:7" x14ac:dyDescent="0.25">
      <c r="A1107" s="5" t="s">
        <v>20715</v>
      </c>
      <c r="B1107" s="5">
        <v>1.1089795717989599</v>
      </c>
      <c r="C1107" s="5" t="s">
        <v>8</v>
      </c>
      <c r="D1107" s="5" t="s">
        <v>8</v>
      </c>
      <c r="E1107" s="5" t="s">
        <v>8</v>
      </c>
      <c r="F1107" s="5" t="s">
        <v>8</v>
      </c>
      <c r="G1107" s="5" t="s">
        <v>8</v>
      </c>
    </row>
    <row r="1108" spans="1:7" x14ac:dyDescent="0.25">
      <c r="A1108" s="5" t="s">
        <v>16351</v>
      </c>
      <c r="B1108" s="5">
        <v>1.10816928401266</v>
      </c>
      <c r="C1108" s="5" t="s">
        <v>16352</v>
      </c>
      <c r="D1108" s="5" t="s">
        <v>16353</v>
      </c>
      <c r="E1108" s="5" t="s">
        <v>16354</v>
      </c>
      <c r="F1108" s="5" t="s">
        <v>16355</v>
      </c>
      <c r="G1108" s="5" t="s">
        <v>16356</v>
      </c>
    </row>
    <row r="1109" spans="1:7" x14ac:dyDescent="0.25">
      <c r="A1109" s="5" t="s">
        <v>25475</v>
      </c>
      <c r="B1109" s="5">
        <v>1.10816928401266</v>
      </c>
      <c r="C1109" s="5" t="s">
        <v>8</v>
      </c>
      <c r="D1109" s="5" t="s">
        <v>8</v>
      </c>
      <c r="E1109" s="5" t="s">
        <v>8</v>
      </c>
      <c r="F1109" s="5" t="s">
        <v>8</v>
      </c>
      <c r="G1109" s="5" t="s">
        <v>8</v>
      </c>
    </row>
    <row r="1110" spans="1:7" x14ac:dyDescent="0.25">
      <c r="A1110" s="5" t="s">
        <v>25476</v>
      </c>
      <c r="B1110" s="5">
        <v>1.10816928401266</v>
      </c>
      <c r="C1110" s="5" t="s">
        <v>8</v>
      </c>
      <c r="D1110" s="5" t="s">
        <v>8</v>
      </c>
      <c r="E1110" s="5" t="s">
        <v>8</v>
      </c>
      <c r="F1110" s="5" t="s">
        <v>8</v>
      </c>
      <c r="G1110" s="5" t="s">
        <v>8</v>
      </c>
    </row>
    <row r="1111" spans="1:7" x14ac:dyDescent="0.25">
      <c r="A1111" s="5" t="s">
        <v>23726</v>
      </c>
      <c r="B1111" s="5">
        <v>1.10739976989112</v>
      </c>
      <c r="C1111" s="5" t="s">
        <v>8</v>
      </c>
      <c r="D1111" s="5" t="s">
        <v>8</v>
      </c>
      <c r="E1111" s="5" t="s">
        <v>8</v>
      </c>
      <c r="F1111" s="5" t="s">
        <v>8</v>
      </c>
      <c r="G1111" s="5" t="s">
        <v>2578</v>
      </c>
    </row>
    <row r="1112" spans="1:7" x14ac:dyDescent="0.25">
      <c r="A1112" s="5" t="s">
        <v>18855</v>
      </c>
      <c r="B1112" s="5">
        <v>1.10739976989112</v>
      </c>
      <c r="C1112" s="5" t="s">
        <v>8</v>
      </c>
      <c r="D1112" s="5" t="s">
        <v>8</v>
      </c>
      <c r="E1112" s="5" t="s">
        <v>8</v>
      </c>
      <c r="F1112" s="5" t="s">
        <v>8</v>
      </c>
      <c r="G1112" s="5" t="s">
        <v>8</v>
      </c>
    </row>
    <row r="1113" spans="1:7" x14ac:dyDescent="0.25">
      <c r="A1113" s="5" t="s">
        <v>19300</v>
      </c>
      <c r="B1113" s="5">
        <v>1.1066680272696101</v>
      </c>
      <c r="C1113" s="5" t="s">
        <v>8</v>
      </c>
      <c r="D1113" s="5" t="s">
        <v>8</v>
      </c>
      <c r="E1113" s="5" t="s">
        <v>8</v>
      </c>
      <c r="F1113" s="5" t="s">
        <v>8</v>
      </c>
      <c r="G1113" s="5" t="s">
        <v>8</v>
      </c>
    </row>
    <row r="1114" spans="1:7" x14ac:dyDescent="0.25">
      <c r="A1114" s="5" t="s">
        <v>19002</v>
      </c>
      <c r="B1114" s="5">
        <v>1.1053072526208101</v>
      </c>
      <c r="C1114" s="5" t="s">
        <v>8</v>
      </c>
      <c r="D1114" s="5" t="s">
        <v>8</v>
      </c>
      <c r="E1114" s="5" t="s">
        <v>8</v>
      </c>
      <c r="F1114" s="5" t="s">
        <v>8</v>
      </c>
      <c r="G1114" s="5" t="s">
        <v>8</v>
      </c>
    </row>
    <row r="1115" spans="1:7" x14ac:dyDescent="0.25">
      <c r="A1115" s="5" t="s">
        <v>22631</v>
      </c>
      <c r="B1115" s="5">
        <v>1.1053072526208101</v>
      </c>
      <c r="C1115" s="5" t="s">
        <v>8</v>
      </c>
      <c r="D1115" s="5" t="s">
        <v>8</v>
      </c>
      <c r="E1115" s="5" t="s">
        <v>8</v>
      </c>
      <c r="F1115" s="5" t="s">
        <v>8</v>
      </c>
      <c r="G1115" s="5" t="s">
        <v>8</v>
      </c>
    </row>
    <row r="1116" spans="1:7" x14ac:dyDescent="0.25">
      <c r="A1116" s="5" t="s">
        <v>23804</v>
      </c>
      <c r="B1116" s="5">
        <v>1.10467352467295</v>
      </c>
      <c r="C1116" s="5" t="s">
        <v>8</v>
      </c>
      <c r="D1116" s="5" t="s">
        <v>8</v>
      </c>
      <c r="E1116" s="5" t="s">
        <v>8</v>
      </c>
      <c r="F1116" s="5" t="s">
        <v>8</v>
      </c>
      <c r="G1116" s="5" t="s">
        <v>12634</v>
      </c>
    </row>
    <row r="1117" spans="1:7" x14ac:dyDescent="0.25">
      <c r="A1117" s="5" t="s">
        <v>24823</v>
      </c>
      <c r="B1117" s="5">
        <v>1.10467352467295</v>
      </c>
      <c r="C1117" s="5" t="s">
        <v>8</v>
      </c>
      <c r="D1117" s="5" t="s">
        <v>8</v>
      </c>
      <c r="E1117" s="5" t="s">
        <v>8</v>
      </c>
      <c r="F1117" s="5" t="s">
        <v>8</v>
      </c>
      <c r="G1117" s="5" t="s">
        <v>8</v>
      </c>
    </row>
    <row r="1118" spans="1:7" x14ac:dyDescent="0.25">
      <c r="A1118" s="5" t="s">
        <v>24824</v>
      </c>
      <c r="B1118" s="5">
        <v>1.10467352467295</v>
      </c>
      <c r="C1118" s="5" t="s">
        <v>8</v>
      </c>
      <c r="D1118" s="5" t="s">
        <v>8</v>
      </c>
      <c r="E1118" s="5" t="s">
        <v>13255</v>
      </c>
      <c r="F1118" s="5" t="s">
        <v>8</v>
      </c>
      <c r="G1118" s="5" t="s">
        <v>8</v>
      </c>
    </row>
    <row r="1119" spans="1:7" x14ac:dyDescent="0.25">
      <c r="A1119" s="5" t="s">
        <v>25264</v>
      </c>
      <c r="B1119" s="5">
        <v>1.10467352467295</v>
      </c>
      <c r="C1119" s="5" t="s">
        <v>8</v>
      </c>
      <c r="D1119" s="5" t="s">
        <v>8</v>
      </c>
      <c r="E1119" s="5" t="s">
        <v>8</v>
      </c>
      <c r="F1119" s="5" t="s">
        <v>8</v>
      </c>
      <c r="G1119" s="5" t="s">
        <v>8</v>
      </c>
    </row>
    <row r="1120" spans="1:7" x14ac:dyDescent="0.25">
      <c r="A1120" s="5" t="s">
        <v>99</v>
      </c>
      <c r="B1120" s="5">
        <v>1.1034891875978801</v>
      </c>
      <c r="C1120" s="5" t="s">
        <v>8</v>
      </c>
      <c r="D1120" s="5" t="s">
        <v>8</v>
      </c>
      <c r="E1120" s="5" t="s">
        <v>8</v>
      </c>
      <c r="F1120" s="5" t="s">
        <v>8</v>
      </c>
      <c r="G1120" s="5" t="s">
        <v>8</v>
      </c>
    </row>
    <row r="1121" spans="1:7" x14ac:dyDescent="0.25">
      <c r="A1121" s="5" t="s">
        <v>18809</v>
      </c>
      <c r="B1121" s="5">
        <v>1.1034891875978801</v>
      </c>
      <c r="C1121" s="5" t="s">
        <v>8</v>
      </c>
      <c r="D1121" s="5" t="s">
        <v>8</v>
      </c>
      <c r="E1121" s="5" t="s">
        <v>8</v>
      </c>
      <c r="F1121" s="5" t="s">
        <v>8</v>
      </c>
      <c r="G1121" s="5" t="s">
        <v>8</v>
      </c>
    </row>
    <row r="1122" spans="1:7" x14ac:dyDescent="0.25">
      <c r="A1122" s="5" t="s">
        <v>11066</v>
      </c>
      <c r="B1122" s="5">
        <v>1.10240406967795</v>
      </c>
      <c r="C1122" s="5" t="s">
        <v>8</v>
      </c>
      <c r="D1122" s="5" t="s">
        <v>8</v>
      </c>
      <c r="E1122" s="5" t="s">
        <v>8</v>
      </c>
      <c r="F1122" s="5" t="s">
        <v>8</v>
      </c>
      <c r="G1122" s="5" t="s">
        <v>8</v>
      </c>
    </row>
    <row r="1123" spans="1:7" x14ac:dyDescent="0.25">
      <c r="A1123" s="5" t="s">
        <v>14371</v>
      </c>
      <c r="B1123" s="5">
        <v>1.10240406967795</v>
      </c>
      <c r="C1123" s="5" t="s">
        <v>8</v>
      </c>
      <c r="D1123" s="5" t="s">
        <v>8</v>
      </c>
      <c r="E1123" s="5" t="s">
        <v>8</v>
      </c>
      <c r="F1123" s="5" t="s">
        <v>8</v>
      </c>
      <c r="G1123" s="5" t="s">
        <v>8</v>
      </c>
    </row>
    <row r="1124" spans="1:7" x14ac:dyDescent="0.25">
      <c r="A1124" s="5" t="s">
        <v>23757</v>
      </c>
      <c r="B1124" s="5">
        <v>1.1020860591521</v>
      </c>
      <c r="C1124" s="5" t="s">
        <v>8</v>
      </c>
      <c r="D1124" s="5" t="s">
        <v>8</v>
      </c>
      <c r="E1124" s="5" t="s">
        <v>8</v>
      </c>
      <c r="F1124" s="5" t="s">
        <v>8</v>
      </c>
      <c r="G1124" s="5" t="s">
        <v>11564</v>
      </c>
    </row>
    <row r="1125" spans="1:7" x14ac:dyDescent="0.25">
      <c r="A1125" s="5" t="s">
        <v>25195</v>
      </c>
      <c r="B1125" s="5">
        <v>1.1014062036238099</v>
      </c>
      <c r="C1125" s="5" t="s">
        <v>8</v>
      </c>
      <c r="D1125" s="5" t="s">
        <v>8</v>
      </c>
      <c r="E1125" s="5" t="s">
        <v>8</v>
      </c>
      <c r="F1125" s="5" t="s">
        <v>8</v>
      </c>
      <c r="G1125" s="5" t="s">
        <v>8</v>
      </c>
    </row>
    <row r="1126" spans="1:7" x14ac:dyDescent="0.25">
      <c r="A1126" s="5" t="s">
        <v>24064</v>
      </c>
      <c r="B1126" s="5">
        <v>1.1009367661602101</v>
      </c>
      <c r="C1126" s="5" t="s">
        <v>8</v>
      </c>
      <c r="D1126" s="5" t="s">
        <v>8</v>
      </c>
      <c r="E1126" s="5" t="s">
        <v>8</v>
      </c>
      <c r="F1126" s="5" t="s">
        <v>8</v>
      </c>
      <c r="G1126" s="5" t="s">
        <v>24065</v>
      </c>
    </row>
    <row r="1127" spans="1:7" x14ac:dyDescent="0.25">
      <c r="A1127" s="5" t="s">
        <v>23813</v>
      </c>
      <c r="B1127" s="5">
        <v>1.1001889907123299</v>
      </c>
      <c r="C1127" s="5" t="s">
        <v>8</v>
      </c>
      <c r="D1127" s="5" t="s">
        <v>8</v>
      </c>
      <c r="E1127" s="5" t="s">
        <v>8</v>
      </c>
      <c r="F1127" s="5" t="s">
        <v>8</v>
      </c>
      <c r="G1127" s="5" t="s">
        <v>12634</v>
      </c>
    </row>
    <row r="1128" spans="1:7" x14ac:dyDescent="0.25">
      <c r="A1128" s="5" t="s">
        <v>12678</v>
      </c>
      <c r="B1128" s="5">
        <v>1.10005129030876</v>
      </c>
      <c r="C1128" s="5" t="s">
        <v>8</v>
      </c>
      <c r="D1128" s="5" t="s">
        <v>8</v>
      </c>
      <c r="E1128" s="5" t="s">
        <v>8</v>
      </c>
      <c r="F1128" s="5" t="s">
        <v>8</v>
      </c>
      <c r="G1128" s="5" t="s">
        <v>8</v>
      </c>
    </row>
    <row r="1129" spans="1:7" x14ac:dyDescent="0.25">
      <c r="A1129" s="5" t="s">
        <v>25837</v>
      </c>
      <c r="B1129" s="5">
        <v>1.10005129030876</v>
      </c>
      <c r="C1129" s="5" t="s">
        <v>8</v>
      </c>
      <c r="D1129" s="5" t="s">
        <v>8</v>
      </c>
      <c r="E1129" s="5" t="s">
        <v>8</v>
      </c>
      <c r="F1129" s="5" t="s">
        <v>8</v>
      </c>
      <c r="G1129" s="5" t="s">
        <v>8</v>
      </c>
    </row>
    <row r="1130" spans="1:7" x14ac:dyDescent="0.25">
      <c r="A1130" s="5" t="s">
        <v>12232</v>
      </c>
      <c r="B1130" s="5">
        <v>1.0984675862339699</v>
      </c>
      <c r="C1130" s="5" t="s">
        <v>8</v>
      </c>
      <c r="D1130" s="5" t="s">
        <v>8</v>
      </c>
      <c r="E1130" s="5" t="s">
        <v>8</v>
      </c>
      <c r="F1130" s="5" t="s">
        <v>8</v>
      </c>
      <c r="G1130" s="5" t="s">
        <v>8</v>
      </c>
    </row>
    <row r="1131" spans="1:7" x14ac:dyDescent="0.25">
      <c r="A1131" s="5" t="s">
        <v>25869</v>
      </c>
      <c r="B1131" s="5">
        <v>1.0977566083413399</v>
      </c>
      <c r="C1131" s="5" t="s">
        <v>8</v>
      </c>
      <c r="D1131" s="5" t="s">
        <v>8</v>
      </c>
      <c r="E1131" s="5" t="s">
        <v>8</v>
      </c>
      <c r="F1131" s="5" t="s">
        <v>8</v>
      </c>
      <c r="G1131" s="5" t="s">
        <v>8</v>
      </c>
    </row>
    <row r="1132" spans="1:7" x14ac:dyDescent="0.25">
      <c r="A1132" s="5" t="s">
        <v>25856</v>
      </c>
      <c r="B1132" s="5">
        <v>1.09741896907559</v>
      </c>
      <c r="C1132" s="5" t="s">
        <v>8</v>
      </c>
      <c r="D1132" s="5" t="s">
        <v>8</v>
      </c>
      <c r="E1132" s="5" t="s">
        <v>8</v>
      </c>
      <c r="F1132" s="5" t="s">
        <v>8</v>
      </c>
      <c r="G1132" s="5" t="s">
        <v>8</v>
      </c>
    </row>
    <row r="1133" spans="1:7" x14ac:dyDescent="0.25">
      <c r="A1133" s="5" t="s">
        <v>22589</v>
      </c>
      <c r="B1133" s="5">
        <v>1.0970924460225999</v>
      </c>
      <c r="C1133" s="5" t="s">
        <v>8</v>
      </c>
      <c r="D1133" s="5" t="s">
        <v>8</v>
      </c>
      <c r="E1133" s="5" t="s">
        <v>8</v>
      </c>
      <c r="F1133" s="5" t="s">
        <v>8</v>
      </c>
      <c r="G1133" s="5" t="s">
        <v>8</v>
      </c>
    </row>
    <row r="1134" spans="1:7" x14ac:dyDescent="0.25">
      <c r="A1134" s="5" t="s">
        <v>25031</v>
      </c>
      <c r="B1134" s="5">
        <v>1.09647062261928</v>
      </c>
      <c r="C1134" s="5" t="s">
        <v>8</v>
      </c>
      <c r="D1134" s="5" t="s">
        <v>8</v>
      </c>
      <c r="E1134" s="5" t="s">
        <v>8</v>
      </c>
      <c r="F1134" s="5" t="s">
        <v>8</v>
      </c>
      <c r="G1134" s="5" t="s">
        <v>8</v>
      </c>
    </row>
    <row r="1135" spans="1:7" x14ac:dyDescent="0.25">
      <c r="A1135" s="5" t="s">
        <v>25738</v>
      </c>
      <c r="B1135" s="5">
        <v>1.09647062261928</v>
      </c>
      <c r="C1135" s="5" t="s">
        <v>8</v>
      </c>
      <c r="D1135" s="5" t="s">
        <v>8</v>
      </c>
      <c r="E1135" s="5" t="s">
        <v>8</v>
      </c>
      <c r="F1135" s="5" t="s">
        <v>8</v>
      </c>
      <c r="G1135" s="5" t="s">
        <v>8</v>
      </c>
    </row>
    <row r="1136" spans="1:7" x14ac:dyDescent="0.25">
      <c r="A1136" s="5" t="s">
        <v>14036</v>
      </c>
      <c r="B1136" s="5">
        <v>1.0960725767854</v>
      </c>
      <c r="C1136" s="5" t="s">
        <v>8</v>
      </c>
      <c r="D1136" s="5" t="s">
        <v>8</v>
      </c>
      <c r="E1136" s="5" t="s">
        <v>8</v>
      </c>
      <c r="F1136" s="5" t="s">
        <v>8</v>
      </c>
      <c r="G1136" s="5" t="s">
        <v>8</v>
      </c>
    </row>
    <row r="1137" spans="1:7" x14ac:dyDescent="0.25">
      <c r="A1137" s="5" t="s">
        <v>25517</v>
      </c>
      <c r="B1137" s="5">
        <v>1.09588721461315</v>
      </c>
      <c r="C1137" s="5" t="s">
        <v>8</v>
      </c>
      <c r="D1137" s="5" t="s">
        <v>8</v>
      </c>
      <c r="E1137" s="5" t="s">
        <v>8</v>
      </c>
      <c r="F1137" s="5" t="s">
        <v>8</v>
      </c>
      <c r="G1137" s="5" t="s">
        <v>8</v>
      </c>
    </row>
    <row r="1138" spans="1:7" x14ac:dyDescent="0.25">
      <c r="A1138" s="5" t="s">
        <v>2013</v>
      </c>
      <c r="B1138" s="5">
        <v>1.0956088208288299</v>
      </c>
      <c r="C1138" s="5" t="s">
        <v>8</v>
      </c>
      <c r="D1138" s="5" t="s">
        <v>8</v>
      </c>
      <c r="E1138" s="5" t="s">
        <v>8</v>
      </c>
      <c r="F1138" s="5" t="s">
        <v>8</v>
      </c>
      <c r="G1138" s="5" t="s">
        <v>8</v>
      </c>
    </row>
    <row r="1139" spans="1:7" x14ac:dyDescent="0.25">
      <c r="A1139" s="5" t="s">
        <v>23467</v>
      </c>
      <c r="B1139" s="5">
        <v>1.0950766889897201</v>
      </c>
      <c r="C1139" s="5" t="s">
        <v>8</v>
      </c>
      <c r="D1139" s="5" t="s">
        <v>8</v>
      </c>
      <c r="E1139" s="5" t="s">
        <v>8</v>
      </c>
      <c r="F1139" s="5" t="s">
        <v>8</v>
      </c>
      <c r="G1139" s="5" t="s">
        <v>21861</v>
      </c>
    </row>
    <row r="1140" spans="1:7" x14ac:dyDescent="0.25">
      <c r="A1140" s="5" t="s">
        <v>24867</v>
      </c>
      <c r="B1140" s="5">
        <v>1.09410142603386</v>
      </c>
      <c r="C1140" s="5" t="s">
        <v>8</v>
      </c>
      <c r="D1140" s="5" t="s">
        <v>8</v>
      </c>
      <c r="E1140" s="5" t="s">
        <v>8</v>
      </c>
      <c r="F1140" s="5" t="s">
        <v>8</v>
      </c>
      <c r="G1140" s="5" t="s">
        <v>8</v>
      </c>
    </row>
    <row r="1141" spans="1:7" x14ac:dyDescent="0.25">
      <c r="A1141" s="5" t="s">
        <v>2724</v>
      </c>
      <c r="B1141" s="5">
        <v>1.0938743679401699</v>
      </c>
      <c r="C1141" s="5" t="s">
        <v>8</v>
      </c>
      <c r="D1141" s="5" t="s">
        <v>8</v>
      </c>
      <c r="E1141" s="5" t="s">
        <v>8</v>
      </c>
      <c r="F1141" s="5" t="s">
        <v>8</v>
      </c>
      <c r="G1141" s="5" t="s">
        <v>8</v>
      </c>
    </row>
    <row r="1142" spans="1:7" x14ac:dyDescent="0.25">
      <c r="A1142" s="5" t="s">
        <v>24850</v>
      </c>
      <c r="B1142" s="5">
        <v>1.09343847771464</v>
      </c>
      <c r="C1142" s="5" t="s">
        <v>8</v>
      </c>
      <c r="D1142" s="5" t="s">
        <v>8</v>
      </c>
      <c r="E1142" s="5" t="s">
        <v>8</v>
      </c>
      <c r="F1142" s="5" t="s">
        <v>8</v>
      </c>
      <c r="G1142" s="5" t="s">
        <v>8</v>
      </c>
    </row>
    <row r="1143" spans="1:7" x14ac:dyDescent="0.25">
      <c r="A1143" s="5" t="s">
        <v>2632</v>
      </c>
      <c r="B1143" s="5">
        <v>1.0894606919060601</v>
      </c>
      <c r="C1143" s="5" t="s">
        <v>8</v>
      </c>
      <c r="D1143" s="5" t="s">
        <v>8</v>
      </c>
      <c r="E1143" s="5" t="s">
        <v>8</v>
      </c>
      <c r="F1143" s="5" t="s">
        <v>8</v>
      </c>
      <c r="G1143" s="5" t="s">
        <v>8</v>
      </c>
    </row>
    <row r="1144" spans="1:7" x14ac:dyDescent="0.25">
      <c r="A1144" s="5" t="s">
        <v>13072</v>
      </c>
      <c r="B1144" s="5">
        <v>1.0889964242146299</v>
      </c>
      <c r="C1144" s="5" t="s">
        <v>8</v>
      </c>
      <c r="D1144" s="5" t="s">
        <v>8</v>
      </c>
      <c r="E1144" s="5" t="s">
        <v>8</v>
      </c>
      <c r="F1144" s="5" t="s">
        <v>8</v>
      </c>
      <c r="G1144" s="5" t="s">
        <v>8</v>
      </c>
    </row>
    <row r="1145" spans="1:7" x14ac:dyDescent="0.25">
      <c r="A1145" s="5" t="s">
        <v>4660</v>
      </c>
      <c r="B1145" s="5">
        <v>1.0856380594775601</v>
      </c>
      <c r="C1145" s="5" t="s">
        <v>8</v>
      </c>
      <c r="D1145" s="5" t="s">
        <v>8</v>
      </c>
      <c r="E1145" s="5" t="s">
        <v>8</v>
      </c>
      <c r="F1145" s="5" t="s">
        <v>8</v>
      </c>
      <c r="G1145" s="5" t="s">
        <v>8</v>
      </c>
    </row>
    <row r="1146" spans="1:7" x14ac:dyDescent="0.25">
      <c r="A1146" s="5" t="s">
        <v>11852</v>
      </c>
      <c r="B1146" s="5">
        <v>1.08524188252317</v>
      </c>
      <c r="C1146" s="5" t="s">
        <v>8</v>
      </c>
      <c r="D1146" s="5" t="s">
        <v>8</v>
      </c>
      <c r="E1146" s="5" t="s">
        <v>8</v>
      </c>
      <c r="F1146" s="5" t="s">
        <v>8</v>
      </c>
      <c r="G1146" s="5" t="s">
        <v>8</v>
      </c>
    </row>
    <row r="1147" spans="1:7" x14ac:dyDescent="0.25">
      <c r="A1147" s="5" t="s">
        <v>20476</v>
      </c>
      <c r="B1147" s="5">
        <v>1.0823287023447901</v>
      </c>
      <c r="C1147" s="5" t="s">
        <v>8</v>
      </c>
      <c r="D1147" s="5" t="s">
        <v>8</v>
      </c>
      <c r="E1147" s="5" t="s">
        <v>8</v>
      </c>
      <c r="F1147" s="5" t="s">
        <v>8</v>
      </c>
      <c r="G1147" s="5" t="s">
        <v>8</v>
      </c>
    </row>
    <row r="1148" spans="1:7" x14ac:dyDescent="0.25">
      <c r="A1148" s="5" t="s">
        <v>24757</v>
      </c>
      <c r="B1148" s="5">
        <v>1.0768011234622299</v>
      </c>
      <c r="C1148" s="5" t="s">
        <v>8</v>
      </c>
      <c r="D1148" s="5" t="s">
        <v>8</v>
      </c>
      <c r="E1148" s="5" t="s">
        <v>8</v>
      </c>
      <c r="F1148" s="5" t="s">
        <v>8</v>
      </c>
      <c r="G1148" s="5" t="s">
        <v>8</v>
      </c>
    </row>
    <row r="1149" spans="1:7" x14ac:dyDescent="0.25">
      <c r="A1149" s="5" t="s">
        <v>23735</v>
      </c>
      <c r="B1149" s="5">
        <v>1.07526840226117</v>
      </c>
      <c r="C1149" s="5" t="s">
        <v>8</v>
      </c>
      <c r="D1149" s="5" t="s">
        <v>8</v>
      </c>
      <c r="E1149" s="5" t="s">
        <v>8</v>
      </c>
      <c r="F1149" s="5" t="s">
        <v>8</v>
      </c>
      <c r="G1149" s="5" t="s">
        <v>165</v>
      </c>
    </row>
    <row r="1150" spans="1:7" x14ac:dyDescent="0.25">
      <c r="A1150" s="5" t="s">
        <v>10694</v>
      </c>
      <c r="B1150" s="5">
        <v>1.0750143980396101</v>
      </c>
      <c r="C1150" s="5" t="s">
        <v>8</v>
      </c>
      <c r="D1150" s="5" t="s">
        <v>8</v>
      </c>
      <c r="E1150" s="5" t="s">
        <v>10043</v>
      </c>
      <c r="F1150" s="5" t="s">
        <v>8</v>
      </c>
      <c r="G1150" s="5" t="s">
        <v>8</v>
      </c>
    </row>
    <row r="1151" spans="1:7" x14ac:dyDescent="0.25">
      <c r="A1151" s="5" t="s">
        <v>22737</v>
      </c>
      <c r="B1151" s="5">
        <v>1.0747610264165499</v>
      </c>
      <c r="C1151" s="5" t="s">
        <v>8</v>
      </c>
      <c r="D1151" s="5" t="s">
        <v>8</v>
      </c>
      <c r="E1151" s="5" t="s">
        <v>8</v>
      </c>
      <c r="F1151" s="5" t="s">
        <v>8</v>
      </c>
      <c r="G1151" s="5" t="s">
        <v>12634</v>
      </c>
    </row>
    <row r="1152" spans="1:7" x14ac:dyDescent="0.25">
      <c r="A1152" s="5" t="s">
        <v>23834</v>
      </c>
      <c r="B1152" s="5">
        <v>1.0747610264165499</v>
      </c>
      <c r="C1152" s="5" t="s">
        <v>8</v>
      </c>
      <c r="D1152" s="5" t="s">
        <v>8</v>
      </c>
      <c r="E1152" s="5" t="s">
        <v>8</v>
      </c>
      <c r="F1152" s="5" t="s">
        <v>8</v>
      </c>
      <c r="G1152" s="5" t="s">
        <v>23213</v>
      </c>
    </row>
    <row r="1153" spans="1:7" x14ac:dyDescent="0.25">
      <c r="A1153" s="5" t="s">
        <v>23783</v>
      </c>
      <c r="B1153" s="5">
        <v>1.07429214938332</v>
      </c>
      <c r="C1153" s="5" t="s">
        <v>8</v>
      </c>
      <c r="D1153" s="5" t="s">
        <v>8</v>
      </c>
      <c r="E1153" s="5" t="s">
        <v>8</v>
      </c>
      <c r="F1153" s="5" t="s">
        <v>8</v>
      </c>
      <c r="G1153" s="5" t="s">
        <v>23784</v>
      </c>
    </row>
    <row r="1154" spans="1:7" x14ac:dyDescent="0.25">
      <c r="A1154" s="5" t="s">
        <v>24367</v>
      </c>
      <c r="B1154" s="5">
        <v>1.07424954541264</v>
      </c>
      <c r="C1154" s="5" t="s">
        <v>24368</v>
      </c>
      <c r="D1154" s="5" t="s">
        <v>24369</v>
      </c>
      <c r="E1154" s="5" t="s">
        <v>24370</v>
      </c>
      <c r="F1154" s="5" t="s">
        <v>24371</v>
      </c>
      <c r="G1154" s="5" t="s">
        <v>24372</v>
      </c>
    </row>
    <row r="1155" spans="1:7" x14ac:dyDescent="0.25">
      <c r="A1155" s="5" t="s">
        <v>16374</v>
      </c>
      <c r="B1155" s="5">
        <v>1.07396880763175</v>
      </c>
      <c r="C1155" s="5" t="s">
        <v>8</v>
      </c>
      <c r="D1155" s="5" t="s">
        <v>8</v>
      </c>
      <c r="E1155" s="5" t="s">
        <v>8</v>
      </c>
      <c r="F1155" s="5" t="s">
        <v>8</v>
      </c>
      <c r="G1155" s="5" t="s">
        <v>16375</v>
      </c>
    </row>
    <row r="1156" spans="1:7" x14ac:dyDescent="0.25">
      <c r="A1156" s="5" t="s">
        <v>20921</v>
      </c>
      <c r="B1156" s="5">
        <v>1.07363643982527</v>
      </c>
      <c r="C1156" s="5" t="s">
        <v>8</v>
      </c>
      <c r="D1156" s="5" t="s">
        <v>8</v>
      </c>
      <c r="E1156" s="5" t="s">
        <v>8</v>
      </c>
      <c r="F1156" s="5" t="s">
        <v>8</v>
      </c>
      <c r="G1156" s="5" t="s">
        <v>8</v>
      </c>
    </row>
    <row r="1157" spans="1:7" x14ac:dyDescent="0.25">
      <c r="A1157" s="5" t="s">
        <v>24691</v>
      </c>
      <c r="B1157" s="5">
        <v>1.07357500996656</v>
      </c>
      <c r="C1157" s="5" t="s">
        <v>8</v>
      </c>
      <c r="D1157" s="5" t="s">
        <v>8</v>
      </c>
      <c r="E1157" s="5" t="s">
        <v>8</v>
      </c>
      <c r="F1157" s="5" t="s">
        <v>8</v>
      </c>
      <c r="G1157" s="5" t="s">
        <v>8</v>
      </c>
    </row>
    <row r="1158" spans="1:7" x14ac:dyDescent="0.25">
      <c r="A1158" s="5" t="s">
        <v>799</v>
      </c>
      <c r="B1158" s="5">
        <v>1.0734462292870499</v>
      </c>
      <c r="C1158" s="5" t="s">
        <v>8</v>
      </c>
      <c r="D1158" s="5" t="s">
        <v>8</v>
      </c>
      <c r="E1158" s="5" t="s">
        <v>8</v>
      </c>
      <c r="F1158" s="5" t="s">
        <v>8</v>
      </c>
      <c r="G1158" s="5" t="s">
        <v>8</v>
      </c>
    </row>
    <row r="1159" spans="1:7" x14ac:dyDescent="0.25">
      <c r="A1159" s="5" t="s">
        <v>25363</v>
      </c>
      <c r="B1159" s="5">
        <v>1.07308491222541</v>
      </c>
      <c r="C1159" s="5" t="s">
        <v>8</v>
      </c>
      <c r="D1159" s="5" t="s">
        <v>8</v>
      </c>
      <c r="E1159" s="5" t="s">
        <v>8</v>
      </c>
      <c r="F1159" s="5" t="s">
        <v>8</v>
      </c>
      <c r="G1159" s="5" t="s">
        <v>8</v>
      </c>
    </row>
    <row r="1160" spans="1:7" x14ac:dyDescent="0.25">
      <c r="A1160" s="5" t="s">
        <v>25556</v>
      </c>
      <c r="B1160" s="5">
        <v>1.07245826945802</v>
      </c>
      <c r="C1160" s="5" t="s">
        <v>25557</v>
      </c>
      <c r="D1160" s="5" t="s">
        <v>25558</v>
      </c>
      <c r="E1160" s="5" t="s">
        <v>25559</v>
      </c>
      <c r="F1160" s="5" t="s">
        <v>25560</v>
      </c>
      <c r="G1160" s="5" t="s">
        <v>8</v>
      </c>
    </row>
    <row r="1161" spans="1:7" x14ac:dyDescent="0.25">
      <c r="A1161" s="5" t="s">
        <v>20580</v>
      </c>
      <c r="B1161" s="5">
        <v>1.07245826945802</v>
      </c>
      <c r="C1161" s="5" t="s">
        <v>8</v>
      </c>
      <c r="D1161" s="5" t="s">
        <v>8</v>
      </c>
      <c r="E1161" s="5" t="s">
        <v>8</v>
      </c>
      <c r="F1161" s="5" t="s">
        <v>8</v>
      </c>
      <c r="G1161" s="5" t="s">
        <v>8</v>
      </c>
    </row>
    <row r="1162" spans="1:7" x14ac:dyDescent="0.25">
      <c r="A1162" s="5" t="s">
        <v>35</v>
      </c>
      <c r="B1162" s="5">
        <v>1.07235420763344</v>
      </c>
      <c r="C1162" s="5" t="s">
        <v>8</v>
      </c>
      <c r="D1162" s="5" t="s">
        <v>8</v>
      </c>
      <c r="E1162" s="5" t="s">
        <v>8</v>
      </c>
      <c r="F1162" s="5" t="s">
        <v>8</v>
      </c>
      <c r="G1162" s="5" t="s">
        <v>8</v>
      </c>
    </row>
    <row r="1163" spans="1:7" x14ac:dyDescent="0.25">
      <c r="A1163" s="5" t="s">
        <v>25307</v>
      </c>
      <c r="B1163" s="5">
        <v>1.07235420763344</v>
      </c>
      <c r="C1163" s="5" t="s">
        <v>8</v>
      </c>
      <c r="D1163" s="5" t="s">
        <v>8</v>
      </c>
      <c r="E1163" s="5" t="s">
        <v>8</v>
      </c>
      <c r="F1163" s="5" t="s">
        <v>8</v>
      </c>
      <c r="G1163" s="5" t="s">
        <v>8</v>
      </c>
    </row>
    <row r="1164" spans="1:7" x14ac:dyDescent="0.25">
      <c r="A1164" s="5" t="s">
        <v>23805</v>
      </c>
      <c r="B1164" s="5">
        <v>1.07213286973878</v>
      </c>
      <c r="C1164" s="5" t="s">
        <v>8</v>
      </c>
      <c r="D1164" s="5" t="s">
        <v>8</v>
      </c>
      <c r="E1164" s="5" t="s">
        <v>8</v>
      </c>
      <c r="F1164" s="5" t="s">
        <v>8</v>
      </c>
      <c r="G1164" s="5" t="s">
        <v>12634</v>
      </c>
    </row>
    <row r="1165" spans="1:7" x14ac:dyDescent="0.25">
      <c r="A1165" s="5" t="s">
        <v>20802</v>
      </c>
      <c r="B1165" s="5">
        <v>1.07213286973878</v>
      </c>
      <c r="C1165" s="5" t="s">
        <v>8</v>
      </c>
      <c r="D1165" s="5" t="s">
        <v>8</v>
      </c>
      <c r="E1165" s="5" t="s">
        <v>8</v>
      </c>
      <c r="F1165" s="5" t="s">
        <v>8</v>
      </c>
      <c r="G1165" s="5" t="s">
        <v>8</v>
      </c>
    </row>
    <row r="1166" spans="1:7" x14ac:dyDescent="0.25">
      <c r="A1166" s="5" t="s">
        <v>24468</v>
      </c>
      <c r="B1166" s="5">
        <v>1.07201502223913</v>
      </c>
      <c r="C1166" s="5" t="s">
        <v>24469</v>
      </c>
      <c r="D1166" s="5" t="s">
        <v>24470</v>
      </c>
      <c r="E1166" s="5" t="s">
        <v>24471</v>
      </c>
      <c r="F1166" s="5" t="s">
        <v>24472</v>
      </c>
      <c r="G1166" s="5" t="s">
        <v>17746</v>
      </c>
    </row>
    <row r="1167" spans="1:7" x14ac:dyDescent="0.25">
      <c r="A1167" s="5" t="s">
        <v>25777</v>
      </c>
      <c r="B1167" s="5">
        <v>1.0718919659903801</v>
      </c>
      <c r="C1167" s="5" t="s">
        <v>8</v>
      </c>
      <c r="D1167" s="5" t="s">
        <v>8</v>
      </c>
      <c r="E1167" s="5" t="s">
        <v>8</v>
      </c>
      <c r="F1167" s="5" t="s">
        <v>8</v>
      </c>
      <c r="G1167" s="5" t="s">
        <v>8</v>
      </c>
    </row>
    <row r="1168" spans="1:7" x14ac:dyDescent="0.25">
      <c r="A1168" s="5" t="s">
        <v>23243</v>
      </c>
      <c r="B1168" s="5">
        <v>1.07162878203571</v>
      </c>
      <c r="C1168" s="5" t="s">
        <v>8</v>
      </c>
      <c r="D1168" s="5" t="s">
        <v>8</v>
      </c>
      <c r="E1168" s="5" t="s">
        <v>8</v>
      </c>
      <c r="F1168" s="5" t="s">
        <v>8</v>
      </c>
      <c r="G1168" s="5" t="s">
        <v>8</v>
      </c>
    </row>
    <row r="1169" spans="1:7" x14ac:dyDescent="0.25">
      <c r="A1169" s="5" t="s">
        <v>23807</v>
      </c>
      <c r="B1169" s="5">
        <v>1.0714878462088699</v>
      </c>
      <c r="C1169" s="5" t="s">
        <v>8</v>
      </c>
      <c r="D1169" s="5" t="s">
        <v>8</v>
      </c>
      <c r="E1169" s="5" t="s">
        <v>8</v>
      </c>
      <c r="F1169" s="5" t="s">
        <v>8</v>
      </c>
      <c r="G1169" s="5" t="s">
        <v>12634</v>
      </c>
    </row>
    <row r="1170" spans="1:7" x14ac:dyDescent="0.25">
      <c r="A1170" s="5" t="s">
        <v>5197</v>
      </c>
      <c r="B1170" s="5">
        <v>1.0714878462088699</v>
      </c>
      <c r="C1170" s="5" t="s">
        <v>8</v>
      </c>
      <c r="D1170" s="5" t="s">
        <v>8</v>
      </c>
      <c r="E1170" s="5" t="s">
        <v>8</v>
      </c>
      <c r="F1170" s="5" t="s">
        <v>8</v>
      </c>
      <c r="G1170" s="5" t="s">
        <v>3874</v>
      </c>
    </row>
    <row r="1171" spans="1:7" x14ac:dyDescent="0.25">
      <c r="A1171" s="5" t="s">
        <v>25200</v>
      </c>
      <c r="B1171" s="5">
        <v>1.0714878462088699</v>
      </c>
      <c r="C1171" s="5" t="s">
        <v>8</v>
      </c>
      <c r="D1171" s="5" t="s">
        <v>8</v>
      </c>
      <c r="E1171" s="5" t="s">
        <v>8</v>
      </c>
      <c r="F1171" s="5" t="s">
        <v>8</v>
      </c>
      <c r="G1171" s="5" t="s">
        <v>8</v>
      </c>
    </row>
    <row r="1172" spans="1:7" x14ac:dyDescent="0.25">
      <c r="A1172" s="5" t="s">
        <v>23125</v>
      </c>
      <c r="B1172" s="5">
        <v>1.0713400770985899</v>
      </c>
      <c r="C1172" s="5" t="s">
        <v>8</v>
      </c>
      <c r="D1172" s="5" t="s">
        <v>8</v>
      </c>
      <c r="E1172" s="5" t="s">
        <v>8</v>
      </c>
      <c r="F1172" s="5" t="s">
        <v>8</v>
      </c>
      <c r="G1172" s="5" t="s">
        <v>12634</v>
      </c>
    </row>
    <row r="1173" spans="1:7" x14ac:dyDescent="0.25">
      <c r="A1173" s="5" t="s">
        <v>25270</v>
      </c>
      <c r="B1173" s="5">
        <v>1.0713400770985899</v>
      </c>
      <c r="C1173" s="5" t="s">
        <v>8</v>
      </c>
      <c r="D1173" s="5" t="s">
        <v>8</v>
      </c>
      <c r="E1173" s="5" t="s">
        <v>8</v>
      </c>
      <c r="F1173" s="5" t="s">
        <v>8</v>
      </c>
      <c r="G1173" s="5" t="s">
        <v>8</v>
      </c>
    </row>
    <row r="1174" spans="1:7" x14ac:dyDescent="0.25">
      <c r="A1174" s="5" t="s">
        <v>25410</v>
      </c>
      <c r="B1174" s="5">
        <v>1.0713400770985899</v>
      </c>
      <c r="C1174" s="5" t="s">
        <v>8</v>
      </c>
      <c r="D1174" s="5" t="s">
        <v>8</v>
      </c>
      <c r="E1174" s="5" t="s">
        <v>8</v>
      </c>
      <c r="F1174" s="5" t="s">
        <v>8</v>
      </c>
      <c r="G1174" s="5" t="s">
        <v>8</v>
      </c>
    </row>
    <row r="1175" spans="1:7" x14ac:dyDescent="0.25">
      <c r="A1175" s="5" t="s">
        <v>25039</v>
      </c>
      <c r="B1175" s="5">
        <v>1.0711849653885701</v>
      </c>
      <c r="C1175" s="5" t="s">
        <v>8</v>
      </c>
      <c r="D1175" s="5" t="s">
        <v>8</v>
      </c>
      <c r="E1175" s="5" t="s">
        <v>8</v>
      </c>
      <c r="F1175" s="5" t="s">
        <v>8</v>
      </c>
      <c r="G1175" s="5" t="s">
        <v>8</v>
      </c>
    </row>
    <row r="1176" spans="1:7" x14ac:dyDescent="0.25">
      <c r="A1176" s="5" t="s">
        <v>25704</v>
      </c>
      <c r="B1176" s="5">
        <v>1.07102194985727</v>
      </c>
      <c r="C1176" s="5" t="s">
        <v>8</v>
      </c>
      <c r="D1176" s="5" t="s">
        <v>8</v>
      </c>
      <c r="E1176" s="5" t="s">
        <v>8</v>
      </c>
      <c r="F1176" s="5" t="s">
        <v>8</v>
      </c>
      <c r="G1176" s="5" t="s">
        <v>8</v>
      </c>
    </row>
    <row r="1177" spans="1:7" x14ac:dyDescent="0.25">
      <c r="A1177" s="5" t="s">
        <v>14660</v>
      </c>
      <c r="B1177" s="5">
        <v>1.07102194985727</v>
      </c>
      <c r="C1177" s="5" t="s">
        <v>8</v>
      </c>
      <c r="D1177" s="5" t="s">
        <v>8</v>
      </c>
      <c r="E1177" s="5" t="s">
        <v>8</v>
      </c>
      <c r="F1177" s="5" t="s">
        <v>8</v>
      </c>
      <c r="G1177" s="5" t="s">
        <v>8</v>
      </c>
    </row>
    <row r="1178" spans="1:7" x14ac:dyDescent="0.25">
      <c r="A1178" s="5" t="s">
        <v>21767</v>
      </c>
      <c r="B1178" s="5">
        <v>1.07085041059282</v>
      </c>
      <c r="C1178" s="5" t="s">
        <v>8</v>
      </c>
      <c r="D1178" s="5" t="s">
        <v>8</v>
      </c>
      <c r="E1178" s="5" t="s">
        <v>8</v>
      </c>
      <c r="F1178" s="5" t="s">
        <v>8</v>
      </c>
      <c r="G1178" s="5" t="s">
        <v>21768</v>
      </c>
    </row>
    <row r="1179" spans="1:7" x14ac:dyDescent="0.25">
      <c r="A1179" s="5" t="s">
        <v>21319</v>
      </c>
      <c r="B1179" s="5">
        <v>1.07085041059282</v>
      </c>
      <c r="C1179" s="5" t="s">
        <v>8</v>
      </c>
      <c r="D1179" s="5" t="s">
        <v>8</v>
      </c>
      <c r="E1179" s="5" t="s">
        <v>8</v>
      </c>
      <c r="F1179" s="5" t="s">
        <v>8</v>
      </c>
      <c r="G1179" s="5" t="s">
        <v>8</v>
      </c>
    </row>
    <row r="1180" spans="1:7" x14ac:dyDescent="0.25">
      <c r="A1180" s="5" t="s">
        <v>1990</v>
      </c>
      <c r="B1180" s="5">
        <v>1.07085041059282</v>
      </c>
      <c r="C1180" s="5" t="s">
        <v>8</v>
      </c>
      <c r="D1180" s="5" t="s">
        <v>8</v>
      </c>
      <c r="E1180" s="5" t="s">
        <v>8</v>
      </c>
      <c r="F1180" s="5" t="s">
        <v>8</v>
      </c>
      <c r="G1180" s="5" t="s">
        <v>8</v>
      </c>
    </row>
    <row r="1181" spans="1:7" x14ac:dyDescent="0.25">
      <c r="A1181" s="5" t="s">
        <v>25194</v>
      </c>
      <c r="B1181" s="5">
        <v>1.07085041059282</v>
      </c>
      <c r="C1181" s="5" t="s">
        <v>8</v>
      </c>
      <c r="D1181" s="5" t="s">
        <v>8</v>
      </c>
      <c r="E1181" s="5" t="s">
        <v>8</v>
      </c>
      <c r="F1181" s="5" t="s">
        <v>8</v>
      </c>
      <c r="G1181" s="5" t="s">
        <v>8</v>
      </c>
    </row>
    <row r="1182" spans="1:7" x14ac:dyDescent="0.25">
      <c r="A1182" s="5" t="s">
        <v>24157</v>
      </c>
      <c r="B1182" s="5">
        <v>1.0706696611149999</v>
      </c>
      <c r="C1182" s="5" t="s">
        <v>21545</v>
      </c>
      <c r="D1182" s="5" t="s">
        <v>21546</v>
      </c>
      <c r="E1182" s="5" t="s">
        <v>21547</v>
      </c>
      <c r="F1182" s="5" t="s">
        <v>24158</v>
      </c>
      <c r="G1182" s="5" t="s">
        <v>21549</v>
      </c>
    </row>
    <row r="1183" spans="1:7" x14ac:dyDescent="0.25">
      <c r="A1183" s="5" t="s">
        <v>21347</v>
      </c>
      <c r="B1183" s="5">
        <v>1.0706696611149999</v>
      </c>
      <c r="C1183" s="5" t="s">
        <v>8</v>
      </c>
      <c r="D1183" s="5" t="s">
        <v>8</v>
      </c>
      <c r="E1183" s="5" t="s">
        <v>8</v>
      </c>
      <c r="F1183" s="5" t="s">
        <v>8</v>
      </c>
      <c r="G1183" s="5" t="s">
        <v>8</v>
      </c>
    </row>
    <row r="1184" spans="1:7" x14ac:dyDescent="0.25">
      <c r="A1184" s="5" t="s">
        <v>6092</v>
      </c>
      <c r="B1184" s="5">
        <v>1.0706696611149999</v>
      </c>
      <c r="C1184" s="5" t="s">
        <v>8</v>
      </c>
      <c r="D1184" s="5" t="s">
        <v>8</v>
      </c>
      <c r="E1184" s="5" t="s">
        <v>8</v>
      </c>
      <c r="F1184" s="5" t="s">
        <v>8</v>
      </c>
      <c r="G1184" s="5" t="s">
        <v>8</v>
      </c>
    </row>
    <row r="1185" spans="1:7" x14ac:dyDescent="0.25">
      <c r="A1185" s="5" t="s">
        <v>7369</v>
      </c>
      <c r="B1185" s="5">
        <v>1.0706696611149999</v>
      </c>
      <c r="C1185" s="5" t="s">
        <v>8</v>
      </c>
      <c r="D1185" s="5" t="s">
        <v>8</v>
      </c>
      <c r="E1185" s="5" t="s">
        <v>8</v>
      </c>
      <c r="F1185" s="5" t="s">
        <v>8</v>
      </c>
      <c r="G1185" s="5" t="s">
        <v>8</v>
      </c>
    </row>
    <row r="1186" spans="1:7" x14ac:dyDescent="0.25">
      <c r="A1186" s="5" t="s">
        <v>25633</v>
      </c>
      <c r="B1186" s="5">
        <v>1.0706696611149999</v>
      </c>
      <c r="C1186" s="5" t="s">
        <v>8</v>
      </c>
      <c r="D1186" s="5" t="s">
        <v>8</v>
      </c>
      <c r="E1186" s="5" t="s">
        <v>8</v>
      </c>
      <c r="F1186" s="5" t="s">
        <v>8</v>
      </c>
      <c r="G1186" s="5" t="s">
        <v>8</v>
      </c>
    </row>
    <row r="1187" spans="1:7" x14ac:dyDescent="0.25">
      <c r="A1187" s="5" t="s">
        <v>21221</v>
      </c>
      <c r="B1187" s="5">
        <v>1.0706696611149999</v>
      </c>
      <c r="C1187" s="5" t="s">
        <v>8</v>
      </c>
      <c r="D1187" s="5" t="s">
        <v>8</v>
      </c>
      <c r="E1187" s="5" t="s">
        <v>8</v>
      </c>
      <c r="F1187" s="5" t="s">
        <v>8</v>
      </c>
      <c r="G1187" s="5" t="s">
        <v>8</v>
      </c>
    </row>
    <row r="1188" spans="1:7" x14ac:dyDescent="0.25">
      <c r="A1188" s="5" t="s">
        <v>4485</v>
      </c>
      <c r="B1188" s="5">
        <v>1.07047893919333</v>
      </c>
      <c r="C1188" s="5" t="s">
        <v>8</v>
      </c>
      <c r="D1188" s="5" t="s">
        <v>8</v>
      </c>
      <c r="E1188" s="5" t="s">
        <v>8</v>
      </c>
      <c r="F1188" s="5" t="s">
        <v>8</v>
      </c>
      <c r="G1188" s="5" t="s">
        <v>8</v>
      </c>
    </row>
    <row r="1189" spans="1:7" x14ac:dyDescent="0.25">
      <c r="A1189" s="5" t="s">
        <v>5571</v>
      </c>
      <c r="B1189" s="5">
        <v>1.07047893919333</v>
      </c>
      <c r="C1189" s="5" t="s">
        <v>8</v>
      </c>
      <c r="D1189" s="5" t="s">
        <v>8</v>
      </c>
      <c r="E1189" s="5" t="s">
        <v>8</v>
      </c>
      <c r="F1189" s="5" t="s">
        <v>8</v>
      </c>
      <c r="G1189" s="5" t="s">
        <v>8</v>
      </c>
    </row>
    <row r="1190" spans="1:7" x14ac:dyDescent="0.25">
      <c r="A1190" s="5" t="s">
        <v>25514</v>
      </c>
      <c r="B1190" s="5">
        <v>1.07047893919333</v>
      </c>
      <c r="C1190" s="5" t="s">
        <v>8</v>
      </c>
      <c r="D1190" s="5" t="s">
        <v>8</v>
      </c>
      <c r="E1190" s="5" t="s">
        <v>8</v>
      </c>
      <c r="F1190" s="5" t="s">
        <v>8</v>
      </c>
      <c r="G1190" s="5" t="s">
        <v>8</v>
      </c>
    </row>
    <row r="1191" spans="1:7" x14ac:dyDescent="0.25">
      <c r="A1191" s="5" t="s">
        <v>24088</v>
      </c>
      <c r="B1191" s="5">
        <v>1.07027739610223</v>
      </c>
      <c r="C1191" s="5" t="s">
        <v>24089</v>
      </c>
      <c r="D1191" s="5" t="s">
        <v>24090</v>
      </c>
      <c r="E1191" s="5" t="s">
        <v>24091</v>
      </c>
      <c r="F1191" s="5" t="s">
        <v>24092</v>
      </c>
      <c r="G1191" s="5" t="s">
        <v>24093</v>
      </c>
    </row>
    <row r="1192" spans="1:7" x14ac:dyDescent="0.25">
      <c r="A1192" s="5" t="s">
        <v>24843</v>
      </c>
      <c r="B1192" s="5">
        <v>1.07006408399381</v>
      </c>
      <c r="C1192" s="5" t="s">
        <v>8</v>
      </c>
      <c r="D1192" s="5" t="s">
        <v>8</v>
      </c>
      <c r="E1192" s="5" t="s">
        <v>8</v>
      </c>
      <c r="F1192" s="5" t="s">
        <v>8</v>
      </c>
      <c r="G1192" s="5" t="s">
        <v>8</v>
      </c>
    </row>
    <row r="1193" spans="1:7" x14ac:dyDescent="0.25">
      <c r="A1193" s="5" t="s">
        <v>3628</v>
      </c>
      <c r="B1193" s="5">
        <v>1.07006408399381</v>
      </c>
      <c r="C1193" s="5" t="s">
        <v>8</v>
      </c>
      <c r="D1193" s="5" t="s">
        <v>8</v>
      </c>
      <c r="E1193" s="5" t="s">
        <v>8</v>
      </c>
      <c r="F1193" s="5" t="s">
        <v>8</v>
      </c>
      <c r="G1193" s="5" t="s">
        <v>8</v>
      </c>
    </row>
    <row r="1194" spans="1:7" x14ac:dyDescent="0.25">
      <c r="A1194" s="5" t="s">
        <v>24969</v>
      </c>
      <c r="B1194" s="5">
        <v>1.07006408399381</v>
      </c>
      <c r="C1194" s="5" t="s">
        <v>8</v>
      </c>
      <c r="D1194" s="5" t="s">
        <v>8</v>
      </c>
      <c r="E1194" s="5" t="s">
        <v>8</v>
      </c>
      <c r="F1194" s="5" t="s">
        <v>8</v>
      </c>
      <c r="G1194" s="5" t="s">
        <v>8</v>
      </c>
    </row>
    <row r="1195" spans="1:7" x14ac:dyDescent="0.25">
      <c r="A1195" s="5" t="s">
        <v>25546</v>
      </c>
      <c r="B1195" s="5">
        <v>1.07006408399381</v>
      </c>
      <c r="C1195" s="5" t="s">
        <v>8</v>
      </c>
      <c r="D1195" s="5" t="s">
        <v>8</v>
      </c>
      <c r="E1195" s="5" t="s">
        <v>8</v>
      </c>
      <c r="F1195" s="5" t="s">
        <v>8</v>
      </c>
      <c r="G1195" s="5" t="s">
        <v>8</v>
      </c>
    </row>
    <row r="1196" spans="1:7" x14ac:dyDescent="0.25">
      <c r="A1196" s="5" t="s">
        <v>25017</v>
      </c>
      <c r="B1196" s="5">
        <v>1.06983794099206</v>
      </c>
      <c r="C1196" s="5" t="s">
        <v>8</v>
      </c>
      <c r="D1196" s="5" t="s">
        <v>8</v>
      </c>
      <c r="E1196" s="5" t="s">
        <v>8</v>
      </c>
      <c r="F1196" s="5" t="s">
        <v>8</v>
      </c>
      <c r="G1196" s="5" t="s">
        <v>8</v>
      </c>
    </row>
    <row r="1197" spans="1:7" x14ac:dyDescent="0.25">
      <c r="A1197" s="5" t="s">
        <v>19253</v>
      </c>
      <c r="B1197" s="5">
        <v>1.06983794099206</v>
      </c>
      <c r="C1197" s="5" t="s">
        <v>8</v>
      </c>
      <c r="D1197" s="5" t="s">
        <v>8</v>
      </c>
      <c r="E1197" s="5" t="s">
        <v>8</v>
      </c>
      <c r="F1197" s="5" t="s">
        <v>8</v>
      </c>
      <c r="G1197" s="5" t="s">
        <v>8</v>
      </c>
    </row>
    <row r="1198" spans="1:7" x14ac:dyDescent="0.25">
      <c r="A1198" s="5" t="s">
        <v>5700</v>
      </c>
      <c r="B1198" s="5">
        <v>1.06983794099206</v>
      </c>
      <c r="C1198" s="5" t="s">
        <v>8</v>
      </c>
      <c r="D1198" s="5" t="s">
        <v>8</v>
      </c>
      <c r="E1198" s="5" t="s">
        <v>8</v>
      </c>
      <c r="F1198" s="5" t="s">
        <v>8</v>
      </c>
      <c r="G1198" s="5" t="s">
        <v>8</v>
      </c>
    </row>
    <row r="1199" spans="1:7" x14ac:dyDescent="0.25">
      <c r="A1199" s="5" t="s">
        <v>25210</v>
      </c>
      <c r="B1199" s="5">
        <v>1.06983794099206</v>
      </c>
      <c r="C1199" s="5" t="s">
        <v>8</v>
      </c>
      <c r="D1199" s="5" t="s">
        <v>8</v>
      </c>
      <c r="E1199" s="5" t="s">
        <v>25211</v>
      </c>
      <c r="F1199" s="5" t="s">
        <v>8</v>
      </c>
      <c r="G1199" s="5" t="s">
        <v>8</v>
      </c>
    </row>
    <row r="1200" spans="1:7" x14ac:dyDescent="0.25">
      <c r="A1200" s="5" t="s">
        <v>25780</v>
      </c>
      <c r="B1200" s="5">
        <v>1.06983794099206</v>
      </c>
      <c r="C1200" s="5" t="s">
        <v>8</v>
      </c>
      <c r="D1200" s="5" t="s">
        <v>8</v>
      </c>
      <c r="E1200" s="5" t="s">
        <v>8</v>
      </c>
      <c r="F1200" s="5" t="s">
        <v>8</v>
      </c>
      <c r="G1200" s="5" t="s">
        <v>8</v>
      </c>
    </row>
    <row r="1201" spans="1:7" x14ac:dyDescent="0.25">
      <c r="A1201" s="5" t="s">
        <v>23832</v>
      </c>
      <c r="B1201" s="5">
        <v>1.06959777351386</v>
      </c>
      <c r="C1201" s="5" t="s">
        <v>8</v>
      </c>
      <c r="D1201" s="5" t="s">
        <v>8</v>
      </c>
      <c r="E1201" s="5" t="s">
        <v>8</v>
      </c>
      <c r="F1201" s="5" t="s">
        <v>8</v>
      </c>
      <c r="G1201" s="5" t="s">
        <v>597</v>
      </c>
    </row>
    <row r="1202" spans="1:7" x14ac:dyDescent="0.25">
      <c r="A1202" s="5" t="s">
        <v>2954</v>
      </c>
      <c r="B1202" s="5">
        <v>1.06959777351386</v>
      </c>
      <c r="C1202" s="5" t="s">
        <v>8</v>
      </c>
      <c r="D1202" s="5" t="s">
        <v>8</v>
      </c>
      <c r="E1202" s="5" t="s">
        <v>8</v>
      </c>
      <c r="F1202" s="5" t="s">
        <v>8</v>
      </c>
      <c r="G1202" s="5" t="s">
        <v>8</v>
      </c>
    </row>
    <row r="1203" spans="1:7" x14ac:dyDescent="0.25">
      <c r="A1203" s="5" t="s">
        <v>25533</v>
      </c>
      <c r="B1203" s="5">
        <v>1.06959777351386</v>
      </c>
      <c r="C1203" s="5" t="s">
        <v>8</v>
      </c>
      <c r="D1203" s="5" t="s">
        <v>8</v>
      </c>
      <c r="E1203" s="5" t="s">
        <v>8</v>
      </c>
      <c r="F1203" s="5" t="s">
        <v>8</v>
      </c>
      <c r="G1203" s="5" t="s">
        <v>8</v>
      </c>
    </row>
    <row r="1204" spans="1:7" x14ac:dyDescent="0.25">
      <c r="A1204" s="5" t="s">
        <v>12664</v>
      </c>
      <c r="B1204" s="5">
        <v>1.06959777351386</v>
      </c>
      <c r="C1204" s="5" t="s">
        <v>8</v>
      </c>
      <c r="D1204" s="5" t="s">
        <v>8</v>
      </c>
      <c r="E1204" s="5" t="s">
        <v>8</v>
      </c>
      <c r="F1204" s="5" t="s">
        <v>8</v>
      </c>
      <c r="G1204" s="5" t="s">
        <v>8</v>
      </c>
    </row>
    <row r="1205" spans="1:7" x14ac:dyDescent="0.25">
      <c r="A1205" s="5" t="s">
        <v>15781</v>
      </c>
      <c r="B1205" s="5">
        <v>1.06934223519548</v>
      </c>
      <c r="C1205" s="5" t="s">
        <v>8</v>
      </c>
      <c r="D1205" s="5" t="s">
        <v>8</v>
      </c>
      <c r="E1205" s="5" t="s">
        <v>15782</v>
      </c>
      <c r="F1205" s="5" t="s">
        <v>8</v>
      </c>
      <c r="G1205" s="5" t="s">
        <v>15783</v>
      </c>
    </row>
    <row r="1206" spans="1:7" x14ac:dyDescent="0.25">
      <c r="A1206" s="5" t="s">
        <v>24200</v>
      </c>
      <c r="B1206" s="5">
        <v>1.06934223519548</v>
      </c>
      <c r="C1206" s="5" t="s">
        <v>24201</v>
      </c>
      <c r="D1206" s="5" t="s">
        <v>24202</v>
      </c>
      <c r="E1206" s="5" t="s">
        <v>24203</v>
      </c>
      <c r="F1206" s="5" t="s">
        <v>24204</v>
      </c>
      <c r="G1206" s="5" t="s">
        <v>24205</v>
      </c>
    </row>
    <row r="1207" spans="1:7" x14ac:dyDescent="0.25">
      <c r="A1207" s="5" t="s">
        <v>24873</v>
      </c>
      <c r="B1207" s="5">
        <v>1.06934223519548</v>
      </c>
      <c r="C1207" s="5" t="s">
        <v>8</v>
      </c>
      <c r="D1207" s="5" t="s">
        <v>8</v>
      </c>
      <c r="E1207" s="5" t="s">
        <v>8</v>
      </c>
      <c r="F1207" s="5" t="s">
        <v>8</v>
      </c>
      <c r="G1207" s="5" t="s">
        <v>8</v>
      </c>
    </row>
    <row r="1208" spans="1:7" x14ac:dyDescent="0.25">
      <c r="A1208" s="5" t="s">
        <v>24913</v>
      </c>
      <c r="B1208" s="5">
        <v>1.06934223519548</v>
      </c>
      <c r="C1208" s="5" t="s">
        <v>8</v>
      </c>
      <c r="D1208" s="5" t="s">
        <v>8</v>
      </c>
      <c r="E1208" s="5" t="s">
        <v>8</v>
      </c>
      <c r="F1208" s="5" t="s">
        <v>8</v>
      </c>
      <c r="G1208" s="5" t="s">
        <v>8</v>
      </c>
    </row>
    <row r="1209" spans="1:7" x14ac:dyDescent="0.25">
      <c r="A1209" s="5" t="s">
        <v>19473</v>
      </c>
      <c r="B1209" s="5">
        <v>1.06934223519548</v>
      </c>
      <c r="C1209" s="5" t="s">
        <v>8</v>
      </c>
      <c r="D1209" s="5" t="s">
        <v>8</v>
      </c>
      <c r="E1209" s="5" t="s">
        <v>8</v>
      </c>
      <c r="F1209" s="5" t="s">
        <v>8</v>
      </c>
      <c r="G1209" s="5" t="s">
        <v>8</v>
      </c>
    </row>
    <row r="1210" spans="1:7" x14ac:dyDescent="0.25">
      <c r="A1210" s="5" t="s">
        <v>25658</v>
      </c>
      <c r="B1210" s="5">
        <v>1.0691614465269099</v>
      </c>
      <c r="C1210" s="5" t="s">
        <v>8</v>
      </c>
      <c r="D1210" s="5" t="s">
        <v>8</v>
      </c>
      <c r="E1210" s="5" t="s">
        <v>8</v>
      </c>
      <c r="F1210" s="5" t="s">
        <v>8</v>
      </c>
      <c r="G1210" s="5" t="s">
        <v>8</v>
      </c>
    </row>
    <row r="1211" spans="1:7" x14ac:dyDescent="0.25">
      <c r="A1211" s="5" t="s">
        <v>23727</v>
      </c>
      <c r="B1211" s="5">
        <v>1.0690698016392</v>
      </c>
      <c r="C1211" s="5" t="s">
        <v>8</v>
      </c>
      <c r="D1211" s="5" t="s">
        <v>8</v>
      </c>
      <c r="E1211" s="5" t="s">
        <v>8</v>
      </c>
      <c r="F1211" s="5" t="s">
        <v>8</v>
      </c>
      <c r="G1211" s="5" t="s">
        <v>165</v>
      </c>
    </row>
    <row r="1212" spans="1:7" x14ac:dyDescent="0.25">
      <c r="A1212" s="5" t="s">
        <v>23772</v>
      </c>
      <c r="B1212" s="5">
        <v>1.0690698016392</v>
      </c>
      <c r="C1212" s="5" t="s">
        <v>8</v>
      </c>
      <c r="D1212" s="5" t="s">
        <v>8</v>
      </c>
      <c r="E1212" s="5" t="s">
        <v>23773</v>
      </c>
      <c r="F1212" s="5" t="s">
        <v>8</v>
      </c>
      <c r="G1212" s="5" t="s">
        <v>5749</v>
      </c>
    </row>
    <row r="1213" spans="1:7" x14ac:dyDescent="0.25">
      <c r="A1213" s="5" t="s">
        <v>24864</v>
      </c>
      <c r="B1213" s="5">
        <v>1.0690698016392</v>
      </c>
      <c r="C1213" s="5" t="s">
        <v>8</v>
      </c>
      <c r="D1213" s="5" t="s">
        <v>8</v>
      </c>
      <c r="E1213" s="5" t="s">
        <v>8</v>
      </c>
      <c r="F1213" s="5" t="s">
        <v>8</v>
      </c>
      <c r="G1213" s="5" t="s">
        <v>8</v>
      </c>
    </row>
    <row r="1214" spans="1:7" x14ac:dyDescent="0.25">
      <c r="A1214" s="5" t="s">
        <v>6044</v>
      </c>
      <c r="B1214" s="5">
        <v>1.0690698016392</v>
      </c>
      <c r="C1214" s="5" t="s">
        <v>8</v>
      </c>
      <c r="D1214" s="5" t="s">
        <v>8</v>
      </c>
      <c r="E1214" s="5" t="s">
        <v>8</v>
      </c>
      <c r="F1214" s="5" t="s">
        <v>8</v>
      </c>
      <c r="G1214" s="5" t="s">
        <v>8</v>
      </c>
    </row>
    <row r="1215" spans="1:7" x14ac:dyDescent="0.25">
      <c r="A1215" s="5" t="s">
        <v>20353</v>
      </c>
      <c r="B1215" s="5">
        <v>1.0690698016392</v>
      </c>
      <c r="C1215" s="5" t="s">
        <v>8</v>
      </c>
      <c r="D1215" s="5" t="s">
        <v>8</v>
      </c>
      <c r="E1215" s="5" t="s">
        <v>8</v>
      </c>
      <c r="F1215" s="5" t="s">
        <v>8</v>
      </c>
      <c r="G1215" s="5" t="s">
        <v>8</v>
      </c>
    </row>
    <row r="1216" spans="1:7" x14ac:dyDescent="0.25">
      <c r="A1216" s="5" t="s">
        <v>25614</v>
      </c>
      <c r="B1216" s="5">
        <v>1.0690698016392</v>
      </c>
      <c r="C1216" s="5" t="s">
        <v>8</v>
      </c>
      <c r="D1216" s="5" t="s">
        <v>8</v>
      </c>
      <c r="E1216" s="5" t="s">
        <v>8</v>
      </c>
      <c r="F1216" s="5" t="s">
        <v>8</v>
      </c>
      <c r="G1216" s="5" t="s">
        <v>8</v>
      </c>
    </row>
    <row r="1217" spans="1:7" x14ac:dyDescent="0.25">
      <c r="A1217" s="5" t="s">
        <v>25710</v>
      </c>
      <c r="B1217" s="5">
        <v>1.0690698016392</v>
      </c>
      <c r="C1217" s="5" t="s">
        <v>8</v>
      </c>
      <c r="D1217" s="5" t="s">
        <v>8</v>
      </c>
      <c r="E1217" s="5" t="s">
        <v>8</v>
      </c>
      <c r="F1217" s="5" t="s">
        <v>8</v>
      </c>
      <c r="G1217" s="5" t="s">
        <v>8</v>
      </c>
    </row>
    <row r="1218" spans="1:7" x14ac:dyDescent="0.25">
      <c r="A1218" s="5" t="s">
        <v>25711</v>
      </c>
      <c r="B1218" s="5">
        <v>1.0690698016392</v>
      </c>
      <c r="C1218" s="5" t="s">
        <v>8</v>
      </c>
      <c r="D1218" s="5" t="s">
        <v>8</v>
      </c>
      <c r="E1218" s="5" t="s">
        <v>8</v>
      </c>
      <c r="F1218" s="5" t="s">
        <v>8</v>
      </c>
      <c r="G1218" s="5" t="s">
        <v>8</v>
      </c>
    </row>
    <row r="1219" spans="1:7" x14ac:dyDescent="0.25">
      <c r="A1219" s="5" t="s">
        <v>23529</v>
      </c>
      <c r="B1219" s="5">
        <v>1.0690698016392</v>
      </c>
      <c r="C1219" s="5" t="s">
        <v>8</v>
      </c>
      <c r="D1219" s="5" t="s">
        <v>8</v>
      </c>
      <c r="E1219" s="5" t="s">
        <v>8</v>
      </c>
      <c r="F1219" s="5" t="s">
        <v>8</v>
      </c>
      <c r="G1219" s="5" t="s">
        <v>8</v>
      </c>
    </row>
    <row r="1220" spans="1:7" x14ac:dyDescent="0.25">
      <c r="A1220" s="5" t="s">
        <v>23841</v>
      </c>
      <c r="B1220" s="5">
        <v>1.0687787399796</v>
      </c>
      <c r="C1220" s="5" t="s">
        <v>8</v>
      </c>
      <c r="D1220" s="5" t="s">
        <v>8</v>
      </c>
      <c r="E1220" s="5" t="s">
        <v>8</v>
      </c>
      <c r="F1220" s="5" t="s">
        <v>8</v>
      </c>
      <c r="G1220" s="5" t="s">
        <v>240</v>
      </c>
    </row>
    <row r="1221" spans="1:7" x14ac:dyDescent="0.25">
      <c r="A1221" s="5" t="s">
        <v>24116</v>
      </c>
      <c r="B1221" s="5">
        <v>1.0687787399796</v>
      </c>
      <c r="C1221" s="5" t="s">
        <v>14996</v>
      </c>
      <c r="D1221" s="5" t="s">
        <v>14997</v>
      </c>
      <c r="E1221" s="5" t="s">
        <v>24117</v>
      </c>
      <c r="F1221" s="5" t="s">
        <v>14999</v>
      </c>
      <c r="G1221" s="5" t="s">
        <v>15000</v>
      </c>
    </row>
    <row r="1222" spans="1:7" x14ac:dyDescent="0.25">
      <c r="A1222" s="5" t="s">
        <v>24676</v>
      </c>
      <c r="B1222" s="5">
        <v>1.0687787399796</v>
      </c>
      <c r="C1222" s="5" t="s">
        <v>8</v>
      </c>
      <c r="D1222" s="5" t="s">
        <v>8</v>
      </c>
      <c r="E1222" s="5" t="s">
        <v>8</v>
      </c>
      <c r="F1222" s="5" t="s">
        <v>8</v>
      </c>
      <c r="G1222" s="5" t="s">
        <v>8</v>
      </c>
    </row>
    <row r="1223" spans="1:7" x14ac:dyDescent="0.25">
      <c r="A1223" s="5" t="s">
        <v>4382</v>
      </c>
      <c r="B1223" s="5">
        <v>1.0687787399796</v>
      </c>
      <c r="C1223" s="5" t="s">
        <v>8</v>
      </c>
      <c r="D1223" s="5" t="s">
        <v>8</v>
      </c>
      <c r="E1223" s="5" t="s">
        <v>8</v>
      </c>
      <c r="F1223" s="5" t="s">
        <v>8</v>
      </c>
      <c r="G1223" s="5" t="s">
        <v>8</v>
      </c>
    </row>
    <row r="1224" spans="1:7" x14ac:dyDescent="0.25">
      <c r="A1224" s="5" t="s">
        <v>19861</v>
      </c>
      <c r="B1224" s="5">
        <v>1.0687787399796</v>
      </c>
      <c r="C1224" s="5" t="s">
        <v>8</v>
      </c>
      <c r="D1224" s="5" t="s">
        <v>8</v>
      </c>
      <c r="E1224" s="5" t="s">
        <v>8</v>
      </c>
      <c r="F1224" s="5" t="s">
        <v>8</v>
      </c>
      <c r="G1224" s="5" t="s">
        <v>8</v>
      </c>
    </row>
    <row r="1225" spans="1:7" x14ac:dyDescent="0.25">
      <c r="A1225" s="5" t="s">
        <v>25582</v>
      </c>
      <c r="B1225" s="5">
        <v>1.0687787399796</v>
      </c>
      <c r="C1225" s="5" t="s">
        <v>8</v>
      </c>
      <c r="D1225" s="5" t="s">
        <v>8</v>
      </c>
      <c r="E1225" s="5" t="s">
        <v>8</v>
      </c>
      <c r="F1225" s="5" t="s">
        <v>8</v>
      </c>
      <c r="G1225" s="5" t="s">
        <v>8</v>
      </c>
    </row>
    <row r="1226" spans="1:7" x14ac:dyDescent="0.25">
      <c r="A1226" s="5" t="s">
        <v>25585</v>
      </c>
      <c r="B1226" s="5">
        <v>1.0687787399796</v>
      </c>
      <c r="C1226" s="5" t="s">
        <v>8</v>
      </c>
      <c r="D1226" s="5" t="s">
        <v>8</v>
      </c>
      <c r="E1226" s="5" t="s">
        <v>8</v>
      </c>
      <c r="F1226" s="5" t="s">
        <v>8</v>
      </c>
      <c r="G1226" s="5" t="s">
        <v>8</v>
      </c>
    </row>
    <row r="1227" spans="1:7" x14ac:dyDescent="0.25">
      <c r="A1227" s="5" t="s">
        <v>20606</v>
      </c>
      <c r="B1227" s="5">
        <v>1.0687787399796</v>
      </c>
      <c r="C1227" s="5" t="s">
        <v>8</v>
      </c>
      <c r="D1227" s="5" t="s">
        <v>8</v>
      </c>
      <c r="E1227" s="5" t="s">
        <v>8</v>
      </c>
      <c r="F1227" s="5" t="s">
        <v>8</v>
      </c>
      <c r="G1227" s="5" t="s">
        <v>8</v>
      </c>
    </row>
    <row r="1228" spans="1:7" x14ac:dyDescent="0.25">
      <c r="A1228" s="5" t="s">
        <v>25682</v>
      </c>
      <c r="B1228" s="5">
        <v>1.0687787399796</v>
      </c>
      <c r="C1228" s="5" t="s">
        <v>8</v>
      </c>
      <c r="D1228" s="5" t="s">
        <v>8</v>
      </c>
      <c r="E1228" s="5" t="s">
        <v>8</v>
      </c>
      <c r="F1228" s="5" t="s">
        <v>8</v>
      </c>
      <c r="G1228" s="5" t="s">
        <v>8</v>
      </c>
    </row>
    <row r="1229" spans="1:7" x14ac:dyDescent="0.25">
      <c r="A1229" s="5" t="s">
        <v>23835</v>
      </c>
      <c r="B1229" s="5">
        <v>1.0684670719860001</v>
      </c>
      <c r="C1229" s="5" t="s">
        <v>8</v>
      </c>
      <c r="D1229" s="5" t="s">
        <v>8</v>
      </c>
      <c r="E1229" s="5" t="s">
        <v>8</v>
      </c>
      <c r="F1229" s="5" t="s">
        <v>8</v>
      </c>
      <c r="G1229" s="5" t="s">
        <v>14300</v>
      </c>
    </row>
    <row r="1230" spans="1:7" x14ac:dyDescent="0.25">
      <c r="A1230" s="5" t="s">
        <v>24216</v>
      </c>
      <c r="B1230" s="5">
        <v>1.0684670719860001</v>
      </c>
      <c r="C1230" s="5" t="s">
        <v>24217</v>
      </c>
      <c r="D1230" s="5" t="s">
        <v>8</v>
      </c>
      <c r="E1230" s="5" t="s">
        <v>8</v>
      </c>
      <c r="F1230" s="5" t="s">
        <v>8</v>
      </c>
      <c r="G1230" s="5" t="s">
        <v>24218</v>
      </c>
    </row>
    <row r="1231" spans="1:7" x14ac:dyDescent="0.25">
      <c r="A1231" s="5" t="s">
        <v>24704</v>
      </c>
      <c r="B1231" s="5">
        <v>1.0684670719860001</v>
      </c>
      <c r="C1231" s="5" t="s">
        <v>8</v>
      </c>
      <c r="D1231" s="5" t="s">
        <v>8</v>
      </c>
      <c r="E1231" s="5" t="s">
        <v>8</v>
      </c>
      <c r="F1231" s="5" t="s">
        <v>8</v>
      </c>
      <c r="G1231" s="5" t="s">
        <v>8</v>
      </c>
    </row>
    <row r="1232" spans="1:7" x14ac:dyDescent="0.25">
      <c r="A1232" s="5" t="s">
        <v>8444</v>
      </c>
      <c r="B1232" s="5">
        <v>1.0684670719860001</v>
      </c>
      <c r="C1232" s="5" t="s">
        <v>8</v>
      </c>
      <c r="D1232" s="5" t="s">
        <v>8</v>
      </c>
      <c r="E1232" s="5" t="s">
        <v>8</v>
      </c>
      <c r="F1232" s="5" t="s">
        <v>8</v>
      </c>
      <c r="G1232" s="5" t="s">
        <v>8</v>
      </c>
    </row>
    <row r="1233" spans="1:7" x14ac:dyDescent="0.25">
      <c r="A1233" s="5" t="s">
        <v>20795</v>
      </c>
      <c r="B1233" s="5">
        <v>1.0684670719860001</v>
      </c>
      <c r="C1233" s="5" t="s">
        <v>8</v>
      </c>
      <c r="D1233" s="5" t="s">
        <v>8</v>
      </c>
      <c r="E1233" s="5" t="s">
        <v>8</v>
      </c>
      <c r="F1233" s="5" t="s">
        <v>8</v>
      </c>
      <c r="G1233" s="5" t="s">
        <v>8</v>
      </c>
    </row>
    <row r="1234" spans="1:7" x14ac:dyDescent="0.25">
      <c r="A1234" s="5" t="s">
        <v>25722</v>
      </c>
      <c r="B1234" s="5">
        <v>1.0684670719860001</v>
      </c>
      <c r="C1234" s="5" t="s">
        <v>8</v>
      </c>
      <c r="D1234" s="5" t="s">
        <v>8</v>
      </c>
      <c r="E1234" s="5" t="s">
        <v>8</v>
      </c>
      <c r="F1234" s="5" t="s">
        <v>8</v>
      </c>
      <c r="G1234" s="5" t="s">
        <v>8</v>
      </c>
    </row>
    <row r="1235" spans="1:7" x14ac:dyDescent="0.25">
      <c r="A1235" s="5" t="s">
        <v>21116</v>
      </c>
      <c r="B1235" s="5">
        <v>1.0684670719860001</v>
      </c>
      <c r="C1235" s="5" t="s">
        <v>8</v>
      </c>
      <c r="D1235" s="5" t="s">
        <v>8</v>
      </c>
      <c r="E1235" s="5" t="s">
        <v>8</v>
      </c>
      <c r="F1235" s="5" t="s">
        <v>8</v>
      </c>
      <c r="G1235" s="5" t="s">
        <v>8</v>
      </c>
    </row>
    <row r="1236" spans="1:7" x14ac:dyDescent="0.25">
      <c r="A1236" s="5" t="s">
        <v>16845</v>
      </c>
      <c r="B1236" s="5">
        <v>1.0681325290403501</v>
      </c>
      <c r="C1236" s="5" t="s">
        <v>16846</v>
      </c>
      <c r="D1236" s="5" t="s">
        <v>16847</v>
      </c>
      <c r="E1236" s="5" t="s">
        <v>16848</v>
      </c>
      <c r="F1236" s="5" t="s">
        <v>16849</v>
      </c>
      <c r="G1236" s="5" t="s">
        <v>16850</v>
      </c>
    </row>
    <row r="1237" spans="1:7" x14ac:dyDescent="0.25">
      <c r="A1237" s="5" t="s">
        <v>24317</v>
      </c>
      <c r="B1237" s="5">
        <v>1.0681325290403501</v>
      </c>
      <c r="C1237" s="5" t="s">
        <v>21434</v>
      </c>
      <c r="D1237" s="5" t="s">
        <v>24318</v>
      </c>
      <c r="E1237" s="5" t="s">
        <v>21436</v>
      </c>
      <c r="F1237" s="5" t="s">
        <v>24319</v>
      </c>
      <c r="G1237" s="5" t="s">
        <v>21438</v>
      </c>
    </row>
    <row r="1238" spans="1:7" x14ac:dyDescent="0.25">
      <c r="A1238" s="5" t="s">
        <v>24637</v>
      </c>
      <c r="B1238" s="5">
        <v>1.0681325290403501</v>
      </c>
      <c r="C1238" s="5" t="s">
        <v>18238</v>
      </c>
      <c r="D1238" s="5" t="s">
        <v>8</v>
      </c>
      <c r="E1238" s="5" t="s">
        <v>8</v>
      </c>
      <c r="F1238" s="5" t="s">
        <v>8</v>
      </c>
      <c r="G1238" s="5" t="s">
        <v>18240</v>
      </c>
    </row>
    <row r="1239" spans="1:7" x14ac:dyDescent="0.25">
      <c r="A1239" s="5" t="s">
        <v>24664</v>
      </c>
      <c r="B1239" s="5">
        <v>1.0681325290403501</v>
      </c>
      <c r="C1239" s="5" t="s">
        <v>8</v>
      </c>
      <c r="D1239" s="5" t="s">
        <v>8</v>
      </c>
      <c r="E1239" s="5" t="s">
        <v>8</v>
      </c>
      <c r="F1239" s="5" t="s">
        <v>8</v>
      </c>
      <c r="G1239" s="5" t="s">
        <v>8</v>
      </c>
    </row>
    <row r="1240" spans="1:7" x14ac:dyDescent="0.25">
      <c r="A1240" s="5" t="s">
        <v>24703</v>
      </c>
      <c r="B1240" s="5">
        <v>1.0681325290403501</v>
      </c>
      <c r="C1240" s="5" t="s">
        <v>8</v>
      </c>
      <c r="D1240" s="5" t="s">
        <v>8</v>
      </c>
      <c r="E1240" s="5" t="s">
        <v>8</v>
      </c>
      <c r="F1240" s="5" t="s">
        <v>8</v>
      </c>
      <c r="G1240" s="5" t="s">
        <v>8</v>
      </c>
    </row>
    <row r="1241" spans="1:7" x14ac:dyDescent="0.25">
      <c r="A1241" s="5" t="s">
        <v>24744</v>
      </c>
      <c r="B1241" s="5">
        <v>1.0681325290403501</v>
      </c>
      <c r="C1241" s="5" t="s">
        <v>8</v>
      </c>
      <c r="D1241" s="5" t="s">
        <v>8</v>
      </c>
      <c r="E1241" s="5" t="s">
        <v>8</v>
      </c>
      <c r="F1241" s="5" t="s">
        <v>8</v>
      </c>
      <c r="G1241" s="5" t="s">
        <v>8</v>
      </c>
    </row>
    <row r="1242" spans="1:7" x14ac:dyDescent="0.25">
      <c r="A1242" s="5" t="s">
        <v>18764</v>
      </c>
      <c r="B1242" s="5">
        <v>1.0681325290403501</v>
      </c>
      <c r="C1242" s="5" t="s">
        <v>8</v>
      </c>
      <c r="D1242" s="5" t="s">
        <v>8</v>
      </c>
      <c r="E1242" s="5" t="s">
        <v>8</v>
      </c>
      <c r="F1242" s="5" t="s">
        <v>8</v>
      </c>
      <c r="G1242" s="5" t="s">
        <v>8</v>
      </c>
    </row>
    <row r="1243" spans="1:7" x14ac:dyDescent="0.25">
      <c r="A1243" s="5" t="s">
        <v>24857</v>
      </c>
      <c r="B1243" s="5">
        <v>1.0681325290403501</v>
      </c>
      <c r="C1243" s="5" t="s">
        <v>8</v>
      </c>
      <c r="D1243" s="5" t="s">
        <v>8</v>
      </c>
      <c r="E1243" s="5" t="s">
        <v>8</v>
      </c>
      <c r="F1243" s="5" t="s">
        <v>8</v>
      </c>
      <c r="G1243" s="5" t="s">
        <v>8</v>
      </c>
    </row>
    <row r="1244" spans="1:7" x14ac:dyDescent="0.25">
      <c r="A1244" s="5" t="s">
        <v>24982</v>
      </c>
      <c r="B1244" s="5">
        <v>1.0681325290403501</v>
      </c>
      <c r="C1244" s="5" t="s">
        <v>8</v>
      </c>
      <c r="D1244" s="5" t="s">
        <v>8</v>
      </c>
      <c r="E1244" s="5" t="s">
        <v>8</v>
      </c>
      <c r="F1244" s="5" t="s">
        <v>8</v>
      </c>
      <c r="G1244" s="5" t="s">
        <v>8</v>
      </c>
    </row>
    <row r="1245" spans="1:7" x14ac:dyDescent="0.25">
      <c r="A1245" s="5" t="s">
        <v>19155</v>
      </c>
      <c r="B1245" s="5">
        <v>1.0681325290403501</v>
      </c>
      <c r="C1245" s="5" t="s">
        <v>8</v>
      </c>
      <c r="D1245" s="5" t="s">
        <v>8</v>
      </c>
      <c r="E1245" s="5" t="s">
        <v>19156</v>
      </c>
      <c r="F1245" s="5" t="s">
        <v>8</v>
      </c>
      <c r="G1245" s="5" t="s">
        <v>8</v>
      </c>
    </row>
    <row r="1246" spans="1:7" x14ac:dyDescent="0.25">
      <c r="A1246" s="5" t="s">
        <v>25022</v>
      </c>
      <c r="B1246" s="5">
        <v>1.0681325290403501</v>
      </c>
      <c r="C1246" s="5" t="s">
        <v>8</v>
      </c>
      <c r="D1246" s="5" t="s">
        <v>8</v>
      </c>
      <c r="E1246" s="5" t="s">
        <v>8</v>
      </c>
      <c r="F1246" s="5" t="s">
        <v>8</v>
      </c>
      <c r="G1246" s="5" t="s">
        <v>8</v>
      </c>
    </row>
    <row r="1247" spans="1:7" x14ac:dyDescent="0.25">
      <c r="A1247" s="5" t="s">
        <v>19314</v>
      </c>
      <c r="B1247" s="5">
        <v>1.0681325290403501</v>
      </c>
      <c r="C1247" s="5" t="s">
        <v>8</v>
      </c>
      <c r="D1247" s="5" t="s">
        <v>8</v>
      </c>
      <c r="E1247" s="5" t="s">
        <v>8</v>
      </c>
      <c r="F1247" s="5" t="s">
        <v>8</v>
      </c>
      <c r="G1247" s="5" t="s">
        <v>8</v>
      </c>
    </row>
    <row r="1248" spans="1:7" x14ac:dyDescent="0.25">
      <c r="A1248" s="5" t="s">
        <v>25415</v>
      </c>
      <c r="B1248" s="5">
        <v>1.0681325290403501</v>
      </c>
      <c r="C1248" s="5" t="s">
        <v>8</v>
      </c>
      <c r="D1248" s="5" t="s">
        <v>8</v>
      </c>
      <c r="E1248" s="5" t="s">
        <v>25416</v>
      </c>
      <c r="F1248" s="5" t="s">
        <v>8</v>
      </c>
      <c r="G1248" s="5" t="s">
        <v>8</v>
      </c>
    </row>
    <row r="1249" spans="1:7" x14ac:dyDescent="0.25">
      <c r="A1249" s="5" t="s">
        <v>11352</v>
      </c>
      <c r="B1249" s="5">
        <v>1.0681325290403501</v>
      </c>
      <c r="C1249" s="5" t="s">
        <v>8</v>
      </c>
      <c r="D1249" s="5" t="s">
        <v>8</v>
      </c>
      <c r="E1249" s="5" t="s">
        <v>8</v>
      </c>
      <c r="F1249" s="5" t="s">
        <v>8</v>
      </c>
      <c r="G1249" s="5" t="s">
        <v>8</v>
      </c>
    </row>
    <row r="1250" spans="1:7" x14ac:dyDescent="0.25">
      <c r="A1250" s="5" t="s">
        <v>25587</v>
      </c>
      <c r="B1250" s="5">
        <v>1.0681325290403501</v>
      </c>
      <c r="C1250" s="5" t="s">
        <v>8</v>
      </c>
      <c r="D1250" s="5" t="s">
        <v>8</v>
      </c>
      <c r="E1250" s="5" t="s">
        <v>8</v>
      </c>
      <c r="F1250" s="5" t="s">
        <v>8</v>
      </c>
      <c r="G1250" s="5" t="s">
        <v>8</v>
      </c>
    </row>
    <row r="1251" spans="1:7" x14ac:dyDescent="0.25">
      <c r="A1251" s="5" t="s">
        <v>20626</v>
      </c>
      <c r="B1251" s="5">
        <v>1.0681325290403501</v>
      </c>
      <c r="C1251" s="5" t="s">
        <v>8</v>
      </c>
      <c r="D1251" s="5" t="s">
        <v>8</v>
      </c>
      <c r="E1251" s="5" t="s">
        <v>8</v>
      </c>
      <c r="F1251" s="5" t="s">
        <v>8</v>
      </c>
      <c r="G1251" s="5" t="s">
        <v>8</v>
      </c>
    </row>
    <row r="1252" spans="1:7" x14ac:dyDescent="0.25">
      <c r="A1252" s="5" t="s">
        <v>25673</v>
      </c>
      <c r="B1252" s="5">
        <v>1.0681325290403501</v>
      </c>
      <c r="C1252" s="5" t="s">
        <v>8</v>
      </c>
      <c r="D1252" s="5" t="s">
        <v>8</v>
      </c>
      <c r="E1252" s="5" t="s">
        <v>8</v>
      </c>
      <c r="F1252" s="5" t="s">
        <v>8</v>
      </c>
      <c r="G1252" s="5" t="s">
        <v>8</v>
      </c>
    </row>
    <row r="1253" spans="1:7" x14ac:dyDescent="0.25">
      <c r="A1253" s="5" t="s">
        <v>21040</v>
      </c>
      <c r="B1253" s="5">
        <v>1.0681325290403501</v>
      </c>
      <c r="C1253" s="5" t="s">
        <v>8</v>
      </c>
      <c r="D1253" s="5" t="s">
        <v>8</v>
      </c>
      <c r="E1253" s="5" t="s">
        <v>8</v>
      </c>
      <c r="F1253" s="5" t="s">
        <v>8</v>
      </c>
      <c r="G1253" s="5" t="s">
        <v>8</v>
      </c>
    </row>
    <row r="1254" spans="1:7" x14ac:dyDescent="0.25">
      <c r="A1254" s="5" t="s">
        <v>15156</v>
      </c>
      <c r="B1254" s="5">
        <v>1.0677724968242399</v>
      </c>
      <c r="C1254" s="5" t="s">
        <v>15157</v>
      </c>
      <c r="D1254" s="5" t="s">
        <v>8</v>
      </c>
      <c r="E1254" s="5" t="s">
        <v>8</v>
      </c>
      <c r="F1254" s="5" t="s">
        <v>8</v>
      </c>
      <c r="G1254" s="5" t="s">
        <v>15158</v>
      </c>
    </row>
    <row r="1255" spans="1:7" x14ac:dyDescent="0.25">
      <c r="A1255" s="5" t="s">
        <v>24662</v>
      </c>
      <c r="B1255" s="5">
        <v>1.0677724968242399</v>
      </c>
      <c r="C1255" s="5" t="s">
        <v>8</v>
      </c>
      <c r="D1255" s="5" t="s">
        <v>8</v>
      </c>
      <c r="E1255" s="5" t="s">
        <v>8</v>
      </c>
      <c r="F1255" s="5" t="s">
        <v>8</v>
      </c>
      <c r="G1255" s="5" t="s">
        <v>8</v>
      </c>
    </row>
    <row r="1256" spans="1:7" x14ac:dyDescent="0.25">
      <c r="A1256" s="5" t="s">
        <v>24722</v>
      </c>
      <c r="B1256" s="5">
        <v>1.0677724968242399</v>
      </c>
      <c r="C1256" s="5" t="s">
        <v>8</v>
      </c>
      <c r="D1256" s="5" t="s">
        <v>8</v>
      </c>
      <c r="E1256" s="5" t="s">
        <v>8</v>
      </c>
      <c r="F1256" s="5" t="s">
        <v>8</v>
      </c>
      <c r="G1256" s="5" t="s">
        <v>8</v>
      </c>
    </row>
    <row r="1257" spans="1:7" x14ac:dyDescent="0.25">
      <c r="A1257" s="5" t="s">
        <v>24747</v>
      </c>
      <c r="B1257" s="5">
        <v>1.0677724968242399</v>
      </c>
      <c r="C1257" s="5" t="s">
        <v>8</v>
      </c>
      <c r="D1257" s="5" t="s">
        <v>8</v>
      </c>
      <c r="E1257" s="5" t="s">
        <v>8</v>
      </c>
      <c r="F1257" s="5" t="s">
        <v>8</v>
      </c>
      <c r="G1257" s="5" t="s">
        <v>8</v>
      </c>
    </row>
    <row r="1258" spans="1:7" x14ac:dyDescent="0.25">
      <c r="A1258" s="5" t="s">
        <v>25153</v>
      </c>
      <c r="B1258" s="5">
        <v>1.0677724968242399</v>
      </c>
      <c r="C1258" s="5" t="s">
        <v>8</v>
      </c>
      <c r="D1258" s="5" t="s">
        <v>8</v>
      </c>
      <c r="E1258" s="5" t="s">
        <v>8</v>
      </c>
      <c r="F1258" s="5" t="s">
        <v>8</v>
      </c>
      <c r="G1258" s="5" t="s">
        <v>8</v>
      </c>
    </row>
    <row r="1259" spans="1:7" x14ac:dyDescent="0.25">
      <c r="A1259" s="5" t="s">
        <v>25340</v>
      </c>
      <c r="B1259" s="5">
        <v>1.0677724968242399</v>
      </c>
      <c r="C1259" s="5" t="s">
        <v>8</v>
      </c>
      <c r="D1259" s="5" t="s">
        <v>8</v>
      </c>
      <c r="E1259" s="5" t="s">
        <v>25341</v>
      </c>
      <c r="F1259" s="5" t="s">
        <v>8</v>
      </c>
      <c r="G1259" s="5" t="s">
        <v>8</v>
      </c>
    </row>
    <row r="1260" spans="1:7" x14ac:dyDescent="0.25">
      <c r="A1260" s="5" t="s">
        <v>25348</v>
      </c>
      <c r="B1260" s="5">
        <v>1.0677724968242399</v>
      </c>
      <c r="C1260" s="5" t="s">
        <v>8</v>
      </c>
      <c r="D1260" s="5" t="s">
        <v>8</v>
      </c>
      <c r="E1260" s="5" t="s">
        <v>8</v>
      </c>
      <c r="F1260" s="5" t="s">
        <v>8</v>
      </c>
      <c r="G1260" s="5" t="s">
        <v>8</v>
      </c>
    </row>
    <row r="1261" spans="1:7" x14ac:dyDescent="0.25">
      <c r="A1261" s="5" t="s">
        <v>25715</v>
      </c>
      <c r="B1261" s="5">
        <v>1.0677724968242399</v>
      </c>
      <c r="C1261" s="5" t="s">
        <v>8</v>
      </c>
      <c r="D1261" s="5" t="s">
        <v>8</v>
      </c>
      <c r="E1261" s="5" t="s">
        <v>8</v>
      </c>
      <c r="F1261" s="5" t="s">
        <v>8</v>
      </c>
      <c r="G1261" s="5" t="s">
        <v>8</v>
      </c>
    </row>
    <row r="1262" spans="1:7" x14ac:dyDescent="0.25">
      <c r="A1262" s="5" t="s">
        <v>24957</v>
      </c>
      <c r="B1262" s="5">
        <v>1.0673839468617901</v>
      </c>
      <c r="C1262" s="5" t="s">
        <v>8</v>
      </c>
      <c r="D1262" s="5" t="s">
        <v>8</v>
      </c>
      <c r="E1262" s="5" t="s">
        <v>8</v>
      </c>
      <c r="F1262" s="5" t="s">
        <v>8</v>
      </c>
      <c r="G1262" s="5" t="s">
        <v>8</v>
      </c>
    </row>
    <row r="1263" spans="1:7" x14ac:dyDescent="0.25">
      <c r="A1263" s="5" t="s">
        <v>22385</v>
      </c>
      <c r="B1263" s="5">
        <v>1.0673839468617901</v>
      </c>
      <c r="C1263" s="5" t="s">
        <v>8</v>
      </c>
      <c r="D1263" s="5" t="s">
        <v>8</v>
      </c>
      <c r="E1263" s="5" t="s">
        <v>8</v>
      </c>
      <c r="F1263" s="5" t="s">
        <v>8</v>
      </c>
      <c r="G1263" s="5" t="s">
        <v>8</v>
      </c>
    </row>
    <row r="1264" spans="1:7" x14ac:dyDescent="0.25">
      <c r="A1264" s="5" t="s">
        <v>25263</v>
      </c>
      <c r="B1264" s="5">
        <v>1.0673839468617901</v>
      </c>
      <c r="C1264" s="5" t="s">
        <v>8</v>
      </c>
      <c r="D1264" s="5" t="s">
        <v>8</v>
      </c>
      <c r="E1264" s="5" t="s">
        <v>8</v>
      </c>
      <c r="F1264" s="5" t="s">
        <v>8</v>
      </c>
      <c r="G1264" s="5" t="s">
        <v>8</v>
      </c>
    </row>
    <row r="1265" spans="1:7" x14ac:dyDescent="0.25">
      <c r="A1265" s="5" t="s">
        <v>25285</v>
      </c>
      <c r="B1265" s="5">
        <v>1.0673839468617901</v>
      </c>
      <c r="C1265" s="5" t="s">
        <v>8</v>
      </c>
      <c r="D1265" s="5" t="s">
        <v>8</v>
      </c>
      <c r="E1265" s="5" t="s">
        <v>8</v>
      </c>
      <c r="F1265" s="5" t="s">
        <v>8</v>
      </c>
      <c r="G1265" s="5" t="s">
        <v>8</v>
      </c>
    </row>
    <row r="1266" spans="1:7" x14ac:dyDescent="0.25">
      <c r="A1266" s="5" t="s">
        <v>23132</v>
      </c>
      <c r="B1266" s="5">
        <v>1.0673839468617901</v>
      </c>
      <c r="C1266" s="5" t="s">
        <v>8</v>
      </c>
      <c r="D1266" s="5" t="s">
        <v>8</v>
      </c>
      <c r="E1266" s="5" t="s">
        <v>8</v>
      </c>
      <c r="F1266" s="5" t="s">
        <v>8</v>
      </c>
      <c r="G1266" s="5" t="s">
        <v>8</v>
      </c>
    </row>
    <row r="1267" spans="1:7" x14ac:dyDescent="0.25">
      <c r="A1267" s="5" t="s">
        <v>25752</v>
      </c>
      <c r="B1267" s="5">
        <v>1.0673839468617901</v>
      </c>
      <c r="C1267" s="5" t="s">
        <v>8</v>
      </c>
      <c r="D1267" s="5" t="s">
        <v>8</v>
      </c>
      <c r="E1267" s="5" t="s">
        <v>8</v>
      </c>
      <c r="F1267" s="5" t="s">
        <v>8</v>
      </c>
      <c r="G1267" s="5" t="s">
        <v>8</v>
      </c>
    </row>
    <row r="1268" spans="1:7" x14ac:dyDescent="0.25">
      <c r="A1268" s="5" t="s">
        <v>15161</v>
      </c>
      <c r="B1268" s="5">
        <v>1.0673839468617901</v>
      </c>
      <c r="C1268" s="5" t="s">
        <v>8</v>
      </c>
      <c r="D1268" s="5" t="s">
        <v>8</v>
      </c>
      <c r="E1268" s="5" t="s">
        <v>8</v>
      </c>
      <c r="F1268" s="5" t="s">
        <v>8</v>
      </c>
      <c r="G1268" s="5" t="s">
        <v>8</v>
      </c>
    </row>
    <row r="1269" spans="1:7" x14ac:dyDescent="0.25">
      <c r="A1269" s="5" t="s">
        <v>23746</v>
      </c>
      <c r="B1269" s="5">
        <v>1.06696335112426</v>
      </c>
      <c r="C1269" s="5" t="s">
        <v>8</v>
      </c>
      <c r="D1269" s="5" t="s">
        <v>8</v>
      </c>
      <c r="E1269" s="5" t="s">
        <v>23747</v>
      </c>
      <c r="F1269" s="5" t="s">
        <v>8</v>
      </c>
      <c r="G1269" s="5" t="s">
        <v>5365</v>
      </c>
    </row>
    <row r="1270" spans="1:7" x14ac:dyDescent="0.25">
      <c r="A1270" s="5" t="s">
        <v>14995</v>
      </c>
      <c r="B1270" s="5">
        <v>1.06696335112426</v>
      </c>
      <c r="C1270" s="5" t="s">
        <v>14996</v>
      </c>
      <c r="D1270" s="5" t="s">
        <v>14997</v>
      </c>
      <c r="E1270" s="5" t="s">
        <v>14998</v>
      </c>
      <c r="F1270" s="5" t="s">
        <v>14999</v>
      </c>
      <c r="G1270" s="5" t="s">
        <v>15000</v>
      </c>
    </row>
    <row r="1271" spans="1:7" x14ac:dyDescent="0.25">
      <c r="A1271" s="5" t="s">
        <v>24560</v>
      </c>
      <c r="B1271" s="5">
        <v>1.06696335112426</v>
      </c>
      <c r="C1271" s="5" t="s">
        <v>24561</v>
      </c>
      <c r="D1271" s="5" t="s">
        <v>24562</v>
      </c>
      <c r="E1271" s="5" t="s">
        <v>24563</v>
      </c>
      <c r="F1271" s="5" t="s">
        <v>24564</v>
      </c>
      <c r="G1271" s="5" t="s">
        <v>24565</v>
      </c>
    </row>
    <row r="1272" spans="1:7" x14ac:dyDescent="0.25">
      <c r="A1272" s="5" t="s">
        <v>24764</v>
      </c>
      <c r="B1272" s="5">
        <v>1.06696335112426</v>
      </c>
      <c r="C1272" s="5" t="s">
        <v>8</v>
      </c>
      <c r="D1272" s="5" t="s">
        <v>8</v>
      </c>
      <c r="E1272" s="5" t="s">
        <v>8</v>
      </c>
      <c r="F1272" s="5" t="s">
        <v>8</v>
      </c>
      <c r="G1272" s="5" t="s">
        <v>8</v>
      </c>
    </row>
    <row r="1273" spans="1:7" x14ac:dyDescent="0.25">
      <c r="A1273" s="5" t="s">
        <v>24838</v>
      </c>
      <c r="B1273" s="5">
        <v>1.06696335112426</v>
      </c>
      <c r="C1273" s="5" t="s">
        <v>8</v>
      </c>
      <c r="D1273" s="5" t="s">
        <v>8</v>
      </c>
      <c r="E1273" s="5" t="s">
        <v>8</v>
      </c>
      <c r="F1273" s="5" t="s">
        <v>8</v>
      </c>
      <c r="G1273" s="5" t="s">
        <v>8</v>
      </c>
    </row>
    <row r="1274" spans="1:7" x14ac:dyDescent="0.25">
      <c r="A1274" s="5" t="s">
        <v>18853</v>
      </c>
      <c r="B1274" s="5">
        <v>1.06696335112426</v>
      </c>
      <c r="C1274" s="5" t="s">
        <v>8</v>
      </c>
      <c r="D1274" s="5" t="s">
        <v>8</v>
      </c>
      <c r="E1274" s="5" t="s">
        <v>8</v>
      </c>
      <c r="F1274" s="5" t="s">
        <v>8</v>
      </c>
      <c r="G1274" s="5" t="s">
        <v>8</v>
      </c>
    </row>
    <row r="1275" spans="1:7" x14ac:dyDescent="0.25">
      <c r="A1275" s="5" t="s">
        <v>24887</v>
      </c>
      <c r="B1275" s="5">
        <v>1.06696335112426</v>
      </c>
      <c r="C1275" s="5" t="s">
        <v>8</v>
      </c>
      <c r="D1275" s="5" t="s">
        <v>8</v>
      </c>
      <c r="E1275" s="5" t="s">
        <v>8</v>
      </c>
      <c r="F1275" s="5" t="s">
        <v>8</v>
      </c>
      <c r="G1275" s="5" t="s">
        <v>8</v>
      </c>
    </row>
    <row r="1276" spans="1:7" x14ac:dyDescent="0.25">
      <c r="A1276" s="5" t="s">
        <v>24959</v>
      </c>
      <c r="B1276" s="5">
        <v>1.06696335112426</v>
      </c>
      <c r="C1276" s="5" t="s">
        <v>8</v>
      </c>
      <c r="D1276" s="5" t="s">
        <v>8</v>
      </c>
      <c r="E1276" s="5" t="s">
        <v>8</v>
      </c>
      <c r="F1276" s="5" t="s">
        <v>8</v>
      </c>
      <c r="G1276" s="5" t="s">
        <v>8</v>
      </c>
    </row>
    <row r="1277" spans="1:7" x14ac:dyDescent="0.25">
      <c r="A1277" s="5" t="s">
        <v>21842</v>
      </c>
      <c r="B1277" s="5">
        <v>1.06696335112426</v>
      </c>
      <c r="C1277" s="5" t="s">
        <v>8</v>
      </c>
      <c r="D1277" s="5" t="s">
        <v>8</v>
      </c>
      <c r="E1277" s="5" t="s">
        <v>8</v>
      </c>
      <c r="F1277" s="5" t="s">
        <v>8</v>
      </c>
      <c r="G1277" s="5" t="s">
        <v>8</v>
      </c>
    </row>
    <row r="1278" spans="1:7" x14ac:dyDescent="0.25">
      <c r="A1278" s="5" t="s">
        <v>19060</v>
      </c>
      <c r="B1278" s="5">
        <v>1.06696335112426</v>
      </c>
      <c r="C1278" s="5" t="s">
        <v>8</v>
      </c>
      <c r="D1278" s="5" t="s">
        <v>8</v>
      </c>
      <c r="E1278" s="5" t="s">
        <v>8</v>
      </c>
      <c r="F1278" s="5" t="s">
        <v>8</v>
      </c>
      <c r="G1278" s="5" t="s">
        <v>8</v>
      </c>
    </row>
    <row r="1279" spans="1:7" x14ac:dyDescent="0.25">
      <c r="A1279" s="5" t="s">
        <v>19317</v>
      </c>
      <c r="B1279" s="5">
        <v>1.06696335112426</v>
      </c>
      <c r="C1279" s="5" t="s">
        <v>8</v>
      </c>
      <c r="D1279" s="5" t="s">
        <v>8</v>
      </c>
      <c r="E1279" s="5" t="s">
        <v>8</v>
      </c>
      <c r="F1279" s="5" t="s">
        <v>8</v>
      </c>
      <c r="G1279" s="5" t="s">
        <v>8</v>
      </c>
    </row>
    <row r="1280" spans="1:7" x14ac:dyDescent="0.25">
      <c r="A1280" s="5" t="s">
        <v>20136</v>
      </c>
      <c r="B1280" s="5">
        <v>1.06696335112426</v>
      </c>
      <c r="C1280" s="5" t="s">
        <v>8</v>
      </c>
      <c r="D1280" s="5" t="s">
        <v>8</v>
      </c>
      <c r="E1280" s="5" t="s">
        <v>8</v>
      </c>
      <c r="F1280" s="5" t="s">
        <v>8</v>
      </c>
      <c r="G1280" s="5" t="s">
        <v>8</v>
      </c>
    </row>
    <row r="1281" spans="1:7" x14ac:dyDescent="0.25">
      <c r="A1281" s="5" t="s">
        <v>25442</v>
      </c>
      <c r="B1281" s="5">
        <v>1.06696335112426</v>
      </c>
      <c r="C1281" s="5" t="s">
        <v>8</v>
      </c>
      <c r="D1281" s="5" t="s">
        <v>8</v>
      </c>
      <c r="E1281" s="5" t="s">
        <v>8</v>
      </c>
      <c r="F1281" s="5" t="s">
        <v>8</v>
      </c>
      <c r="G1281" s="5" t="s">
        <v>8</v>
      </c>
    </row>
    <row r="1282" spans="1:7" x14ac:dyDescent="0.25">
      <c r="A1282" s="5" t="s">
        <v>25493</v>
      </c>
      <c r="B1282" s="5">
        <v>1.06696335112426</v>
      </c>
      <c r="C1282" s="5" t="s">
        <v>8</v>
      </c>
      <c r="D1282" s="5" t="s">
        <v>8</v>
      </c>
      <c r="E1282" s="5" t="s">
        <v>8</v>
      </c>
      <c r="F1282" s="5" t="s">
        <v>8</v>
      </c>
      <c r="G1282" s="5" t="s">
        <v>8</v>
      </c>
    </row>
    <row r="1283" spans="1:7" x14ac:dyDescent="0.25">
      <c r="A1283" s="5" t="s">
        <v>25522</v>
      </c>
      <c r="B1283" s="5">
        <v>1.06696335112426</v>
      </c>
      <c r="C1283" s="5" t="s">
        <v>8</v>
      </c>
      <c r="D1283" s="5" t="s">
        <v>8</v>
      </c>
      <c r="E1283" s="5" t="s">
        <v>8</v>
      </c>
      <c r="F1283" s="5" t="s">
        <v>8</v>
      </c>
      <c r="G1283" s="5" t="s">
        <v>8</v>
      </c>
    </row>
    <row r="1284" spans="1:7" x14ac:dyDescent="0.25">
      <c r="A1284" s="5" t="s">
        <v>11556</v>
      </c>
      <c r="B1284" s="5">
        <v>1.06696335112426</v>
      </c>
      <c r="C1284" s="5" t="s">
        <v>8</v>
      </c>
      <c r="D1284" s="5" t="s">
        <v>8</v>
      </c>
      <c r="E1284" s="5" t="s">
        <v>8</v>
      </c>
      <c r="F1284" s="5" t="s">
        <v>8</v>
      </c>
      <c r="G1284" s="5" t="s">
        <v>8</v>
      </c>
    </row>
    <row r="1285" spans="1:7" x14ac:dyDescent="0.25">
      <c r="A1285" s="5" t="s">
        <v>25613</v>
      </c>
      <c r="B1285" s="5">
        <v>1.06696335112426</v>
      </c>
      <c r="C1285" s="5" t="s">
        <v>8</v>
      </c>
      <c r="D1285" s="5" t="s">
        <v>8</v>
      </c>
      <c r="E1285" s="5" t="s">
        <v>8</v>
      </c>
      <c r="F1285" s="5" t="s">
        <v>8</v>
      </c>
      <c r="G1285" s="5" t="s">
        <v>8</v>
      </c>
    </row>
    <row r="1286" spans="1:7" x14ac:dyDescent="0.25">
      <c r="A1286" s="5" t="s">
        <v>25629</v>
      </c>
      <c r="B1286" s="5">
        <v>1.06696335112426</v>
      </c>
      <c r="C1286" s="5" t="s">
        <v>8</v>
      </c>
      <c r="D1286" s="5" t="s">
        <v>8</v>
      </c>
      <c r="E1286" s="5" t="s">
        <v>8</v>
      </c>
      <c r="F1286" s="5" t="s">
        <v>8</v>
      </c>
      <c r="G1286" s="5" t="s">
        <v>8</v>
      </c>
    </row>
    <row r="1287" spans="1:7" x14ac:dyDescent="0.25">
      <c r="A1287" s="5" t="s">
        <v>20679</v>
      </c>
      <c r="B1287" s="5">
        <v>1.06696335112426</v>
      </c>
      <c r="C1287" s="5" t="s">
        <v>8</v>
      </c>
      <c r="D1287" s="5" t="s">
        <v>8</v>
      </c>
      <c r="E1287" s="5" t="s">
        <v>8</v>
      </c>
      <c r="F1287" s="5" t="s">
        <v>8</v>
      </c>
      <c r="G1287" s="5" t="s">
        <v>8</v>
      </c>
    </row>
    <row r="1288" spans="1:7" x14ac:dyDescent="0.25">
      <c r="A1288" s="5" t="s">
        <v>16871</v>
      </c>
      <c r="B1288" s="5">
        <v>1.0665065745964399</v>
      </c>
      <c r="C1288" s="5" t="s">
        <v>16872</v>
      </c>
      <c r="D1288" s="5" t="s">
        <v>8</v>
      </c>
      <c r="E1288" s="5" t="s">
        <v>8</v>
      </c>
      <c r="F1288" s="5" t="s">
        <v>8</v>
      </c>
      <c r="G1288" s="5" t="s">
        <v>16873</v>
      </c>
    </row>
    <row r="1289" spans="1:7" x14ac:dyDescent="0.25">
      <c r="A1289" s="5" t="s">
        <v>24631</v>
      </c>
      <c r="B1289" s="5">
        <v>1.0665065745964399</v>
      </c>
      <c r="C1289" s="5" t="s">
        <v>24632</v>
      </c>
      <c r="D1289" s="5" t="s">
        <v>24633</v>
      </c>
      <c r="E1289" s="5" t="s">
        <v>24634</v>
      </c>
      <c r="F1289" s="5" t="s">
        <v>24635</v>
      </c>
      <c r="G1289" s="5" t="s">
        <v>24636</v>
      </c>
    </row>
    <row r="1290" spans="1:7" x14ac:dyDescent="0.25">
      <c r="A1290" s="5" t="s">
        <v>24758</v>
      </c>
      <c r="B1290" s="5">
        <v>1.0665065745964399</v>
      </c>
      <c r="C1290" s="5" t="s">
        <v>8</v>
      </c>
      <c r="D1290" s="5" t="s">
        <v>8</v>
      </c>
      <c r="E1290" s="5" t="s">
        <v>8</v>
      </c>
      <c r="F1290" s="5" t="s">
        <v>8</v>
      </c>
      <c r="G1290" s="5" t="s">
        <v>8</v>
      </c>
    </row>
    <row r="1291" spans="1:7" x14ac:dyDescent="0.25">
      <c r="A1291" s="5" t="s">
        <v>25007</v>
      </c>
      <c r="B1291" s="5">
        <v>1.0665065745964399</v>
      </c>
      <c r="C1291" s="5" t="s">
        <v>8</v>
      </c>
      <c r="D1291" s="5" t="s">
        <v>8</v>
      </c>
      <c r="E1291" s="5" t="s">
        <v>8</v>
      </c>
      <c r="F1291" s="5" t="s">
        <v>8</v>
      </c>
      <c r="G1291" s="5" t="s">
        <v>8</v>
      </c>
    </row>
    <row r="1292" spans="1:7" x14ac:dyDescent="0.25">
      <c r="A1292" s="5" t="s">
        <v>19474</v>
      </c>
      <c r="B1292" s="5">
        <v>1.0665065745964399</v>
      </c>
      <c r="C1292" s="5" t="s">
        <v>8</v>
      </c>
      <c r="D1292" s="5" t="s">
        <v>8</v>
      </c>
      <c r="E1292" s="5" t="s">
        <v>8</v>
      </c>
      <c r="F1292" s="5" t="s">
        <v>8</v>
      </c>
      <c r="G1292" s="5" t="s">
        <v>8</v>
      </c>
    </row>
    <row r="1293" spans="1:7" x14ac:dyDescent="0.25">
      <c r="A1293" s="5" t="s">
        <v>25250</v>
      </c>
      <c r="B1293" s="5">
        <v>1.0665065745964399</v>
      </c>
      <c r="C1293" s="5" t="s">
        <v>8</v>
      </c>
      <c r="D1293" s="5" t="s">
        <v>8</v>
      </c>
      <c r="E1293" s="5" t="s">
        <v>8</v>
      </c>
      <c r="F1293" s="5" t="s">
        <v>8</v>
      </c>
      <c r="G1293" s="5" t="s">
        <v>8</v>
      </c>
    </row>
    <row r="1294" spans="1:7" x14ac:dyDescent="0.25">
      <c r="A1294" s="5" t="s">
        <v>25317</v>
      </c>
      <c r="B1294" s="5">
        <v>1.0665065745964399</v>
      </c>
      <c r="C1294" s="5" t="s">
        <v>8</v>
      </c>
      <c r="D1294" s="5" t="s">
        <v>8</v>
      </c>
      <c r="E1294" s="5" t="s">
        <v>8</v>
      </c>
      <c r="F1294" s="5" t="s">
        <v>8</v>
      </c>
      <c r="G1294" s="5" t="s">
        <v>8</v>
      </c>
    </row>
    <row r="1295" spans="1:7" x14ac:dyDescent="0.25">
      <c r="A1295" s="5" t="s">
        <v>20210</v>
      </c>
      <c r="B1295" s="5">
        <v>1.0665065745964399</v>
      </c>
      <c r="C1295" s="5" t="s">
        <v>8</v>
      </c>
      <c r="D1295" s="5" t="s">
        <v>8</v>
      </c>
      <c r="E1295" s="5" t="s">
        <v>8</v>
      </c>
      <c r="F1295" s="5" t="s">
        <v>8</v>
      </c>
      <c r="G1295" s="5" t="s">
        <v>8</v>
      </c>
    </row>
    <row r="1296" spans="1:7" x14ac:dyDescent="0.25">
      <c r="A1296" s="5" t="s">
        <v>20272</v>
      </c>
      <c r="B1296" s="5">
        <v>1.0665065745964399</v>
      </c>
      <c r="C1296" s="5" t="s">
        <v>8</v>
      </c>
      <c r="D1296" s="5" t="s">
        <v>8</v>
      </c>
      <c r="E1296" s="5" t="s">
        <v>8</v>
      </c>
      <c r="F1296" s="5" t="s">
        <v>8</v>
      </c>
      <c r="G1296" s="5" t="s">
        <v>8</v>
      </c>
    </row>
    <row r="1297" spans="1:7" x14ac:dyDescent="0.25">
      <c r="A1297" s="5" t="s">
        <v>25525</v>
      </c>
      <c r="B1297" s="5">
        <v>1.0665065745964399</v>
      </c>
      <c r="C1297" s="5" t="s">
        <v>8</v>
      </c>
      <c r="D1297" s="5" t="s">
        <v>8</v>
      </c>
      <c r="E1297" s="5" t="s">
        <v>8</v>
      </c>
      <c r="F1297" s="5" t="s">
        <v>8</v>
      </c>
      <c r="G1297" s="5" t="s">
        <v>8</v>
      </c>
    </row>
    <row r="1298" spans="1:7" x14ac:dyDescent="0.25">
      <c r="A1298" s="5" t="s">
        <v>20548</v>
      </c>
      <c r="B1298" s="5">
        <v>1.0665065745964399</v>
      </c>
      <c r="C1298" s="5" t="s">
        <v>8</v>
      </c>
      <c r="D1298" s="5" t="s">
        <v>8</v>
      </c>
      <c r="E1298" s="5" t="s">
        <v>8</v>
      </c>
      <c r="F1298" s="5" t="s">
        <v>8</v>
      </c>
      <c r="G1298" s="5" t="s">
        <v>8</v>
      </c>
    </row>
    <row r="1299" spans="1:7" x14ac:dyDescent="0.25">
      <c r="A1299" s="5" t="s">
        <v>25590</v>
      </c>
      <c r="B1299" s="5">
        <v>1.0665065745964399</v>
      </c>
      <c r="C1299" s="5" t="s">
        <v>8</v>
      </c>
      <c r="D1299" s="5" t="s">
        <v>8</v>
      </c>
      <c r="E1299" s="5" t="s">
        <v>8</v>
      </c>
      <c r="F1299" s="5" t="s">
        <v>8</v>
      </c>
      <c r="G1299" s="5" t="s">
        <v>8</v>
      </c>
    </row>
    <row r="1300" spans="1:7" x14ac:dyDescent="0.25">
      <c r="A1300" s="5" t="s">
        <v>25607</v>
      </c>
      <c r="B1300" s="5">
        <v>1.0665065745964399</v>
      </c>
      <c r="C1300" s="5" t="s">
        <v>8</v>
      </c>
      <c r="D1300" s="5" t="s">
        <v>8</v>
      </c>
      <c r="E1300" s="5" t="s">
        <v>8</v>
      </c>
      <c r="F1300" s="5" t="s">
        <v>8</v>
      </c>
      <c r="G1300" s="5" t="s">
        <v>8</v>
      </c>
    </row>
    <row r="1301" spans="1:7" x14ac:dyDescent="0.25">
      <c r="A1301" s="5" t="s">
        <v>20960</v>
      </c>
      <c r="B1301" s="5">
        <v>1.0665065745964399</v>
      </c>
      <c r="C1301" s="5" t="s">
        <v>8</v>
      </c>
      <c r="D1301" s="5" t="s">
        <v>8</v>
      </c>
      <c r="E1301" s="5" t="s">
        <v>8</v>
      </c>
      <c r="F1301" s="5" t="s">
        <v>8</v>
      </c>
      <c r="G1301" s="5" t="s">
        <v>8</v>
      </c>
    </row>
    <row r="1302" spans="1:7" x14ac:dyDescent="0.25">
      <c r="A1302" s="5" t="s">
        <v>20970</v>
      </c>
      <c r="B1302" s="5">
        <v>1.0665065745964399</v>
      </c>
      <c r="C1302" s="5" t="s">
        <v>8</v>
      </c>
      <c r="D1302" s="5" t="s">
        <v>8</v>
      </c>
      <c r="E1302" s="5" t="s">
        <v>8</v>
      </c>
      <c r="F1302" s="5" t="s">
        <v>8</v>
      </c>
      <c r="G1302" s="5" t="s">
        <v>8</v>
      </c>
    </row>
    <row r="1303" spans="1:7" x14ac:dyDescent="0.25">
      <c r="A1303" s="5" t="s">
        <v>24694</v>
      </c>
      <c r="B1303" s="5">
        <v>1.06600873887126</v>
      </c>
      <c r="C1303" s="5" t="s">
        <v>8</v>
      </c>
      <c r="D1303" s="5" t="s">
        <v>8</v>
      </c>
      <c r="E1303" s="5" t="s">
        <v>8</v>
      </c>
      <c r="F1303" s="5" t="s">
        <v>8</v>
      </c>
      <c r="G1303" s="5" t="s">
        <v>8</v>
      </c>
    </row>
    <row r="1304" spans="1:7" x14ac:dyDescent="0.25">
      <c r="A1304" s="5" t="s">
        <v>24782</v>
      </c>
      <c r="B1304" s="5">
        <v>1.06600873887126</v>
      </c>
      <c r="C1304" s="5" t="s">
        <v>8</v>
      </c>
      <c r="D1304" s="5" t="s">
        <v>8</v>
      </c>
      <c r="E1304" s="5" t="s">
        <v>8</v>
      </c>
      <c r="F1304" s="5" t="s">
        <v>8</v>
      </c>
      <c r="G1304" s="5" t="s">
        <v>8</v>
      </c>
    </row>
    <row r="1305" spans="1:7" x14ac:dyDescent="0.25">
      <c r="A1305" s="5" t="s">
        <v>24833</v>
      </c>
      <c r="B1305" s="5">
        <v>1.06600873887126</v>
      </c>
      <c r="C1305" s="5" t="s">
        <v>8</v>
      </c>
      <c r="D1305" s="5" t="s">
        <v>8</v>
      </c>
      <c r="E1305" s="5" t="s">
        <v>8</v>
      </c>
      <c r="F1305" s="5" t="s">
        <v>8</v>
      </c>
      <c r="G1305" s="5" t="s">
        <v>8</v>
      </c>
    </row>
    <row r="1306" spans="1:7" x14ac:dyDescent="0.25">
      <c r="A1306" s="5" t="s">
        <v>24853</v>
      </c>
      <c r="B1306" s="5">
        <v>1.06600873887126</v>
      </c>
      <c r="C1306" s="5" t="s">
        <v>8</v>
      </c>
      <c r="D1306" s="5" t="s">
        <v>8</v>
      </c>
      <c r="E1306" s="5" t="s">
        <v>8</v>
      </c>
      <c r="F1306" s="5" t="s">
        <v>8</v>
      </c>
      <c r="G1306" s="5" t="s">
        <v>8</v>
      </c>
    </row>
    <row r="1307" spans="1:7" x14ac:dyDescent="0.25">
      <c r="A1307" s="5" t="s">
        <v>25135</v>
      </c>
      <c r="B1307" s="5">
        <v>1.06600873887126</v>
      </c>
      <c r="C1307" s="5" t="s">
        <v>8</v>
      </c>
      <c r="D1307" s="5" t="s">
        <v>8</v>
      </c>
      <c r="E1307" s="5" t="s">
        <v>8</v>
      </c>
      <c r="F1307" s="5" t="s">
        <v>8</v>
      </c>
      <c r="G1307" s="5" t="s">
        <v>8</v>
      </c>
    </row>
    <row r="1308" spans="1:7" x14ac:dyDescent="0.25">
      <c r="A1308" s="5" t="s">
        <v>19504</v>
      </c>
      <c r="B1308" s="5">
        <v>1.06600873887126</v>
      </c>
      <c r="C1308" s="5" t="s">
        <v>8</v>
      </c>
      <c r="D1308" s="5" t="s">
        <v>8</v>
      </c>
      <c r="E1308" s="5" t="s">
        <v>8</v>
      </c>
      <c r="F1308" s="5" t="s">
        <v>8</v>
      </c>
      <c r="G1308" s="5" t="s">
        <v>8</v>
      </c>
    </row>
    <row r="1309" spans="1:7" x14ac:dyDescent="0.25">
      <c r="A1309" s="5" t="s">
        <v>25233</v>
      </c>
      <c r="B1309" s="5">
        <v>1.06600873887126</v>
      </c>
      <c r="C1309" s="5" t="s">
        <v>8</v>
      </c>
      <c r="D1309" s="5" t="s">
        <v>8</v>
      </c>
      <c r="E1309" s="5" t="s">
        <v>8</v>
      </c>
      <c r="F1309" s="5" t="s">
        <v>8</v>
      </c>
      <c r="G1309" s="5" t="s">
        <v>8</v>
      </c>
    </row>
    <row r="1310" spans="1:7" x14ac:dyDescent="0.25">
      <c r="A1310" s="5" t="s">
        <v>25286</v>
      </c>
      <c r="B1310" s="5">
        <v>1.06600873887126</v>
      </c>
      <c r="C1310" s="5" t="s">
        <v>8</v>
      </c>
      <c r="D1310" s="5" t="s">
        <v>8</v>
      </c>
      <c r="E1310" s="5" t="s">
        <v>8</v>
      </c>
      <c r="F1310" s="5" t="s">
        <v>8</v>
      </c>
      <c r="G1310" s="5" t="s">
        <v>8</v>
      </c>
    </row>
    <row r="1311" spans="1:7" x14ac:dyDescent="0.25">
      <c r="A1311" s="5" t="s">
        <v>25319</v>
      </c>
      <c r="B1311" s="5">
        <v>1.06600873887126</v>
      </c>
      <c r="C1311" s="5" t="s">
        <v>8</v>
      </c>
      <c r="D1311" s="5" t="s">
        <v>8</v>
      </c>
      <c r="E1311" s="5" t="s">
        <v>8</v>
      </c>
      <c r="F1311" s="5" t="s">
        <v>8</v>
      </c>
      <c r="G1311" s="5" t="s">
        <v>8</v>
      </c>
    </row>
    <row r="1312" spans="1:7" x14ac:dyDescent="0.25">
      <c r="A1312" s="5" t="s">
        <v>25496</v>
      </c>
      <c r="B1312" s="5">
        <v>1.06600873887126</v>
      </c>
      <c r="C1312" s="5" t="s">
        <v>8</v>
      </c>
      <c r="D1312" s="5" t="s">
        <v>8</v>
      </c>
      <c r="E1312" s="5" t="s">
        <v>8</v>
      </c>
      <c r="F1312" s="5" t="s">
        <v>8</v>
      </c>
      <c r="G1312" s="5" t="s">
        <v>8</v>
      </c>
    </row>
    <row r="1313" spans="1:7" x14ac:dyDescent="0.25">
      <c r="A1313" s="5" t="s">
        <v>25516</v>
      </c>
      <c r="B1313" s="5">
        <v>1.06600873887126</v>
      </c>
      <c r="C1313" s="5" t="s">
        <v>8</v>
      </c>
      <c r="D1313" s="5" t="s">
        <v>8</v>
      </c>
      <c r="E1313" s="5" t="s">
        <v>8</v>
      </c>
      <c r="F1313" s="5" t="s">
        <v>8</v>
      </c>
      <c r="G1313" s="5" t="s">
        <v>8</v>
      </c>
    </row>
    <row r="1314" spans="1:7" x14ac:dyDescent="0.25">
      <c r="A1314" s="5" t="s">
        <v>25733</v>
      </c>
      <c r="B1314" s="5">
        <v>1.06600873887126</v>
      </c>
      <c r="C1314" s="5" t="s">
        <v>8</v>
      </c>
      <c r="D1314" s="5" t="s">
        <v>8</v>
      </c>
      <c r="E1314" s="5" t="s">
        <v>8</v>
      </c>
      <c r="F1314" s="5" t="s">
        <v>8</v>
      </c>
      <c r="G1314" s="5" t="s">
        <v>8</v>
      </c>
    </row>
    <row r="1315" spans="1:7" x14ac:dyDescent="0.25">
      <c r="A1315" s="5" t="s">
        <v>15303</v>
      </c>
      <c r="B1315" s="5">
        <v>1.06600873887126</v>
      </c>
      <c r="C1315" s="5" t="s">
        <v>8</v>
      </c>
      <c r="D1315" s="5" t="s">
        <v>8</v>
      </c>
      <c r="E1315" s="5" t="s">
        <v>8</v>
      </c>
      <c r="F1315" s="5" t="s">
        <v>8</v>
      </c>
      <c r="G1315" s="5" t="s">
        <v>8</v>
      </c>
    </row>
    <row r="1316" spans="1:7" x14ac:dyDescent="0.25">
      <c r="A1316" s="5" t="s">
        <v>22991</v>
      </c>
      <c r="B1316" s="5">
        <v>1.0656727086512501</v>
      </c>
      <c r="C1316" s="5" t="s">
        <v>8</v>
      </c>
      <c r="D1316" s="5" t="s">
        <v>8</v>
      </c>
      <c r="E1316" s="5" t="s">
        <v>8</v>
      </c>
      <c r="F1316" s="5" t="s">
        <v>8</v>
      </c>
      <c r="G1316" s="5" t="s">
        <v>22992</v>
      </c>
    </row>
    <row r="1317" spans="1:7" x14ac:dyDescent="0.25">
      <c r="A1317" s="5" t="s">
        <v>3878</v>
      </c>
      <c r="B1317" s="5">
        <v>1.05863898959763</v>
      </c>
      <c r="C1317" s="5" t="s">
        <v>8</v>
      </c>
      <c r="D1317" s="5" t="s">
        <v>8</v>
      </c>
      <c r="E1317" s="5" t="s">
        <v>8</v>
      </c>
      <c r="F1317" s="5" t="s">
        <v>8</v>
      </c>
      <c r="G1317" s="5" t="s">
        <v>8</v>
      </c>
    </row>
    <row r="1318" spans="1:7" x14ac:dyDescent="0.25">
      <c r="A1318" s="5" t="s">
        <v>13977</v>
      </c>
      <c r="B1318" s="5">
        <v>1.0539546692186099</v>
      </c>
      <c r="C1318" s="5" t="s">
        <v>8</v>
      </c>
      <c r="D1318" s="5" t="s">
        <v>8</v>
      </c>
      <c r="E1318" s="5" t="s">
        <v>8</v>
      </c>
      <c r="F1318" s="5" t="s">
        <v>8</v>
      </c>
      <c r="G1318" s="5" t="s">
        <v>8</v>
      </c>
    </row>
    <row r="1319" spans="1:7" x14ac:dyDescent="0.25">
      <c r="A1319" s="5" t="s">
        <v>25359</v>
      </c>
      <c r="B1319" s="5">
        <v>1.05249037078409</v>
      </c>
      <c r="C1319" s="5" t="s">
        <v>8</v>
      </c>
      <c r="D1319" s="5" t="s">
        <v>8</v>
      </c>
      <c r="E1319" s="5" t="s">
        <v>8</v>
      </c>
      <c r="F1319" s="5" t="s">
        <v>8</v>
      </c>
      <c r="G1319" s="5" t="s">
        <v>8</v>
      </c>
    </row>
    <row r="1320" spans="1:7" x14ac:dyDescent="0.25">
      <c r="A1320" s="5" t="s">
        <v>25504</v>
      </c>
      <c r="B1320" s="5">
        <v>1.0521837557798099</v>
      </c>
      <c r="C1320" s="5" t="s">
        <v>8</v>
      </c>
      <c r="D1320" s="5" t="s">
        <v>8</v>
      </c>
      <c r="E1320" s="5" t="s">
        <v>8</v>
      </c>
      <c r="F1320" s="5" t="s">
        <v>8</v>
      </c>
      <c r="G1320" s="5" t="s">
        <v>8</v>
      </c>
    </row>
    <row r="1321" spans="1:7" x14ac:dyDescent="0.25">
      <c r="A1321" s="5" t="s">
        <v>12633</v>
      </c>
      <c r="B1321" s="5">
        <v>1.0509123049473199</v>
      </c>
      <c r="C1321" s="5" t="s">
        <v>8</v>
      </c>
      <c r="D1321" s="5" t="s">
        <v>8</v>
      </c>
      <c r="E1321" s="5" t="s">
        <v>8</v>
      </c>
      <c r="F1321" s="5" t="s">
        <v>8</v>
      </c>
      <c r="G1321" s="5" t="s">
        <v>12634</v>
      </c>
    </row>
    <row r="1322" spans="1:7" x14ac:dyDescent="0.25">
      <c r="A1322" s="5" t="s">
        <v>24835</v>
      </c>
      <c r="B1322" s="5">
        <v>1.05088316531351</v>
      </c>
      <c r="C1322" s="5" t="s">
        <v>8</v>
      </c>
      <c r="D1322" s="5" t="s">
        <v>8</v>
      </c>
      <c r="E1322" s="5" t="s">
        <v>8</v>
      </c>
      <c r="F1322" s="5" t="s">
        <v>8</v>
      </c>
      <c r="G1322" s="5" t="s">
        <v>8</v>
      </c>
    </row>
    <row r="1323" spans="1:7" x14ac:dyDescent="0.25">
      <c r="A1323" s="5" t="s">
        <v>23788</v>
      </c>
      <c r="B1323" s="5">
        <v>1.0500484153244201</v>
      </c>
      <c r="C1323" s="5" t="s">
        <v>8</v>
      </c>
      <c r="D1323" s="5" t="s">
        <v>8</v>
      </c>
      <c r="E1323" s="5" t="s">
        <v>8</v>
      </c>
      <c r="F1323" s="5" t="s">
        <v>8</v>
      </c>
      <c r="G1323" s="5" t="s">
        <v>22966</v>
      </c>
    </row>
    <row r="1324" spans="1:7" x14ac:dyDescent="0.25">
      <c r="A1324" s="5" t="s">
        <v>19008</v>
      </c>
      <c r="B1324" s="5">
        <v>1.0500484153244201</v>
      </c>
      <c r="C1324" s="5" t="s">
        <v>8</v>
      </c>
      <c r="D1324" s="5" t="s">
        <v>8</v>
      </c>
      <c r="E1324" s="5" t="s">
        <v>8</v>
      </c>
      <c r="F1324" s="5" t="s">
        <v>8</v>
      </c>
      <c r="G1324" s="5" t="s">
        <v>8</v>
      </c>
    </row>
    <row r="1325" spans="1:7" x14ac:dyDescent="0.25">
      <c r="A1325" s="5" t="s">
        <v>24488</v>
      </c>
      <c r="B1325" s="5">
        <v>1.0499165862770301</v>
      </c>
      <c r="C1325" s="5" t="s">
        <v>24489</v>
      </c>
      <c r="D1325" s="5" t="s">
        <v>24490</v>
      </c>
      <c r="E1325" s="5" t="s">
        <v>24491</v>
      </c>
      <c r="F1325" s="5" t="s">
        <v>24492</v>
      </c>
      <c r="G1325" s="5" t="s">
        <v>24493</v>
      </c>
    </row>
    <row r="1326" spans="1:7" x14ac:dyDescent="0.25">
      <c r="A1326" s="5" t="s">
        <v>24344</v>
      </c>
      <c r="B1326" s="5">
        <v>1.0495951379402699</v>
      </c>
      <c r="C1326" s="5" t="s">
        <v>24345</v>
      </c>
      <c r="D1326" s="5" t="s">
        <v>24346</v>
      </c>
      <c r="E1326" s="5" t="s">
        <v>8</v>
      </c>
      <c r="F1326" s="5" t="s">
        <v>24347</v>
      </c>
      <c r="G1326" s="5" t="s">
        <v>24348</v>
      </c>
    </row>
    <row r="1327" spans="1:7" x14ac:dyDescent="0.25">
      <c r="A1327" s="5" t="s">
        <v>18821</v>
      </c>
      <c r="B1327" s="5">
        <v>1.0495951379402699</v>
      </c>
      <c r="C1327" s="5" t="s">
        <v>8</v>
      </c>
      <c r="D1327" s="5" t="s">
        <v>8</v>
      </c>
      <c r="E1327" s="5" t="s">
        <v>8</v>
      </c>
      <c r="F1327" s="5" t="s">
        <v>8</v>
      </c>
      <c r="G1327" s="5" t="s">
        <v>8</v>
      </c>
    </row>
    <row r="1328" spans="1:7" x14ac:dyDescent="0.25">
      <c r="A1328" s="5" t="s">
        <v>25159</v>
      </c>
      <c r="B1328" s="5">
        <v>1.0491266866396201</v>
      </c>
      <c r="C1328" s="5" t="s">
        <v>8</v>
      </c>
      <c r="D1328" s="5" t="s">
        <v>8</v>
      </c>
      <c r="E1328" s="5" t="s">
        <v>8</v>
      </c>
      <c r="F1328" s="5" t="s">
        <v>8</v>
      </c>
      <c r="G1328" s="5" t="s">
        <v>8</v>
      </c>
    </row>
    <row r="1329" spans="1:7" x14ac:dyDescent="0.25">
      <c r="A1329" s="5" t="s">
        <v>25820</v>
      </c>
      <c r="B1329" s="5">
        <v>1.0477669520409301</v>
      </c>
      <c r="C1329" s="5" t="s">
        <v>8</v>
      </c>
      <c r="D1329" s="5" t="s">
        <v>8</v>
      </c>
      <c r="E1329" s="5" t="s">
        <v>8</v>
      </c>
      <c r="F1329" s="5" t="s">
        <v>8</v>
      </c>
      <c r="G1329" s="5" t="s">
        <v>8</v>
      </c>
    </row>
    <row r="1330" spans="1:7" x14ac:dyDescent="0.25">
      <c r="A1330" s="5" t="s">
        <v>23722</v>
      </c>
      <c r="B1330" s="5">
        <v>1.04762226668853</v>
      </c>
      <c r="C1330" s="5" t="s">
        <v>8</v>
      </c>
      <c r="D1330" s="5" t="s">
        <v>8</v>
      </c>
      <c r="E1330" s="5" t="s">
        <v>23723</v>
      </c>
      <c r="F1330" s="5" t="s">
        <v>8</v>
      </c>
      <c r="G1330" s="5" t="s">
        <v>23724</v>
      </c>
    </row>
    <row r="1331" spans="1:7" x14ac:dyDescent="0.25">
      <c r="A1331" s="5" t="s">
        <v>23781</v>
      </c>
      <c r="B1331" s="5">
        <v>1.04714224400669</v>
      </c>
      <c r="C1331" s="5" t="s">
        <v>8</v>
      </c>
      <c r="D1331" s="5" t="s">
        <v>8</v>
      </c>
      <c r="E1331" s="5" t="s">
        <v>8</v>
      </c>
      <c r="F1331" s="5" t="s">
        <v>8</v>
      </c>
      <c r="G1331" s="5" t="s">
        <v>23782</v>
      </c>
    </row>
    <row r="1332" spans="1:7" x14ac:dyDescent="0.25">
      <c r="A1332" s="5" t="s">
        <v>23838</v>
      </c>
      <c r="B1332" s="5">
        <v>1.0465277165643601</v>
      </c>
      <c r="C1332" s="5" t="s">
        <v>8</v>
      </c>
      <c r="D1332" s="5" t="s">
        <v>8</v>
      </c>
      <c r="E1332" s="5" t="s">
        <v>8</v>
      </c>
      <c r="F1332" s="5" t="s">
        <v>8</v>
      </c>
      <c r="G1332" s="5" t="s">
        <v>853</v>
      </c>
    </row>
    <row r="1333" spans="1:7" x14ac:dyDescent="0.25">
      <c r="A1333" s="5" t="s">
        <v>7290</v>
      </c>
      <c r="B1333" s="5">
        <v>1.04594989233293</v>
      </c>
      <c r="C1333" s="5" t="s">
        <v>7291</v>
      </c>
      <c r="D1333" s="5" t="s">
        <v>7292</v>
      </c>
      <c r="E1333" s="5" t="s">
        <v>7293</v>
      </c>
      <c r="F1333" s="5" t="s">
        <v>7294</v>
      </c>
      <c r="G1333" s="5" t="s">
        <v>7295</v>
      </c>
    </row>
    <row r="1334" spans="1:7" x14ac:dyDescent="0.25">
      <c r="A1334" s="5" t="s">
        <v>679</v>
      </c>
      <c r="B1334" s="5">
        <v>1.04594989233293</v>
      </c>
      <c r="C1334" s="5" t="s">
        <v>8</v>
      </c>
      <c r="D1334" s="5" t="s">
        <v>8</v>
      </c>
      <c r="E1334" s="5" t="s">
        <v>8</v>
      </c>
      <c r="F1334" s="5" t="s">
        <v>8</v>
      </c>
      <c r="G1334" s="5" t="s">
        <v>8</v>
      </c>
    </row>
    <row r="1335" spans="1:7" x14ac:dyDescent="0.25">
      <c r="A1335" s="5" t="s">
        <v>24828</v>
      </c>
      <c r="B1335" s="5">
        <v>1.0453501573899</v>
      </c>
      <c r="C1335" s="5" t="s">
        <v>8</v>
      </c>
      <c r="D1335" s="5" t="s">
        <v>8</v>
      </c>
      <c r="E1335" s="5" t="s">
        <v>8</v>
      </c>
      <c r="F1335" s="5" t="s">
        <v>8</v>
      </c>
      <c r="G1335" s="5" t="s">
        <v>8</v>
      </c>
    </row>
    <row r="1336" spans="1:7" x14ac:dyDescent="0.25">
      <c r="A1336" s="5" t="s">
        <v>20764</v>
      </c>
      <c r="B1336" s="5">
        <v>1.04476888108526</v>
      </c>
      <c r="C1336" s="5" t="s">
        <v>8</v>
      </c>
      <c r="D1336" s="5" t="s">
        <v>8</v>
      </c>
      <c r="E1336" s="5" t="s">
        <v>8</v>
      </c>
      <c r="F1336" s="5" t="s">
        <v>8</v>
      </c>
      <c r="G1336" s="5" t="s">
        <v>8</v>
      </c>
    </row>
    <row r="1337" spans="1:7" x14ac:dyDescent="0.25">
      <c r="A1337" s="5" t="s">
        <v>24467</v>
      </c>
      <c r="B1337" s="5">
        <v>1.04458530033126</v>
      </c>
      <c r="C1337" s="5" t="s">
        <v>17734</v>
      </c>
      <c r="D1337" s="5" t="s">
        <v>17735</v>
      </c>
      <c r="E1337" s="5" t="s">
        <v>17736</v>
      </c>
      <c r="F1337" s="5" t="s">
        <v>17737</v>
      </c>
      <c r="G1337" s="5" t="s">
        <v>17738</v>
      </c>
    </row>
    <row r="1338" spans="1:7" x14ac:dyDescent="0.25">
      <c r="A1338" s="5" t="s">
        <v>24790</v>
      </c>
      <c r="B1338" s="5">
        <v>1.0441218208199099</v>
      </c>
      <c r="C1338" s="5" t="s">
        <v>8</v>
      </c>
      <c r="D1338" s="5" t="s">
        <v>8</v>
      </c>
      <c r="E1338" s="5" t="s">
        <v>8</v>
      </c>
      <c r="F1338" s="5" t="s">
        <v>8</v>
      </c>
      <c r="G1338" s="5" t="s">
        <v>8</v>
      </c>
    </row>
    <row r="1339" spans="1:7" x14ac:dyDescent="0.25">
      <c r="A1339" s="5" t="s">
        <v>25378</v>
      </c>
      <c r="B1339" s="5">
        <v>1.0440797736185801</v>
      </c>
      <c r="C1339" s="5" t="s">
        <v>8</v>
      </c>
      <c r="D1339" s="5" t="s">
        <v>8</v>
      </c>
      <c r="E1339" s="5" t="s">
        <v>8</v>
      </c>
      <c r="F1339" s="5" t="s">
        <v>8</v>
      </c>
      <c r="G1339" s="5" t="s">
        <v>8</v>
      </c>
    </row>
    <row r="1340" spans="1:7" x14ac:dyDescent="0.25">
      <c r="A1340" s="5" t="s">
        <v>25385</v>
      </c>
      <c r="B1340" s="5">
        <v>1.0440797736185801</v>
      </c>
      <c r="C1340" s="5" t="s">
        <v>8</v>
      </c>
      <c r="D1340" s="5" t="s">
        <v>8</v>
      </c>
      <c r="E1340" s="5" t="s">
        <v>8</v>
      </c>
      <c r="F1340" s="5" t="s">
        <v>8</v>
      </c>
      <c r="G1340" s="5" t="s">
        <v>8</v>
      </c>
    </row>
    <row r="1341" spans="1:7" x14ac:dyDescent="0.25">
      <c r="A1341" s="5" t="s">
        <v>15655</v>
      </c>
      <c r="B1341" s="5">
        <v>1.0434062734676499</v>
      </c>
      <c r="C1341" s="5" t="s">
        <v>8</v>
      </c>
      <c r="D1341" s="5" t="s">
        <v>8</v>
      </c>
      <c r="E1341" s="5" t="s">
        <v>568</v>
      </c>
      <c r="F1341" s="5" t="s">
        <v>8</v>
      </c>
      <c r="G1341" s="5" t="s">
        <v>8</v>
      </c>
    </row>
    <row r="1342" spans="1:7" x14ac:dyDescent="0.25">
      <c r="A1342" s="5" t="s">
        <v>23049</v>
      </c>
      <c r="B1342" s="5">
        <v>1.0419746324117201</v>
      </c>
      <c r="C1342" s="5" t="s">
        <v>8</v>
      </c>
      <c r="D1342" s="5" t="s">
        <v>8</v>
      </c>
      <c r="E1342" s="5" t="s">
        <v>8</v>
      </c>
      <c r="F1342" s="5" t="s">
        <v>8</v>
      </c>
      <c r="G1342" s="5" t="s">
        <v>6078</v>
      </c>
    </row>
    <row r="1343" spans="1:7" x14ac:dyDescent="0.25">
      <c r="A1343" s="5" t="s">
        <v>25013</v>
      </c>
      <c r="B1343" s="5">
        <v>1.0419746324117201</v>
      </c>
      <c r="C1343" s="5" t="s">
        <v>3536</v>
      </c>
      <c r="D1343" s="5" t="s">
        <v>8</v>
      </c>
      <c r="E1343" s="5" t="s">
        <v>15401</v>
      </c>
      <c r="F1343" s="5" t="s">
        <v>8</v>
      </c>
      <c r="G1343" s="5" t="s">
        <v>8</v>
      </c>
    </row>
    <row r="1344" spans="1:7" x14ac:dyDescent="0.25">
      <c r="A1344" s="5" t="s">
        <v>6536</v>
      </c>
      <c r="B1344" s="5">
        <v>1.0415593942710599</v>
      </c>
      <c r="C1344" s="5" t="s">
        <v>8</v>
      </c>
      <c r="D1344" s="5" t="s">
        <v>8</v>
      </c>
      <c r="E1344" s="5" t="s">
        <v>8</v>
      </c>
      <c r="F1344" s="5" t="s">
        <v>8</v>
      </c>
      <c r="G1344" s="5" t="s">
        <v>8</v>
      </c>
    </row>
    <row r="1345" spans="1:7" x14ac:dyDescent="0.25">
      <c r="A1345" s="5" t="s">
        <v>17048</v>
      </c>
      <c r="B1345" s="5">
        <v>1.0412128697754499</v>
      </c>
      <c r="C1345" s="5" t="s">
        <v>17049</v>
      </c>
      <c r="D1345" s="5" t="s">
        <v>17050</v>
      </c>
      <c r="E1345" s="5" t="s">
        <v>17051</v>
      </c>
      <c r="F1345" s="5" t="s">
        <v>17052</v>
      </c>
      <c r="G1345" s="5" t="s">
        <v>17053</v>
      </c>
    </row>
    <row r="1346" spans="1:7" x14ac:dyDescent="0.25">
      <c r="A1346" s="5" t="s">
        <v>25589</v>
      </c>
      <c r="B1346" s="5">
        <v>1.0407842518547199</v>
      </c>
      <c r="C1346" s="5" t="s">
        <v>8</v>
      </c>
      <c r="D1346" s="5" t="s">
        <v>8</v>
      </c>
      <c r="E1346" s="5" t="s">
        <v>8</v>
      </c>
      <c r="F1346" s="5" t="s">
        <v>8</v>
      </c>
      <c r="G1346" s="5" t="s">
        <v>8</v>
      </c>
    </row>
    <row r="1347" spans="1:7" x14ac:dyDescent="0.25">
      <c r="A1347" s="5" t="s">
        <v>18933</v>
      </c>
      <c r="B1347" s="5">
        <v>1.04041780063162</v>
      </c>
      <c r="C1347" s="5" t="s">
        <v>8</v>
      </c>
      <c r="D1347" s="5" t="s">
        <v>8</v>
      </c>
      <c r="E1347" s="5" t="s">
        <v>8</v>
      </c>
      <c r="F1347" s="5" t="s">
        <v>8</v>
      </c>
      <c r="G1347" s="5" t="s">
        <v>8</v>
      </c>
    </row>
    <row r="1348" spans="1:7" x14ac:dyDescent="0.25">
      <c r="A1348" s="5" t="s">
        <v>25106</v>
      </c>
      <c r="B1348" s="5">
        <v>1.04041780063162</v>
      </c>
      <c r="C1348" s="5" t="s">
        <v>8</v>
      </c>
      <c r="D1348" s="5" t="s">
        <v>8</v>
      </c>
      <c r="E1348" s="5" t="s">
        <v>8</v>
      </c>
      <c r="F1348" s="5" t="s">
        <v>8</v>
      </c>
      <c r="G1348" s="5" t="s">
        <v>8</v>
      </c>
    </row>
    <row r="1349" spans="1:7" x14ac:dyDescent="0.25">
      <c r="A1349" s="5" t="s">
        <v>15120</v>
      </c>
      <c r="B1349" s="5">
        <v>1.04041780063162</v>
      </c>
      <c r="C1349" s="5" t="s">
        <v>8</v>
      </c>
      <c r="D1349" s="5" t="s">
        <v>8</v>
      </c>
      <c r="E1349" s="5" t="s">
        <v>8</v>
      </c>
      <c r="F1349" s="5" t="s">
        <v>8</v>
      </c>
      <c r="G1349" s="5" t="s">
        <v>8</v>
      </c>
    </row>
    <row r="1350" spans="1:7" x14ac:dyDescent="0.25">
      <c r="A1350" s="5" t="s">
        <v>20514</v>
      </c>
      <c r="B1350" s="5">
        <v>1.0390455775546299</v>
      </c>
      <c r="C1350" s="5" t="s">
        <v>8</v>
      </c>
      <c r="D1350" s="5" t="s">
        <v>8</v>
      </c>
      <c r="E1350" s="5" t="s">
        <v>8</v>
      </c>
      <c r="F1350" s="5" t="s">
        <v>8</v>
      </c>
      <c r="G1350" s="5" t="s">
        <v>8</v>
      </c>
    </row>
    <row r="1351" spans="1:7" x14ac:dyDescent="0.25">
      <c r="A1351" s="5" t="s">
        <v>23744</v>
      </c>
      <c r="B1351" s="5">
        <v>1.03889885932132</v>
      </c>
      <c r="C1351" s="5" t="s">
        <v>8</v>
      </c>
      <c r="D1351" s="5" t="s">
        <v>8</v>
      </c>
      <c r="E1351" s="5" t="s">
        <v>8</v>
      </c>
      <c r="F1351" s="5" t="s">
        <v>8</v>
      </c>
      <c r="G1351" s="5" t="s">
        <v>5365</v>
      </c>
    </row>
    <row r="1352" spans="1:7" x14ac:dyDescent="0.25">
      <c r="A1352" s="5" t="s">
        <v>25405</v>
      </c>
      <c r="B1352" s="5">
        <v>1.0387186052179</v>
      </c>
      <c r="C1352" s="5" t="s">
        <v>8</v>
      </c>
      <c r="D1352" s="5" t="s">
        <v>8</v>
      </c>
      <c r="E1352" s="5" t="s">
        <v>8</v>
      </c>
      <c r="F1352" s="5" t="s">
        <v>8</v>
      </c>
      <c r="G1352" s="5" t="s">
        <v>8</v>
      </c>
    </row>
    <row r="1353" spans="1:7" x14ac:dyDescent="0.25">
      <c r="A1353" s="5" t="s">
        <v>25552</v>
      </c>
      <c r="B1353" s="5">
        <v>1.0387186052179</v>
      </c>
      <c r="C1353" s="5" t="s">
        <v>8</v>
      </c>
      <c r="D1353" s="5" t="s">
        <v>8</v>
      </c>
      <c r="E1353" s="5" t="s">
        <v>8</v>
      </c>
      <c r="F1353" s="5" t="s">
        <v>8</v>
      </c>
      <c r="G1353" s="5" t="s">
        <v>8</v>
      </c>
    </row>
    <row r="1354" spans="1:7" x14ac:dyDescent="0.25">
      <c r="A1354" s="5" t="s">
        <v>24596</v>
      </c>
      <c r="B1354" s="5">
        <v>1.0378093756237701</v>
      </c>
      <c r="C1354" s="5" t="s">
        <v>21939</v>
      </c>
      <c r="D1354" s="5" t="s">
        <v>8</v>
      </c>
      <c r="E1354" s="5" t="s">
        <v>8</v>
      </c>
      <c r="F1354" s="5" t="s">
        <v>8</v>
      </c>
      <c r="G1354" s="5" t="s">
        <v>21940</v>
      </c>
    </row>
    <row r="1355" spans="1:7" x14ac:dyDescent="0.25">
      <c r="A1355" s="5" t="s">
        <v>1862</v>
      </c>
      <c r="B1355" s="5">
        <v>1.0374155615681999</v>
      </c>
      <c r="C1355" s="5" t="s">
        <v>8</v>
      </c>
      <c r="D1355" s="5" t="s">
        <v>8</v>
      </c>
      <c r="E1355" s="5" t="s">
        <v>8</v>
      </c>
      <c r="F1355" s="5" t="s">
        <v>8</v>
      </c>
      <c r="G1355" s="5" t="s">
        <v>8</v>
      </c>
    </row>
    <row r="1356" spans="1:7" x14ac:dyDescent="0.25">
      <c r="A1356" s="5" t="s">
        <v>24918</v>
      </c>
      <c r="B1356" s="5">
        <v>1.03685658164276</v>
      </c>
      <c r="C1356" s="5" t="s">
        <v>8</v>
      </c>
      <c r="D1356" s="5" t="s">
        <v>8</v>
      </c>
      <c r="E1356" s="5" t="s">
        <v>8</v>
      </c>
      <c r="F1356" s="5" t="s">
        <v>8</v>
      </c>
      <c r="G1356" s="5" t="s">
        <v>8</v>
      </c>
    </row>
    <row r="1357" spans="1:7" x14ac:dyDescent="0.25">
      <c r="A1357" s="5" t="s">
        <v>25466</v>
      </c>
      <c r="B1357" s="5">
        <v>1.03685658164276</v>
      </c>
      <c r="C1357" s="5" t="s">
        <v>8</v>
      </c>
      <c r="D1357" s="5" t="s">
        <v>8</v>
      </c>
      <c r="E1357" s="5" t="s">
        <v>8</v>
      </c>
      <c r="F1357" s="5" t="s">
        <v>8</v>
      </c>
      <c r="G1357" s="5" t="s">
        <v>8</v>
      </c>
    </row>
    <row r="1358" spans="1:7" x14ac:dyDescent="0.25">
      <c r="A1358" s="5" t="s">
        <v>24738</v>
      </c>
      <c r="B1358" s="5">
        <v>1.0363618399308301</v>
      </c>
      <c r="C1358" s="5" t="s">
        <v>8</v>
      </c>
      <c r="D1358" s="5" t="s">
        <v>8</v>
      </c>
      <c r="E1358" s="5" t="s">
        <v>8</v>
      </c>
      <c r="F1358" s="5" t="s">
        <v>8</v>
      </c>
      <c r="G1358" s="5" t="s">
        <v>8</v>
      </c>
    </row>
    <row r="1359" spans="1:7" x14ac:dyDescent="0.25">
      <c r="A1359" s="5" t="s">
        <v>25104</v>
      </c>
      <c r="B1359" s="5">
        <v>1.0358570152175399</v>
      </c>
      <c r="C1359" s="5" t="s">
        <v>8</v>
      </c>
      <c r="D1359" s="5" t="s">
        <v>8</v>
      </c>
      <c r="E1359" s="5" t="s">
        <v>8</v>
      </c>
      <c r="F1359" s="5" t="s">
        <v>8</v>
      </c>
      <c r="G1359" s="5" t="s">
        <v>8</v>
      </c>
    </row>
    <row r="1360" spans="1:7" x14ac:dyDescent="0.25">
      <c r="A1360" s="5" t="s">
        <v>13878</v>
      </c>
      <c r="B1360" s="5">
        <v>1.0358570152175399</v>
      </c>
      <c r="C1360" s="5" t="s">
        <v>8</v>
      </c>
      <c r="D1360" s="5" t="s">
        <v>8</v>
      </c>
      <c r="E1360" s="5" t="s">
        <v>13879</v>
      </c>
      <c r="F1360" s="5" t="s">
        <v>8</v>
      </c>
      <c r="G1360" s="5" t="s">
        <v>8</v>
      </c>
    </row>
    <row r="1361" spans="1:7" x14ac:dyDescent="0.25">
      <c r="A1361" s="5" t="s">
        <v>25865</v>
      </c>
      <c r="B1361" s="5">
        <v>1.0358570152175399</v>
      </c>
      <c r="C1361" s="5" t="s">
        <v>8</v>
      </c>
      <c r="D1361" s="5" t="s">
        <v>8</v>
      </c>
      <c r="E1361" s="5" t="s">
        <v>8</v>
      </c>
      <c r="F1361" s="5" t="s">
        <v>8</v>
      </c>
      <c r="G1361" s="5" t="s">
        <v>8</v>
      </c>
    </row>
    <row r="1362" spans="1:7" x14ac:dyDescent="0.25">
      <c r="A1362" s="5" t="s">
        <v>25362</v>
      </c>
      <c r="B1362" s="5">
        <v>1.0358139703676801</v>
      </c>
      <c r="C1362" s="5" t="s">
        <v>8</v>
      </c>
      <c r="D1362" s="5" t="s">
        <v>8</v>
      </c>
      <c r="E1362" s="5" t="s">
        <v>8</v>
      </c>
      <c r="F1362" s="5" t="s">
        <v>8</v>
      </c>
      <c r="G1362" s="5" t="s">
        <v>8</v>
      </c>
    </row>
    <row r="1363" spans="1:7" x14ac:dyDescent="0.25">
      <c r="A1363" s="5" t="s">
        <v>23959</v>
      </c>
      <c r="B1363" s="5">
        <v>1.0348071453547101</v>
      </c>
      <c r="C1363" s="5" t="s">
        <v>23960</v>
      </c>
      <c r="D1363" s="5" t="s">
        <v>23961</v>
      </c>
      <c r="E1363" s="5" t="s">
        <v>23962</v>
      </c>
      <c r="F1363" s="5" t="s">
        <v>23963</v>
      </c>
      <c r="G1363" s="5" t="s">
        <v>23964</v>
      </c>
    </row>
    <row r="1364" spans="1:7" x14ac:dyDescent="0.25">
      <c r="A1364" s="5" t="s">
        <v>24805</v>
      </c>
      <c r="B1364" s="5">
        <v>1.0346733448460801</v>
      </c>
      <c r="C1364" s="5" t="s">
        <v>8</v>
      </c>
      <c r="D1364" s="5" t="s">
        <v>8</v>
      </c>
      <c r="E1364" s="5" t="s">
        <v>8</v>
      </c>
      <c r="F1364" s="5" t="s">
        <v>8</v>
      </c>
      <c r="G1364" s="5" t="s">
        <v>8</v>
      </c>
    </row>
    <row r="1365" spans="1:7" x14ac:dyDescent="0.25">
      <c r="A1365" s="5" t="s">
        <v>8951</v>
      </c>
      <c r="B1365" s="5">
        <v>1.03370307643744</v>
      </c>
      <c r="C1365" s="5" t="s">
        <v>8</v>
      </c>
      <c r="D1365" s="5" t="s">
        <v>8</v>
      </c>
      <c r="E1365" s="5" t="s">
        <v>8</v>
      </c>
      <c r="F1365" s="5" t="s">
        <v>8</v>
      </c>
      <c r="G1365" s="5" t="s">
        <v>8</v>
      </c>
    </row>
    <row r="1366" spans="1:7" x14ac:dyDescent="0.25">
      <c r="A1366" s="5" t="s">
        <v>23216</v>
      </c>
      <c r="B1366" s="5">
        <v>1.03370307643744</v>
      </c>
      <c r="C1366" s="5" t="s">
        <v>8</v>
      </c>
      <c r="D1366" s="5" t="s">
        <v>8</v>
      </c>
      <c r="E1366" s="5" t="s">
        <v>8</v>
      </c>
      <c r="F1366" s="5" t="s">
        <v>8</v>
      </c>
      <c r="G1366" s="5" t="s">
        <v>8</v>
      </c>
    </row>
    <row r="1367" spans="1:7" x14ac:dyDescent="0.25">
      <c r="A1367" s="5" t="s">
        <v>25595</v>
      </c>
      <c r="B1367" s="5">
        <v>1.0333071890624199</v>
      </c>
      <c r="C1367" s="5" t="s">
        <v>8</v>
      </c>
      <c r="D1367" s="5" t="s">
        <v>8</v>
      </c>
      <c r="E1367" s="5" t="s">
        <v>8</v>
      </c>
      <c r="F1367" s="5" t="s">
        <v>8</v>
      </c>
      <c r="G1367" s="5" t="s">
        <v>8</v>
      </c>
    </row>
    <row r="1368" spans="1:7" x14ac:dyDescent="0.25">
      <c r="A1368" s="5" t="s">
        <v>25196</v>
      </c>
      <c r="B1368" s="5">
        <v>1.0325404999088701</v>
      </c>
      <c r="C1368" s="5" t="s">
        <v>8</v>
      </c>
      <c r="D1368" s="5" t="s">
        <v>8</v>
      </c>
      <c r="E1368" s="5" t="s">
        <v>8</v>
      </c>
      <c r="F1368" s="5" t="s">
        <v>8</v>
      </c>
      <c r="G1368" s="5" t="s">
        <v>8</v>
      </c>
    </row>
    <row r="1369" spans="1:7" x14ac:dyDescent="0.25">
      <c r="A1369" s="5" t="s">
        <v>25446</v>
      </c>
      <c r="B1369" s="5">
        <v>1.0325404999088701</v>
      </c>
      <c r="C1369" s="5" t="s">
        <v>8</v>
      </c>
      <c r="D1369" s="5" t="s">
        <v>8</v>
      </c>
      <c r="E1369" s="5" t="s">
        <v>8</v>
      </c>
      <c r="F1369" s="5" t="s">
        <v>8</v>
      </c>
      <c r="G1369" s="5" t="s">
        <v>8</v>
      </c>
    </row>
    <row r="1370" spans="1:7" x14ac:dyDescent="0.25">
      <c r="A1370" s="5" t="s">
        <v>24466</v>
      </c>
      <c r="B1370" s="5">
        <v>1.0316494206869999</v>
      </c>
      <c r="C1370" s="5" t="s">
        <v>643</v>
      </c>
      <c r="D1370" s="5" t="s">
        <v>644</v>
      </c>
      <c r="E1370" s="5" t="s">
        <v>645</v>
      </c>
      <c r="F1370" s="5" t="s">
        <v>646</v>
      </c>
      <c r="G1370" s="5" t="s">
        <v>647</v>
      </c>
    </row>
    <row r="1371" spans="1:7" x14ac:dyDescent="0.25">
      <c r="A1371" s="5" t="s">
        <v>24225</v>
      </c>
      <c r="B1371" s="5">
        <v>1.0313146380627101</v>
      </c>
      <c r="C1371" s="5" t="s">
        <v>24226</v>
      </c>
      <c r="D1371" s="5" t="s">
        <v>24227</v>
      </c>
      <c r="E1371" s="5" t="s">
        <v>24228</v>
      </c>
      <c r="F1371" s="5" t="s">
        <v>24229</v>
      </c>
      <c r="G1371" s="5" t="s">
        <v>24230</v>
      </c>
    </row>
    <row r="1372" spans="1:7" x14ac:dyDescent="0.25">
      <c r="A1372" s="5" t="s">
        <v>24320</v>
      </c>
      <c r="B1372" s="5">
        <v>1.0313146380627101</v>
      </c>
      <c r="C1372" s="5" t="s">
        <v>24321</v>
      </c>
      <c r="D1372" s="5" t="s">
        <v>24322</v>
      </c>
      <c r="E1372" s="5" t="s">
        <v>24323</v>
      </c>
      <c r="F1372" s="5" t="s">
        <v>24324</v>
      </c>
      <c r="G1372" s="5" t="s">
        <v>24325</v>
      </c>
    </row>
    <row r="1373" spans="1:7" x14ac:dyDescent="0.25">
      <c r="A1373" s="5" t="s">
        <v>248</v>
      </c>
      <c r="B1373" s="5">
        <v>1.0313146380627101</v>
      </c>
      <c r="C1373" s="5" t="s">
        <v>8</v>
      </c>
      <c r="D1373" s="5" t="s">
        <v>8</v>
      </c>
      <c r="E1373" s="5" t="s">
        <v>8</v>
      </c>
      <c r="F1373" s="5" t="s">
        <v>8</v>
      </c>
      <c r="G1373" s="5" t="s">
        <v>8</v>
      </c>
    </row>
    <row r="1374" spans="1:7" x14ac:dyDescent="0.25">
      <c r="A1374" s="5" t="s">
        <v>25147</v>
      </c>
      <c r="B1374" s="5">
        <v>1.0313146380627101</v>
      </c>
      <c r="C1374" s="5" t="s">
        <v>8</v>
      </c>
      <c r="D1374" s="5" t="s">
        <v>8</v>
      </c>
      <c r="E1374" s="5" t="s">
        <v>8</v>
      </c>
      <c r="F1374" s="5" t="s">
        <v>8</v>
      </c>
      <c r="G1374" s="5" t="s">
        <v>8</v>
      </c>
    </row>
    <row r="1375" spans="1:7" x14ac:dyDescent="0.25">
      <c r="A1375" s="5" t="s">
        <v>22539</v>
      </c>
      <c r="B1375" s="5">
        <v>1.03013868424055</v>
      </c>
      <c r="C1375" s="5" t="s">
        <v>22540</v>
      </c>
      <c r="D1375" s="5" t="s">
        <v>8</v>
      </c>
      <c r="E1375" s="5" t="s">
        <v>8</v>
      </c>
      <c r="F1375" s="5" t="s">
        <v>8</v>
      </c>
      <c r="G1375" s="5" t="s">
        <v>22541</v>
      </c>
    </row>
    <row r="1376" spans="1:7" x14ac:dyDescent="0.25">
      <c r="A1376" s="5" t="s">
        <v>25667</v>
      </c>
      <c r="B1376" s="5">
        <v>1.0300201783945599</v>
      </c>
      <c r="C1376" s="5" t="s">
        <v>8</v>
      </c>
      <c r="D1376" s="5" t="s">
        <v>8</v>
      </c>
      <c r="E1376" s="5" t="s">
        <v>8</v>
      </c>
      <c r="F1376" s="5" t="s">
        <v>8</v>
      </c>
      <c r="G1376" s="5" t="s">
        <v>8</v>
      </c>
    </row>
    <row r="1377" spans="1:7" x14ac:dyDescent="0.25">
      <c r="A1377" s="5" t="s">
        <v>25528</v>
      </c>
      <c r="B1377" s="5">
        <v>1.0296873348759601</v>
      </c>
      <c r="C1377" s="5" t="s">
        <v>8</v>
      </c>
      <c r="D1377" s="5" t="s">
        <v>8</v>
      </c>
      <c r="E1377" s="5" t="s">
        <v>8</v>
      </c>
      <c r="F1377" s="5" t="s">
        <v>8</v>
      </c>
      <c r="G1377" s="5" t="s">
        <v>8</v>
      </c>
    </row>
    <row r="1378" spans="1:7" x14ac:dyDescent="0.25">
      <c r="A1378" s="5" t="s">
        <v>24552</v>
      </c>
      <c r="B1378" s="5">
        <v>1.0294114295440999</v>
      </c>
      <c r="C1378" s="5" t="s">
        <v>24553</v>
      </c>
      <c r="D1378" s="5" t="s">
        <v>24554</v>
      </c>
      <c r="E1378" s="5" t="s">
        <v>24555</v>
      </c>
      <c r="F1378" s="5" t="s">
        <v>24556</v>
      </c>
      <c r="G1378" s="5" t="s">
        <v>24557</v>
      </c>
    </row>
    <row r="1379" spans="1:7" x14ac:dyDescent="0.25">
      <c r="A1379" s="5" t="s">
        <v>25785</v>
      </c>
      <c r="B1379" s="5">
        <v>1.02866153015944</v>
      </c>
      <c r="C1379" s="5" t="s">
        <v>8</v>
      </c>
      <c r="D1379" s="5" t="s">
        <v>8</v>
      </c>
      <c r="E1379" s="5" t="s">
        <v>8</v>
      </c>
      <c r="F1379" s="5" t="s">
        <v>8</v>
      </c>
      <c r="G1379" s="5" t="s">
        <v>8</v>
      </c>
    </row>
    <row r="1380" spans="1:7" x14ac:dyDescent="0.25">
      <c r="A1380" s="5" t="s">
        <v>24274</v>
      </c>
      <c r="B1380" s="5">
        <v>1.0286511966111</v>
      </c>
      <c r="C1380" s="5" t="s">
        <v>24275</v>
      </c>
      <c r="D1380" s="5" t="s">
        <v>17164</v>
      </c>
      <c r="E1380" s="5" t="s">
        <v>17165</v>
      </c>
      <c r="F1380" s="5" t="s">
        <v>17166</v>
      </c>
      <c r="G1380" s="5" t="s">
        <v>17167</v>
      </c>
    </row>
    <row r="1381" spans="1:7" x14ac:dyDescent="0.25">
      <c r="A1381" s="5" t="s">
        <v>3295</v>
      </c>
      <c r="B1381" s="5">
        <v>1.0286511966111</v>
      </c>
      <c r="C1381" s="5" t="s">
        <v>8</v>
      </c>
      <c r="D1381" s="5" t="s">
        <v>8</v>
      </c>
      <c r="E1381" s="5" t="s">
        <v>8</v>
      </c>
      <c r="F1381" s="5" t="s">
        <v>8</v>
      </c>
      <c r="G1381" s="5" t="s">
        <v>8</v>
      </c>
    </row>
    <row r="1382" spans="1:7" x14ac:dyDescent="0.25">
      <c r="A1382" s="5" t="s">
        <v>25111</v>
      </c>
      <c r="B1382" s="5">
        <v>1.0286511966111</v>
      </c>
      <c r="C1382" s="5" t="s">
        <v>8</v>
      </c>
      <c r="D1382" s="5" t="s">
        <v>8</v>
      </c>
      <c r="E1382" s="5" t="s">
        <v>8</v>
      </c>
      <c r="F1382" s="5" t="s">
        <v>8</v>
      </c>
      <c r="G1382" s="5" t="s">
        <v>8</v>
      </c>
    </row>
    <row r="1383" spans="1:7" x14ac:dyDescent="0.25">
      <c r="A1383" s="5" t="s">
        <v>25277</v>
      </c>
      <c r="B1383" s="5">
        <v>1.0286511966111</v>
      </c>
      <c r="C1383" s="5" t="s">
        <v>8</v>
      </c>
      <c r="D1383" s="5" t="s">
        <v>8</v>
      </c>
      <c r="E1383" s="5" t="s">
        <v>8</v>
      </c>
      <c r="F1383" s="5" t="s">
        <v>8</v>
      </c>
      <c r="G1383" s="5" t="s">
        <v>8</v>
      </c>
    </row>
    <row r="1384" spans="1:7" x14ac:dyDescent="0.25">
      <c r="A1384" s="5" t="s">
        <v>25723</v>
      </c>
      <c r="B1384" s="5">
        <v>1.0286511966111</v>
      </c>
      <c r="C1384" s="5" t="s">
        <v>8</v>
      </c>
      <c r="D1384" s="5" t="s">
        <v>8</v>
      </c>
      <c r="E1384" s="5" t="s">
        <v>8</v>
      </c>
      <c r="F1384" s="5" t="s">
        <v>8</v>
      </c>
      <c r="G1384" s="5" t="s">
        <v>8</v>
      </c>
    </row>
    <row r="1385" spans="1:7" x14ac:dyDescent="0.25">
      <c r="A1385" s="5" t="s">
        <v>24836</v>
      </c>
      <c r="B1385" s="5">
        <v>1.02831620332633</v>
      </c>
      <c r="C1385" s="5" t="s">
        <v>8</v>
      </c>
      <c r="D1385" s="5" t="s">
        <v>8</v>
      </c>
      <c r="E1385" s="5" t="s">
        <v>8</v>
      </c>
      <c r="F1385" s="5" t="s">
        <v>8</v>
      </c>
      <c r="G1385" s="5" t="s">
        <v>8</v>
      </c>
    </row>
    <row r="1386" spans="1:7" x14ac:dyDescent="0.25">
      <c r="A1386" s="5" t="s">
        <v>551</v>
      </c>
      <c r="B1386" s="5">
        <v>1.0272010659431701</v>
      </c>
      <c r="C1386" s="5" t="s">
        <v>8</v>
      </c>
      <c r="D1386" s="5" t="s">
        <v>8</v>
      </c>
      <c r="E1386" s="5" t="s">
        <v>8</v>
      </c>
      <c r="F1386" s="5" t="s">
        <v>8</v>
      </c>
      <c r="G1386" s="5" t="s">
        <v>8</v>
      </c>
    </row>
    <row r="1387" spans="1:7" x14ac:dyDescent="0.25">
      <c r="A1387" s="5" t="s">
        <v>24804</v>
      </c>
      <c r="B1387" s="5">
        <v>1.0272010659431701</v>
      </c>
      <c r="C1387" s="5" t="s">
        <v>8</v>
      </c>
      <c r="D1387" s="5" t="s">
        <v>8</v>
      </c>
      <c r="E1387" s="5" t="s">
        <v>8</v>
      </c>
      <c r="F1387" s="5" t="s">
        <v>8</v>
      </c>
      <c r="G1387" s="5" t="s">
        <v>8</v>
      </c>
    </row>
    <row r="1388" spans="1:7" x14ac:dyDescent="0.25">
      <c r="A1388" s="5" t="s">
        <v>24914</v>
      </c>
      <c r="B1388" s="5">
        <v>1.0272010659431701</v>
      </c>
      <c r="C1388" s="5" t="s">
        <v>8</v>
      </c>
      <c r="D1388" s="5" t="s">
        <v>8</v>
      </c>
      <c r="E1388" s="5" t="s">
        <v>24915</v>
      </c>
      <c r="F1388" s="5" t="s">
        <v>8</v>
      </c>
      <c r="G1388" s="5" t="s">
        <v>8</v>
      </c>
    </row>
    <row r="1389" spans="1:7" x14ac:dyDescent="0.25">
      <c r="A1389" s="5" t="s">
        <v>25197</v>
      </c>
      <c r="B1389" s="5">
        <v>1.0272010659431701</v>
      </c>
      <c r="C1389" s="5" t="s">
        <v>8</v>
      </c>
      <c r="D1389" s="5" t="s">
        <v>8</v>
      </c>
      <c r="E1389" s="5" t="s">
        <v>8</v>
      </c>
      <c r="F1389" s="5" t="s">
        <v>8</v>
      </c>
      <c r="G1389" s="5" t="s">
        <v>8</v>
      </c>
    </row>
    <row r="1390" spans="1:7" x14ac:dyDescent="0.25">
      <c r="A1390" s="5" t="s">
        <v>25627</v>
      </c>
      <c r="B1390" s="5">
        <v>1.0272010659431701</v>
      </c>
      <c r="C1390" s="5" t="s">
        <v>8</v>
      </c>
      <c r="D1390" s="5" t="s">
        <v>8</v>
      </c>
      <c r="E1390" s="5" t="s">
        <v>8</v>
      </c>
      <c r="F1390" s="5" t="s">
        <v>8</v>
      </c>
      <c r="G1390" s="5" t="s">
        <v>8</v>
      </c>
    </row>
    <row r="1391" spans="1:7" x14ac:dyDescent="0.25">
      <c r="A1391" s="5" t="s">
        <v>16942</v>
      </c>
      <c r="B1391" s="5">
        <v>1.0256623498328701</v>
      </c>
      <c r="C1391" s="5" t="s">
        <v>16943</v>
      </c>
      <c r="D1391" s="5" t="s">
        <v>16944</v>
      </c>
      <c r="E1391" s="5" t="s">
        <v>16945</v>
      </c>
      <c r="F1391" s="5" t="s">
        <v>16946</v>
      </c>
      <c r="G1391" s="5" t="s">
        <v>16947</v>
      </c>
    </row>
    <row r="1392" spans="1:7" x14ac:dyDescent="0.25">
      <c r="A1392" s="5" t="s">
        <v>23458</v>
      </c>
      <c r="B1392" s="5">
        <v>1.0256623498328701</v>
      </c>
      <c r="C1392" s="5" t="s">
        <v>23459</v>
      </c>
      <c r="D1392" s="5" t="s">
        <v>8</v>
      </c>
      <c r="E1392" s="5" t="s">
        <v>8</v>
      </c>
      <c r="F1392" s="5" t="s">
        <v>23460</v>
      </c>
      <c r="G1392" s="5" t="s">
        <v>23461</v>
      </c>
    </row>
    <row r="1393" spans="1:7" x14ac:dyDescent="0.25">
      <c r="A1393" s="5" t="s">
        <v>24719</v>
      </c>
      <c r="B1393" s="5">
        <v>1.0256623498328701</v>
      </c>
      <c r="C1393" s="5" t="s">
        <v>8</v>
      </c>
      <c r="D1393" s="5" t="s">
        <v>8</v>
      </c>
      <c r="E1393" s="5" t="s">
        <v>8</v>
      </c>
      <c r="F1393" s="5" t="s">
        <v>8</v>
      </c>
      <c r="G1393" s="5" t="s">
        <v>8</v>
      </c>
    </row>
    <row r="1394" spans="1:7" x14ac:dyDescent="0.25">
      <c r="A1394" s="5" t="s">
        <v>3099</v>
      </c>
      <c r="B1394" s="5">
        <v>1.0256623498328701</v>
      </c>
      <c r="C1394" s="5" t="s">
        <v>8</v>
      </c>
      <c r="D1394" s="5" t="s">
        <v>8</v>
      </c>
      <c r="E1394" s="5" t="s">
        <v>3100</v>
      </c>
      <c r="F1394" s="5" t="s">
        <v>8</v>
      </c>
      <c r="G1394" s="5" t="s">
        <v>8</v>
      </c>
    </row>
    <row r="1395" spans="1:7" x14ac:dyDescent="0.25">
      <c r="A1395" s="5" t="s">
        <v>24937</v>
      </c>
      <c r="B1395" s="5">
        <v>1.0256623498328701</v>
      </c>
      <c r="C1395" s="5" t="s">
        <v>8</v>
      </c>
      <c r="D1395" s="5" t="s">
        <v>8</v>
      </c>
      <c r="E1395" s="5" t="s">
        <v>8</v>
      </c>
      <c r="F1395" s="5" t="s">
        <v>8</v>
      </c>
      <c r="G1395" s="5" t="s">
        <v>8</v>
      </c>
    </row>
    <row r="1396" spans="1:7" x14ac:dyDescent="0.25">
      <c r="A1396" s="5" t="s">
        <v>19631</v>
      </c>
      <c r="B1396" s="5">
        <v>1.0256623498328701</v>
      </c>
      <c r="C1396" s="5" t="s">
        <v>8</v>
      </c>
      <c r="D1396" s="5" t="s">
        <v>8</v>
      </c>
      <c r="E1396" s="5" t="s">
        <v>8</v>
      </c>
      <c r="F1396" s="5" t="s">
        <v>8</v>
      </c>
      <c r="G1396" s="5" t="s">
        <v>8</v>
      </c>
    </row>
    <row r="1397" spans="1:7" x14ac:dyDescent="0.25">
      <c r="A1397" s="5" t="s">
        <v>25708</v>
      </c>
      <c r="B1397" s="5">
        <v>1.0256623498328701</v>
      </c>
      <c r="C1397" s="5" t="s">
        <v>8</v>
      </c>
      <c r="D1397" s="5" t="s">
        <v>8</v>
      </c>
      <c r="E1397" s="5" t="s">
        <v>21051</v>
      </c>
      <c r="F1397" s="5" t="s">
        <v>8</v>
      </c>
      <c r="G1397" s="5" t="s">
        <v>8</v>
      </c>
    </row>
    <row r="1398" spans="1:7" x14ac:dyDescent="0.25">
      <c r="A1398" s="5" t="s">
        <v>25495</v>
      </c>
      <c r="B1398" s="5">
        <v>1.02533892594348</v>
      </c>
      <c r="C1398" s="5" t="s">
        <v>8</v>
      </c>
      <c r="D1398" s="5" t="s">
        <v>8</v>
      </c>
      <c r="E1398" s="5" t="s">
        <v>8</v>
      </c>
      <c r="F1398" s="5" t="s">
        <v>8</v>
      </c>
      <c r="G1398" s="5" t="s">
        <v>8</v>
      </c>
    </row>
    <row r="1399" spans="1:7" x14ac:dyDescent="0.25">
      <c r="A1399" s="5" t="s">
        <v>25372</v>
      </c>
      <c r="B1399" s="5">
        <v>1.02527117027657</v>
      </c>
      <c r="C1399" s="5" t="s">
        <v>8</v>
      </c>
      <c r="D1399" s="5" t="s">
        <v>8</v>
      </c>
      <c r="E1399" s="5" t="s">
        <v>8</v>
      </c>
      <c r="F1399" s="5" t="s">
        <v>8</v>
      </c>
      <c r="G1399" s="5" t="s">
        <v>8</v>
      </c>
    </row>
    <row r="1400" spans="1:7" x14ac:dyDescent="0.25">
      <c r="A1400" s="5" t="s">
        <v>18880</v>
      </c>
      <c r="B1400" s="5">
        <v>1.0241173788243201</v>
      </c>
      <c r="C1400" s="5" t="s">
        <v>8</v>
      </c>
      <c r="D1400" s="5" t="s">
        <v>8</v>
      </c>
      <c r="E1400" s="5" t="s">
        <v>8</v>
      </c>
      <c r="F1400" s="5" t="s">
        <v>8</v>
      </c>
      <c r="G1400" s="5" t="s">
        <v>8</v>
      </c>
    </row>
    <row r="1401" spans="1:7" x14ac:dyDescent="0.25">
      <c r="A1401" s="5" t="s">
        <v>18998</v>
      </c>
      <c r="B1401" s="5">
        <v>1.02402667432609</v>
      </c>
      <c r="C1401" s="5" t="s">
        <v>8</v>
      </c>
      <c r="D1401" s="5" t="s">
        <v>8</v>
      </c>
      <c r="E1401" s="5" t="s">
        <v>8</v>
      </c>
      <c r="F1401" s="5" t="s">
        <v>8</v>
      </c>
      <c r="G1401" s="5" t="s">
        <v>8</v>
      </c>
    </row>
    <row r="1402" spans="1:7" x14ac:dyDescent="0.25">
      <c r="A1402" s="5" t="s">
        <v>25099</v>
      </c>
      <c r="B1402" s="5">
        <v>1.02402667432609</v>
      </c>
      <c r="C1402" s="5" t="s">
        <v>8</v>
      </c>
      <c r="D1402" s="5" t="s">
        <v>8</v>
      </c>
      <c r="E1402" s="5" t="s">
        <v>8</v>
      </c>
      <c r="F1402" s="5" t="s">
        <v>8</v>
      </c>
      <c r="G1402" s="5" t="s">
        <v>8</v>
      </c>
    </row>
    <row r="1403" spans="1:7" x14ac:dyDescent="0.25">
      <c r="A1403" s="5" t="s">
        <v>19524</v>
      </c>
      <c r="B1403" s="5">
        <v>1.02402667432609</v>
      </c>
      <c r="C1403" s="5" t="s">
        <v>8</v>
      </c>
      <c r="D1403" s="5" t="s">
        <v>8</v>
      </c>
      <c r="E1403" s="5" t="s">
        <v>8</v>
      </c>
      <c r="F1403" s="5" t="s">
        <v>8</v>
      </c>
      <c r="G1403" s="5" t="s">
        <v>8</v>
      </c>
    </row>
    <row r="1404" spans="1:7" x14ac:dyDescent="0.25">
      <c r="A1404" s="5" t="s">
        <v>25154</v>
      </c>
      <c r="B1404" s="5">
        <v>1.02402667432609</v>
      </c>
      <c r="C1404" s="5" t="s">
        <v>8</v>
      </c>
      <c r="D1404" s="5" t="s">
        <v>8</v>
      </c>
      <c r="E1404" s="5" t="s">
        <v>8</v>
      </c>
      <c r="F1404" s="5" t="s">
        <v>8</v>
      </c>
      <c r="G1404" s="5" t="s">
        <v>8</v>
      </c>
    </row>
    <row r="1405" spans="1:7" x14ac:dyDescent="0.25">
      <c r="A1405" s="5" t="s">
        <v>25164</v>
      </c>
      <c r="B1405" s="5">
        <v>1.02402667432609</v>
      </c>
      <c r="C1405" s="5" t="s">
        <v>8</v>
      </c>
      <c r="D1405" s="5" t="s">
        <v>8</v>
      </c>
      <c r="E1405" s="5" t="s">
        <v>8</v>
      </c>
      <c r="F1405" s="5" t="s">
        <v>8</v>
      </c>
      <c r="G1405" s="5" t="s">
        <v>8</v>
      </c>
    </row>
    <row r="1406" spans="1:7" x14ac:dyDescent="0.25">
      <c r="A1406" s="5" t="s">
        <v>25320</v>
      </c>
      <c r="B1406" s="5">
        <v>1.02402667432609</v>
      </c>
      <c r="C1406" s="5" t="s">
        <v>8</v>
      </c>
      <c r="D1406" s="5" t="s">
        <v>8</v>
      </c>
      <c r="E1406" s="5" t="s">
        <v>8</v>
      </c>
      <c r="F1406" s="5" t="s">
        <v>8</v>
      </c>
      <c r="G1406" s="5" t="s">
        <v>8</v>
      </c>
    </row>
    <row r="1407" spans="1:7" x14ac:dyDescent="0.25">
      <c r="A1407" s="5" t="s">
        <v>20209</v>
      </c>
      <c r="B1407" s="5">
        <v>1.02402667432609</v>
      </c>
      <c r="C1407" s="5" t="s">
        <v>8</v>
      </c>
      <c r="D1407" s="5" t="s">
        <v>8</v>
      </c>
      <c r="E1407" s="5" t="s">
        <v>8</v>
      </c>
      <c r="F1407" s="5" t="s">
        <v>8</v>
      </c>
      <c r="G1407" s="5" t="s">
        <v>8</v>
      </c>
    </row>
    <row r="1408" spans="1:7" x14ac:dyDescent="0.25">
      <c r="A1408" s="5" t="s">
        <v>25729</v>
      </c>
      <c r="B1408" s="5">
        <v>1.02402667432609</v>
      </c>
      <c r="C1408" s="5" t="s">
        <v>8</v>
      </c>
      <c r="D1408" s="5" t="s">
        <v>8</v>
      </c>
      <c r="E1408" s="5" t="s">
        <v>8</v>
      </c>
      <c r="F1408" s="5" t="s">
        <v>8</v>
      </c>
      <c r="G1408" s="5" t="s">
        <v>8</v>
      </c>
    </row>
    <row r="1409" spans="1:7" x14ac:dyDescent="0.25">
      <c r="A1409" s="5" t="s">
        <v>25765</v>
      </c>
      <c r="B1409" s="5">
        <v>1.02402667432609</v>
      </c>
      <c r="C1409" s="5" t="s">
        <v>8</v>
      </c>
      <c r="D1409" s="5" t="s">
        <v>8</v>
      </c>
      <c r="E1409" s="5" t="s">
        <v>8</v>
      </c>
      <c r="F1409" s="5" t="s">
        <v>8</v>
      </c>
      <c r="G1409" s="5" t="s">
        <v>8</v>
      </c>
    </row>
    <row r="1410" spans="1:7" x14ac:dyDescent="0.25">
      <c r="A1410" s="5" t="s">
        <v>24944</v>
      </c>
      <c r="B1410" s="5">
        <v>1.0222845755465699</v>
      </c>
      <c r="C1410" s="5" t="s">
        <v>8</v>
      </c>
      <c r="D1410" s="5" t="s">
        <v>8</v>
      </c>
      <c r="E1410" s="5" t="s">
        <v>24945</v>
      </c>
      <c r="F1410" s="5" t="s">
        <v>8</v>
      </c>
      <c r="G1410" s="5" t="s">
        <v>8</v>
      </c>
    </row>
    <row r="1411" spans="1:7" x14ac:dyDescent="0.25">
      <c r="A1411" s="5" t="s">
        <v>22036</v>
      </c>
      <c r="B1411" s="5">
        <v>1.0222845755465699</v>
      </c>
      <c r="C1411" s="5" t="s">
        <v>8</v>
      </c>
      <c r="D1411" s="5" t="s">
        <v>8</v>
      </c>
      <c r="E1411" s="5" t="s">
        <v>8</v>
      </c>
      <c r="F1411" s="5" t="s">
        <v>8</v>
      </c>
      <c r="G1411" s="5" t="s">
        <v>8</v>
      </c>
    </row>
    <row r="1412" spans="1:7" x14ac:dyDescent="0.25">
      <c r="A1412" s="5" t="s">
        <v>25482</v>
      </c>
      <c r="B1412" s="5">
        <v>1.0222845755465699</v>
      </c>
      <c r="C1412" s="5" t="s">
        <v>8</v>
      </c>
      <c r="D1412" s="5" t="s">
        <v>8</v>
      </c>
      <c r="E1412" s="5" t="s">
        <v>8</v>
      </c>
      <c r="F1412" s="5" t="s">
        <v>8</v>
      </c>
      <c r="G1412" s="5" t="s">
        <v>8</v>
      </c>
    </row>
    <row r="1413" spans="1:7" x14ac:dyDescent="0.25">
      <c r="A1413" s="5" t="s">
        <v>20319</v>
      </c>
      <c r="B1413" s="5">
        <v>1.0222845755465699</v>
      </c>
      <c r="C1413" s="5" t="s">
        <v>8</v>
      </c>
      <c r="D1413" s="5" t="s">
        <v>8</v>
      </c>
      <c r="E1413" s="5" t="s">
        <v>8</v>
      </c>
      <c r="F1413" s="5" t="s">
        <v>8</v>
      </c>
      <c r="G1413" s="5" t="s">
        <v>8</v>
      </c>
    </row>
    <row r="1414" spans="1:7" x14ac:dyDescent="0.25">
      <c r="A1414" s="5" t="s">
        <v>25740</v>
      </c>
      <c r="B1414" s="5">
        <v>1.0222845755465699</v>
      </c>
      <c r="C1414" s="5" t="s">
        <v>8</v>
      </c>
      <c r="D1414" s="5" t="s">
        <v>8</v>
      </c>
      <c r="E1414" s="5" t="s">
        <v>8</v>
      </c>
      <c r="F1414" s="5" t="s">
        <v>8</v>
      </c>
      <c r="G1414" s="5" t="s">
        <v>8</v>
      </c>
    </row>
    <row r="1415" spans="1:7" x14ac:dyDescent="0.25">
      <c r="A1415" s="5" t="s">
        <v>13088</v>
      </c>
      <c r="B1415" s="5">
        <v>1.02216116755391</v>
      </c>
      <c r="C1415" s="5" t="s">
        <v>8</v>
      </c>
      <c r="D1415" s="5" t="s">
        <v>8</v>
      </c>
      <c r="E1415" s="5" t="s">
        <v>8</v>
      </c>
      <c r="F1415" s="5" t="s">
        <v>8</v>
      </c>
      <c r="G1415" s="5" t="s">
        <v>8</v>
      </c>
    </row>
    <row r="1416" spans="1:7" x14ac:dyDescent="0.25">
      <c r="A1416" s="5" t="s">
        <v>3873</v>
      </c>
      <c r="B1416" s="5">
        <v>1.02042531638267</v>
      </c>
      <c r="C1416" s="5" t="s">
        <v>8</v>
      </c>
      <c r="D1416" s="5" t="s">
        <v>8</v>
      </c>
      <c r="E1416" s="5" t="s">
        <v>8</v>
      </c>
      <c r="F1416" s="5" t="s">
        <v>8</v>
      </c>
      <c r="G1416" s="5" t="s">
        <v>3874</v>
      </c>
    </row>
    <row r="1417" spans="1:7" x14ac:dyDescent="0.25">
      <c r="A1417" s="5" t="s">
        <v>1825</v>
      </c>
      <c r="B1417" s="5">
        <v>1.02042531638267</v>
      </c>
      <c r="C1417" s="5" t="s">
        <v>8</v>
      </c>
      <c r="D1417" s="5" t="s">
        <v>8</v>
      </c>
      <c r="E1417" s="5" t="s">
        <v>8</v>
      </c>
      <c r="F1417" s="5" t="s">
        <v>8</v>
      </c>
      <c r="G1417" s="5" t="s">
        <v>8</v>
      </c>
    </row>
    <row r="1418" spans="1:7" x14ac:dyDescent="0.25">
      <c r="A1418" s="5" t="s">
        <v>24910</v>
      </c>
      <c r="B1418" s="5">
        <v>1.02042531638267</v>
      </c>
      <c r="C1418" s="5" t="s">
        <v>8</v>
      </c>
      <c r="D1418" s="5" t="s">
        <v>8</v>
      </c>
      <c r="E1418" s="5" t="s">
        <v>8</v>
      </c>
      <c r="F1418" s="5" t="s">
        <v>8</v>
      </c>
      <c r="G1418" s="5" t="s">
        <v>8</v>
      </c>
    </row>
    <row r="1419" spans="1:7" x14ac:dyDescent="0.25">
      <c r="A1419" s="5" t="s">
        <v>24966</v>
      </c>
      <c r="B1419" s="5">
        <v>1.02042531638267</v>
      </c>
      <c r="C1419" s="5" t="s">
        <v>8</v>
      </c>
      <c r="D1419" s="5" t="s">
        <v>8</v>
      </c>
      <c r="E1419" s="5" t="s">
        <v>8</v>
      </c>
      <c r="F1419" s="5" t="s">
        <v>8</v>
      </c>
      <c r="G1419" s="5" t="s">
        <v>8</v>
      </c>
    </row>
    <row r="1420" spans="1:7" x14ac:dyDescent="0.25">
      <c r="A1420" s="5" t="s">
        <v>24973</v>
      </c>
      <c r="B1420" s="5">
        <v>1.02042531638267</v>
      </c>
      <c r="C1420" s="5" t="s">
        <v>8</v>
      </c>
      <c r="D1420" s="5" t="s">
        <v>8</v>
      </c>
      <c r="E1420" s="5" t="s">
        <v>8</v>
      </c>
      <c r="F1420" s="5" t="s">
        <v>8</v>
      </c>
      <c r="G1420" s="5" t="s">
        <v>8</v>
      </c>
    </row>
    <row r="1421" spans="1:7" x14ac:dyDescent="0.25">
      <c r="A1421" s="5" t="s">
        <v>25588</v>
      </c>
      <c r="B1421" s="5">
        <v>1.02042531638267</v>
      </c>
      <c r="C1421" s="5" t="s">
        <v>8</v>
      </c>
      <c r="D1421" s="5" t="s">
        <v>8</v>
      </c>
      <c r="E1421" s="5" t="s">
        <v>8</v>
      </c>
      <c r="F1421" s="5" t="s">
        <v>8</v>
      </c>
      <c r="G1421" s="5" t="s">
        <v>8</v>
      </c>
    </row>
    <row r="1422" spans="1:7" x14ac:dyDescent="0.25">
      <c r="A1422" s="5" t="s">
        <v>13751</v>
      </c>
      <c r="B1422" s="5">
        <v>1.02042531638267</v>
      </c>
      <c r="C1422" s="5" t="s">
        <v>8</v>
      </c>
      <c r="D1422" s="5" t="s">
        <v>8</v>
      </c>
      <c r="E1422" s="5" t="s">
        <v>8</v>
      </c>
      <c r="F1422" s="5" t="s">
        <v>8</v>
      </c>
      <c r="G1422" s="5" t="s">
        <v>8</v>
      </c>
    </row>
    <row r="1423" spans="1:7" x14ac:dyDescent="0.25">
      <c r="A1423" s="5" t="s">
        <v>14110</v>
      </c>
      <c r="B1423" s="5">
        <v>1.02042531638267</v>
      </c>
      <c r="C1423" s="5" t="s">
        <v>8</v>
      </c>
      <c r="D1423" s="5" t="s">
        <v>8</v>
      </c>
      <c r="E1423" s="5" t="s">
        <v>8</v>
      </c>
      <c r="F1423" s="5" t="s">
        <v>8</v>
      </c>
      <c r="G1423" s="5" t="s">
        <v>8</v>
      </c>
    </row>
    <row r="1424" spans="1:7" x14ac:dyDescent="0.25">
      <c r="A1424" s="5" t="s">
        <v>14670</v>
      </c>
      <c r="B1424" s="5">
        <v>1.02042531638267</v>
      </c>
      <c r="C1424" s="5" t="s">
        <v>8</v>
      </c>
      <c r="D1424" s="5" t="s">
        <v>8</v>
      </c>
      <c r="E1424" s="5" t="s">
        <v>8</v>
      </c>
      <c r="F1424" s="5" t="s">
        <v>8</v>
      </c>
      <c r="G1424" s="5" t="s">
        <v>8</v>
      </c>
    </row>
    <row r="1425" spans="1:7" x14ac:dyDescent="0.25">
      <c r="A1425" s="5" t="s">
        <v>22819</v>
      </c>
      <c r="B1425" s="5">
        <v>1.02007578018808</v>
      </c>
      <c r="C1425" s="5" t="s">
        <v>8</v>
      </c>
      <c r="D1425" s="5" t="s">
        <v>8</v>
      </c>
      <c r="E1425" s="5" t="s">
        <v>8</v>
      </c>
      <c r="F1425" s="5" t="s">
        <v>8</v>
      </c>
      <c r="G1425" s="5" t="s">
        <v>22820</v>
      </c>
    </row>
    <row r="1426" spans="1:7" x14ac:dyDescent="0.25">
      <c r="A1426" s="5" t="s">
        <v>24946</v>
      </c>
      <c r="B1426" s="5">
        <v>1.0196414560573801</v>
      </c>
      <c r="C1426" s="5" t="s">
        <v>8</v>
      </c>
      <c r="D1426" s="5" t="s">
        <v>8</v>
      </c>
      <c r="E1426" s="5" t="s">
        <v>8</v>
      </c>
      <c r="F1426" s="5" t="s">
        <v>8</v>
      </c>
      <c r="G1426" s="5" t="s">
        <v>8</v>
      </c>
    </row>
    <row r="1427" spans="1:7" x14ac:dyDescent="0.25">
      <c r="A1427" s="5" t="s">
        <v>11566</v>
      </c>
      <c r="B1427" s="5">
        <v>1.0185530454120899</v>
      </c>
      <c r="C1427" s="5" t="s">
        <v>8</v>
      </c>
      <c r="D1427" s="5" t="s">
        <v>8</v>
      </c>
      <c r="E1427" s="5" t="s">
        <v>8</v>
      </c>
      <c r="F1427" s="5" t="s">
        <v>8</v>
      </c>
      <c r="G1427" s="5" t="s">
        <v>8</v>
      </c>
    </row>
    <row r="1428" spans="1:7" x14ac:dyDescent="0.25">
      <c r="A1428" s="5" t="s">
        <v>23774</v>
      </c>
      <c r="B1428" s="5">
        <v>1.01843666488347</v>
      </c>
      <c r="C1428" s="5" t="s">
        <v>8</v>
      </c>
      <c r="D1428" s="5" t="s">
        <v>8</v>
      </c>
      <c r="E1428" s="5" t="s">
        <v>23775</v>
      </c>
      <c r="F1428" s="5" t="s">
        <v>8</v>
      </c>
      <c r="G1428" s="5" t="s">
        <v>5749</v>
      </c>
    </row>
    <row r="1429" spans="1:7" x14ac:dyDescent="0.25">
      <c r="A1429" s="5" t="s">
        <v>23779</v>
      </c>
      <c r="B1429" s="5">
        <v>1.01843666488347</v>
      </c>
      <c r="C1429" s="5" t="s">
        <v>8</v>
      </c>
      <c r="D1429" s="5" t="s">
        <v>8</v>
      </c>
      <c r="E1429" s="5" t="s">
        <v>8</v>
      </c>
      <c r="F1429" s="5" t="s">
        <v>8</v>
      </c>
      <c r="G1429" s="5" t="s">
        <v>23780</v>
      </c>
    </row>
    <row r="1430" spans="1:7" x14ac:dyDescent="0.25">
      <c r="A1430" s="5" t="s">
        <v>23821</v>
      </c>
      <c r="B1430" s="5">
        <v>1.01843666488347</v>
      </c>
      <c r="C1430" s="5" t="s">
        <v>8</v>
      </c>
      <c r="D1430" s="5" t="s">
        <v>8</v>
      </c>
      <c r="E1430" s="5" t="s">
        <v>23822</v>
      </c>
      <c r="F1430" s="5" t="s">
        <v>8</v>
      </c>
      <c r="G1430" s="5" t="s">
        <v>3527</v>
      </c>
    </row>
    <row r="1431" spans="1:7" x14ac:dyDescent="0.25">
      <c r="A1431" s="5" t="s">
        <v>24671</v>
      </c>
      <c r="B1431" s="5">
        <v>1.01843666488347</v>
      </c>
      <c r="C1431" s="5" t="s">
        <v>8</v>
      </c>
      <c r="D1431" s="5" t="s">
        <v>8</v>
      </c>
      <c r="E1431" s="5" t="s">
        <v>8</v>
      </c>
      <c r="F1431" s="5" t="s">
        <v>8</v>
      </c>
      <c r="G1431" s="5" t="s">
        <v>8</v>
      </c>
    </row>
    <row r="1432" spans="1:7" x14ac:dyDescent="0.25">
      <c r="A1432" s="5" t="s">
        <v>24675</v>
      </c>
      <c r="B1432" s="5">
        <v>1.01843666488347</v>
      </c>
      <c r="C1432" s="5" t="s">
        <v>8</v>
      </c>
      <c r="D1432" s="5" t="s">
        <v>8</v>
      </c>
      <c r="E1432" s="5" t="s">
        <v>8</v>
      </c>
      <c r="F1432" s="5" t="s">
        <v>8</v>
      </c>
      <c r="G1432" s="5" t="s">
        <v>8</v>
      </c>
    </row>
    <row r="1433" spans="1:7" x14ac:dyDescent="0.25">
      <c r="A1433" s="5" t="s">
        <v>24797</v>
      </c>
      <c r="B1433" s="5">
        <v>1.01843666488347</v>
      </c>
      <c r="C1433" s="5" t="s">
        <v>8</v>
      </c>
      <c r="D1433" s="5" t="s">
        <v>8</v>
      </c>
      <c r="E1433" s="5" t="s">
        <v>8</v>
      </c>
      <c r="F1433" s="5" t="s">
        <v>8</v>
      </c>
      <c r="G1433" s="5" t="s">
        <v>8</v>
      </c>
    </row>
    <row r="1434" spans="1:7" x14ac:dyDescent="0.25">
      <c r="A1434" s="5" t="s">
        <v>18665</v>
      </c>
      <c r="B1434" s="5">
        <v>1.01843666488347</v>
      </c>
      <c r="C1434" s="5" t="s">
        <v>8</v>
      </c>
      <c r="D1434" s="5" t="s">
        <v>8</v>
      </c>
      <c r="E1434" s="5" t="s">
        <v>8</v>
      </c>
      <c r="F1434" s="5" t="s">
        <v>8</v>
      </c>
      <c r="G1434" s="5" t="s">
        <v>8</v>
      </c>
    </row>
    <row r="1435" spans="1:7" x14ac:dyDescent="0.25">
      <c r="A1435" s="5" t="s">
        <v>18909</v>
      </c>
      <c r="B1435" s="5">
        <v>1.01843666488347</v>
      </c>
      <c r="C1435" s="5" t="s">
        <v>8</v>
      </c>
      <c r="D1435" s="5" t="s">
        <v>8</v>
      </c>
      <c r="E1435" s="5" t="s">
        <v>18910</v>
      </c>
      <c r="F1435" s="5" t="s">
        <v>8</v>
      </c>
      <c r="G1435" s="5" t="s">
        <v>8</v>
      </c>
    </row>
    <row r="1436" spans="1:7" x14ac:dyDescent="0.25">
      <c r="A1436" s="5" t="s">
        <v>5318</v>
      </c>
      <c r="B1436" s="5">
        <v>1.01843666488347</v>
      </c>
      <c r="C1436" s="5" t="s">
        <v>8</v>
      </c>
      <c r="D1436" s="5" t="s">
        <v>8</v>
      </c>
      <c r="E1436" s="5" t="s">
        <v>8</v>
      </c>
      <c r="F1436" s="5" t="s">
        <v>8</v>
      </c>
      <c r="G1436" s="5" t="s">
        <v>8</v>
      </c>
    </row>
    <row r="1437" spans="1:7" x14ac:dyDescent="0.25">
      <c r="A1437" s="5" t="s">
        <v>25247</v>
      </c>
      <c r="B1437" s="5">
        <v>1.01843666488347</v>
      </c>
      <c r="C1437" s="5" t="s">
        <v>8</v>
      </c>
      <c r="D1437" s="5" t="s">
        <v>8</v>
      </c>
      <c r="E1437" s="5" t="s">
        <v>8</v>
      </c>
      <c r="F1437" s="5" t="s">
        <v>8</v>
      </c>
      <c r="G1437" s="5" t="s">
        <v>8</v>
      </c>
    </row>
    <row r="1438" spans="1:7" x14ac:dyDescent="0.25">
      <c r="A1438" s="5" t="s">
        <v>25676</v>
      </c>
      <c r="B1438" s="5">
        <v>1.01843666488347</v>
      </c>
      <c r="C1438" s="5" t="s">
        <v>8</v>
      </c>
      <c r="D1438" s="5" t="s">
        <v>8</v>
      </c>
      <c r="E1438" s="5" t="s">
        <v>8</v>
      </c>
      <c r="F1438" s="5" t="s">
        <v>8</v>
      </c>
      <c r="G1438" s="5" t="s">
        <v>8</v>
      </c>
    </row>
    <row r="1439" spans="1:7" x14ac:dyDescent="0.25">
      <c r="A1439" s="5" t="s">
        <v>25828</v>
      </c>
      <c r="B1439" s="5">
        <v>1.01843666488347</v>
      </c>
      <c r="C1439" s="5" t="s">
        <v>8</v>
      </c>
      <c r="D1439" s="5" t="s">
        <v>8</v>
      </c>
      <c r="E1439" s="5" t="s">
        <v>8</v>
      </c>
      <c r="F1439" s="5" t="s">
        <v>8</v>
      </c>
      <c r="G1439" s="5" t="s">
        <v>8</v>
      </c>
    </row>
    <row r="1440" spans="1:7" x14ac:dyDescent="0.25">
      <c r="A1440" s="5" t="s">
        <v>25858</v>
      </c>
      <c r="B1440" s="5">
        <v>1.01843666488347</v>
      </c>
      <c r="C1440" s="5" t="s">
        <v>8</v>
      </c>
      <c r="D1440" s="5" t="s">
        <v>8</v>
      </c>
      <c r="E1440" s="5" t="s">
        <v>8</v>
      </c>
      <c r="F1440" s="5" t="s">
        <v>8</v>
      </c>
      <c r="G1440" s="5" t="s">
        <v>8</v>
      </c>
    </row>
    <row r="1441" spans="1:7" x14ac:dyDescent="0.25">
      <c r="A1441" s="5" t="s">
        <v>25529</v>
      </c>
      <c r="B1441" s="5">
        <v>1.01742295533756</v>
      </c>
      <c r="C1441" s="5" t="s">
        <v>8</v>
      </c>
      <c r="D1441" s="5" t="s">
        <v>8</v>
      </c>
      <c r="E1441" s="5" t="s">
        <v>8</v>
      </c>
      <c r="F1441" s="5" t="s">
        <v>8</v>
      </c>
      <c r="G1441" s="5" t="s">
        <v>8</v>
      </c>
    </row>
    <row r="1442" spans="1:7" x14ac:dyDescent="0.25">
      <c r="A1442" s="5" t="s">
        <v>23776</v>
      </c>
      <c r="B1442" s="5">
        <v>1.0163046246947101</v>
      </c>
      <c r="C1442" s="5" t="s">
        <v>8</v>
      </c>
      <c r="D1442" s="5" t="s">
        <v>8</v>
      </c>
      <c r="E1442" s="5" t="s">
        <v>8</v>
      </c>
      <c r="F1442" s="5" t="s">
        <v>8</v>
      </c>
      <c r="G1442" s="5" t="s">
        <v>4535</v>
      </c>
    </row>
    <row r="1443" spans="1:7" x14ac:dyDescent="0.25">
      <c r="A1443" s="5" t="s">
        <v>23785</v>
      </c>
      <c r="B1443" s="5">
        <v>1.0163046246947101</v>
      </c>
      <c r="C1443" s="5" t="s">
        <v>8</v>
      </c>
      <c r="D1443" s="5" t="s">
        <v>8</v>
      </c>
      <c r="E1443" s="5" t="s">
        <v>8</v>
      </c>
      <c r="F1443" s="5" t="s">
        <v>8</v>
      </c>
      <c r="G1443" s="5" t="s">
        <v>8383</v>
      </c>
    </row>
    <row r="1444" spans="1:7" x14ac:dyDescent="0.25">
      <c r="A1444" s="5" t="s">
        <v>23792</v>
      </c>
      <c r="B1444" s="5">
        <v>1.0163046246947101</v>
      </c>
      <c r="C1444" s="5" t="s">
        <v>8</v>
      </c>
      <c r="D1444" s="5" t="s">
        <v>8</v>
      </c>
      <c r="E1444" s="5" t="s">
        <v>23793</v>
      </c>
      <c r="F1444" s="5" t="s">
        <v>8</v>
      </c>
      <c r="G1444" s="5" t="s">
        <v>23791</v>
      </c>
    </row>
    <row r="1445" spans="1:7" x14ac:dyDescent="0.25">
      <c r="A1445" s="5" t="s">
        <v>24024</v>
      </c>
      <c r="B1445" s="5">
        <v>1.0163046246947101</v>
      </c>
      <c r="C1445" s="5" t="s">
        <v>24025</v>
      </c>
      <c r="D1445" s="5" t="s">
        <v>24026</v>
      </c>
      <c r="E1445" s="5" t="s">
        <v>24027</v>
      </c>
      <c r="F1445" s="5" t="s">
        <v>24028</v>
      </c>
      <c r="G1445" s="5" t="s">
        <v>24029</v>
      </c>
    </row>
    <row r="1446" spans="1:7" x14ac:dyDescent="0.25">
      <c r="A1446" s="5" t="s">
        <v>17768</v>
      </c>
      <c r="B1446" s="5">
        <v>1.0163046246947101</v>
      </c>
      <c r="C1446" s="5" t="s">
        <v>17769</v>
      </c>
      <c r="D1446" s="5" t="s">
        <v>17770</v>
      </c>
      <c r="E1446" s="5" t="s">
        <v>17771</v>
      </c>
      <c r="F1446" s="5" t="s">
        <v>17772</v>
      </c>
      <c r="G1446" s="5" t="s">
        <v>17773</v>
      </c>
    </row>
    <row r="1447" spans="1:7" x14ac:dyDescent="0.25">
      <c r="A1447" s="5" t="s">
        <v>24816</v>
      </c>
      <c r="B1447" s="5">
        <v>1.0163046246947101</v>
      </c>
      <c r="C1447" s="5" t="s">
        <v>8</v>
      </c>
      <c r="D1447" s="5" t="s">
        <v>8</v>
      </c>
      <c r="E1447" s="5" t="s">
        <v>8</v>
      </c>
      <c r="F1447" s="5" t="s">
        <v>8</v>
      </c>
      <c r="G1447" s="5" t="s">
        <v>8</v>
      </c>
    </row>
    <row r="1448" spans="1:7" x14ac:dyDescent="0.25">
      <c r="A1448" s="5" t="s">
        <v>24859</v>
      </c>
      <c r="B1448" s="5">
        <v>1.0163046246947101</v>
      </c>
      <c r="C1448" s="5" t="s">
        <v>8</v>
      </c>
      <c r="D1448" s="5" t="s">
        <v>8</v>
      </c>
      <c r="E1448" s="5" t="s">
        <v>8</v>
      </c>
      <c r="F1448" s="5" t="s">
        <v>8</v>
      </c>
      <c r="G1448" s="5" t="s">
        <v>8</v>
      </c>
    </row>
    <row r="1449" spans="1:7" x14ac:dyDescent="0.25">
      <c r="A1449" s="5" t="s">
        <v>22167</v>
      </c>
      <c r="B1449" s="5">
        <v>1.0163046246947101</v>
      </c>
      <c r="C1449" s="5" t="s">
        <v>8</v>
      </c>
      <c r="D1449" s="5" t="s">
        <v>8</v>
      </c>
      <c r="E1449" s="5" t="s">
        <v>22168</v>
      </c>
      <c r="F1449" s="5" t="s">
        <v>8</v>
      </c>
      <c r="G1449" s="5" t="s">
        <v>8</v>
      </c>
    </row>
    <row r="1450" spans="1:7" x14ac:dyDescent="0.25">
      <c r="A1450" s="5" t="s">
        <v>6800</v>
      </c>
      <c r="B1450" s="5">
        <v>1.0163046246947101</v>
      </c>
      <c r="C1450" s="5" t="s">
        <v>8</v>
      </c>
      <c r="D1450" s="5" t="s">
        <v>8</v>
      </c>
      <c r="E1450" s="5" t="s">
        <v>8</v>
      </c>
      <c r="F1450" s="5" t="s">
        <v>8</v>
      </c>
      <c r="G1450" s="5" t="s">
        <v>8</v>
      </c>
    </row>
    <row r="1451" spans="1:7" x14ac:dyDescent="0.25">
      <c r="A1451" s="5" t="s">
        <v>19764</v>
      </c>
      <c r="B1451" s="5">
        <v>1.0163046246947101</v>
      </c>
      <c r="C1451" s="5" t="s">
        <v>8</v>
      </c>
      <c r="D1451" s="5" t="s">
        <v>8</v>
      </c>
      <c r="E1451" s="5" t="s">
        <v>8</v>
      </c>
      <c r="F1451" s="5" t="s">
        <v>8</v>
      </c>
      <c r="G1451" s="5" t="s">
        <v>8</v>
      </c>
    </row>
    <row r="1452" spans="1:7" x14ac:dyDescent="0.25">
      <c r="A1452" s="5" t="s">
        <v>19930</v>
      </c>
      <c r="B1452" s="5">
        <v>1.0163046246947101</v>
      </c>
      <c r="C1452" s="5" t="s">
        <v>8</v>
      </c>
      <c r="D1452" s="5" t="s">
        <v>8</v>
      </c>
      <c r="E1452" s="5" t="s">
        <v>8</v>
      </c>
      <c r="F1452" s="5" t="s">
        <v>8</v>
      </c>
      <c r="G1452" s="5" t="s">
        <v>8</v>
      </c>
    </row>
    <row r="1453" spans="1:7" x14ac:dyDescent="0.25">
      <c r="A1453" s="5" t="s">
        <v>25456</v>
      </c>
      <c r="B1453" s="5">
        <v>1.0163046246947101</v>
      </c>
      <c r="C1453" s="5" t="s">
        <v>8</v>
      </c>
      <c r="D1453" s="5" t="s">
        <v>8</v>
      </c>
      <c r="E1453" s="5" t="s">
        <v>8</v>
      </c>
      <c r="F1453" s="5" t="s">
        <v>8</v>
      </c>
      <c r="G1453" s="5" t="s">
        <v>8</v>
      </c>
    </row>
    <row r="1454" spans="1:7" x14ac:dyDescent="0.25">
      <c r="A1454" s="5" t="s">
        <v>11223</v>
      </c>
      <c r="B1454" s="5">
        <v>1.0163046246947101</v>
      </c>
      <c r="C1454" s="5" t="s">
        <v>8</v>
      </c>
      <c r="D1454" s="5" t="s">
        <v>8</v>
      </c>
      <c r="E1454" s="5" t="s">
        <v>8</v>
      </c>
      <c r="F1454" s="5" t="s">
        <v>8</v>
      </c>
      <c r="G1454" s="5" t="s">
        <v>8</v>
      </c>
    </row>
    <row r="1455" spans="1:7" x14ac:dyDescent="0.25">
      <c r="A1455" s="5" t="s">
        <v>20762</v>
      </c>
      <c r="B1455" s="5">
        <v>1.0163046246947101</v>
      </c>
      <c r="C1455" s="5" t="s">
        <v>8</v>
      </c>
      <c r="D1455" s="5" t="s">
        <v>8</v>
      </c>
      <c r="E1455" s="5" t="s">
        <v>8</v>
      </c>
      <c r="F1455" s="5" t="s">
        <v>8</v>
      </c>
      <c r="G1455" s="5" t="s">
        <v>8</v>
      </c>
    </row>
    <row r="1456" spans="1:7" x14ac:dyDescent="0.25">
      <c r="A1456" s="5" t="s">
        <v>22140</v>
      </c>
      <c r="B1456" s="5">
        <v>1.0162171787768901</v>
      </c>
      <c r="C1456" s="5" t="s">
        <v>8</v>
      </c>
      <c r="D1456" s="5" t="s">
        <v>8</v>
      </c>
      <c r="E1456" s="5" t="s">
        <v>8</v>
      </c>
      <c r="F1456" s="5" t="s">
        <v>8</v>
      </c>
      <c r="G1456" s="5" t="s">
        <v>5365</v>
      </c>
    </row>
    <row r="1457" spans="1:7" x14ac:dyDescent="0.25">
      <c r="A1457" s="5" t="s">
        <v>25664</v>
      </c>
      <c r="B1457" s="5">
        <v>1.0162171787768901</v>
      </c>
      <c r="C1457" s="5" t="s">
        <v>8</v>
      </c>
      <c r="D1457" s="5" t="s">
        <v>8</v>
      </c>
      <c r="E1457" s="5" t="s">
        <v>8</v>
      </c>
      <c r="F1457" s="5" t="s">
        <v>8</v>
      </c>
      <c r="G1457" s="5" t="s">
        <v>8</v>
      </c>
    </row>
    <row r="1458" spans="1:7" x14ac:dyDescent="0.25">
      <c r="A1458" s="5" t="s">
        <v>25681</v>
      </c>
      <c r="B1458" s="5">
        <v>1.0160287824509799</v>
      </c>
      <c r="C1458" s="5" t="s">
        <v>8</v>
      </c>
      <c r="D1458" s="5" t="s">
        <v>8</v>
      </c>
      <c r="E1458" s="5" t="s">
        <v>8</v>
      </c>
      <c r="F1458" s="5" t="s">
        <v>8</v>
      </c>
      <c r="G1458" s="5" t="s">
        <v>8</v>
      </c>
    </row>
    <row r="1459" spans="1:7" x14ac:dyDescent="0.25">
      <c r="A1459" s="5" t="s">
        <v>23935</v>
      </c>
      <c r="B1459" s="5">
        <v>1.01494164190409</v>
      </c>
      <c r="C1459" s="5" t="s">
        <v>23936</v>
      </c>
      <c r="D1459" s="5" t="s">
        <v>23937</v>
      </c>
      <c r="E1459" s="5" t="s">
        <v>23938</v>
      </c>
      <c r="F1459" s="5" t="s">
        <v>23939</v>
      </c>
      <c r="G1459" s="5" t="s">
        <v>23940</v>
      </c>
    </row>
    <row r="1460" spans="1:7" x14ac:dyDescent="0.25">
      <c r="A1460" s="5" t="s">
        <v>23808</v>
      </c>
      <c r="B1460" s="5">
        <v>1.0145407264439701</v>
      </c>
      <c r="C1460" s="5" t="s">
        <v>8</v>
      </c>
      <c r="D1460" s="5" t="s">
        <v>8</v>
      </c>
      <c r="E1460" s="5" t="s">
        <v>8</v>
      </c>
      <c r="F1460" s="5" t="s">
        <v>8</v>
      </c>
      <c r="G1460" s="5" t="s">
        <v>12634</v>
      </c>
    </row>
    <row r="1461" spans="1:7" x14ac:dyDescent="0.25">
      <c r="A1461" s="5" t="s">
        <v>23993</v>
      </c>
      <c r="B1461" s="5">
        <v>1.0140131049700001</v>
      </c>
      <c r="C1461" s="5" t="s">
        <v>8</v>
      </c>
      <c r="D1461" s="5" t="s">
        <v>8</v>
      </c>
      <c r="E1461" s="5" t="s">
        <v>8</v>
      </c>
      <c r="F1461" s="5" t="s">
        <v>8</v>
      </c>
      <c r="G1461" s="5" t="s">
        <v>23992</v>
      </c>
    </row>
    <row r="1462" spans="1:7" x14ac:dyDescent="0.25">
      <c r="A1462" s="5" t="s">
        <v>21346</v>
      </c>
      <c r="B1462" s="5">
        <v>1.0140131049700001</v>
      </c>
      <c r="C1462" s="5" t="s">
        <v>8</v>
      </c>
      <c r="D1462" s="5" t="s">
        <v>8</v>
      </c>
      <c r="E1462" s="5" t="s">
        <v>8</v>
      </c>
      <c r="F1462" s="5" t="s">
        <v>8</v>
      </c>
      <c r="G1462" s="5" t="s">
        <v>8</v>
      </c>
    </row>
    <row r="1463" spans="1:7" x14ac:dyDescent="0.25">
      <c r="A1463" s="5" t="s">
        <v>2104</v>
      </c>
      <c r="B1463" s="5">
        <v>1.0140131049700001</v>
      </c>
      <c r="C1463" s="5" t="s">
        <v>8</v>
      </c>
      <c r="D1463" s="5" t="s">
        <v>8</v>
      </c>
      <c r="E1463" s="5" t="s">
        <v>8</v>
      </c>
      <c r="F1463" s="5" t="s">
        <v>8</v>
      </c>
      <c r="G1463" s="5" t="s">
        <v>8</v>
      </c>
    </row>
    <row r="1464" spans="1:7" x14ac:dyDescent="0.25">
      <c r="A1464" s="5" t="s">
        <v>25004</v>
      </c>
      <c r="B1464" s="5">
        <v>1.0140131049700001</v>
      </c>
      <c r="C1464" s="5" t="s">
        <v>8</v>
      </c>
      <c r="D1464" s="5" t="s">
        <v>8</v>
      </c>
      <c r="E1464" s="5" t="s">
        <v>8</v>
      </c>
      <c r="F1464" s="5" t="s">
        <v>8</v>
      </c>
      <c r="G1464" s="5" t="s">
        <v>8</v>
      </c>
    </row>
    <row r="1465" spans="1:7" x14ac:dyDescent="0.25">
      <c r="A1465" s="5" t="s">
        <v>19381</v>
      </c>
      <c r="B1465" s="5">
        <v>1.0140131049700001</v>
      </c>
      <c r="C1465" s="5" t="s">
        <v>8</v>
      </c>
      <c r="D1465" s="5" t="s">
        <v>8</v>
      </c>
      <c r="E1465" s="5" t="s">
        <v>8</v>
      </c>
      <c r="F1465" s="5" t="s">
        <v>8</v>
      </c>
      <c r="G1465" s="5" t="s">
        <v>8</v>
      </c>
    </row>
    <row r="1466" spans="1:7" x14ac:dyDescent="0.25">
      <c r="A1466" s="5" t="s">
        <v>19511</v>
      </c>
      <c r="B1466" s="5">
        <v>1.0140131049700001</v>
      </c>
      <c r="C1466" s="5" t="s">
        <v>8</v>
      </c>
      <c r="D1466" s="5" t="s">
        <v>8</v>
      </c>
      <c r="E1466" s="5" t="s">
        <v>8</v>
      </c>
      <c r="F1466" s="5" t="s">
        <v>8</v>
      </c>
      <c r="G1466" s="5" t="s">
        <v>8</v>
      </c>
    </row>
    <row r="1467" spans="1:7" x14ac:dyDescent="0.25">
      <c r="A1467" s="5" t="s">
        <v>22766</v>
      </c>
      <c r="B1467" s="5">
        <v>1.0140131049700001</v>
      </c>
      <c r="C1467" s="5" t="s">
        <v>8</v>
      </c>
      <c r="D1467" s="5" t="s">
        <v>8</v>
      </c>
      <c r="E1467" s="5" t="s">
        <v>8</v>
      </c>
      <c r="F1467" s="5" t="s">
        <v>8</v>
      </c>
      <c r="G1467" s="5" t="s">
        <v>8</v>
      </c>
    </row>
    <row r="1468" spans="1:7" x14ac:dyDescent="0.25">
      <c r="A1468" s="5" t="s">
        <v>20102</v>
      </c>
      <c r="B1468" s="5">
        <v>1.0140131049700001</v>
      </c>
      <c r="C1468" s="5" t="s">
        <v>8</v>
      </c>
      <c r="D1468" s="5" t="s">
        <v>8</v>
      </c>
      <c r="E1468" s="5" t="s">
        <v>8</v>
      </c>
      <c r="F1468" s="5" t="s">
        <v>8</v>
      </c>
      <c r="G1468" s="5" t="s">
        <v>8</v>
      </c>
    </row>
    <row r="1469" spans="1:7" x14ac:dyDescent="0.25">
      <c r="A1469" s="5" t="s">
        <v>25808</v>
      </c>
      <c r="B1469" s="5">
        <v>1.0140131049700001</v>
      </c>
      <c r="C1469" s="5" t="s">
        <v>8</v>
      </c>
      <c r="D1469" s="5" t="s">
        <v>8</v>
      </c>
      <c r="E1469" s="5" t="s">
        <v>8</v>
      </c>
      <c r="F1469" s="5" t="s">
        <v>8</v>
      </c>
      <c r="G1469" s="5" t="s">
        <v>8</v>
      </c>
    </row>
    <row r="1470" spans="1:7" x14ac:dyDescent="0.25">
      <c r="A1470" s="5" t="s">
        <v>23592</v>
      </c>
      <c r="B1470" s="5">
        <v>1.0140131049700001</v>
      </c>
      <c r="C1470" s="5" t="s">
        <v>8</v>
      </c>
      <c r="D1470" s="5" t="s">
        <v>8</v>
      </c>
      <c r="E1470" s="5" t="s">
        <v>8</v>
      </c>
      <c r="F1470" s="5" t="s">
        <v>8</v>
      </c>
      <c r="G1470" s="5" t="s">
        <v>8</v>
      </c>
    </row>
    <row r="1471" spans="1:7" x14ac:dyDescent="0.25">
      <c r="A1471" s="5" t="s">
        <v>14984</v>
      </c>
      <c r="B1471" s="5">
        <v>1.01397509478099</v>
      </c>
      <c r="C1471" s="5" t="s">
        <v>8</v>
      </c>
      <c r="D1471" s="5" t="s">
        <v>8</v>
      </c>
      <c r="E1471" s="5" t="s">
        <v>8</v>
      </c>
      <c r="F1471" s="5" t="s">
        <v>8</v>
      </c>
      <c r="G1471" s="5" t="s">
        <v>8</v>
      </c>
    </row>
    <row r="1472" spans="1:7" x14ac:dyDescent="0.25">
      <c r="A1472" s="5" t="s">
        <v>6506</v>
      </c>
      <c r="B1472" s="5">
        <v>1.01375720441811</v>
      </c>
      <c r="C1472" s="5" t="s">
        <v>8</v>
      </c>
      <c r="D1472" s="5" t="s">
        <v>8</v>
      </c>
      <c r="E1472" s="5" t="s">
        <v>8</v>
      </c>
      <c r="F1472" s="5" t="s">
        <v>8</v>
      </c>
      <c r="G1472" s="5" t="s">
        <v>8</v>
      </c>
    </row>
    <row r="1473" spans="1:7" x14ac:dyDescent="0.25">
      <c r="A1473" s="5" t="s">
        <v>23738</v>
      </c>
      <c r="B1473" s="5">
        <v>1.0136119447724901</v>
      </c>
      <c r="C1473" s="5" t="s">
        <v>8</v>
      </c>
      <c r="D1473" s="5" t="s">
        <v>8</v>
      </c>
      <c r="E1473" s="5" t="s">
        <v>8</v>
      </c>
      <c r="F1473" s="5" t="s">
        <v>8</v>
      </c>
      <c r="G1473" s="5" t="s">
        <v>23739</v>
      </c>
    </row>
    <row r="1474" spans="1:7" x14ac:dyDescent="0.25">
      <c r="A1474" s="5" t="s">
        <v>12944</v>
      </c>
      <c r="B1474" s="5">
        <v>1.01338280139578</v>
      </c>
      <c r="C1474" s="5" t="s">
        <v>8</v>
      </c>
      <c r="D1474" s="5" t="s">
        <v>8</v>
      </c>
      <c r="E1474" s="5" t="s">
        <v>8</v>
      </c>
      <c r="F1474" s="5" t="s">
        <v>8</v>
      </c>
      <c r="G1474" s="5" t="s">
        <v>8</v>
      </c>
    </row>
    <row r="1475" spans="1:7" x14ac:dyDescent="0.25">
      <c r="A1475" s="5" t="s">
        <v>25283</v>
      </c>
      <c r="B1475" s="5">
        <v>1.0115658176539699</v>
      </c>
      <c r="C1475" s="5" t="s">
        <v>8</v>
      </c>
      <c r="D1475" s="5" t="s">
        <v>8</v>
      </c>
      <c r="E1475" s="5" t="s">
        <v>8</v>
      </c>
      <c r="F1475" s="5" t="s">
        <v>8</v>
      </c>
      <c r="G1475" s="5" t="s">
        <v>8</v>
      </c>
    </row>
    <row r="1476" spans="1:7" x14ac:dyDescent="0.25">
      <c r="A1476" s="5" t="s">
        <v>24082</v>
      </c>
      <c r="B1476" s="5">
        <v>1.01154351328348</v>
      </c>
      <c r="C1476" s="5" t="s">
        <v>24083</v>
      </c>
      <c r="D1476" s="5" t="s">
        <v>24084</v>
      </c>
      <c r="E1476" s="5" t="s">
        <v>24085</v>
      </c>
      <c r="F1476" s="5" t="s">
        <v>24086</v>
      </c>
      <c r="G1476" s="5" t="s">
        <v>24087</v>
      </c>
    </row>
    <row r="1477" spans="1:7" x14ac:dyDescent="0.25">
      <c r="A1477" s="5" t="s">
        <v>24308</v>
      </c>
      <c r="B1477" s="5">
        <v>1.01154351328348</v>
      </c>
      <c r="C1477" s="5" t="s">
        <v>24309</v>
      </c>
      <c r="D1477" s="5" t="s">
        <v>24310</v>
      </c>
      <c r="E1477" s="5" t="s">
        <v>24311</v>
      </c>
      <c r="F1477" s="5" t="s">
        <v>24312</v>
      </c>
      <c r="G1477" s="5" t="s">
        <v>24313</v>
      </c>
    </row>
    <row r="1478" spans="1:7" x14ac:dyDescent="0.25">
      <c r="A1478" s="5" t="s">
        <v>24686</v>
      </c>
      <c r="B1478" s="5">
        <v>1.01154351328348</v>
      </c>
      <c r="C1478" s="5" t="s">
        <v>8</v>
      </c>
      <c r="D1478" s="5" t="s">
        <v>8</v>
      </c>
      <c r="E1478" s="5" t="s">
        <v>8</v>
      </c>
      <c r="F1478" s="5" t="s">
        <v>8</v>
      </c>
      <c r="G1478" s="5" t="s">
        <v>8</v>
      </c>
    </row>
    <row r="1479" spans="1:7" x14ac:dyDescent="0.25">
      <c r="A1479" s="5" t="s">
        <v>24874</v>
      </c>
      <c r="B1479" s="5">
        <v>1.01154351328348</v>
      </c>
      <c r="C1479" s="5" t="s">
        <v>8</v>
      </c>
      <c r="D1479" s="5" t="s">
        <v>8</v>
      </c>
      <c r="E1479" s="5" t="s">
        <v>8</v>
      </c>
      <c r="F1479" s="5" t="s">
        <v>8</v>
      </c>
      <c r="G1479" s="5" t="s">
        <v>8</v>
      </c>
    </row>
    <row r="1480" spans="1:7" x14ac:dyDescent="0.25">
      <c r="A1480" s="5" t="s">
        <v>19050</v>
      </c>
      <c r="B1480" s="5">
        <v>1.01154351328348</v>
      </c>
      <c r="C1480" s="5" t="s">
        <v>8</v>
      </c>
      <c r="D1480" s="5" t="s">
        <v>8</v>
      </c>
      <c r="E1480" s="5" t="s">
        <v>8</v>
      </c>
      <c r="F1480" s="5" t="s">
        <v>8</v>
      </c>
      <c r="G1480" s="5" t="s">
        <v>8</v>
      </c>
    </row>
    <row r="1481" spans="1:7" x14ac:dyDescent="0.25">
      <c r="A1481" s="5" t="s">
        <v>19129</v>
      </c>
      <c r="B1481" s="5">
        <v>1.01154351328348</v>
      </c>
      <c r="C1481" s="5" t="s">
        <v>8</v>
      </c>
      <c r="D1481" s="5" t="s">
        <v>8</v>
      </c>
      <c r="E1481" s="5" t="s">
        <v>8</v>
      </c>
      <c r="F1481" s="5" t="s">
        <v>8</v>
      </c>
      <c r="G1481" s="5" t="s">
        <v>8</v>
      </c>
    </row>
    <row r="1482" spans="1:7" x14ac:dyDescent="0.25">
      <c r="A1482" s="5" t="s">
        <v>19225</v>
      </c>
      <c r="B1482" s="5">
        <v>1.01154351328348</v>
      </c>
      <c r="C1482" s="5" t="s">
        <v>8</v>
      </c>
      <c r="D1482" s="5" t="s">
        <v>8</v>
      </c>
      <c r="E1482" s="5" t="s">
        <v>8</v>
      </c>
      <c r="F1482" s="5" t="s">
        <v>8</v>
      </c>
      <c r="G1482" s="5" t="s">
        <v>8</v>
      </c>
    </row>
    <row r="1483" spans="1:7" x14ac:dyDescent="0.25">
      <c r="A1483" s="5" t="s">
        <v>25070</v>
      </c>
      <c r="B1483" s="5">
        <v>1.01154351328348</v>
      </c>
      <c r="C1483" s="5" t="s">
        <v>8</v>
      </c>
      <c r="D1483" s="5" t="s">
        <v>8</v>
      </c>
      <c r="E1483" s="5" t="s">
        <v>8</v>
      </c>
      <c r="F1483" s="5" t="s">
        <v>8</v>
      </c>
      <c r="G1483" s="5" t="s">
        <v>8</v>
      </c>
    </row>
    <row r="1484" spans="1:7" x14ac:dyDescent="0.25">
      <c r="A1484" s="5" t="s">
        <v>25367</v>
      </c>
      <c r="B1484" s="5">
        <v>1.01154351328348</v>
      </c>
      <c r="C1484" s="5" t="s">
        <v>8</v>
      </c>
      <c r="D1484" s="5" t="s">
        <v>8</v>
      </c>
      <c r="E1484" s="5" t="s">
        <v>8</v>
      </c>
      <c r="F1484" s="5" t="s">
        <v>8</v>
      </c>
      <c r="G1484" s="5" t="s">
        <v>8</v>
      </c>
    </row>
    <row r="1485" spans="1:7" x14ac:dyDescent="0.25">
      <c r="A1485" s="5" t="s">
        <v>20138</v>
      </c>
      <c r="B1485" s="5">
        <v>1.01154351328348</v>
      </c>
      <c r="C1485" s="5" t="s">
        <v>8</v>
      </c>
      <c r="D1485" s="5" t="s">
        <v>8</v>
      </c>
      <c r="E1485" s="5" t="s">
        <v>8</v>
      </c>
      <c r="F1485" s="5" t="s">
        <v>8</v>
      </c>
      <c r="G1485" s="5" t="s">
        <v>8</v>
      </c>
    </row>
    <row r="1486" spans="1:7" x14ac:dyDescent="0.25">
      <c r="A1486" s="5" t="s">
        <v>25463</v>
      </c>
      <c r="B1486" s="5">
        <v>1.01154351328348</v>
      </c>
      <c r="C1486" s="5" t="s">
        <v>8</v>
      </c>
      <c r="D1486" s="5" t="s">
        <v>8</v>
      </c>
      <c r="E1486" s="5" t="s">
        <v>8</v>
      </c>
      <c r="F1486" s="5" t="s">
        <v>8</v>
      </c>
      <c r="G1486" s="5" t="s">
        <v>8</v>
      </c>
    </row>
    <row r="1487" spans="1:7" x14ac:dyDescent="0.25">
      <c r="A1487" s="5" t="s">
        <v>12912</v>
      </c>
      <c r="B1487" s="5">
        <v>1.01154351328348</v>
      </c>
      <c r="C1487" s="5" t="s">
        <v>8</v>
      </c>
      <c r="D1487" s="5" t="s">
        <v>8</v>
      </c>
      <c r="E1487" s="5" t="s">
        <v>8</v>
      </c>
      <c r="F1487" s="5" t="s">
        <v>8</v>
      </c>
      <c r="G1487" s="5" t="s">
        <v>8</v>
      </c>
    </row>
    <row r="1488" spans="1:7" x14ac:dyDescent="0.25">
      <c r="A1488" s="5" t="s">
        <v>25646</v>
      </c>
      <c r="B1488" s="5">
        <v>1.01154351328348</v>
      </c>
      <c r="C1488" s="5" t="s">
        <v>8</v>
      </c>
      <c r="D1488" s="5" t="s">
        <v>8</v>
      </c>
      <c r="E1488" s="5" t="s">
        <v>8</v>
      </c>
      <c r="F1488" s="5" t="s">
        <v>8</v>
      </c>
      <c r="G1488" s="5" t="s">
        <v>8</v>
      </c>
    </row>
    <row r="1489" spans="1:7" x14ac:dyDescent="0.25">
      <c r="A1489" s="5" t="s">
        <v>25663</v>
      </c>
      <c r="B1489" s="5">
        <v>1.01154351328348</v>
      </c>
      <c r="C1489" s="5" t="s">
        <v>8</v>
      </c>
      <c r="D1489" s="5" t="s">
        <v>8</v>
      </c>
      <c r="E1489" s="5" t="s">
        <v>8</v>
      </c>
      <c r="F1489" s="5" t="s">
        <v>8</v>
      </c>
      <c r="G1489" s="5" t="s">
        <v>8</v>
      </c>
    </row>
    <row r="1490" spans="1:7" x14ac:dyDescent="0.25">
      <c r="A1490" s="5" t="s">
        <v>25753</v>
      </c>
      <c r="B1490" s="5">
        <v>1.01154351328348</v>
      </c>
      <c r="C1490" s="5" t="s">
        <v>8</v>
      </c>
      <c r="D1490" s="5" t="s">
        <v>8</v>
      </c>
      <c r="E1490" s="5" t="s">
        <v>8</v>
      </c>
      <c r="F1490" s="5" t="s">
        <v>8</v>
      </c>
      <c r="G1490" s="5" t="s">
        <v>8</v>
      </c>
    </row>
    <row r="1491" spans="1:7" x14ac:dyDescent="0.25">
      <c r="A1491" s="5" t="s">
        <v>25835</v>
      </c>
      <c r="B1491" s="5">
        <v>1.01154351328348</v>
      </c>
      <c r="C1491" s="5" t="s">
        <v>8</v>
      </c>
      <c r="D1491" s="5" t="s">
        <v>8</v>
      </c>
      <c r="E1491" s="5" t="s">
        <v>8</v>
      </c>
      <c r="F1491" s="5" t="s">
        <v>8</v>
      </c>
      <c r="G1491" s="5" t="s">
        <v>8</v>
      </c>
    </row>
    <row r="1492" spans="1:7" x14ac:dyDescent="0.25">
      <c r="A1492" s="5" t="s">
        <v>3885</v>
      </c>
      <c r="B1492" s="5">
        <v>1.01114838825816</v>
      </c>
      <c r="C1492" s="5" t="s">
        <v>8</v>
      </c>
      <c r="D1492" s="5" t="s">
        <v>8</v>
      </c>
      <c r="E1492" s="5" t="s">
        <v>8</v>
      </c>
      <c r="F1492" s="5" t="s">
        <v>8</v>
      </c>
      <c r="G1492" s="5" t="s">
        <v>8</v>
      </c>
    </row>
    <row r="1493" spans="1:7" x14ac:dyDescent="0.25">
      <c r="A1493" s="5" t="s">
        <v>23819</v>
      </c>
      <c r="B1493" s="5">
        <v>1.0110546324484</v>
      </c>
      <c r="C1493" s="5" t="s">
        <v>8</v>
      </c>
      <c r="D1493" s="5" t="s">
        <v>8</v>
      </c>
      <c r="E1493" s="5" t="s">
        <v>23820</v>
      </c>
      <c r="F1493" s="5" t="s">
        <v>8</v>
      </c>
      <c r="G1493" s="5" t="s">
        <v>7406</v>
      </c>
    </row>
    <row r="1494" spans="1:7" x14ac:dyDescent="0.25">
      <c r="A1494" s="5" t="s">
        <v>23857</v>
      </c>
      <c r="B1494" s="5">
        <v>1.01077565718742</v>
      </c>
      <c r="C1494" s="5" t="s">
        <v>23858</v>
      </c>
      <c r="D1494" s="5" t="s">
        <v>23859</v>
      </c>
      <c r="E1494" s="5" t="s">
        <v>23860</v>
      </c>
      <c r="F1494" s="5" t="s">
        <v>23861</v>
      </c>
      <c r="G1494" s="5" t="s">
        <v>23862</v>
      </c>
    </row>
    <row r="1495" spans="1:7" x14ac:dyDescent="0.25">
      <c r="A1495" s="5" t="s">
        <v>24872</v>
      </c>
      <c r="B1495" s="5">
        <v>1.0096156481679499</v>
      </c>
      <c r="C1495" s="5" t="s">
        <v>8</v>
      </c>
      <c r="D1495" s="5" t="s">
        <v>8</v>
      </c>
      <c r="E1495" s="5" t="s">
        <v>8</v>
      </c>
      <c r="F1495" s="5" t="s">
        <v>8</v>
      </c>
      <c r="G1495" s="5" t="s">
        <v>8</v>
      </c>
    </row>
    <row r="1496" spans="1:7" x14ac:dyDescent="0.25">
      <c r="A1496" s="5" t="s">
        <v>25745</v>
      </c>
      <c r="B1496" s="5">
        <v>1.0096156481679499</v>
      </c>
      <c r="C1496" s="5" t="s">
        <v>8</v>
      </c>
      <c r="D1496" s="5" t="s">
        <v>8</v>
      </c>
      <c r="E1496" s="5" t="s">
        <v>8</v>
      </c>
      <c r="F1496" s="5" t="s">
        <v>8</v>
      </c>
      <c r="G1496" s="5" t="s">
        <v>8</v>
      </c>
    </row>
    <row r="1497" spans="1:7" x14ac:dyDescent="0.25">
      <c r="A1497" s="5" t="s">
        <v>20100</v>
      </c>
      <c r="B1497" s="5">
        <v>1.0094977045362501</v>
      </c>
      <c r="C1497" s="5" t="s">
        <v>8</v>
      </c>
      <c r="D1497" s="5" t="s">
        <v>8</v>
      </c>
      <c r="E1497" s="5" t="s">
        <v>20101</v>
      </c>
      <c r="F1497" s="5" t="s">
        <v>8</v>
      </c>
      <c r="G1497" s="5" t="s">
        <v>8</v>
      </c>
    </row>
    <row r="1498" spans="1:7" x14ac:dyDescent="0.25">
      <c r="A1498" s="5" t="s">
        <v>23825</v>
      </c>
      <c r="B1498" s="5">
        <v>1.0088742497376699</v>
      </c>
      <c r="C1498" s="5" t="s">
        <v>8</v>
      </c>
      <c r="D1498" s="5" t="s">
        <v>8</v>
      </c>
      <c r="E1498" s="5" t="s">
        <v>8</v>
      </c>
      <c r="F1498" s="5" t="s">
        <v>8</v>
      </c>
      <c r="G1498" s="5" t="s">
        <v>5199</v>
      </c>
    </row>
    <row r="1499" spans="1:7" x14ac:dyDescent="0.25">
      <c r="A1499" s="5" t="s">
        <v>3673</v>
      </c>
      <c r="B1499" s="5">
        <v>1.0088742497376699</v>
      </c>
      <c r="C1499" s="5" t="s">
        <v>3674</v>
      </c>
      <c r="D1499" s="5" t="s">
        <v>8</v>
      </c>
      <c r="E1499" s="5" t="s">
        <v>8</v>
      </c>
      <c r="F1499" s="5" t="s">
        <v>8</v>
      </c>
      <c r="G1499" s="5" t="s">
        <v>3675</v>
      </c>
    </row>
    <row r="1500" spans="1:7" x14ac:dyDescent="0.25">
      <c r="A1500" s="5" t="s">
        <v>24243</v>
      </c>
      <c r="B1500" s="5">
        <v>1.0088742497376699</v>
      </c>
      <c r="C1500" s="5" t="s">
        <v>24244</v>
      </c>
      <c r="D1500" s="5" t="s">
        <v>24245</v>
      </c>
      <c r="E1500" s="5" t="s">
        <v>24246</v>
      </c>
      <c r="F1500" s="5" t="s">
        <v>24247</v>
      </c>
      <c r="G1500" s="5" t="s">
        <v>24248</v>
      </c>
    </row>
    <row r="1501" spans="1:7" x14ac:dyDescent="0.25">
      <c r="A1501" s="5" t="s">
        <v>24444</v>
      </c>
      <c r="B1501" s="5">
        <v>1.0088742497376699</v>
      </c>
      <c r="C1501" s="5" t="s">
        <v>24445</v>
      </c>
      <c r="D1501" s="5" t="s">
        <v>24446</v>
      </c>
      <c r="E1501" s="5" t="s">
        <v>8</v>
      </c>
      <c r="F1501" s="5" t="s">
        <v>24447</v>
      </c>
      <c r="G1501" s="5" t="s">
        <v>24448</v>
      </c>
    </row>
    <row r="1502" spans="1:7" x14ac:dyDescent="0.25">
      <c r="A1502" s="5" t="s">
        <v>24615</v>
      </c>
      <c r="B1502" s="5">
        <v>1.0088742497376699</v>
      </c>
      <c r="C1502" s="5" t="s">
        <v>24616</v>
      </c>
      <c r="D1502" s="5" t="s">
        <v>24617</v>
      </c>
      <c r="E1502" s="5" t="s">
        <v>24618</v>
      </c>
      <c r="F1502" s="5" t="s">
        <v>24619</v>
      </c>
      <c r="G1502" s="5" t="s">
        <v>24620</v>
      </c>
    </row>
    <row r="1503" spans="1:7" x14ac:dyDescent="0.25">
      <c r="A1503" s="5" t="s">
        <v>25008</v>
      </c>
      <c r="B1503" s="5">
        <v>1.0088742497376699</v>
      </c>
      <c r="C1503" s="5" t="s">
        <v>8</v>
      </c>
      <c r="D1503" s="5" t="s">
        <v>8</v>
      </c>
      <c r="E1503" s="5" t="s">
        <v>8</v>
      </c>
      <c r="F1503" s="5" t="s">
        <v>8</v>
      </c>
      <c r="G1503" s="5" t="s">
        <v>8</v>
      </c>
    </row>
    <row r="1504" spans="1:7" x14ac:dyDescent="0.25">
      <c r="A1504" s="5" t="s">
        <v>25144</v>
      </c>
      <c r="B1504" s="5">
        <v>1.0088742497376699</v>
      </c>
      <c r="C1504" s="5" t="s">
        <v>8</v>
      </c>
      <c r="D1504" s="5" t="s">
        <v>8</v>
      </c>
      <c r="E1504" s="5" t="s">
        <v>8</v>
      </c>
      <c r="F1504" s="5" t="s">
        <v>8</v>
      </c>
      <c r="G1504" s="5" t="s">
        <v>8</v>
      </c>
    </row>
    <row r="1505" spans="1:7" x14ac:dyDescent="0.25">
      <c r="A1505" s="5" t="s">
        <v>19919</v>
      </c>
      <c r="B1505" s="5">
        <v>1.0088742497376699</v>
      </c>
      <c r="C1505" s="5" t="s">
        <v>8</v>
      </c>
      <c r="D1505" s="5" t="s">
        <v>8</v>
      </c>
      <c r="E1505" s="5" t="s">
        <v>8</v>
      </c>
      <c r="F1505" s="5" t="s">
        <v>8</v>
      </c>
      <c r="G1505" s="5" t="s">
        <v>8</v>
      </c>
    </row>
    <row r="1506" spans="1:7" x14ac:dyDescent="0.25">
      <c r="A1506" s="5" t="s">
        <v>25389</v>
      </c>
      <c r="B1506" s="5">
        <v>1.0088742497376699</v>
      </c>
      <c r="C1506" s="5" t="s">
        <v>8</v>
      </c>
      <c r="D1506" s="5" t="s">
        <v>8</v>
      </c>
      <c r="E1506" s="5" t="s">
        <v>8</v>
      </c>
      <c r="F1506" s="5" t="s">
        <v>8</v>
      </c>
      <c r="G1506" s="5" t="s">
        <v>8</v>
      </c>
    </row>
    <row r="1507" spans="1:7" x14ac:dyDescent="0.25">
      <c r="A1507" s="5" t="s">
        <v>25411</v>
      </c>
      <c r="B1507" s="5">
        <v>1.0088742497376699</v>
      </c>
      <c r="C1507" s="5" t="s">
        <v>8</v>
      </c>
      <c r="D1507" s="5" t="s">
        <v>8</v>
      </c>
      <c r="E1507" s="5" t="s">
        <v>8</v>
      </c>
      <c r="F1507" s="5" t="s">
        <v>8</v>
      </c>
      <c r="G1507" s="5" t="s">
        <v>8</v>
      </c>
    </row>
    <row r="1508" spans="1:7" x14ac:dyDescent="0.25">
      <c r="A1508" s="5" t="s">
        <v>25567</v>
      </c>
      <c r="B1508" s="5">
        <v>1.0088742497376699</v>
      </c>
      <c r="C1508" s="5" t="s">
        <v>8</v>
      </c>
      <c r="D1508" s="5" t="s">
        <v>8</v>
      </c>
      <c r="E1508" s="5" t="s">
        <v>8</v>
      </c>
      <c r="F1508" s="5" t="s">
        <v>8</v>
      </c>
      <c r="G1508" s="5" t="s">
        <v>8</v>
      </c>
    </row>
    <row r="1509" spans="1:7" x14ac:dyDescent="0.25">
      <c r="A1509" s="5" t="s">
        <v>25640</v>
      </c>
      <c r="B1509" s="5">
        <v>1.0088742497376699</v>
      </c>
      <c r="C1509" s="5" t="s">
        <v>8</v>
      </c>
      <c r="D1509" s="5" t="s">
        <v>8</v>
      </c>
      <c r="E1509" s="5" t="s">
        <v>8</v>
      </c>
      <c r="F1509" s="5" t="s">
        <v>8</v>
      </c>
      <c r="G1509" s="5" t="s">
        <v>8</v>
      </c>
    </row>
    <row r="1510" spans="1:7" x14ac:dyDescent="0.25">
      <c r="A1510" s="5" t="s">
        <v>25805</v>
      </c>
      <c r="B1510" s="5">
        <v>1.0088742497376699</v>
      </c>
      <c r="C1510" s="5" t="s">
        <v>8</v>
      </c>
      <c r="D1510" s="5" t="s">
        <v>8</v>
      </c>
      <c r="E1510" s="5" t="s">
        <v>8</v>
      </c>
      <c r="F1510" s="5" t="s">
        <v>8</v>
      </c>
      <c r="G1510" s="5" t="s">
        <v>8</v>
      </c>
    </row>
    <row r="1511" spans="1:7" x14ac:dyDescent="0.25">
      <c r="A1511" s="5" t="s">
        <v>25817</v>
      </c>
      <c r="B1511" s="5">
        <v>1.0088742497376699</v>
      </c>
      <c r="C1511" s="5" t="s">
        <v>8</v>
      </c>
      <c r="D1511" s="5" t="s">
        <v>8</v>
      </c>
      <c r="E1511" s="5" t="s">
        <v>25818</v>
      </c>
      <c r="F1511" s="5" t="s">
        <v>8</v>
      </c>
      <c r="G1511" s="5" t="s">
        <v>8</v>
      </c>
    </row>
    <row r="1512" spans="1:7" x14ac:dyDescent="0.25">
      <c r="A1512" s="5" t="s">
        <v>21106</v>
      </c>
      <c r="B1512" s="5">
        <v>1.0088742497376699</v>
      </c>
      <c r="C1512" s="5" t="s">
        <v>8</v>
      </c>
      <c r="D1512" s="5" t="s">
        <v>8</v>
      </c>
      <c r="E1512" s="5" t="s">
        <v>8</v>
      </c>
      <c r="F1512" s="5" t="s">
        <v>8</v>
      </c>
      <c r="G1512" s="5" t="s">
        <v>8</v>
      </c>
    </row>
    <row r="1513" spans="1:7" x14ac:dyDescent="0.25">
      <c r="A1513" s="5" t="s">
        <v>25000</v>
      </c>
      <c r="B1513" s="5">
        <v>1.0081130262831299</v>
      </c>
      <c r="C1513" s="5" t="s">
        <v>8</v>
      </c>
      <c r="D1513" s="5" t="s">
        <v>8</v>
      </c>
      <c r="E1513" s="5" t="s">
        <v>8</v>
      </c>
      <c r="F1513" s="5" t="s">
        <v>8</v>
      </c>
      <c r="G1513" s="5" t="s">
        <v>8</v>
      </c>
    </row>
    <row r="1514" spans="1:7" x14ac:dyDescent="0.25">
      <c r="A1514" s="5" t="s">
        <v>25102</v>
      </c>
      <c r="B1514" s="5">
        <v>1.0081130262831299</v>
      </c>
      <c r="C1514" s="5" t="s">
        <v>8</v>
      </c>
      <c r="D1514" s="5" t="s">
        <v>8</v>
      </c>
      <c r="E1514" s="5" t="s">
        <v>8</v>
      </c>
      <c r="F1514" s="5" t="s">
        <v>8</v>
      </c>
      <c r="G1514" s="5" t="s">
        <v>8</v>
      </c>
    </row>
    <row r="1515" spans="1:7" x14ac:dyDescent="0.25">
      <c r="A1515" s="5" t="s">
        <v>24852</v>
      </c>
      <c r="B1515" s="5">
        <v>1.0080287973973701</v>
      </c>
      <c r="C1515" s="5" t="s">
        <v>8</v>
      </c>
      <c r="D1515" s="5" t="s">
        <v>8</v>
      </c>
      <c r="E1515" s="5" t="s">
        <v>8</v>
      </c>
      <c r="F1515" s="5" t="s">
        <v>8</v>
      </c>
      <c r="G1515" s="5" t="s">
        <v>8</v>
      </c>
    </row>
    <row r="1516" spans="1:7" x14ac:dyDescent="0.25">
      <c r="A1516" s="5" t="s">
        <v>25455</v>
      </c>
      <c r="B1516" s="5">
        <v>1.0071567657681699</v>
      </c>
      <c r="C1516" s="5" t="s">
        <v>8</v>
      </c>
      <c r="D1516" s="5" t="s">
        <v>8</v>
      </c>
      <c r="E1516" s="5" t="s">
        <v>8</v>
      </c>
      <c r="F1516" s="5" t="s">
        <v>8</v>
      </c>
      <c r="G1516" s="5" t="s">
        <v>8</v>
      </c>
    </row>
    <row r="1517" spans="1:7" x14ac:dyDescent="0.25">
      <c r="A1517" s="5" t="s">
        <v>24994</v>
      </c>
      <c r="B1517" s="5">
        <v>1.00654244900464</v>
      </c>
      <c r="C1517" s="5" t="s">
        <v>8</v>
      </c>
      <c r="D1517" s="5" t="s">
        <v>8</v>
      </c>
      <c r="E1517" s="5" t="s">
        <v>8</v>
      </c>
      <c r="F1517" s="5" t="s">
        <v>8</v>
      </c>
      <c r="G1517" s="5" t="s">
        <v>8</v>
      </c>
    </row>
    <row r="1518" spans="1:7" x14ac:dyDescent="0.25">
      <c r="A1518" s="5" t="s">
        <v>8051</v>
      </c>
      <c r="B1518" s="5">
        <v>1.00654244900464</v>
      </c>
      <c r="C1518" s="5" t="s">
        <v>8</v>
      </c>
      <c r="D1518" s="5" t="s">
        <v>8</v>
      </c>
      <c r="E1518" s="5" t="s">
        <v>8052</v>
      </c>
      <c r="F1518" s="5" t="s">
        <v>8</v>
      </c>
      <c r="G1518" s="5" t="s">
        <v>8</v>
      </c>
    </row>
    <row r="1519" spans="1:7" x14ac:dyDescent="0.25">
      <c r="A1519" s="5" t="s">
        <v>13880</v>
      </c>
      <c r="B1519" s="5">
        <v>1.00654244900464</v>
      </c>
      <c r="C1519" s="5" t="s">
        <v>8</v>
      </c>
      <c r="D1519" s="5" t="s">
        <v>8</v>
      </c>
      <c r="E1519" s="5" t="s">
        <v>8</v>
      </c>
      <c r="F1519" s="5" t="s">
        <v>8</v>
      </c>
      <c r="G1519" s="5" t="s">
        <v>8</v>
      </c>
    </row>
    <row r="1520" spans="1:7" x14ac:dyDescent="0.25">
      <c r="A1520" s="5" t="s">
        <v>20988</v>
      </c>
      <c r="B1520" s="5">
        <v>1.00654244900464</v>
      </c>
      <c r="C1520" s="5" t="s">
        <v>8</v>
      </c>
      <c r="D1520" s="5" t="s">
        <v>8</v>
      </c>
      <c r="E1520" s="5" t="s">
        <v>8</v>
      </c>
      <c r="F1520" s="5" t="s">
        <v>8</v>
      </c>
      <c r="G1520" s="5" t="s">
        <v>8</v>
      </c>
    </row>
    <row r="1521" spans="1:7" x14ac:dyDescent="0.25">
      <c r="A1521" s="5" t="s">
        <v>23802</v>
      </c>
      <c r="B1521" s="5">
        <v>1.00598007310293</v>
      </c>
      <c r="C1521" s="5" t="s">
        <v>8</v>
      </c>
      <c r="D1521" s="5" t="s">
        <v>8</v>
      </c>
      <c r="E1521" s="5" t="s">
        <v>9541</v>
      </c>
      <c r="F1521" s="5" t="s">
        <v>8</v>
      </c>
      <c r="G1521" s="5" t="s">
        <v>1751</v>
      </c>
    </row>
    <row r="1522" spans="1:7" x14ac:dyDescent="0.25">
      <c r="A1522" s="5" t="s">
        <v>24711</v>
      </c>
      <c r="B1522" s="5">
        <v>1.00598007310293</v>
      </c>
      <c r="C1522" s="5" t="s">
        <v>8</v>
      </c>
      <c r="D1522" s="5" t="s">
        <v>8</v>
      </c>
      <c r="E1522" s="5" t="s">
        <v>8</v>
      </c>
      <c r="F1522" s="5" t="s">
        <v>8</v>
      </c>
      <c r="G1522" s="5" t="s">
        <v>8</v>
      </c>
    </row>
    <row r="1523" spans="1:7" x14ac:dyDescent="0.25">
      <c r="A1523" s="5" t="s">
        <v>24731</v>
      </c>
      <c r="B1523" s="5">
        <v>1.00598007310293</v>
      </c>
      <c r="C1523" s="5" t="s">
        <v>8</v>
      </c>
      <c r="D1523" s="5" t="s">
        <v>8</v>
      </c>
      <c r="E1523" s="5" t="s">
        <v>8</v>
      </c>
      <c r="F1523" s="5" t="s">
        <v>8</v>
      </c>
      <c r="G1523" s="5" t="s">
        <v>8</v>
      </c>
    </row>
    <row r="1524" spans="1:7" x14ac:dyDescent="0.25">
      <c r="A1524" s="5" t="s">
        <v>24856</v>
      </c>
      <c r="B1524" s="5">
        <v>1.00598007310293</v>
      </c>
      <c r="C1524" s="5" t="s">
        <v>8</v>
      </c>
      <c r="D1524" s="5" t="s">
        <v>8</v>
      </c>
      <c r="E1524" s="5" t="s">
        <v>8</v>
      </c>
      <c r="F1524" s="5" t="s">
        <v>8</v>
      </c>
      <c r="G1524" s="5" t="s">
        <v>8</v>
      </c>
    </row>
    <row r="1525" spans="1:7" x14ac:dyDescent="0.25">
      <c r="A1525" s="5" t="s">
        <v>19079</v>
      </c>
      <c r="B1525" s="5">
        <v>1.00598007310293</v>
      </c>
      <c r="C1525" s="5" t="s">
        <v>8</v>
      </c>
      <c r="D1525" s="5" t="s">
        <v>8</v>
      </c>
      <c r="E1525" s="5" t="s">
        <v>8</v>
      </c>
      <c r="F1525" s="5" t="s">
        <v>8</v>
      </c>
      <c r="G1525" s="5" t="s">
        <v>8</v>
      </c>
    </row>
    <row r="1526" spans="1:7" x14ac:dyDescent="0.25">
      <c r="A1526" s="5" t="s">
        <v>25012</v>
      </c>
      <c r="B1526" s="5">
        <v>1.00598007310293</v>
      </c>
      <c r="C1526" s="5" t="s">
        <v>8</v>
      </c>
      <c r="D1526" s="5" t="s">
        <v>8</v>
      </c>
      <c r="E1526" s="5" t="s">
        <v>8</v>
      </c>
      <c r="F1526" s="5" t="s">
        <v>8</v>
      </c>
      <c r="G1526" s="5" t="s">
        <v>8</v>
      </c>
    </row>
    <row r="1527" spans="1:7" x14ac:dyDescent="0.25">
      <c r="A1527" s="5" t="s">
        <v>25018</v>
      </c>
      <c r="B1527" s="5">
        <v>1.00598007310293</v>
      </c>
      <c r="C1527" s="5" t="s">
        <v>8</v>
      </c>
      <c r="D1527" s="5" t="s">
        <v>8</v>
      </c>
      <c r="E1527" s="5" t="s">
        <v>8</v>
      </c>
      <c r="F1527" s="5" t="s">
        <v>8</v>
      </c>
      <c r="G1527" s="5" t="s">
        <v>8</v>
      </c>
    </row>
    <row r="1528" spans="1:7" x14ac:dyDescent="0.25">
      <c r="A1528" s="5" t="s">
        <v>25108</v>
      </c>
      <c r="B1528" s="5">
        <v>1.00598007310293</v>
      </c>
      <c r="C1528" s="5" t="s">
        <v>8</v>
      </c>
      <c r="D1528" s="5" t="s">
        <v>8</v>
      </c>
      <c r="E1528" s="5" t="s">
        <v>8</v>
      </c>
      <c r="F1528" s="5" t="s">
        <v>8</v>
      </c>
      <c r="G1528" s="5" t="s">
        <v>8</v>
      </c>
    </row>
    <row r="1529" spans="1:7" x14ac:dyDescent="0.25">
      <c r="A1529" s="5" t="s">
        <v>25138</v>
      </c>
      <c r="B1529" s="5">
        <v>1.00598007310293</v>
      </c>
      <c r="C1529" s="5" t="s">
        <v>8</v>
      </c>
      <c r="D1529" s="5" t="s">
        <v>8</v>
      </c>
      <c r="E1529" s="5" t="s">
        <v>8</v>
      </c>
      <c r="F1529" s="5" t="s">
        <v>8</v>
      </c>
      <c r="G1529" s="5" t="s">
        <v>8</v>
      </c>
    </row>
    <row r="1530" spans="1:7" x14ac:dyDescent="0.25">
      <c r="A1530" s="5" t="s">
        <v>25160</v>
      </c>
      <c r="B1530" s="5">
        <v>1.00598007310293</v>
      </c>
      <c r="C1530" s="5" t="s">
        <v>8</v>
      </c>
      <c r="D1530" s="5" t="s">
        <v>8</v>
      </c>
      <c r="E1530" s="5" t="s">
        <v>8</v>
      </c>
      <c r="F1530" s="5" t="s">
        <v>8</v>
      </c>
      <c r="G1530" s="5" t="s">
        <v>8</v>
      </c>
    </row>
    <row r="1531" spans="1:7" x14ac:dyDescent="0.25">
      <c r="A1531" s="5" t="s">
        <v>19662</v>
      </c>
      <c r="B1531" s="5">
        <v>1.00598007310293</v>
      </c>
      <c r="C1531" s="5" t="s">
        <v>8</v>
      </c>
      <c r="D1531" s="5" t="s">
        <v>8</v>
      </c>
      <c r="E1531" s="5" t="s">
        <v>8</v>
      </c>
      <c r="F1531" s="5" t="s">
        <v>8</v>
      </c>
      <c r="G1531" s="5" t="s">
        <v>8</v>
      </c>
    </row>
    <row r="1532" spans="1:7" x14ac:dyDescent="0.25">
      <c r="A1532" s="5" t="s">
        <v>19731</v>
      </c>
      <c r="B1532" s="5">
        <v>1.00598007310293</v>
      </c>
      <c r="C1532" s="5" t="s">
        <v>8</v>
      </c>
      <c r="D1532" s="5" t="s">
        <v>8</v>
      </c>
      <c r="E1532" s="5" t="s">
        <v>8</v>
      </c>
      <c r="F1532" s="5" t="s">
        <v>8</v>
      </c>
      <c r="G1532" s="5" t="s">
        <v>8</v>
      </c>
    </row>
    <row r="1533" spans="1:7" x14ac:dyDescent="0.25">
      <c r="A1533" s="5" t="s">
        <v>25289</v>
      </c>
      <c r="B1533" s="5">
        <v>1.00598007310293</v>
      </c>
      <c r="C1533" s="5" t="s">
        <v>8</v>
      </c>
      <c r="D1533" s="5" t="s">
        <v>8</v>
      </c>
      <c r="E1533" s="5" t="s">
        <v>8</v>
      </c>
      <c r="F1533" s="5" t="s">
        <v>8</v>
      </c>
      <c r="G1533" s="5" t="s">
        <v>8</v>
      </c>
    </row>
    <row r="1534" spans="1:7" x14ac:dyDescent="0.25">
      <c r="A1534" s="5" t="s">
        <v>19874</v>
      </c>
      <c r="B1534" s="5">
        <v>1.00598007310293</v>
      </c>
      <c r="C1534" s="5" t="s">
        <v>8</v>
      </c>
      <c r="D1534" s="5" t="s">
        <v>8</v>
      </c>
      <c r="E1534" s="5" t="s">
        <v>8</v>
      </c>
      <c r="F1534" s="5" t="s">
        <v>8</v>
      </c>
      <c r="G1534" s="5" t="s">
        <v>8</v>
      </c>
    </row>
    <row r="1535" spans="1:7" x14ac:dyDescent="0.25">
      <c r="A1535" s="5" t="s">
        <v>25329</v>
      </c>
      <c r="B1535" s="5">
        <v>1.00598007310293</v>
      </c>
      <c r="C1535" s="5" t="s">
        <v>8</v>
      </c>
      <c r="D1535" s="5" t="s">
        <v>8</v>
      </c>
      <c r="E1535" s="5" t="s">
        <v>8</v>
      </c>
      <c r="F1535" s="5" t="s">
        <v>8</v>
      </c>
      <c r="G1535" s="5" t="s">
        <v>8</v>
      </c>
    </row>
    <row r="1536" spans="1:7" x14ac:dyDescent="0.25">
      <c r="A1536" s="5" t="s">
        <v>25515</v>
      </c>
      <c r="B1536" s="5">
        <v>1.00598007310293</v>
      </c>
      <c r="C1536" s="5" t="s">
        <v>8</v>
      </c>
      <c r="D1536" s="5" t="s">
        <v>8</v>
      </c>
      <c r="E1536" s="5" t="s">
        <v>8</v>
      </c>
      <c r="F1536" s="5" t="s">
        <v>8</v>
      </c>
      <c r="G1536" s="5" t="s">
        <v>8</v>
      </c>
    </row>
    <row r="1537" spans="1:7" x14ac:dyDescent="0.25">
      <c r="A1537" s="5" t="s">
        <v>25520</v>
      </c>
      <c r="B1537" s="5">
        <v>1.00598007310293</v>
      </c>
      <c r="C1537" s="5" t="s">
        <v>8</v>
      </c>
      <c r="D1537" s="5" t="s">
        <v>8</v>
      </c>
      <c r="E1537" s="5" t="s">
        <v>8</v>
      </c>
      <c r="F1537" s="5" t="s">
        <v>8</v>
      </c>
      <c r="G1537" s="5" t="s">
        <v>8</v>
      </c>
    </row>
    <row r="1538" spans="1:7" x14ac:dyDescent="0.25">
      <c r="A1538" s="5" t="s">
        <v>20449</v>
      </c>
      <c r="B1538" s="5">
        <v>1.00598007310293</v>
      </c>
      <c r="C1538" s="5" t="s">
        <v>8</v>
      </c>
      <c r="D1538" s="5" t="s">
        <v>8</v>
      </c>
      <c r="E1538" s="5" t="s">
        <v>20450</v>
      </c>
      <c r="F1538" s="5" t="s">
        <v>8</v>
      </c>
      <c r="G1538" s="5" t="s">
        <v>8</v>
      </c>
    </row>
    <row r="1539" spans="1:7" x14ac:dyDescent="0.25">
      <c r="A1539" s="5" t="s">
        <v>25581</v>
      </c>
      <c r="B1539" s="5">
        <v>1.00598007310293</v>
      </c>
      <c r="C1539" s="5" t="s">
        <v>8</v>
      </c>
      <c r="D1539" s="5" t="s">
        <v>8</v>
      </c>
      <c r="E1539" s="5" t="s">
        <v>8</v>
      </c>
      <c r="F1539" s="5" t="s">
        <v>8</v>
      </c>
      <c r="G1539" s="5" t="s">
        <v>8</v>
      </c>
    </row>
    <row r="1540" spans="1:7" x14ac:dyDescent="0.25">
      <c r="A1540" s="5" t="s">
        <v>25642</v>
      </c>
      <c r="B1540" s="5">
        <v>1.00598007310293</v>
      </c>
      <c r="C1540" s="5" t="s">
        <v>8</v>
      </c>
      <c r="D1540" s="5" t="s">
        <v>8</v>
      </c>
      <c r="E1540" s="5" t="s">
        <v>8</v>
      </c>
      <c r="F1540" s="5" t="s">
        <v>8</v>
      </c>
      <c r="G1540" s="5" t="s">
        <v>8</v>
      </c>
    </row>
    <row r="1541" spans="1:7" x14ac:dyDescent="0.25">
      <c r="A1541" s="5" t="s">
        <v>25764</v>
      </c>
      <c r="B1541" s="5">
        <v>1.00598007310293</v>
      </c>
      <c r="C1541" s="5" t="s">
        <v>8</v>
      </c>
      <c r="D1541" s="5" t="s">
        <v>8</v>
      </c>
      <c r="E1541" s="5" t="s">
        <v>8</v>
      </c>
      <c r="F1541" s="5" t="s">
        <v>8</v>
      </c>
      <c r="G1541" s="5" t="s">
        <v>8</v>
      </c>
    </row>
    <row r="1542" spans="1:7" x14ac:dyDescent="0.25">
      <c r="A1542" s="5" t="s">
        <v>25804</v>
      </c>
      <c r="B1542" s="5">
        <v>1.00598007310293</v>
      </c>
      <c r="C1542" s="5" t="s">
        <v>8</v>
      </c>
      <c r="D1542" s="5" t="s">
        <v>8</v>
      </c>
      <c r="E1542" s="5" t="s">
        <v>8</v>
      </c>
      <c r="F1542" s="5" t="s">
        <v>8</v>
      </c>
      <c r="G1542" s="5" t="s">
        <v>8</v>
      </c>
    </row>
    <row r="1543" spans="1:7" x14ac:dyDescent="0.25">
      <c r="A1543" s="5" t="s">
        <v>21127</v>
      </c>
      <c r="B1543" s="5">
        <v>1.00598007310293</v>
      </c>
      <c r="C1543" s="5" t="s">
        <v>8</v>
      </c>
      <c r="D1543" s="5" t="s">
        <v>8</v>
      </c>
      <c r="E1543" s="5" t="s">
        <v>8</v>
      </c>
      <c r="F1543" s="5" t="s">
        <v>8</v>
      </c>
      <c r="G1543" s="5" t="s">
        <v>8</v>
      </c>
    </row>
    <row r="1544" spans="1:7" x14ac:dyDescent="0.25">
      <c r="A1544" s="5" t="s">
        <v>25863</v>
      </c>
      <c r="B1544" s="5">
        <v>1.00598007310293</v>
      </c>
      <c r="C1544" s="5" t="s">
        <v>8</v>
      </c>
      <c r="D1544" s="5" t="s">
        <v>8</v>
      </c>
      <c r="E1544" s="5" t="s">
        <v>8</v>
      </c>
      <c r="F1544" s="5" t="s">
        <v>8</v>
      </c>
      <c r="G1544" s="5" t="s">
        <v>8</v>
      </c>
    </row>
    <row r="1545" spans="1:7" x14ac:dyDescent="0.25">
      <c r="A1545" s="5" t="s">
        <v>24697</v>
      </c>
      <c r="B1545" s="5">
        <v>1.0048991988059599</v>
      </c>
      <c r="C1545" s="5" t="s">
        <v>8</v>
      </c>
      <c r="D1545" s="5" t="s">
        <v>8</v>
      </c>
      <c r="E1545" s="5" t="s">
        <v>8</v>
      </c>
      <c r="F1545" s="5" t="s">
        <v>8</v>
      </c>
      <c r="G1545" s="5" t="s">
        <v>8</v>
      </c>
    </row>
    <row r="1546" spans="1:7" x14ac:dyDescent="0.25">
      <c r="A1546" s="5" t="s">
        <v>25040</v>
      </c>
      <c r="B1546" s="5">
        <v>1.0048991988059599</v>
      </c>
      <c r="C1546" s="5" t="s">
        <v>8</v>
      </c>
      <c r="D1546" s="5" t="s">
        <v>8</v>
      </c>
      <c r="E1546" s="5" t="s">
        <v>8</v>
      </c>
      <c r="F1546" s="5" t="s">
        <v>8</v>
      </c>
      <c r="G1546" s="5" t="s">
        <v>8</v>
      </c>
    </row>
    <row r="1547" spans="1:7" x14ac:dyDescent="0.25">
      <c r="A1547" s="5" t="s">
        <v>25734</v>
      </c>
      <c r="B1547" s="5">
        <v>1.0048991988059599</v>
      </c>
      <c r="C1547" s="5" t="s">
        <v>8</v>
      </c>
      <c r="D1547" s="5" t="s">
        <v>8</v>
      </c>
      <c r="E1547" s="5" t="s">
        <v>8</v>
      </c>
      <c r="F1547" s="5" t="s">
        <v>8</v>
      </c>
      <c r="G1547" s="5" t="s">
        <v>8</v>
      </c>
    </row>
    <row r="1548" spans="1:7" x14ac:dyDescent="0.25">
      <c r="A1548" s="5" t="s">
        <v>23814</v>
      </c>
      <c r="B1548" s="5">
        <v>1.0042749764154</v>
      </c>
      <c r="C1548" s="5" t="s">
        <v>8</v>
      </c>
      <c r="D1548" s="5" t="s">
        <v>8</v>
      </c>
      <c r="E1548" s="5" t="s">
        <v>8</v>
      </c>
      <c r="F1548" s="5" t="s">
        <v>8</v>
      </c>
      <c r="G1548" s="5" t="s">
        <v>23815</v>
      </c>
    </row>
    <row r="1549" spans="1:7" x14ac:dyDescent="0.25">
      <c r="A1549" s="5" t="s">
        <v>7741</v>
      </c>
      <c r="B1549" s="5">
        <v>1.0033723245611399</v>
      </c>
      <c r="C1549" s="5" t="s">
        <v>8</v>
      </c>
      <c r="D1549" s="5" t="s">
        <v>8</v>
      </c>
      <c r="E1549" s="5" t="s">
        <v>8</v>
      </c>
      <c r="F1549" s="5" t="s">
        <v>8</v>
      </c>
      <c r="G1549" s="5" t="s">
        <v>8</v>
      </c>
    </row>
    <row r="1550" spans="1:7" x14ac:dyDescent="0.25">
      <c r="A1550" s="5" t="s">
        <v>25689</v>
      </c>
      <c r="B1550" s="5">
        <v>1.0033723245611399</v>
      </c>
      <c r="C1550" s="5" t="s">
        <v>8</v>
      </c>
      <c r="D1550" s="5" t="s">
        <v>8</v>
      </c>
      <c r="E1550" s="5" t="s">
        <v>8</v>
      </c>
      <c r="F1550" s="5" t="s">
        <v>8</v>
      </c>
      <c r="G1550" s="5" t="s">
        <v>8</v>
      </c>
    </row>
    <row r="1551" spans="1:7" x14ac:dyDescent="0.25">
      <c r="A1551" s="5" t="s">
        <v>25287</v>
      </c>
      <c r="B1551" s="5">
        <v>1.00330588317516</v>
      </c>
      <c r="C1551" s="5" t="s">
        <v>8</v>
      </c>
      <c r="D1551" s="5" t="s">
        <v>8</v>
      </c>
      <c r="E1551" s="5" t="s">
        <v>8</v>
      </c>
      <c r="F1551" s="5" t="s">
        <v>8</v>
      </c>
      <c r="G1551" s="5" t="s">
        <v>8</v>
      </c>
    </row>
    <row r="1552" spans="1:7" x14ac:dyDescent="0.25">
      <c r="A1552" s="5" t="s">
        <v>24896</v>
      </c>
      <c r="B1552" s="5">
        <v>1.0031781110576501</v>
      </c>
      <c r="C1552" s="5" t="s">
        <v>8</v>
      </c>
      <c r="D1552" s="5" t="s">
        <v>8</v>
      </c>
      <c r="E1552" s="5" t="s">
        <v>8</v>
      </c>
      <c r="F1552" s="5" t="s">
        <v>8</v>
      </c>
      <c r="G1552" s="5" t="s">
        <v>8</v>
      </c>
    </row>
    <row r="1553" spans="1:7" x14ac:dyDescent="0.25">
      <c r="A1553" s="5" t="s">
        <v>25184</v>
      </c>
      <c r="B1553" s="5">
        <v>1.0031781110576501</v>
      </c>
      <c r="C1553" s="5" t="s">
        <v>8</v>
      </c>
      <c r="D1553" s="5" t="s">
        <v>8</v>
      </c>
      <c r="E1553" s="5" t="s">
        <v>8</v>
      </c>
      <c r="F1553" s="5" t="s">
        <v>8</v>
      </c>
      <c r="G1553" s="5" t="s">
        <v>8</v>
      </c>
    </row>
    <row r="1554" spans="1:7" x14ac:dyDescent="0.25">
      <c r="A1554" s="5" t="s">
        <v>24118</v>
      </c>
      <c r="B1554" s="5">
        <v>1.0028312995523201</v>
      </c>
      <c r="C1554" s="5" t="s">
        <v>24119</v>
      </c>
      <c r="D1554" s="5" t="s">
        <v>24120</v>
      </c>
      <c r="E1554" s="5" t="s">
        <v>24121</v>
      </c>
      <c r="F1554" s="5" t="s">
        <v>24122</v>
      </c>
      <c r="G1554" s="5" t="s">
        <v>24123</v>
      </c>
    </row>
    <row r="1555" spans="1:7" x14ac:dyDescent="0.25">
      <c r="A1555" s="5" t="s">
        <v>17680</v>
      </c>
      <c r="B1555" s="5">
        <v>1.0028312995523201</v>
      </c>
      <c r="C1555" s="5" t="s">
        <v>8627</v>
      </c>
      <c r="D1555" s="5" t="s">
        <v>8628</v>
      </c>
      <c r="E1555" s="5" t="s">
        <v>8629</v>
      </c>
      <c r="F1555" s="5" t="s">
        <v>8630</v>
      </c>
      <c r="G1555" s="5" t="s">
        <v>8631</v>
      </c>
    </row>
    <row r="1556" spans="1:7" x14ac:dyDescent="0.25">
      <c r="A1556" s="5" t="s">
        <v>477</v>
      </c>
      <c r="B1556" s="5">
        <v>1.0028312995523201</v>
      </c>
      <c r="C1556" s="5" t="s">
        <v>8</v>
      </c>
      <c r="D1556" s="5" t="s">
        <v>478</v>
      </c>
      <c r="E1556" s="5" t="s">
        <v>479</v>
      </c>
      <c r="F1556" s="5" t="s">
        <v>480</v>
      </c>
      <c r="G1556" s="5" t="s">
        <v>481</v>
      </c>
    </row>
    <row r="1557" spans="1:7" x14ac:dyDescent="0.25">
      <c r="A1557" s="5" t="s">
        <v>24623</v>
      </c>
      <c r="B1557" s="5">
        <v>1.0028312995523201</v>
      </c>
      <c r="C1557" s="5" t="s">
        <v>8</v>
      </c>
      <c r="D1557" s="5" t="s">
        <v>8</v>
      </c>
      <c r="E1557" s="5" t="s">
        <v>8</v>
      </c>
      <c r="F1557" s="5" t="s">
        <v>8</v>
      </c>
      <c r="G1557" s="5" t="s">
        <v>24624</v>
      </c>
    </row>
    <row r="1558" spans="1:7" x14ac:dyDescent="0.25">
      <c r="A1558" s="5" t="s">
        <v>18322</v>
      </c>
      <c r="B1558" s="5">
        <v>1.0028312995523201</v>
      </c>
      <c r="C1558" s="5" t="s">
        <v>18323</v>
      </c>
      <c r="D1558" s="5" t="s">
        <v>18324</v>
      </c>
      <c r="E1558" s="5" t="s">
        <v>18325</v>
      </c>
      <c r="F1558" s="5" t="s">
        <v>18326</v>
      </c>
      <c r="G1558" s="5" t="s">
        <v>18327</v>
      </c>
    </row>
    <row r="1559" spans="1:7" x14ac:dyDescent="0.25">
      <c r="A1559" s="5" t="s">
        <v>24732</v>
      </c>
      <c r="B1559" s="5">
        <v>1.0028312995523201</v>
      </c>
      <c r="C1559" s="5" t="s">
        <v>8</v>
      </c>
      <c r="D1559" s="5" t="s">
        <v>8</v>
      </c>
      <c r="E1559" s="5" t="s">
        <v>8</v>
      </c>
      <c r="F1559" s="5" t="s">
        <v>8</v>
      </c>
      <c r="G1559" s="5" t="s">
        <v>8</v>
      </c>
    </row>
    <row r="1560" spans="1:7" x14ac:dyDescent="0.25">
      <c r="A1560" s="5" t="s">
        <v>24772</v>
      </c>
      <c r="B1560" s="5">
        <v>1.0028312995523201</v>
      </c>
      <c r="C1560" s="5" t="s">
        <v>8</v>
      </c>
      <c r="D1560" s="5" t="s">
        <v>8</v>
      </c>
      <c r="E1560" s="5" t="s">
        <v>8</v>
      </c>
      <c r="F1560" s="5" t="s">
        <v>8</v>
      </c>
      <c r="G1560" s="5" t="s">
        <v>8</v>
      </c>
    </row>
    <row r="1561" spans="1:7" x14ac:dyDescent="0.25">
      <c r="A1561" s="5" t="s">
        <v>24784</v>
      </c>
      <c r="B1561" s="5">
        <v>1.0028312995523201</v>
      </c>
      <c r="C1561" s="5" t="s">
        <v>8</v>
      </c>
      <c r="D1561" s="5" t="s">
        <v>8</v>
      </c>
      <c r="E1561" s="5" t="s">
        <v>8</v>
      </c>
      <c r="F1561" s="5" t="s">
        <v>8</v>
      </c>
      <c r="G1561" s="5" t="s">
        <v>8</v>
      </c>
    </row>
    <row r="1562" spans="1:7" x14ac:dyDescent="0.25">
      <c r="A1562" s="5" t="s">
        <v>18658</v>
      </c>
      <c r="B1562" s="5">
        <v>1.0028312995523201</v>
      </c>
      <c r="C1562" s="5" t="s">
        <v>8</v>
      </c>
      <c r="D1562" s="5" t="s">
        <v>8</v>
      </c>
      <c r="E1562" s="5" t="s">
        <v>8</v>
      </c>
      <c r="F1562" s="5" t="s">
        <v>8</v>
      </c>
      <c r="G1562" s="5" t="s">
        <v>8</v>
      </c>
    </row>
    <row r="1563" spans="1:7" x14ac:dyDescent="0.25">
      <c r="A1563" s="5" t="s">
        <v>2022</v>
      </c>
      <c r="B1563" s="5">
        <v>1.0028312995523201</v>
      </c>
      <c r="C1563" s="5" t="s">
        <v>8</v>
      </c>
      <c r="D1563" s="5" t="s">
        <v>8</v>
      </c>
      <c r="E1563" s="5" t="s">
        <v>8</v>
      </c>
      <c r="F1563" s="5" t="s">
        <v>8</v>
      </c>
      <c r="G1563" s="5" t="s">
        <v>8</v>
      </c>
    </row>
    <row r="1564" spans="1:7" x14ac:dyDescent="0.25">
      <c r="A1564" s="5" t="s">
        <v>24834</v>
      </c>
      <c r="B1564" s="5">
        <v>1.0028312995523201</v>
      </c>
      <c r="C1564" s="5" t="s">
        <v>8</v>
      </c>
      <c r="D1564" s="5" t="s">
        <v>8</v>
      </c>
      <c r="E1564" s="5" t="s">
        <v>8</v>
      </c>
      <c r="F1564" s="5" t="s">
        <v>8</v>
      </c>
      <c r="G1564" s="5" t="s">
        <v>8</v>
      </c>
    </row>
    <row r="1565" spans="1:7" x14ac:dyDescent="0.25">
      <c r="A1565" s="5" t="s">
        <v>24849</v>
      </c>
      <c r="B1565" s="5">
        <v>1.0028312995523201</v>
      </c>
      <c r="C1565" s="5" t="s">
        <v>8</v>
      </c>
      <c r="D1565" s="5" t="s">
        <v>8</v>
      </c>
      <c r="E1565" s="5" t="s">
        <v>8</v>
      </c>
      <c r="F1565" s="5" t="s">
        <v>8</v>
      </c>
      <c r="G1565" s="5" t="s">
        <v>8</v>
      </c>
    </row>
    <row r="1566" spans="1:7" x14ac:dyDescent="0.25">
      <c r="A1566" s="5" t="s">
        <v>18968</v>
      </c>
      <c r="B1566" s="5">
        <v>1.0028312995523201</v>
      </c>
      <c r="C1566" s="5" t="s">
        <v>8</v>
      </c>
      <c r="D1566" s="5" t="s">
        <v>8</v>
      </c>
      <c r="E1566" s="5" t="s">
        <v>8</v>
      </c>
      <c r="F1566" s="5" t="s">
        <v>8</v>
      </c>
      <c r="G1566" s="5" t="s">
        <v>8</v>
      </c>
    </row>
    <row r="1567" spans="1:7" x14ac:dyDescent="0.25">
      <c r="A1567" s="5" t="s">
        <v>24951</v>
      </c>
      <c r="B1567" s="5">
        <v>1.0028312995523201</v>
      </c>
      <c r="C1567" s="5" t="s">
        <v>8</v>
      </c>
      <c r="D1567" s="5" t="s">
        <v>8</v>
      </c>
      <c r="E1567" s="5" t="s">
        <v>8</v>
      </c>
      <c r="F1567" s="5" t="s">
        <v>8</v>
      </c>
      <c r="G1567" s="5" t="s">
        <v>8</v>
      </c>
    </row>
    <row r="1568" spans="1:7" x14ac:dyDescent="0.25">
      <c r="A1568" s="5" t="s">
        <v>25045</v>
      </c>
      <c r="B1568" s="5">
        <v>1.0028312995523201</v>
      </c>
      <c r="C1568" s="5" t="s">
        <v>8</v>
      </c>
      <c r="D1568" s="5" t="s">
        <v>8</v>
      </c>
      <c r="E1568" s="5" t="s">
        <v>8</v>
      </c>
      <c r="F1568" s="5" t="s">
        <v>8</v>
      </c>
      <c r="G1568" s="5" t="s">
        <v>8</v>
      </c>
    </row>
    <row r="1569" spans="1:7" x14ac:dyDescent="0.25">
      <c r="A1569" s="5" t="s">
        <v>25170</v>
      </c>
      <c r="B1569" s="5">
        <v>1.0028312995523201</v>
      </c>
      <c r="C1569" s="5" t="s">
        <v>8</v>
      </c>
      <c r="D1569" s="5" t="s">
        <v>8</v>
      </c>
      <c r="E1569" s="5" t="s">
        <v>8</v>
      </c>
      <c r="F1569" s="5" t="s">
        <v>8</v>
      </c>
      <c r="G1569" s="5" t="s">
        <v>8</v>
      </c>
    </row>
    <row r="1570" spans="1:7" x14ac:dyDescent="0.25">
      <c r="A1570" s="5" t="s">
        <v>19594</v>
      </c>
      <c r="B1570" s="5">
        <v>1.0028312995523201</v>
      </c>
      <c r="C1570" s="5" t="s">
        <v>8</v>
      </c>
      <c r="D1570" s="5" t="s">
        <v>8</v>
      </c>
      <c r="E1570" s="5" t="s">
        <v>8</v>
      </c>
      <c r="F1570" s="5" t="s">
        <v>8</v>
      </c>
      <c r="G1570" s="5" t="s">
        <v>8</v>
      </c>
    </row>
    <row r="1571" spans="1:7" x14ac:dyDescent="0.25">
      <c r="A1571" s="5" t="s">
        <v>19969</v>
      </c>
      <c r="B1571" s="5">
        <v>1.0028312995523201</v>
      </c>
      <c r="C1571" s="5" t="s">
        <v>8</v>
      </c>
      <c r="D1571" s="5" t="s">
        <v>8</v>
      </c>
      <c r="E1571" s="5" t="s">
        <v>8</v>
      </c>
      <c r="F1571" s="5" t="s">
        <v>8</v>
      </c>
      <c r="G1571" s="5" t="s">
        <v>8</v>
      </c>
    </row>
    <row r="1572" spans="1:7" x14ac:dyDescent="0.25">
      <c r="A1572" s="5" t="s">
        <v>25440</v>
      </c>
      <c r="B1572" s="5">
        <v>1.0028312995523201</v>
      </c>
      <c r="C1572" s="5" t="s">
        <v>8</v>
      </c>
      <c r="D1572" s="5" t="s">
        <v>8</v>
      </c>
      <c r="E1572" s="5" t="s">
        <v>8</v>
      </c>
      <c r="F1572" s="5" t="s">
        <v>8</v>
      </c>
      <c r="G1572" s="5" t="s">
        <v>8</v>
      </c>
    </row>
    <row r="1573" spans="1:7" x14ac:dyDescent="0.25">
      <c r="A1573" s="5" t="s">
        <v>20504</v>
      </c>
      <c r="B1573" s="5">
        <v>1.0028312995523201</v>
      </c>
      <c r="C1573" s="5" t="s">
        <v>8</v>
      </c>
      <c r="D1573" s="5" t="s">
        <v>8</v>
      </c>
      <c r="E1573" s="5" t="s">
        <v>8</v>
      </c>
      <c r="F1573" s="5" t="s">
        <v>8</v>
      </c>
      <c r="G1573" s="5" t="s">
        <v>8</v>
      </c>
    </row>
    <row r="1574" spans="1:7" x14ac:dyDescent="0.25">
      <c r="A1574" s="5" t="s">
        <v>25657</v>
      </c>
      <c r="B1574" s="5">
        <v>1.0028312995523201</v>
      </c>
      <c r="C1574" s="5" t="s">
        <v>8</v>
      </c>
      <c r="D1574" s="5" t="s">
        <v>8</v>
      </c>
      <c r="E1574" s="5" t="s">
        <v>8</v>
      </c>
      <c r="F1574" s="5" t="s">
        <v>8</v>
      </c>
      <c r="G1574" s="5" t="s">
        <v>8</v>
      </c>
    </row>
    <row r="1575" spans="1:7" x14ac:dyDescent="0.25">
      <c r="A1575" s="5" t="s">
        <v>25677</v>
      </c>
      <c r="B1575" s="5">
        <v>1.0028312995523201</v>
      </c>
      <c r="C1575" s="5" t="s">
        <v>8</v>
      </c>
      <c r="D1575" s="5" t="s">
        <v>8</v>
      </c>
      <c r="E1575" s="5" t="s">
        <v>8</v>
      </c>
      <c r="F1575" s="5" t="s">
        <v>8</v>
      </c>
      <c r="G1575" s="5" t="s">
        <v>8</v>
      </c>
    </row>
    <row r="1576" spans="1:7" x14ac:dyDescent="0.25">
      <c r="A1576" s="5" t="s">
        <v>25778</v>
      </c>
      <c r="B1576" s="5">
        <v>1.0028312995523201</v>
      </c>
      <c r="C1576" s="5" t="s">
        <v>8</v>
      </c>
      <c r="D1576" s="5" t="s">
        <v>8</v>
      </c>
      <c r="E1576" s="5" t="s">
        <v>8</v>
      </c>
      <c r="F1576" s="5" t="s">
        <v>8</v>
      </c>
      <c r="G1576" s="5" t="s">
        <v>8</v>
      </c>
    </row>
    <row r="1577" spans="1:7" x14ac:dyDescent="0.25">
      <c r="A1577" s="5" t="s">
        <v>9915</v>
      </c>
      <c r="B1577" s="5">
        <v>1.0026279220732299</v>
      </c>
      <c r="C1577" s="5" t="s">
        <v>8</v>
      </c>
      <c r="D1577" s="5" t="s">
        <v>8</v>
      </c>
      <c r="E1577" s="5" t="s">
        <v>8</v>
      </c>
      <c r="F1577" s="5" t="s">
        <v>8</v>
      </c>
      <c r="G1577" s="5" t="s">
        <v>8</v>
      </c>
    </row>
    <row r="1578" spans="1:7" x14ac:dyDescent="0.25">
      <c r="A1578" s="5" t="s">
        <v>24858</v>
      </c>
      <c r="B1578" s="5">
        <v>1.00218599556037</v>
      </c>
      <c r="C1578" s="5" t="s">
        <v>8</v>
      </c>
      <c r="D1578" s="5" t="s">
        <v>8</v>
      </c>
      <c r="E1578" s="5" t="s">
        <v>8</v>
      </c>
      <c r="F1578" s="5" t="s">
        <v>8</v>
      </c>
      <c r="G1578" s="5" t="s">
        <v>8</v>
      </c>
    </row>
    <row r="1579" spans="1:7" x14ac:dyDescent="0.25">
      <c r="A1579" s="5" t="s">
        <v>24652</v>
      </c>
      <c r="B1579" s="5">
        <v>1.00137351976171</v>
      </c>
      <c r="C1579" s="5" t="s">
        <v>8</v>
      </c>
      <c r="D1579" s="5" t="s">
        <v>8</v>
      </c>
      <c r="E1579" s="5" t="s">
        <v>8</v>
      </c>
      <c r="F1579" s="5" t="s">
        <v>8</v>
      </c>
      <c r="G1579" s="5" t="s">
        <v>8</v>
      </c>
    </row>
    <row r="1580" spans="1:7" x14ac:dyDescent="0.25">
      <c r="A1580" s="5" t="s">
        <v>25152</v>
      </c>
      <c r="B1580" s="5">
        <v>1.00137351976171</v>
      </c>
      <c r="C1580" s="5" t="s">
        <v>8</v>
      </c>
      <c r="D1580" s="5" t="s">
        <v>8</v>
      </c>
      <c r="E1580" s="5" t="s">
        <v>8</v>
      </c>
      <c r="F1580" s="5" t="s">
        <v>8</v>
      </c>
      <c r="G1580" s="5" t="s">
        <v>8</v>
      </c>
    </row>
    <row r="1581" spans="1:7" x14ac:dyDescent="0.25">
      <c r="A1581" s="5" t="s">
        <v>25237</v>
      </c>
      <c r="B1581" s="5">
        <v>1.00137351976171</v>
      </c>
      <c r="C1581" s="5" t="s">
        <v>8</v>
      </c>
      <c r="D1581" s="5" t="s">
        <v>8</v>
      </c>
      <c r="E1581" s="5" t="s">
        <v>3704</v>
      </c>
      <c r="F1581" s="5" t="s">
        <v>8</v>
      </c>
      <c r="G1581" s="5" t="s">
        <v>8</v>
      </c>
    </row>
    <row r="1582" spans="1:7" x14ac:dyDescent="0.25">
      <c r="A1582" s="5" t="s">
        <v>25293</v>
      </c>
      <c r="B1582" s="5">
        <v>1.00137351976171</v>
      </c>
      <c r="C1582" s="5" t="s">
        <v>8</v>
      </c>
      <c r="D1582" s="5" t="s">
        <v>8</v>
      </c>
      <c r="E1582" s="5" t="s">
        <v>8</v>
      </c>
      <c r="F1582" s="5" t="s">
        <v>8</v>
      </c>
      <c r="G1582" s="5" t="s">
        <v>8</v>
      </c>
    </row>
    <row r="1583" spans="1:7" x14ac:dyDescent="0.25">
      <c r="A1583" s="5" t="s">
        <v>9411</v>
      </c>
      <c r="B1583" s="5">
        <v>1.00137351976171</v>
      </c>
      <c r="C1583" s="5" t="s">
        <v>8</v>
      </c>
      <c r="D1583" s="5" t="s">
        <v>8</v>
      </c>
      <c r="E1583" s="5" t="s">
        <v>8</v>
      </c>
      <c r="F1583" s="5" t="s">
        <v>8</v>
      </c>
      <c r="G1583" s="5" t="s">
        <v>8</v>
      </c>
    </row>
    <row r="1584" spans="1:7" x14ac:dyDescent="0.25">
      <c r="A1584" s="5" t="s">
        <v>20405</v>
      </c>
      <c r="B1584" s="5">
        <v>1.00137351976171</v>
      </c>
      <c r="C1584" s="5" t="s">
        <v>8</v>
      </c>
      <c r="D1584" s="5" t="s">
        <v>8</v>
      </c>
      <c r="E1584" s="5" t="s">
        <v>8</v>
      </c>
      <c r="F1584" s="5" t="s">
        <v>8</v>
      </c>
      <c r="G1584" s="5" t="s">
        <v>8</v>
      </c>
    </row>
    <row r="1585" spans="1:7" x14ac:dyDescent="0.25">
      <c r="A1585" s="5" t="s">
        <v>25757</v>
      </c>
      <c r="B1585" s="5">
        <v>1.0008184553474599</v>
      </c>
      <c r="C1585" s="5" t="s">
        <v>8</v>
      </c>
      <c r="D1585" s="5" t="s">
        <v>8</v>
      </c>
      <c r="E1585" s="5" t="s">
        <v>8</v>
      </c>
      <c r="F1585" s="5" t="s">
        <v>8</v>
      </c>
      <c r="G1585" s="5" t="s">
        <v>8</v>
      </c>
    </row>
    <row r="1586" spans="1:7" x14ac:dyDescent="0.25">
      <c r="A1586" s="5" t="s">
        <v>24545</v>
      </c>
      <c r="B1586" s="5">
        <v>1.00052584722223</v>
      </c>
      <c r="C1586" s="5" t="s">
        <v>24546</v>
      </c>
      <c r="D1586" s="5" t="s">
        <v>24547</v>
      </c>
      <c r="E1586" s="5" t="s">
        <v>8</v>
      </c>
      <c r="F1586" s="5" t="s">
        <v>24548</v>
      </c>
      <c r="G1586" s="5" t="s">
        <v>24549</v>
      </c>
    </row>
    <row r="1587" spans="1:7" x14ac:dyDescent="0.25">
      <c r="A1587" s="5" t="s">
        <v>16416</v>
      </c>
      <c r="B1587" s="5">
        <v>-1.0002472993443901</v>
      </c>
      <c r="C1587" s="5" t="s">
        <v>8</v>
      </c>
      <c r="D1587" s="5" t="s">
        <v>8</v>
      </c>
      <c r="E1587" s="5" t="s">
        <v>16417</v>
      </c>
      <c r="F1587" s="5" t="s">
        <v>8</v>
      </c>
      <c r="G1587" s="5" t="s">
        <v>16418</v>
      </c>
    </row>
    <row r="1588" spans="1:7" x14ac:dyDescent="0.25">
      <c r="A1588" s="5" t="s">
        <v>23895</v>
      </c>
      <c r="B1588" s="5">
        <v>-1.0002472993443901</v>
      </c>
      <c r="C1588" s="5" t="s">
        <v>23896</v>
      </c>
      <c r="D1588" s="5" t="s">
        <v>8</v>
      </c>
      <c r="E1588" s="5" t="s">
        <v>8</v>
      </c>
      <c r="F1588" s="5" t="s">
        <v>8</v>
      </c>
      <c r="G1588" s="5" t="s">
        <v>23897</v>
      </c>
    </row>
    <row r="1589" spans="1:7" x14ac:dyDescent="0.25">
      <c r="A1589" s="5" t="s">
        <v>24298</v>
      </c>
      <c r="B1589" s="5">
        <v>-1.0002472993443901</v>
      </c>
      <c r="C1589" s="5" t="s">
        <v>24299</v>
      </c>
      <c r="D1589" s="5" t="s">
        <v>24300</v>
      </c>
      <c r="E1589" s="5" t="s">
        <v>24301</v>
      </c>
      <c r="F1589" s="5" t="s">
        <v>24302</v>
      </c>
      <c r="G1589" s="5" t="s">
        <v>24303</v>
      </c>
    </row>
    <row r="1590" spans="1:7" x14ac:dyDescent="0.25">
      <c r="A1590" s="5" t="s">
        <v>17739</v>
      </c>
      <c r="B1590" s="5">
        <v>-1.0002472993443901</v>
      </c>
      <c r="C1590" s="5" t="s">
        <v>17740</v>
      </c>
      <c r="D1590" s="5" t="s">
        <v>17741</v>
      </c>
      <c r="E1590" s="5" t="s">
        <v>17742</v>
      </c>
      <c r="F1590" s="5" t="s">
        <v>17743</v>
      </c>
      <c r="G1590" s="5" t="s">
        <v>17744</v>
      </c>
    </row>
    <row r="1591" spans="1:7" x14ac:dyDescent="0.25">
      <c r="A1591" s="5" t="s">
        <v>24699</v>
      </c>
      <c r="B1591" s="5">
        <v>-1.0002472993443901</v>
      </c>
      <c r="C1591" s="5" t="s">
        <v>8</v>
      </c>
      <c r="D1591" s="5" t="s">
        <v>8</v>
      </c>
      <c r="E1591" s="5" t="s">
        <v>8</v>
      </c>
      <c r="F1591" s="5" t="s">
        <v>8</v>
      </c>
      <c r="G1591" s="5" t="s">
        <v>8</v>
      </c>
    </row>
    <row r="1592" spans="1:7" x14ac:dyDescent="0.25">
      <c r="A1592" s="5" t="s">
        <v>24709</v>
      </c>
      <c r="B1592" s="5">
        <v>-1.0002472993443901</v>
      </c>
      <c r="C1592" s="5" t="s">
        <v>8</v>
      </c>
      <c r="D1592" s="5" t="s">
        <v>8</v>
      </c>
      <c r="E1592" s="5" t="s">
        <v>8</v>
      </c>
      <c r="F1592" s="5" t="s">
        <v>8</v>
      </c>
      <c r="G1592" s="5" t="s">
        <v>8</v>
      </c>
    </row>
    <row r="1593" spans="1:7" x14ac:dyDescent="0.25">
      <c r="A1593" s="5" t="s">
        <v>24714</v>
      </c>
      <c r="B1593" s="5">
        <v>-1.0002472993443901</v>
      </c>
      <c r="C1593" s="5" t="s">
        <v>8</v>
      </c>
      <c r="D1593" s="5" t="s">
        <v>8</v>
      </c>
      <c r="E1593" s="5" t="s">
        <v>8</v>
      </c>
      <c r="F1593" s="5" t="s">
        <v>8</v>
      </c>
      <c r="G1593" s="5" t="s">
        <v>8</v>
      </c>
    </row>
    <row r="1594" spans="1:7" x14ac:dyDescent="0.25">
      <c r="A1594" s="5" t="s">
        <v>24726</v>
      </c>
      <c r="B1594" s="5">
        <v>-1.0002472993443901</v>
      </c>
      <c r="C1594" s="5" t="s">
        <v>8</v>
      </c>
      <c r="D1594" s="5" t="s">
        <v>8</v>
      </c>
      <c r="E1594" s="5" t="s">
        <v>8</v>
      </c>
      <c r="F1594" s="5" t="s">
        <v>8</v>
      </c>
      <c r="G1594" s="5" t="s">
        <v>8</v>
      </c>
    </row>
    <row r="1595" spans="1:7" x14ac:dyDescent="0.25">
      <c r="A1595" s="5" t="s">
        <v>24770</v>
      </c>
      <c r="B1595" s="5">
        <v>-1.0002472993443901</v>
      </c>
      <c r="C1595" s="5" t="s">
        <v>8</v>
      </c>
      <c r="D1595" s="5" t="s">
        <v>8</v>
      </c>
      <c r="E1595" s="5" t="s">
        <v>8</v>
      </c>
      <c r="F1595" s="5" t="s">
        <v>8</v>
      </c>
      <c r="G1595" s="5" t="s">
        <v>8</v>
      </c>
    </row>
    <row r="1596" spans="1:7" x14ac:dyDescent="0.25">
      <c r="A1596" s="5" t="s">
        <v>1513</v>
      </c>
      <c r="B1596" s="5">
        <v>-1.0002472993443901</v>
      </c>
      <c r="C1596" s="5" t="s">
        <v>8</v>
      </c>
      <c r="D1596" s="5" t="s">
        <v>8</v>
      </c>
      <c r="E1596" s="5" t="s">
        <v>8</v>
      </c>
      <c r="F1596" s="5" t="s">
        <v>8</v>
      </c>
      <c r="G1596" s="5" t="s">
        <v>8</v>
      </c>
    </row>
    <row r="1597" spans="1:7" x14ac:dyDescent="0.25">
      <c r="A1597" s="5" t="s">
        <v>24995</v>
      </c>
      <c r="B1597" s="5">
        <v>-1.0002472993443901</v>
      </c>
      <c r="C1597" s="5" t="s">
        <v>8</v>
      </c>
      <c r="D1597" s="5" t="s">
        <v>8</v>
      </c>
      <c r="E1597" s="5" t="s">
        <v>8</v>
      </c>
      <c r="F1597" s="5" t="s">
        <v>8</v>
      </c>
      <c r="G1597" s="5" t="s">
        <v>8</v>
      </c>
    </row>
    <row r="1598" spans="1:7" x14ac:dyDescent="0.25">
      <c r="A1598" s="5" t="s">
        <v>25024</v>
      </c>
      <c r="B1598" s="5">
        <v>-1.0002472993443901</v>
      </c>
      <c r="C1598" s="5" t="s">
        <v>8</v>
      </c>
      <c r="D1598" s="5" t="s">
        <v>8</v>
      </c>
      <c r="E1598" s="5" t="s">
        <v>8</v>
      </c>
      <c r="F1598" s="5" t="s">
        <v>8</v>
      </c>
      <c r="G1598" s="5" t="s">
        <v>8</v>
      </c>
    </row>
    <row r="1599" spans="1:7" x14ac:dyDescent="0.25">
      <c r="A1599" s="5" t="s">
        <v>25115</v>
      </c>
      <c r="B1599" s="5">
        <v>-1.0002472993443901</v>
      </c>
      <c r="C1599" s="5" t="s">
        <v>8</v>
      </c>
      <c r="D1599" s="5" t="s">
        <v>8</v>
      </c>
      <c r="E1599" s="5" t="s">
        <v>8</v>
      </c>
      <c r="F1599" s="5" t="s">
        <v>8</v>
      </c>
      <c r="G1599" s="5" t="s">
        <v>8</v>
      </c>
    </row>
    <row r="1600" spans="1:7" x14ac:dyDescent="0.25">
      <c r="A1600" s="5" t="s">
        <v>19778</v>
      </c>
      <c r="B1600" s="5">
        <v>-1.0002472993443901</v>
      </c>
      <c r="C1600" s="5" t="s">
        <v>8</v>
      </c>
      <c r="D1600" s="5" t="s">
        <v>8</v>
      </c>
      <c r="E1600" s="5" t="s">
        <v>8</v>
      </c>
      <c r="F1600" s="5" t="s">
        <v>8</v>
      </c>
      <c r="G1600" s="5" t="s">
        <v>8</v>
      </c>
    </row>
    <row r="1601" spans="1:7" x14ac:dyDescent="0.25">
      <c r="A1601" s="5" t="s">
        <v>25267</v>
      </c>
      <c r="B1601" s="5">
        <v>-1.0002472993443901</v>
      </c>
      <c r="C1601" s="5" t="s">
        <v>8</v>
      </c>
      <c r="D1601" s="5" t="s">
        <v>8</v>
      </c>
      <c r="E1601" s="5" t="s">
        <v>8</v>
      </c>
      <c r="F1601" s="5" t="s">
        <v>8</v>
      </c>
      <c r="G1601" s="5" t="s">
        <v>8</v>
      </c>
    </row>
    <row r="1602" spans="1:7" x14ac:dyDescent="0.25">
      <c r="A1602" s="5" t="s">
        <v>25380</v>
      </c>
      <c r="B1602" s="5">
        <v>-1.0002472993443901</v>
      </c>
      <c r="C1602" s="5" t="s">
        <v>8</v>
      </c>
      <c r="D1602" s="5" t="s">
        <v>8</v>
      </c>
      <c r="E1602" s="5" t="s">
        <v>8</v>
      </c>
      <c r="F1602" s="5" t="s">
        <v>8</v>
      </c>
      <c r="G1602" s="5" t="s">
        <v>8</v>
      </c>
    </row>
    <row r="1603" spans="1:7" x14ac:dyDescent="0.25">
      <c r="A1603" s="5" t="s">
        <v>22808</v>
      </c>
      <c r="B1603" s="5">
        <v>-1.0002472993443901</v>
      </c>
      <c r="C1603" s="5" t="s">
        <v>8</v>
      </c>
      <c r="D1603" s="5" t="s">
        <v>8</v>
      </c>
      <c r="E1603" s="5" t="s">
        <v>8</v>
      </c>
      <c r="F1603" s="5" t="s">
        <v>8</v>
      </c>
      <c r="G1603" s="5" t="s">
        <v>8</v>
      </c>
    </row>
    <row r="1604" spans="1:7" x14ac:dyDescent="0.25">
      <c r="A1604" s="5" t="s">
        <v>23037</v>
      </c>
      <c r="B1604" s="5">
        <v>-1.0002472993443901</v>
      </c>
      <c r="C1604" s="5" t="s">
        <v>8</v>
      </c>
      <c r="D1604" s="5" t="s">
        <v>8</v>
      </c>
      <c r="E1604" s="5" t="s">
        <v>8</v>
      </c>
      <c r="F1604" s="5" t="s">
        <v>8</v>
      </c>
      <c r="G1604" s="5" t="s">
        <v>8</v>
      </c>
    </row>
    <row r="1605" spans="1:7" x14ac:dyDescent="0.25">
      <c r="A1605" s="5" t="s">
        <v>12030</v>
      </c>
      <c r="B1605" s="5">
        <v>-1.0002472993443901</v>
      </c>
      <c r="C1605" s="5" t="s">
        <v>8</v>
      </c>
      <c r="D1605" s="5" t="s">
        <v>8</v>
      </c>
      <c r="E1605" s="5" t="s">
        <v>8</v>
      </c>
      <c r="F1605" s="5" t="s">
        <v>8</v>
      </c>
      <c r="G1605" s="5" t="s">
        <v>8</v>
      </c>
    </row>
    <row r="1606" spans="1:7" x14ac:dyDescent="0.25">
      <c r="A1606" s="5" t="s">
        <v>25631</v>
      </c>
      <c r="B1606" s="5">
        <v>-1.0002472993443901</v>
      </c>
      <c r="C1606" s="5" t="s">
        <v>8</v>
      </c>
      <c r="D1606" s="5" t="s">
        <v>8</v>
      </c>
      <c r="E1606" s="5" t="s">
        <v>8</v>
      </c>
      <c r="F1606" s="5" t="s">
        <v>8</v>
      </c>
      <c r="G1606" s="5" t="s">
        <v>8</v>
      </c>
    </row>
    <row r="1607" spans="1:7" x14ac:dyDescent="0.25">
      <c r="A1607" s="5" t="s">
        <v>14230</v>
      </c>
      <c r="B1607" s="5">
        <v>-1.0002472993443901</v>
      </c>
      <c r="C1607" s="5" t="s">
        <v>8</v>
      </c>
      <c r="D1607" s="5" t="s">
        <v>8</v>
      </c>
      <c r="E1607" s="5" t="s">
        <v>8</v>
      </c>
      <c r="F1607" s="5" t="s">
        <v>8</v>
      </c>
      <c r="G1607" s="5" t="s">
        <v>8</v>
      </c>
    </row>
    <row r="1608" spans="1:7" x14ac:dyDescent="0.25">
      <c r="A1608" s="5" t="s">
        <v>25564</v>
      </c>
      <c r="B1608" s="5">
        <v>-1.0003204176556499</v>
      </c>
      <c r="C1608" s="5" t="s">
        <v>8</v>
      </c>
      <c r="D1608" s="5" t="s">
        <v>8</v>
      </c>
      <c r="E1608" s="5" t="s">
        <v>8</v>
      </c>
      <c r="F1608" s="5" t="s">
        <v>8</v>
      </c>
      <c r="G1608" s="5" t="s">
        <v>8</v>
      </c>
    </row>
    <row r="1609" spans="1:7" x14ac:dyDescent="0.25">
      <c r="A1609" s="5" t="s">
        <v>20698</v>
      </c>
      <c r="B1609" s="5">
        <v>-1.0003204176556499</v>
      </c>
      <c r="C1609" s="5" t="s">
        <v>8</v>
      </c>
      <c r="D1609" s="5" t="s">
        <v>8</v>
      </c>
      <c r="E1609" s="5" t="s">
        <v>8</v>
      </c>
      <c r="F1609" s="5" t="s">
        <v>8</v>
      </c>
      <c r="G1609" s="5" t="s">
        <v>8</v>
      </c>
    </row>
    <row r="1610" spans="1:7" x14ac:dyDescent="0.25">
      <c r="A1610" s="5" t="s">
        <v>23397</v>
      </c>
      <c r="B1610" s="5">
        <v>-1.0003498977485401</v>
      </c>
      <c r="C1610" s="5" t="s">
        <v>8</v>
      </c>
      <c r="D1610" s="5" t="s">
        <v>8</v>
      </c>
      <c r="E1610" s="5" t="s">
        <v>8</v>
      </c>
      <c r="F1610" s="5" t="s">
        <v>8</v>
      </c>
      <c r="G1610" s="5" t="s">
        <v>8</v>
      </c>
    </row>
    <row r="1611" spans="1:7" x14ac:dyDescent="0.25">
      <c r="A1611" s="5" t="s">
        <v>24884</v>
      </c>
      <c r="B1611" s="5">
        <v>-1.00093044737537</v>
      </c>
      <c r="C1611" s="5" t="s">
        <v>8</v>
      </c>
      <c r="D1611" s="5" t="s">
        <v>8</v>
      </c>
      <c r="E1611" s="5" t="s">
        <v>8</v>
      </c>
      <c r="F1611" s="5" t="s">
        <v>8</v>
      </c>
      <c r="G1611" s="5" t="s">
        <v>8</v>
      </c>
    </row>
    <row r="1612" spans="1:7" x14ac:dyDescent="0.25">
      <c r="A1612" s="5" t="s">
        <v>13281</v>
      </c>
      <c r="B1612" s="5">
        <v>-1.0015519752931601</v>
      </c>
      <c r="C1612" s="5" t="s">
        <v>8</v>
      </c>
      <c r="D1612" s="5" t="s">
        <v>8</v>
      </c>
      <c r="E1612" s="5" t="s">
        <v>8</v>
      </c>
      <c r="F1612" s="5" t="s">
        <v>8</v>
      </c>
      <c r="G1612" s="5" t="s">
        <v>8</v>
      </c>
    </row>
    <row r="1613" spans="1:7" x14ac:dyDescent="0.25">
      <c r="A1613" s="5" t="s">
        <v>21874</v>
      </c>
      <c r="B1613" s="5">
        <v>-1.00263740242055</v>
      </c>
      <c r="C1613" s="5" t="s">
        <v>21875</v>
      </c>
      <c r="D1613" s="5" t="s">
        <v>8</v>
      </c>
      <c r="E1613" s="5" t="s">
        <v>8</v>
      </c>
      <c r="F1613" s="5" t="s">
        <v>8</v>
      </c>
      <c r="G1613" s="5" t="s">
        <v>21876</v>
      </c>
    </row>
    <row r="1614" spans="1:7" x14ac:dyDescent="0.25">
      <c r="A1614" s="5" t="s">
        <v>24977</v>
      </c>
      <c r="B1614" s="5">
        <v>-1.00263740242055</v>
      </c>
      <c r="C1614" s="5" t="s">
        <v>8</v>
      </c>
      <c r="D1614" s="5" t="s">
        <v>8</v>
      </c>
      <c r="E1614" s="5" t="s">
        <v>8</v>
      </c>
      <c r="F1614" s="5" t="s">
        <v>8</v>
      </c>
      <c r="G1614" s="5" t="s">
        <v>8</v>
      </c>
    </row>
    <row r="1615" spans="1:7" x14ac:dyDescent="0.25">
      <c r="A1615" s="5" t="s">
        <v>24993</v>
      </c>
      <c r="B1615" s="5">
        <v>-1.00263740242055</v>
      </c>
      <c r="C1615" s="5" t="s">
        <v>8</v>
      </c>
      <c r="D1615" s="5" t="s">
        <v>8</v>
      </c>
      <c r="E1615" s="5" t="s">
        <v>8</v>
      </c>
      <c r="F1615" s="5" t="s">
        <v>8</v>
      </c>
      <c r="G1615" s="5" t="s">
        <v>8</v>
      </c>
    </row>
    <row r="1616" spans="1:7" x14ac:dyDescent="0.25">
      <c r="A1616" s="5" t="s">
        <v>25419</v>
      </c>
      <c r="B1616" s="5">
        <v>-1.00263740242055</v>
      </c>
      <c r="C1616" s="5" t="s">
        <v>8</v>
      </c>
      <c r="D1616" s="5" t="s">
        <v>8</v>
      </c>
      <c r="E1616" s="5" t="s">
        <v>8</v>
      </c>
      <c r="F1616" s="5" t="s">
        <v>8</v>
      </c>
      <c r="G1616" s="5" t="s">
        <v>8</v>
      </c>
    </row>
    <row r="1617" spans="1:7" x14ac:dyDescent="0.25">
      <c r="A1617" s="5" t="s">
        <v>10867</v>
      </c>
      <c r="B1617" s="5">
        <v>-1.0029491910091901</v>
      </c>
      <c r="C1617" s="5" t="s">
        <v>8</v>
      </c>
      <c r="D1617" s="5" t="s">
        <v>8</v>
      </c>
      <c r="E1617" s="5" t="s">
        <v>8</v>
      </c>
      <c r="F1617" s="5" t="s">
        <v>8</v>
      </c>
      <c r="G1617" s="5" t="s">
        <v>8</v>
      </c>
    </row>
    <row r="1618" spans="1:7" x14ac:dyDescent="0.25">
      <c r="A1618" s="5" t="s">
        <v>25480</v>
      </c>
      <c r="B1618" s="5">
        <v>-1.0029491910091901</v>
      </c>
      <c r="C1618" s="5" t="s">
        <v>8</v>
      </c>
      <c r="D1618" s="5" t="s">
        <v>8</v>
      </c>
      <c r="E1618" s="5" t="s">
        <v>8</v>
      </c>
      <c r="F1618" s="5" t="s">
        <v>8</v>
      </c>
      <c r="G1618" s="5" t="s">
        <v>8</v>
      </c>
    </row>
    <row r="1619" spans="1:7" x14ac:dyDescent="0.25">
      <c r="A1619" s="5" t="s">
        <v>23583</v>
      </c>
      <c r="B1619" s="5">
        <v>-1.0037869288291701</v>
      </c>
      <c r="C1619" s="5" t="s">
        <v>8</v>
      </c>
      <c r="D1619" s="5" t="s">
        <v>8</v>
      </c>
      <c r="E1619" s="5" t="s">
        <v>23584</v>
      </c>
      <c r="F1619" s="5" t="s">
        <v>8</v>
      </c>
      <c r="G1619" s="5" t="s">
        <v>23585</v>
      </c>
    </row>
    <row r="1620" spans="1:7" x14ac:dyDescent="0.25">
      <c r="A1620" s="5" t="s">
        <v>24661</v>
      </c>
      <c r="B1620" s="5">
        <v>-1.0037869288291701</v>
      </c>
      <c r="C1620" s="5" t="s">
        <v>8</v>
      </c>
      <c r="D1620" s="5" t="s">
        <v>8</v>
      </c>
      <c r="E1620" s="5" t="s">
        <v>8</v>
      </c>
      <c r="F1620" s="5" t="s">
        <v>8</v>
      </c>
      <c r="G1620" s="5" t="s">
        <v>8</v>
      </c>
    </row>
    <row r="1621" spans="1:7" x14ac:dyDescent="0.25">
      <c r="A1621" s="5" t="s">
        <v>9466</v>
      </c>
      <c r="B1621" s="5">
        <v>-1.0040771747670401</v>
      </c>
      <c r="C1621" s="5" t="s">
        <v>3999</v>
      </c>
      <c r="D1621" s="5" t="s">
        <v>9467</v>
      </c>
      <c r="E1621" s="5" t="s">
        <v>9468</v>
      </c>
      <c r="F1621" s="5" t="s">
        <v>9469</v>
      </c>
      <c r="G1621" s="5" t="s">
        <v>9470</v>
      </c>
    </row>
    <row r="1622" spans="1:7" x14ac:dyDescent="0.25">
      <c r="A1622" s="5" t="s">
        <v>5756</v>
      </c>
      <c r="B1622" s="5">
        <v>-1.0040771747670401</v>
      </c>
      <c r="C1622" s="5" t="s">
        <v>8</v>
      </c>
      <c r="D1622" s="5" t="s">
        <v>8</v>
      </c>
      <c r="E1622" s="5" t="s">
        <v>8</v>
      </c>
      <c r="F1622" s="5" t="s">
        <v>8</v>
      </c>
      <c r="G1622" s="5" t="s">
        <v>8</v>
      </c>
    </row>
    <row r="1623" spans="1:7" x14ac:dyDescent="0.25">
      <c r="A1623" s="5" t="s">
        <v>20222</v>
      </c>
      <c r="B1623" s="5">
        <v>-1.0040771747670401</v>
      </c>
      <c r="C1623" s="5" t="s">
        <v>8</v>
      </c>
      <c r="D1623" s="5" t="s">
        <v>8</v>
      </c>
      <c r="E1623" s="5" t="s">
        <v>568</v>
      </c>
      <c r="F1623" s="5" t="s">
        <v>8</v>
      </c>
      <c r="G1623" s="5" t="s">
        <v>8</v>
      </c>
    </row>
    <row r="1624" spans="1:7" x14ac:dyDescent="0.25">
      <c r="A1624" s="5" t="s">
        <v>25783</v>
      </c>
      <c r="B1624" s="5">
        <v>-1.0040771747670401</v>
      </c>
      <c r="C1624" s="5" t="s">
        <v>8</v>
      </c>
      <c r="D1624" s="5" t="s">
        <v>8</v>
      </c>
      <c r="E1624" s="5" t="s">
        <v>8</v>
      </c>
      <c r="F1624" s="5" t="s">
        <v>8</v>
      </c>
      <c r="G1624" s="5" t="s">
        <v>8</v>
      </c>
    </row>
    <row r="1625" spans="1:7" x14ac:dyDescent="0.25">
      <c r="A1625" s="5" t="s">
        <v>1737</v>
      </c>
      <c r="B1625" s="5">
        <v>-1.00415708725977</v>
      </c>
      <c r="C1625" s="5" t="s">
        <v>1738</v>
      </c>
      <c r="D1625" s="5" t="s">
        <v>8</v>
      </c>
      <c r="E1625" s="5" t="s">
        <v>8</v>
      </c>
      <c r="F1625" s="5" t="s">
        <v>8</v>
      </c>
      <c r="G1625" s="5" t="s">
        <v>1739</v>
      </c>
    </row>
    <row r="1626" spans="1:7" x14ac:dyDescent="0.25">
      <c r="A1626" s="5" t="s">
        <v>25825</v>
      </c>
      <c r="B1626" s="5">
        <v>-1.00444397720033</v>
      </c>
      <c r="C1626" s="5" t="s">
        <v>8</v>
      </c>
      <c r="D1626" s="5" t="s">
        <v>8</v>
      </c>
      <c r="E1626" s="5" t="s">
        <v>8</v>
      </c>
      <c r="F1626" s="5" t="s">
        <v>8</v>
      </c>
      <c r="G1626" s="5" t="s">
        <v>8</v>
      </c>
    </row>
    <row r="1627" spans="1:7" x14ac:dyDescent="0.25">
      <c r="A1627" s="5" t="s">
        <v>14786</v>
      </c>
      <c r="B1627" s="5">
        <v>-1.00458049158392</v>
      </c>
      <c r="C1627" s="5" t="s">
        <v>14787</v>
      </c>
      <c r="D1627" s="5" t="s">
        <v>14788</v>
      </c>
      <c r="E1627" s="5" t="s">
        <v>14789</v>
      </c>
      <c r="F1627" s="5" t="s">
        <v>14790</v>
      </c>
      <c r="G1627" s="5" t="s">
        <v>14791</v>
      </c>
    </row>
    <row r="1628" spans="1:7" x14ac:dyDescent="0.25">
      <c r="A1628" s="5" t="s">
        <v>24678</v>
      </c>
      <c r="B1628" s="5">
        <v>-1.00503941467211</v>
      </c>
      <c r="C1628" s="5" t="s">
        <v>8</v>
      </c>
      <c r="D1628" s="5" t="s">
        <v>8</v>
      </c>
      <c r="E1628" s="5" t="s">
        <v>8</v>
      </c>
      <c r="F1628" s="5" t="s">
        <v>8</v>
      </c>
      <c r="G1628" s="5" t="s">
        <v>8</v>
      </c>
    </row>
    <row r="1629" spans="1:7" x14ac:dyDescent="0.25">
      <c r="A1629" s="5" t="s">
        <v>25215</v>
      </c>
      <c r="B1629" s="5">
        <v>-1.00503941467211</v>
      </c>
      <c r="C1629" s="5" t="s">
        <v>8</v>
      </c>
      <c r="D1629" s="5" t="s">
        <v>8</v>
      </c>
      <c r="E1629" s="5" t="s">
        <v>8</v>
      </c>
      <c r="F1629" s="5" t="s">
        <v>8</v>
      </c>
      <c r="G1629" s="5" t="s">
        <v>8</v>
      </c>
    </row>
    <row r="1630" spans="1:7" x14ac:dyDescent="0.25">
      <c r="A1630" s="5" t="s">
        <v>24961</v>
      </c>
      <c r="B1630" s="5">
        <v>-1.00644826492961</v>
      </c>
      <c r="C1630" s="5" t="s">
        <v>8</v>
      </c>
      <c r="D1630" s="5" t="s">
        <v>8</v>
      </c>
      <c r="E1630" s="5" t="s">
        <v>8</v>
      </c>
      <c r="F1630" s="5" t="s">
        <v>8</v>
      </c>
      <c r="G1630" s="5" t="s">
        <v>8</v>
      </c>
    </row>
    <row r="1631" spans="1:7" x14ac:dyDescent="0.25">
      <c r="A1631" s="5" t="s">
        <v>25684</v>
      </c>
      <c r="B1631" s="5">
        <v>-1.0069696612644099</v>
      </c>
      <c r="C1631" s="5" t="s">
        <v>8</v>
      </c>
      <c r="D1631" s="5" t="s">
        <v>8</v>
      </c>
      <c r="E1631" s="5" t="s">
        <v>8</v>
      </c>
      <c r="F1631" s="5" t="s">
        <v>8</v>
      </c>
      <c r="G1631" s="5" t="s">
        <v>8</v>
      </c>
    </row>
    <row r="1632" spans="1:7" x14ac:dyDescent="0.25">
      <c r="A1632" s="5" t="s">
        <v>23826</v>
      </c>
      <c r="B1632" s="5">
        <v>-1.00702020984675</v>
      </c>
      <c r="C1632" s="5" t="s">
        <v>8</v>
      </c>
      <c r="D1632" s="5" t="s">
        <v>8</v>
      </c>
      <c r="E1632" s="5" t="s">
        <v>4471</v>
      </c>
      <c r="F1632" s="5" t="s">
        <v>8</v>
      </c>
      <c r="G1632" s="5" t="s">
        <v>597</v>
      </c>
    </row>
    <row r="1633" spans="1:7" x14ac:dyDescent="0.25">
      <c r="A1633" s="5" t="s">
        <v>23836</v>
      </c>
      <c r="B1633" s="5">
        <v>-1.00702020984675</v>
      </c>
      <c r="C1633" s="5" t="s">
        <v>8</v>
      </c>
      <c r="D1633" s="5" t="s">
        <v>8</v>
      </c>
      <c r="E1633" s="5" t="s">
        <v>18234</v>
      </c>
      <c r="F1633" s="5" t="s">
        <v>8</v>
      </c>
      <c r="G1633" s="5" t="s">
        <v>1374</v>
      </c>
    </row>
    <row r="1634" spans="1:7" x14ac:dyDescent="0.25">
      <c r="A1634" s="5" t="s">
        <v>24056</v>
      </c>
      <c r="B1634" s="5">
        <v>-1.00702020984675</v>
      </c>
      <c r="C1634" s="5" t="s">
        <v>8</v>
      </c>
      <c r="D1634" s="5" t="s">
        <v>8</v>
      </c>
      <c r="E1634" s="5" t="s">
        <v>8</v>
      </c>
      <c r="F1634" s="5" t="s">
        <v>8</v>
      </c>
      <c r="G1634" s="5" t="s">
        <v>24057</v>
      </c>
    </row>
    <row r="1635" spans="1:7" x14ac:dyDescent="0.25">
      <c r="A1635" s="5" t="s">
        <v>16705</v>
      </c>
      <c r="B1635" s="5">
        <v>-1.00702020984675</v>
      </c>
      <c r="C1635" s="5" t="s">
        <v>16706</v>
      </c>
      <c r="D1635" s="5" t="s">
        <v>16707</v>
      </c>
      <c r="E1635" s="5" t="s">
        <v>16708</v>
      </c>
      <c r="F1635" s="5" t="s">
        <v>16709</v>
      </c>
      <c r="G1635" s="5" t="s">
        <v>16710</v>
      </c>
    </row>
    <row r="1636" spans="1:7" x14ac:dyDescent="0.25">
      <c r="A1636" s="5" t="s">
        <v>24811</v>
      </c>
      <c r="B1636" s="5">
        <v>-1.00702020984675</v>
      </c>
      <c r="C1636" s="5" t="s">
        <v>8</v>
      </c>
      <c r="D1636" s="5" t="s">
        <v>8</v>
      </c>
      <c r="E1636" s="5" t="s">
        <v>8</v>
      </c>
      <c r="F1636" s="5" t="s">
        <v>8</v>
      </c>
      <c r="G1636" s="5" t="s">
        <v>8</v>
      </c>
    </row>
    <row r="1637" spans="1:7" x14ac:dyDescent="0.25">
      <c r="A1637" s="5" t="s">
        <v>21522</v>
      </c>
      <c r="B1637" s="5">
        <v>-1.00702020984675</v>
      </c>
      <c r="C1637" s="5" t="s">
        <v>8</v>
      </c>
      <c r="D1637" s="5" t="s">
        <v>8</v>
      </c>
      <c r="E1637" s="5" t="s">
        <v>8</v>
      </c>
      <c r="F1637" s="5" t="s">
        <v>8</v>
      </c>
      <c r="G1637" s="5" t="s">
        <v>8</v>
      </c>
    </row>
    <row r="1638" spans="1:7" x14ac:dyDescent="0.25">
      <c r="A1638" s="5" t="s">
        <v>2003</v>
      </c>
      <c r="B1638" s="5">
        <v>-1.00702020984675</v>
      </c>
      <c r="C1638" s="5" t="s">
        <v>8</v>
      </c>
      <c r="D1638" s="5" t="s">
        <v>8</v>
      </c>
      <c r="E1638" s="5" t="s">
        <v>8</v>
      </c>
      <c r="F1638" s="5" t="s">
        <v>8</v>
      </c>
      <c r="G1638" s="5" t="s">
        <v>8</v>
      </c>
    </row>
    <row r="1639" spans="1:7" x14ac:dyDescent="0.25">
      <c r="A1639" s="5" t="s">
        <v>24826</v>
      </c>
      <c r="B1639" s="5">
        <v>-1.00702020984675</v>
      </c>
      <c r="C1639" s="5" t="s">
        <v>8</v>
      </c>
      <c r="D1639" s="5" t="s">
        <v>8</v>
      </c>
      <c r="E1639" s="5" t="s">
        <v>8</v>
      </c>
      <c r="F1639" s="5" t="s">
        <v>8</v>
      </c>
      <c r="G1639" s="5" t="s">
        <v>8</v>
      </c>
    </row>
    <row r="1640" spans="1:7" x14ac:dyDescent="0.25">
      <c r="A1640" s="5" t="s">
        <v>24898</v>
      </c>
      <c r="B1640" s="5">
        <v>-1.00702020984675</v>
      </c>
      <c r="C1640" s="5" t="s">
        <v>24899</v>
      </c>
      <c r="D1640" s="5" t="s">
        <v>8</v>
      </c>
      <c r="E1640" s="5" t="s">
        <v>24900</v>
      </c>
      <c r="F1640" s="5" t="s">
        <v>8</v>
      </c>
      <c r="G1640" s="5" t="s">
        <v>8</v>
      </c>
    </row>
    <row r="1641" spans="1:7" x14ac:dyDescent="0.25">
      <c r="A1641" s="5" t="s">
        <v>24999</v>
      </c>
      <c r="B1641" s="5">
        <v>-1.00702020984675</v>
      </c>
      <c r="C1641" s="5" t="s">
        <v>8</v>
      </c>
      <c r="D1641" s="5" t="s">
        <v>8</v>
      </c>
      <c r="E1641" s="5" t="s">
        <v>8</v>
      </c>
      <c r="F1641" s="5" t="s">
        <v>8</v>
      </c>
      <c r="G1641" s="5" t="s">
        <v>8</v>
      </c>
    </row>
    <row r="1642" spans="1:7" x14ac:dyDescent="0.25">
      <c r="A1642" s="5" t="s">
        <v>25061</v>
      </c>
      <c r="B1642" s="5">
        <v>-1.00702020984675</v>
      </c>
      <c r="C1642" s="5" t="s">
        <v>8</v>
      </c>
      <c r="D1642" s="5" t="s">
        <v>8</v>
      </c>
      <c r="E1642" s="5" t="s">
        <v>8</v>
      </c>
      <c r="F1642" s="5" t="s">
        <v>8</v>
      </c>
      <c r="G1642" s="5" t="s">
        <v>8</v>
      </c>
    </row>
    <row r="1643" spans="1:7" x14ac:dyDescent="0.25">
      <c r="A1643" s="5" t="s">
        <v>25245</v>
      </c>
      <c r="B1643" s="5">
        <v>-1.00702020984675</v>
      </c>
      <c r="C1643" s="5" t="s">
        <v>8</v>
      </c>
      <c r="D1643" s="5" t="s">
        <v>8</v>
      </c>
      <c r="E1643" s="5" t="s">
        <v>8</v>
      </c>
      <c r="F1643" s="5" t="s">
        <v>8</v>
      </c>
      <c r="G1643" s="5" t="s">
        <v>8</v>
      </c>
    </row>
    <row r="1644" spans="1:7" x14ac:dyDescent="0.25">
      <c r="A1644" s="5" t="s">
        <v>25253</v>
      </c>
      <c r="B1644" s="5">
        <v>-1.00702020984675</v>
      </c>
      <c r="C1644" s="5" t="s">
        <v>8</v>
      </c>
      <c r="D1644" s="5" t="s">
        <v>8</v>
      </c>
      <c r="E1644" s="5" t="s">
        <v>8</v>
      </c>
      <c r="F1644" s="5" t="s">
        <v>8</v>
      </c>
      <c r="G1644" s="5" t="s">
        <v>8</v>
      </c>
    </row>
    <row r="1645" spans="1:7" x14ac:dyDescent="0.25">
      <c r="A1645" s="5" t="s">
        <v>25300</v>
      </c>
      <c r="B1645" s="5">
        <v>-1.00702020984675</v>
      </c>
      <c r="C1645" s="5" t="s">
        <v>8</v>
      </c>
      <c r="D1645" s="5" t="s">
        <v>8</v>
      </c>
      <c r="E1645" s="5" t="s">
        <v>8</v>
      </c>
      <c r="F1645" s="5" t="s">
        <v>8</v>
      </c>
      <c r="G1645" s="5" t="s">
        <v>8</v>
      </c>
    </row>
    <row r="1646" spans="1:7" x14ac:dyDescent="0.25">
      <c r="A1646" s="5" t="s">
        <v>25303</v>
      </c>
      <c r="B1646" s="5">
        <v>-1.00702020984675</v>
      </c>
      <c r="C1646" s="5" t="s">
        <v>8</v>
      </c>
      <c r="D1646" s="5" t="s">
        <v>8</v>
      </c>
      <c r="E1646" s="5" t="s">
        <v>8</v>
      </c>
      <c r="F1646" s="5" t="s">
        <v>8</v>
      </c>
      <c r="G1646" s="5" t="s">
        <v>8</v>
      </c>
    </row>
    <row r="1647" spans="1:7" x14ac:dyDescent="0.25">
      <c r="A1647" s="5" t="s">
        <v>19884</v>
      </c>
      <c r="B1647" s="5">
        <v>-1.00702020984675</v>
      </c>
      <c r="C1647" s="5" t="s">
        <v>8</v>
      </c>
      <c r="D1647" s="5" t="s">
        <v>8</v>
      </c>
      <c r="E1647" s="5" t="s">
        <v>8</v>
      </c>
      <c r="F1647" s="5" t="s">
        <v>8</v>
      </c>
      <c r="G1647" s="5" t="s">
        <v>8</v>
      </c>
    </row>
    <row r="1648" spans="1:7" x14ac:dyDescent="0.25">
      <c r="A1648" s="5" t="s">
        <v>20055</v>
      </c>
      <c r="B1648" s="5">
        <v>-1.00702020984675</v>
      </c>
      <c r="C1648" s="5" t="s">
        <v>8</v>
      </c>
      <c r="D1648" s="5" t="s">
        <v>8</v>
      </c>
      <c r="E1648" s="5" t="s">
        <v>8</v>
      </c>
      <c r="F1648" s="5" t="s">
        <v>8</v>
      </c>
      <c r="G1648" s="5" t="s">
        <v>8</v>
      </c>
    </row>
    <row r="1649" spans="1:7" x14ac:dyDescent="0.25">
      <c r="A1649" s="5" t="s">
        <v>25392</v>
      </c>
      <c r="B1649" s="5">
        <v>-1.00702020984675</v>
      </c>
      <c r="C1649" s="5" t="s">
        <v>8</v>
      </c>
      <c r="D1649" s="5" t="s">
        <v>8</v>
      </c>
      <c r="E1649" s="5" t="s">
        <v>8</v>
      </c>
      <c r="F1649" s="5" t="s">
        <v>8</v>
      </c>
      <c r="G1649" s="5" t="s">
        <v>8</v>
      </c>
    </row>
    <row r="1650" spans="1:7" x14ac:dyDescent="0.25">
      <c r="A1650" s="5" t="s">
        <v>20323</v>
      </c>
      <c r="B1650" s="5">
        <v>-1.00702020984675</v>
      </c>
      <c r="C1650" s="5" t="s">
        <v>8</v>
      </c>
      <c r="D1650" s="5" t="s">
        <v>8</v>
      </c>
      <c r="E1650" s="5" t="s">
        <v>8</v>
      </c>
      <c r="F1650" s="5" t="s">
        <v>8</v>
      </c>
      <c r="G1650" s="5" t="s">
        <v>8</v>
      </c>
    </row>
    <row r="1651" spans="1:7" x14ac:dyDescent="0.25">
      <c r="A1651" s="5" t="s">
        <v>25518</v>
      </c>
      <c r="B1651" s="5">
        <v>-1.00702020984675</v>
      </c>
      <c r="C1651" s="5" t="s">
        <v>8</v>
      </c>
      <c r="D1651" s="5" t="s">
        <v>8</v>
      </c>
      <c r="E1651" s="5" t="s">
        <v>8</v>
      </c>
      <c r="F1651" s="5" t="s">
        <v>8</v>
      </c>
      <c r="G1651" s="5" t="s">
        <v>8</v>
      </c>
    </row>
    <row r="1652" spans="1:7" x14ac:dyDescent="0.25">
      <c r="A1652" s="5" t="s">
        <v>20444</v>
      </c>
      <c r="B1652" s="5">
        <v>-1.00702020984675</v>
      </c>
      <c r="C1652" s="5" t="s">
        <v>8</v>
      </c>
      <c r="D1652" s="5" t="s">
        <v>8</v>
      </c>
      <c r="E1652" s="5" t="s">
        <v>8</v>
      </c>
      <c r="F1652" s="5" t="s">
        <v>8</v>
      </c>
      <c r="G1652" s="5" t="s">
        <v>8</v>
      </c>
    </row>
    <row r="1653" spans="1:7" x14ac:dyDescent="0.25">
      <c r="A1653" s="5" t="s">
        <v>25620</v>
      </c>
      <c r="B1653" s="5">
        <v>-1.00702020984675</v>
      </c>
      <c r="C1653" s="5" t="s">
        <v>8</v>
      </c>
      <c r="D1653" s="5" t="s">
        <v>8</v>
      </c>
      <c r="E1653" s="5" t="s">
        <v>8</v>
      </c>
      <c r="F1653" s="5" t="s">
        <v>8</v>
      </c>
      <c r="G1653" s="5" t="s">
        <v>8</v>
      </c>
    </row>
    <row r="1654" spans="1:7" x14ac:dyDescent="0.25">
      <c r="A1654" s="5" t="s">
        <v>25645</v>
      </c>
      <c r="B1654" s="5">
        <v>-1.00702020984675</v>
      </c>
      <c r="C1654" s="5" t="s">
        <v>8</v>
      </c>
      <c r="D1654" s="5" t="s">
        <v>8</v>
      </c>
      <c r="E1654" s="5" t="s">
        <v>8</v>
      </c>
      <c r="F1654" s="5" t="s">
        <v>8</v>
      </c>
      <c r="G1654" s="5" t="s">
        <v>8</v>
      </c>
    </row>
    <row r="1655" spans="1:7" x14ac:dyDescent="0.25">
      <c r="A1655" s="5" t="s">
        <v>20771</v>
      </c>
      <c r="B1655" s="5">
        <v>-1.00702020984675</v>
      </c>
      <c r="C1655" s="5" t="s">
        <v>8</v>
      </c>
      <c r="D1655" s="5" t="s">
        <v>8</v>
      </c>
      <c r="E1655" s="5" t="s">
        <v>8</v>
      </c>
      <c r="F1655" s="5" t="s">
        <v>8</v>
      </c>
      <c r="G1655" s="5" t="s">
        <v>8</v>
      </c>
    </row>
    <row r="1656" spans="1:7" x14ac:dyDescent="0.25">
      <c r="A1656" s="5" t="s">
        <v>25718</v>
      </c>
      <c r="B1656" s="5">
        <v>-1.00702020984675</v>
      </c>
      <c r="C1656" s="5" t="s">
        <v>8</v>
      </c>
      <c r="D1656" s="5" t="s">
        <v>8</v>
      </c>
      <c r="E1656" s="5" t="s">
        <v>8</v>
      </c>
      <c r="F1656" s="5" t="s">
        <v>8</v>
      </c>
      <c r="G1656" s="5" t="s">
        <v>8</v>
      </c>
    </row>
    <row r="1657" spans="1:7" x14ac:dyDescent="0.25">
      <c r="A1657" s="5" t="s">
        <v>20922</v>
      </c>
      <c r="B1657" s="5">
        <v>-1.00702020984675</v>
      </c>
      <c r="C1657" s="5" t="s">
        <v>8</v>
      </c>
      <c r="D1657" s="5" t="s">
        <v>8</v>
      </c>
      <c r="E1657" s="5" t="s">
        <v>8</v>
      </c>
      <c r="F1657" s="5" t="s">
        <v>8</v>
      </c>
      <c r="G1657" s="5" t="s">
        <v>8</v>
      </c>
    </row>
    <row r="1658" spans="1:7" x14ac:dyDescent="0.25">
      <c r="A1658" s="5" t="s">
        <v>21096</v>
      </c>
      <c r="B1658" s="5">
        <v>-1.00702020984675</v>
      </c>
      <c r="C1658" s="5" t="s">
        <v>8</v>
      </c>
      <c r="D1658" s="5" t="s">
        <v>8</v>
      </c>
      <c r="E1658" s="5" t="s">
        <v>8</v>
      </c>
      <c r="F1658" s="5" t="s">
        <v>8</v>
      </c>
      <c r="G1658" s="5" t="s">
        <v>8</v>
      </c>
    </row>
    <row r="1659" spans="1:7" x14ac:dyDescent="0.25">
      <c r="A1659" s="5" t="s">
        <v>18373</v>
      </c>
      <c r="B1659" s="5">
        <v>-1.0077751633993399</v>
      </c>
      <c r="C1659" s="5" t="s">
        <v>8</v>
      </c>
      <c r="D1659" s="5" t="s">
        <v>8</v>
      </c>
      <c r="E1659" s="5" t="s">
        <v>8</v>
      </c>
      <c r="F1659" s="5" t="s">
        <v>8</v>
      </c>
      <c r="G1659" s="5" t="s">
        <v>8</v>
      </c>
    </row>
    <row r="1660" spans="1:7" x14ac:dyDescent="0.25">
      <c r="A1660" s="5" t="s">
        <v>18495</v>
      </c>
      <c r="B1660" s="5">
        <v>-1.0077751633993399</v>
      </c>
      <c r="C1660" s="5" t="s">
        <v>8</v>
      </c>
      <c r="D1660" s="5" t="s">
        <v>8</v>
      </c>
      <c r="E1660" s="5" t="s">
        <v>8</v>
      </c>
      <c r="F1660" s="5" t="s">
        <v>8</v>
      </c>
      <c r="G1660" s="5" t="s">
        <v>8</v>
      </c>
    </row>
    <row r="1661" spans="1:7" x14ac:dyDescent="0.25">
      <c r="A1661" s="5" t="s">
        <v>24868</v>
      </c>
      <c r="B1661" s="5">
        <v>-1.0077751633993399</v>
      </c>
      <c r="C1661" s="5" t="s">
        <v>8</v>
      </c>
      <c r="D1661" s="5" t="s">
        <v>8</v>
      </c>
      <c r="E1661" s="5" t="s">
        <v>8</v>
      </c>
      <c r="F1661" s="5" t="s">
        <v>8</v>
      </c>
      <c r="G1661" s="5" t="s">
        <v>8</v>
      </c>
    </row>
    <row r="1662" spans="1:7" x14ac:dyDescent="0.25">
      <c r="A1662" s="5" t="s">
        <v>19285</v>
      </c>
      <c r="B1662" s="5">
        <v>-1.0077751633993399</v>
      </c>
      <c r="C1662" s="5" t="s">
        <v>8</v>
      </c>
      <c r="D1662" s="5" t="s">
        <v>8</v>
      </c>
      <c r="E1662" s="5" t="s">
        <v>8</v>
      </c>
      <c r="F1662" s="5" t="s">
        <v>8</v>
      </c>
      <c r="G1662" s="5" t="s">
        <v>8</v>
      </c>
    </row>
    <row r="1663" spans="1:7" x14ac:dyDescent="0.25">
      <c r="A1663" s="5" t="s">
        <v>25460</v>
      </c>
      <c r="B1663" s="5">
        <v>-1.0077751633993399</v>
      </c>
      <c r="C1663" s="5" t="s">
        <v>8</v>
      </c>
      <c r="D1663" s="5" t="s">
        <v>8</v>
      </c>
      <c r="E1663" s="5" t="s">
        <v>8</v>
      </c>
      <c r="F1663" s="5" t="s">
        <v>8</v>
      </c>
      <c r="G1663" s="5" t="s">
        <v>8</v>
      </c>
    </row>
    <row r="1664" spans="1:7" x14ac:dyDescent="0.25">
      <c r="A1664" s="5" t="s">
        <v>25547</v>
      </c>
      <c r="B1664" s="5">
        <v>-1.0077751633993399</v>
      </c>
      <c r="C1664" s="5" t="s">
        <v>8</v>
      </c>
      <c r="D1664" s="5" t="s">
        <v>8</v>
      </c>
      <c r="E1664" s="5" t="s">
        <v>8</v>
      </c>
      <c r="F1664" s="5" t="s">
        <v>8</v>
      </c>
      <c r="G1664" s="5" t="s">
        <v>8</v>
      </c>
    </row>
    <row r="1665" spans="1:7" x14ac:dyDescent="0.25">
      <c r="A1665" s="5" t="s">
        <v>24590</v>
      </c>
      <c r="B1665" s="5">
        <v>-1.0082147265260599</v>
      </c>
      <c r="C1665" s="5" t="s">
        <v>24591</v>
      </c>
      <c r="D1665" s="5" t="s">
        <v>24592</v>
      </c>
      <c r="E1665" s="5" t="s">
        <v>24593</v>
      </c>
      <c r="F1665" s="5" t="s">
        <v>24594</v>
      </c>
      <c r="G1665" s="5" t="s">
        <v>24595</v>
      </c>
    </row>
    <row r="1666" spans="1:7" x14ac:dyDescent="0.25">
      <c r="A1666" s="5" t="s">
        <v>24687</v>
      </c>
      <c r="B1666" s="5">
        <v>-1.0082147265260599</v>
      </c>
      <c r="C1666" s="5" t="s">
        <v>8</v>
      </c>
      <c r="D1666" s="5" t="s">
        <v>8</v>
      </c>
      <c r="E1666" s="5" t="s">
        <v>8</v>
      </c>
      <c r="F1666" s="5" t="s">
        <v>8</v>
      </c>
      <c r="G1666" s="5" t="s">
        <v>8</v>
      </c>
    </row>
    <row r="1667" spans="1:7" x14ac:dyDescent="0.25">
      <c r="A1667" s="5" t="s">
        <v>24917</v>
      </c>
      <c r="B1667" s="5">
        <v>-1.0082147265260599</v>
      </c>
      <c r="C1667" s="5" t="s">
        <v>8</v>
      </c>
      <c r="D1667" s="5" t="s">
        <v>8</v>
      </c>
      <c r="E1667" s="5" t="s">
        <v>8</v>
      </c>
      <c r="F1667" s="5" t="s">
        <v>8</v>
      </c>
      <c r="G1667" s="5" t="s">
        <v>8</v>
      </c>
    </row>
    <row r="1668" spans="1:7" x14ac:dyDescent="0.25">
      <c r="A1668" s="5" t="s">
        <v>22122</v>
      </c>
      <c r="B1668" s="5">
        <v>-1.0082147265260599</v>
      </c>
      <c r="C1668" s="5" t="s">
        <v>8</v>
      </c>
      <c r="D1668" s="5" t="s">
        <v>8</v>
      </c>
      <c r="E1668" s="5" t="s">
        <v>8</v>
      </c>
      <c r="F1668" s="5" t="s">
        <v>8</v>
      </c>
      <c r="G1668" s="5" t="s">
        <v>8</v>
      </c>
    </row>
    <row r="1669" spans="1:7" x14ac:dyDescent="0.25">
      <c r="A1669" s="5" t="s">
        <v>25175</v>
      </c>
      <c r="B1669" s="5">
        <v>-1.0082147265260599</v>
      </c>
      <c r="C1669" s="5" t="s">
        <v>8</v>
      </c>
      <c r="D1669" s="5" t="s">
        <v>8</v>
      </c>
      <c r="E1669" s="5" t="s">
        <v>8</v>
      </c>
      <c r="F1669" s="5" t="s">
        <v>8</v>
      </c>
      <c r="G1669" s="5" t="s">
        <v>8</v>
      </c>
    </row>
    <row r="1670" spans="1:7" x14ac:dyDescent="0.25">
      <c r="A1670" s="5" t="s">
        <v>20370</v>
      </c>
      <c r="B1670" s="5">
        <v>-1.0082147265260599</v>
      </c>
      <c r="C1670" s="5" t="s">
        <v>8</v>
      </c>
      <c r="D1670" s="5" t="s">
        <v>8</v>
      </c>
      <c r="E1670" s="5" t="s">
        <v>8</v>
      </c>
      <c r="F1670" s="5" t="s">
        <v>8</v>
      </c>
      <c r="G1670" s="5" t="s">
        <v>8</v>
      </c>
    </row>
    <row r="1671" spans="1:7" x14ac:dyDescent="0.25">
      <c r="A1671" s="5" t="s">
        <v>25730</v>
      </c>
      <c r="B1671" s="5">
        <v>-1.0082147265260599</v>
      </c>
      <c r="C1671" s="5" t="s">
        <v>8</v>
      </c>
      <c r="D1671" s="5" t="s">
        <v>8</v>
      </c>
      <c r="E1671" s="5" t="s">
        <v>8</v>
      </c>
      <c r="F1671" s="5" t="s">
        <v>8</v>
      </c>
      <c r="G1671" s="5" t="s">
        <v>8</v>
      </c>
    </row>
    <row r="1672" spans="1:7" x14ac:dyDescent="0.25">
      <c r="A1672" s="5" t="s">
        <v>24723</v>
      </c>
      <c r="B1672" s="5">
        <v>-1.0085023867569001</v>
      </c>
      <c r="C1672" s="5" t="s">
        <v>8</v>
      </c>
      <c r="D1672" s="5" t="s">
        <v>8</v>
      </c>
      <c r="E1672" s="5" t="s">
        <v>8</v>
      </c>
      <c r="F1672" s="5" t="s">
        <v>8</v>
      </c>
      <c r="G1672" s="5" t="s">
        <v>8</v>
      </c>
    </row>
    <row r="1673" spans="1:7" x14ac:dyDescent="0.25">
      <c r="A1673" s="5" t="s">
        <v>159</v>
      </c>
      <c r="B1673" s="5">
        <v>-1.0085547005812401</v>
      </c>
      <c r="C1673" s="5" t="s">
        <v>8</v>
      </c>
      <c r="D1673" s="5" t="s">
        <v>8</v>
      </c>
      <c r="E1673" s="5" t="s">
        <v>8</v>
      </c>
      <c r="F1673" s="5" t="s">
        <v>8</v>
      </c>
      <c r="G1673" s="5" t="s">
        <v>8</v>
      </c>
    </row>
    <row r="1674" spans="1:7" x14ac:dyDescent="0.25">
      <c r="A1674" s="5" t="s">
        <v>25034</v>
      </c>
      <c r="B1674" s="5">
        <v>-1.0085547005812401</v>
      </c>
      <c r="C1674" s="5" t="s">
        <v>8</v>
      </c>
      <c r="D1674" s="5" t="s">
        <v>8</v>
      </c>
      <c r="E1674" s="5" t="s">
        <v>8</v>
      </c>
      <c r="F1674" s="5" t="s">
        <v>8</v>
      </c>
      <c r="G1674" s="5" t="s">
        <v>8</v>
      </c>
    </row>
    <row r="1675" spans="1:7" x14ac:dyDescent="0.25">
      <c r="A1675" s="5" t="s">
        <v>9807</v>
      </c>
      <c r="B1675" s="5">
        <v>-1.00930146355186</v>
      </c>
      <c r="C1675" s="5" t="s">
        <v>8</v>
      </c>
      <c r="D1675" s="5" t="s">
        <v>8</v>
      </c>
      <c r="E1675" s="5" t="s">
        <v>8</v>
      </c>
      <c r="F1675" s="5" t="s">
        <v>8</v>
      </c>
      <c r="G1675" s="5" t="s">
        <v>8</v>
      </c>
    </row>
    <row r="1676" spans="1:7" x14ac:dyDescent="0.25">
      <c r="A1676" s="5" t="s">
        <v>25530</v>
      </c>
      <c r="B1676" s="5">
        <v>-1.0108574755694499</v>
      </c>
      <c r="C1676" s="5" t="s">
        <v>8</v>
      </c>
      <c r="D1676" s="5" t="s">
        <v>8</v>
      </c>
      <c r="E1676" s="5" t="s">
        <v>8</v>
      </c>
      <c r="F1676" s="5" t="s">
        <v>8</v>
      </c>
      <c r="G1676" s="5" t="s">
        <v>8</v>
      </c>
    </row>
    <row r="1677" spans="1:7" x14ac:dyDescent="0.25">
      <c r="A1677" s="5" t="s">
        <v>21630</v>
      </c>
      <c r="B1677" s="5">
        <v>-1.01190343392072</v>
      </c>
      <c r="C1677" s="5" t="s">
        <v>21631</v>
      </c>
      <c r="D1677" s="5" t="s">
        <v>21632</v>
      </c>
      <c r="E1677" s="5" t="s">
        <v>21633</v>
      </c>
      <c r="F1677" s="5" t="s">
        <v>21634</v>
      </c>
      <c r="G1677" s="5" t="s">
        <v>21635</v>
      </c>
    </row>
    <row r="1678" spans="1:7" x14ac:dyDescent="0.25">
      <c r="A1678" s="5" t="s">
        <v>10896</v>
      </c>
      <c r="B1678" s="5">
        <v>-1.01190343392072</v>
      </c>
      <c r="C1678" s="5" t="s">
        <v>8</v>
      </c>
      <c r="D1678" s="5" t="s">
        <v>8</v>
      </c>
      <c r="E1678" s="5" t="s">
        <v>8</v>
      </c>
      <c r="F1678" s="5" t="s">
        <v>8</v>
      </c>
      <c r="G1678" s="5" t="s">
        <v>8</v>
      </c>
    </row>
    <row r="1679" spans="1:7" x14ac:dyDescent="0.25">
      <c r="A1679" s="5" t="s">
        <v>24851</v>
      </c>
      <c r="B1679" s="5">
        <v>-1.0122684434899301</v>
      </c>
      <c r="C1679" s="5" t="s">
        <v>8</v>
      </c>
      <c r="D1679" s="5" t="s">
        <v>8</v>
      </c>
      <c r="E1679" s="5" t="s">
        <v>8</v>
      </c>
      <c r="F1679" s="5" t="s">
        <v>8</v>
      </c>
      <c r="G1679" s="5" t="s">
        <v>8</v>
      </c>
    </row>
    <row r="1680" spans="1:7" x14ac:dyDescent="0.25">
      <c r="A1680" s="5" t="s">
        <v>22130</v>
      </c>
      <c r="B1680" s="5">
        <v>-1.0122684434899301</v>
      </c>
      <c r="C1680" s="5" t="s">
        <v>8</v>
      </c>
      <c r="D1680" s="5" t="s">
        <v>8</v>
      </c>
      <c r="E1680" s="5" t="s">
        <v>8</v>
      </c>
      <c r="F1680" s="5" t="s">
        <v>8</v>
      </c>
      <c r="G1680" s="5" t="s">
        <v>8</v>
      </c>
    </row>
    <row r="1681" spans="1:7" x14ac:dyDescent="0.25">
      <c r="A1681" s="5" t="s">
        <v>23470</v>
      </c>
      <c r="B1681" s="5">
        <v>-1.0122684434899301</v>
      </c>
      <c r="C1681" s="5" t="s">
        <v>8</v>
      </c>
      <c r="D1681" s="5" t="s">
        <v>8</v>
      </c>
      <c r="E1681" s="5" t="s">
        <v>8</v>
      </c>
      <c r="F1681" s="5" t="s">
        <v>8</v>
      </c>
      <c r="G1681" s="5" t="s">
        <v>8</v>
      </c>
    </row>
    <row r="1682" spans="1:7" x14ac:dyDescent="0.25">
      <c r="A1682" s="5" t="s">
        <v>1047</v>
      </c>
      <c r="B1682" s="5">
        <v>-1.0127940813434799</v>
      </c>
      <c r="C1682" s="5" t="s">
        <v>1048</v>
      </c>
      <c r="D1682" s="5" t="s">
        <v>1049</v>
      </c>
      <c r="E1682" s="5" t="s">
        <v>1050</v>
      </c>
      <c r="F1682" s="5" t="s">
        <v>1051</v>
      </c>
      <c r="G1682" s="5" t="s">
        <v>1052</v>
      </c>
    </row>
    <row r="1683" spans="1:7" x14ac:dyDescent="0.25">
      <c r="A1683" s="5" t="s">
        <v>24558</v>
      </c>
      <c r="B1683" s="5">
        <v>-1.0127940813434799</v>
      </c>
      <c r="C1683" s="5" t="s">
        <v>8</v>
      </c>
      <c r="D1683" s="5" t="s">
        <v>8</v>
      </c>
      <c r="E1683" s="5" t="s">
        <v>8</v>
      </c>
      <c r="F1683" s="5" t="s">
        <v>8</v>
      </c>
      <c r="G1683" s="5" t="s">
        <v>24559</v>
      </c>
    </row>
    <row r="1684" spans="1:7" x14ac:dyDescent="0.25">
      <c r="A1684" s="5" t="s">
        <v>25242</v>
      </c>
      <c r="B1684" s="5">
        <v>-1.0127940813434799</v>
      </c>
      <c r="C1684" s="5" t="s">
        <v>8</v>
      </c>
      <c r="D1684" s="5" t="s">
        <v>8</v>
      </c>
      <c r="E1684" s="5" t="s">
        <v>8</v>
      </c>
      <c r="F1684" s="5" t="s">
        <v>8</v>
      </c>
      <c r="G1684" s="5" t="s">
        <v>8</v>
      </c>
    </row>
    <row r="1685" spans="1:7" x14ac:dyDescent="0.25">
      <c r="A1685" s="5" t="s">
        <v>25774</v>
      </c>
      <c r="B1685" s="5">
        <v>-1.0127940813434799</v>
      </c>
      <c r="C1685" s="5" t="s">
        <v>8</v>
      </c>
      <c r="D1685" s="5" t="s">
        <v>8</v>
      </c>
      <c r="E1685" s="5" t="s">
        <v>8</v>
      </c>
      <c r="F1685" s="5" t="s">
        <v>8</v>
      </c>
      <c r="G1685" s="5" t="s">
        <v>8</v>
      </c>
    </row>
    <row r="1686" spans="1:7" x14ac:dyDescent="0.25">
      <c r="A1686" s="5" t="s">
        <v>24513</v>
      </c>
      <c r="B1686" s="5">
        <v>-1.01361628991867</v>
      </c>
      <c r="C1686" s="5" t="s">
        <v>24514</v>
      </c>
      <c r="D1686" s="5" t="s">
        <v>24515</v>
      </c>
      <c r="E1686" s="5" t="s">
        <v>24516</v>
      </c>
      <c r="F1686" s="5" t="s">
        <v>24517</v>
      </c>
      <c r="G1686" s="5" t="s">
        <v>17960</v>
      </c>
    </row>
    <row r="1687" spans="1:7" x14ac:dyDescent="0.25">
      <c r="A1687" s="5" t="s">
        <v>232</v>
      </c>
      <c r="B1687" s="5">
        <v>-1.01361628991867</v>
      </c>
      <c r="C1687" s="5" t="s">
        <v>8</v>
      </c>
      <c r="D1687" s="5" t="s">
        <v>8</v>
      </c>
      <c r="E1687" s="5" t="s">
        <v>8</v>
      </c>
      <c r="F1687" s="5" t="s">
        <v>8</v>
      </c>
      <c r="G1687" s="5" t="s">
        <v>8</v>
      </c>
    </row>
    <row r="1688" spans="1:7" x14ac:dyDescent="0.25">
      <c r="A1688" s="5" t="s">
        <v>476</v>
      </c>
      <c r="B1688" s="5">
        <v>-1.01361628991867</v>
      </c>
      <c r="C1688" s="5" t="s">
        <v>8</v>
      </c>
      <c r="D1688" s="5" t="s">
        <v>8</v>
      </c>
      <c r="E1688" s="5" t="s">
        <v>8</v>
      </c>
      <c r="F1688" s="5" t="s">
        <v>8</v>
      </c>
      <c r="G1688" s="5" t="s">
        <v>8</v>
      </c>
    </row>
    <row r="1689" spans="1:7" x14ac:dyDescent="0.25">
      <c r="A1689" s="5" t="s">
        <v>24707</v>
      </c>
      <c r="B1689" s="5">
        <v>-1.01361628991867</v>
      </c>
      <c r="C1689" s="5" t="s">
        <v>8</v>
      </c>
      <c r="D1689" s="5" t="s">
        <v>24708</v>
      </c>
      <c r="E1689" s="5" t="s">
        <v>8</v>
      </c>
      <c r="F1689" s="5" t="s">
        <v>8</v>
      </c>
      <c r="G1689" s="5" t="s">
        <v>8</v>
      </c>
    </row>
    <row r="1690" spans="1:7" x14ac:dyDescent="0.25">
      <c r="A1690" s="5" t="s">
        <v>24735</v>
      </c>
      <c r="B1690" s="5">
        <v>-1.01361628991867</v>
      </c>
      <c r="C1690" s="5" t="s">
        <v>8</v>
      </c>
      <c r="D1690" s="5" t="s">
        <v>8</v>
      </c>
      <c r="E1690" s="5" t="s">
        <v>8</v>
      </c>
      <c r="F1690" s="5" t="s">
        <v>8</v>
      </c>
      <c r="G1690" s="5" t="s">
        <v>8</v>
      </c>
    </row>
    <row r="1691" spans="1:7" x14ac:dyDescent="0.25">
      <c r="A1691" s="5" t="s">
        <v>25182</v>
      </c>
      <c r="B1691" s="5">
        <v>-1.01361628991867</v>
      </c>
      <c r="C1691" s="5" t="s">
        <v>8</v>
      </c>
      <c r="D1691" s="5" t="s">
        <v>8</v>
      </c>
      <c r="E1691" s="5" t="s">
        <v>8</v>
      </c>
      <c r="F1691" s="5" t="s">
        <v>8</v>
      </c>
      <c r="G1691" s="5" t="s">
        <v>8</v>
      </c>
    </row>
    <row r="1692" spans="1:7" x14ac:dyDescent="0.25">
      <c r="A1692" s="5" t="s">
        <v>7034</v>
      </c>
      <c r="B1692" s="5">
        <v>-1.01361628991867</v>
      </c>
      <c r="C1692" s="5" t="s">
        <v>8</v>
      </c>
      <c r="D1692" s="5" t="s">
        <v>8</v>
      </c>
      <c r="E1692" s="5" t="s">
        <v>8</v>
      </c>
      <c r="F1692" s="5" t="s">
        <v>8</v>
      </c>
      <c r="G1692" s="5" t="s">
        <v>8</v>
      </c>
    </row>
    <row r="1693" spans="1:7" x14ac:dyDescent="0.25">
      <c r="A1693" s="5" t="s">
        <v>25206</v>
      </c>
      <c r="B1693" s="5">
        <v>-1.01361628991867</v>
      </c>
      <c r="C1693" s="5" t="s">
        <v>8</v>
      </c>
      <c r="D1693" s="5" t="s">
        <v>8</v>
      </c>
      <c r="E1693" s="5" t="s">
        <v>8</v>
      </c>
      <c r="F1693" s="5" t="s">
        <v>8</v>
      </c>
      <c r="G1693" s="5" t="s">
        <v>8</v>
      </c>
    </row>
    <row r="1694" spans="1:7" x14ac:dyDescent="0.25">
      <c r="A1694" s="5" t="s">
        <v>25565</v>
      </c>
      <c r="B1694" s="5">
        <v>-1.01361628991867</v>
      </c>
      <c r="C1694" s="5" t="s">
        <v>8</v>
      </c>
      <c r="D1694" s="5" t="s">
        <v>8</v>
      </c>
      <c r="E1694" s="5" t="s">
        <v>8</v>
      </c>
      <c r="F1694" s="5" t="s">
        <v>8</v>
      </c>
      <c r="G1694" s="5" t="s">
        <v>8</v>
      </c>
    </row>
    <row r="1695" spans="1:7" x14ac:dyDescent="0.25">
      <c r="A1695" s="5" t="s">
        <v>11264</v>
      </c>
      <c r="B1695" s="5">
        <v>-1.0139817830195399</v>
      </c>
      <c r="C1695" s="5" t="s">
        <v>8</v>
      </c>
      <c r="D1695" s="5" t="s">
        <v>8</v>
      </c>
      <c r="E1695" s="5" t="s">
        <v>8</v>
      </c>
      <c r="F1695" s="5" t="s">
        <v>8</v>
      </c>
      <c r="G1695" s="5" t="s">
        <v>8</v>
      </c>
    </row>
    <row r="1696" spans="1:7" x14ac:dyDescent="0.25">
      <c r="A1696" s="5" t="s">
        <v>7843</v>
      </c>
      <c r="B1696" s="5">
        <v>-1.01419536119514</v>
      </c>
      <c r="C1696" s="5" t="s">
        <v>7844</v>
      </c>
      <c r="D1696" s="5" t="s">
        <v>7845</v>
      </c>
      <c r="E1696" s="5" t="s">
        <v>7846</v>
      </c>
      <c r="F1696" s="5" t="s">
        <v>7847</v>
      </c>
      <c r="G1696" s="5" t="s">
        <v>7848</v>
      </c>
    </row>
    <row r="1697" spans="1:7" x14ac:dyDescent="0.25">
      <c r="A1697" s="5" t="s">
        <v>23732</v>
      </c>
      <c r="B1697" s="5">
        <v>-1.01459899374441</v>
      </c>
      <c r="C1697" s="5" t="s">
        <v>8</v>
      </c>
      <c r="D1697" s="5" t="s">
        <v>8</v>
      </c>
      <c r="E1697" s="5" t="s">
        <v>621</v>
      </c>
      <c r="F1697" s="5" t="s">
        <v>8</v>
      </c>
      <c r="G1697" s="5" t="s">
        <v>165</v>
      </c>
    </row>
    <row r="1698" spans="1:7" x14ac:dyDescent="0.25">
      <c r="A1698" s="5" t="s">
        <v>24355</v>
      </c>
      <c r="B1698" s="5">
        <v>-1.0147410873895999</v>
      </c>
      <c r="C1698" s="5" t="s">
        <v>24356</v>
      </c>
      <c r="D1698" s="5" t="s">
        <v>24357</v>
      </c>
      <c r="E1698" s="5" t="s">
        <v>24358</v>
      </c>
      <c r="F1698" s="5" t="s">
        <v>24359</v>
      </c>
      <c r="G1698" s="5" t="s">
        <v>24360</v>
      </c>
    </row>
    <row r="1699" spans="1:7" x14ac:dyDescent="0.25">
      <c r="A1699" s="5" t="s">
        <v>24476</v>
      </c>
      <c r="B1699" s="5">
        <v>-1.01602538943942</v>
      </c>
      <c r="C1699" s="5" t="s">
        <v>24477</v>
      </c>
      <c r="D1699" s="5" t="s">
        <v>17782</v>
      </c>
      <c r="E1699" s="5" t="s">
        <v>24478</v>
      </c>
      <c r="F1699" s="5" t="s">
        <v>17784</v>
      </c>
      <c r="G1699" s="5" t="s">
        <v>17785</v>
      </c>
    </row>
    <row r="1700" spans="1:7" x14ac:dyDescent="0.25">
      <c r="A1700" s="5" t="s">
        <v>21597</v>
      </c>
      <c r="B1700" s="5">
        <v>-1.01698830917671</v>
      </c>
      <c r="C1700" s="5" t="s">
        <v>21598</v>
      </c>
      <c r="D1700" s="5" t="s">
        <v>21599</v>
      </c>
      <c r="E1700" s="5" t="s">
        <v>21600</v>
      </c>
      <c r="F1700" s="5" t="s">
        <v>21601</v>
      </c>
      <c r="G1700" s="5" t="s">
        <v>21602</v>
      </c>
    </row>
    <row r="1701" spans="1:7" x14ac:dyDescent="0.25">
      <c r="A1701" s="5" t="s">
        <v>23676</v>
      </c>
      <c r="B1701" s="5">
        <v>-1.01710726745678</v>
      </c>
      <c r="C1701" s="5" t="s">
        <v>8</v>
      </c>
      <c r="D1701" s="5" t="s">
        <v>8</v>
      </c>
      <c r="E1701" s="5" t="s">
        <v>8</v>
      </c>
      <c r="F1701" s="5" t="s">
        <v>8</v>
      </c>
      <c r="G1701" s="5" t="s">
        <v>8</v>
      </c>
    </row>
    <row r="1702" spans="1:7" x14ac:dyDescent="0.25">
      <c r="A1702" s="5" t="s">
        <v>16997</v>
      </c>
      <c r="B1702" s="5">
        <v>-1.0176820769636701</v>
      </c>
      <c r="C1702" s="5" t="s">
        <v>13739</v>
      </c>
      <c r="D1702" s="5" t="s">
        <v>13740</v>
      </c>
      <c r="E1702" s="5" t="s">
        <v>13741</v>
      </c>
      <c r="F1702" s="5" t="s">
        <v>13742</v>
      </c>
      <c r="G1702" s="5" t="s">
        <v>13743</v>
      </c>
    </row>
    <row r="1703" spans="1:7" x14ac:dyDescent="0.25">
      <c r="A1703" s="5" t="s">
        <v>23988</v>
      </c>
      <c r="B1703" s="5">
        <v>-1.01789002039511</v>
      </c>
      <c r="C1703" s="5" t="s">
        <v>23989</v>
      </c>
      <c r="D1703" s="5" t="s">
        <v>8</v>
      </c>
      <c r="E1703" s="5" t="s">
        <v>8</v>
      </c>
      <c r="F1703" s="5" t="s">
        <v>8</v>
      </c>
      <c r="G1703" s="5" t="s">
        <v>23990</v>
      </c>
    </row>
    <row r="1704" spans="1:7" x14ac:dyDescent="0.25">
      <c r="A1704" s="5" t="s">
        <v>24904</v>
      </c>
      <c r="B1704" s="5">
        <v>-1.01789002039511</v>
      </c>
      <c r="C1704" s="5" t="s">
        <v>8</v>
      </c>
      <c r="D1704" s="5" t="s">
        <v>8</v>
      </c>
      <c r="E1704" s="5" t="s">
        <v>8</v>
      </c>
      <c r="F1704" s="5" t="s">
        <v>8</v>
      </c>
      <c r="G1704" s="5" t="s">
        <v>8</v>
      </c>
    </row>
    <row r="1705" spans="1:7" x14ac:dyDescent="0.25">
      <c r="A1705" s="5" t="s">
        <v>25364</v>
      </c>
      <c r="B1705" s="5">
        <v>-1.01789002039511</v>
      </c>
      <c r="C1705" s="5" t="s">
        <v>8</v>
      </c>
      <c r="D1705" s="5" t="s">
        <v>8</v>
      </c>
      <c r="E1705" s="5" t="s">
        <v>8</v>
      </c>
      <c r="F1705" s="5" t="s">
        <v>8</v>
      </c>
      <c r="G1705" s="5" t="s">
        <v>8</v>
      </c>
    </row>
    <row r="1706" spans="1:7" x14ac:dyDescent="0.25">
      <c r="A1706" s="5" t="s">
        <v>25839</v>
      </c>
      <c r="B1706" s="5">
        <v>-1.01789002039511</v>
      </c>
      <c r="C1706" s="5" t="s">
        <v>8</v>
      </c>
      <c r="D1706" s="5" t="s">
        <v>8</v>
      </c>
      <c r="E1706" s="5" t="s">
        <v>8</v>
      </c>
      <c r="F1706" s="5" t="s">
        <v>8</v>
      </c>
      <c r="G1706" s="5" t="s">
        <v>8</v>
      </c>
    </row>
    <row r="1707" spans="1:7" x14ac:dyDescent="0.25">
      <c r="A1707" s="5" t="s">
        <v>25444</v>
      </c>
      <c r="B1707" s="5">
        <v>-1.01810376486353</v>
      </c>
      <c r="C1707" s="5" t="s">
        <v>8</v>
      </c>
      <c r="D1707" s="5" t="s">
        <v>8</v>
      </c>
      <c r="E1707" s="5" t="s">
        <v>8</v>
      </c>
      <c r="F1707" s="5" t="s">
        <v>8</v>
      </c>
      <c r="G1707" s="5" t="s">
        <v>8</v>
      </c>
    </row>
    <row r="1708" spans="1:7" x14ac:dyDescent="0.25">
      <c r="A1708" s="5" t="s">
        <v>14943</v>
      </c>
      <c r="B1708" s="5">
        <v>-1.0187504831823799</v>
      </c>
      <c r="C1708" s="5" t="s">
        <v>8</v>
      </c>
      <c r="D1708" s="5" t="s">
        <v>8</v>
      </c>
      <c r="E1708" s="5" t="s">
        <v>8</v>
      </c>
      <c r="F1708" s="5" t="s">
        <v>8</v>
      </c>
      <c r="G1708" s="5" t="s">
        <v>8</v>
      </c>
    </row>
    <row r="1709" spans="1:7" x14ac:dyDescent="0.25">
      <c r="A1709" s="5" t="s">
        <v>24206</v>
      </c>
      <c r="B1709" s="5">
        <v>-1.01906816684966</v>
      </c>
      <c r="C1709" s="5" t="s">
        <v>24207</v>
      </c>
      <c r="D1709" s="5" t="s">
        <v>8</v>
      </c>
      <c r="E1709" s="5" t="s">
        <v>8</v>
      </c>
      <c r="F1709" s="5" t="s">
        <v>8</v>
      </c>
      <c r="G1709" s="5" t="s">
        <v>24208</v>
      </c>
    </row>
    <row r="1710" spans="1:7" x14ac:dyDescent="0.25">
      <c r="A1710" s="5" t="s">
        <v>11490</v>
      </c>
      <c r="B1710" s="5">
        <v>-1.01906816684966</v>
      </c>
      <c r="C1710" s="5" t="s">
        <v>8</v>
      </c>
      <c r="D1710" s="5" t="s">
        <v>8</v>
      </c>
      <c r="E1710" s="5" t="s">
        <v>8</v>
      </c>
      <c r="F1710" s="5" t="s">
        <v>8</v>
      </c>
      <c r="G1710" s="5" t="s">
        <v>8</v>
      </c>
    </row>
    <row r="1711" spans="1:7" x14ac:dyDescent="0.25">
      <c r="A1711" s="5" t="s">
        <v>25536</v>
      </c>
      <c r="B1711" s="5">
        <v>-1.01906816684966</v>
      </c>
      <c r="C1711" s="5" t="s">
        <v>8</v>
      </c>
      <c r="D1711" s="5" t="s">
        <v>8</v>
      </c>
      <c r="E1711" s="5" t="s">
        <v>8</v>
      </c>
      <c r="F1711" s="5" t="s">
        <v>8</v>
      </c>
      <c r="G1711" s="5" t="s">
        <v>8</v>
      </c>
    </row>
    <row r="1712" spans="1:7" x14ac:dyDescent="0.25">
      <c r="A1712" s="5" t="s">
        <v>16305</v>
      </c>
      <c r="B1712" s="5">
        <v>-1.0197938100444499</v>
      </c>
      <c r="C1712" s="5" t="s">
        <v>8</v>
      </c>
      <c r="D1712" s="5" t="s">
        <v>8</v>
      </c>
      <c r="E1712" s="5" t="s">
        <v>8</v>
      </c>
      <c r="F1712" s="5" t="s">
        <v>16306</v>
      </c>
      <c r="G1712" s="5" t="s">
        <v>16307</v>
      </c>
    </row>
    <row r="1713" spans="1:7" x14ac:dyDescent="0.25">
      <c r="A1713" s="5" t="s">
        <v>16503</v>
      </c>
      <c r="B1713" s="5">
        <v>-1.0203158921150099</v>
      </c>
      <c r="C1713" s="5" t="s">
        <v>16504</v>
      </c>
      <c r="D1713" s="5" t="s">
        <v>16505</v>
      </c>
      <c r="E1713" s="5" t="s">
        <v>16506</v>
      </c>
      <c r="F1713" s="5" t="s">
        <v>16507</v>
      </c>
      <c r="G1713" s="5" t="s">
        <v>16508</v>
      </c>
    </row>
    <row r="1714" spans="1:7" x14ac:dyDescent="0.25">
      <c r="A1714" s="5" t="s">
        <v>24700</v>
      </c>
      <c r="B1714" s="5">
        <v>-1.0203158921150099</v>
      </c>
      <c r="C1714" s="5" t="s">
        <v>8</v>
      </c>
      <c r="D1714" s="5" t="s">
        <v>8</v>
      </c>
      <c r="E1714" s="5" t="s">
        <v>8</v>
      </c>
      <c r="F1714" s="5" t="s">
        <v>8</v>
      </c>
      <c r="G1714" s="5" t="s">
        <v>8</v>
      </c>
    </row>
    <row r="1715" spans="1:7" x14ac:dyDescent="0.25">
      <c r="A1715" s="5" t="s">
        <v>2301</v>
      </c>
      <c r="B1715" s="5">
        <v>-1.0203158921150099</v>
      </c>
      <c r="C1715" s="5" t="s">
        <v>8</v>
      </c>
      <c r="D1715" s="5" t="s">
        <v>8</v>
      </c>
      <c r="E1715" s="5" t="s">
        <v>8</v>
      </c>
      <c r="F1715" s="5" t="s">
        <v>8</v>
      </c>
      <c r="G1715" s="5" t="s">
        <v>8</v>
      </c>
    </row>
    <row r="1716" spans="1:7" x14ac:dyDescent="0.25">
      <c r="A1716" s="5" t="s">
        <v>24871</v>
      </c>
      <c r="B1716" s="5">
        <v>-1.0203158921150099</v>
      </c>
      <c r="C1716" s="5" t="s">
        <v>8</v>
      </c>
      <c r="D1716" s="5" t="s">
        <v>8</v>
      </c>
      <c r="E1716" s="5" t="s">
        <v>3100</v>
      </c>
      <c r="F1716" s="5" t="s">
        <v>8</v>
      </c>
      <c r="G1716" s="5" t="s">
        <v>8</v>
      </c>
    </row>
    <row r="1717" spans="1:7" x14ac:dyDescent="0.25">
      <c r="A1717" s="5" t="s">
        <v>24938</v>
      </c>
      <c r="B1717" s="5">
        <v>-1.0203158921150099</v>
      </c>
      <c r="C1717" s="5" t="s">
        <v>8</v>
      </c>
      <c r="D1717" s="5" t="s">
        <v>8</v>
      </c>
      <c r="E1717" s="5" t="s">
        <v>8</v>
      </c>
      <c r="F1717" s="5" t="s">
        <v>8</v>
      </c>
      <c r="G1717" s="5" t="s">
        <v>8</v>
      </c>
    </row>
    <row r="1718" spans="1:7" x14ac:dyDescent="0.25">
      <c r="A1718" s="5" t="s">
        <v>25278</v>
      </c>
      <c r="B1718" s="5">
        <v>-1.0203158921150099</v>
      </c>
      <c r="C1718" s="5" t="s">
        <v>8</v>
      </c>
      <c r="D1718" s="5" t="s">
        <v>8</v>
      </c>
      <c r="E1718" s="5" t="s">
        <v>8</v>
      </c>
      <c r="F1718" s="5" t="s">
        <v>8</v>
      </c>
      <c r="G1718" s="5" t="s">
        <v>8</v>
      </c>
    </row>
    <row r="1719" spans="1:7" x14ac:dyDescent="0.25">
      <c r="A1719" s="5" t="s">
        <v>25279</v>
      </c>
      <c r="B1719" s="5">
        <v>-1.0203158921150099</v>
      </c>
      <c r="C1719" s="5" t="s">
        <v>8</v>
      </c>
      <c r="D1719" s="5" t="s">
        <v>8</v>
      </c>
      <c r="E1719" s="5" t="s">
        <v>8</v>
      </c>
      <c r="F1719" s="5" t="s">
        <v>8</v>
      </c>
      <c r="G1719" s="5" t="s">
        <v>8</v>
      </c>
    </row>
    <row r="1720" spans="1:7" x14ac:dyDescent="0.25">
      <c r="A1720" s="5" t="s">
        <v>25391</v>
      </c>
      <c r="B1720" s="5">
        <v>-1.0203158921150099</v>
      </c>
      <c r="C1720" s="5" t="s">
        <v>8</v>
      </c>
      <c r="D1720" s="5" t="s">
        <v>8</v>
      </c>
      <c r="E1720" s="5" t="s">
        <v>8</v>
      </c>
      <c r="F1720" s="5" t="s">
        <v>8</v>
      </c>
      <c r="G1720" s="5" t="s">
        <v>8</v>
      </c>
    </row>
    <row r="1721" spans="1:7" x14ac:dyDescent="0.25">
      <c r="A1721" s="5" t="s">
        <v>20121</v>
      </c>
      <c r="B1721" s="5">
        <v>-1.0203158921150099</v>
      </c>
      <c r="C1721" s="5" t="s">
        <v>8</v>
      </c>
      <c r="D1721" s="5" t="s">
        <v>8</v>
      </c>
      <c r="E1721" s="5" t="s">
        <v>8</v>
      </c>
      <c r="F1721" s="5" t="s">
        <v>8</v>
      </c>
      <c r="G1721" s="5" t="s">
        <v>8</v>
      </c>
    </row>
    <row r="1722" spans="1:7" x14ac:dyDescent="0.25">
      <c r="A1722" s="5" t="s">
        <v>20365</v>
      </c>
      <c r="B1722" s="5">
        <v>-1.0203158921150099</v>
      </c>
      <c r="C1722" s="5" t="s">
        <v>20366</v>
      </c>
      <c r="D1722" s="5" t="s">
        <v>20367</v>
      </c>
      <c r="E1722" s="5" t="s">
        <v>20368</v>
      </c>
      <c r="F1722" s="5" t="s">
        <v>20369</v>
      </c>
      <c r="G1722" s="5" t="s">
        <v>8</v>
      </c>
    </row>
    <row r="1723" spans="1:7" x14ac:dyDescent="0.25">
      <c r="A1723" s="5" t="s">
        <v>20377</v>
      </c>
      <c r="B1723" s="5">
        <v>-1.0203158921150099</v>
      </c>
      <c r="C1723" s="5" t="s">
        <v>8</v>
      </c>
      <c r="D1723" s="5" t="s">
        <v>8</v>
      </c>
      <c r="E1723" s="5" t="s">
        <v>8</v>
      </c>
      <c r="F1723" s="5" t="s">
        <v>8</v>
      </c>
      <c r="G1723" s="5" t="s">
        <v>8</v>
      </c>
    </row>
    <row r="1724" spans="1:7" x14ac:dyDescent="0.25">
      <c r="A1724" s="5" t="s">
        <v>25507</v>
      </c>
      <c r="B1724" s="5">
        <v>-1.0203158921150099</v>
      </c>
      <c r="C1724" s="5" t="s">
        <v>8</v>
      </c>
      <c r="D1724" s="5" t="s">
        <v>8</v>
      </c>
      <c r="E1724" s="5" t="s">
        <v>8</v>
      </c>
      <c r="F1724" s="5" t="s">
        <v>8</v>
      </c>
      <c r="G1724" s="5" t="s">
        <v>8</v>
      </c>
    </row>
    <row r="1725" spans="1:7" x14ac:dyDescent="0.25">
      <c r="A1725" s="5" t="s">
        <v>20813</v>
      </c>
      <c r="B1725" s="5">
        <v>-1.0203158921150099</v>
      </c>
      <c r="C1725" s="5" t="s">
        <v>8</v>
      </c>
      <c r="D1725" s="5" t="s">
        <v>8</v>
      </c>
      <c r="E1725" s="5" t="s">
        <v>8</v>
      </c>
      <c r="F1725" s="5" t="s">
        <v>8</v>
      </c>
      <c r="G1725" s="5" t="s">
        <v>8</v>
      </c>
    </row>
    <row r="1726" spans="1:7" x14ac:dyDescent="0.25">
      <c r="A1726" s="5" t="s">
        <v>21038</v>
      </c>
      <c r="B1726" s="5">
        <v>-1.0203158921150099</v>
      </c>
      <c r="C1726" s="5" t="s">
        <v>8</v>
      </c>
      <c r="D1726" s="5" t="s">
        <v>8</v>
      </c>
      <c r="E1726" s="5" t="s">
        <v>8</v>
      </c>
      <c r="F1726" s="5" t="s">
        <v>8</v>
      </c>
      <c r="G1726" s="5" t="s">
        <v>8</v>
      </c>
    </row>
    <row r="1727" spans="1:7" x14ac:dyDescent="0.25">
      <c r="A1727" s="5" t="s">
        <v>25801</v>
      </c>
      <c r="B1727" s="5">
        <v>-1.0203158921150099</v>
      </c>
      <c r="C1727" s="5" t="s">
        <v>8</v>
      </c>
      <c r="D1727" s="5" t="s">
        <v>8</v>
      </c>
      <c r="E1727" s="5" t="s">
        <v>8</v>
      </c>
      <c r="F1727" s="5" t="s">
        <v>8</v>
      </c>
      <c r="G1727" s="5" t="s">
        <v>8</v>
      </c>
    </row>
    <row r="1728" spans="1:7" x14ac:dyDescent="0.25">
      <c r="A1728" s="5" t="s">
        <v>25854</v>
      </c>
      <c r="B1728" s="5">
        <v>-1.0203158921150099</v>
      </c>
      <c r="C1728" s="5" t="s">
        <v>8</v>
      </c>
      <c r="D1728" s="5" t="s">
        <v>8</v>
      </c>
      <c r="E1728" s="5" t="s">
        <v>25855</v>
      </c>
      <c r="F1728" s="5" t="s">
        <v>8</v>
      </c>
      <c r="G1728" s="5" t="s">
        <v>8</v>
      </c>
    </row>
    <row r="1729" spans="1:7" x14ac:dyDescent="0.25">
      <c r="A1729" s="5" t="s">
        <v>22283</v>
      </c>
      <c r="B1729" s="5">
        <v>-1.02077518261726</v>
      </c>
      <c r="C1729" s="5" t="s">
        <v>8</v>
      </c>
      <c r="D1729" s="5" t="s">
        <v>8</v>
      </c>
      <c r="E1729" s="5" t="s">
        <v>8</v>
      </c>
      <c r="F1729" s="5" t="s">
        <v>8</v>
      </c>
      <c r="G1729" s="5" t="s">
        <v>8</v>
      </c>
    </row>
    <row r="1730" spans="1:7" x14ac:dyDescent="0.25">
      <c r="A1730" s="5" t="s">
        <v>25586</v>
      </c>
      <c r="B1730" s="5">
        <v>-1.02156209325311</v>
      </c>
      <c r="C1730" s="5" t="s">
        <v>8</v>
      </c>
      <c r="D1730" s="5" t="s">
        <v>8</v>
      </c>
      <c r="E1730" s="5" t="s">
        <v>8</v>
      </c>
      <c r="F1730" s="5" t="s">
        <v>8</v>
      </c>
      <c r="G1730" s="5" t="s">
        <v>8</v>
      </c>
    </row>
    <row r="1731" spans="1:7" x14ac:dyDescent="0.25">
      <c r="A1731" s="5" t="s">
        <v>9858</v>
      </c>
      <c r="B1731" s="5">
        <v>-1.0220309248406401</v>
      </c>
      <c r="C1731" s="5" t="s">
        <v>8</v>
      </c>
      <c r="D1731" s="5" t="s">
        <v>8</v>
      </c>
      <c r="E1731" s="5" t="s">
        <v>8</v>
      </c>
      <c r="F1731" s="5" t="s">
        <v>8</v>
      </c>
      <c r="G1731" s="5" t="s">
        <v>8</v>
      </c>
    </row>
    <row r="1732" spans="1:7" x14ac:dyDescent="0.25">
      <c r="A1732" s="5" t="s">
        <v>25406</v>
      </c>
      <c r="B1732" s="5">
        <v>-1.02266705437038</v>
      </c>
      <c r="C1732" s="5" t="s">
        <v>8</v>
      </c>
      <c r="D1732" s="5" t="s">
        <v>8</v>
      </c>
      <c r="E1732" s="5" t="s">
        <v>8</v>
      </c>
      <c r="F1732" s="5" t="s">
        <v>8</v>
      </c>
      <c r="G1732" s="5" t="s">
        <v>8</v>
      </c>
    </row>
    <row r="1733" spans="1:7" x14ac:dyDescent="0.25">
      <c r="A1733" s="5" t="s">
        <v>22499</v>
      </c>
      <c r="B1733" s="5">
        <v>-1.0230988885397301</v>
      </c>
      <c r="C1733" s="5" t="s">
        <v>8</v>
      </c>
      <c r="D1733" s="5" t="s">
        <v>8</v>
      </c>
      <c r="E1733" s="5" t="s">
        <v>8</v>
      </c>
      <c r="F1733" s="5" t="s">
        <v>8</v>
      </c>
      <c r="G1733" s="5" t="s">
        <v>8</v>
      </c>
    </row>
    <row r="1734" spans="1:7" x14ac:dyDescent="0.25">
      <c r="A1734" s="5" t="s">
        <v>24760</v>
      </c>
      <c r="B1734" s="5">
        <v>-1.0235952183088901</v>
      </c>
      <c r="C1734" s="5" t="s">
        <v>8</v>
      </c>
      <c r="D1734" s="5" t="s">
        <v>8</v>
      </c>
      <c r="E1734" s="5" t="s">
        <v>8</v>
      </c>
      <c r="F1734" s="5" t="s">
        <v>8</v>
      </c>
      <c r="G1734" s="5" t="s">
        <v>8</v>
      </c>
    </row>
    <row r="1735" spans="1:7" x14ac:dyDescent="0.25">
      <c r="A1735" s="5" t="s">
        <v>19069</v>
      </c>
      <c r="B1735" s="5">
        <v>-1.0235952183088901</v>
      </c>
      <c r="C1735" s="5" t="s">
        <v>8</v>
      </c>
      <c r="D1735" s="5" t="s">
        <v>8</v>
      </c>
      <c r="E1735" s="5" t="s">
        <v>8</v>
      </c>
      <c r="F1735" s="5" t="s">
        <v>8</v>
      </c>
      <c r="G1735" s="5" t="s">
        <v>8</v>
      </c>
    </row>
    <row r="1736" spans="1:7" x14ac:dyDescent="0.25">
      <c r="A1736" s="5" t="s">
        <v>25654</v>
      </c>
      <c r="B1736" s="5">
        <v>-1.0235952183088901</v>
      </c>
      <c r="C1736" s="5" t="s">
        <v>8</v>
      </c>
      <c r="D1736" s="5" t="s">
        <v>8</v>
      </c>
      <c r="E1736" s="5" t="s">
        <v>8</v>
      </c>
      <c r="F1736" s="5" t="s">
        <v>8</v>
      </c>
      <c r="G1736" s="5" t="s">
        <v>8</v>
      </c>
    </row>
    <row r="1737" spans="1:7" x14ac:dyDescent="0.25">
      <c r="A1737" s="5" t="s">
        <v>25749</v>
      </c>
      <c r="B1737" s="5">
        <v>-1.0235952183088901</v>
      </c>
      <c r="C1737" s="5" t="s">
        <v>8</v>
      </c>
      <c r="D1737" s="5" t="s">
        <v>8</v>
      </c>
      <c r="E1737" s="5" t="s">
        <v>8</v>
      </c>
      <c r="F1737" s="5" t="s">
        <v>8</v>
      </c>
      <c r="G1737" s="5" t="s">
        <v>8</v>
      </c>
    </row>
    <row r="1738" spans="1:7" x14ac:dyDescent="0.25">
      <c r="A1738" s="5" t="s">
        <v>24012</v>
      </c>
      <c r="B1738" s="5">
        <v>-1.02479346164503</v>
      </c>
      <c r="C1738" s="5" t="s">
        <v>24013</v>
      </c>
      <c r="D1738" s="5" t="s">
        <v>24014</v>
      </c>
      <c r="E1738" s="5" t="s">
        <v>24015</v>
      </c>
      <c r="F1738" s="5" t="s">
        <v>24016</v>
      </c>
      <c r="G1738" s="5" t="s">
        <v>24017</v>
      </c>
    </row>
    <row r="1739" spans="1:7" x14ac:dyDescent="0.25">
      <c r="A1739" s="5" t="s">
        <v>25626</v>
      </c>
      <c r="B1739" s="5">
        <v>-1.0248032396767399</v>
      </c>
      <c r="C1739" s="5" t="s">
        <v>8</v>
      </c>
      <c r="D1739" s="5" t="s">
        <v>8</v>
      </c>
      <c r="E1739" s="5" t="s">
        <v>8</v>
      </c>
      <c r="F1739" s="5" t="s">
        <v>8</v>
      </c>
      <c r="G1739" s="5" t="s">
        <v>8</v>
      </c>
    </row>
    <row r="1740" spans="1:7" x14ac:dyDescent="0.25">
      <c r="A1740" s="5" t="s">
        <v>24534</v>
      </c>
      <c r="B1740" s="5">
        <v>-1.0258433450750299</v>
      </c>
      <c r="C1740" s="5" t="s">
        <v>24535</v>
      </c>
      <c r="D1740" s="5" t="s">
        <v>8</v>
      </c>
      <c r="E1740" s="5" t="s">
        <v>8</v>
      </c>
      <c r="F1740" s="5" t="s">
        <v>24536</v>
      </c>
      <c r="G1740" s="5" t="s">
        <v>24537</v>
      </c>
    </row>
    <row r="1741" spans="1:7" x14ac:dyDescent="0.25">
      <c r="A1741" s="5" t="s">
        <v>25156</v>
      </c>
      <c r="B1741" s="5">
        <v>-1.0265174848401899</v>
      </c>
      <c r="C1741" s="5" t="s">
        <v>8</v>
      </c>
      <c r="D1741" s="5" t="s">
        <v>8</v>
      </c>
      <c r="E1741" s="5" t="s">
        <v>8</v>
      </c>
      <c r="F1741" s="5" t="s">
        <v>8</v>
      </c>
      <c r="G1741" s="5" t="s">
        <v>8</v>
      </c>
    </row>
    <row r="1742" spans="1:7" x14ac:dyDescent="0.25">
      <c r="A1742" s="5" t="s">
        <v>23484</v>
      </c>
      <c r="B1742" s="5">
        <v>-1.0270126616847199</v>
      </c>
      <c r="C1742" s="5" t="s">
        <v>8</v>
      </c>
      <c r="D1742" s="5" t="s">
        <v>8</v>
      </c>
      <c r="E1742" s="5" t="s">
        <v>8</v>
      </c>
      <c r="F1742" s="5" t="s">
        <v>8</v>
      </c>
      <c r="G1742" s="5" t="s">
        <v>8</v>
      </c>
    </row>
    <row r="1743" spans="1:7" x14ac:dyDescent="0.25">
      <c r="A1743" s="5" t="s">
        <v>25570</v>
      </c>
      <c r="B1743" s="5">
        <v>-1.02706236904702</v>
      </c>
      <c r="C1743" s="5" t="s">
        <v>8</v>
      </c>
      <c r="D1743" s="5" t="s">
        <v>8</v>
      </c>
      <c r="E1743" s="5" t="s">
        <v>8</v>
      </c>
      <c r="F1743" s="5" t="s">
        <v>8</v>
      </c>
      <c r="G1743" s="5" t="s">
        <v>8</v>
      </c>
    </row>
    <row r="1744" spans="1:7" x14ac:dyDescent="0.25">
      <c r="A1744" s="5" t="s">
        <v>24438</v>
      </c>
      <c r="B1744" s="5">
        <v>-1.0274805876852899</v>
      </c>
      <c r="C1744" s="5" t="s">
        <v>24439</v>
      </c>
      <c r="D1744" s="5" t="s">
        <v>24440</v>
      </c>
      <c r="E1744" s="5" t="s">
        <v>24441</v>
      </c>
      <c r="F1744" s="5" t="s">
        <v>24442</v>
      </c>
      <c r="G1744" s="5" t="s">
        <v>24443</v>
      </c>
    </row>
    <row r="1745" spans="1:7" x14ac:dyDescent="0.25">
      <c r="A1745" s="5" t="s">
        <v>20445</v>
      </c>
      <c r="B1745" s="5">
        <v>-1.0274805876852899</v>
      </c>
      <c r="C1745" s="5" t="s">
        <v>8</v>
      </c>
      <c r="D1745" s="5" t="s">
        <v>8</v>
      </c>
      <c r="E1745" s="5" t="s">
        <v>8</v>
      </c>
      <c r="F1745" s="5" t="s">
        <v>8</v>
      </c>
      <c r="G1745" s="5" t="s">
        <v>8</v>
      </c>
    </row>
    <row r="1746" spans="1:7" x14ac:dyDescent="0.25">
      <c r="A1746" s="5" t="s">
        <v>24167</v>
      </c>
      <c r="B1746" s="5">
        <v>-1.02807832832959</v>
      </c>
      <c r="C1746" s="5" t="s">
        <v>1097</v>
      </c>
      <c r="D1746" s="5" t="s">
        <v>16912</v>
      </c>
      <c r="E1746" s="5" t="s">
        <v>1099</v>
      </c>
      <c r="F1746" s="5" t="s">
        <v>1100</v>
      </c>
      <c r="G1746" s="5" t="s">
        <v>1101</v>
      </c>
    </row>
    <row r="1747" spans="1:7" x14ac:dyDescent="0.25">
      <c r="A1747" s="5" t="s">
        <v>24653</v>
      </c>
      <c r="B1747" s="5">
        <v>-1.02807832832959</v>
      </c>
      <c r="C1747" s="5" t="s">
        <v>8</v>
      </c>
      <c r="D1747" s="5" t="s">
        <v>8</v>
      </c>
      <c r="E1747" s="5" t="s">
        <v>8</v>
      </c>
      <c r="F1747" s="5" t="s">
        <v>8</v>
      </c>
      <c r="G1747" s="5" t="s">
        <v>8</v>
      </c>
    </row>
    <row r="1748" spans="1:7" x14ac:dyDescent="0.25">
      <c r="A1748" s="5" t="s">
        <v>24793</v>
      </c>
      <c r="B1748" s="5">
        <v>-1.02807832832959</v>
      </c>
      <c r="C1748" s="5" t="s">
        <v>8</v>
      </c>
      <c r="D1748" s="5" t="s">
        <v>8</v>
      </c>
      <c r="E1748" s="5" t="s">
        <v>8</v>
      </c>
      <c r="F1748" s="5" t="s">
        <v>8</v>
      </c>
      <c r="G1748" s="5" t="s">
        <v>8</v>
      </c>
    </row>
    <row r="1749" spans="1:7" x14ac:dyDescent="0.25">
      <c r="A1749" s="5" t="s">
        <v>2262</v>
      </c>
      <c r="B1749" s="5">
        <v>-1.02807832832959</v>
      </c>
      <c r="C1749" s="5" t="s">
        <v>8</v>
      </c>
      <c r="D1749" s="5" t="s">
        <v>8</v>
      </c>
      <c r="E1749" s="5" t="s">
        <v>8</v>
      </c>
      <c r="F1749" s="5" t="s">
        <v>8</v>
      </c>
      <c r="G1749" s="5" t="s">
        <v>8</v>
      </c>
    </row>
    <row r="1750" spans="1:7" x14ac:dyDescent="0.25">
      <c r="A1750" s="5" t="s">
        <v>24936</v>
      </c>
      <c r="B1750" s="5">
        <v>-1.02807832832959</v>
      </c>
      <c r="C1750" s="5" t="s">
        <v>8</v>
      </c>
      <c r="D1750" s="5" t="s">
        <v>8</v>
      </c>
      <c r="E1750" s="5" t="s">
        <v>8</v>
      </c>
      <c r="F1750" s="5" t="s">
        <v>8</v>
      </c>
      <c r="G1750" s="5" t="s">
        <v>8</v>
      </c>
    </row>
    <row r="1751" spans="1:7" x14ac:dyDescent="0.25">
      <c r="A1751" s="5" t="s">
        <v>24948</v>
      </c>
      <c r="B1751" s="5">
        <v>-1.02807832832959</v>
      </c>
      <c r="C1751" s="5" t="s">
        <v>8</v>
      </c>
      <c r="D1751" s="5" t="s">
        <v>8</v>
      </c>
      <c r="E1751" s="5" t="s">
        <v>24949</v>
      </c>
      <c r="F1751" s="5" t="s">
        <v>8</v>
      </c>
      <c r="G1751" s="5" t="s">
        <v>8</v>
      </c>
    </row>
    <row r="1752" spans="1:7" x14ac:dyDescent="0.25">
      <c r="A1752" s="5" t="s">
        <v>24953</v>
      </c>
      <c r="B1752" s="5">
        <v>-1.02807832832959</v>
      </c>
      <c r="C1752" s="5" t="s">
        <v>8</v>
      </c>
      <c r="D1752" s="5" t="s">
        <v>8</v>
      </c>
      <c r="E1752" s="5" t="s">
        <v>8</v>
      </c>
      <c r="F1752" s="5" t="s">
        <v>8</v>
      </c>
      <c r="G1752" s="5" t="s">
        <v>8</v>
      </c>
    </row>
    <row r="1753" spans="1:7" x14ac:dyDescent="0.25">
      <c r="A1753" s="5" t="s">
        <v>24955</v>
      </c>
      <c r="B1753" s="5">
        <v>-1.02807832832959</v>
      </c>
      <c r="C1753" s="5" t="s">
        <v>8</v>
      </c>
      <c r="D1753" s="5" t="s">
        <v>8</v>
      </c>
      <c r="E1753" s="5" t="s">
        <v>8</v>
      </c>
      <c r="F1753" s="5" t="s">
        <v>8</v>
      </c>
      <c r="G1753" s="5" t="s">
        <v>8</v>
      </c>
    </row>
    <row r="1754" spans="1:7" x14ac:dyDescent="0.25">
      <c r="A1754" s="5" t="s">
        <v>24972</v>
      </c>
      <c r="B1754" s="5">
        <v>-1.02807832832959</v>
      </c>
      <c r="C1754" s="5" t="s">
        <v>8</v>
      </c>
      <c r="D1754" s="5" t="s">
        <v>8</v>
      </c>
      <c r="E1754" s="5" t="s">
        <v>8</v>
      </c>
      <c r="F1754" s="5" t="s">
        <v>8</v>
      </c>
      <c r="G1754" s="5" t="s">
        <v>8</v>
      </c>
    </row>
    <row r="1755" spans="1:7" x14ac:dyDescent="0.25">
      <c r="A1755" s="5" t="s">
        <v>25072</v>
      </c>
      <c r="B1755" s="5">
        <v>-1.02807832832959</v>
      </c>
      <c r="C1755" s="5" t="s">
        <v>8</v>
      </c>
      <c r="D1755" s="5" t="s">
        <v>8</v>
      </c>
      <c r="E1755" s="5" t="s">
        <v>8</v>
      </c>
      <c r="F1755" s="5" t="s">
        <v>8</v>
      </c>
      <c r="G1755" s="5" t="s">
        <v>8</v>
      </c>
    </row>
    <row r="1756" spans="1:7" x14ac:dyDescent="0.25">
      <c r="A1756" s="5" t="s">
        <v>25081</v>
      </c>
      <c r="B1756" s="5">
        <v>-1.02807832832959</v>
      </c>
      <c r="C1756" s="5" t="s">
        <v>8</v>
      </c>
      <c r="D1756" s="5" t="s">
        <v>8</v>
      </c>
      <c r="E1756" s="5" t="s">
        <v>8</v>
      </c>
      <c r="F1756" s="5" t="s">
        <v>8</v>
      </c>
      <c r="G1756" s="5" t="s">
        <v>8</v>
      </c>
    </row>
    <row r="1757" spans="1:7" x14ac:dyDescent="0.25">
      <c r="A1757" s="5" t="s">
        <v>25176</v>
      </c>
      <c r="B1757" s="5">
        <v>-1.02807832832959</v>
      </c>
      <c r="C1757" s="5" t="s">
        <v>8</v>
      </c>
      <c r="D1757" s="5" t="s">
        <v>8</v>
      </c>
      <c r="E1757" s="5" t="s">
        <v>7499</v>
      </c>
      <c r="F1757" s="5" t="s">
        <v>8</v>
      </c>
      <c r="G1757" s="5" t="s">
        <v>8</v>
      </c>
    </row>
    <row r="1758" spans="1:7" x14ac:dyDescent="0.25">
      <c r="A1758" s="5" t="s">
        <v>7783</v>
      </c>
      <c r="B1758" s="5">
        <v>-1.02807832832959</v>
      </c>
      <c r="C1758" s="5" t="s">
        <v>8</v>
      </c>
      <c r="D1758" s="5" t="s">
        <v>8</v>
      </c>
      <c r="E1758" s="5" t="s">
        <v>8</v>
      </c>
      <c r="F1758" s="5" t="s">
        <v>8</v>
      </c>
      <c r="G1758" s="5" t="s">
        <v>8</v>
      </c>
    </row>
    <row r="1759" spans="1:7" x14ac:dyDescent="0.25">
      <c r="A1759" s="5" t="s">
        <v>25298</v>
      </c>
      <c r="B1759" s="5">
        <v>-1.02807832832959</v>
      </c>
      <c r="C1759" s="5" t="s">
        <v>8</v>
      </c>
      <c r="D1759" s="5" t="s">
        <v>8</v>
      </c>
      <c r="E1759" s="5" t="s">
        <v>8</v>
      </c>
      <c r="F1759" s="5" t="s">
        <v>8</v>
      </c>
      <c r="G1759" s="5" t="s">
        <v>8</v>
      </c>
    </row>
    <row r="1760" spans="1:7" x14ac:dyDescent="0.25">
      <c r="A1760" s="5" t="s">
        <v>19976</v>
      </c>
      <c r="B1760" s="5">
        <v>-1.02807832832959</v>
      </c>
      <c r="C1760" s="5" t="s">
        <v>8</v>
      </c>
      <c r="D1760" s="5" t="s">
        <v>8</v>
      </c>
      <c r="E1760" s="5" t="s">
        <v>8</v>
      </c>
      <c r="F1760" s="5" t="s">
        <v>8</v>
      </c>
      <c r="G1760" s="5" t="s">
        <v>8</v>
      </c>
    </row>
    <row r="1761" spans="1:7" x14ac:dyDescent="0.25">
      <c r="A1761" s="5" t="s">
        <v>25386</v>
      </c>
      <c r="B1761" s="5">
        <v>-1.02807832832959</v>
      </c>
      <c r="C1761" s="5" t="s">
        <v>8</v>
      </c>
      <c r="D1761" s="5" t="s">
        <v>8</v>
      </c>
      <c r="E1761" s="5" t="s">
        <v>8</v>
      </c>
      <c r="F1761" s="5" t="s">
        <v>8</v>
      </c>
      <c r="G1761" s="5" t="s">
        <v>8</v>
      </c>
    </row>
    <row r="1762" spans="1:7" x14ac:dyDescent="0.25">
      <c r="A1762" s="5" t="s">
        <v>25651</v>
      </c>
      <c r="B1762" s="5">
        <v>-1.02807832832959</v>
      </c>
      <c r="C1762" s="5" t="s">
        <v>8</v>
      </c>
      <c r="D1762" s="5" t="s">
        <v>8</v>
      </c>
      <c r="E1762" s="5" t="s">
        <v>8</v>
      </c>
      <c r="F1762" s="5" t="s">
        <v>8</v>
      </c>
      <c r="G1762" s="5" t="s">
        <v>8</v>
      </c>
    </row>
    <row r="1763" spans="1:7" x14ac:dyDescent="0.25">
      <c r="A1763" s="5" t="s">
        <v>14749</v>
      </c>
      <c r="B1763" s="5">
        <v>-1.02807832832959</v>
      </c>
      <c r="C1763" s="5" t="s">
        <v>8</v>
      </c>
      <c r="D1763" s="5" t="s">
        <v>8</v>
      </c>
      <c r="E1763" s="5" t="s">
        <v>8</v>
      </c>
      <c r="F1763" s="5" t="s">
        <v>8</v>
      </c>
      <c r="G1763" s="5" t="s">
        <v>8</v>
      </c>
    </row>
    <row r="1764" spans="1:7" x14ac:dyDescent="0.25">
      <c r="A1764" s="5" t="s">
        <v>21065</v>
      </c>
      <c r="B1764" s="5">
        <v>-1.02807832832959</v>
      </c>
      <c r="C1764" s="5" t="s">
        <v>8</v>
      </c>
      <c r="D1764" s="5" t="s">
        <v>8</v>
      </c>
      <c r="E1764" s="5" t="s">
        <v>8</v>
      </c>
      <c r="F1764" s="5" t="s">
        <v>8</v>
      </c>
      <c r="G1764" s="5" t="s">
        <v>8</v>
      </c>
    </row>
    <row r="1765" spans="1:7" x14ac:dyDescent="0.25">
      <c r="A1765" s="5" t="s">
        <v>21087</v>
      </c>
      <c r="B1765" s="5">
        <v>-1.02807832832959</v>
      </c>
      <c r="C1765" s="5" t="s">
        <v>8</v>
      </c>
      <c r="D1765" s="5" t="s">
        <v>8</v>
      </c>
      <c r="E1765" s="5" t="s">
        <v>8</v>
      </c>
      <c r="F1765" s="5" t="s">
        <v>8</v>
      </c>
      <c r="G1765" s="5" t="s">
        <v>8</v>
      </c>
    </row>
    <row r="1766" spans="1:7" x14ac:dyDescent="0.25">
      <c r="A1766" s="5" t="s">
        <v>18443</v>
      </c>
      <c r="B1766" s="5">
        <v>-1.0284803302758401</v>
      </c>
      <c r="C1766" s="5" t="s">
        <v>8</v>
      </c>
      <c r="D1766" s="5" t="s">
        <v>8</v>
      </c>
      <c r="E1766" s="5" t="s">
        <v>8</v>
      </c>
      <c r="F1766" s="5" t="s">
        <v>8</v>
      </c>
      <c r="G1766" s="5" t="s">
        <v>8</v>
      </c>
    </row>
    <row r="1767" spans="1:7" x14ac:dyDescent="0.25">
      <c r="A1767" s="5" t="s">
        <v>21737</v>
      </c>
      <c r="B1767" s="5">
        <v>-1.0297055873385901</v>
      </c>
      <c r="C1767" s="5" t="s">
        <v>8</v>
      </c>
      <c r="D1767" s="5" t="s">
        <v>8</v>
      </c>
      <c r="E1767" s="5" t="s">
        <v>8</v>
      </c>
      <c r="F1767" s="5" t="s">
        <v>8</v>
      </c>
      <c r="G1767" s="5" t="s">
        <v>8</v>
      </c>
    </row>
    <row r="1768" spans="1:7" x14ac:dyDescent="0.25">
      <c r="A1768" s="5" t="s">
        <v>16601</v>
      </c>
      <c r="B1768" s="5">
        <v>-1.0300259381872201</v>
      </c>
      <c r="C1768" s="5" t="s">
        <v>16602</v>
      </c>
      <c r="D1768" s="5" t="s">
        <v>16603</v>
      </c>
      <c r="E1768" s="5" t="s">
        <v>16604</v>
      </c>
      <c r="F1768" s="5" t="s">
        <v>16605</v>
      </c>
      <c r="G1768" s="5" t="s">
        <v>16606</v>
      </c>
    </row>
    <row r="1769" spans="1:7" x14ac:dyDescent="0.25">
      <c r="A1769" s="5" t="s">
        <v>24231</v>
      </c>
      <c r="B1769" s="5">
        <v>-1.0300259381872201</v>
      </c>
      <c r="C1769" s="5" t="s">
        <v>24232</v>
      </c>
      <c r="D1769" s="5" t="s">
        <v>24233</v>
      </c>
      <c r="E1769" s="5" t="s">
        <v>24234</v>
      </c>
      <c r="F1769" s="5" t="s">
        <v>24235</v>
      </c>
      <c r="G1769" s="5" t="s">
        <v>24236</v>
      </c>
    </row>
    <row r="1770" spans="1:7" x14ac:dyDescent="0.25">
      <c r="A1770" s="5" t="s">
        <v>24685</v>
      </c>
      <c r="B1770" s="5">
        <v>-1.0300259381872201</v>
      </c>
      <c r="C1770" s="5" t="s">
        <v>8</v>
      </c>
      <c r="D1770" s="5" t="s">
        <v>8</v>
      </c>
      <c r="E1770" s="5" t="s">
        <v>8</v>
      </c>
      <c r="F1770" s="5" t="s">
        <v>8</v>
      </c>
      <c r="G1770" s="5" t="s">
        <v>8</v>
      </c>
    </row>
    <row r="1771" spans="1:7" x14ac:dyDescent="0.25">
      <c r="A1771" s="5" t="s">
        <v>18588</v>
      </c>
      <c r="B1771" s="5">
        <v>-1.0300259381872201</v>
      </c>
      <c r="C1771" s="5" t="s">
        <v>8</v>
      </c>
      <c r="D1771" s="5" t="s">
        <v>8</v>
      </c>
      <c r="E1771" s="5" t="s">
        <v>8</v>
      </c>
      <c r="F1771" s="5" t="s">
        <v>8</v>
      </c>
      <c r="G1771" s="5" t="s">
        <v>8</v>
      </c>
    </row>
    <row r="1772" spans="1:7" x14ac:dyDescent="0.25">
      <c r="A1772" s="5" t="s">
        <v>24766</v>
      </c>
      <c r="B1772" s="5">
        <v>-1.0300259381872201</v>
      </c>
      <c r="C1772" s="5" t="s">
        <v>8</v>
      </c>
      <c r="D1772" s="5" t="s">
        <v>8</v>
      </c>
      <c r="E1772" s="5" t="s">
        <v>8</v>
      </c>
      <c r="F1772" s="5" t="s">
        <v>8</v>
      </c>
      <c r="G1772" s="5" t="s">
        <v>8</v>
      </c>
    </row>
    <row r="1773" spans="1:7" x14ac:dyDescent="0.25">
      <c r="A1773" s="5" t="s">
        <v>24803</v>
      </c>
      <c r="B1773" s="5">
        <v>-1.0300259381872201</v>
      </c>
      <c r="C1773" s="5" t="s">
        <v>8</v>
      </c>
      <c r="D1773" s="5" t="s">
        <v>8</v>
      </c>
      <c r="E1773" s="5" t="s">
        <v>8</v>
      </c>
      <c r="F1773" s="5" t="s">
        <v>8</v>
      </c>
      <c r="G1773" s="5" t="s">
        <v>8</v>
      </c>
    </row>
    <row r="1774" spans="1:7" x14ac:dyDescent="0.25">
      <c r="A1774" s="5" t="s">
        <v>24941</v>
      </c>
      <c r="B1774" s="5">
        <v>-1.0300259381872201</v>
      </c>
      <c r="C1774" s="5" t="s">
        <v>8</v>
      </c>
      <c r="D1774" s="5" t="s">
        <v>8</v>
      </c>
      <c r="E1774" s="5" t="s">
        <v>8</v>
      </c>
      <c r="F1774" s="5" t="s">
        <v>8</v>
      </c>
      <c r="G1774" s="5" t="s">
        <v>8</v>
      </c>
    </row>
    <row r="1775" spans="1:7" x14ac:dyDescent="0.25">
      <c r="A1775" s="5" t="s">
        <v>25044</v>
      </c>
      <c r="B1775" s="5">
        <v>-1.0300259381872201</v>
      </c>
      <c r="C1775" s="5" t="s">
        <v>8</v>
      </c>
      <c r="D1775" s="5" t="s">
        <v>8</v>
      </c>
      <c r="E1775" s="5" t="s">
        <v>8</v>
      </c>
      <c r="F1775" s="5" t="s">
        <v>8</v>
      </c>
      <c r="G1775" s="5" t="s">
        <v>8</v>
      </c>
    </row>
    <row r="1776" spans="1:7" x14ac:dyDescent="0.25">
      <c r="A1776" s="5" t="s">
        <v>19577</v>
      </c>
      <c r="B1776" s="5">
        <v>-1.0300259381872201</v>
      </c>
      <c r="C1776" s="5" t="s">
        <v>8</v>
      </c>
      <c r="D1776" s="5" t="s">
        <v>8</v>
      </c>
      <c r="E1776" s="5" t="s">
        <v>8</v>
      </c>
      <c r="F1776" s="5" t="s">
        <v>8</v>
      </c>
      <c r="G1776" s="5" t="s">
        <v>8</v>
      </c>
    </row>
    <row r="1777" spans="1:7" x14ac:dyDescent="0.25">
      <c r="A1777" s="5" t="s">
        <v>22691</v>
      </c>
      <c r="B1777" s="5">
        <v>-1.0300259381872201</v>
      </c>
      <c r="C1777" s="5" t="s">
        <v>8</v>
      </c>
      <c r="D1777" s="5" t="s">
        <v>8</v>
      </c>
      <c r="E1777" s="5" t="s">
        <v>8</v>
      </c>
      <c r="F1777" s="5" t="s">
        <v>8</v>
      </c>
      <c r="G1777" s="5" t="s">
        <v>8</v>
      </c>
    </row>
    <row r="1778" spans="1:7" x14ac:dyDescent="0.25">
      <c r="A1778" s="5" t="s">
        <v>25526</v>
      </c>
      <c r="B1778" s="5">
        <v>-1.0300259381872201</v>
      </c>
      <c r="C1778" s="5" t="s">
        <v>8</v>
      </c>
      <c r="D1778" s="5" t="s">
        <v>8</v>
      </c>
      <c r="E1778" s="5" t="s">
        <v>8</v>
      </c>
      <c r="F1778" s="5" t="s">
        <v>8</v>
      </c>
      <c r="G1778" s="5" t="s">
        <v>8</v>
      </c>
    </row>
    <row r="1779" spans="1:7" x14ac:dyDescent="0.25">
      <c r="A1779" s="5" t="s">
        <v>25806</v>
      </c>
      <c r="B1779" s="5">
        <v>-1.0300259381872201</v>
      </c>
      <c r="C1779" s="5" t="s">
        <v>8</v>
      </c>
      <c r="D1779" s="5" t="s">
        <v>8</v>
      </c>
      <c r="E1779" s="5" t="s">
        <v>8</v>
      </c>
      <c r="F1779" s="5" t="s">
        <v>8</v>
      </c>
      <c r="G1779" s="5" t="s">
        <v>8</v>
      </c>
    </row>
    <row r="1780" spans="1:7" x14ac:dyDescent="0.25">
      <c r="A1780" s="5" t="s">
        <v>11128</v>
      </c>
      <c r="B1780" s="5">
        <v>-1.03114715532393</v>
      </c>
      <c r="C1780" s="5" t="s">
        <v>8</v>
      </c>
      <c r="D1780" s="5" t="s">
        <v>8</v>
      </c>
      <c r="E1780" s="5" t="s">
        <v>11129</v>
      </c>
      <c r="F1780" s="5" t="s">
        <v>8</v>
      </c>
      <c r="G1780" s="5" t="s">
        <v>597</v>
      </c>
    </row>
    <row r="1781" spans="1:7" x14ac:dyDescent="0.25">
      <c r="A1781" s="5" t="s">
        <v>18274</v>
      </c>
      <c r="B1781" s="5">
        <v>-1.0313286228412599</v>
      </c>
      <c r="C1781" s="5" t="s">
        <v>18275</v>
      </c>
      <c r="D1781" s="5" t="s">
        <v>18276</v>
      </c>
      <c r="E1781" s="5" t="s">
        <v>18277</v>
      </c>
      <c r="F1781" s="5" t="s">
        <v>18278</v>
      </c>
      <c r="G1781" s="5" t="s">
        <v>18279</v>
      </c>
    </row>
    <row r="1782" spans="1:7" x14ac:dyDescent="0.25">
      <c r="A1782" s="5" t="s">
        <v>11</v>
      </c>
      <c r="B1782" s="5">
        <v>-1.0313286228412599</v>
      </c>
      <c r="C1782" s="5" t="s">
        <v>8</v>
      </c>
      <c r="D1782" s="5" t="s">
        <v>8</v>
      </c>
      <c r="E1782" s="5" t="s">
        <v>8</v>
      </c>
      <c r="F1782" s="5" t="s">
        <v>8</v>
      </c>
      <c r="G1782" s="5" t="s">
        <v>8</v>
      </c>
    </row>
    <row r="1783" spans="1:7" x14ac:dyDescent="0.25">
      <c r="A1783" s="5" t="s">
        <v>25425</v>
      </c>
      <c r="B1783" s="5">
        <v>-1.0313286228412599</v>
      </c>
      <c r="C1783" s="5" t="s">
        <v>8</v>
      </c>
      <c r="D1783" s="5" t="s">
        <v>8</v>
      </c>
      <c r="E1783" s="5" t="s">
        <v>8</v>
      </c>
      <c r="F1783" s="5" t="s">
        <v>8</v>
      </c>
      <c r="G1783" s="5" t="s">
        <v>8</v>
      </c>
    </row>
    <row r="1784" spans="1:7" x14ac:dyDescent="0.25">
      <c r="A1784" s="5" t="s">
        <v>25601</v>
      </c>
      <c r="B1784" s="5">
        <v>-1.0313286228412599</v>
      </c>
      <c r="C1784" s="5" t="s">
        <v>13666</v>
      </c>
      <c r="D1784" s="5" t="s">
        <v>8</v>
      </c>
      <c r="E1784" s="5" t="s">
        <v>25602</v>
      </c>
      <c r="F1784" s="5" t="s">
        <v>8</v>
      </c>
      <c r="G1784" s="5" t="s">
        <v>8</v>
      </c>
    </row>
    <row r="1785" spans="1:7" x14ac:dyDescent="0.25">
      <c r="A1785" s="5" t="s">
        <v>25686</v>
      </c>
      <c r="B1785" s="5">
        <v>-1.0313286228412599</v>
      </c>
      <c r="C1785" s="5" t="s">
        <v>8</v>
      </c>
      <c r="D1785" s="5" t="s">
        <v>8</v>
      </c>
      <c r="E1785" s="5" t="s">
        <v>8</v>
      </c>
      <c r="F1785" s="5" t="s">
        <v>8</v>
      </c>
      <c r="G1785" s="5" t="s">
        <v>8</v>
      </c>
    </row>
    <row r="1786" spans="1:7" x14ac:dyDescent="0.25">
      <c r="A1786" s="5" t="s">
        <v>11599</v>
      </c>
      <c r="B1786" s="5">
        <v>-1.0321571254517199</v>
      </c>
      <c r="C1786" s="5" t="s">
        <v>11600</v>
      </c>
      <c r="D1786" s="5" t="s">
        <v>8</v>
      </c>
      <c r="E1786" s="5" t="s">
        <v>8</v>
      </c>
      <c r="F1786" s="5" t="s">
        <v>8</v>
      </c>
      <c r="G1786" s="5" t="s">
        <v>11601</v>
      </c>
    </row>
    <row r="1787" spans="1:7" x14ac:dyDescent="0.25">
      <c r="A1787" s="5" t="s">
        <v>25296</v>
      </c>
      <c r="B1787" s="5">
        <v>-1.03226121650119</v>
      </c>
      <c r="C1787" s="5" t="s">
        <v>8</v>
      </c>
      <c r="D1787" s="5" t="s">
        <v>8</v>
      </c>
      <c r="E1787" s="5" t="s">
        <v>8</v>
      </c>
      <c r="F1787" s="5" t="s">
        <v>8</v>
      </c>
      <c r="G1787" s="5" t="s">
        <v>8</v>
      </c>
    </row>
    <row r="1788" spans="1:7" x14ac:dyDescent="0.25">
      <c r="A1788" s="5" t="s">
        <v>11506</v>
      </c>
      <c r="B1788" s="5">
        <v>-1.03226121650119</v>
      </c>
      <c r="C1788" s="5" t="s">
        <v>8</v>
      </c>
      <c r="D1788" s="5" t="s">
        <v>8</v>
      </c>
      <c r="E1788" s="5" t="s">
        <v>8</v>
      </c>
      <c r="F1788" s="5" t="s">
        <v>8</v>
      </c>
      <c r="G1788" s="5" t="s">
        <v>8</v>
      </c>
    </row>
    <row r="1789" spans="1:7" x14ac:dyDescent="0.25">
      <c r="A1789" s="5" t="s">
        <v>25145</v>
      </c>
      <c r="B1789" s="5">
        <v>-1.0329618162646801</v>
      </c>
      <c r="C1789" s="5" t="s">
        <v>8</v>
      </c>
      <c r="D1789" s="5" t="s">
        <v>8</v>
      </c>
      <c r="E1789" s="5" t="s">
        <v>8</v>
      </c>
      <c r="F1789" s="5" t="s">
        <v>8</v>
      </c>
      <c r="G1789" s="5" t="s">
        <v>8</v>
      </c>
    </row>
    <row r="1790" spans="1:7" x14ac:dyDescent="0.25">
      <c r="A1790" s="5" t="s">
        <v>20849</v>
      </c>
      <c r="B1790" s="5">
        <v>-1.0329618162646801</v>
      </c>
      <c r="C1790" s="5" t="s">
        <v>8</v>
      </c>
      <c r="D1790" s="5" t="s">
        <v>8</v>
      </c>
      <c r="E1790" s="5" t="s">
        <v>8</v>
      </c>
      <c r="F1790" s="5" t="s">
        <v>8</v>
      </c>
      <c r="G1790" s="5" t="s">
        <v>8</v>
      </c>
    </row>
    <row r="1791" spans="1:7" x14ac:dyDescent="0.25">
      <c r="A1791" s="5" t="s">
        <v>2516</v>
      </c>
      <c r="B1791" s="5">
        <v>-1.0332090832501299</v>
      </c>
      <c r="C1791" s="5" t="s">
        <v>8</v>
      </c>
      <c r="D1791" s="5" t="s">
        <v>8</v>
      </c>
      <c r="E1791" s="5" t="s">
        <v>8</v>
      </c>
      <c r="F1791" s="5" t="s">
        <v>8</v>
      </c>
      <c r="G1791" s="5" t="s">
        <v>8</v>
      </c>
    </row>
    <row r="1792" spans="1:7" x14ac:dyDescent="0.25">
      <c r="A1792" s="5" t="s">
        <v>23117</v>
      </c>
      <c r="B1792" s="5">
        <v>-1.0339301139113699</v>
      </c>
      <c r="C1792" s="5" t="s">
        <v>8</v>
      </c>
      <c r="D1792" s="5" t="s">
        <v>8</v>
      </c>
      <c r="E1792" s="5" t="s">
        <v>8</v>
      </c>
      <c r="F1792" s="5" t="s">
        <v>8</v>
      </c>
      <c r="G1792" s="5" t="s">
        <v>8</v>
      </c>
    </row>
    <row r="1793" spans="1:7" x14ac:dyDescent="0.25">
      <c r="A1793" s="5" t="s">
        <v>8256</v>
      </c>
      <c r="B1793" s="5">
        <v>-1.0368053280610701</v>
      </c>
      <c r="C1793" s="5" t="s">
        <v>8</v>
      </c>
      <c r="D1793" s="5" t="s">
        <v>8</v>
      </c>
      <c r="E1793" s="5" t="s">
        <v>8</v>
      </c>
      <c r="F1793" s="5" t="s">
        <v>8</v>
      </c>
      <c r="G1793" s="5" t="s">
        <v>8</v>
      </c>
    </row>
    <row r="1794" spans="1:7" x14ac:dyDescent="0.25">
      <c r="A1794" s="5" t="s">
        <v>24690</v>
      </c>
      <c r="B1794" s="5">
        <v>-1.0371784471738099</v>
      </c>
      <c r="C1794" s="5" t="s">
        <v>8</v>
      </c>
      <c r="D1794" s="5" t="s">
        <v>8</v>
      </c>
      <c r="E1794" s="5" t="s">
        <v>8</v>
      </c>
      <c r="F1794" s="5" t="s">
        <v>8</v>
      </c>
      <c r="G1794" s="5" t="s">
        <v>8</v>
      </c>
    </row>
    <row r="1795" spans="1:7" x14ac:dyDescent="0.25">
      <c r="A1795" s="5" t="s">
        <v>4188</v>
      </c>
      <c r="B1795" s="5">
        <v>-1.0371784471738099</v>
      </c>
      <c r="C1795" s="5" t="s">
        <v>8</v>
      </c>
      <c r="D1795" s="5" t="s">
        <v>8</v>
      </c>
      <c r="E1795" s="5" t="s">
        <v>8</v>
      </c>
      <c r="F1795" s="5" t="s">
        <v>8</v>
      </c>
      <c r="G1795" s="5" t="s">
        <v>8</v>
      </c>
    </row>
    <row r="1796" spans="1:7" x14ac:dyDescent="0.25">
      <c r="A1796" s="5" t="s">
        <v>25021</v>
      </c>
      <c r="B1796" s="5">
        <v>-1.0371784471738099</v>
      </c>
      <c r="C1796" s="5" t="s">
        <v>8</v>
      </c>
      <c r="D1796" s="5" t="s">
        <v>8</v>
      </c>
      <c r="E1796" s="5" t="s">
        <v>8</v>
      </c>
      <c r="F1796" s="5" t="s">
        <v>8</v>
      </c>
      <c r="G1796" s="5" t="s">
        <v>8</v>
      </c>
    </row>
    <row r="1797" spans="1:7" x14ac:dyDescent="0.25">
      <c r="A1797" s="5" t="s">
        <v>25087</v>
      </c>
      <c r="B1797" s="5">
        <v>-1.0371784471738099</v>
      </c>
      <c r="C1797" s="5" t="s">
        <v>8</v>
      </c>
      <c r="D1797" s="5" t="s">
        <v>8</v>
      </c>
      <c r="E1797" s="5" t="s">
        <v>8</v>
      </c>
      <c r="F1797" s="5" t="s">
        <v>8</v>
      </c>
      <c r="G1797" s="5" t="s">
        <v>8</v>
      </c>
    </row>
    <row r="1798" spans="1:7" x14ac:dyDescent="0.25">
      <c r="A1798" s="5" t="s">
        <v>6352</v>
      </c>
      <c r="B1798" s="5">
        <v>-1.0371784471738099</v>
      </c>
      <c r="C1798" s="5" t="s">
        <v>8</v>
      </c>
      <c r="D1798" s="5" t="s">
        <v>8</v>
      </c>
      <c r="E1798" s="5" t="s">
        <v>8</v>
      </c>
      <c r="F1798" s="5" t="s">
        <v>8</v>
      </c>
      <c r="G1798" s="5" t="s">
        <v>8</v>
      </c>
    </row>
    <row r="1799" spans="1:7" x14ac:dyDescent="0.25">
      <c r="A1799" s="5" t="s">
        <v>25260</v>
      </c>
      <c r="B1799" s="5">
        <v>-1.0371784471738099</v>
      </c>
      <c r="C1799" s="5" t="s">
        <v>8</v>
      </c>
      <c r="D1799" s="5" t="s">
        <v>8</v>
      </c>
      <c r="E1799" s="5" t="s">
        <v>8</v>
      </c>
      <c r="F1799" s="5" t="s">
        <v>8</v>
      </c>
      <c r="G1799" s="5" t="s">
        <v>8</v>
      </c>
    </row>
    <row r="1800" spans="1:7" x14ac:dyDescent="0.25">
      <c r="A1800" s="5" t="s">
        <v>25294</v>
      </c>
      <c r="B1800" s="5">
        <v>-1.0371784471738099</v>
      </c>
      <c r="C1800" s="5" t="s">
        <v>8</v>
      </c>
      <c r="D1800" s="5" t="s">
        <v>8</v>
      </c>
      <c r="E1800" s="5" t="s">
        <v>8</v>
      </c>
      <c r="F1800" s="5" t="s">
        <v>8</v>
      </c>
      <c r="G1800" s="5" t="s">
        <v>8</v>
      </c>
    </row>
    <row r="1801" spans="1:7" x14ac:dyDescent="0.25">
      <c r="A1801" s="5" t="s">
        <v>25309</v>
      </c>
      <c r="B1801" s="5">
        <v>-1.0371784471738099</v>
      </c>
      <c r="C1801" s="5" t="s">
        <v>8</v>
      </c>
      <c r="D1801" s="5" t="s">
        <v>8</v>
      </c>
      <c r="E1801" s="5" t="s">
        <v>8</v>
      </c>
      <c r="F1801" s="5" t="s">
        <v>8</v>
      </c>
      <c r="G1801" s="5" t="s">
        <v>8</v>
      </c>
    </row>
    <row r="1802" spans="1:7" x14ac:dyDescent="0.25">
      <c r="A1802" s="5" t="s">
        <v>19967</v>
      </c>
      <c r="B1802" s="5">
        <v>-1.0371784471738099</v>
      </c>
      <c r="C1802" s="5" t="s">
        <v>8</v>
      </c>
      <c r="D1802" s="5" t="s">
        <v>8</v>
      </c>
      <c r="E1802" s="5" t="s">
        <v>8</v>
      </c>
      <c r="F1802" s="5" t="s">
        <v>8</v>
      </c>
      <c r="G1802" s="5" t="s">
        <v>8</v>
      </c>
    </row>
    <row r="1803" spans="1:7" x14ac:dyDescent="0.25">
      <c r="A1803" s="5" t="s">
        <v>25402</v>
      </c>
      <c r="B1803" s="5">
        <v>-1.0371784471738099</v>
      </c>
      <c r="C1803" s="5" t="s">
        <v>8</v>
      </c>
      <c r="D1803" s="5" t="s">
        <v>8</v>
      </c>
      <c r="E1803" s="5" t="s">
        <v>8</v>
      </c>
      <c r="F1803" s="5" t="s">
        <v>8</v>
      </c>
      <c r="G1803" s="5" t="s">
        <v>8</v>
      </c>
    </row>
    <row r="1804" spans="1:7" x14ac:dyDescent="0.25">
      <c r="A1804" s="5" t="s">
        <v>25497</v>
      </c>
      <c r="B1804" s="5">
        <v>-1.0371784471738099</v>
      </c>
      <c r="C1804" s="5" t="s">
        <v>8</v>
      </c>
      <c r="D1804" s="5" t="s">
        <v>8</v>
      </c>
      <c r="E1804" s="5" t="s">
        <v>8</v>
      </c>
      <c r="F1804" s="5" t="s">
        <v>8</v>
      </c>
      <c r="G1804" s="5" t="s">
        <v>8</v>
      </c>
    </row>
    <row r="1805" spans="1:7" x14ac:dyDescent="0.25">
      <c r="A1805" s="5" t="s">
        <v>25523</v>
      </c>
      <c r="B1805" s="5">
        <v>-1.0371784471738099</v>
      </c>
      <c r="C1805" s="5" t="s">
        <v>8</v>
      </c>
      <c r="D1805" s="5" t="s">
        <v>8</v>
      </c>
      <c r="E1805" s="5" t="s">
        <v>3248</v>
      </c>
      <c r="F1805" s="5" t="s">
        <v>1204</v>
      </c>
      <c r="G1805" s="5" t="s">
        <v>8</v>
      </c>
    </row>
    <row r="1806" spans="1:7" x14ac:dyDescent="0.25">
      <c r="A1806" s="5" t="s">
        <v>25542</v>
      </c>
      <c r="B1806" s="5">
        <v>-1.0371784471738099</v>
      </c>
      <c r="C1806" s="5" t="s">
        <v>8</v>
      </c>
      <c r="D1806" s="5" t="s">
        <v>8</v>
      </c>
      <c r="E1806" s="5" t="s">
        <v>8</v>
      </c>
      <c r="F1806" s="5" t="s">
        <v>8</v>
      </c>
      <c r="G1806" s="5" t="s">
        <v>8</v>
      </c>
    </row>
    <row r="1807" spans="1:7" x14ac:dyDescent="0.25">
      <c r="A1807" s="5" t="s">
        <v>25630</v>
      </c>
      <c r="B1807" s="5">
        <v>-1.0371784471738099</v>
      </c>
      <c r="C1807" s="5" t="s">
        <v>8</v>
      </c>
      <c r="D1807" s="5" t="s">
        <v>8</v>
      </c>
      <c r="E1807" s="5" t="s">
        <v>8</v>
      </c>
      <c r="F1807" s="5" t="s">
        <v>8</v>
      </c>
      <c r="G1807" s="5" t="s">
        <v>8</v>
      </c>
    </row>
    <row r="1808" spans="1:7" x14ac:dyDescent="0.25">
      <c r="A1808" s="5" t="s">
        <v>25648</v>
      </c>
      <c r="B1808" s="5">
        <v>-1.0371784471738099</v>
      </c>
      <c r="C1808" s="5" t="s">
        <v>8</v>
      </c>
      <c r="D1808" s="5" t="s">
        <v>8</v>
      </c>
      <c r="E1808" s="5" t="s">
        <v>8</v>
      </c>
      <c r="F1808" s="5" t="s">
        <v>8</v>
      </c>
      <c r="G1808" s="5" t="s">
        <v>8</v>
      </c>
    </row>
    <row r="1809" spans="1:7" x14ac:dyDescent="0.25">
      <c r="A1809" s="5" t="s">
        <v>25714</v>
      </c>
      <c r="B1809" s="5">
        <v>-1.0371784471738099</v>
      </c>
      <c r="C1809" s="5" t="s">
        <v>8</v>
      </c>
      <c r="D1809" s="5" t="s">
        <v>8</v>
      </c>
      <c r="E1809" s="5" t="s">
        <v>8</v>
      </c>
      <c r="F1809" s="5" t="s">
        <v>8</v>
      </c>
      <c r="G1809" s="5" t="s">
        <v>8</v>
      </c>
    </row>
    <row r="1810" spans="1:7" x14ac:dyDescent="0.25">
      <c r="A1810" s="5" t="s">
        <v>23469</v>
      </c>
      <c r="B1810" s="5">
        <v>-1.0371784471738099</v>
      </c>
      <c r="C1810" s="5" t="s">
        <v>8</v>
      </c>
      <c r="D1810" s="5" t="s">
        <v>8</v>
      </c>
      <c r="E1810" s="5" t="s">
        <v>8</v>
      </c>
      <c r="F1810" s="5" t="s">
        <v>8</v>
      </c>
      <c r="G1810" s="5" t="s">
        <v>8</v>
      </c>
    </row>
    <row r="1811" spans="1:7" x14ac:dyDescent="0.25">
      <c r="A1811" s="5" t="s">
        <v>25848</v>
      </c>
      <c r="B1811" s="5">
        <v>-1.0371784471738099</v>
      </c>
      <c r="C1811" s="5" t="s">
        <v>8</v>
      </c>
      <c r="D1811" s="5" t="s">
        <v>8</v>
      </c>
      <c r="E1811" s="5" t="s">
        <v>8</v>
      </c>
      <c r="F1811" s="5" t="s">
        <v>8</v>
      </c>
      <c r="G1811" s="5" t="s">
        <v>8</v>
      </c>
    </row>
    <row r="1812" spans="1:7" x14ac:dyDescent="0.25">
      <c r="A1812" s="5" t="s">
        <v>25851</v>
      </c>
      <c r="B1812" s="5">
        <v>-1.0371784471738099</v>
      </c>
      <c r="C1812" s="5" t="s">
        <v>8</v>
      </c>
      <c r="D1812" s="5" t="s">
        <v>8</v>
      </c>
      <c r="E1812" s="5" t="s">
        <v>8</v>
      </c>
      <c r="F1812" s="5" t="s">
        <v>8</v>
      </c>
      <c r="G1812" s="5" t="s">
        <v>8</v>
      </c>
    </row>
    <row r="1813" spans="1:7" x14ac:dyDescent="0.25">
      <c r="A1813" s="5" t="s">
        <v>21344</v>
      </c>
      <c r="B1813" s="5">
        <v>-1.0373300508131</v>
      </c>
      <c r="C1813" s="5" t="s">
        <v>8</v>
      </c>
      <c r="D1813" s="5" t="s">
        <v>8</v>
      </c>
      <c r="E1813" s="5" t="s">
        <v>1326</v>
      </c>
      <c r="F1813" s="5" t="s">
        <v>8</v>
      </c>
      <c r="G1813" s="5" t="s">
        <v>377</v>
      </c>
    </row>
    <row r="1814" spans="1:7" x14ac:dyDescent="0.25">
      <c r="A1814" s="5" t="s">
        <v>16385</v>
      </c>
      <c r="B1814" s="5">
        <v>-1.0373300508131</v>
      </c>
      <c r="C1814" s="5" t="s">
        <v>16386</v>
      </c>
      <c r="D1814" s="5" t="s">
        <v>16387</v>
      </c>
      <c r="E1814" s="5" t="s">
        <v>16388</v>
      </c>
      <c r="F1814" s="5" t="s">
        <v>16389</v>
      </c>
      <c r="G1814" s="5" t="s">
        <v>16390</v>
      </c>
    </row>
    <row r="1815" spans="1:7" x14ac:dyDescent="0.25">
      <c r="A1815" s="5" t="s">
        <v>24683</v>
      </c>
      <c r="B1815" s="5">
        <v>-1.0373300508131</v>
      </c>
      <c r="C1815" s="5" t="s">
        <v>8</v>
      </c>
      <c r="D1815" s="5" t="s">
        <v>8</v>
      </c>
      <c r="E1815" s="5" t="s">
        <v>8</v>
      </c>
      <c r="F1815" s="5" t="s">
        <v>8</v>
      </c>
      <c r="G1815" s="5" t="s">
        <v>8</v>
      </c>
    </row>
    <row r="1816" spans="1:7" x14ac:dyDescent="0.25">
      <c r="A1816" s="5" t="s">
        <v>24740</v>
      </c>
      <c r="B1816" s="5">
        <v>-1.0373300508131</v>
      </c>
      <c r="C1816" s="5" t="s">
        <v>8</v>
      </c>
      <c r="D1816" s="5" t="s">
        <v>8</v>
      </c>
      <c r="E1816" s="5" t="s">
        <v>8</v>
      </c>
      <c r="F1816" s="5" t="s">
        <v>8</v>
      </c>
      <c r="G1816" s="5" t="s">
        <v>8</v>
      </c>
    </row>
    <row r="1817" spans="1:7" x14ac:dyDescent="0.25">
      <c r="A1817" s="5" t="s">
        <v>24844</v>
      </c>
      <c r="B1817" s="5">
        <v>-1.0373300508131</v>
      </c>
      <c r="C1817" s="5" t="s">
        <v>8</v>
      </c>
      <c r="D1817" s="5" t="s">
        <v>8</v>
      </c>
      <c r="E1817" s="5" t="s">
        <v>8</v>
      </c>
      <c r="F1817" s="5" t="s">
        <v>8</v>
      </c>
      <c r="G1817" s="5" t="s">
        <v>8</v>
      </c>
    </row>
    <row r="1818" spans="1:7" x14ac:dyDescent="0.25">
      <c r="A1818" s="5" t="s">
        <v>19223</v>
      </c>
      <c r="B1818" s="5">
        <v>-1.0373300508131</v>
      </c>
      <c r="C1818" s="5" t="s">
        <v>8</v>
      </c>
      <c r="D1818" s="5" t="s">
        <v>8</v>
      </c>
      <c r="E1818" s="5" t="s">
        <v>8</v>
      </c>
      <c r="F1818" s="5" t="s">
        <v>8</v>
      </c>
      <c r="G1818" s="5" t="s">
        <v>8</v>
      </c>
    </row>
    <row r="1819" spans="1:7" x14ac:dyDescent="0.25">
      <c r="A1819" s="5" t="s">
        <v>19832</v>
      </c>
      <c r="B1819" s="5">
        <v>-1.0373300508131</v>
      </c>
      <c r="C1819" s="5" t="s">
        <v>8</v>
      </c>
      <c r="D1819" s="5" t="s">
        <v>8</v>
      </c>
      <c r="E1819" s="5" t="s">
        <v>8</v>
      </c>
      <c r="F1819" s="5" t="s">
        <v>8</v>
      </c>
      <c r="G1819" s="5" t="s">
        <v>8</v>
      </c>
    </row>
    <row r="1820" spans="1:7" x14ac:dyDescent="0.25">
      <c r="A1820" s="5" t="s">
        <v>10648</v>
      </c>
      <c r="B1820" s="5">
        <v>-1.0373300508131</v>
      </c>
      <c r="C1820" s="5" t="s">
        <v>8</v>
      </c>
      <c r="D1820" s="5" t="s">
        <v>8</v>
      </c>
      <c r="E1820" s="5" t="s">
        <v>8</v>
      </c>
      <c r="F1820" s="5" t="s">
        <v>8</v>
      </c>
      <c r="G1820" s="5" t="s">
        <v>8</v>
      </c>
    </row>
    <row r="1821" spans="1:7" x14ac:dyDescent="0.25">
      <c r="A1821" s="5" t="s">
        <v>25790</v>
      </c>
      <c r="B1821" s="5">
        <v>-1.0373300508131</v>
      </c>
      <c r="C1821" s="5" t="s">
        <v>8</v>
      </c>
      <c r="D1821" s="5" t="s">
        <v>8</v>
      </c>
      <c r="E1821" s="5" t="s">
        <v>8</v>
      </c>
      <c r="F1821" s="5" t="s">
        <v>8</v>
      </c>
      <c r="G1821" s="5" t="s">
        <v>8</v>
      </c>
    </row>
    <row r="1822" spans="1:7" x14ac:dyDescent="0.25">
      <c r="A1822" s="5" t="s">
        <v>250</v>
      </c>
      <c r="B1822" s="5">
        <v>-1.03742863994215</v>
      </c>
      <c r="C1822" s="5" t="s">
        <v>8</v>
      </c>
      <c r="D1822" s="5" t="s">
        <v>8</v>
      </c>
      <c r="E1822" s="5" t="s">
        <v>8</v>
      </c>
      <c r="F1822" s="5" t="s">
        <v>8</v>
      </c>
      <c r="G1822" s="5" t="s">
        <v>8</v>
      </c>
    </row>
    <row r="1823" spans="1:7" x14ac:dyDescent="0.25">
      <c r="A1823" s="5" t="s">
        <v>24919</v>
      </c>
      <c r="B1823" s="5">
        <v>-1.03742863994215</v>
      </c>
      <c r="C1823" s="5" t="s">
        <v>8</v>
      </c>
      <c r="D1823" s="5" t="s">
        <v>8</v>
      </c>
      <c r="E1823" s="5" t="s">
        <v>8</v>
      </c>
      <c r="F1823" s="5" t="s">
        <v>8</v>
      </c>
      <c r="G1823" s="5" t="s">
        <v>8</v>
      </c>
    </row>
    <row r="1824" spans="1:7" x14ac:dyDescent="0.25">
      <c r="A1824" s="5" t="s">
        <v>25148</v>
      </c>
      <c r="B1824" s="5">
        <v>-1.03742863994215</v>
      </c>
      <c r="C1824" s="5" t="s">
        <v>8</v>
      </c>
      <c r="D1824" s="5" t="s">
        <v>8</v>
      </c>
      <c r="E1824" s="5" t="s">
        <v>8</v>
      </c>
      <c r="F1824" s="5" t="s">
        <v>8</v>
      </c>
      <c r="G1824" s="5" t="s">
        <v>8</v>
      </c>
    </row>
    <row r="1825" spans="1:7" x14ac:dyDescent="0.25">
      <c r="A1825" s="5" t="s">
        <v>25573</v>
      </c>
      <c r="B1825" s="5">
        <v>-1.03742863994215</v>
      </c>
      <c r="C1825" s="5" t="s">
        <v>8</v>
      </c>
      <c r="D1825" s="5" t="s">
        <v>8</v>
      </c>
      <c r="E1825" s="5" t="s">
        <v>8</v>
      </c>
      <c r="F1825" s="5" t="s">
        <v>8</v>
      </c>
      <c r="G1825" s="5" t="s">
        <v>8</v>
      </c>
    </row>
    <row r="1826" spans="1:7" x14ac:dyDescent="0.25">
      <c r="A1826" s="5" t="s">
        <v>25747</v>
      </c>
      <c r="B1826" s="5">
        <v>-1.03742863994215</v>
      </c>
      <c r="C1826" s="5" t="s">
        <v>8</v>
      </c>
      <c r="D1826" s="5" t="s">
        <v>8</v>
      </c>
      <c r="E1826" s="5" t="s">
        <v>8</v>
      </c>
      <c r="F1826" s="5" t="s">
        <v>8</v>
      </c>
      <c r="G1826" s="5" t="s">
        <v>8</v>
      </c>
    </row>
    <row r="1827" spans="1:7" x14ac:dyDescent="0.25">
      <c r="A1827" s="5" t="s">
        <v>18962</v>
      </c>
      <c r="B1827" s="5">
        <v>-1.03749788412639</v>
      </c>
      <c r="C1827" s="5" t="s">
        <v>8</v>
      </c>
      <c r="D1827" s="5" t="s">
        <v>8</v>
      </c>
      <c r="E1827" s="5" t="s">
        <v>8</v>
      </c>
      <c r="F1827" s="5" t="s">
        <v>8</v>
      </c>
      <c r="G1827" s="5" t="s">
        <v>8</v>
      </c>
    </row>
    <row r="1828" spans="1:7" x14ac:dyDescent="0.25">
      <c r="A1828" s="5" t="s">
        <v>11214</v>
      </c>
      <c r="B1828" s="5">
        <v>-1.03749788412639</v>
      </c>
      <c r="C1828" s="5" t="s">
        <v>8</v>
      </c>
      <c r="D1828" s="5" t="s">
        <v>8</v>
      </c>
      <c r="E1828" s="5" t="s">
        <v>8</v>
      </c>
      <c r="F1828" s="5" t="s">
        <v>8</v>
      </c>
      <c r="G1828" s="5" t="s">
        <v>8</v>
      </c>
    </row>
    <row r="1829" spans="1:7" x14ac:dyDescent="0.25">
      <c r="A1829" s="5" t="s">
        <v>25555</v>
      </c>
      <c r="B1829" s="5">
        <v>-1.03766684865284</v>
      </c>
      <c r="C1829" s="5" t="s">
        <v>8</v>
      </c>
      <c r="D1829" s="5" t="s">
        <v>8</v>
      </c>
      <c r="E1829" s="5" t="s">
        <v>8</v>
      </c>
      <c r="F1829" s="5" t="s">
        <v>8</v>
      </c>
      <c r="G1829" s="5" t="s">
        <v>8</v>
      </c>
    </row>
    <row r="1830" spans="1:7" x14ac:dyDescent="0.25">
      <c r="A1830" s="5" t="s">
        <v>1818</v>
      </c>
      <c r="B1830" s="5">
        <v>-1.03784246235438</v>
      </c>
      <c r="C1830" s="5" t="s">
        <v>8</v>
      </c>
      <c r="D1830" s="5" t="s">
        <v>8</v>
      </c>
      <c r="E1830" s="5" t="s">
        <v>8</v>
      </c>
      <c r="F1830" s="5" t="s">
        <v>8</v>
      </c>
      <c r="G1830" s="5" t="s">
        <v>8</v>
      </c>
    </row>
    <row r="1831" spans="1:7" x14ac:dyDescent="0.25">
      <c r="A1831" s="5" t="s">
        <v>23227</v>
      </c>
      <c r="B1831" s="5">
        <v>-1.0388919464961299</v>
      </c>
      <c r="C1831" s="5" t="s">
        <v>8</v>
      </c>
      <c r="D1831" s="5" t="s">
        <v>8</v>
      </c>
      <c r="E1831" s="5" t="s">
        <v>8</v>
      </c>
      <c r="F1831" s="5" t="s">
        <v>8</v>
      </c>
      <c r="G1831" s="5" t="s">
        <v>8</v>
      </c>
    </row>
    <row r="1832" spans="1:7" x14ac:dyDescent="0.25">
      <c r="A1832" s="5" t="s">
        <v>25078</v>
      </c>
      <c r="B1832" s="5">
        <v>-1.03954958103768</v>
      </c>
      <c r="C1832" s="5" t="s">
        <v>8</v>
      </c>
      <c r="D1832" s="5" t="s">
        <v>8</v>
      </c>
      <c r="E1832" s="5" t="s">
        <v>8</v>
      </c>
      <c r="F1832" s="5" t="s">
        <v>8</v>
      </c>
      <c r="G1832" s="5" t="s">
        <v>8</v>
      </c>
    </row>
    <row r="1833" spans="1:7" x14ac:dyDescent="0.25">
      <c r="A1833" s="5" t="s">
        <v>21296</v>
      </c>
      <c r="B1833" s="5">
        <v>-1.03966366828924</v>
      </c>
      <c r="C1833" s="5" t="s">
        <v>21297</v>
      </c>
      <c r="D1833" s="5" t="s">
        <v>21298</v>
      </c>
      <c r="E1833" s="5" t="s">
        <v>21299</v>
      </c>
      <c r="F1833" s="5" t="s">
        <v>21300</v>
      </c>
      <c r="G1833" s="5" t="s">
        <v>21301</v>
      </c>
    </row>
    <row r="1834" spans="1:7" x14ac:dyDescent="0.25">
      <c r="A1834" s="5" t="s">
        <v>25342</v>
      </c>
      <c r="B1834" s="5">
        <v>-1.04061313425832</v>
      </c>
      <c r="C1834" s="5" t="s">
        <v>8</v>
      </c>
      <c r="D1834" s="5" t="s">
        <v>8</v>
      </c>
      <c r="E1834" s="5" t="s">
        <v>8</v>
      </c>
      <c r="F1834" s="5" t="s">
        <v>8</v>
      </c>
      <c r="G1834" s="5" t="s">
        <v>8</v>
      </c>
    </row>
    <row r="1835" spans="1:7" x14ac:dyDescent="0.25">
      <c r="A1835" s="5" t="s">
        <v>16453</v>
      </c>
      <c r="B1835" s="5">
        <v>-1.0415466245420399</v>
      </c>
      <c r="C1835" s="5" t="s">
        <v>16454</v>
      </c>
      <c r="D1835" s="5" t="s">
        <v>16455</v>
      </c>
      <c r="E1835" s="5" t="s">
        <v>16456</v>
      </c>
      <c r="F1835" s="5" t="s">
        <v>16457</v>
      </c>
      <c r="G1835" s="5" t="s">
        <v>16458</v>
      </c>
    </row>
    <row r="1836" spans="1:7" x14ac:dyDescent="0.25">
      <c r="A1836" s="5" t="s">
        <v>25186</v>
      </c>
      <c r="B1836" s="5">
        <v>-1.0415466245420399</v>
      </c>
      <c r="C1836" s="5" t="s">
        <v>8</v>
      </c>
      <c r="D1836" s="5" t="s">
        <v>8</v>
      </c>
      <c r="E1836" s="5" t="s">
        <v>8</v>
      </c>
      <c r="F1836" s="5" t="s">
        <v>8</v>
      </c>
      <c r="G1836" s="5" t="s">
        <v>8</v>
      </c>
    </row>
    <row r="1837" spans="1:7" x14ac:dyDescent="0.25">
      <c r="A1837" s="5" t="s">
        <v>25458</v>
      </c>
      <c r="B1837" s="5">
        <v>-1.0415466245420399</v>
      </c>
      <c r="C1837" s="5" t="s">
        <v>8</v>
      </c>
      <c r="D1837" s="5" t="s">
        <v>8</v>
      </c>
      <c r="E1837" s="5" t="s">
        <v>8</v>
      </c>
      <c r="F1837" s="5" t="s">
        <v>8</v>
      </c>
      <c r="G1837" s="5" t="s">
        <v>8</v>
      </c>
    </row>
    <row r="1838" spans="1:7" x14ac:dyDescent="0.25">
      <c r="A1838" s="5" t="s">
        <v>21282</v>
      </c>
      <c r="B1838" s="5">
        <v>-1.0425340033738499</v>
      </c>
      <c r="C1838" s="5" t="s">
        <v>21283</v>
      </c>
      <c r="D1838" s="5" t="s">
        <v>21284</v>
      </c>
      <c r="E1838" s="5" t="s">
        <v>21285</v>
      </c>
      <c r="F1838" s="5" t="s">
        <v>21286</v>
      </c>
      <c r="G1838" s="5" t="s">
        <v>21287</v>
      </c>
    </row>
    <row r="1839" spans="1:7" x14ac:dyDescent="0.25">
      <c r="A1839" s="5" t="s">
        <v>24885</v>
      </c>
      <c r="B1839" s="5">
        <v>-1.0425340033738499</v>
      </c>
      <c r="C1839" s="5" t="s">
        <v>8</v>
      </c>
      <c r="D1839" s="5" t="s">
        <v>8</v>
      </c>
      <c r="E1839" s="5" t="s">
        <v>18394</v>
      </c>
      <c r="F1839" s="5" t="s">
        <v>8</v>
      </c>
      <c r="G1839" s="5" t="s">
        <v>8</v>
      </c>
    </row>
    <row r="1840" spans="1:7" x14ac:dyDescent="0.25">
      <c r="A1840" s="5" t="s">
        <v>25625</v>
      </c>
      <c r="B1840" s="5">
        <v>-1.0425340033738499</v>
      </c>
      <c r="C1840" s="5" t="s">
        <v>8</v>
      </c>
      <c r="D1840" s="5" t="s">
        <v>8</v>
      </c>
      <c r="E1840" s="5" t="s">
        <v>8</v>
      </c>
      <c r="F1840" s="5" t="s">
        <v>8</v>
      </c>
      <c r="G1840" s="5" t="s">
        <v>8</v>
      </c>
    </row>
    <row r="1841" spans="1:7" x14ac:dyDescent="0.25">
      <c r="A1841" s="5" t="s">
        <v>25117</v>
      </c>
      <c r="B1841" s="5">
        <v>-1.0432591532898901</v>
      </c>
      <c r="C1841" s="5" t="s">
        <v>8</v>
      </c>
      <c r="D1841" s="5" t="s">
        <v>8</v>
      </c>
      <c r="E1841" s="5" t="s">
        <v>8</v>
      </c>
      <c r="F1841" s="5" t="s">
        <v>8</v>
      </c>
      <c r="G1841" s="5" t="s">
        <v>8</v>
      </c>
    </row>
    <row r="1842" spans="1:7" x14ac:dyDescent="0.25">
      <c r="A1842" s="5" t="s">
        <v>22528</v>
      </c>
      <c r="B1842" s="5">
        <v>-1.0432591532898901</v>
      </c>
      <c r="C1842" s="5" t="s">
        <v>8</v>
      </c>
      <c r="D1842" s="5" t="s">
        <v>8</v>
      </c>
      <c r="E1842" s="5" t="s">
        <v>8</v>
      </c>
      <c r="F1842" s="5" t="s">
        <v>8</v>
      </c>
      <c r="G1842" s="5" t="s">
        <v>8</v>
      </c>
    </row>
    <row r="1843" spans="1:7" x14ac:dyDescent="0.25">
      <c r="A1843" s="5" t="s">
        <v>25365</v>
      </c>
      <c r="B1843" s="5">
        <v>-1.0432591532898901</v>
      </c>
      <c r="C1843" s="5" t="s">
        <v>8</v>
      </c>
      <c r="D1843" s="5" t="s">
        <v>8</v>
      </c>
      <c r="E1843" s="5" t="s">
        <v>8</v>
      </c>
      <c r="F1843" s="5" t="s">
        <v>8</v>
      </c>
      <c r="G1843" s="5" t="s">
        <v>8</v>
      </c>
    </row>
    <row r="1844" spans="1:7" x14ac:dyDescent="0.25">
      <c r="A1844" s="5" t="s">
        <v>25376</v>
      </c>
      <c r="B1844" s="5">
        <v>-1.0432591532898901</v>
      </c>
      <c r="C1844" s="5" t="s">
        <v>8</v>
      </c>
      <c r="D1844" s="5" t="s">
        <v>8</v>
      </c>
      <c r="E1844" s="5" t="s">
        <v>8</v>
      </c>
      <c r="F1844" s="5" t="s">
        <v>8</v>
      </c>
      <c r="G1844" s="5" t="s">
        <v>8</v>
      </c>
    </row>
    <row r="1845" spans="1:7" x14ac:dyDescent="0.25">
      <c r="A1845" s="5" t="s">
        <v>25743</v>
      </c>
      <c r="B1845" s="5">
        <v>-1.0432591532898901</v>
      </c>
      <c r="C1845" s="5" t="s">
        <v>8</v>
      </c>
      <c r="D1845" s="5" t="s">
        <v>8</v>
      </c>
      <c r="E1845" s="5" t="s">
        <v>8</v>
      </c>
      <c r="F1845" s="5" t="s">
        <v>8</v>
      </c>
      <c r="G1845" s="5" t="s">
        <v>8</v>
      </c>
    </row>
    <row r="1846" spans="1:7" x14ac:dyDescent="0.25">
      <c r="A1846" s="5" t="s">
        <v>25603</v>
      </c>
      <c r="B1846" s="5">
        <v>-1.04354632420614</v>
      </c>
      <c r="C1846" s="5" t="s">
        <v>8</v>
      </c>
      <c r="D1846" s="5" t="s">
        <v>8</v>
      </c>
      <c r="E1846" s="5" t="s">
        <v>8</v>
      </c>
      <c r="F1846" s="5" t="s">
        <v>8</v>
      </c>
      <c r="G1846" s="5" t="s">
        <v>8</v>
      </c>
    </row>
    <row r="1847" spans="1:7" x14ac:dyDescent="0.25">
      <c r="A1847" s="5" t="s">
        <v>23729</v>
      </c>
      <c r="B1847" s="5">
        <v>-1.0442529373884799</v>
      </c>
      <c r="C1847" s="5" t="s">
        <v>8</v>
      </c>
      <c r="D1847" s="5" t="s">
        <v>8</v>
      </c>
      <c r="E1847" s="5" t="s">
        <v>23730</v>
      </c>
      <c r="F1847" s="5" t="s">
        <v>8</v>
      </c>
      <c r="G1847" s="5" t="s">
        <v>165</v>
      </c>
    </row>
    <row r="1848" spans="1:7" x14ac:dyDescent="0.25">
      <c r="A1848" s="5" t="s">
        <v>24863</v>
      </c>
      <c r="B1848" s="5">
        <v>-1.0442529373884799</v>
      </c>
      <c r="C1848" s="5" t="s">
        <v>8</v>
      </c>
      <c r="D1848" s="5" t="s">
        <v>8</v>
      </c>
      <c r="E1848" s="5" t="s">
        <v>18394</v>
      </c>
      <c r="F1848" s="5" t="s">
        <v>8</v>
      </c>
      <c r="G1848" s="5" t="s">
        <v>8</v>
      </c>
    </row>
    <row r="1849" spans="1:7" x14ac:dyDescent="0.25">
      <c r="A1849" s="5" t="s">
        <v>3880</v>
      </c>
      <c r="B1849" s="5">
        <v>-1.0442529373884799</v>
      </c>
      <c r="C1849" s="5" t="s">
        <v>8</v>
      </c>
      <c r="D1849" s="5" t="s">
        <v>8</v>
      </c>
      <c r="E1849" s="5" t="s">
        <v>8</v>
      </c>
      <c r="F1849" s="5" t="s">
        <v>8</v>
      </c>
      <c r="G1849" s="5" t="s">
        <v>8</v>
      </c>
    </row>
    <row r="1850" spans="1:7" x14ac:dyDescent="0.25">
      <c r="A1850" s="5" t="s">
        <v>24968</v>
      </c>
      <c r="B1850" s="5">
        <v>-1.0442529373884799</v>
      </c>
      <c r="C1850" s="5" t="s">
        <v>8</v>
      </c>
      <c r="D1850" s="5" t="s">
        <v>8</v>
      </c>
      <c r="E1850" s="5" t="s">
        <v>8</v>
      </c>
      <c r="F1850" s="5" t="s">
        <v>8</v>
      </c>
      <c r="G1850" s="5" t="s">
        <v>8</v>
      </c>
    </row>
    <row r="1851" spans="1:7" x14ac:dyDescent="0.25">
      <c r="A1851" s="5" t="s">
        <v>25766</v>
      </c>
      <c r="B1851" s="5">
        <v>-1.0442529373884799</v>
      </c>
      <c r="C1851" s="5" t="s">
        <v>8</v>
      </c>
      <c r="D1851" s="5" t="s">
        <v>8</v>
      </c>
      <c r="E1851" s="5" t="s">
        <v>8</v>
      </c>
      <c r="F1851" s="5" t="s">
        <v>8</v>
      </c>
      <c r="G1851" s="5" t="s">
        <v>8</v>
      </c>
    </row>
    <row r="1852" spans="1:7" x14ac:dyDescent="0.25">
      <c r="A1852" s="5" t="s">
        <v>23526</v>
      </c>
      <c r="B1852" s="5">
        <v>-1.0442529373884799</v>
      </c>
      <c r="C1852" s="5" t="s">
        <v>8</v>
      </c>
      <c r="D1852" s="5" t="s">
        <v>8</v>
      </c>
      <c r="E1852" s="5" t="s">
        <v>8</v>
      </c>
      <c r="F1852" s="5" t="s">
        <v>8</v>
      </c>
      <c r="G1852" s="5" t="s">
        <v>8</v>
      </c>
    </row>
    <row r="1853" spans="1:7" x14ac:dyDescent="0.25">
      <c r="A1853" s="5" t="s">
        <v>19366</v>
      </c>
      <c r="B1853" s="5">
        <v>-1.04433203369825</v>
      </c>
      <c r="C1853" s="5" t="s">
        <v>8</v>
      </c>
      <c r="D1853" s="5" t="s">
        <v>8</v>
      </c>
      <c r="E1853" s="5" t="s">
        <v>8</v>
      </c>
      <c r="F1853" s="5" t="s">
        <v>8</v>
      </c>
      <c r="G1853" s="5" t="s">
        <v>8</v>
      </c>
    </row>
    <row r="1854" spans="1:7" x14ac:dyDescent="0.25">
      <c r="A1854" s="5" t="s">
        <v>20082</v>
      </c>
      <c r="B1854" s="5">
        <v>-1.0452602890454701</v>
      </c>
      <c r="C1854" s="5" t="s">
        <v>8</v>
      </c>
      <c r="D1854" s="5" t="s">
        <v>8</v>
      </c>
      <c r="E1854" s="5" t="s">
        <v>8</v>
      </c>
      <c r="F1854" s="5" t="s">
        <v>8</v>
      </c>
      <c r="G1854" s="5" t="s">
        <v>8</v>
      </c>
    </row>
    <row r="1855" spans="1:7" x14ac:dyDescent="0.25">
      <c r="A1855" s="5" t="s">
        <v>24423</v>
      </c>
      <c r="B1855" s="5">
        <v>-1.04569856612357</v>
      </c>
      <c r="C1855" s="5" t="s">
        <v>24424</v>
      </c>
      <c r="D1855" s="5" t="s">
        <v>24425</v>
      </c>
      <c r="E1855" s="5" t="s">
        <v>24426</v>
      </c>
      <c r="F1855" s="5" t="s">
        <v>24427</v>
      </c>
      <c r="G1855" s="5" t="s">
        <v>24428</v>
      </c>
    </row>
    <row r="1856" spans="1:7" x14ac:dyDescent="0.25">
      <c r="A1856" s="5" t="s">
        <v>18107</v>
      </c>
      <c r="B1856" s="5">
        <v>-1.04569856612357</v>
      </c>
      <c r="C1856" s="5" t="s">
        <v>18108</v>
      </c>
      <c r="D1856" s="5" t="s">
        <v>18109</v>
      </c>
      <c r="E1856" s="5" t="s">
        <v>18110</v>
      </c>
      <c r="F1856" s="5" t="s">
        <v>18111</v>
      </c>
      <c r="G1856" s="5" t="s">
        <v>18112</v>
      </c>
    </row>
    <row r="1857" spans="1:7" x14ac:dyDescent="0.25">
      <c r="A1857" s="5" t="s">
        <v>389</v>
      </c>
      <c r="B1857" s="5">
        <v>-1.04569856612357</v>
      </c>
      <c r="C1857" s="5" t="s">
        <v>8</v>
      </c>
      <c r="D1857" s="5" t="s">
        <v>8</v>
      </c>
      <c r="E1857" s="5" t="s">
        <v>8</v>
      </c>
      <c r="F1857" s="5" t="s">
        <v>8</v>
      </c>
      <c r="G1857" s="5" t="s">
        <v>8</v>
      </c>
    </row>
    <row r="1858" spans="1:7" x14ac:dyDescent="0.25">
      <c r="A1858" s="5" t="s">
        <v>25041</v>
      </c>
      <c r="B1858" s="5">
        <v>-1.04569856612357</v>
      </c>
      <c r="C1858" s="5" t="s">
        <v>8</v>
      </c>
      <c r="D1858" s="5" t="s">
        <v>8</v>
      </c>
      <c r="E1858" s="5" t="s">
        <v>8</v>
      </c>
      <c r="F1858" s="5" t="s">
        <v>8</v>
      </c>
      <c r="G1858" s="5" t="s">
        <v>8</v>
      </c>
    </row>
    <row r="1859" spans="1:7" x14ac:dyDescent="0.25">
      <c r="A1859" s="5" t="s">
        <v>25062</v>
      </c>
      <c r="B1859" s="5">
        <v>-1.04569856612357</v>
      </c>
      <c r="C1859" s="5" t="s">
        <v>8</v>
      </c>
      <c r="D1859" s="5" t="s">
        <v>8</v>
      </c>
      <c r="E1859" s="5" t="s">
        <v>8</v>
      </c>
      <c r="F1859" s="5" t="s">
        <v>8</v>
      </c>
      <c r="G1859" s="5" t="s">
        <v>8</v>
      </c>
    </row>
    <row r="1860" spans="1:7" x14ac:dyDescent="0.25">
      <c r="A1860" s="5" t="s">
        <v>25114</v>
      </c>
      <c r="B1860" s="5">
        <v>-1.04569856612357</v>
      </c>
      <c r="C1860" s="5" t="s">
        <v>8</v>
      </c>
      <c r="D1860" s="5" t="s">
        <v>8</v>
      </c>
      <c r="E1860" s="5" t="s">
        <v>8</v>
      </c>
      <c r="F1860" s="5" t="s">
        <v>8</v>
      </c>
      <c r="G1860" s="5" t="s">
        <v>8</v>
      </c>
    </row>
    <row r="1861" spans="1:7" x14ac:dyDescent="0.25">
      <c r="A1861" s="5" t="s">
        <v>7874</v>
      </c>
      <c r="B1861" s="5">
        <v>-1.04569856612357</v>
      </c>
      <c r="C1861" s="5" t="s">
        <v>8</v>
      </c>
      <c r="D1861" s="5" t="s">
        <v>8</v>
      </c>
      <c r="E1861" s="5" t="s">
        <v>8</v>
      </c>
      <c r="F1861" s="5" t="s">
        <v>8</v>
      </c>
      <c r="G1861" s="5" t="s">
        <v>8</v>
      </c>
    </row>
    <row r="1862" spans="1:7" x14ac:dyDescent="0.25">
      <c r="A1862" s="5" t="s">
        <v>10240</v>
      </c>
      <c r="B1862" s="5">
        <v>-1.04569856612357</v>
      </c>
      <c r="C1862" s="5" t="s">
        <v>8</v>
      </c>
      <c r="D1862" s="5" t="s">
        <v>8</v>
      </c>
      <c r="E1862" s="5" t="s">
        <v>8</v>
      </c>
      <c r="F1862" s="5" t="s">
        <v>8</v>
      </c>
      <c r="G1862" s="5" t="s">
        <v>8</v>
      </c>
    </row>
    <row r="1863" spans="1:7" x14ac:dyDescent="0.25">
      <c r="A1863" s="5" t="s">
        <v>20611</v>
      </c>
      <c r="B1863" s="5">
        <v>-1.04569856612357</v>
      </c>
      <c r="C1863" s="5" t="s">
        <v>8</v>
      </c>
      <c r="D1863" s="5" t="s">
        <v>8</v>
      </c>
      <c r="E1863" s="5" t="s">
        <v>8</v>
      </c>
      <c r="F1863" s="5" t="s">
        <v>8</v>
      </c>
      <c r="G1863" s="5" t="s">
        <v>8</v>
      </c>
    </row>
    <row r="1864" spans="1:7" x14ac:dyDescent="0.25">
      <c r="A1864" s="5" t="s">
        <v>25671</v>
      </c>
      <c r="B1864" s="5">
        <v>-1.04569856612357</v>
      </c>
      <c r="C1864" s="5" t="s">
        <v>8</v>
      </c>
      <c r="D1864" s="5" t="s">
        <v>8</v>
      </c>
      <c r="E1864" s="5" t="s">
        <v>8</v>
      </c>
      <c r="F1864" s="5" t="s">
        <v>8</v>
      </c>
      <c r="G1864" s="5" t="s">
        <v>8</v>
      </c>
    </row>
    <row r="1865" spans="1:7" x14ac:dyDescent="0.25">
      <c r="A1865" s="5" t="s">
        <v>22143</v>
      </c>
      <c r="B1865" s="5">
        <v>-1.0462271010027999</v>
      </c>
      <c r="C1865" s="5" t="s">
        <v>8</v>
      </c>
      <c r="D1865" s="5" t="s">
        <v>8</v>
      </c>
      <c r="E1865" s="5" t="s">
        <v>8</v>
      </c>
      <c r="F1865" s="5" t="s">
        <v>8</v>
      </c>
      <c r="G1865" s="5" t="s">
        <v>22144</v>
      </c>
    </row>
    <row r="1866" spans="1:7" x14ac:dyDescent="0.25">
      <c r="A1866" s="5" t="s">
        <v>19077</v>
      </c>
      <c r="B1866" s="5">
        <v>-1.0467229403079701</v>
      </c>
      <c r="C1866" s="5" t="s">
        <v>8</v>
      </c>
      <c r="D1866" s="5" t="s">
        <v>8</v>
      </c>
      <c r="E1866" s="5" t="s">
        <v>8</v>
      </c>
      <c r="F1866" s="5" t="s">
        <v>8</v>
      </c>
      <c r="G1866" s="5" t="s">
        <v>8</v>
      </c>
    </row>
    <row r="1867" spans="1:7" x14ac:dyDescent="0.25">
      <c r="A1867" s="5" t="s">
        <v>25244</v>
      </c>
      <c r="B1867" s="5">
        <v>-1.0467229403079701</v>
      </c>
      <c r="C1867" s="5" t="s">
        <v>8</v>
      </c>
      <c r="D1867" s="5" t="s">
        <v>8</v>
      </c>
      <c r="E1867" s="5" t="s">
        <v>8</v>
      </c>
      <c r="F1867" s="5" t="s">
        <v>8</v>
      </c>
      <c r="G1867" s="5" t="s">
        <v>8</v>
      </c>
    </row>
    <row r="1868" spans="1:7" x14ac:dyDescent="0.25">
      <c r="A1868" s="5" t="s">
        <v>17541</v>
      </c>
      <c r="B1868" s="5">
        <v>-1.0479702867726299</v>
      </c>
      <c r="C1868" s="5" t="s">
        <v>17542</v>
      </c>
      <c r="D1868" s="5" t="s">
        <v>8</v>
      </c>
      <c r="E1868" s="5" t="s">
        <v>8</v>
      </c>
      <c r="F1868" s="5" t="s">
        <v>8</v>
      </c>
      <c r="G1868" s="5" t="s">
        <v>17543</v>
      </c>
    </row>
    <row r="1869" spans="1:7" x14ac:dyDescent="0.25">
      <c r="A1869" s="5" t="s">
        <v>24971</v>
      </c>
      <c r="B1869" s="5">
        <v>-1.0479702867726299</v>
      </c>
      <c r="C1869" s="5" t="s">
        <v>8</v>
      </c>
      <c r="D1869" s="5" t="s">
        <v>8</v>
      </c>
      <c r="E1869" s="5" t="s">
        <v>8</v>
      </c>
      <c r="F1869" s="5" t="s">
        <v>8</v>
      </c>
      <c r="G1869" s="5" t="s">
        <v>8</v>
      </c>
    </row>
    <row r="1870" spans="1:7" x14ac:dyDescent="0.25">
      <c r="A1870" s="5" t="s">
        <v>25006</v>
      </c>
      <c r="B1870" s="5">
        <v>-1.0479702867726299</v>
      </c>
      <c r="C1870" s="5" t="s">
        <v>8</v>
      </c>
      <c r="D1870" s="5" t="s">
        <v>8</v>
      </c>
      <c r="E1870" s="5" t="s">
        <v>8</v>
      </c>
      <c r="F1870" s="5" t="s">
        <v>8</v>
      </c>
      <c r="G1870" s="5" t="s">
        <v>8</v>
      </c>
    </row>
    <row r="1871" spans="1:7" x14ac:dyDescent="0.25">
      <c r="A1871" s="5" t="s">
        <v>25095</v>
      </c>
      <c r="B1871" s="5">
        <v>-1.0479702867726299</v>
      </c>
      <c r="C1871" s="5" t="s">
        <v>8</v>
      </c>
      <c r="D1871" s="5" t="s">
        <v>8</v>
      </c>
      <c r="E1871" s="5" t="s">
        <v>8</v>
      </c>
      <c r="F1871" s="5" t="s">
        <v>8</v>
      </c>
      <c r="G1871" s="5" t="s">
        <v>8</v>
      </c>
    </row>
    <row r="1872" spans="1:7" x14ac:dyDescent="0.25">
      <c r="A1872" s="5" t="s">
        <v>25731</v>
      </c>
      <c r="B1872" s="5">
        <v>-1.0479702867726299</v>
      </c>
      <c r="C1872" s="5" t="s">
        <v>8</v>
      </c>
      <c r="D1872" s="5" t="s">
        <v>8</v>
      </c>
      <c r="E1872" s="5" t="s">
        <v>8</v>
      </c>
      <c r="F1872" s="5" t="s">
        <v>8</v>
      </c>
      <c r="G1872" s="5" t="s">
        <v>8</v>
      </c>
    </row>
    <row r="1873" spans="1:7" x14ac:dyDescent="0.25">
      <c r="A1873" s="5" t="s">
        <v>25779</v>
      </c>
      <c r="B1873" s="5">
        <v>-1.0479702867726299</v>
      </c>
      <c r="C1873" s="5" t="s">
        <v>8</v>
      </c>
      <c r="D1873" s="5" t="s">
        <v>8</v>
      </c>
      <c r="E1873" s="5" t="s">
        <v>8</v>
      </c>
      <c r="F1873" s="5" t="s">
        <v>8</v>
      </c>
      <c r="G1873" s="5" t="s">
        <v>8</v>
      </c>
    </row>
    <row r="1874" spans="1:7" x14ac:dyDescent="0.25">
      <c r="A1874" s="5" t="s">
        <v>24882</v>
      </c>
      <c r="B1874" s="5">
        <v>-1.04962806518792</v>
      </c>
      <c r="C1874" s="5" t="s">
        <v>8</v>
      </c>
      <c r="D1874" s="5" t="s">
        <v>8</v>
      </c>
      <c r="E1874" s="5" t="s">
        <v>8</v>
      </c>
      <c r="F1874" s="5" t="s">
        <v>8</v>
      </c>
      <c r="G1874" s="5" t="s">
        <v>8</v>
      </c>
    </row>
    <row r="1875" spans="1:7" x14ac:dyDescent="0.25">
      <c r="A1875" s="5" t="s">
        <v>25330</v>
      </c>
      <c r="B1875" s="5">
        <v>-1.04962806518792</v>
      </c>
      <c r="C1875" s="5" t="s">
        <v>8</v>
      </c>
      <c r="D1875" s="5" t="s">
        <v>8</v>
      </c>
      <c r="E1875" s="5" t="s">
        <v>8</v>
      </c>
      <c r="F1875" s="5" t="s">
        <v>8</v>
      </c>
      <c r="G1875" s="5" t="s">
        <v>8</v>
      </c>
    </row>
    <row r="1876" spans="1:7" x14ac:dyDescent="0.25">
      <c r="A1876" s="5" t="s">
        <v>20887</v>
      </c>
      <c r="B1876" s="5">
        <v>-1.04995343496741</v>
      </c>
      <c r="C1876" s="5" t="s">
        <v>8</v>
      </c>
      <c r="D1876" s="5" t="s">
        <v>8</v>
      </c>
      <c r="E1876" s="5" t="s">
        <v>19814</v>
      </c>
      <c r="F1876" s="5" t="s">
        <v>8</v>
      </c>
      <c r="G1876" s="5" t="s">
        <v>8</v>
      </c>
    </row>
    <row r="1877" spans="1:7" x14ac:dyDescent="0.25">
      <c r="A1877" s="5" t="s">
        <v>23644</v>
      </c>
      <c r="B1877" s="5">
        <v>-1.05177655896092</v>
      </c>
      <c r="C1877" s="5" t="s">
        <v>8</v>
      </c>
      <c r="D1877" s="5" t="s">
        <v>8</v>
      </c>
      <c r="E1877" s="5" t="s">
        <v>23645</v>
      </c>
      <c r="F1877" s="5" t="s">
        <v>8</v>
      </c>
      <c r="G1877" s="5" t="s">
        <v>634</v>
      </c>
    </row>
    <row r="1878" spans="1:7" x14ac:dyDescent="0.25">
      <c r="A1878" s="5" t="s">
        <v>25173</v>
      </c>
      <c r="B1878" s="5">
        <v>-1.05179225687635</v>
      </c>
      <c r="C1878" s="5" t="s">
        <v>8</v>
      </c>
      <c r="D1878" s="5" t="s">
        <v>8</v>
      </c>
      <c r="E1878" s="5" t="s">
        <v>8</v>
      </c>
      <c r="F1878" s="5" t="s">
        <v>8</v>
      </c>
      <c r="G1878" s="5" t="s">
        <v>8</v>
      </c>
    </row>
    <row r="1879" spans="1:7" x14ac:dyDescent="0.25">
      <c r="A1879" s="5" t="s">
        <v>24110</v>
      </c>
      <c r="B1879" s="5">
        <v>-1.05193874382179</v>
      </c>
      <c r="C1879" s="5" t="s">
        <v>24111</v>
      </c>
      <c r="D1879" s="5" t="s">
        <v>24112</v>
      </c>
      <c r="E1879" s="5" t="s">
        <v>2153</v>
      </c>
      <c r="F1879" s="5" t="s">
        <v>24113</v>
      </c>
      <c r="G1879" s="5" t="s">
        <v>2155</v>
      </c>
    </row>
    <row r="1880" spans="1:7" x14ac:dyDescent="0.25">
      <c r="A1880" s="5" t="s">
        <v>18569</v>
      </c>
      <c r="B1880" s="5">
        <v>-1.05193874382179</v>
      </c>
      <c r="C1880" s="5" t="s">
        <v>8</v>
      </c>
      <c r="D1880" s="5" t="s">
        <v>8</v>
      </c>
      <c r="E1880" s="5" t="s">
        <v>8</v>
      </c>
      <c r="F1880" s="5" t="s">
        <v>8</v>
      </c>
      <c r="G1880" s="5" t="s">
        <v>8</v>
      </c>
    </row>
    <row r="1881" spans="1:7" x14ac:dyDescent="0.25">
      <c r="A1881" s="5" t="s">
        <v>24924</v>
      </c>
      <c r="B1881" s="5">
        <v>-1.05193874382179</v>
      </c>
      <c r="C1881" s="5" t="s">
        <v>8</v>
      </c>
      <c r="D1881" s="5" t="s">
        <v>8</v>
      </c>
      <c r="E1881" s="5" t="s">
        <v>8</v>
      </c>
      <c r="F1881" s="5" t="s">
        <v>8</v>
      </c>
      <c r="G1881" s="5" t="s">
        <v>8</v>
      </c>
    </row>
    <row r="1882" spans="1:7" x14ac:dyDescent="0.25">
      <c r="A1882" s="5" t="s">
        <v>25644</v>
      </c>
      <c r="B1882" s="5">
        <v>-1.05193874382179</v>
      </c>
      <c r="C1882" s="5" t="s">
        <v>8</v>
      </c>
      <c r="D1882" s="5" t="s">
        <v>8</v>
      </c>
      <c r="E1882" s="5" t="s">
        <v>8</v>
      </c>
      <c r="F1882" s="5" t="s">
        <v>8</v>
      </c>
      <c r="G1882" s="5" t="s">
        <v>8</v>
      </c>
    </row>
    <row r="1883" spans="1:7" x14ac:dyDescent="0.25">
      <c r="A1883" s="5" t="s">
        <v>22756</v>
      </c>
      <c r="B1883" s="5">
        <v>-1.0530383031431201</v>
      </c>
      <c r="C1883" s="5" t="s">
        <v>22757</v>
      </c>
      <c r="D1883" s="5" t="s">
        <v>22758</v>
      </c>
      <c r="E1883" s="5" t="s">
        <v>22759</v>
      </c>
      <c r="F1883" s="5" t="s">
        <v>22760</v>
      </c>
      <c r="G1883" s="5" t="s">
        <v>22761</v>
      </c>
    </row>
    <row r="1884" spans="1:7" x14ac:dyDescent="0.25">
      <c r="A1884" s="5" t="s">
        <v>23829</v>
      </c>
      <c r="B1884" s="5">
        <v>-1.0539223248729199</v>
      </c>
      <c r="C1884" s="5" t="s">
        <v>8</v>
      </c>
      <c r="D1884" s="5" t="s">
        <v>8</v>
      </c>
      <c r="E1884" s="5" t="s">
        <v>23830</v>
      </c>
      <c r="F1884" s="5" t="s">
        <v>8</v>
      </c>
      <c r="G1884" s="5" t="s">
        <v>597</v>
      </c>
    </row>
    <row r="1885" spans="1:7" x14ac:dyDescent="0.25">
      <c r="A1885" s="5" t="s">
        <v>24077</v>
      </c>
      <c r="B1885" s="5">
        <v>-1.0539223248729199</v>
      </c>
      <c r="C1885" s="5" t="s">
        <v>8</v>
      </c>
      <c r="D1885" s="5" t="s">
        <v>8</v>
      </c>
      <c r="E1885" s="5" t="s">
        <v>8</v>
      </c>
      <c r="F1885" s="5" t="s">
        <v>8</v>
      </c>
      <c r="G1885" s="5" t="s">
        <v>24078</v>
      </c>
    </row>
    <row r="1886" spans="1:7" x14ac:dyDescent="0.25">
      <c r="A1886" s="5" t="s">
        <v>24668</v>
      </c>
      <c r="B1886" s="5">
        <v>-1.0539223248729199</v>
      </c>
      <c r="C1886" s="5" t="s">
        <v>8</v>
      </c>
      <c r="D1886" s="5" t="s">
        <v>8</v>
      </c>
      <c r="E1886" s="5" t="s">
        <v>8</v>
      </c>
      <c r="F1886" s="5" t="s">
        <v>8</v>
      </c>
      <c r="G1886" s="5" t="s">
        <v>8</v>
      </c>
    </row>
    <row r="1887" spans="1:7" x14ac:dyDescent="0.25">
      <c r="A1887" s="5" t="s">
        <v>25101</v>
      </c>
      <c r="B1887" s="5">
        <v>-1.0539223248729199</v>
      </c>
      <c r="C1887" s="5" t="s">
        <v>8</v>
      </c>
      <c r="D1887" s="5" t="s">
        <v>8</v>
      </c>
      <c r="E1887" s="5" t="s">
        <v>8</v>
      </c>
      <c r="F1887" s="5" t="s">
        <v>8</v>
      </c>
      <c r="G1887" s="5" t="s">
        <v>8</v>
      </c>
    </row>
    <row r="1888" spans="1:7" x14ac:dyDescent="0.25">
      <c r="A1888" s="5" t="s">
        <v>25702</v>
      </c>
      <c r="B1888" s="5">
        <v>-1.0542927365582999</v>
      </c>
      <c r="C1888" s="5" t="s">
        <v>8</v>
      </c>
      <c r="D1888" s="5" t="s">
        <v>8</v>
      </c>
      <c r="E1888" s="5" t="s">
        <v>8</v>
      </c>
      <c r="F1888" s="5" t="s">
        <v>8</v>
      </c>
      <c r="G1888" s="5" t="s">
        <v>8</v>
      </c>
    </row>
    <row r="1889" spans="1:7" x14ac:dyDescent="0.25">
      <c r="A1889" s="5" t="s">
        <v>25833</v>
      </c>
      <c r="B1889" s="5">
        <v>-1.0551162271259</v>
      </c>
      <c r="C1889" s="5" t="s">
        <v>8</v>
      </c>
      <c r="D1889" s="5" t="s">
        <v>8</v>
      </c>
      <c r="E1889" s="5" t="s">
        <v>8</v>
      </c>
      <c r="F1889" s="5" t="s">
        <v>8</v>
      </c>
      <c r="G1889" s="5" t="s">
        <v>8</v>
      </c>
    </row>
    <row r="1890" spans="1:7" x14ac:dyDescent="0.25">
      <c r="A1890" s="5" t="s">
        <v>18316</v>
      </c>
      <c r="B1890" s="5">
        <v>-1.0553826143275999</v>
      </c>
      <c r="C1890" s="5" t="s">
        <v>8</v>
      </c>
      <c r="D1890" s="5" t="s">
        <v>8</v>
      </c>
      <c r="E1890" s="5" t="s">
        <v>8</v>
      </c>
      <c r="F1890" s="5" t="s">
        <v>8</v>
      </c>
      <c r="G1890" s="5" t="s">
        <v>18317</v>
      </c>
    </row>
    <row r="1891" spans="1:7" x14ac:dyDescent="0.25">
      <c r="A1891" s="5" t="s">
        <v>24162</v>
      </c>
      <c r="B1891" s="5">
        <v>-1.0553826143275999</v>
      </c>
      <c r="C1891" s="5" t="s">
        <v>24163</v>
      </c>
      <c r="D1891" s="5" t="s">
        <v>24164</v>
      </c>
      <c r="E1891" s="5" t="s">
        <v>8</v>
      </c>
      <c r="F1891" s="5" t="s">
        <v>24165</v>
      </c>
      <c r="G1891" s="5" t="s">
        <v>24166</v>
      </c>
    </row>
    <row r="1892" spans="1:7" x14ac:dyDescent="0.25">
      <c r="A1892" s="5" t="s">
        <v>24692</v>
      </c>
      <c r="B1892" s="5">
        <v>-1.0553826143275999</v>
      </c>
      <c r="C1892" s="5" t="s">
        <v>8</v>
      </c>
      <c r="D1892" s="5" t="s">
        <v>8</v>
      </c>
      <c r="E1892" s="5" t="s">
        <v>8</v>
      </c>
      <c r="F1892" s="5" t="s">
        <v>8</v>
      </c>
      <c r="G1892" s="5" t="s">
        <v>8</v>
      </c>
    </row>
    <row r="1893" spans="1:7" x14ac:dyDescent="0.25">
      <c r="A1893" s="5" t="s">
        <v>18486</v>
      </c>
      <c r="B1893" s="5">
        <v>-1.0553826143275999</v>
      </c>
      <c r="C1893" s="5" t="s">
        <v>8</v>
      </c>
      <c r="D1893" s="5" t="s">
        <v>8</v>
      </c>
      <c r="E1893" s="5" t="s">
        <v>8</v>
      </c>
      <c r="F1893" s="5" t="s">
        <v>8</v>
      </c>
      <c r="G1893" s="5" t="s">
        <v>8</v>
      </c>
    </row>
    <row r="1894" spans="1:7" x14ac:dyDescent="0.25">
      <c r="A1894" s="5" t="s">
        <v>25043</v>
      </c>
      <c r="B1894" s="5">
        <v>-1.0553826143275999</v>
      </c>
      <c r="C1894" s="5" t="s">
        <v>8</v>
      </c>
      <c r="D1894" s="5" t="s">
        <v>8</v>
      </c>
      <c r="E1894" s="5" t="s">
        <v>8</v>
      </c>
      <c r="F1894" s="5" t="s">
        <v>8</v>
      </c>
      <c r="G1894" s="5" t="s">
        <v>8</v>
      </c>
    </row>
    <row r="1895" spans="1:7" x14ac:dyDescent="0.25">
      <c r="A1895" s="5" t="s">
        <v>25080</v>
      </c>
      <c r="B1895" s="5">
        <v>-1.0553826143275999</v>
      </c>
      <c r="C1895" s="5" t="s">
        <v>8</v>
      </c>
      <c r="D1895" s="5" t="s">
        <v>8</v>
      </c>
      <c r="E1895" s="5" t="s">
        <v>8</v>
      </c>
      <c r="F1895" s="5" t="s">
        <v>8</v>
      </c>
      <c r="G1895" s="5" t="s">
        <v>8</v>
      </c>
    </row>
    <row r="1896" spans="1:7" x14ac:dyDescent="0.25">
      <c r="A1896" s="5" t="s">
        <v>25098</v>
      </c>
      <c r="B1896" s="5">
        <v>-1.0553826143275999</v>
      </c>
      <c r="C1896" s="5" t="s">
        <v>8</v>
      </c>
      <c r="D1896" s="5" t="s">
        <v>8</v>
      </c>
      <c r="E1896" s="5" t="s">
        <v>8</v>
      </c>
      <c r="F1896" s="5" t="s">
        <v>8</v>
      </c>
      <c r="G1896" s="5" t="s">
        <v>8</v>
      </c>
    </row>
    <row r="1897" spans="1:7" x14ac:dyDescent="0.25">
      <c r="A1897" s="5" t="s">
        <v>25251</v>
      </c>
      <c r="B1897" s="5">
        <v>-1.0553826143275999</v>
      </c>
      <c r="C1897" s="5" t="s">
        <v>8</v>
      </c>
      <c r="D1897" s="5" t="s">
        <v>8</v>
      </c>
      <c r="E1897" s="5" t="s">
        <v>8</v>
      </c>
      <c r="F1897" s="5" t="s">
        <v>8</v>
      </c>
      <c r="G1897" s="5" t="s">
        <v>8</v>
      </c>
    </row>
    <row r="1898" spans="1:7" x14ac:dyDescent="0.25">
      <c r="A1898" s="5" t="s">
        <v>25398</v>
      </c>
      <c r="B1898" s="5">
        <v>-1.0553826143275999</v>
      </c>
      <c r="C1898" s="5" t="s">
        <v>8</v>
      </c>
      <c r="D1898" s="5" t="s">
        <v>8</v>
      </c>
      <c r="E1898" s="5" t="s">
        <v>8</v>
      </c>
      <c r="F1898" s="5" t="s">
        <v>8</v>
      </c>
      <c r="G1898" s="5" t="s">
        <v>8</v>
      </c>
    </row>
    <row r="1899" spans="1:7" x14ac:dyDescent="0.25">
      <c r="A1899" s="5" t="s">
        <v>25457</v>
      </c>
      <c r="B1899" s="5">
        <v>-1.0553826143275999</v>
      </c>
      <c r="C1899" s="5" t="s">
        <v>8</v>
      </c>
      <c r="D1899" s="5" t="s">
        <v>8</v>
      </c>
      <c r="E1899" s="5" t="s">
        <v>8</v>
      </c>
      <c r="F1899" s="5" t="s">
        <v>8</v>
      </c>
      <c r="G1899" s="5" t="s">
        <v>8</v>
      </c>
    </row>
    <row r="1900" spans="1:7" x14ac:dyDescent="0.25">
      <c r="A1900" s="5" t="s">
        <v>25550</v>
      </c>
      <c r="B1900" s="5">
        <v>-1.0553826143275999</v>
      </c>
      <c r="C1900" s="5" t="s">
        <v>8</v>
      </c>
      <c r="D1900" s="5" t="s">
        <v>8</v>
      </c>
      <c r="E1900" s="5" t="s">
        <v>8</v>
      </c>
      <c r="F1900" s="5" t="s">
        <v>8</v>
      </c>
      <c r="G1900" s="5" t="s">
        <v>8</v>
      </c>
    </row>
    <row r="1901" spans="1:7" x14ac:dyDescent="0.25">
      <c r="A1901" s="5" t="s">
        <v>20824</v>
      </c>
      <c r="B1901" s="5">
        <v>-1.0553826143275999</v>
      </c>
      <c r="C1901" s="5" t="s">
        <v>8</v>
      </c>
      <c r="D1901" s="5" t="s">
        <v>8</v>
      </c>
      <c r="E1901" s="5" t="s">
        <v>8</v>
      </c>
      <c r="F1901" s="5" t="s">
        <v>8</v>
      </c>
      <c r="G1901" s="5" t="s">
        <v>8</v>
      </c>
    </row>
    <row r="1902" spans="1:7" x14ac:dyDescent="0.25">
      <c r="A1902" s="5" t="s">
        <v>20833</v>
      </c>
      <c r="B1902" s="5">
        <v>-1.0553826143275999</v>
      </c>
      <c r="C1902" s="5" t="s">
        <v>8</v>
      </c>
      <c r="D1902" s="5" t="s">
        <v>8</v>
      </c>
      <c r="E1902" s="5" t="s">
        <v>8</v>
      </c>
      <c r="F1902" s="5" t="s">
        <v>8</v>
      </c>
      <c r="G1902" s="5" t="s">
        <v>8</v>
      </c>
    </row>
    <row r="1903" spans="1:7" x14ac:dyDescent="0.25">
      <c r="A1903" s="5" t="s">
        <v>23439</v>
      </c>
      <c r="B1903" s="5">
        <v>-1.0553826143275999</v>
      </c>
      <c r="C1903" s="5" t="s">
        <v>8</v>
      </c>
      <c r="D1903" s="5" t="s">
        <v>8</v>
      </c>
      <c r="E1903" s="5" t="s">
        <v>8</v>
      </c>
      <c r="F1903" s="5" t="s">
        <v>8</v>
      </c>
      <c r="G1903" s="5" t="s">
        <v>8</v>
      </c>
    </row>
    <row r="1904" spans="1:7" x14ac:dyDescent="0.25">
      <c r="A1904" s="5" t="s">
        <v>25775</v>
      </c>
      <c r="B1904" s="5">
        <v>-1.0553826143275999</v>
      </c>
      <c r="C1904" s="5" t="s">
        <v>8</v>
      </c>
      <c r="D1904" s="5" t="s">
        <v>8</v>
      </c>
      <c r="E1904" s="5" t="s">
        <v>8</v>
      </c>
      <c r="F1904" s="5" t="s">
        <v>8</v>
      </c>
      <c r="G1904" s="5" t="s">
        <v>8</v>
      </c>
    </row>
    <row r="1905" spans="1:7" x14ac:dyDescent="0.25">
      <c r="A1905" s="5" t="s">
        <v>25109</v>
      </c>
      <c r="B1905" s="5">
        <v>-1.0559137323940599</v>
      </c>
      <c r="C1905" s="5" t="s">
        <v>8</v>
      </c>
      <c r="D1905" s="5" t="s">
        <v>8</v>
      </c>
      <c r="E1905" s="5" t="s">
        <v>8</v>
      </c>
      <c r="F1905" s="5" t="s">
        <v>8</v>
      </c>
      <c r="G1905" s="5" t="s">
        <v>8</v>
      </c>
    </row>
    <row r="1906" spans="1:7" x14ac:dyDescent="0.25">
      <c r="A1906" s="5" t="s">
        <v>24168</v>
      </c>
      <c r="B1906" s="5">
        <v>-1.0567061771845301</v>
      </c>
      <c r="C1906" s="5" t="s">
        <v>24169</v>
      </c>
      <c r="D1906" s="5" t="s">
        <v>8</v>
      </c>
      <c r="E1906" s="5" t="s">
        <v>8</v>
      </c>
      <c r="F1906" s="5" t="s">
        <v>8</v>
      </c>
      <c r="G1906" s="5" t="s">
        <v>24170</v>
      </c>
    </row>
    <row r="1907" spans="1:7" x14ac:dyDescent="0.25">
      <c r="A1907" s="5" t="s">
        <v>25400</v>
      </c>
      <c r="B1907" s="5">
        <v>-1.0567061771845301</v>
      </c>
      <c r="C1907" s="5" t="s">
        <v>8</v>
      </c>
      <c r="D1907" s="5" t="s">
        <v>8</v>
      </c>
      <c r="E1907" s="5" t="s">
        <v>8</v>
      </c>
      <c r="F1907" s="5" t="s">
        <v>8</v>
      </c>
      <c r="G1907" s="5" t="s">
        <v>8</v>
      </c>
    </row>
    <row r="1908" spans="1:7" x14ac:dyDescent="0.25">
      <c r="A1908" s="5" t="s">
        <v>10036</v>
      </c>
      <c r="B1908" s="5">
        <v>-1.0567061771845301</v>
      </c>
      <c r="C1908" s="5" t="s">
        <v>8</v>
      </c>
      <c r="D1908" s="5" t="s">
        <v>8</v>
      </c>
      <c r="E1908" s="5" t="s">
        <v>8</v>
      </c>
      <c r="F1908" s="5" t="s">
        <v>8</v>
      </c>
      <c r="G1908" s="5" t="s">
        <v>8</v>
      </c>
    </row>
    <row r="1909" spans="1:7" x14ac:dyDescent="0.25">
      <c r="A1909" s="5" t="s">
        <v>25491</v>
      </c>
      <c r="B1909" s="5">
        <v>-1.0567061771845301</v>
      </c>
      <c r="C1909" s="5" t="s">
        <v>8</v>
      </c>
      <c r="D1909" s="5" t="s">
        <v>8</v>
      </c>
      <c r="E1909" s="5" t="s">
        <v>8</v>
      </c>
      <c r="F1909" s="5" t="s">
        <v>8</v>
      </c>
      <c r="G1909" s="5" t="s">
        <v>8</v>
      </c>
    </row>
    <row r="1910" spans="1:7" x14ac:dyDescent="0.25">
      <c r="A1910" s="5" t="s">
        <v>15682</v>
      </c>
      <c r="B1910" s="5">
        <v>-1.0567061771845301</v>
      </c>
      <c r="C1910" s="5" t="s">
        <v>8</v>
      </c>
      <c r="D1910" s="5" t="s">
        <v>8</v>
      </c>
      <c r="E1910" s="5" t="s">
        <v>8</v>
      </c>
      <c r="F1910" s="5" t="s">
        <v>8</v>
      </c>
      <c r="G1910" s="5" t="s">
        <v>8</v>
      </c>
    </row>
    <row r="1911" spans="1:7" x14ac:dyDescent="0.25">
      <c r="A1911" s="5" t="s">
        <v>16309</v>
      </c>
      <c r="B1911" s="5">
        <v>-1.05696840795964</v>
      </c>
      <c r="C1911" s="5" t="s">
        <v>16310</v>
      </c>
      <c r="D1911" s="5" t="s">
        <v>16311</v>
      </c>
      <c r="E1911" s="5" t="s">
        <v>16312</v>
      </c>
      <c r="F1911" s="5" t="s">
        <v>8</v>
      </c>
      <c r="G1911" s="5" t="s">
        <v>16313</v>
      </c>
    </row>
    <row r="1912" spans="1:7" x14ac:dyDescent="0.25">
      <c r="A1912" s="5" t="s">
        <v>22244</v>
      </c>
      <c r="B1912" s="5">
        <v>-1.05743196882915</v>
      </c>
      <c r="C1912" s="5" t="s">
        <v>8</v>
      </c>
      <c r="D1912" s="5" t="s">
        <v>8</v>
      </c>
      <c r="E1912" s="5" t="s">
        <v>8</v>
      </c>
      <c r="F1912" s="5" t="s">
        <v>8</v>
      </c>
      <c r="G1912" s="5" t="s">
        <v>8</v>
      </c>
    </row>
    <row r="1913" spans="1:7" x14ac:dyDescent="0.25">
      <c r="A1913" s="5" t="s">
        <v>25769</v>
      </c>
      <c r="B1913" s="5">
        <v>-1.05806713322222</v>
      </c>
      <c r="C1913" s="5" t="s">
        <v>8</v>
      </c>
      <c r="D1913" s="5" t="s">
        <v>8</v>
      </c>
      <c r="E1913" s="5" t="s">
        <v>8</v>
      </c>
      <c r="F1913" s="5" t="s">
        <v>8</v>
      </c>
      <c r="G1913" s="5" t="s">
        <v>8</v>
      </c>
    </row>
    <row r="1914" spans="1:7" x14ac:dyDescent="0.25">
      <c r="A1914" s="5" t="s">
        <v>6661</v>
      </c>
      <c r="B1914" s="5">
        <v>-1.06018788871582</v>
      </c>
      <c r="C1914" s="5" t="s">
        <v>8</v>
      </c>
      <c r="D1914" s="5" t="s">
        <v>8</v>
      </c>
      <c r="E1914" s="5" t="s">
        <v>8</v>
      </c>
      <c r="F1914" s="5" t="s">
        <v>8</v>
      </c>
      <c r="G1914" s="5" t="s">
        <v>8</v>
      </c>
    </row>
    <row r="1915" spans="1:7" x14ac:dyDescent="0.25">
      <c r="A1915" s="5" t="s">
        <v>24812</v>
      </c>
      <c r="B1915" s="5">
        <v>-1.0602796678603701</v>
      </c>
      <c r="C1915" s="5" t="s">
        <v>8</v>
      </c>
      <c r="D1915" s="5" t="s">
        <v>8</v>
      </c>
      <c r="E1915" s="5" t="s">
        <v>8</v>
      </c>
      <c r="F1915" s="5" t="s">
        <v>8</v>
      </c>
      <c r="G1915" s="5" t="s">
        <v>8</v>
      </c>
    </row>
    <row r="1916" spans="1:7" x14ac:dyDescent="0.25">
      <c r="A1916" s="5" t="s">
        <v>22466</v>
      </c>
      <c r="B1916" s="5">
        <v>-1.0604672279809499</v>
      </c>
      <c r="C1916" s="5" t="s">
        <v>22467</v>
      </c>
      <c r="D1916" s="5" t="s">
        <v>22468</v>
      </c>
      <c r="E1916" s="5" t="s">
        <v>22469</v>
      </c>
      <c r="F1916" s="5" t="s">
        <v>22470</v>
      </c>
      <c r="G1916" s="5" t="s">
        <v>22471</v>
      </c>
    </row>
    <row r="1917" spans="1:7" x14ac:dyDescent="0.25">
      <c r="A1917" s="5" t="s">
        <v>25181</v>
      </c>
      <c r="B1917" s="5">
        <v>-1.0604672279809499</v>
      </c>
      <c r="C1917" s="5" t="s">
        <v>8</v>
      </c>
      <c r="D1917" s="5" t="s">
        <v>8</v>
      </c>
      <c r="E1917" s="5" t="s">
        <v>8</v>
      </c>
      <c r="F1917" s="5" t="s">
        <v>8</v>
      </c>
      <c r="G1917" s="5" t="s">
        <v>8</v>
      </c>
    </row>
    <row r="1918" spans="1:7" x14ac:dyDescent="0.25">
      <c r="A1918" s="5" t="s">
        <v>25232</v>
      </c>
      <c r="B1918" s="5">
        <v>-1.0604672279809499</v>
      </c>
      <c r="C1918" s="5" t="s">
        <v>8</v>
      </c>
      <c r="D1918" s="5" t="s">
        <v>8</v>
      </c>
      <c r="E1918" s="5" t="s">
        <v>8</v>
      </c>
      <c r="F1918" s="5" t="s">
        <v>8</v>
      </c>
      <c r="G1918" s="5" t="s">
        <v>8</v>
      </c>
    </row>
    <row r="1919" spans="1:7" x14ac:dyDescent="0.25">
      <c r="A1919" s="5" t="s">
        <v>25502</v>
      </c>
      <c r="B1919" s="5">
        <v>-1.0604672279809499</v>
      </c>
      <c r="C1919" s="5" t="s">
        <v>8</v>
      </c>
      <c r="D1919" s="5" t="s">
        <v>8</v>
      </c>
      <c r="E1919" s="5" t="s">
        <v>8</v>
      </c>
      <c r="F1919" s="5" t="s">
        <v>8</v>
      </c>
      <c r="G1919" s="5" t="s">
        <v>8</v>
      </c>
    </row>
    <row r="1920" spans="1:7" x14ac:dyDescent="0.25">
      <c r="A1920" s="5" t="s">
        <v>24603</v>
      </c>
      <c r="B1920" s="5">
        <v>-1.0606603206168601</v>
      </c>
      <c r="C1920" s="5" t="s">
        <v>24604</v>
      </c>
      <c r="D1920" s="5" t="s">
        <v>24605</v>
      </c>
      <c r="E1920" s="5" t="s">
        <v>24606</v>
      </c>
      <c r="F1920" s="5" t="s">
        <v>24607</v>
      </c>
      <c r="G1920" s="5" t="s">
        <v>24608</v>
      </c>
    </row>
    <row r="1921" spans="1:7" x14ac:dyDescent="0.25">
      <c r="A1921" s="5" t="s">
        <v>134</v>
      </c>
      <c r="B1921" s="5">
        <v>-1.0606603206168601</v>
      </c>
      <c r="C1921" s="5" t="s">
        <v>8</v>
      </c>
      <c r="D1921" s="5" t="s">
        <v>8</v>
      </c>
      <c r="E1921" s="5" t="s">
        <v>8</v>
      </c>
      <c r="F1921" s="5" t="s">
        <v>8</v>
      </c>
      <c r="G1921" s="5" t="s">
        <v>8</v>
      </c>
    </row>
    <row r="1922" spans="1:7" x14ac:dyDescent="0.25">
      <c r="A1922" s="5" t="s">
        <v>24729</v>
      </c>
      <c r="B1922" s="5">
        <v>-1.0606603206168601</v>
      </c>
      <c r="C1922" s="5" t="s">
        <v>8</v>
      </c>
      <c r="D1922" s="5" t="s">
        <v>8</v>
      </c>
      <c r="E1922" s="5" t="s">
        <v>8</v>
      </c>
      <c r="F1922" s="5" t="s">
        <v>8</v>
      </c>
      <c r="G1922" s="5" t="s">
        <v>8</v>
      </c>
    </row>
    <row r="1923" spans="1:7" x14ac:dyDescent="0.25">
      <c r="A1923" s="5" t="s">
        <v>18903</v>
      </c>
      <c r="B1923" s="5">
        <v>-1.0606603206168601</v>
      </c>
      <c r="C1923" s="5" t="s">
        <v>8</v>
      </c>
      <c r="D1923" s="5" t="s">
        <v>8</v>
      </c>
      <c r="E1923" s="5" t="s">
        <v>8</v>
      </c>
      <c r="F1923" s="5" t="s">
        <v>8</v>
      </c>
      <c r="G1923" s="5" t="s">
        <v>8</v>
      </c>
    </row>
    <row r="1924" spans="1:7" x14ac:dyDescent="0.25">
      <c r="A1924" s="5" t="s">
        <v>25218</v>
      </c>
      <c r="B1924" s="5">
        <v>-1.0606603206168601</v>
      </c>
      <c r="C1924" s="5" t="s">
        <v>8</v>
      </c>
      <c r="D1924" s="5" t="s">
        <v>8</v>
      </c>
      <c r="E1924" s="5" t="s">
        <v>8</v>
      </c>
      <c r="F1924" s="5" t="s">
        <v>8</v>
      </c>
      <c r="G1924" s="5" t="s">
        <v>8</v>
      </c>
    </row>
    <row r="1925" spans="1:7" x14ac:dyDescent="0.25">
      <c r="A1925" s="5" t="s">
        <v>25393</v>
      </c>
      <c r="B1925" s="5">
        <v>-1.0606603206168601</v>
      </c>
      <c r="C1925" s="5" t="s">
        <v>8</v>
      </c>
      <c r="D1925" s="5" t="s">
        <v>8</v>
      </c>
      <c r="E1925" s="5" t="s">
        <v>8</v>
      </c>
      <c r="F1925" s="5" t="s">
        <v>8</v>
      </c>
      <c r="G1925" s="5" t="s">
        <v>8</v>
      </c>
    </row>
    <row r="1926" spans="1:7" x14ac:dyDescent="0.25">
      <c r="A1926" s="5" t="s">
        <v>20400</v>
      </c>
      <c r="B1926" s="5">
        <v>-1.0606603206168601</v>
      </c>
      <c r="C1926" s="5" t="s">
        <v>577</v>
      </c>
      <c r="D1926" s="5" t="s">
        <v>8</v>
      </c>
      <c r="E1926" s="5" t="s">
        <v>7627</v>
      </c>
      <c r="F1926" s="5" t="s">
        <v>8</v>
      </c>
      <c r="G1926" s="5" t="s">
        <v>8</v>
      </c>
    </row>
    <row r="1927" spans="1:7" x14ac:dyDescent="0.25">
      <c r="A1927" s="5" t="s">
        <v>25539</v>
      </c>
      <c r="B1927" s="5">
        <v>-1.0606603206168601</v>
      </c>
      <c r="C1927" s="5" t="s">
        <v>8</v>
      </c>
      <c r="D1927" s="5" t="s">
        <v>8</v>
      </c>
      <c r="E1927" s="5" t="s">
        <v>8</v>
      </c>
      <c r="F1927" s="5" t="s">
        <v>8</v>
      </c>
      <c r="G1927" s="5" t="s">
        <v>8</v>
      </c>
    </row>
    <row r="1928" spans="1:7" x14ac:dyDescent="0.25">
      <c r="A1928" s="5" t="s">
        <v>25543</v>
      </c>
      <c r="B1928" s="5">
        <v>-1.0606603206168601</v>
      </c>
      <c r="C1928" s="5" t="s">
        <v>8</v>
      </c>
      <c r="D1928" s="5" t="s">
        <v>8</v>
      </c>
      <c r="E1928" s="5" t="s">
        <v>8</v>
      </c>
      <c r="F1928" s="5" t="s">
        <v>8</v>
      </c>
      <c r="G1928" s="5" t="s">
        <v>8</v>
      </c>
    </row>
    <row r="1929" spans="1:7" x14ac:dyDescent="0.25">
      <c r="A1929" s="5" t="s">
        <v>11949</v>
      </c>
      <c r="B1929" s="5">
        <v>-1.0606603206168601</v>
      </c>
      <c r="C1929" s="5" t="s">
        <v>8</v>
      </c>
      <c r="D1929" s="5" t="s">
        <v>8</v>
      </c>
      <c r="E1929" s="5" t="s">
        <v>8</v>
      </c>
      <c r="F1929" s="5" t="s">
        <v>8</v>
      </c>
      <c r="G1929" s="5" t="s">
        <v>8</v>
      </c>
    </row>
    <row r="1930" spans="1:7" x14ac:dyDescent="0.25">
      <c r="A1930" s="5" t="s">
        <v>25665</v>
      </c>
      <c r="B1930" s="5">
        <v>-1.0606603206168601</v>
      </c>
      <c r="C1930" s="5" t="s">
        <v>8</v>
      </c>
      <c r="D1930" s="5" t="s">
        <v>8</v>
      </c>
      <c r="E1930" s="5" t="s">
        <v>8</v>
      </c>
      <c r="F1930" s="5" t="s">
        <v>8</v>
      </c>
      <c r="G1930" s="5" t="s">
        <v>8</v>
      </c>
    </row>
    <row r="1931" spans="1:7" x14ac:dyDescent="0.25">
      <c r="A1931" s="5" t="s">
        <v>20965</v>
      </c>
      <c r="B1931" s="5">
        <v>-1.0606603206168601</v>
      </c>
      <c r="C1931" s="5" t="s">
        <v>8</v>
      </c>
      <c r="D1931" s="5" t="s">
        <v>8</v>
      </c>
      <c r="E1931" s="5" t="s">
        <v>8</v>
      </c>
      <c r="F1931" s="5" t="s">
        <v>8</v>
      </c>
      <c r="G1931" s="5" t="s">
        <v>8</v>
      </c>
    </row>
    <row r="1932" spans="1:7" x14ac:dyDescent="0.25">
      <c r="A1932" s="5" t="s">
        <v>25759</v>
      </c>
      <c r="B1932" s="5">
        <v>-1.0606603206168601</v>
      </c>
      <c r="C1932" s="5" t="s">
        <v>8</v>
      </c>
      <c r="D1932" s="5" t="s">
        <v>8</v>
      </c>
      <c r="E1932" s="5" t="s">
        <v>8</v>
      </c>
      <c r="F1932" s="5" t="s">
        <v>8</v>
      </c>
      <c r="G1932" s="5" t="s">
        <v>8</v>
      </c>
    </row>
    <row r="1933" spans="1:7" x14ac:dyDescent="0.25">
      <c r="A1933" s="5" t="s">
        <v>21163</v>
      </c>
      <c r="B1933" s="5">
        <v>-1.0606603206168601</v>
      </c>
      <c r="C1933" s="5" t="s">
        <v>8</v>
      </c>
      <c r="D1933" s="5" t="s">
        <v>8</v>
      </c>
      <c r="E1933" s="5" t="s">
        <v>8</v>
      </c>
      <c r="F1933" s="5" t="s">
        <v>8</v>
      </c>
      <c r="G1933" s="5" t="s">
        <v>8</v>
      </c>
    </row>
    <row r="1934" spans="1:7" x14ac:dyDescent="0.25">
      <c r="A1934" s="5" t="s">
        <v>24974</v>
      </c>
      <c r="B1934" s="5">
        <v>-1.0620220774226601</v>
      </c>
      <c r="C1934" s="5" t="s">
        <v>8</v>
      </c>
      <c r="D1934" s="5" t="s">
        <v>8</v>
      </c>
      <c r="E1934" s="5" t="s">
        <v>8</v>
      </c>
      <c r="F1934" s="5" t="s">
        <v>8</v>
      </c>
      <c r="G1934" s="5" t="s">
        <v>8</v>
      </c>
    </row>
    <row r="1935" spans="1:7" x14ac:dyDescent="0.25">
      <c r="A1935" s="5" t="s">
        <v>20071</v>
      </c>
      <c r="B1935" s="5">
        <v>-1.0620474963859201</v>
      </c>
      <c r="C1935" s="5" t="s">
        <v>8</v>
      </c>
      <c r="D1935" s="5" t="s">
        <v>8</v>
      </c>
      <c r="E1935" s="5" t="s">
        <v>8</v>
      </c>
      <c r="F1935" s="5" t="s">
        <v>8</v>
      </c>
      <c r="G1935" s="5" t="s">
        <v>8</v>
      </c>
    </row>
    <row r="1936" spans="1:7" x14ac:dyDescent="0.25">
      <c r="A1936" s="5" t="s">
        <v>909</v>
      </c>
      <c r="B1936" s="5">
        <v>-1.06258208175888</v>
      </c>
      <c r="C1936" s="5" t="s">
        <v>8</v>
      </c>
      <c r="D1936" s="5" t="s">
        <v>8</v>
      </c>
      <c r="E1936" s="5" t="s">
        <v>8</v>
      </c>
      <c r="F1936" s="5" t="s">
        <v>8</v>
      </c>
      <c r="G1936" s="5" t="s">
        <v>8</v>
      </c>
    </row>
    <row r="1937" spans="1:7" x14ac:dyDescent="0.25">
      <c r="A1937" s="5" t="s">
        <v>24767</v>
      </c>
      <c r="B1937" s="5">
        <v>-1.0632503363500201</v>
      </c>
      <c r="C1937" s="5" t="s">
        <v>8</v>
      </c>
      <c r="D1937" s="5" t="s">
        <v>8</v>
      </c>
      <c r="E1937" s="5" t="s">
        <v>8</v>
      </c>
      <c r="F1937" s="5" t="s">
        <v>8</v>
      </c>
      <c r="G1937" s="5" t="s">
        <v>8</v>
      </c>
    </row>
    <row r="1938" spans="1:7" x14ac:dyDescent="0.25">
      <c r="A1938" s="5" t="s">
        <v>1195</v>
      </c>
      <c r="B1938" s="5">
        <v>-1.06446442310306</v>
      </c>
      <c r="C1938" s="5" t="s">
        <v>8</v>
      </c>
      <c r="D1938" s="5" t="s">
        <v>8</v>
      </c>
      <c r="E1938" s="5" t="s">
        <v>8</v>
      </c>
      <c r="F1938" s="5" t="s">
        <v>8</v>
      </c>
      <c r="G1938" s="5" t="s">
        <v>8</v>
      </c>
    </row>
    <row r="1939" spans="1:7" x14ac:dyDescent="0.25">
      <c r="A1939" s="5" t="s">
        <v>24765</v>
      </c>
      <c r="B1939" s="5">
        <v>-1.0645013092428499</v>
      </c>
      <c r="C1939" s="5" t="s">
        <v>8</v>
      </c>
      <c r="D1939" s="5" t="s">
        <v>8</v>
      </c>
      <c r="E1939" s="5" t="s">
        <v>8</v>
      </c>
      <c r="F1939" s="5" t="s">
        <v>8</v>
      </c>
      <c r="G1939" s="5" t="s">
        <v>8</v>
      </c>
    </row>
    <row r="1940" spans="1:7" x14ac:dyDescent="0.25">
      <c r="A1940" s="5" t="s">
        <v>12837</v>
      </c>
      <c r="B1940" s="5">
        <v>-1.0646190327009899</v>
      </c>
      <c r="C1940" s="5" t="s">
        <v>12838</v>
      </c>
      <c r="D1940" s="5" t="s">
        <v>12839</v>
      </c>
      <c r="E1940" s="5" t="s">
        <v>8</v>
      </c>
      <c r="F1940" s="5" t="s">
        <v>8</v>
      </c>
      <c r="G1940" s="5" t="s">
        <v>12840</v>
      </c>
    </row>
    <row r="1941" spans="1:7" x14ac:dyDescent="0.25">
      <c r="A1941" s="5" t="s">
        <v>24981</v>
      </c>
      <c r="B1941" s="5">
        <v>-1.0646190327009899</v>
      </c>
      <c r="C1941" s="5" t="s">
        <v>8</v>
      </c>
      <c r="D1941" s="5" t="s">
        <v>8</v>
      </c>
      <c r="E1941" s="5" t="s">
        <v>8</v>
      </c>
      <c r="F1941" s="5" t="s">
        <v>8</v>
      </c>
      <c r="G1941" s="5" t="s">
        <v>8</v>
      </c>
    </row>
    <row r="1942" spans="1:7" x14ac:dyDescent="0.25">
      <c r="A1942" s="5" t="s">
        <v>24996</v>
      </c>
      <c r="B1942" s="5">
        <v>-1.0646190327009899</v>
      </c>
      <c r="C1942" s="5" t="s">
        <v>8</v>
      </c>
      <c r="D1942" s="5" t="s">
        <v>8</v>
      </c>
      <c r="E1942" s="5" t="s">
        <v>8</v>
      </c>
      <c r="F1942" s="5" t="s">
        <v>8</v>
      </c>
      <c r="G1942" s="5" t="s">
        <v>8</v>
      </c>
    </row>
    <row r="1943" spans="1:7" x14ac:dyDescent="0.25">
      <c r="A1943" s="5" t="s">
        <v>22554</v>
      </c>
      <c r="B1943" s="5">
        <v>-1.0650706363981199</v>
      </c>
      <c r="C1943" s="5" t="s">
        <v>22555</v>
      </c>
      <c r="D1943" s="5" t="s">
        <v>22556</v>
      </c>
      <c r="E1943" s="5" t="s">
        <v>22557</v>
      </c>
      <c r="F1943" s="5" t="s">
        <v>22558</v>
      </c>
      <c r="G1943" s="5" t="s">
        <v>22559</v>
      </c>
    </row>
    <row r="1944" spans="1:7" x14ac:dyDescent="0.25">
      <c r="A1944" s="5" t="s">
        <v>6784</v>
      </c>
      <c r="B1944" s="5">
        <v>-1.0650706363981199</v>
      </c>
      <c r="C1944" s="5" t="s">
        <v>8</v>
      </c>
      <c r="D1944" s="5" t="s">
        <v>8</v>
      </c>
      <c r="E1944" s="5" t="s">
        <v>8</v>
      </c>
      <c r="F1944" s="5" t="s">
        <v>8</v>
      </c>
      <c r="G1944" s="5" t="s">
        <v>8</v>
      </c>
    </row>
    <row r="1945" spans="1:7" x14ac:dyDescent="0.25">
      <c r="A1945" s="5" t="s">
        <v>24268</v>
      </c>
      <c r="B1945" s="5">
        <v>-1.06602269269345</v>
      </c>
      <c r="C1945" s="5" t="s">
        <v>24269</v>
      </c>
      <c r="D1945" s="5" t="s">
        <v>24270</v>
      </c>
      <c r="E1945" s="5" t="s">
        <v>24271</v>
      </c>
      <c r="F1945" s="5" t="s">
        <v>24272</v>
      </c>
      <c r="G1945" s="5" t="s">
        <v>24273</v>
      </c>
    </row>
    <row r="1946" spans="1:7" x14ac:dyDescent="0.25">
      <c r="A1946" s="5" t="s">
        <v>3813</v>
      </c>
      <c r="B1946" s="5">
        <v>-1.06602269269345</v>
      </c>
      <c r="C1946" s="5" t="s">
        <v>8</v>
      </c>
      <c r="D1946" s="5" t="s">
        <v>8</v>
      </c>
      <c r="E1946" s="5" t="s">
        <v>8</v>
      </c>
      <c r="F1946" s="5" t="s">
        <v>8</v>
      </c>
      <c r="G1946" s="5" t="s">
        <v>8</v>
      </c>
    </row>
    <row r="1947" spans="1:7" x14ac:dyDescent="0.25">
      <c r="A1947" s="5" t="s">
        <v>23760</v>
      </c>
      <c r="B1947" s="5">
        <v>-1.0667191409408101</v>
      </c>
      <c r="C1947" s="5" t="s">
        <v>8</v>
      </c>
      <c r="D1947" s="5" t="s">
        <v>8</v>
      </c>
      <c r="E1947" s="5" t="s">
        <v>23761</v>
      </c>
      <c r="F1947" s="5" t="s">
        <v>8</v>
      </c>
      <c r="G1947" s="5" t="s">
        <v>634</v>
      </c>
    </row>
    <row r="1948" spans="1:7" x14ac:dyDescent="0.25">
      <c r="A1948" s="5" t="s">
        <v>16118</v>
      </c>
      <c r="B1948" s="5">
        <v>-1.0667191409408101</v>
      </c>
      <c r="C1948" s="5" t="s">
        <v>16119</v>
      </c>
      <c r="D1948" s="5" t="s">
        <v>16120</v>
      </c>
      <c r="E1948" s="5" t="s">
        <v>16121</v>
      </c>
      <c r="F1948" s="5" t="s">
        <v>16122</v>
      </c>
      <c r="G1948" s="5" t="s">
        <v>16123</v>
      </c>
    </row>
    <row r="1949" spans="1:7" x14ac:dyDescent="0.25">
      <c r="A1949" s="5" t="s">
        <v>24373</v>
      </c>
      <c r="B1949" s="5">
        <v>-1.0667191409408101</v>
      </c>
      <c r="C1949" s="5" t="s">
        <v>24374</v>
      </c>
      <c r="D1949" s="5" t="s">
        <v>8</v>
      </c>
      <c r="E1949" s="5" t="s">
        <v>8</v>
      </c>
      <c r="F1949" s="5" t="s">
        <v>8</v>
      </c>
      <c r="G1949" s="5" t="s">
        <v>580</v>
      </c>
    </row>
    <row r="1950" spans="1:7" x14ac:dyDescent="0.25">
      <c r="A1950" s="5" t="s">
        <v>24769</v>
      </c>
      <c r="B1950" s="5">
        <v>-1.0667191409408101</v>
      </c>
      <c r="C1950" s="5" t="s">
        <v>8</v>
      </c>
      <c r="D1950" s="5" t="s">
        <v>8</v>
      </c>
      <c r="E1950" s="5" t="s">
        <v>8</v>
      </c>
      <c r="F1950" s="5" t="s">
        <v>8</v>
      </c>
      <c r="G1950" s="5" t="s">
        <v>8</v>
      </c>
    </row>
    <row r="1951" spans="1:7" x14ac:dyDescent="0.25">
      <c r="A1951" s="5" t="s">
        <v>18847</v>
      </c>
      <c r="B1951" s="5">
        <v>-1.0667191409408101</v>
      </c>
      <c r="C1951" s="5" t="s">
        <v>8</v>
      </c>
      <c r="D1951" s="5" t="s">
        <v>8</v>
      </c>
      <c r="E1951" s="5" t="s">
        <v>8</v>
      </c>
      <c r="F1951" s="5" t="s">
        <v>8</v>
      </c>
      <c r="G1951" s="5" t="s">
        <v>8</v>
      </c>
    </row>
    <row r="1952" spans="1:7" x14ac:dyDescent="0.25">
      <c r="A1952" s="5" t="s">
        <v>3282</v>
      </c>
      <c r="B1952" s="5">
        <v>-1.0667191409408101</v>
      </c>
      <c r="C1952" s="5" t="s">
        <v>8</v>
      </c>
      <c r="D1952" s="5" t="s">
        <v>8</v>
      </c>
      <c r="E1952" s="5" t="s">
        <v>8</v>
      </c>
      <c r="F1952" s="5" t="s">
        <v>8</v>
      </c>
      <c r="G1952" s="5" t="s">
        <v>8</v>
      </c>
    </row>
    <row r="1953" spans="1:7" x14ac:dyDescent="0.25">
      <c r="A1953" s="5" t="s">
        <v>19433</v>
      </c>
      <c r="B1953" s="5">
        <v>-1.0667191409408101</v>
      </c>
      <c r="C1953" s="5" t="s">
        <v>8</v>
      </c>
      <c r="D1953" s="5" t="s">
        <v>8</v>
      </c>
      <c r="E1953" s="5" t="s">
        <v>8</v>
      </c>
      <c r="F1953" s="5" t="s">
        <v>8</v>
      </c>
      <c r="G1953" s="5" t="s">
        <v>8</v>
      </c>
    </row>
    <row r="1954" spans="1:7" x14ac:dyDescent="0.25">
      <c r="A1954" s="5" t="s">
        <v>19785</v>
      </c>
      <c r="B1954" s="5">
        <v>-1.0667191409408101</v>
      </c>
      <c r="C1954" s="5" t="s">
        <v>8</v>
      </c>
      <c r="D1954" s="5" t="s">
        <v>8</v>
      </c>
      <c r="E1954" s="5" t="s">
        <v>8</v>
      </c>
      <c r="F1954" s="5" t="s">
        <v>8</v>
      </c>
      <c r="G1954" s="5" t="s">
        <v>8</v>
      </c>
    </row>
    <row r="1955" spans="1:7" x14ac:dyDescent="0.25">
      <c r="A1955" s="5" t="s">
        <v>25276</v>
      </c>
      <c r="B1955" s="5">
        <v>-1.0667191409408101</v>
      </c>
      <c r="C1955" s="5" t="s">
        <v>8</v>
      </c>
      <c r="D1955" s="5" t="s">
        <v>8</v>
      </c>
      <c r="E1955" s="5" t="s">
        <v>8</v>
      </c>
      <c r="F1955" s="5" t="s">
        <v>8</v>
      </c>
      <c r="G1955" s="5" t="s">
        <v>8</v>
      </c>
    </row>
    <row r="1956" spans="1:7" x14ac:dyDescent="0.25">
      <c r="A1956" s="5" t="s">
        <v>19960</v>
      </c>
      <c r="B1956" s="5">
        <v>-1.0667191409408101</v>
      </c>
      <c r="C1956" s="5" t="s">
        <v>8</v>
      </c>
      <c r="D1956" s="5" t="s">
        <v>8</v>
      </c>
      <c r="E1956" s="5" t="s">
        <v>8</v>
      </c>
      <c r="F1956" s="5" t="s">
        <v>8</v>
      </c>
      <c r="G1956" s="5" t="s">
        <v>8</v>
      </c>
    </row>
    <row r="1957" spans="1:7" x14ac:dyDescent="0.25">
      <c r="A1957" s="5" t="s">
        <v>19963</v>
      </c>
      <c r="B1957" s="5">
        <v>-1.0667191409408101</v>
      </c>
      <c r="C1957" s="5" t="s">
        <v>8</v>
      </c>
      <c r="D1957" s="5" t="s">
        <v>8</v>
      </c>
      <c r="E1957" s="5" t="s">
        <v>8</v>
      </c>
      <c r="F1957" s="5" t="s">
        <v>8</v>
      </c>
      <c r="G1957" s="5" t="s">
        <v>8</v>
      </c>
    </row>
    <row r="1958" spans="1:7" x14ac:dyDescent="0.25">
      <c r="A1958" s="5" t="s">
        <v>25358</v>
      </c>
      <c r="B1958" s="5">
        <v>-1.0667191409408101</v>
      </c>
      <c r="C1958" s="5" t="s">
        <v>8</v>
      </c>
      <c r="D1958" s="5" t="s">
        <v>8</v>
      </c>
      <c r="E1958" s="5" t="s">
        <v>8</v>
      </c>
      <c r="F1958" s="5" t="s">
        <v>8</v>
      </c>
      <c r="G1958" s="5" t="s">
        <v>8</v>
      </c>
    </row>
    <row r="1959" spans="1:7" x14ac:dyDescent="0.25">
      <c r="A1959" s="5" t="s">
        <v>25369</v>
      </c>
      <c r="B1959" s="5">
        <v>-1.0667191409408101</v>
      </c>
      <c r="C1959" s="5" t="s">
        <v>8</v>
      </c>
      <c r="D1959" s="5" t="s">
        <v>8</v>
      </c>
      <c r="E1959" s="5" t="s">
        <v>8</v>
      </c>
      <c r="F1959" s="5" t="s">
        <v>8</v>
      </c>
      <c r="G1959" s="5" t="s">
        <v>8</v>
      </c>
    </row>
    <row r="1960" spans="1:7" x14ac:dyDescent="0.25">
      <c r="A1960" s="5" t="s">
        <v>20135</v>
      </c>
      <c r="B1960" s="5">
        <v>-1.0667191409408101</v>
      </c>
      <c r="C1960" s="5" t="s">
        <v>8</v>
      </c>
      <c r="D1960" s="5" t="s">
        <v>8</v>
      </c>
      <c r="E1960" s="5" t="s">
        <v>8</v>
      </c>
      <c r="F1960" s="5" t="s">
        <v>8</v>
      </c>
      <c r="G1960" s="5" t="s">
        <v>8</v>
      </c>
    </row>
    <row r="1961" spans="1:7" x14ac:dyDescent="0.25">
      <c r="A1961" s="5" t="s">
        <v>25447</v>
      </c>
      <c r="B1961" s="5">
        <v>-1.0667191409408101</v>
      </c>
      <c r="C1961" s="5" t="s">
        <v>8</v>
      </c>
      <c r="D1961" s="5" t="s">
        <v>8</v>
      </c>
      <c r="E1961" s="5" t="s">
        <v>8</v>
      </c>
      <c r="F1961" s="5" t="s">
        <v>8</v>
      </c>
      <c r="G1961" s="5" t="s">
        <v>8</v>
      </c>
    </row>
    <row r="1962" spans="1:7" x14ac:dyDescent="0.25">
      <c r="A1962" s="5" t="s">
        <v>25453</v>
      </c>
      <c r="B1962" s="5">
        <v>-1.0667191409408101</v>
      </c>
      <c r="C1962" s="5" t="s">
        <v>8</v>
      </c>
      <c r="D1962" s="5" t="s">
        <v>8</v>
      </c>
      <c r="E1962" s="5" t="s">
        <v>8</v>
      </c>
      <c r="F1962" s="5" t="s">
        <v>8</v>
      </c>
      <c r="G1962" s="5" t="s">
        <v>8</v>
      </c>
    </row>
    <row r="1963" spans="1:7" x14ac:dyDescent="0.25">
      <c r="A1963" s="5" t="s">
        <v>25521</v>
      </c>
      <c r="B1963" s="5">
        <v>-1.0667191409408101</v>
      </c>
      <c r="C1963" s="5" t="s">
        <v>8</v>
      </c>
      <c r="D1963" s="5" t="s">
        <v>8</v>
      </c>
      <c r="E1963" s="5" t="s">
        <v>8</v>
      </c>
      <c r="F1963" s="5" t="s">
        <v>8</v>
      </c>
      <c r="G1963" s="5" t="s">
        <v>8</v>
      </c>
    </row>
    <row r="1964" spans="1:7" x14ac:dyDescent="0.25">
      <c r="A1964" s="5" t="s">
        <v>11803</v>
      </c>
      <c r="B1964" s="5">
        <v>-1.0667191409408101</v>
      </c>
      <c r="C1964" s="5" t="s">
        <v>8</v>
      </c>
      <c r="D1964" s="5" t="s">
        <v>8</v>
      </c>
      <c r="E1964" s="5" t="s">
        <v>8</v>
      </c>
      <c r="F1964" s="5" t="s">
        <v>8</v>
      </c>
      <c r="G1964" s="5" t="s">
        <v>8</v>
      </c>
    </row>
    <row r="1965" spans="1:7" x14ac:dyDescent="0.25">
      <c r="A1965" s="5" t="s">
        <v>25577</v>
      </c>
      <c r="B1965" s="5">
        <v>-1.0667191409408101</v>
      </c>
      <c r="C1965" s="5" t="s">
        <v>8</v>
      </c>
      <c r="D1965" s="5" t="s">
        <v>8</v>
      </c>
      <c r="E1965" s="5" t="s">
        <v>8</v>
      </c>
      <c r="F1965" s="5" t="s">
        <v>8</v>
      </c>
      <c r="G1965" s="5" t="s">
        <v>8</v>
      </c>
    </row>
    <row r="1966" spans="1:7" x14ac:dyDescent="0.25">
      <c r="A1966" s="5" t="s">
        <v>25593</v>
      </c>
      <c r="B1966" s="5">
        <v>-1.0667191409408101</v>
      </c>
      <c r="C1966" s="5" t="s">
        <v>8</v>
      </c>
      <c r="D1966" s="5" t="s">
        <v>8</v>
      </c>
      <c r="E1966" s="5" t="s">
        <v>8</v>
      </c>
      <c r="F1966" s="5" t="s">
        <v>8</v>
      </c>
      <c r="G1966" s="5" t="s">
        <v>8</v>
      </c>
    </row>
    <row r="1967" spans="1:7" x14ac:dyDescent="0.25">
      <c r="A1967" s="5" t="s">
        <v>25609</v>
      </c>
      <c r="B1967" s="5">
        <v>-1.0667191409408101</v>
      </c>
      <c r="C1967" s="5" t="s">
        <v>8</v>
      </c>
      <c r="D1967" s="5" t="s">
        <v>8</v>
      </c>
      <c r="E1967" s="5" t="s">
        <v>8</v>
      </c>
      <c r="F1967" s="5" t="s">
        <v>8</v>
      </c>
      <c r="G1967" s="5" t="s">
        <v>8</v>
      </c>
    </row>
    <row r="1968" spans="1:7" x14ac:dyDescent="0.25">
      <c r="A1968" s="5" t="s">
        <v>25635</v>
      </c>
      <c r="B1968" s="5">
        <v>-1.0667191409408101</v>
      </c>
      <c r="C1968" s="5" t="s">
        <v>8</v>
      </c>
      <c r="D1968" s="5" t="s">
        <v>8</v>
      </c>
      <c r="E1968" s="5" t="s">
        <v>8</v>
      </c>
      <c r="F1968" s="5" t="s">
        <v>8</v>
      </c>
      <c r="G1968" s="5" t="s">
        <v>8</v>
      </c>
    </row>
    <row r="1969" spans="1:7" x14ac:dyDescent="0.25">
      <c r="A1969" s="5" t="s">
        <v>25772</v>
      </c>
      <c r="B1969" s="5">
        <v>-1.0667191409408101</v>
      </c>
      <c r="C1969" s="5" t="s">
        <v>8</v>
      </c>
      <c r="D1969" s="5" t="s">
        <v>8</v>
      </c>
      <c r="E1969" s="5" t="s">
        <v>8</v>
      </c>
      <c r="F1969" s="5" t="s">
        <v>8</v>
      </c>
      <c r="G1969" s="5" t="s">
        <v>8</v>
      </c>
    </row>
    <row r="1970" spans="1:7" x14ac:dyDescent="0.25">
      <c r="A1970" s="5" t="s">
        <v>25822</v>
      </c>
      <c r="B1970" s="5">
        <v>-1.0667191409408101</v>
      </c>
      <c r="C1970" s="5" t="s">
        <v>8</v>
      </c>
      <c r="D1970" s="5" t="s">
        <v>8</v>
      </c>
      <c r="E1970" s="5" t="s">
        <v>8</v>
      </c>
      <c r="F1970" s="5" t="s">
        <v>8</v>
      </c>
      <c r="G1970" s="5" t="s">
        <v>8</v>
      </c>
    </row>
    <row r="1971" spans="1:7" x14ac:dyDescent="0.25">
      <c r="A1971" s="5" t="s">
        <v>25857</v>
      </c>
      <c r="B1971" s="5">
        <v>-1.0667191409408101</v>
      </c>
      <c r="C1971" s="5" t="s">
        <v>8</v>
      </c>
      <c r="D1971" s="5" t="s">
        <v>8</v>
      </c>
      <c r="E1971" s="5" t="s">
        <v>8</v>
      </c>
      <c r="F1971" s="5" t="s">
        <v>8</v>
      </c>
      <c r="G1971" s="5" t="s">
        <v>8</v>
      </c>
    </row>
    <row r="1972" spans="1:7" x14ac:dyDescent="0.25">
      <c r="A1972" s="5" t="s">
        <v>24775</v>
      </c>
      <c r="B1972" s="5">
        <v>-1.06769829792973</v>
      </c>
      <c r="C1972" s="5" t="s">
        <v>8</v>
      </c>
      <c r="D1972" s="5" t="s">
        <v>8</v>
      </c>
      <c r="E1972" s="5" t="s">
        <v>24776</v>
      </c>
      <c r="F1972" s="5" t="s">
        <v>8</v>
      </c>
      <c r="G1972" s="5" t="s">
        <v>8</v>
      </c>
    </row>
    <row r="1973" spans="1:7" x14ac:dyDescent="0.25">
      <c r="A1973" s="5" t="s">
        <v>25146</v>
      </c>
      <c r="B1973" s="5">
        <v>-1.06769829792973</v>
      </c>
      <c r="C1973" s="5" t="s">
        <v>8</v>
      </c>
      <c r="D1973" s="5" t="s">
        <v>8</v>
      </c>
      <c r="E1973" s="5" t="s">
        <v>8</v>
      </c>
      <c r="F1973" s="5" t="s">
        <v>8</v>
      </c>
      <c r="G1973" s="5" t="s">
        <v>8</v>
      </c>
    </row>
    <row r="1974" spans="1:7" x14ac:dyDescent="0.25">
      <c r="A1974" s="5" t="s">
        <v>19684</v>
      </c>
      <c r="B1974" s="5">
        <v>-1.06769829792973</v>
      </c>
      <c r="C1974" s="5" t="s">
        <v>8</v>
      </c>
      <c r="D1974" s="5" t="s">
        <v>8</v>
      </c>
      <c r="E1974" s="5" t="s">
        <v>8</v>
      </c>
      <c r="F1974" s="5" t="s">
        <v>8</v>
      </c>
      <c r="G1974" s="5" t="s">
        <v>8</v>
      </c>
    </row>
    <row r="1975" spans="1:7" x14ac:dyDescent="0.25">
      <c r="A1975" s="5" t="s">
        <v>25344</v>
      </c>
      <c r="B1975" s="5">
        <v>-1.06769829792973</v>
      </c>
      <c r="C1975" s="5" t="s">
        <v>8</v>
      </c>
      <c r="D1975" s="5" t="s">
        <v>8</v>
      </c>
      <c r="E1975" s="5" t="s">
        <v>8</v>
      </c>
      <c r="F1975" s="5" t="s">
        <v>8</v>
      </c>
      <c r="G1975" s="5" t="s">
        <v>8</v>
      </c>
    </row>
    <row r="1976" spans="1:7" x14ac:dyDescent="0.25">
      <c r="A1976" s="5" t="s">
        <v>21322</v>
      </c>
      <c r="B1976" s="5">
        <v>-1.0681324174614799</v>
      </c>
      <c r="C1976" s="5" t="s">
        <v>8</v>
      </c>
      <c r="D1976" s="5" t="s">
        <v>8</v>
      </c>
      <c r="E1976" s="5" t="s">
        <v>8</v>
      </c>
      <c r="F1976" s="5" t="s">
        <v>8</v>
      </c>
      <c r="G1976" s="5" t="s">
        <v>8</v>
      </c>
    </row>
    <row r="1977" spans="1:7" x14ac:dyDescent="0.25">
      <c r="A1977" s="5" t="s">
        <v>25033</v>
      </c>
      <c r="B1977" s="5">
        <v>-1.0681324174614799</v>
      </c>
      <c r="C1977" s="5" t="s">
        <v>8</v>
      </c>
      <c r="D1977" s="5" t="s">
        <v>8</v>
      </c>
      <c r="E1977" s="5" t="s">
        <v>8</v>
      </c>
      <c r="F1977" s="5" t="s">
        <v>8</v>
      </c>
      <c r="G1977" s="5" t="s">
        <v>8</v>
      </c>
    </row>
    <row r="1978" spans="1:7" x14ac:dyDescent="0.25">
      <c r="A1978" s="5" t="s">
        <v>25207</v>
      </c>
      <c r="B1978" s="5">
        <v>-1.0699290063233</v>
      </c>
      <c r="C1978" s="5" t="s">
        <v>8</v>
      </c>
      <c r="D1978" s="5" t="s">
        <v>8</v>
      </c>
      <c r="E1978" s="5" t="s">
        <v>8</v>
      </c>
      <c r="F1978" s="5" t="s">
        <v>8</v>
      </c>
      <c r="G1978" s="5" t="s">
        <v>8</v>
      </c>
    </row>
    <row r="1979" spans="1:7" x14ac:dyDescent="0.25">
      <c r="A1979" s="5" t="s">
        <v>24293</v>
      </c>
      <c r="B1979" s="5">
        <v>-1.0701618835000399</v>
      </c>
      <c r="C1979" s="5" t="s">
        <v>24294</v>
      </c>
      <c r="D1979" s="5" t="s">
        <v>8</v>
      </c>
      <c r="E1979" s="5" t="s">
        <v>24295</v>
      </c>
      <c r="F1979" s="5" t="s">
        <v>24296</v>
      </c>
      <c r="G1979" s="5" t="s">
        <v>24297</v>
      </c>
    </row>
    <row r="1980" spans="1:7" x14ac:dyDescent="0.25">
      <c r="A1980" s="5" t="s">
        <v>24779</v>
      </c>
      <c r="B1980" s="5">
        <v>-1.0701618835000399</v>
      </c>
      <c r="C1980" s="5" t="s">
        <v>24780</v>
      </c>
      <c r="D1980" s="5" t="s">
        <v>8</v>
      </c>
      <c r="E1980" s="5" t="s">
        <v>8</v>
      </c>
      <c r="F1980" s="5" t="s">
        <v>8</v>
      </c>
      <c r="G1980" s="5" t="s">
        <v>8</v>
      </c>
    </row>
    <row r="1981" spans="1:7" x14ac:dyDescent="0.25">
      <c r="A1981" s="5" t="s">
        <v>24860</v>
      </c>
      <c r="B1981" s="5">
        <v>-1.0701618835000399</v>
      </c>
      <c r="C1981" s="5" t="s">
        <v>8</v>
      </c>
      <c r="D1981" s="5" t="s">
        <v>8</v>
      </c>
      <c r="E1981" s="5" t="s">
        <v>8</v>
      </c>
      <c r="F1981" s="5" t="s">
        <v>8</v>
      </c>
      <c r="G1981" s="5" t="s">
        <v>8</v>
      </c>
    </row>
    <row r="1982" spans="1:7" x14ac:dyDescent="0.25">
      <c r="A1982" s="5" t="s">
        <v>25073</v>
      </c>
      <c r="B1982" s="5">
        <v>-1.0701618835000399</v>
      </c>
      <c r="C1982" s="5" t="s">
        <v>8</v>
      </c>
      <c r="D1982" s="5" t="s">
        <v>8</v>
      </c>
      <c r="E1982" s="5" t="s">
        <v>8</v>
      </c>
      <c r="F1982" s="5" t="s">
        <v>8</v>
      </c>
      <c r="G1982" s="5" t="s">
        <v>8</v>
      </c>
    </row>
    <row r="1983" spans="1:7" x14ac:dyDescent="0.25">
      <c r="A1983" s="5" t="s">
        <v>21213</v>
      </c>
      <c r="B1983" s="5">
        <v>-1.0701618835000399</v>
      </c>
      <c r="C1983" s="5" t="s">
        <v>8</v>
      </c>
      <c r="D1983" s="5" t="s">
        <v>8</v>
      </c>
      <c r="E1983" s="5" t="s">
        <v>8</v>
      </c>
      <c r="F1983" s="5" t="s">
        <v>8</v>
      </c>
      <c r="G1983" s="5" t="s">
        <v>8</v>
      </c>
    </row>
    <row r="1984" spans="1:7" x14ac:dyDescent="0.25">
      <c r="A1984" s="5" t="s">
        <v>23982</v>
      </c>
      <c r="B1984" s="5">
        <v>-1.07064236950339</v>
      </c>
      <c r="C1984" s="5" t="s">
        <v>23983</v>
      </c>
      <c r="D1984" s="5" t="s">
        <v>23984</v>
      </c>
      <c r="E1984" s="5" t="s">
        <v>23985</v>
      </c>
      <c r="F1984" s="5" t="s">
        <v>23986</v>
      </c>
      <c r="G1984" s="5" t="s">
        <v>23987</v>
      </c>
    </row>
    <row r="1985" spans="1:7" x14ac:dyDescent="0.25">
      <c r="A1985" s="5" t="s">
        <v>24845</v>
      </c>
      <c r="B1985" s="5">
        <v>-1.07064236950339</v>
      </c>
      <c r="C1985" s="5" t="s">
        <v>8</v>
      </c>
      <c r="D1985" s="5" t="s">
        <v>8</v>
      </c>
      <c r="E1985" s="5" t="s">
        <v>8</v>
      </c>
      <c r="F1985" s="5" t="s">
        <v>8</v>
      </c>
      <c r="G1985" s="5" t="s">
        <v>8</v>
      </c>
    </row>
    <row r="1986" spans="1:7" x14ac:dyDescent="0.25">
      <c r="A1986" s="5" t="s">
        <v>24846</v>
      </c>
      <c r="B1986" s="5">
        <v>-1.07064236950339</v>
      </c>
      <c r="C1986" s="5" t="s">
        <v>8</v>
      </c>
      <c r="D1986" s="5" t="s">
        <v>8</v>
      </c>
      <c r="E1986" s="5" t="s">
        <v>8</v>
      </c>
      <c r="F1986" s="5" t="s">
        <v>8</v>
      </c>
      <c r="G1986" s="5" t="s">
        <v>8</v>
      </c>
    </row>
    <row r="1987" spans="1:7" x14ac:dyDescent="0.25">
      <c r="A1987" s="5" t="s">
        <v>25130</v>
      </c>
      <c r="B1987" s="5">
        <v>-1.07064236950339</v>
      </c>
      <c r="C1987" s="5" t="s">
        <v>8</v>
      </c>
      <c r="D1987" s="5" t="s">
        <v>8</v>
      </c>
      <c r="E1987" s="5" t="s">
        <v>8</v>
      </c>
      <c r="F1987" s="5" t="s">
        <v>8</v>
      </c>
      <c r="G1987" s="5" t="s">
        <v>8</v>
      </c>
    </row>
    <row r="1988" spans="1:7" x14ac:dyDescent="0.25">
      <c r="A1988" s="5" t="s">
        <v>25219</v>
      </c>
      <c r="B1988" s="5">
        <v>-1.07064236950339</v>
      </c>
      <c r="C1988" s="5" t="s">
        <v>8</v>
      </c>
      <c r="D1988" s="5" t="s">
        <v>8</v>
      </c>
      <c r="E1988" s="5" t="s">
        <v>8</v>
      </c>
      <c r="F1988" s="5" t="s">
        <v>8</v>
      </c>
      <c r="G1988" s="5" t="s">
        <v>8</v>
      </c>
    </row>
    <row r="1989" spans="1:7" x14ac:dyDescent="0.25">
      <c r="A1989" s="5" t="s">
        <v>25254</v>
      </c>
      <c r="B1989" s="5">
        <v>-1.07064236950339</v>
      </c>
      <c r="C1989" s="5" t="s">
        <v>8</v>
      </c>
      <c r="D1989" s="5" t="s">
        <v>8</v>
      </c>
      <c r="E1989" s="5" t="s">
        <v>8</v>
      </c>
      <c r="F1989" s="5" t="s">
        <v>8</v>
      </c>
      <c r="G1989" s="5" t="s">
        <v>8</v>
      </c>
    </row>
    <row r="1990" spans="1:7" x14ac:dyDescent="0.25">
      <c r="A1990" s="5" t="s">
        <v>22898</v>
      </c>
      <c r="B1990" s="5">
        <v>-1.07064236950339</v>
      </c>
      <c r="C1990" s="5" t="s">
        <v>8</v>
      </c>
      <c r="D1990" s="5" t="s">
        <v>8</v>
      </c>
      <c r="E1990" s="5" t="s">
        <v>8</v>
      </c>
      <c r="F1990" s="5" t="s">
        <v>8</v>
      </c>
      <c r="G1990" s="5" t="s">
        <v>8</v>
      </c>
    </row>
    <row r="1991" spans="1:7" x14ac:dyDescent="0.25">
      <c r="A1991" s="5" t="s">
        <v>25866</v>
      </c>
      <c r="B1991" s="5">
        <v>-1.07064236950339</v>
      </c>
      <c r="C1991" s="5" t="s">
        <v>8</v>
      </c>
      <c r="D1991" s="5" t="s">
        <v>8</v>
      </c>
      <c r="E1991" s="5" t="s">
        <v>8</v>
      </c>
      <c r="F1991" s="5" t="s">
        <v>8</v>
      </c>
      <c r="G1991" s="5" t="s">
        <v>8</v>
      </c>
    </row>
    <row r="1992" spans="1:7" x14ac:dyDescent="0.25">
      <c r="A1992" s="5" t="s">
        <v>24706</v>
      </c>
      <c r="B1992" s="5">
        <v>-1.0711491552661001</v>
      </c>
      <c r="C1992" s="5" t="s">
        <v>8</v>
      </c>
      <c r="D1992" s="5" t="s">
        <v>8</v>
      </c>
      <c r="E1992" s="5" t="s">
        <v>8</v>
      </c>
      <c r="F1992" s="5" t="s">
        <v>8</v>
      </c>
      <c r="G1992" s="5" t="s">
        <v>8</v>
      </c>
    </row>
    <row r="1993" spans="1:7" x14ac:dyDescent="0.25">
      <c r="A1993" s="5" t="s">
        <v>24701</v>
      </c>
      <c r="B1993" s="5">
        <v>-1.0712245716791</v>
      </c>
      <c r="C1993" s="5" t="s">
        <v>8</v>
      </c>
      <c r="D1993" s="5" t="s">
        <v>8</v>
      </c>
      <c r="E1993" s="5" t="s">
        <v>8</v>
      </c>
      <c r="F1993" s="5" t="s">
        <v>8</v>
      </c>
      <c r="G1993" s="5" t="s">
        <v>8</v>
      </c>
    </row>
    <row r="1994" spans="1:7" x14ac:dyDescent="0.25">
      <c r="A1994" s="5" t="s">
        <v>1680</v>
      </c>
      <c r="B1994" s="5">
        <v>-1.0719044276761001</v>
      </c>
      <c r="C1994" s="5" t="s">
        <v>8</v>
      </c>
      <c r="D1994" s="5" t="s">
        <v>8</v>
      </c>
      <c r="E1994" s="5" t="s">
        <v>8</v>
      </c>
      <c r="F1994" s="5" t="s">
        <v>8</v>
      </c>
      <c r="G1994" s="5" t="s">
        <v>8</v>
      </c>
    </row>
    <row r="1995" spans="1:7" x14ac:dyDescent="0.25">
      <c r="A1995" s="5" t="s">
        <v>24388</v>
      </c>
      <c r="B1995" s="5">
        <v>-1.0735236937719399</v>
      </c>
      <c r="C1995" s="5" t="s">
        <v>24389</v>
      </c>
      <c r="D1995" s="5" t="s">
        <v>24390</v>
      </c>
      <c r="E1995" s="5" t="s">
        <v>24391</v>
      </c>
      <c r="F1995" s="5" t="s">
        <v>24392</v>
      </c>
      <c r="G1995" s="5" t="s">
        <v>24393</v>
      </c>
    </row>
    <row r="1996" spans="1:7" x14ac:dyDescent="0.25">
      <c r="A1996" s="5" t="s">
        <v>25149</v>
      </c>
      <c r="B1996" s="5">
        <v>-1.0735236937719399</v>
      </c>
      <c r="C1996" s="5" t="s">
        <v>8</v>
      </c>
      <c r="D1996" s="5" t="s">
        <v>8</v>
      </c>
      <c r="E1996" s="5" t="s">
        <v>8</v>
      </c>
      <c r="F1996" s="5" t="s">
        <v>8</v>
      </c>
      <c r="G1996" s="5" t="s">
        <v>8</v>
      </c>
    </row>
    <row r="1997" spans="1:7" x14ac:dyDescent="0.25">
      <c r="A1997" s="5" t="s">
        <v>25252</v>
      </c>
      <c r="B1997" s="5">
        <v>-1.0735236937719399</v>
      </c>
      <c r="C1997" s="5" t="s">
        <v>8</v>
      </c>
      <c r="D1997" s="5" t="s">
        <v>8</v>
      </c>
      <c r="E1997" s="5" t="s">
        <v>8</v>
      </c>
      <c r="F1997" s="5" t="s">
        <v>8</v>
      </c>
      <c r="G1997" s="5" t="s">
        <v>8</v>
      </c>
    </row>
    <row r="1998" spans="1:7" x14ac:dyDescent="0.25">
      <c r="A1998" s="5" t="s">
        <v>25284</v>
      </c>
      <c r="B1998" s="5">
        <v>-1.0735236937719399</v>
      </c>
      <c r="C1998" s="5" t="s">
        <v>8</v>
      </c>
      <c r="D1998" s="5" t="s">
        <v>8</v>
      </c>
      <c r="E1998" s="5" t="s">
        <v>8</v>
      </c>
      <c r="F1998" s="5" t="s">
        <v>8</v>
      </c>
      <c r="G1998" s="5" t="s">
        <v>8</v>
      </c>
    </row>
    <row r="1999" spans="1:7" x14ac:dyDescent="0.25">
      <c r="A1999" s="5" t="s">
        <v>25418</v>
      </c>
      <c r="B1999" s="5">
        <v>-1.0735236937719399</v>
      </c>
      <c r="C1999" s="5" t="s">
        <v>8</v>
      </c>
      <c r="D1999" s="5" t="s">
        <v>8</v>
      </c>
      <c r="E1999" s="5" t="s">
        <v>8</v>
      </c>
      <c r="F1999" s="5" t="s">
        <v>8</v>
      </c>
      <c r="G1999" s="5" t="s">
        <v>8</v>
      </c>
    </row>
    <row r="2000" spans="1:7" x14ac:dyDescent="0.25">
      <c r="A2000" s="5" t="s">
        <v>25465</v>
      </c>
      <c r="B2000" s="5">
        <v>-1.0735236937719399</v>
      </c>
      <c r="C2000" s="5" t="s">
        <v>8</v>
      </c>
      <c r="D2000" s="5" t="s">
        <v>8</v>
      </c>
      <c r="E2000" s="5" t="s">
        <v>8</v>
      </c>
      <c r="F2000" s="5" t="s">
        <v>8</v>
      </c>
      <c r="G2000" s="5" t="s">
        <v>8</v>
      </c>
    </row>
    <row r="2001" spans="1:7" x14ac:dyDescent="0.25">
      <c r="A2001" s="5" t="s">
        <v>25327</v>
      </c>
      <c r="B2001" s="5">
        <v>-1.07385755928792</v>
      </c>
      <c r="C2001" s="5" t="s">
        <v>8</v>
      </c>
      <c r="D2001" s="5" t="s">
        <v>8</v>
      </c>
      <c r="E2001" s="5" t="s">
        <v>8</v>
      </c>
      <c r="F2001" s="5" t="s">
        <v>8</v>
      </c>
      <c r="G2001" s="5" t="s">
        <v>8</v>
      </c>
    </row>
    <row r="2002" spans="1:7" x14ac:dyDescent="0.25">
      <c r="A2002" s="5" t="s">
        <v>25417</v>
      </c>
      <c r="B2002" s="5">
        <v>-1.07385755928792</v>
      </c>
      <c r="C2002" s="5" t="s">
        <v>8</v>
      </c>
      <c r="D2002" s="5" t="s">
        <v>8</v>
      </c>
      <c r="E2002" s="5" t="s">
        <v>8</v>
      </c>
      <c r="F2002" s="5" t="s">
        <v>8</v>
      </c>
      <c r="G2002" s="5" t="s">
        <v>8</v>
      </c>
    </row>
    <row r="2003" spans="1:7" x14ac:dyDescent="0.25">
      <c r="A2003" s="5" t="s">
        <v>25501</v>
      </c>
      <c r="B2003" s="5">
        <v>-1.07572951757519</v>
      </c>
      <c r="C2003" s="5" t="s">
        <v>8</v>
      </c>
      <c r="D2003" s="5" t="s">
        <v>8</v>
      </c>
      <c r="E2003" s="5" t="s">
        <v>8</v>
      </c>
      <c r="F2003" s="5" t="s">
        <v>8</v>
      </c>
      <c r="G2003" s="5" t="s">
        <v>8</v>
      </c>
    </row>
    <row r="2004" spans="1:7" x14ac:dyDescent="0.25">
      <c r="A2004" s="5" t="s">
        <v>25604</v>
      </c>
      <c r="B2004" s="5">
        <v>-1.07572951757519</v>
      </c>
      <c r="C2004" s="5" t="s">
        <v>8</v>
      </c>
      <c r="D2004" s="5" t="s">
        <v>8</v>
      </c>
      <c r="E2004" s="5" t="s">
        <v>8</v>
      </c>
      <c r="F2004" s="5" t="s">
        <v>8</v>
      </c>
      <c r="G2004" s="5" t="s">
        <v>8</v>
      </c>
    </row>
    <row r="2005" spans="1:7" x14ac:dyDescent="0.25">
      <c r="A2005" s="5" t="s">
        <v>25760</v>
      </c>
      <c r="B2005" s="5">
        <v>-1.07572951757519</v>
      </c>
      <c r="C2005" s="5" t="s">
        <v>8</v>
      </c>
      <c r="D2005" s="5" t="s">
        <v>8</v>
      </c>
      <c r="E2005" s="5" t="s">
        <v>8</v>
      </c>
      <c r="F2005" s="5" t="s">
        <v>8</v>
      </c>
      <c r="G2005" s="5" t="s">
        <v>8</v>
      </c>
    </row>
    <row r="2006" spans="1:7" x14ac:dyDescent="0.25">
      <c r="A2006" s="5" t="s">
        <v>19170</v>
      </c>
      <c r="B2006" s="5">
        <v>-1.0764975521473701</v>
      </c>
      <c r="C2006" s="5" t="s">
        <v>8</v>
      </c>
      <c r="D2006" s="5" t="s">
        <v>8</v>
      </c>
      <c r="E2006" s="5" t="s">
        <v>8</v>
      </c>
      <c r="F2006" s="5" t="s">
        <v>8</v>
      </c>
      <c r="G2006" s="5" t="s">
        <v>8</v>
      </c>
    </row>
    <row r="2007" spans="1:7" x14ac:dyDescent="0.25">
      <c r="A2007" s="5" t="s">
        <v>14540</v>
      </c>
      <c r="B2007" s="5">
        <v>-1.0764975521473701</v>
      </c>
      <c r="C2007" s="5" t="s">
        <v>8</v>
      </c>
      <c r="D2007" s="5" t="s">
        <v>8</v>
      </c>
      <c r="E2007" s="5" t="s">
        <v>8</v>
      </c>
      <c r="F2007" s="5" t="s">
        <v>8</v>
      </c>
      <c r="G2007" s="5" t="s">
        <v>8</v>
      </c>
    </row>
    <row r="2008" spans="1:7" x14ac:dyDescent="0.25">
      <c r="A2008" s="5" t="s">
        <v>2464</v>
      </c>
      <c r="B2008" s="5">
        <v>-1.07755360282072</v>
      </c>
      <c r="C2008" s="5" t="s">
        <v>8</v>
      </c>
      <c r="D2008" s="5" t="s">
        <v>8</v>
      </c>
      <c r="E2008" s="5" t="s">
        <v>8</v>
      </c>
      <c r="F2008" s="5" t="s">
        <v>8</v>
      </c>
      <c r="G2008" s="5" t="s">
        <v>8</v>
      </c>
    </row>
    <row r="2009" spans="1:7" x14ac:dyDescent="0.25">
      <c r="A2009" s="5" t="s">
        <v>25014</v>
      </c>
      <c r="B2009" s="5">
        <v>-1.0779195439212901</v>
      </c>
      <c r="C2009" s="5" t="s">
        <v>8</v>
      </c>
      <c r="D2009" s="5" t="s">
        <v>8</v>
      </c>
      <c r="E2009" s="5" t="s">
        <v>7490</v>
      </c>
      <c r="F2009" s="5" t="s">
        <v>8</v>
      </c>
      <c r="G2009" s="5" t="s">
        <v>8</v>
      </c>
    </row>
    <row r="2010" spans="1:7" x14ac:dyDescent="0.25">
      <c r="A2010" s="5" t="s">
        <v>20779</v>
      </c>
      <c r="B2010" s="5">
        <v>-1.0782782202188299</v>
      </c>
      <c r="C2010" s="5" t="s">
        <v>8</v>
      </c>
      <c r="D2010" s="5" t="s">
        <v>8</v>
      </c>
      <c r="E2010" s="5" t="s">
        <v>8</v>
      </c>
      <c r="F2010" s="5" t="s">
        <v>8</v>
      </c>
      <c r="G2010" s="5" t="s">
        <v>8</v>
      </c>
    </row>
    <row r="2011" spans="1:7" x14ac:dyDescent="0.25">
      <c r="A2011" s="5" t="s">
        <v>25190</v>
      </c>
      <c r="B2011" s="5">
        <v>-1.0784776725919401</v>
      </c>
      <c r="C2011" s="5" t="s">
        <v>8</v>
      </c>
      <c r="D2011" s="5" t="s">
        <v>8</v>
      </c>
      <c r="E2011" s="5" t="s">
        <v>8</v>
      </c>
      <c r="F2011" s="5" t="s">
        <v>8</v>
      </c>
      <c r="G2011" s="5" t="s">
        <v>8</v>
      </c>
    </row>
    <row r="2012" spans="1:7" x14ac:dyDescent="0.25">
      <c r="A2012" s="5" t="s">
        <v>25214</v>
      </c>
      <c r="B2012" s="5">
        <v>-1.0788844023383299</v>
      </c>
      <c r="C2012" s="5" t="s">
        <v>8</v>
      </c>
      <c r="D2012" s="5" t="s">
        <v>8</v>
      </c>
      <c r="E2012" s="5" t="s">
        <v>8</v>
      </c>
      <c r="F2012" s="5" t="s">
        <v>8</v>
      </c>
      <c r="G2012" s="5" t="s">
        <v>8</v>
      </c>
    </row>
    <row r="2013" spans="1:7" x14ac:dyDescent="0.25">
      <c r="A2013" s="5" t="s">
        <v>7739</v>
      </c>
      <c r="B2013" s="5">
        <v>-1.0788844023383299</v>
      </c>
      <c r="C2013" s="5" t="s">
        <v>577</v>
      </c>
      <c r="D2013" s="5" t="s">
        <v>8</v>
      </c>
      <c r="E2013" s="5" t="s">
        <v>8</v>
      </c>
      <c r="F2013" s="5" t="s">
        <v>8</v>
      </c>
      <c r="G2013" s="5" t="s">
        <v>8</v>
      </c>
    </row>
    <row r="2014" spans="1:7" x14ac:dyDescent="0.25">
      <c r="A2014" s="5" t="s">
        <v>25499</v>
      </c>
      <c r="B2014" s="5">
        <v>-1.0788844023383299</v>
      </c>
      <c r="C2014" s="5" t="s">
        <v>8</v>
      </c>
      <c r="D2014" s="5" t="s">
        <v>8</v>
      </c>
      <c r="E2014" s="5" t="s">
        <v>8</v>
      </c>
      <c r="F2014" s="5" t="s">
        <v>8</v>
      </c>
      <c r="G2014" s="5" t="s">
        <v>8</v>
      </c>
    </row>
    <row r="2015" spans="1:7" x14ac:dyDescent="0.25">
      <c r="A2015" s="5" t="s">
        <v>25788</v>
      </c>
      <c r="B2015" s="5">
        <v>-1.0800514448709999</v>
      </c>
      <c r="C2015" s="5" t="s">
        <v>8</v>
      </c>
      <c r="D2015" s="5" t="s">
        <v>8</v>
      </c>
      <c r="E2015" s="5" t="s">
        <v>8</v>
      </c>
      <c r="F2015" s="5" t="s">
        <v>8</v>
      </c>
      <c r="G2015" s="5" t="s">
        <v>8</v>
      </c>
    </row>
    <row r="2016" spans="1:7" x14ac:dyDescent="0.25">
      <c r="A2016" s="5" t="s">
        <v>23731</v>
      </c>
      <c r="B2016" s="5">
        <v>-1.08217972630542</v>
      </c>
      <c r="C2016" s="5" t="s">
        <v>8</v>
      </c>
      <c r="D2016" s="5" t="s">
        <v>8</v>
      </c>
      <c r="E2016" s="5" t="s">
        <v>15396</v>
      </c>
      <c r="F2016" s="5" t="s">
        <v>8</v>
      </c>
      <c r="G2016" s="5" t="s">
        <v>165</v>
      </c>
    </row>
    <row r="2017" spans="1:7" x14ac:dyDescent="0.25">
      <c r="A2017" s="5" t="s">
        <v>24276</v>
      </c>
      <c r="B2017" s="5">
        <v>-1.08217972630542</v>
      </c>
      <c r="C2017" s="5" t="s">
        <v>21913</v>
      </c>
      <c r="D2017" s="5" t="s">
        <v>24277</v>
      </c>
      <c r="E2017" s="5" t="s">
        <v>24278</v>
      </c>
      <c r="F2017" s="5" t="s">
        <v>24279</v>
      </c>
      <c r="G2017" s="5" t="s">
        <v>13342</v>
      </c>
    </row>
    <row r="2018" spans="1:7" x14ac:dyDescent="0.25">
      <c r="A2018" s="5" t="s">
        <v>24458</v>
      </c>
      <c r="B2018" s="5">
        <v>-1.08217972630542</v>
      </c>
      <c r="C2018" s="5" t="s">
        <v>8</v>
      </c>
      <c r="D2018" s="5" t="s">
        <v>8</v>
      </c>
      <c r="E2018" s="5" t="s">
        <v>8</v>
      </c>
      <c r="F2018" s="5" t="s">
        <v>8</v>
      </c>
      <c r="G2018" s="5" t="s">
        <v>24459</v>
      </c>
    </row>
    <row r="2019" spans="1:7" x14ac:dyDescent="0.25">
      <c r="A2019" s="5" t="s">
        <v>24578</v>
      </c>
      <c r="B2019" s="5">
        <v>-1.08217972630542</v>
      </c>
      <c r="C2019" s="5" t="s">
        <v>24579</v>
      </c>
      <c r="D2019" s="5" t="s">
        <v>24580</v>
      </c>
      <c r="E2019" s="5" t="s">
        <v>24581</v>
      </c>
      <c r="F2019" s="5" t="s">
        <v>24582</v>
      </c>
      <c r="G2019" s="5" t="s">
        <v>24583</v>
      </c>
    </row>
    <row r="2020" spans="1:7" x14ac:dyDescent="0.25">
      <c r="A2020" s="5" t="s">
        <v>24795</v>
      </c>
      <c r="B2020" s="5">
        <v>-1.08217972630542</v>
      </c>
      <c r="C2020" s="5" t="s">
        <v>8</v>
      </c>
      <c r="D2020" s="5" t="s">
        <v>8</v>
      </c>
      <c r="E2020" s="5" t="s">
        <v>8</v>
      </c>
      <c r="F2020" s="5" t="s">
        <v>8</v>
      </c>
      <c r="G2020" s="5" t="s">
        <v>8</v>
      </c>
    </row>
    <row r="2021" spans="1:7" x14ac:dyDescent="0.25">
      <c r="A2021" s="5" t="s">
        <v>24825</v>
      </c>
      <c r="B2021" s="5">
        <v>-1.08217972630542</v>
      </c>
      <c r="C2021" s="5" t="s">
        <v>8</v>
      </c>
      <c r="D2021" s="5" t="s">
        <v>8</v>
      </c>
      <c r="E2021" s="5" t="s">
        <v>8</v>
      </c>
      <c r="F2021" s="5" t="s">
        <v>8</v>
      </c>
      <c r="G2021" s="5" t="s">
        <v>8</v>
      </c>
    </row>
    <row r="2022" spans="1:7" x14ac:dyDescent="0.25">
      <c r="A2022" s="5" t="s">
        <v>2066</v>
      </c>
      <c r="B2022" s="5">
        <v>-1.08217972630542</v>
      </c>
      <c r="C2022" s="5" t="s">
        <v>8</v>
      </c>
      <c r="D2022" s="5" t="s">
        <v>8</v>
      </c>
      <c r="E2022" s="5" t="s">
        <v>8</v>
      </c>
      <c r="F2022" s="5" t="s">
        <v>8</v>
      </c>
      <c r="G2022" s="5" t="s">
        <v>8</v>
      </c>
    </row>
    <row r="2023" spans="1:7" x14ac:dyDescent="0.25">
      <c r="A2023" s="5" t="s">
        <v>25077</v>
      </c>
      <c r="B2023" s="5">
        <v>-1.08217972630542</v>
      </c>
      <c r="C2023" s="5" t="s">
        <v>8</v>
      </c>
      <c r="D2023" s="5" t="s">
        <v>8</v>
      </c>
      <c r="E2023" s="5" t="s">
        <v>8</v>
      </c>
      <c r="F2023" s="5" t="s">
        <v>8</v>
      </c>
      <c r="G2023" s="5" t="s">
        <v>8</v>
      </c>
    </row>
    <row r="2024" spans="1:7" x14ac:dyDescent="0.25">
      <c r="A2024" s="5" t="s">
        <v>25314</v>
      </c>
      <c r="B2024" s="5">
        <v>-1.08217972630542</v>
      </c>
      <c r="C2024" s="5" t="s">
        <v>8</v>
      </c>
      <c r="D2024" s="5" t="s">
        <v>8</v>
      </c>
      <c r="E2024" s="5" t="s">
        <v>8</v>
      </c>
      <c r="F2024" s="5" t="s">
        <v>8</v>
      </c>
      <c r="G2024" s="5" t="s">
        <v>8</v>
      </c>
    </row>
    <row r="2025" spans="1:7" x14ac:dyDescent="0.25">
      <c r="A2025" s="5" t="s">
        <v>25350</v>
      </c>
      <c r="B2025" s="5">
        <v>-1.08217972630542</v>
      </c>
      <c r="C2025" s="5" t="s">
        <v>8</v>
      </c>
      <c r="D2025" s="5" t="s">
        <v>8</v>
      </c>
      <c r="E2025" s="5" t="s">
        <v>8</v>
      </c>
      <c r="F2025" s="5" t="s">
        <v>8</v>
      </c>
      <c r="G2025" s="5" t="s">
        <v>8</v>
      </c>
    </row>
    <row r="2026" spans="1:7" x14ac:dyDescent="0.25">
      <c r="A2026" s="5" t="s">
        <v>25375</v>
      </c>
      <c r="B2026" s="5">
        <v>-1.08217972630542</v>
      </c>
      <c r="C2026" s="5" t="s">
        <v>8</v>
      </c>
      <c r="D2026" s="5" t="s">
        <v>8</v>
      </c>
      <c r="E2026" s="5" t="s">
        <v>8</v>
      </c>
      <c r="F2026" s="5" t="s">
        <v>8</v>
      </c>
      <c r="G2026" s="5" t="s">
        <v>8</v>
      </c>
    </row>
    <row r="2027" spans="1:7" x14ac:dyDescent="0.25">
      <c r="A2027" s="5" t="s">
        <v>25468</v>
      </c>
      <c r="B2027" s="5">
        <v>-1.08217972630542</v>
      </c>
      <c r="C2027" s="5" t="s">
        <v>8</v>
      </c>
      <c r="D2027" s="5" t="s">
        <v>8</v>
      </c>
      <c r="E2027" s="5" t="s">
        <v>8</v>
      </c>
      <c r="F2027" s="5" t="s">
        <v>8</v>
      </c>
      <c r="G2027" s="5" t="s">
        <v>8</v>
      </c>
    </row>
    <row r="2028" spans="1:7" x14ac:dyDescent="0.25">
      <c r="A2028" s="5" t="s">
        <v>13249</v>
      </c>
      <c r="B2028" s="5">
        <v>-1.08217972630542</v>
      </c>
      <c r="C2028" s="5" t="s">
        <v>8</v>
      </c>
      <c r="D2028" s="5" t="s">
        <v>8</v>
      </c>
      <c r="E2028" s="5" t="s">
        <v>8</v>
      </c>
      <c r="F2028" s="5" t="s">
        <v>8</v>
      </c>
      <c r="G2028" s="5" t="s">
        <v>8</v>
      </c>
    </row>
    <row r="2029" spans="1:7" x14ac:dyDescent="0.25">
      <c r="A2029" s="5" t="s">
        <v>24815</v>
      </c>
      <c r="B2029" s="5">
        <v>-1.08329152686321</v>
      </c>
      <c r="C2029" s="5" t="s">
        <v>8</v>
      </c>
      <c r="D2029" s="5" t="s">
        <v>8</v>
      </c>
      <c r="E2029" s="5" t="s">
        <v>8</v>
      </c>
      <c r="F2029" s="5" t="s">
        <v>8</v>
      </c>
      <c r="G2029" s="5" t="s">
        <v>8</v>
      </c>
    </row>
    <row r="2030" spans="1:7" x14ac:dyDescent="0.25">
      <c r="A2030" s="5" t="s">
        <v>24030</v>
      </c>
      <c r="B2030" s="5">
        <v>-1.08361930557821</v>
      </c>
      <c r="C2030" s="5" t="s">
        <v>8</v>
      </c>
      <c r="D2030" s="5" t="s">
        <v>8</v>
      </c>
      <c r="E2030" s="5" t="s">
        <v>8</v>
      </c>
      <c r="F2030" s="5" t="s">
        <v>8</v>
      </c>
      <c r="G2030" s="5" t="s">
        <v>24031</v>
      </c>
    </row>
    <row r="2031" spans="1:7" x14ac:dyDescent="0.25">
      <c r="A2031" s="5" t="s">
        <v>24129</v>
      </c>
      <c r="B2031" s="5">
        <v>-1.08361930557821</v>
      </c>
      <c r="C2031" s="5" t="s">
        <v>8</v>
      </c>
      <c r="D2031" s="5" t="s">
        <v>8</v>
      </c>
      <c r="E2031" s="5" t="s">
        <v>8</v>
      </c>
      <c r="F2031" s="5" t="s">
        <v>7696</v>
      </c>
      <c r="G2031" s="5" t="s">
        <v>7697</v>
      </c>
    </row>
    <row r="2032" spans="1:7" x14ac:dyDescent="0.25">
      <c r="A2032" s="5" t="s">
        <v>7105</v>
      </c>
      <c r="B2032" s="5">
        <v>-1.08361930557821</v>
      </c>
      <c r="C2032" s="5" t="s">
        <v>7106</v>
      </c>
      <c r="D2032" s="5" t="s">
        <v>7107</v>
      </c>
      <c r="E2032" s="5" t="s">
        <v>7108</v>
      </c>
      <c r="F2032" s="5" t="s">
        <v>7109</v>
      </c>
      <c r="G2032" s="5" t="s">
        <v>7110</v>
      </c>
    </row>
    <row r="2033" spans="1:7" x14ac:dyDescent="0.25">
      <c r="A2033" s="5" t="s">
        <v>24494</v>
      </c>
      <c r="B2033" s="5">
        <v>-1.08361930557821</v>
      </c>
      <c r="C2033" s="5" t="s">
        <v>24495</v>
      </c>
      <c r="D2033" s="5" t="s">
        <v>8</v>
      </c>
      <c r="E2033" s="5" t="s">
        <v>8</v>
      </c>
      <c r="F2033" s="5" t="s">
        <v>8</v>
      </c>
      <c r="G2033" s="5" t="s">
        <v>24496</v>
      </c>
    </row>
    <row r="2034" spans="1:7" x14ac:dyDescent="0.25">
      <c r="A2034" s="5" t="s">
        <v>1202</v>
      </c>
      <c r="B2034" s="5">
        <v>-1.08361930557821</v>
      </c>
      <c r="C2034" s="5" t="s">
        <v>8</v>
      </c>
      <c r="D2034" s="5" t="s">
        <v>8</v>
      </c>
      <c r="E2034" s="5" t="s">
        <v>1203</v>
      </c>
      <c r="F2034" s="5" t="s">
        <v>1204</v>
      </c>
      <c r="G2034" s="5" t="s">
        <v>8</v>
      </c>
    </row>
    <row r="2035" spans="1:7" x14ac:dyDescent="0.25">
      <c r="A2035" s="5" t="s">
        <v>24893</v>
      </c>
      <c r="B2035" s="5">
        <v>-1.08361930557821</v>
      </c>
      <c r="C2035" s="5" t="s">
        <v>8</v>
      </c>
      <c r="D2035" s="5" t="s">
        <v>8</v>
      </c>
      <c r="E2035" s="5" t="s">
        <v>8</v>
      </c>
      <c r="F2035" s="5" t="s">
        <v>8</v>
      </c>
      <c r="G2035" s="5" t="s">
        <v>8</v>
      </c>
    </row>
    <row r="2036" spans="1:7" x14ac:dyDescent="0.25">
      <c r="A2036" s="5" t="s">
        <v>7014</v>
      </c>
      <c r="B2036" s="5">
        <v>-1.08361930557821</v>
      </c>
      <c r="C2036" s="5" t="s">
        <v>8</v>
      </c>
      <c r="D2036" s="5" t="s">
        <v>8</v>
      </c>
      <c r="E2036" s="5" t="s">
        <v>8</v>
      </c>
      <c r="F2036" s="5" t="s">
        <v>8</v>
      </c>
      <c r="G2036" s="5" t="s">
        <v>8</v>
      </c>
    </row>
    <row r="2037" spans="1:7" x14ac:dyDescent="0.25">
      <c r="A2037" s="5" t="s">
        <v>8807</v>
      </c>
      <c r="B2037" s="5">
        <v>-1.08361930557821</v>
      </c>
      <c r="C2037" s="5" t="s">
        <v>8808</v>
      </c>
      <c r="D2037" s="5" t="s">
        <v>8</v>
      </c>
      <c r="E2037" s="5" t="s">
        <v>8</v>
      </c>
      <c r="F2037" s="5" t="s">
        <v>8</v>
      </c>
      <c r="G2037" s="5" t="s">
        <v>8</v>
      </c>
    </row>
    <row r="2038" spans="1:7" x14ac:dyDescent="0.25">
      <c r="A2038" s="5" t="s">
        <v>12236</v>
      </c>
      <c r="B2038" s="5">
        <v>-1.08361930557821</v>
      </c>
      <c r="C2038" s="5" t="s">
        <v>8</v>
      </c>
      <c r="D2038" s="5" t="s">
        <v>8</v>
      </c>
      <c r="E2038" s="5" t="s">
        <v>8</v>
      </c>
      <c r="F2038" s="5" t="s">
        <v>8</v>
      </c>
      <c r="G2038" s="5" t="s">
        <v>8</v>
      </c>
    </row>
    <row r="2039" spans="1:7" x14ac:dyDescent="0.25">
      <c r="A2039" s="5" t="s">
        <v>12306</v>
      </c>
      <c r="B2039" s="5">
        <v>-1.08361930557821</v>
      </c>
      <c r="C2039" s="5" t="s">
        <v>8</v>
      </c>
      <c r="D2039" s="5" t="s">
        <v>8</v>
      </c>
      <c r="E2039" s="5" t="s">
        <v>8</v>
      </c>
      <c r="F2039" s="5" t="s">
        <v>8</v>
      </c>
      <c r="G2039" s="5" t="s">
        <v>8</v>
      </c>
    </row>
    <row r="2040" spans="1:7" x14ac:dyDescent="0.25">
      <c r="A2040" s="5" t="s">
        <v>10692</v>
      </c>
      <c r="B2040" s="5">
        <v>-1.0837687490052399</v>
      </c>
      <c r="C2040" s="5" t="s">
        <v>8</v>
      </c>
      <c r="D2040" s="5" t="s">
        <v>8</v>
      </c>
      <c r="E2040" s="5" t="s">
        <v>8</v>
      </c>
      <c r="F2040" s="5" t="s">
        <v>8</v>
      </c>
      <c r="G2040" s="5" t="s">
        <v>8</v>
      </c>
    </row>
    <row r="2041" spans="1:7" x14ac:dyDescent="0.25">
      <c r="A2041" s="5" t="s">
        <v>12798</v>
      </c>
      <c r="B2041" s="5">
        <v>-1.08380931765535</v>
      </c>
      <c r="C2041" s="5" t="s">
        <v>8</v>
      </c>
      <c r="D2041" s="5" t="s">
        <v>8</v>
      </c>
      <c r="E2041" s="5" t="s">
        <v>8</v>
      </c>
      <c r="F2041" s="5" t="s">
        <v>8</v>
      </c>
      <c r="G2041" s="5" t="s">
        <v>8</v>
      </c>
    </row>
    <row r="2042" spans="1:7" x14ac:dyDescent="0.25">
      <c r="A2042" s="5" t="s">
        <v>19605</v>
      </c>
      <c r="B2042" s="5">
        <v>-1.0842577610513799</v>
      </c>
      <c r="C2042" s="5" t="s">
        <v>8</v>
      </c>
      <c r="D2042" s="5" t="s">
        <v>8</v>
      </c>
      <c r="E2042" s="5" t="s">
        <v>8</v>
      </c>
      <c r="F2042" s="5" t="s">
        <v>8</v>
      </c>
      <c r="G2042" s="5" t="s">
        <v>8</v>
      </c>
    </row>
    <row r="2043" spans="1:7" x14ac:dyDescent="0.25">
      <c r="A2043" s="5" t="s">
        <v>24800</v>
      </c>
      <c r="B2043" s="5">
        <v>-1.0847016234314</v>
      </c>
      <c r="C2043" s="5" t="s">
        <v>8</v>
      </c>
      <c r="D2043" s="5" t="s">
        <v>8</v>
      </c>
      <c r="E2043" s="5" t="s">
        <v>8</v>
      </c>
      <c r="F2043" s="5" t="s">
        <v>8</v>
      </c>
      <c r="G2043" s="5" t="s">
        <v>8</v>
      </c>
    </row>
    <row r="2044" spans="1:7" x14ac:dyDescent="0.25">
      <c r="A2044" s="5" t="s">
        <v>2328</v>
      </c>
      <c r="B2044" s="5">
        <v>-1.0847016234314</v>
      </c>
      <c r="C2044" s="5" t="s">
        <v>8</v>
      </c>
      <c r="D2044" s="5" t="s">
        <v>8</v>
      </c>
      <c r="E2044" s="5" t="s">
        <v>8</v>
      </c>
      <c r="F2044" s="5" t="s">
        <v>8</v>
      </c>
      <c r="G2044" s="5" t="s">
        <v>8</v>
      </c>
    </row>
    <row r="2045" spans="1:7" x14ac:dyDescent="0.25">
      <c r="A2045" s="5" t="s">
        <v>24932</v>
      </c>
      <c r="B2045" s="5">
        <v>-1.0847016234314</v>
      </c>
      <c r="C2045" s="5" t="s">
        <v>8</v>
      </c>
      <c r="D2045" s="5" t="s">
        <v>8</v>
      </c>
      <c r="E2045" s="5" t="s">
        <v>8</v>
      </c>
      <c r="F2045" s="5" t="s">
        <v>8</v>
      </c>
      <c r="G2045" s="5" t="s">
        <v>8</v>
      </c>
    </row>
    <row r="2046" spans="1:7" x14ac:dyDescent="0.25">
      <c r="A2046" s="5" t="s">
        <v>25026</v>
      </c>
      <c r="B2046" s="5">
        <v>-1.0847016234314</v>
      </c>
      <c r="C2046" s="5" t="s">
        <v>8</v>
      </c>
      <c r="D2046" s="5" t="s">
        <v>8</v>
      </c>
      <c r="E2046" s="5" t="s">
        <v>8</v>
      </c>
      <c r="F2046" s="5" t="s">
        <v>8</v>
      </c>
      <c r="G2046" s="5" t="s">
        <v>8</v>
      </c>
    </row>
    <row r="2047" spans="1:7" x14ac:dyDescent="0.25">
      <c r="A2047" s="5" t="s">
        <v>25027</v>
      </c>
      <c r="B2047" s="5">
        <v>-1.0847016234314</v>
      </c>
      <c r="C2047" s="5" t="s">
        <v>8</v>
      </c>
      <c r="D2047" s="5" t="s">
        <v>8</v>
      </c>
      <c r="E2047" s="5" t="s">
        <v>8</v>
      </c>
      <c r="F2047" s="5" t="s">
        <v>8</v>
      </c>
      <c r="G2047" s="5" t="s">
        <v>8</v>
      </c>
    </row>
    <row r="2048" spans="1:7" x14ac:dyDescent="0.25">
      <c r="A2048" s="5" t="s">
        <v>21195</v>
      </c>
      <c r="B2048" s="5">
        <v>-1.0847016234314</v>
      </c>
      <c r="C2048" s="5" t="s">
        <v>8</v>
      </c>
      <c r="D2048" s="5" t="s">
        <v>8</v>
      </c>
      <c r="E2048" s="5" t="s">
        <v>8</v>
      </c>
      <c r="F2048" s="5" t="s">
        <v>8</v>
      </c>
      <c r="G2048" s="5" t="s">
        <v>8</v>
      </c>
    </row>
    <row r="2049" spans="1:7" x14ac:dyDescent="0.25">
      <c r="A2049" s="5" t="s">
        <v>17230</v>
      </c>
      <c r="B2049" s="5">
        <v>-1.0855449920364999</v>
      </c>
      <c r="C2049" s="5" t="s">
        <v>17231</v>
      </c>
      <c r="D2049" s="5" t="s">
        <v>17232</v>
      </c>
      <c r="E2049" s="5" t="s">
        <v>17233</v>
      </c>
      <c r="F2049" s="5" t="s">
        <v>17234</v>
      </c>
      <c r="G2049" s="5" t="s">
        <v>17235</v>
      </c>
    </row>
    <row r="2050" spans="1:7" x14ac:dyDescent="0.25">
      <c r="A2050" s="5" t="s">
        <v>17247</v>
      </c>
      <c r="B2050" s="5">
        <v>-1.0855449920364999</v>
      </c>
      <c r="C2050" s="5" t="s">
        <v>17248</v>
      </c>
      <c r="D2050" s="5" t="s">
        <v>17249</v>
      </c>
      <c r="E2050" s="5" t="s">
        <v>13681</v>
      </c>
      <c r="F2050" s="5" t="s">
        <v>17250</v>
      </c>
      <c r="G2050" s="5" t="s">
        <v>17251</v>
      </c>
    </row>
    <row r="2051" spans="1:7" x14ac:dyDescent="0.25">
      <c r="A2051" s="5" t="s">
        <v>22845</v>
      </c>
      <c r="B2051" s="5">
        <v>-1.0855449920364999</v>
      </c>
      <c r="C2051" s="5" t="s">
        <v>8</v>
      </c>
      <c r="D2051" s="5" t="s">
        <v>8</v>
      </c>
      <c r="E2051" s="5" t="s">
        <v>8</v>
      </c>
      <c r="F2051" s="5" t="s">
        <v>8</v>
      </c>
      <c r="G2051" s="5" t="s">
        <v>8</v>
      </c>
    </row>
    <row r="2052" spans="1:7" x14ac:dyDescent="0.25">
      <c r="A2052" s="5" t="s">
        <v>25471</v>
      </c>
      <c r="B2052" s="5">
        <v>-1.0855449920364999</v>
      </c>
      <c r="C2052" s="5" t="s">
        <v>8</v>
      </c>
      <c r="D2052" s="5" t="s">
        <v>8</v>
      </c>
      <c r="E2052" s="5" t="s">
        <v>8</v>
      </c>
      <c r="F2052" s="5" t="s">
        <v>8</v>
      </c>
      <c r="G2052" s="5" t="s">
        <v>8</v>
      </c>
    </row>
    <row r="2053" spans="1:7" x14ac:dyDescent="0.25">
      <c r="A2053" s="5" t="s">
        <v>11973</v>
      </c>
      <c r="B2053" s="5">
        <v>-1.0855449920364999</v>
      </c>
      <c r="C2053" s="5" t="s">
        <v>8</v>
      </c>
      <c r="D2053" s="5" t="s">
        <v>8</v>
      </c>
      <c r="E2053" s="5" t="s">
        <v>8</v>
      </c>
      <c r="F2053" s="5" t="s">
        <v>8</v>
      </c>
      <c r="G2053" s="5" t="s">
        <v>8</v>
      </c>
    </row>
    <row r="2054" spans="1:7" x14ac:dyDescent="0.25">
      <c r="A2054" s="5" t="s">
        <v>24814</v>
      </c>
      <c r="B2054" s="5">
        <v>-1.0856190332433699</v>
      </c>
      <c r="C2054" s="5" t="s">
        <v>8</v>
      </c>
      <c r="D2054" s="5" t="s">
        <v>8</v>
      </c>
      <c r="E2054" s="5" t="s">
        <v>8</v>
      </c>
      <c r="F2054" s="5" t="s">
        <v>8</v>
      </c>
      <c r="G2054" s="5" t="s">
        <v>8</v>
      </c>
    </row>
    <row r="2055" spans="1:7" x14ac:dyDescent="0.25">
      <c r="A2055" s="5" t="s">
        <v>24304</v>
      </c>
      <c r="B2055" s="5">
        <v>-1.0862206759794</v>
      </c>
      <c r="C2055" s="5" t="s">
        <v>17304</v>
      </c>
      <c r="D2055" s="5" t="s">
        <v>24305</v>
      </c>
      <c r="E2055" s="5" t="s">
        <v>24306</v>
      </c>
      <c r="F2055" s="5" t="s">
        <v>24307</v>
      </c>
      <c r="G2055" s="5" t="s">
        <v>17302</v>
      </c>
    </row>
    <row r="2056" spans="1:7" x14ac:dyDescent="0.25">
      <c r="A2056" s="5" t="s">
        <v>25275</v>
      </c>
      <c r="B2056" s="5">
        <v>-1.0862206759794</v>
      </c>
      <c r="C2056" s="5" t="s">
        <v>8</v>
      </c>
      <c r="D2056" s="5" t="s">
        <v>8</v>
      </c>
      <c r="E2056" s="5" t="s">
        <v>8</v>
      </c>
      <c r="F2056" s="5" t="s">
        <v>8</v>
      </c>
      <c r="G2056" s="5" t="s">
        <v>8</v>
      </c>
    </row>
    <row r="2057" spans="1:7" x14ac:dyDescent="0.25">
      <c r="A2057" s="5" t="s">
        <v>25481</v>
      </c>
      <c r="B2057" s="5">
        <v>-1.0862206759794</v>
      </c>
      <c r="C2057" s="5" t="s">
        <v>8</v>
      </c>
      <c r="D2057" s="5" t="s">
        <v>8</v>
      </c>
      <c r="E2057" s="5" t="s">
        <v>8</v>
      </c>
      <c r="F2057" s="5" t="s">
        <v>8</v>
      </c>
      <c r="G2057" s="5" t="s">
        <v>8</v>
      </c>
    </row>
    <row r="2058" spans="1:7" x14ac:dyDescent="0.25">
      <c r="A2058" s="5" t="s">
        <v>22925</v>
      </c>
      <c r="B2058" s="5">
        <v>-1.0867741635838499</v>
      </c>
      <c r="C2058" s="5" t="s">
        <v>8</v>
      </c>
      <c r="D2058" s="5" t="s">
        <v>8</v>
      </c>
      <c r="E2058" s="5" t="s">
        <v>8</v>
      </c>
      <c r="F2058" s="5" t="s">
        <v>8</v>
      </c>
      <c r="G2058" s="5" t="s">
        <v>8</v>
      </c>
    </row>
    <row r="2059" spans="1:7" x14ac:dyDescent="0.25">
      <c r="A2059" s="5" t="s">
        <v>25832</v>
      </c>
      <c r="B2059" s="5">
        <v>-1.0867741635838499</v>
      </c>
      <c r="C2059" s="5" t="s">
        <v>8</v>
      </c>
      <c r="D2059" s="5" t="s">
        <v>8</v>
      </c>
      <c r="E2059" s="5" t="s">
        <v>8</v>
      </c>
      <c r="F2059" s="5" t="s">
        <v>8</v>
      </c>
      <c r="G2059" s="5" t="s">
        <v>8</v>
      </c>
    </row>
    <row r="2060" spans="1:7" x14ac:dyDescent="0.25">
      <c r="A2060" s="5" t="s">
        <v>25700</v>
      </c>
      <c r="B2060" s="5">
        <v>-1.08762683698718</v>
      </c>
      <c r="C2060" s="5" t="s">
        <v>8</v>
      </c>
      <c r="D2060" s="5" t="s">
        <v>8</v>
      </c>
      <c r="E2060" s="5" t="s">
        <v>8</v>
      </c>
      <c r="F2060" s="5" t="s">
        <v>8</v>
      </c>
      <c r="G2060" s="5" t="s">
        <v>8</v>
      </c>
    </row>
    <row r="2061" spans="1:7" x14ac:dyDescent="0.25">
      <c r="A2061" s="5" t="s">
        <v>24375</v>
      </c>
      <c r="B2061" s="5">
        <v>-1.0885165645800801</v>
      </c>
      <c r="C2061" s="5" t="s">
        <v>24376</v>
      </c>
      <c r="D2061" s="5" t="s">
        <v>8</v>
      </c>
      <c r="E2061" s="5" t="s">
        <v>24377</v>
      </c>
      <c r="F2061" s="5" t="s">
        <v>24378</v>
      </c>
      <c r="G2061" s="5" t="s">
        <v>24379</v>
      </c>
    </row>
    <row r="2062" spans="1:7" x14ac:dyDescent="0.25">
      <c r="A2062" s="5" t="s">
        <v>19784</v>
      </c>
      <c r="B2062" s="5">
        <v>-1.08873237835252</v>
      </c>
      <c r="C2062" s="5" t="s">
        <v>8</v>
      </c>
      <c r="D2062" s="5" t="s">
        <v>8</v>
      </c>
      <c r="E2062" s="5" t="s">
        <v>8</v>
      </c>
      <c r="F2062" s="5" t="s">
        <v>8</v>
      </c>
      <c r="G2062" s="5" t="s">
        <v>8</v>
      </c>
    </row>
    <row r="2063" spans="1:7" x14ac:dyDescent="0.25">
      <c r="A2063" s="5" t="s">
        <v>25127</v>
      </c>
      <c r="B2063" s="5">
        <v>-1.0892721834380601</v>
      </c>
      <c r="C2063" s="5" t="s">
        <v>8</v>
      </c>
      <c r="D2063" s="5" t="s">
        <v>8</v>
      </c>
      <c r="E2063" s="5" t="s">
        <v>8</v>
      </c>
      <c r="F2063" s="5" t="s">
        <v>8</v>
      </c>
      <c r="G2063" s="5" t="s">
        <v>8</v>
      </c>
    </row>
    <row r="2064" spans="1:7" x14ac:dyDescent="0.25">
      <c r="A2064" s="5" t="s">
        <v>23245</v>
      </c>
      <c r="B2064" s="5">
        <v>-1.08988464050085</v>
      </c>
      <c r="C2064" s="5" t="s">
        <v>8</v>
      </c>
      <c r="D2064" s="5" t="s">
        <v>8</v>
      </c>
      <c r="E2064" s="5" t="s">
        <v>23246</v>
      </c>
      <c r="F2064" s="5" t="s">
        <v>8</v>
      </c>
      <c r="G2064" s="5" t="s">
        <v>8</v>
      </c>
    </row>
    <row r="2065" spans="1:7" x14ac:dyDescent="0.25">
      <c r="A2065" s="5" t="s">
        <v>24970</v>
      </c>
      <c r="B2065" s="5">
        <v>-1.09320232772592</v>
      </c>
      <c r="C2065" s="5" t="s">
        <v>8</v>
      </c>
      <c r="D2065" s="5" t="s">
        <v>8</v>
      </c>
      <c r="E2065" s="5" t="s">
        <v>8</v>
      </c>
      <c r="F2065" s="5" t="s">
        <v>8</v>
      </c>
      <c r="G2065" s="5" t="s">
        <v>8</v>
      </c>
    </row>
    <row r="2066" spans="1:7" x14ac:dyDescent="0.25">
      <c r="A2066" s="5" t="s">
        <v>25097</v>
      </c>
      <c r="B2066" s="5">
        <v>-1.0939450942860101</v>
      </c>
      <c r="C2066" s="5" t="s">
        <v>8</v>
      </c>
      <c r="D2066" s="5" t="s">
        <v>8</v>
      </c>
      <c r="E2066" s="5" t="s">
        <v>8</v>
      </c>
      <c r="F2066" s="5" t="s">
        <v>8</v>
      </c>
      <c r="G2066" s="5" t="s">
        <v>8</v>
      </c>
    </row>
    <row r="2067" spans="1:7" x14ac:dyDescent="0.25">
      <c r="A2067" s="5" t="s">
        <v>23898</v>
      </c>
      <c r="B2067" s="5">
        <v>-1.0940965465337</v>
      </c>
      <c r="C2067" s="5" t="s">
        <v>23899</v>
      </c>
      <c r="D2067" s="5" t="s">
        <v>23900</v>
      </c>
      <c r="E2067" s="5" t="s">
        <v>23901</v>
      </c>
      <c r="F2067" s="5" t="s">
        <v>23902</v>
      </c>
      <c r="G2067" s="5" t="s">
        <v>23903</v>
      </c>
    </row>
    <row r="2068" spans="1:7" x14ac:dyDescent="0.25">
      <c r="A2068" s="5" t="s">
        <v>25132</v>
      </c>
      <c r="B2068" s="5">
        <v>-1.0940965465337</v>
      </c>
      <c r="C2068" s="5" t="s">
        <v>8</v>
      </c>
      <c r="D2068" s="5" t="s">
        <v>8</v>
      </c>
      <c r="E2068" s="5" t="s">
        <v>8</v>
      </c>
      <c r="F2068" s="5" t="s">
        <v>8</v>
      </c>
      <c r="G2068" s="5" t="s">
        <v>8</v>
      </c>
    </row>
    <row r="2069" spans="1:7" x14ac:dyDescent="0.25">
      <c r="A2069" s="5" t="s">
        <v>20279</v>
      </c>
      <c r="B2069" s="5">
        <v>-1.0940965465337</v>
      </c>
      <c r="C2069" s="5" t="s">
        <v>8</v>
      </c>
      <c r="D2069" s="5" t="s">
        <v>8</v>
      </c>
      <c r="E2069" s="5" t="s">
        <v>8</v>
      </c>
      <c r="F2069" s="5" t="s">
        <v>8</v>
      </c>
      <c r="G2069" s="5" t="s">
        <v>8</v>
      </c>
    </row>
    <row r="2070" spans="1:7" x14ac:dyDescent="0.25">
      <c r="A2070" s="5" t="s">
        <v>3830</v>
      </c>
      <c r="B2070" s="5">
        <v>-1.09427959475185</v>
      </c>
      <c r="C2070" s="5" t="s">
        <v>3831</v>
      </c>
      <c r="D2070" s="5" t="s">
        <v>3832</v>
      </c>
      <c r="E2070" s="5" t="s">
        <v>3833</v>
      </c>
      <c r="F2070" s="5" t="s">
        <v>3834</v>
      </c>
      <c r="G2070" s="5" t="s">
        <v>3835</v>
      </c>
    </row>
    <row r="2071" spans="1:7" x14ac:dyDescent="0.25">
      <c r="A2071" s="5" t="s">
        <v>22135</v>
      </c>
      <c r="B2071" s="5">
        <v>-1.09427959475185</v>
      </c>
      <c r="C2071" s="5" t="s">
        <v>8</v>
      </c>
      <c r="D2071" s="5" t="s">
        <v>8</v>
      </c>
      <c r="E2071" s="5" t="s">
        <v>8</v>
      </c>
      <c r="F2071" s="5" t="s">
        <v>8</v>
      </c>
      <c r="G2071" s="5" t="s">
        <v>8</v>
      </c>
    </row>
    <row r="2072" spans="1:7" x14ac:dyDescent="0.25">
      <c r="A2072" s="5" t="s">
        <v>23869</v>
      </c>
      <c r="B2072" s="5">
        <v>-1.0945052777259501</v>
      </c>
      <c r="C2072" s="5" t="s">
        <v>11297</v>
      </c>
      <c r="D2072" s="5" t="s">
        <v>11298</v>
      </c>
      <c r="E2072" s="5" t="s">
        <v>11299</v>
      </c>
      <c r="F2072" s="5" t="s">
        <v>11300</v>
      </c>
      <c r="G2072" s="5" t="s">
        <v>11301</v>
      </c>
    </row>
    <row r="2073" spans="1:7" x14ac:dyDescent="0.25">
      <c r="A2073" s="5" t="s">
        <v>24866</v>
      </c>
      <c r="B2073" s="5">
        <v>-1.0945052777259501</v>
      </c>
      <c r="C2073" s="5" t="s">
        <v>8</v>
      </c>
      <c r="D2073" s="5" t="s">
        <v>8</v>
      </c>
      <c r="E2073" s="5" t="s">
        <v>8</v>
      </c>
      <c r="F2073" s="5" t="s">
        <v>8</v>
      </c>
      <c r="G2073" s="5" t="s">
        <v>8</v>
      </c>
    </row>
    <row r="2074" spans="1:7" x14ac:dyDescent="0.25">
      <c r="A2074" s="5" t="s">
        <v>25129</v>
      </c>
      <c r="B2074" s="5">
        <v>-1.0945052777259501</v>
      </c>
      <c r="C2074" s="5" t="s">
        <v>8</v>
      </c>
      <c r="D2074" s="5" t="s">
        <v>8</v>
      </c>
      <c r="E2074" s="5" t="s">
        <v>8</v>
      </c>
      <c r="F2074" s="5" t="s">
        <v>8</v>
      </c>
      <c r="G2074" s="5" t="s">
        <v>8</v>
      </c>
    </row>
    <row r="2075" spans="1:7" x14ac:dyDescent="0.25">
      <c r="A2075" s="5" t="s">
        <v>25623</v>
      </c>
      <c r="B2075" s="5">
        <v>-1.0945052777259501</v>
      </c>
      <c r="C2075" s="5" t="s">
        <v>8</v>
      </c>
      <c r="D2075" s="5" t="s">
        <v>8</v>
      </c>
      <c r="E2075" s="5" t="s">
        <v>8</v>
      </c>
      <c r="F2075" s="5" t="s">
        <v>8</v>
      </c>
      <c r="G2075" s="5" t="s">
        <v>8</v>
      </c>
    </row>
    <row r="2076" spans="1:7" x14ac:dyDescent="0.25">
      <c r="A2076" s="5" t="s">
        <v>12708</v>
      </c>
      <c r="B2076" s="5">
        <v>-1.0947904542336799</v>
      </c>
      <c r="C2076" s="5" t="s">
        <v>8</v>
      </c>
      <c r="D2076" s="5" t="s">
        <v>8</v>
      </c>
      <c r="E2076" s="5" t="s">
        <v>8</v>
      </c>
      <c r="F2076" s="5" t="s">
        <v>8</v>
      </c>
      <c r="G2076" s="5" t="s">
        <v>12709</v>
      </c>
    </row>
    <row r="2077" spans="1:7" x14ac:dyDescent="0.25">
      <c r="A2077" s="5" t="s">
        <v>25280</v>
      </c>
      <c r="B2077" s="5">
        <v>-1.0947904542336799</v>
      </c>
      <c r="C2077" s="5" t="s">
        <v>8</v>
      </c>
      <c r="D2077" s="5" t="s">
        <v>8</v>
      </c>
      <c r="E2077" s="5" t="s">
        <v>8</v>
      </c>
      <c r="F2077" s="5" t="s">
        <v>8</v>
      </c>
      <c r="G2077" s="5" t="s">
        <v>8</v>
      </c>
    </row>
    <row r="2078" spans="1:7" x14ac:dyDescent="0.25">
      <c r="A2078" s="5" t="s">
        <v>25742</v>
      </c>
      <c r="B2078" s="5">
        <v>-1.0947904542336799</v>
      </c>
      <c r="C2078" s="5" t="s">
        <v>8</v>
      </c>
      <c r="D2078" s="5" t="s">
        <v>8</v>
      </c>
      <c r="E2078" s="5" t="s">
        <v>8</v>
      </c>
      <c r="F2078" s="5" t="s">
        <v>8</v>
      </c>
      <c r="G2078" s="5" t="s">
        <v>8</v>
      </c>
    </row>
    <row r="2079" spans="1:7" x14ac:dyDescent="0.25">
      <c r="A2079" s="5" t="s">
        <v>21003</v>
      </c>
      <c r="B2079" s="5">
        <v>-1.0947904542336799</v>
      </c>
      <c r="C2079" s="5" t="s">
        <v>8</v>
      </c>
      <c r="D2079" s="5" t="s">
        <v>8</v>
      </c>
      <c r="E2079" s="5" t="s">
        <v>8</v>
      </c>
      <c r="F2079" s="5" t="s">
        <v>8</v>
      </c>
      <c r="G2079" s="5" t="s">
        <v>8</v>
      </c>
    </row>
    <row r="2080" spans="1:7" x14ac:dyDescent="0.25">
      <c r="A2080" s="5" t="s">
        <v>23920</v>
      </c>
      <c r="B2080" s="5">
        <v>-1.09516222096422</v>
      </c>
      <c r="C2080" s="5" t="s">
        <v>23921</v>
      </c>
      <c r="D2080" s="5" t="s">
        <v>23922</v>
      </c>
      <c r="E2080" s="5" t="s">
        <v>23923</v>
      </c>
      <c r="F2080" s="5" t="s">
        <v>23924</v>
      </c>
      <c r="G2080" s="5" t="s">
        <v>23925</v>
      </c>
    </row>
    <row r="2081" spans="1:7" x14ac:dyDescent="0.25">
      <c r="A2081" s="5" t="s">
        <v>16315</v>
      </c>
      <c r="B2081" s="5">
        <v>-1.09516222096422</v>
      </c>
      <c r="C2081" s="5" t="s">
        <v>16316</v>
      </c>
      <c r="D2081" s="5" t="s">
        <v>16317</v>
      </c>
      <c r="E2081" s="5" t="s">
        <v>16318</v>
      </c>
      <c r="F2081" s="5" t="s">
        <v>16319</v>
      </c>
      <c r="G2081" s="5" t="s">
        <v>16320</v>
      </c>
    </row>
    <row r="2082" spans="1:7" x14ac:dyDescent="0.25">
      <c r="A2082" s="5" t="s">
        <v>6943</v>
      </c>
      <c r="B2082" s="5">
        <v>-1.09516222096422</v>
      </c>
      <c r="C2082" s="5" t="s">
        <v>6944</v>
      </c>
      <c r="D2082" s="5" t="s">
        <v>8</v>
      </c>
      <c r="E2082" s="5" t="s">
        <v>8</v>
      </c>
      <c r="F2082" s="5" t="s">
        <v>8</v>
      </c>
      <c r="G2082" s="5" t="s">
        <v>6945</v>
      </c>
    </row>
    <row r="2083" spans="1:7" x14ac:dyDescent="0.25">
      <c r="A2083" s="5" t="s">
        <v>25272</v>
      </c>
      <c r="B2083" s="5">
        <v>-1.09516222096422</v>
      </c>
      <c r="C2083" s="5" t="s">
        <v>8</v>
      </c>
      <c r="D2083" s="5" t="s">
        <v>8</v>
      </c>
      <c r="E2083" s="5" t="s">
        <v>8</v>
      </c>
      <c r="F2083" s="5" t="s">
        <v>8</v>
      </c>
      <c r="G2083" s="5" t="s">
        <v>8</v>
      </c>
    </row>
    <row r="2084" spans="1:7" x14ac:dyDescent="0.25">
      <c r="A2084" s="5" t="s">
        <v>25469</v>
      </c>
      <c r="B2084" s="5">
        <v>-1.09516222096422</v>
      </c>
      <c r="C2084" s="5" t="s">
        <v>8</v>
      </c>
      <c r="D2084" s="5" t="s">
        <v>8</v>
      </c>
      <c r="E2084" s="5" t="s">
        <v>8</v>
      </c>
      <c r="F2084" s="5" t="s">
        <v>8</v>
      </c>
      <c r="G2084" s="5" t="s">
        <v>8</v>
      </c>
    </row>
    <row r="2085" spans="1:7" x14ac:dyDescent="0.25">
      <c r="A2085" s="5" t="s">
        <v>11753</v>
      </c>
      <c r="B2085" s="5">
        <v>-1.09516222096422</v>
      </c>
      <c r="C2085" s="5" t="s">
        <v>8</v>
      </c>
      <c r="D2085" s="5" t="s">
        <v>8</v>
      </c>
      <c r="E2085" s="5" t="s">
        <v>8</v>
      </c>
      <c r="F2085" s="5" t="s">
        <v>8</v>
      </c>
      <c r="G2085" s="5" t="s">
        <v>8</v>
      </c>
    </row>
    <row r="2086" spans="1:7" x14ac:dyDescent="0.25">
      <c r="A2086" s="5" t="s">
        <v>20473</v>
      </c>
      <c r="B2086" s="5">
        <v>-1.09516222096422</v>
      </c>
      <c r="C2086" s="5" t="s">
        <v>8</v>
      </c>
      <c r="D2086" s="5" t="s">
        <v>8</v>
      </c>
      <c r="E2086" s="5" t="s">
        <v>8</v>
      </c>
      <c r="F2086" s="5" t="s">
        <v>8</v>
      </c>
      <c r="G2086" s="5" t="s">
        <v>8</v>
      </c>
    </row>
    <row r="2087" spans="1:7" x14ac:dyDescent="0.25">
      <c r="A2087" s="5" t="s">
        <v>12677</v>
      </c>
      <c r="B2087" s="5">
        <v>-1.09516222096422</v>
      </c>
      <c r="C2087" s="5" t="s">
        <v>8</v>
      </c>
      <c r="D2087" s="5" t="s">
        <v>8</v>
      </c>
      <c r="E2087" s="5" t="s">
        <v>8</v>
      </c>
      <c r="F2087" s="5" t="s">
        <v>8</v>
      </c>
      <c r="G2087" s="5" t="s">
        <v>8</v>
      </c>
    </row>
    <row r="2088" spans="1:7" x14ac:dyDescent="0.25">
      <c r="A2088" s="5" t="s">
        <v>20645</v>
      </c>
      <c r="B2088" s="5">
        <v>-1.09516222096422</v>
      </c>
      <c r="C2088" s="5" t="s">
        <v>8</v>
      </c>
      <c r="D2088" s="5" t="s">
        <v>8</v>
      </c>
      <c r="E2088" s="5" t="s">
        <v>8</v>
      </c>
      <c r="F2088" s="5" t="s">
        <v>8</v>
      </c>
      <c r="G2088" s="5" t="s">
        <v>8</v>
      </c>
    </row>
    <row r="2089" spans="1:7" x14ac:dyDescent="0.25">
      <c r="A2089" s="5" t="s">
        <v>25638</v>
      </c>
      <c r="B2089" s="5">
        <v>-1.09516222096422</v>
      </c>
      <c r="C2089" s="5" t="s">
        <v>8</v>
      </c>
      <c r="D2089" s="5" t="s">
        <v>8</v>
      </c>
      <c r="E2089" s="5" t="s">
        <v>8</v>
      </c>
      <c r="F2089" s="5" t="s">
        <v>8</v>
      </c>
      <c r="G2089" s="5" t="s">
        <v>8</v>
      </c>
    </row>
    <row r="2090" spans="1:7" x14ac:dyDescent="0.25">
      <c r="A2090" s="5" t="s">
        <v>25649</v>
      </c>
      <c r="B2090" s="5">
        <v>-1.09516222096422</v>
      </c>
      <c r="C2090" s="5" t="s">
        <v>8</v>
      </c>
      <c r="D2090" s="5" t="s">
        <v>8</v>
      </c>
      <c r="E2090" s="5" t="s">
        <v>8</v>
      </c>
      <c r="F2090" s="5" t="s">
        <v>8</v>
      </c>
      <c r="G2090" s="5" t="s">
        <v>8</v>
      </c>
    </row>
    <row r="2091" spans="1:7" x14ac:dyDescent="0.25">
      <c r="A2091" s="5" t="s">
        <v>14035</v>
      </c>
      <c r="B2091" s="5">
        <v>-1.09516222096422</v>
      </c>
      <c r="C2091" s="5" t="s">
        <v>8</v>
      </c>
      <c r="D2091" s="5" t="s">
        <v>8</v>
      </c>
      <c r="E2091" s="5" t="s">
        <v>8</v>
      </c>
      <c r="F2091" s="5" t="s">
        <v>8</v>
      </c>
      <c r="G2091" s="5" t="s">
        <v>8</v>
      </c>
    </row>
    <row r="2092" spans="1:7" x14ac:dyDescent="0.25">
      <c r="A2092" s="5" t="s">
        <v>23798</v>
      </c>
      <c r="B2092" s="5">
        <v>-1.0956670751066</v>
      </c>
      <c r="C2092" s="5" t="s">
        <v>8</v>
      </c>
      <c r="D2092" s="5" t="s">
        <v>8</v>
      </c>
      <c r="E2092" s="5" t="s">
        <v>8</v>
      </c>
      <c r="F2092" s="5" t="s">
        <v>8</v>
      </c>
      <c r="G2092" s="5" t="s">
        <v>23799</v>
      </c>
    </row>
    <row r="2093" spans="1:7" x14ac:dyDescent="0.25">
      <c r="A2093" s="5" t="s">
        <v>11761</v>
      </c>
      <c r="B2093" s="5">
        <v>-1.0956670751066</v>
      </c>
      <c r="C2093" s="5" t="s">
        <v>11762</v>
      </c>
      <c r="D2093" s="5" t="s">
        <v>11763</v>
      </c>
      <c r="E2093" s="5" t="s">
        <v>8</v>
      </c>
      <c r="F2093" s="5" t="s">
        <v>11764</v>
      </c>
      <c r="G2093" s="5" t="s">
        <v>11765</v>
      </c>
    </row>
    <row r="2094" spans="1:7" x14ac:dyDescent="0.25">
      <c r="A2094" s="5" t="s">
        <v>24285</v>
      </c>
      <c r="B2094" s="5">
        <v>-1.0956670751066</v>
      </c>
      <c r="C2094" s="5" t="s">
        <v>24286</v>
      </c>
      <c r="D2094" s="5" t="s">
        <v>24287</v>
      </c>
      <c r="E2094" s="5" t="s">
        <v>24288</v>
      </c>
      <c r="F2094" s="5" t="s">
        <v>24289</v>
      </c>
      <c r="G2094" s="5" t="s">
        <v>24290</v>
      </c>
    </row>
    <row r="2095" spans="1:7" x14ac:dyDescent="0.25">
      <c r="A2095" s="5" t="s">
        <v>24682</v>
      </c>
      <c r="B2095" s="5">
        <v>-1.0956670751066</v>
      </c>
      <c r="C2095" s="5" t="s">
        <v>8</v>
      </c>
      <c r="D2095" s="5" t="s">
        <v>8</v>
      </c>
      <c r="E2095" s="5" t="s">
        <v>8</v>
      </c>
      <c r="F2095" s="5" t="s">
        <v>8</v>
      </c>
      <c r="G2095" s="5" t="s">
        <v>8</v>
      </c>
    </row>
    <row r="2096" spans="1:7" x14ac:dyDescent="0.25">
      <c r="A2096" s="5" t="s">
        <v>24751</v>
      </c>
      <c r="B2096" s="5">
        <v>-1.0956670751066</v>
      </c>
      <c r="C2096" s="5" t="s">
        <v>8</v>
      </c>
      <c r="D2096" s="5" t="s">
        <v>8</v>
      </c>
      <c r="E2096" s="5" t="s">
        <v>8</v>
      </c>
      <c r="F2096" s="5" t="s">
        <v>8</v>
      </c>
      <c r="G2096" s="5" t="s">
        <v>8</v>
      </c>
    </row>
    <row r="2097" spans="1:7" x14ac:dyDescent="0.25">
      <c r="A2097" s="5" t="s">
        <v>24777</v>
      </c>
      <c r="B2097" s="5">
        <v>-1.0956670751066</v>
      </c>
      <c r="C2097" s="5" t="s">
        <v>8</v>
      </c>
      <c r="D2097" s="5" t="s">
        <v>8</v>
      </c>
      <c r="E2097" s="5" t="s">
        <v>24778</v>
      </c>
      <c r="F2097" s="5" t="s">
        <v>8</v>
      </c>
      <c r="G2097" s="5" t="s">
        <v>8</v>
      </c>
    </row>
    <row r="2098" spans="1:7" x14ac:dyDescent="0.25">
      <c r="A2098" s="5" t="s">
        <v>18683</v>
      </c>
      <c r="B2098" s="5">
        <v>-1.0956670751066</v>
      </c>
      <c r="C2098" s="5" t="s">
        <v>8</v>
      </c>
      <c r="D2098" s="5" t="s">
        <v>8</v>
      </c>
      <c r="E2098" s="5" t="s">
        <v>8</v>
      </c>
      <c r="F2098" s="5" t="s">
        <v>8</v>
      </c>
      <c r="G2098" s="5" t="s">
        <v>8</v>
      </c>
    </row>
    <row r="2099" spans="1:7" x14ac:dyDescent="0.25">
      <c r="A2099" s="5" t="s">
        <v>5665</v>
      </c>
      <c r="B2099" s="5">
        <v>-1.0956670751066</v>
      </c>
      <c r="C2099" s="5" t="s">
        <v>8</v>
      </c>
      <c r="D2099" s="5" t="s">
        <v>8</v>
      </c>
      <c r="E2099" s="5" t="s">
        <v>8</v>
      </c>
      <c r="F2099" s="5" t="s">
        <v>8</v>
      </c>
      <c r="G2099" s="5" t="s">
        <v>8</v>
      </c>
    </row>
    <row r="2100" spans="1:7" x14ac:dyDescent="0.25">
      <c r="A2100" s="5" t="s">
        <v>5761</v>
      </c>
      <c r="B2100" s="5">
        <v>-1.0956670751066</v>
      </c>
      <c r="C2100" s="5" t="s">
        <v>8</v>
      </c>
      <c r="D2100" s="5" t="s">
        <v>8</v>
      </c>
      <c r="E2100" s="5" t="s">
        <v>8</v>
      </c>
      <c r="F2100" s="5" t="s">
        <v>8</v>
      </c>
      <c r="G2100" s="5" t="s">
        <v>8</v>
      </c>
    </row>
    <row r="2101" spans="1:7" x14ac:dyDescent="0.25">
      <c r="A2101" s="5" t="s">
        <v>25136</v>
      </c>
      <c r="B2101" s="5">
        <v>-1.0956670751066</v>
      </c>
      <c r="C2101" s="5" t="s">
        <v>8</v>
      </c>
      <c r="D2101" s="5" t="s">
        <v>8</v>
      </c>
      <c r="E2101" s="5" t="s">
        <v>8</v>
      </c>
      <c r="F2101" s="5" t="s">
        <v>8</v>
      </c>
      <c r="G2101" s="5" t="s">
        <v>8</v>
      </c>
    </row>
    <row r="2102" spans="1:7" x14ac:dyDescent="0.25">
      <c r="A2102" s="5" t="s">
        <v>25228</v>
      </c>
      <c r="B2102" s="5">
        <v>-1.0956670751066</v>
      </c>
      <c r="C2102" s="5" t="s">
        <v>8</v>
      </c>
      <c r="D2102" s="5" t="s">
        <v>8</v>
      </c>
      <c r="E2102" s="5" t="s">
        <v>8</v>
      </c>
      <c r="F2102" s="5" t="s">
        <v>8</v>
      </c>
      <c r="G2102" s="5" t="s">
        <v>8</v>
      </c>
    </row>
    <row r="2103" spans="1:7" x14ac:dyDescent="0.25">
      <c r="A2103" s="5" t="s">
        <v>25230</v>
      </c>
      <c r="B2103" s="5">
        <v>-1.0956670751066</v>
      </c>
      <c r="C2103" s="5" t="s">
        <v>8</v>
      </c>
      <c r="D2103" s="5" t="s">
        <v>8</v>
      </c>
      <c r="E2103" s="5" t="s">
        <v>8</v>
      </c>
      <c r="F2103" s="5" t="s">
        <v>8</v>
      </c>
      <c r="G2103" s="5" t="s">
        <v>8</v>
      </c>
    </row>
    <row r="2104" spans="1:7" x14ac:dyDescent="0.25">
      <c r="A2104" s="5" t="s">
        <v>8954</v>
      </c>
      <c r="B2104" s="5">
        <v>-1.0956670751066</v>
      </c>
      <c r="C2104" s="5" t="s">
        <v>577</v>
      </c>
      <c r="D2104" s="5" t="s">
        <v>8</v>
      </c>
      <c r="E2104" s="5" t="s">
        <v>8955</v>
      </c>
      <c r="F2104" s="5" t="s">
        <v>1204</v>
      </c>
      <c r="G2104" s="5" t="s">
        <v>8</v>
      </c>
    </row>
    <row r="2105" spans="1:7" x14ac:dyDescent="0.25">
      <c r="A2105" s="5" t="s">
        <v>25512</v>
      </c>
      <c r="B2105" s="5">
        <v>-1.0956670751066</v>
      </c>
      <c r="C2105" s="5" t="s">
        <v>8</v>
      </c>
      <c r="D2105" s="5" t="s">
        <v>8</v>
      </c>
      <c r="E2105" s="5" t="s">
        <v>8</v>
      </c>
      <c r="F2105" s="5" t="s">
        <v>8</v>
      </c>
      <c r="G2105" s="5" t="s">
        <v>8</v>
      </c>
    </row>
    <row r="2106" spans="1:7" x14ac:dyDescent="0.25">
      <c r="A2106" s="5" t="s">
        <v>25650</v>
      </c>
      <c r="B2106" s="5">
        <v>-1.0956670751066</v>
      </c>
      <c r="C2106" s="5" t="s">
        <v>8</v>
      </c>
      <c r="D2106" s="5" t="s">
        <v>8</v>
      </c>
      <c r="E2106" s="5" t="s">
        <v>8</v>
      </c>
      <c r="F2106" s="5" t="s">
        <v>8</v>
      </c>
      <c r="G2106" s="5" t="s">
        <v>8</v>
      </c>
    </row>
    <row r="2107" spans="1:7" x14ac:dyDescent="0.25">
      <c r="A2107" s="5" t="s">
        <v>25712</v>
      </c>
      <c r="B2107" s="5">
        <v>-1.0956670751066</v>
      </c>
      <c r="C2107" s="5" t="s">
        <v>8</v>
      </c>
      <c r="D2107" s="5" t="s">
        <v>8</v>
      </c>
      <c r="E2107" s="5" t="s">
        <v>8</v>
      </c>
      <c r="F2107" s="5" t="s">
        <v>8</v>
      </c>
      <c r="G2107" s="5" t="s">
        <v>8</v>
      </c>
    </row>
    <row r="2108" spans="1:7" x14ac:dyDescent="0.25">
      <c r="A2108" s="5" t="s">
        <v>25720</v>
      </c>
      <c r="B2108" s="5">
        <v>-1.0956670751066</v>
      </c>
      <c r="C2108" s="5" t="s">
        <v>25721</v>
      </c>
      <c r="D2108" s="5" t="s">
        <v>8</v>
      </c>
      <c r="E2108" s="5" t="s">
        <v>8</v>
      </c>
      <c r="F2108" s="5" t="s">
        <v>8</v>
      </c>
      <c r="G2108" s="5" t="s">
        <v>8</v>
      </c>
    </row>
    <row r="2109" spans="1:7" x14ac:dyDescent="0.25">
      <c r="A2109" s="5" t="s">
        <v>14639</v>
      </c>
      <c r="B2109" s="5">
        <v>-1.09680608359134</v>
      </c>
      <c r="C2109" s="5" t="s">
        <v>8</v>
      </c>
      <c r="D2109" s="5" t="s">
        <v>8</v>
      </c>
      <c r="E2109" s="5" t="s">
        <v>8</v>
      </c>
      <c r="F2109" s="5" t="s">
        <v>8</v>
      </c>
      <c r="G2109" s="5" t="s">
        <v>8</v>
      </c>
    </row>
    <row r="2110" spans="1:7" x14ac:dyDescent="0.25">
      <c r="A2110" s="5" t="s">
        <v>25352</v>
      </c>
      <c r="B2110" s="5">
        <v>-1.0988736744699199</v>
      </c>
      <c r="C2110" s="5" t="s">
        <v>8</v>
      </c>
      <c r="D2110" s="5" t="s">
        <v>8</v>
      </c>
      <c r="E2110" s="5" t="s">
        <v>8</v>
      </c>
      <c r="F2110" s="5" t="s">
        <v>8</v>
      </c>
      <c r="G2110" s="5" t="s">
        <v>8</v>
      </c>
    </row>
    <row r="2111" spans="1:7" x14ac:dyDescent="0.25">
      <c r="A2111" s="5" t="s">
        <v>9655</v>
      </c>
      <c r="B2111" s="5">
        <v>-1.09970669436647</v>
      </c>
      <c r="C2111" s="5" t="s">
        <v>8</v>
      </c>
      <c r="D2111" s="5" t="s">
        <v>8</v>
      </c>
      <c r="E2111" s="5" t="s">
        <v>8</v>
      </c>
      <c r="F2111" s="5" t="s">
        <v>8</v>
      </c>
      <c r="G2111" s="5" t="s">
        <v>8</v>
      </c>
    </row>
    <row r="2112" spans="1:7" x14ac:dyDescent="0.25">
      <c r="A2112" s="5" t="s">
        <v>21912</v>
      </c>
      <c r="B2112" s="5">
        <v>-1.09986981756991</v>
      </c>
      <c r="C2112" s="5" t="s">
        <v>21913</v>
      </c>
      <c r="D2112" s="5" t="s">
        <v>21914</v>
      </c>
      <c r="E2112" s="5" t="s">
        <v>17255</v>
      </c>
      <c r="F2112" s="5" t="s">
        <v>21915</v>
      </c>
      <c r="G2112" s="5" t="s">
        <v>13342</v>
      </c>
    </row>
    <row r="2113" spans="1:7" x14ac:dyDescent="0.25">
      <c r="A2113" s="5" t="s">
        <v>17418</v>
      </c>
      <c r="B2113" s="5">
        <v>-1.1022395583809801</v>
      </c>
      <c r="C2113" s="5" t="s">
        <v>1253</v>
      </c>
      <c r="D2113" s="5" t="s">
        <v>17419</v>
      </c>
      <c r="E2113" s="5" t="s">
        <v>12986</v>
      </c>
      <c r="F2113" s="5" t="s">
        <v>17420</v>
      </c>
      <c r="G2113" s="5" t="s">
        <v>17421</v>
      </c>
    </row>
    <row r="2114" spans="1:7" x14ac:dyDescent="0.25">
      <c r="A2114" s="5" t="s">
        <v>20862</v>
      </c>
      <c r="B2114" s="5">
        <v>-1.10309008034184</v>
      </c>
      <c r="C2114" s="5" t="s">
        <v>8</v>
      </c>
      <c r="D2114" s="5" t="s">
        <v>8</v>
      </c>
      <c r="E2114" s="5" t="s">
        <v>8</v>
      </c>
      <c r="F2114" s="5" t="s">
        <v>8</v>
      </c>
      <c r="G2114" s="5" t="s">
        <v>8</v>
      </c>
    </row>
    <row r="2115" spans="1:7" x14ac:dyDescent="0.25">
      <c r="A2115" s="5" t="s">
        <v>21028</v>
      </c>
      <c r="B2115" s="5">
        <v>-1.1031736105854799</v>
      </c>
      <c r="C2115" s="5" t="s">
        <v>8</v>
      </c>
      <c r="D2115" s="5" t="s">
        <v>8</v>
      </c>
      <c r="E2115" s="5" t="s">
        <v>8</v>
      </c>
      <c r="F2115" s="5" t="s">
        <v>8</v>
      </c>
      <c r="G2115" s="5" t="s">
        <v>8</v>
      </c>
    </row>
    <row r="2116" spans="1:7" x14ac:dyDescent="0.25">
      <c r="A2116" s="5" t="s">
        <v>4306</v>
      </c>
      <c r="B2116" s="5">
        <v>-1.10450849434174</v>
      </c>
      <c r="C2116" s="5" t="s">
        <v>8</v>
      </c>
      <c r="D2116" s="5" t="s">
        <v>8</v>
      </c>
      <c r="E2116" s="5" t="s">
        <v>8</v>
      </c>
      <c r="F2116" s="5" t="s">
        <v>8</v>
      </c>
      <c r="G2116" s="5" t="s">
        <v>8</v>
      </c>
    </row>
    <row r="2117" spans="1:7" x14ac:dyDescent="0.25">
      <c r="A2117" s="5" t="s">
        <v>25199</v>
      </c>
      <c r="B2117" s="5">
        <v>-1.10450849434174</v>
      </c>
      <c r="C2117" s="5" t="s">
        <v>8</v>
      </c>
      <c r="D2117" s="5" t="s">
        <v>8</v>
      </c>
      <c r="E2117" s="5" t="s">
        <v>8</v>
      </c>
      <c r="F2117" s="5" t="s">
        <v>8</v>
      </c>
      <c r="G2117" s="5" t="s">
        <v>8</v>
      </c>
    </row>
    <row r="2118" spans="1:7" x14ac:dyDescent="0.25">
      <c r="A2118" s="5" t="s">
        <v>10739</v>
      </c>
      <c r="B2118" s="5">
        <v>-1.1045582176505899</v>
      </c>
      <c r="C2118" s="5" t="s">
        <v>8</v>
      </c>
      <c r="D2118" s="5" t="s">
        <v>8</v>
      </c>
      <c r="E2118" s="5" t="s">
        <v>8</v>
      </c>
      <c r="F2118" s="5" t="s">
        <v>8</v>
      </c>
      <c r="G2118" s="5" t="s">
        <v>8</v>
      </c>
    </row>
    <row r="2119" spans="1:7" x14ac:dyDescent="0.25">
      <c r="A2119" s="5" t="s">
        <v>11307</v>
      </c>
      <c r="B2119" s="5">
        <v>-1.10459782009028</v>
      </c>
      <c r="C2119" s="5" t="s">
        <v>8</v>
      </c>
      <c r="D2119" s="5" t="s">
        <v>8</v>
      </c>
      <c r="E2119" s="5" t="s">
        <v>8</v>
      </c>
      <c r="F2119" s="5" t="s">
        <v>8</v>
      </c>
      <c r="G2119" s="5" t="s">
        <v>8</v>
      </c>
    </row>
    <row r="2120" spans="1:7" x14ac:dyDescent="0.25">
      <c r="A2120" s="5" t="s">
        <v>17422</v>
      </c>
      <c r="B2120" s="5">
        <v>-1.1046076963473499</v>
      </c>
      <c r="C2120" s="5" t="s">
        <v>1253</v>
      </c>
      <c r="D2120" s="5" t="s">
        <v>17423</v>
      </c>
      <c r="E2120" s="5" t="s">
        <v>1255</v>
      </c>
      <c r="F2120" s="5" t="s">
        <v>2844</v>
      </c>
      <c r="G2120" s="5" t="s">
        <v>2845</v>
      </c>
    </row>
    <row r="2121" spans="1:7" x14ac:dyDescent="0.25">
      <c r="A2121" s="5" t="s">
        <v>17849</v>
      </c>
      <c r="B2121" s="5">
        <v>-1.1054537133966</v>
      </c>
      <c r="C2121" s="5" t="s">
        <v>8</v>
      </c>
      <c r="D2121" s="5" t="s">
        <v>8</v>
      </c>
      <c r="E2121" s="5" t="s">
        <v>8</v>
      </c>
      <c r="F2121" s="5" t="s">
        <v>8</v>
      </c>
      <c r="G2121" s="5" t="s">
        <v>17850</v>
      </c>
    </row>
    <row r="2122" spans="1:7" x14ac:dyDescent="0.25">
      <c r="A2122" s="5" t="s">
        <v>12576</v>
      </c>
      <c r="B2122" s="5">
        <v>-1.10621863828881</v>
      </c>
      <c r="C2122" s="5" t="s">
        <v>8</v>
      </c>
      <c r="D2122" s="5" t="s">
        <v>8</v>
      </c>
      <c r="E2122" s="5" t="s">
        <v>8</v>
      </c>
      <c r="F2122" s="5" t="s">
        <v>8</v>
      </c>
      <c r="G2122" s="5" t="s">
        <v>12577</v>
      </c>
    </row>
    <row r="2123" spans="1:7" x14ac:dyDescent="0.25">
      <c r="A2123" s="5" t="s">
        <v>24771</v>
      </c>
      <c r="B2123" s="5">
        <v>-1.10621863828881</v>
      </c>
      <c r="C2123" s="5" t="s">
        <v>8</v>
      </c>
      <c r="D2123" s="5" t="s">
        <v>8</v>
      </c>
      <c r="E2123" s="5" t="s">
        <v>8</v>
      </c>
      <c r="F2123" s="5" t="s">
        <v>8</v>
      </c>
      <c r="G2123" s="5" t="s">
        <v>8</v>
      </c>
    </row>
    <row r="2124" spans="1:7" x14ac:dyDescent="0.25">
      <c r="A2124" s="5" t="s">
        <v>24830</v>
      </c>
      <c r="B2124" s="5">
        <v>-1.10621863828881</v>
      </c>
      <c r="C2124" s="5" t="s">
        <v>8</v>
      </c>
      <c r="D2124" s="5" t="s">
        <v>8</v>
      </c>
      <c r="E2124" s="5" t="s">
        <v>24831</v>
      </c>
      <c r="F2124" s="5" t="s">
        <v>8</v>
      </c>
      <c r="G2124" s="5" t="s">
        <v>8</v>
      </c>
    </row>
    <row r="2125" spans="1:7" x14ac:dyDescent="0.25">
      <c r="A2125" s="5" t="s">
        <v>24978</v>
      </c>
      <c r="B2125" s="5">
        <v>-1.10621863828881</v>
      </c>
      <c r="C2125" s="5" t="s">
        <v>8</v>
      </c>
      <c r="D2125" s="5" t="s">
        <v>8</v>
      </c>
      <c r="E2125" s="5" t="s">
        <v>8</v>
      </c>
      <c r="F2125" s="5" t="s">
        <v>8</v>
      </c>
      <c r="G2125" s="5" t="s">
        <v>8</v>
      </c>
    </row>
    <row r="2126" spans="1:7" x14ac:dyDescent="0.25">
      <c r="A2126" s="5" t="s">
        <v>19970</v>
      </c>
      <c r="B2126" s="5">
        <v>-1.10621863828881</v>
      </c>
      <c r="C2126" s="5" t="s">
        <v>8</v>
      </c>
      <c r="D2126" s="5" t="s">
        <v>8</v>
      </c>
      <c r="E2126" s="5" t="s">
        <v>8</v>
      </c>
      <c r="F2126" s="5" t="s">
        <v>8</v>
      </c>
      <c r="G2126" s="5" t="s">
        <v>8</v>
      </c>
    </row>
    <row r="2127" spans="1:7" x14ac:dyDescent="0.25">
      <c r="A2127" s="5" t="s">
        <v>25433</v>
      </c>
      <c r="B2127" s="5">
        <v>-1.10621863828881</v>
      </c>
      <c r="C2127" s="5" t="s">
        <v>8</v>
      </c>
      <c r="D2127" s="5" t="s">
        <v>8</v>
      </c>
      <c r="E2127" s="5" t="s">
        <v>19532</v>
      </c>
      <c r="F2127" s="5" t="s">
        <v>8</v>
      </c>
      <c r="G2127" s="5" t="s">
        <v>8</v>
      </c>
    </row>
    <row r="2128" spans="1:7" x14ac:dyDescent="0.25">
      <c r="A2128" s="5" t="s">
        <v>25861</v>
      </c>
      <c r="B2128" s="5">
        <v>-1.10621863828881</v>
      </c>
      <c r="C2128" s="5" t="s">
        <v>8</v>
      </c>
      <c r="D2128" s="5" t="s">
        <v>8</v>
      </c>
      <c r="E2128" s="5" t="s">
        <v>25862</v>
      </c>
      <c r="F2128" s="5" t="s">
        <v>8</v>
      </c>
      <c r="G2128" s="5" t="s">
        <v>8</v>
      </c>
    </row>
    <row r="2129" spans="1:7" x14ac:dyDescent="0.25">
      <c r="A2129" s="5" t="s">
        <v>25490</v>
      </c>
      <c r="B2129" s="5">
        <v>-1.1074277548315199</v>
      </c>
      <c r="C2129" s="5" t="s">
        <v>8</v>
      </c>
      <c r="D2129" s="5" t="s">
        <v>8</v>
      </c>
      <c r="E2129" s="5" t="s">
        <v>8</v>
      </c>
      <c r="F2129" s="5" t="s">
        <v>8</v>
      </c>
      <c r="G2129" s="5" t="s">
        <v>8</v>
      </c>
    </row>
    <row r="2130" spans="1:7" x14ac:dyDescent="0.25">
      <c r="A2130" s="5" t="s">
        <v>23949</v>
      </c>
      <c r="B2130" s="5">
        <v>-1.1077062183293001</v>
      </c>
      <c r="C2130" s="5" t="s">
        <v>23950</v>
      </c>
      <c r="D2130" s="5" t="s">
        <v>23951</v>
      </c>
      <c r="E2130" s="5" t="s">
        <v>8</v>
      </c>
      <c r="F2130" s="5" t="s">
        <v>8</v>
      </c>
      <c r="G2130" s="5" t="s">
        <v>23952</v>
      </c>
    </row>
    <row r="2131" spans="1:7" x14ac:dyDescent="0.25">
      <c r="A2131" s="5" t="s">
        <v>16574</v>
      </c>
      <c r="B2131" s="5">
        <v>-1.1084881625809699</v>
      </c>
      <c r="C2131" s="5" t="s">
        <v>8</v>
      </c>
      <c r="D2131" s="5" t="s">
        <v>8</v>
      </c>
      <c r="E2131" s="5" t="s">
        <v>8</v>
      </c>
      <c r="F2131" s="5" t="s">
        <v>8</v>
      </c>
      <c r="G2131" s="5" t="s">
        <v>15315</v>
      </c>
    </row>
    <row r="2132" spans="1:7" x14ac:dyDescent="0.25">
      <c r="A2132" s="5" t="s">
        <v>12775</v>
      </c>
      <c r="B2132" s="5">
        <v>-1.1084881625809699</v>
      </c>
      <c r="C2132" s="5" t="s">
        <v>12776</v>
      </c>
      <c r="D2132" s="5" t="s">
        <v>12777</v>
      </c>
      <c r="E2132" s="5" t="s">
        <v>12778</v>
      </c>
      <c r="F2132" s="5" t="s">
        <v>12779</v>
      </c>
      <c r="G2132" s="5" t="s">
        <v>12780</v>
      </c>
    </row>
    <row r="2133" spans="1:7" x14ac:dyDescent="0.25">
      <c r="A2133" s="5" t="s">
        <v>14534</v>
      </c>
      <c r="B2133" s="5">
        <v>-1.1084881625809699</v>
      </c>
      <c r="C2133" s="5" t="s">
        <v>14535</v>
      </c>
      <c r="D2133" s="5" t="s">
        <v>14536</v>
      </c>
      <c r="E2133" s="5" t="s">
        <v>14537</v>
      </c>
      <c r="F2133" s="5" t="s">
        <v>14538</v>
      </c>
      <c r="G2133" s="5" t="s">
        <v>14539</v>
      </c>
    </row>
    <row r="2134" spans="1:7" x14ac:dyDescent="0.25">
      <c r="A2134" s="5" t="s">
        <v>17510</v>
      </c>
      <c r="B2134" s="5">
        <v>-1.1084881625809699</v>
      </c>
      <c r="C2134" s="5" t="s">
        <v>17511</v>
      </c>
      <c r="D2134" s="5" t="s">
        <v>17512</v>
      </c>
      <c r="E2134" s="5" t="s">
        <v>17513</v>
      </c>
      <c r="F2134" s="5" t="s">
        <v>17514</v>
      </c>
      <c r="G2134" s="5" t="s">
        <v>17515</v>
      </c>
    </row>
    <row r="2135" spans="1:7" x14ac:dyDescent="0.25">
      <c r="A2135" s="5" t="s">
        <v>24394</v>
      </c>
      <c r="B2135" s="5">
        <v>-1.1084881625809699</v>
      </c>
      <c r="C2135" s="5" t="s">
        <v>24395</v>
      </c>
      <c r="D2135" s="5" t="s">
        <v>24396</v>
      </c>
      <c r="E2135" s="5" t="s">
        <v>24397</v>
      </c>
      <c r="F2135" s="5" t="s">
        <v>24398</v>
      </c>
      <c r="G2135" s="5" t="s">
        <v>24399</v>
      </c>
    </row>
    <row r="2136" spans="1:7" x14ac:dyDescent="0.25">
      <c r="A2136" s="5" t="s">
        <v>24460</v>
      </c>
      <c r="B2136" s="5">
        <v>-1.1084881625809699</v>
      </c>
      <c r="C2136" s="5" t="s">
        <v>4524</v>
      </c>
      <c r="D2136" s="5" t="s">
        <v>2244</v>
      </c>
      <c r="E2136" s="5" t="s">
        <v>24461</v>
      </c>
      <c r="F2136" s="5" t="s">
        <v>2246</v>
      </c>
      <c r="G2136" s="5" t="s">
        <v>2459</v>
      </c>
    </row>
    <row r="2137" spans="1:7" x14ac:dyDescent="0.25">
      <c r="A2137" s="5" t="s">
        <v>24597</v>
      </c>
      <c r="B2137" s="5">
        <v>-1.1084881625809699</v>
      </c>
      <c r="C2137" s="5" t="s">
        <v>24598</v>
      </c>
      <c r="D2137" s="5" t="s">
        <v>24599</v>
      </c>
      <c r="E2137" s="5" t="s">
        <v>24600</v>
      </c>
      <c r="F2137" s="5" t="s">
        <v>24601</v>
      </c>
      <c r="G2137" s="5" t="s">
        <v>24602</v>
      </c>
    </row>
    <row r="2138" spans="1:7" x14ac:dyDescent="0.25">
      <c r="A2138" s="5" t="s">
        <v>24842</v>
      </c>
      <c r="B2138" s="5">
        <v>-1.1084881625809699</v>
      </c>
      <c r="C2138" s="5" t="s">
        <v>8</v>
      </c>
      <c r="D2138" s="5" t="s">
        <v>8</v>
      </c>
      <c r="E2138" s="5" t="s">
        <v>8</v>
      </c>
      <c r="F2138" s="5" t="s">
        <v>8</v>
      </c>
      <c r="G2138" s="5" t="s">
        <v>8</v>
      </c>
    </row>
    <row r="2139" spans="1:7" x14ac:dyDescent="0.25">
      <c r="A2139" s="5" t="s">
        <v>24892</v>
      </c>
      <c r="B2139" s="5">
        <v>-1.1084881625809699</v>
      </c>
      <c r="C2139" s="5" t="s">
        <v>8</v>
      </c>
      <c r="D2139" s="5" t="s">
        <v>8</v>
      </c>
      <c r="E2139" s="5" t="s">
        <v>8</v>
      </c>
      <c r="F2139" s="5" t="s">
        <v>8</v>
      </c>
      <c r="G2139" s="5" t="s">
        <v>8</v>
      </c>
    </row>
    <row r="2140" spans="1:7" x14ac:dyDescent="0.25">
      <c r="A2140" s="5" t="s">
        <v>3208</v>
      </c>
      <c r="B2140" s="5">
        <v>-1.1084881625809699</v>
      </c>
      <c r="C2140" s="5" t="s">
        <v>8</v>
      </c>
      <c r="D2140" s="5" t="s">
        <v>8</v>
      </c>
      <c r="E2140" s="5" t="s">
        <v>8</v>
      </c>
      <c r="F2140" s="5" t="s">
        <v>8</v>
      </c>
      <c r="G2140" s="5" t="s">
        <v>8</v>
      </c>
    </row>
    <row r="2141" spans="1:7" x14ac:dyDescent="0.25">
      <c r="A2141" s="5" t="s">
        <v>20328</v>
      </c>
      <c r="B2141" s="5">
        <v>-1.1084881625809699</v>
      </c>
      <c r="C2141" s="5" t="s">
        <v>8</v>
      </c>
      <c r="D2141" s="5" t="s">
        <v>8</v>
      </c>
      <c r="E2141" s="5" t="s">
        <v>8</v>
      </c>
      <c r="F2141" s="5" t="s">
        <v>8</v>
      </c>
      <c r="G2141" s="5" t="s">
        <v>8</v>
      </c>
    </row>
    <row r="2142" spans="1:7" x14ac:dyDescent="0.25">
      <c r="A2142" s="5" t="s">
        <v>25636</v>
      </c>
      <c r="B2142" s="5">
        <v>-1.1084881625809699</v>
      </c>
      <c r="C2142" s="5" t="s">
        <v>8</v>
      </c>
      <c r="D2142" s="5" t="s">
        <v>8</v>
      </c>
      <c r="E2142" s="5" t="s">
        <v>25637</v>
      </c>
      <c r="F2142" s="5" t="s">
        <v>8</v>
      </c>
      <c r="G2142" s="5" t="s">
        <v>8</v>
      </c>
    </row>
    <row r="2143" spans="1:7" x14ac:dyDescent="0.25">
      <c r="A2143" s="5" t="s">
        <v>25707</v>
      </c>
      <c r="B2143" s="5">
        <v>-1.1084881625809699</v>
      </c>
      <c r="C2143" s="5" t="s">
        <v>8</v>
      </c>
      <c r="D2143" s="5" t="s">
        <v>8</v>
      </c>
      <c r="E2143" s="5" t="s">
        <v>8</v>
      </c>
      <c r="F2143" s="5" t="s">
        <v>8</v>
      </c>
      <c r="G2143" s="5" t="s">
        <v>8</v>
      </c>
    </row>
    <row r="2144" spans="1:7" x14ac:dyDescent="0.25">
      <c r="A2144" s="5" t="s">
        <v>25831</v>
      </c>
      <c r="B2144" s="5">
        <v>-1.1084881625809699</v>
      </c>
      <c r="C2144" s="5" t="s">
        <v>8</v>
      </c>
      <c r="D2144" s="5" t="s">
        <v>8</v>
      </c>
      <c r="E2144" s="5" t="s">
        <v>8</v>
      </c>
      <c r="F2144" s="5" t="s">
        <v>8</v>
      </c>
      <c r="G2144" s="5" t="s">
        <v>8</v>
      </c>
    </row>
    <row r="2145" spans="1:7" x14ac:dyDescent="0.25">
      <c r="A2145" s="5" t="s">
        <v>25580</v>
      </c>
      <c r="B2145" s="5">
        <v>-1.10914996222226</v>
      </c>
      <c r="C2145" s="5" t="s">
        <v>8</v>
      </c>
      <c r="D2145" s="5" t="s">
        <v>8</v>
      </c>
      <c r="E2145" s="5" t="s">
        <v>8</v>
      </c>
      <c r="F2145" s="5" t="s">
        <v>8</v>
      </c>
      <c r="G2145" s="5" t="s">
        <v>8</v>
      </c>
    </row>
    <row r="2146" spans="1:7" x14ac:dyDescent="0.25">
      <c r="A2146" s="5" t="s">
        <v>24801</v>
      </c>
      <c r="B2146" s="5">
        <v>-1.1108931757884</v>
      </c>
      <c r="C2146" s="5" t="s">
        <v>8</v>
      </c>
      <c r="D2146" s="5" t="s">
        <v>8</v>
      </c>
      <c r="E2146" s="5" t="s">
        <v>8</v>
      </c>
      <c r="F2146" s="5" t="s">
        <v>8</v>
      </c>
      <c r="G2146" s="5" t="s">
        <v>8</v>
      </c>
    </row>
    <row r="2147" spans="1:7" x14ac:dyDescent="0.25">
      <c r="A2147" s="5" t="s">
        <v>24869</v>
      </c>
      <c r="B2147" s="5">
        <v>-1.1108931757884</v>
      </c>
      <c r="C2147" s="5" t="s">
        <v>8</v>
      </c>
      <c r="D2147" s="5" t="s">
        <v>8</v>
      </c>
      <c r="E2147" s="5" t="s">
        <v>8</v>
      </c>
      <c r="F2147" s="5" t="s">
        <v>8</v>
      </c>
      <c r="G2147" s="5" t="s">
        <v>8</v>
      </c>
    </row>
    <row r="2148" spans="1:7" x14ac:dyDescent="0.25">
      <c r="A2148" s="5" t="s">
        <v>25255</v>
      </c>
      <c r="B2148" s="5">
        <v>-1.1108931757884</v>
      </c>
      <c r="C2148" s="5" t="s">
        <v>8</v>
      </c>
      <c r="D2148" s="5" t="s">
        <v>8</v>
      </c>
      <c r="E2148" s="5" t="s">
        <v>8</v>
      </c>
      <c r="F2148" s="5" t="s">
        <v>8</v>
      </c>
      <c r="G2148" s="5" t="s">
        <v>8</v>
      </c>
    </row>
    <row r="2149" spans="1:7" x14ac:dyDescent="0.25">
      <c r="A2149" s="5" t="s">
        <v>25735</v>
      </c>
      <c r="B2149" s="5">
        <v>-1.11200977558</v>
      </c>
      <c r="C2149" s="5" t="s">
        <v>8</v>
      </c>
      <c r="D2149" s="5" t="s">
        <v>8</v>
      </c>
      <c r="E2149" s="5" t="s">
        <v>8</v>
      </c>
      <c r="F2149" s="5" t="s">
        <v>8</v>
      </c>
      <c r="G2149" s="5" t="s">
        <v>8</v>
      </c>
    </row>
    <row r="2150" spans="1:7" x14ac:dyDescent="0.25">
      <c r="A2150" s="5" t="s">
        <v>22858</v>
      </c>
      <c r="B2150" s="5">
        <v>-1.1130398192237301</v>
      </c>
      <c r="C2150" s="5" t="s">
        <v>22859</v>
      </c>
      <c r="D2150" s="5" t="s">
        <v>22860</v>
      </c>
      <c r="E2150" s="5" t="s">
        <v>22861</v>
      </c>
      <c r="F2150" s="5" t="s">
        <v>22862</v>
      </c>
      <c r="G2150" s="5" t="s">
        <v>22863</v>
      </c>
    </row>
    <row r="2151" spans="1:7" x14ac:dyDescent="0.25">
      <c r="A2151" s="5" t="s">
        <v>25281</v>
      </c>
      <c r="B2151" s="5">
        <v>-1.1130398192237301</v>
      </c>
      <c r="C2151" s="5" t="s">
        <v>8</v>
      </c>
      <c r="D2151" s="5" t="s">
        <v>8</v>
      </c>
      <c r="E2151" s="5" t="s">
        <v>8</v>
      </c>
      <c r="F2151" s="5" t="s">
        <v>8</v>
      </c>
      <c r="G2151" s="5" t="s">
        <v>8</v>
      </c>
    </row>
    <row r="2152" spans="1:7" x14ac:dyDescent="0.25">
      <c r="A2152" s="5" t="s">
        <v>25662</v>
      </c>
      <c r="B2152" s="5">
        <v>-1.1130398192237301</v>
      </c>
      <c r="C2152" s="5" t="s">
        <v>8</v>
      </c>
      <c r="D2152" s="5" t="s">
        <v>8</v>
      </c>
      <c r="E2152" s="5" t="s">
        <v>8</v>
      </c>
      <c r="F2152" s="5" t="s">
        <v>8</v>
      </c>
      <c r="G2152" s="5" t="s">
        <v>8</v>
      </c>
    </row>
    <row r="2153" spans="1:7" x14ac:dyDescent="0.25">
      <c r="A2153" s="5" t="s">
        <v>25192</v>
      </c>
      <c r="B2153" s="5">
        <v>-1.1138557945138501</v>
      </c>
      <c r="C2153" s="5" t="s">
        <v>8</v>
      </c>
      <c r="D2153" s="5" t="s">
        <v>8</v>
      </c>
      <c r="E2153" s="5" t="s">
        <v>8</v>
      </c>
      <c r="F2153" s="5" t="s">
        <v>8</v>
      </c>
      <c r="G2153" s="5" t="s">
        <v>8</v>
      </c>
    </row>
    <row r="2154" spans="1:7" x14ac:dyDescent="0.25">
      <c r="A2154" s="5" t="s">
        <v>24865</v>
      </c>
      <c r="B2154" s="5">
        <v>-1.11574827012202</v>
      </c>
      <c r="C2154" s="5" t="s">
        <v>8</v>
      </c>
      <c r="D2154" s="5" t="s">
        <v>8</v>
      </c>
      <c r="E2154" s="5" t="s">
        <v>8</v>
      </c>
      <c r="F2154" s="5" t="s">
        <v>8</v>
      </c>
      <c r="G2154" s="5" t="s">
        <v>8</v>
      </c>
    </row>
    <row r="2155" spans="1:7" x14ac:dyDescent="0.25">
      <c r="A2155" s="5" t="s">
        <v>24975</v>
      </c>
      <c r="B2155" s="5">
        <v>-1.11574827012202</v>
      </c>
      <c r="C2155" s="5" t="s">
        <v>8</v>
      </c>
      <c r="D2155" s="5" t="s">
        <v>8</v>
      </c>
      <c r="E2155" s="5" t="s">
        <v>8</v>
      </c>
      <c r="F2155" s="5" t="s">
        <v>8</v>
      </c>
      <c r="G2155" s="5" t="s">
        <v>8</v>
      </c>
    </row>
    <row r="2156" spans="1:7" x14ac:dyDescent="0.25">
      <c r="A2156" s="5" t="s">
        <v>25174</v>
      </c>
      <c r="B2156" s="5">
        <v>-1.11574827012202</v>
      </c>
      <c r="C2156" s="5" t="s">
        <v>8</v>
      </c>
      <c r="D2156" s="5" t="s">
        <v>8</v>
      </c>
      <c r="E2156" s="5" t="s">
        <v>8</v>
      </c>
      <c r="F2156" s="5" t="s">
        <v>8</v>
      </c>
      <c r="G2156" s="5" t="s">
        <v>8</v>
      </c>
    </row>
    <row r="2157" spans="1:7" x14ac:dyDescent="0.25">
      <c r="A2157" s="5" t="s">
        <v>22899</v>
      </c>
      <c r="B2157" s="5">
        <v>-1.11640938307097</v>
      </c>
      <c r="C2157" s="5" t="s">
        <v>8</v>
      </c>
      <c r="D2157" s="5" t="s">
        <v>8</v>
      </c>
      <c r="E2157" s="5" t="s">
        <v>8</v>
      </c>
      <c r="F2157" s="5" t="s">
        <v>8</v>
      </c>
      <c r="G2157" s="5" t="s">
        <v>8</v>
      </c>
    </row>
    <row r="2158" spans="1:7" x14ac:dyDescent="0.25">
      <c r="A2158" s="5" t="s">
        <v>23888</v>
      </c>
      <c r="B2158" s="5">
        <v>-1.1171035161318199</v>
      </c>
      <c r="C2158" s="5" t="s">
        <v>23889</v>
      </c>
      <c r="D2158" s="5" t="s">
        <v>8</v>
      </c>
      <c r="E2158" s="5" t="s">
        <v>8</v>
      </c>
      <c r="F2158" s="5" t="s">
        <v>23890</v>
      </c>
      <c r="G2158" s="5" t="s">
        <v>23891</v>
      </c>
    </row>
    <row r="2159" spans="1:7" x14ac:dyDescent="0.25">
      <c r="A2159" s="5" t="s">
        <v>23490</v>
      </c>
      <c r="B2159" s="5">
        <v>-1.11835648030631</v>
      </c>
      <c r="C2159" s="5" t="s">
        <v>17063</v>
      </c>
      <c r="D2159" s="5" t="s">
        <v>17064</v>
      </c>
      <c r="E2159" s="5" t="s">
        <v>17065</v>
      </c>
      <c r="F2159" s="5" t="s">
        <v>17066</v>
      </c>
      <c r="G2159" s="5" t="s">
        <v>17067</v>
      </c>
    </row>
    <row r="2160" spans="1:7" x14ac:dyDescent="0.25">
      <c r="A2160" s="5" t="s">
        <v>4275</v>
      </c>
      <c r="B2160" s="5">
        <v>-1.1190536918737399</v>
      </c>
      <c r="C2160" s="5" t="s">
        <v>4276</v>
      </c>
      <c r="D2160" s="5" t="s">
        <v>4277</v>
      </c>
      <c r="E2160" s="5" t="s">
        <v>4278</v>
      </c>
      <c r="F2160" s="5" t="s">
        <v>4279</v>
      </c>
      <c r="G2160" s="5" t="s">
        <v>4280</v>
      </c>
    </row>
    <row r="2161" spans="1:7" x14ac:dyDescent="0.25">
      <c r="A2161" s="5" t="s">
        <v>9859</v>
      </c>
      <c r="B2161" s="5">
        <v>-1.1190536918737399</v>
      </c>
      <c r="C2161" s="5" t="s">
        <v>8</v>
      </c>
      <c r="D2161" s="5" t="s">
        <v>8</v>
      </c>
      <c r="E2161" s="5" t="s">
        <v>8</v>
      </c>
      <c r="F2161" s="5" t="s">
        <v>8</v>
      </c>
      <c r="G2161" s="5" t="s">
        <v>8</v>
      </c>
    </row>
    <row r="2162" spans="1:7" x14ac:dyDescent="0.25">
      <c r="A2162" s="5" t="s">
        <v>16542</v>
      </c>
      <c r="B2162" s="5">
        <v>-1.1192722912051101</v>
      </c>
      <c r="C2162" s="5" t="s">
        <v>2913</v>
      </c>
      <c r="D2162" s="5" t="s">
        <v>2914</v>
      </c>
      <c r="E2162" s="5" t="s">
        <v>2915</v>
      </c>
      <c r="F2162" s="5" t="s">
        <v>2916</v>
      </c>
      <c r="G2162" s="5" t="s">
        <v>2917</v>
      </c>
    </row>
    <row r="2163" spans="1:7" x14ac:dyDescent="0.25">
      <c r="A2163" s="5" t="s">
        <v>24130</v>
      </c>
      <c r="B2163" s="5">
        <v>-1.1192722912051101</v>
      </c>
      <c r="C2163" s="5" t="s">
        <v>24131</v>
      </c>
      <c r="D2163" s="5" t="s">
        <v>24132</v>
      </c>
      <c r="E2163" s="5" t="s">
        <v>24133</v>
      </c>
      <c r="F2163" s="5" t="s">
        <v>24134</v>
      </c>
      <c r="G2163" s="5" t="s">
        <v>24135</v>
      </c>
    </row>
    <row r="2164" spans="1:7" x14ac:dyDescent="0.25">
      <c r="A2164" s="5" t="s">
        <v>24259</v>
      </c>
      <c r="B2164" s="5">
        <v>-1.1192722912051101</v>
      </c>
      <c r="C2164" s="5" t="s">
        <v>24260</v>
      </c>
      <c r="D2164" s="5" t="s">
        <v>24261</v>
      </c>
      <c r="E2164" s="5" t="s">
        <v>24262</v>
      </c>
      <c r="F2164" s="5" t="s">
        <v>24263</v>
      </c>
      <c r="G2164" s="5" t="s">
        <v>24264</v>
      </c>
    </row>
    <row r="2165" spans="1:7" x14ac:dyDescent="0.25">
      <c r="A2165" s="5" t="s">
        <v>24921</v>
      </c>
      <c r="B2165" s="5">
        <v>-1.1192722912051101</v>
      </c>
      <c r="C2165" s="5" t="s">
        <v>8</v>
      </c>
      <c r="D2165" s="5" t="s">
        <v>8</v>
      </c>
      <c r="E2165" s="5" t="s">
        <v>8</v>
      </c>
      <c r="F2165" s="5" t="s">
        <v>8</v>
      </c>
      <c r="G2165" s="5" t="s">
        <v>8</v>
      </c>
    </row>
    <row r="2166" spans="1:7" x14ac:dyDescent="0.25">
      <c r="A2166" s="5" t="s">
        <v>25256</v>
      </c>
      <c r="B2166" s="5">
        <v>-1.1192722912051101</v>
      </c>
      <c r="C2166" s="5" t="s">
        <v>8</v>
      </c>
      <c r="D2166" s="5" t="s">
        <v>8</v>
      </c>
      <c r="E2166" s="5" t="s">
        <v>8</v>
      </c>
      <c r="F2166" s="5" t="s">
        <v>8</v>
      </c>
      <c r="G2166" s="5" t="s">
        <v>8</v>
      </c>
    </row>
    <row r="2167" spans="1:7" x14ac:dyDescent="0.25">
      <c r="A2167" s="5" t="s">
        <v>25396</v>
      </c>
      <c r="B2167" s="5">
        <v>-1.1192722912051101</v>
      </c>
      <c r="C2167" s="5" t="s">
        <v>8</v>
      </c>
      <c r="D2167" s="5" t="s">
        <v>8</v>
      </c>
      <c r="E2167" s="5" t="s">
        <v>8</v>
      </c>
      <c r="F2167" s="5" t="s">
        <v>8</v>
      </c>
      <c r="G2167" s="5" t="s">
        <v>8</v>
      </c>
    </row>
    <row r="2168" spans="1:7" x14ac:dyDescent="0.25">
      <c r="A2168" s="5" t="s">
        <v>25675</v>
      </c>
      <c r="B2168" s="5">
        <v>-1.1192722912051101</v>
      </c>
      <c r="C2168" s="5" t="s">
        <v>8</v>
      </c>
      <c r="D2168" s="5" t="s">
        <v>8</v>
      </c>
      <c r="E2168" s="5" t="s">
        <v>8</v>
      </c>
      <c r="F2168" s="5" t="s">
        <v>8</v>
      </c>
      <c r="G2168" s="5" t="s">
        <v>8</v>
      </c>
    </row>
    <row r="2169" spans="1:7" x14ac:dyDescent="0.25">
      <c r="A2169" s="5" t="s">
        <v>25860</v>
      </c>
      <c r="B2169" s="5">
        <v>-1.1192722912051101</v>
      </c>
      <c r="C2169" s="5" t="s">
        <v>8</v>
      </c>
      <c r="D2169" s="5" t="s">
        <v>8</v>
      </c>
      <c r="E2169" s="5" t="s">
        <v>8</v>
      </c>
      <c r="F2169" s="5" t="s">
        <v>8</v>
      </c>
      <c r="G2169" s="5" t="s">
        <v>8</v>
      </c>
    </row>
    <row r="2170" spans="1:7" x14ac:dyDescent="0.25">
      <c r="A2170" s="5" t="s">
        <v>25295</v>
      </c>
      <c r="B2170" s="5">
        <v>-1.1198832619687999</v>
      </c>
      <c r="C2170" s="5" t="s">
        <v>8</v>
      </c>
      <c r="D2170" s="5" t="s">
        <v>8</v>
      </c>
      <c r="E2170" s="5" t="s">
        <v>8</v>
      </c>
      <c r="F2170" s="5" t="s">
        <v>8</v>
      </c>
      <c r="G2170" s="5" t="s">
        <v>8</v>
      </c>
    </row>
    <row r="2171" spans="1:7" x14ac:dyDescent="0.25">
      <c r="A2171" s="5" t="s">
        <v>25208</v>
      </c>
      <c r="B2171" s="5">
        <v>-1.12058941880033</v>
      </c>
      <c r="C2171" s="5" t="s">
        <v>931</v>
      </c>
      <c r="D2171" s="5" t="s">
        <v>8</v>
      </c>
      <c r="E2171" s="5" t="s">
        <v>25209</v>
      </c>
      <c r="F2171" s="5" t="s">
        <v>8</v>
      </c>
      <c r="G2171" s="5" t="s">
        <v>8</v>
      </c>
    </row>
    <row r="2172" spans="1:7" x14ac:dyDescent="0.25">
      <c r="A2172" s="5" t="s">
        <v>16716</v>
      </c>
      <c r="B2172" s="5">
        <v>-1.12404557094603</v>
      </c>
      <c r="C2172" s="5" t="s">
        <v>8</v>
      </c>
      <c r="D2172" s="5" t="s">
        <v>8</v>
      </c>
      <c r="E2172" s="5" t="s">
        <v>8</v>
      </c>
      <c r="F2172" s="5" t="s">
        <v>8</v>
      </c>
      <c r="G2172" s="5" t="s">
        <v>16717</v>
      </c>
    </row>
    <row r="2173" spans="1:7" x14ac:dyDescent="0.25">
      <c r="A2173" s="5" t="s">
        <v>24710</v>
      </c>
      <c r="B2173" s="5">
        <v>-1.12404557094603</v>
      </c>
      <c r="C2173" s="5" t="s">
        <v>8</v>
      </c>
      <c r="D2173" s="5" t="s">
        <v>8</v>
      </c>
      <c r="E2173" s="5" t="s">
        <v>8</v>
      </c>
      <c r="F2173" s="5" t="s">
        <v>8</v>
      </c>
      <c r="G2173" s="5" t="s">
        <v>8</v>
      </c>
    </row>
    <row r="2174" spans="1:7" x14ac:dyDescent="0.25">
      <c r="A2174" s="5" t="s">
        <v>18852</v>
      </c>
      <c r="B2174" s="5">
        <v>-1.12404557094603</v>
      </c>
      <c r="C2174" s="5" t="s">
        <v>8</v>
      </c>
      <c r="D2174" s="5" t="s">
        <v>8</v>
      </c>
      <c r="E2174" s="5" t="s">
        <v>8</v>
      </c>
      <c r="F2174" s="5" t="s">
        <v>8</v>
      </c>
      <c r="G2174" s="5" t="s">
        <v>8</v>
      </c>
    </row>
    <row r="2175" spans="1:7" x14ac:dyDescent="0.25">
      <c r="A2175" s="5" t="s">
        <v>25339</v>
      </c>
      <c r="B2175" s="5">
        <v>-1.12404557094603</v>
      </c>
      <c r="C2175" s="5" t="s">
        <v>8</v>
      </c>
      <c r="D2175" s="5" t="s">
        <v>8</v>
      </c>
      <c r="E2175" s="5" t="s">
        <v>8</v>
      </c>
      <c r="F2175" s="5" t="s">
        <v>8</v>
      </c>
      <c r="G2175" s="5" t="s">
        <v>8</v>
      </c>
    </row>
    <row r="2176" spans="1:7" x14ac:dyDescent="0.25">
      <c r="A2176" s="5" t="s">
        <v>25487</v>
      </c>
      <c r="B2176" s="5">
        <v>-1.12404557094603</v>
      </c>
      <c r="C2176" s="5" t="s">
        <v>8</v>
      </c>
      <c r="D2176" s="5" t="s">
        <v>8</v>
      </c>
      <c r="E2176" s="5" t="s">
        <v>8</v>
      </c>
      <c r="F2176" s="5" t="s">
        <v>8</v>
      </c>
      <c r="G2176" s="5" t="s">
        <v>8</v>
      </c>
    </row>
    <row r="2177" spans="1:7" x14ac:dyDescent="0.25">
      <c r="A2177" s="5" t="s">
        <v>25524</v>
      </c>
      <c r="B2177" s="5">
        <v>-1.12404557094603</v>
      </c>
      <c r="C2177" s="5" t="s">
        <v>8</v>
      </c>
      <c r="D2177" s="5" t="s">
        <v>8</v>
      </c>
      <c r="E2177" s="5" t="s">
        <v>8</v>
      </c>
      <c r="F2177" s="5" t="s">
        <v>8</v>
      </c>
      <c r="G2177" s="5" t="s">
        <v>8</v>
      </c>
    </row>
    <row r="2178" spans="1:7" x14ac:dyDescent="0.25">
      <c r="A2178" s="5" t="s">
        <v>25563</v>
      </c>
      <c r="B2178" s="5">
        <v>-1.12404557094603</v>
      </c>
      <c r="C2178" s="5" t="s">
        <v>8</v>
      </c>
      <c r="D2178" s="5" t="s">
        <v>8</v>
      </c>
      <c r="E2178" s="5" t="s">
        <v>8</v>
      </c>
      <c r="F2178" s="5" t="s">
        <v>8</v>
      </c>
      <c r="G2178" s="5" t="s">
        <v>8</v>
      </c>
    </row>
    <row r="2179" spans="1:7" x14ac:dyDescent="0.25">
      <c r="A2179" s="5" t="s">
        <v>21058</v>
      </c>
      <c r="B2179" s="5">
        <v>-1.12404557094603</v>
      </c>
      <c r="C2179" s="5" t="s">
        <v>8</v>
      </c>
      <c r="D2179" s="5" t="s">
        <v>8</v>
      </c>
      <c r="E2179" s="5" t="s">
        <v>8</v>
      </c>
      <c r="F2179" s="5" t="s">
        <v>8</v>
      </c>
      <c r="G2179" s="5" t="s">
        <v>8</v>
      </c>
    </row>
    <row r="2180" spans="1:7" x14ac:dyDescent="0.25">
      <c r="A2180" s="5" t="s">
        <v>24992</v>
      </c>
      <c r="B2180" s="5">
        <v>-1.12404711388877</v>
      </c>
      <c r="C2180" s="5" t="s">
        <v>8</v>
      </c>
      <c r="D2180" s="5" t="s">
        <v>8</v>
      </c>
      <c r="E2180" s="5" t="s">
        <v>8</v>
      </c>
      <c r="F2180" s="5" t="s">
        <v>8</v>
      </c>
      <c r="G2180" s="5" t="s">
        <v>8</v>
      </c>
    </row>
    <row r="2181" spans="1:7" x14ac:dyDescent="0.25">
      <c r="A2181" s="5" t="s">
        <v>25356</v>
      </c>
      <c r="B2181" s="5">
        <v>-1.12404711388877</v>
      </c>
      <c r="C2181" s="5" t="s">
        <v>8</v>
      </c>
      <c r="D2181" s="5" t="s">
        <v>8</v>
      </c>
      <c r="E2181" s="5" t="s">
        <v>8</v>
      </c>
      <c r="F2181" s="5" t="s">
        <v>8</v>
      </c>
      <c r="G2181" s="5" t="s">
        <v>8</v>
      </c>
    </row>
    <row r="2182" spans="1:7" x14ac:dyDescent="0.25">
      <c r="A2182" s="5" t="s">
        <v>20699</v>
      </c>
      <c r="B2182" s="5">
        <v>-1.12404711388877</v>
      </c>
      <c r="C2182" s="5" t="s">
        <v>8</v>
      </c>
      <c r="D2182" s="5" t="s">
        <v>8</v>
      </c>
      <c r="E2182" s="5" t="s">
        <v>8</v>
      </c>
      <c r="F2182" s="5" t="s">
        <v>8</v>
      </c>
      <c r="G2182" s="5" t="s">
        <v>8</v>
      </c>
    </row>
    <row r="2183" spans="1:7" x14ac:dyDescent="0.25">
      <c r="A2183" s="5" t="s">
        <v>25443</v>
      </c>
      <c r="B2183" s="5">
        <v>-1.1270217341378601</v>
      </c>
      <c r="C2183" s="5" t="s">
        <v>8</v>
      </c>
      <c r="D2183" s="5" t="s">
        <v>8</v>
      </c>
      <c r="E2183" s="5" t="s">
        <v>8</v>
      </c>
      <c r="F2183" s="5" t="s">
        <v>8</v>
      </c>
      <c r="G2183" s="5" t="s">
        <v>8</v>
      </c>
    </row>
    <row r="2184" spans="1:7" x14ac:dyDescent="0.25">
      <c r="A2184" s="5" t="s">
        <v>23217</v>
      </c>
      <c r="B2184" s="5">
        <v>-1.1273176165349299</v>
      </c>
      <c r="C2184" s="5" t="s">
        <v>8</v>
      </c>
      <c r="D2184" s="5" t="s">
        <v>8</v>
      </c>
      <c r="E2184" s="5" t="s">
        <v>8</v>
      </c>
      <c r="F2184" s="5" t="s">
        <v>8</v>
      </c>
      <c r="G2184" s="5" t="s">
        <v>23218</v>
      </c>
    </row>
    <row r="2185" spans="1:7" x14ac:dyDescent="0.25">
      <c r="A2185" s="5" t="s">
        <v>25821</v>
      </c>
      <c r="B2185" s="5">
        <v>-1.1273176165349299</v>
      </c>
      <c r="C2185" s="5" t="s">
        <v>8</v>
      </c>
      <c r="D2185" s="5" t="s">
        <v>8</v>
      </c>
      <c r="E2185" s="5" t="s">
        <v>8</v>
      </c>
      <c r="F2185" s="5" t="s">
        <v>8</v>
      </c>
      <c r="G2185" s="5" t="s">
        <v>8</v>
      </c>
    </row>
    <row r="2186" spans="1:7" x14ac:dyDescent="0.25">
      <c r="A2186" s="5" t="s">
        <v>17979</v>
      </c>
      <c r="B2186" s="5">
        <v>-1.1284694130766899</v>
      </c>
      <c r="C2186" s="5" t="s">
        <v>8</v>
      </c>
      <c r="D2186" s="5" t="s">
        <v>8</v>
      </c>
      <c r="E2186" s="5" t="s">
        <v>8</v>
      </c>
      <c r="F2186" s="5" t="s">
        <v>8</v>
      </c>
      <c r="G2186" s="5" t="s">
        <v>17980</v>
      </c>
    </row>
    <row r="2187" spans="1:7" x14ac:dyDescent="0.25">
      <c r="A2187" s="5" t="s">
        <v>24663</v>
      </c>
      <c r="B2187" s="5">
        <v>-1.1284694130766899</v>
      </c>
      <c r="C2187" s="5" t="s">
        <v>8</v>
      </c>
      <c r="D2187" s="5" t="s">
        <v>8</v>
      </c>
      <c r="E2187" s="5" t="s">
        <v>8</v>
      </c>
      <c r="F2187" s="5" t="s">
        <v>8</v>
      </c>
      <c r="G2187" s="5" t="s">
        <v>8</v>
      </c>
    </row>
    <row r="2188" spans="1:7" x14ac:dyDescent="0.25">
      <c r="A2188" s="5" t="s">
        <v>25360</v>
      </c>
      <c r="B2188" s="5">
        <v>-1.1284694130766899</v>
      </c>
      <c r="C2188" s="5" t="s">
        <v>8</v>
      </c>
      <c r="D2188" s="5" t="s">
        <v>8</v>
      </c>
      <c r="E2188" s="5" t="s">
        <v>8</v>
      </c>
      <c r="F2188" s="5" t="s">
        <v>8</v>
      </c>
      <c r="G2188" s="5" t="s">
        <v>8</v>
      </c>
    </row>
    <row r="2189" spans="1:7" x14ac:dyDescent="0.25">
      <c r="A2189" s="5" t="s">
        <v>25519</v>
      </c>
      <c r="B2189" s="5">
        <v>-1.1284694130766899</v>
      </c>
      <c r="C2189" s="5" t="s">
        <v>8</v>
      </c>
      <c r="D2189" s="5" t="s">
        <v>8</v>
      </c>
      <c r="E2189" s="5" t="s">
        <v>8</v>
      </c>
      <c r="F2189" s="5" t="s">
        <v>8</v>
      </c>
      <c r="G2189" s="5" t="s">
        <v>8</v>
      </c>
    </row>
    <row r="2190" spans="1:7" x14ac:dyDescent="0.25">
      <c r="A2190" s="5" t="s">
        <v>25670</v>
      </c>
      <c r="B2190" s="5">
        <v>-1.1284694130766899</v>
      </c>
      <c r="C2190" s="5" t="s">
        <v>8</v>
      </c>
      <c r="D2190" s="5" t="s">
        <v>8</v>
      </c>
      <c r="E2190" s="5" t="s">
        <v>8</v>
      </c>
      <c r="F2190" s="5" t="s">
        <v>8</v>
      </c>
      <c r="G2190" s="5" t="s">
        <v>8</v>
      </c>
    </row>
    <row r="2191" spans="1:7" x14ac:dyDescent="0.25">
      <c r="A2191" s="5" t="s">
        <v>25701</v>
      </c>
      <c r="B2191" s="5">
        <v>-1.1284694130766899</v>
      </c>
      <c r="C2191" s="5" t="s">
        <v>8</v>
      </c>
      <c r="D2191" s="5" t="s">
        <v>8</v>
      </c>
      <c r="E2191" s="5" t="s">
        <v>8</v>
      </c>
      <c r="F2191" s="5" t="s">
        <v>8</v>
      </c>
      <c r="G2191" s="5" t="s">
        <v>8</v>
      </c>
    </row>
    <row r="2192" spans="1:7" x14ac:dyDescent="0.25">
      <c r="A2192" s="5" t="s">
        <v>23263</v>
      </c>
      <c r="B2192" s="5">
        <v>-1.1286599994386599</v>
      </c>
      <c r="C2192" s="5" t="s">
        <v>320</v>
      </c>
      <c r="D2192" s="5" t="s">
        <v>18258</v>
      </c>
      <c r="E2192" s="5" t="s">
        <v>8</v>
      </c>
      <c r="F2192" s="5" t="s">
        <v>18259</v>
      </c>
      <c r="G2192" s="5" t="s">
        <v>23264</v>
      </c>
    </row>
    <row r="2193" spans="1:7" x14ac:dyDescent="0.25">
      <c r="A2193" s="5" t="s">
        <v>1380</v>
      </c>
      <c r="B2193" s="5">
        <v>-1.1287271945041299</v>
      </c>
      <c r="C2193" s="5" t="s">
        <v>8</v>
      </c>
      <c r="D2193" s="5" t="s">
        <v>8</v>
      </c>
      <c r="E2193" s="5" t="s">
        <v>8</v>
      </c>
      <c r="F2193" s="5" t="s">
        <v>8</v>
      </c>
      <c r="G2193" s="5" t="s">
        <v>8</v>
      </c>
    </row>
    <row r="2194" spans="1:7" x14ac:dyDescent="0.25">
      <c r="A2194" s="5" t="s">
        <v>602</v>
      </c>
      <c r="B2194" s="5">
        <v>-1.1294417047730001</v>
      </c>
      <c r="C2194" s="5" t="s">
        <v>8</v>
      </c>
      <c r="D2194" s="5" t="s">
        <v>8</v>
      </c>
      <c r="E2194" s="5" t="s">
        <v>8</v>
      </c>
      <c r="F2194" s="5" t="s">
        <v>8</v>
      </c>
      <c r="G2194" s="5" t="s">
        <v>8</v>
      </c>
    </row>
    <row r="2195" spans="1:7" x14ac:dyDescent="0.25">
      <c r="A2195" s="5" t="s">
        <v>19606</v>
      </c>
      <c r="B2195" s="5">
        <v>-1.1303075502715001</v>
      </c>
      <c r="C2195" s="5" t="s">
        <v>8</v>
      </c>
      <c r="D2195" s="5" t="s">
        <v>8</v>
      </c>
      <c r="E2195" s="5" t="s">
        <v>8</v>
      </c>
      <c r="F2195" s="5" t="s">
        <v>8</v>
      </c>
      <c r="G2195" s="5" t="s">
        <v>8</v>
      </c>
    </row>
    <row r="2196" spans="1:7" x14ac:dyDescent="0.25">
      <c r="A2196" s="5" t="s">
        <v>22028</v>
      </c>
      <c r="B2196" s="5">
        <v>-1.1313392615703901</v>
      </c>
      <c r="C2196" s="5" t="s">
        <v>8</v>
      </c>
      <c r="D2196" s="5" t="s">
        <v>8</v>
      </c>
      <c r="E2196" s="5" t="s">
        <v>8</v>
      </c>
      <c r="F2196" s="5" t="s">
        <v>8</v>
      </c>
      <c r="G2196" s="5" t="s">
        <v>8</v>
      </c>
    </row>
    <row r="2197" spans="1:7" x14ac:dyDescent="0.25">
      <c r="A2197" s="5" t="s">
        <v>25699</v>
      </c>
      <c r="B2197" s="5">
        <v>-1.1313392615703901</v>
      </c>
      <c r="C2197" s="5" t="s">
        <v>8</v>
      </c>
      <c r="D2197" s="5" t="s">
        <v>8</v>
      </c>
      <c r="E2197" s="5" t="s">
        <v>8</v>
      </c>
      <c r="F2197" s="5" t="s">
        <v>8</v>
      </c>
      <c r="G2197" s="5" t="s">
        <v>8</v>
      </c>
    </row>
    <row r="2198" spans="1:7" x14ac:dyDescent="0.25">
      <c r="A2198" s="5" t="s">
        <v>25225</v>
      </c>
      <c r="B2198" s="5">
        <v>-1.13335161239812</v>
      </c>
      <c r="C2198" s="5" t="s">
        <v>8</v>
      </c>
      <c r="D2198" s="5" t="s">
        <v>8</v>
      </c>
      <c r="E2198" s="5" t="s">
        <v>8</v>
      </c>
      <c r="F2198" s="5" t="s">
        <v>8</v>
      </c>
      <c r="G2198" s="5" t="s">
        <v>8</v>
      </c>
    </row>
    <row r="2199" spans="1:7" x14ac:dyDescent="0.25">
      <c r="A2199" s="5" t="s">
        <v>25591</v>
      </c>
      <c r="B2199" s="5">
        <v>-1.13335161239812</v>
      </c>
      <c r="C2199" s="5" t="s">
        <v>8</v>
      </c>
      <c r="D2199" s="5" t="s">
        <v>8</v>
      </c>
      <c r="E2199" s="5" t="s">
        <v>8</v>
      </c>
      <c r="F2199" s="5" t="s">
        <v>8</v>
      </c>
      <c r="G2199" s="5" t="s">
        <v>8</v>
      </c>
    </row>
    <row r="2200" spans="1:7" x14ac:dyDescent="0.25">
      <c r="A2200" s="5" t="s">
        <v>23754</v>
      </c>
      <c r="B2200" s="5">
        <v>-1.1343254275288599</v>
      </c>
      <c r="C2200" s="5" t="s">
        <v>8</v>
      </c>
      <c r="D2200" s="5" t="s">
        <v>8</v>
      </c>
      <c r="E2200" s="5" t="s">
        <v>8</v>
      </c>
      <c r="F2200" s="5" t="s">
        <v>8</v>
      </c>
      <c r="G2200" s="5" t="s">
        <v>1327</v>
      </c>
    </row>
    <row r="2201" spans="1:7" x14ac:dyDescent="0.25">
      <c r="A2201" s="5" t="s">
        <v>23762</v>
      </c>
      <c r="B2201" s="5">
        <v>-1.1343254275288599</v>
      </c>
      <c r="C2201" s="5" t="s">
        <v>8</v>
      </c>
      <c r="D2201" s="5" t="s">
        <v>8</v>
      </c>
      <c r="E2201" s="5" t="s">
        <v>22451</v>
      </c>
      <c r="F2201" s="5" t="s">
        <v>8</v>
      </c>
      <c r="G2201" s="5" t="s">
        <v>3369</v>
      </c>
    </row>
    <row r="2202" spans="1:7" x14ac:dyDescent="0.25">
      <c r="A2202" s="5" t="s">
        <v>24102</v>
      </c>
      <c r="B2202" s="5">
        <v>-1.1343254275288599</v>
      </c>
      <c r="C2202" s="5" t="s">
        <v>8</v>
      </c>
      <c r="D2202" s="5" t="s">
        <v>8</v>
      </c>
      <c r="E2202" s="5" t="s">
        <v>8</v>
      </c>
      <c r="F2202" s="5" t="s">
        <v>8</v>
      </c>
      <c r="G2202" s="5" t="s">
        <v>24103</v>
      </c>
    </row>
    <row r="2203" spans="1:7" x14ac:dyDescent="0.25">
      <c r="A2203" s="5" t="s">
        <v>17303</v>
      </c>
      <c r="B2203" s="5">
        <v>-1.1343254275288599</v>
      </c>
      <c r="C2203" s="5" t="s">
        <v>17304</v>
      </c>
      <c r="D2203" s="5" t="s">
        <v>17305</v>
      </c>
      <c r="E2203" s="5" t="s">
        <v>17306</v>
      </c>
      <c r="F2203" s="5" t="s">
        <v>17301</v>
      </c>
      <c r="G2203" s="5" t="s">
        <v>17302</v>
      </c>
    </row>
    <row r="2204" spans="1:7" x14ac:dyDescent="0.25">
      <c r="A2204" s="5" t="s">
        <v>127</v>
      </c>
      <c r="B2204" s="5">
        <v>-1.1343254275288599</v>
      </c>
      <c r="C2204" s="5" t="s">
        <v>8</v>
      </c>
      <c r="D2204" s="5" t="s">
        <v>8</v>
      </c>
      <c r="E2204" s="5" t="s">
        <v>8</v>
      </c>
      <c r="F2204" s="5" t="s">
        <v>8</v>
      </c>
      <c r="G2204" s="5" t="s">
        <v>8</v>
      </c>
    </row>
    <row r="2205" spans="1:7" x14ac:dyDescent="0.25">
      <c r="A2205" s="5" t="s">
        <v>264</v>
      </c>
      <c r="B2205" s="5">
        <v>-1.1343254275288599</v>
      </c>
      <c r="C2205" s="5" t="s">
        <v>8</v>
      </c>
      <c r="D2205" s="5" t="s">
        <v>8</v>
      </c>
      <c r="E2205" s="5" t="s">
        <v>8</v>
      </c>
      <c r="F2205" s="5" t="s">
        <v>8</v>
      </c>
      <c r="G2205" s="5" t="s">
        <v>8</v>
      </c>
    </row>
    <row r="2206" spans="1:7" x14ac:dyDescent="0.25">
      <c r="A2206" s="5" t="s">
        <v>25009</v>
      </c>
      <c r="B2206" s="5">
        <v>-1.1343254275288599</v>
      </c>
      <c r="C2206" s="5" t="s">
        <v>8</v>
      </c>
      <c r="D2206" s="5" t="s">
        <v>8</v>
      </c>
      <c r="E2206" s="5" t="s">
        <v>8</v>
      </c>
      <c r="F2206" s="5" t="s">
        <v>8</v>
      </c>
      <c r="G2206" s="5" t="s">
        <v>8</v>
      </c>
    </row>
    <row r="2207" spans="1:7" x14ac:dyDescent="0.25">
      <c r="A2207" s="5" t="s">
        <v>4904</v>
      </c>
      <c r="B2207" s="5">
        <v>-1.1343254275288599</v>
      </c>
      <c r="C2207" s="5" t="s">
        <v>8</v>
      </c>
      <c r="D2207" s="5" t="s">
        <v>8</v>
      </c>
      <c r="E2207" s="5" t="s">
        <v>8</v>
      </c>
      <c r="F2207" s="5" t="s">
        <v>8</v>
      </c>
      <c r="G2207" s="5" t="s">
        <v>8</v>
      </c>
    </row>
    <row r="2208" spans="1:7" x14ac:dyDescent="0.25">
      <c r="A2208" s="5" t="s">
        <v>25110</v>
      </c>
      <c r="B2208" s="5">
        <v>-1.1343254275288599</v>
      </c>
      <c r="C2208" s="5" t="s">
        <v>8</v>
      </c>
      <c r="D2208" s="5" t="s">
        <v>8</v>
      </c>
      <c r="E2208" s="5" t="s">
        <v>8</v>
      </c>
      <c r="F2208" s="5" t="s">
        <v>8</v>
      </c>
      <c r="G2208" s="5" t="s">
        <v>8</v>
      </c>
    </row>
    <row r="2209" spans="1:7" x14ac:dyDescent="0.25">
      <c r="A2209" s="5" t="s">
        <v>25222</v>
      </c>
      <c r="B2209" s="5">
        <v>-1.1343254275288599</v>
      </c>
      <c r="C2209" s="5" t="s">
        <v>8</v>
      </c>
      <c r="D2209" s="5" t="s">
        <v>8</v>
      </c>
      <c r="E2209" s="5" t="s">
        <v>25223</v>
      </c>
      <c r="F2209" s="5" t="s">
        <v>8</v>
      </c>
      <c r="G2209" s="5" t="s">
        <v>8</v>
      </c>
    </row>
    <row r="2210" spans="1:7" x14ac:dyDescent="0.25">
      <c r="A2210" s="5" t="s">
        <v>25236</v>
      </c>
      <c r="B2210" s="5">
        <v>-1.1343254275288599</v>
      </c>
      <c r="C2210" s="5" t="s">
        <v>8</v>
      </c>
      <c r="D2210" s="5" t="s">
        <v>8</v>
      </c>
      <c r="E2210" s="5" t="s">
        <v>8696</v>
      </c>
      <c r="F2210" s="5" t="s">
        <v>8</v>
      </c>
      <c r="G2210" s="5" t="s">
        <v>8</v>
      </c>
    </row>
    <row r="2211" spans="1:7" x14ac:dyDescent="0.25">
      <c r="A2211" s="5" t="s">
        <v>25325</v>
      </c>
      <c r="B2211" s="5">
        <v>-1.1343254275288599</v>
      </c>
      <c r="C2211" s="5" t="s">
        <v>8</v>
      </c>
      <c r="D2211" s="5" t="s">
        <v>8</v>
      </c>
      <c r="E2211" s="5" t="s">
        <v>8</v>
      </c>
      <c r="F2211" s="5" t="s">
        <v>8</v>
      </c>
      <c r="G2211" s="5" t="s">
        <v>8</v>
      </c>
    </row>
    <row r="2212" spans="1:7" x14ac:dyDescent="0.25">
      <c r="A2212" s="5" t="s">
        <v>20635</v>
      </c>
      <c r="B2212" s="5">
        <v>-1.1343254275288599</v>
      </c>
      <c r="C2212" s="5" t="s">
        <v>8</v>
      </c>
      <c r="D2212" s="5" t="s">
        <v>8</v>
      </c>
      <c r="E2212" s="5" t="s">
        <v>8</v>
      </c>
      <c r="F2212" s="5" t="s">
        <v>8</v>
      </c>
      <c r="G2212" s="5" t="s">
        <v>8</v>
      </c>
    </row>
    <row r="2213" spans="1:7" x14ac:dyDescent="0.25">
      <c r="A2213" s="5" t="s">
        <v>25746</v>
      </c>
      <c r="B2213" s="5">
        <v>-1.1343254275288599</v>
      </c>
      <c r="C2213" s="5" t="s">
        <v>8</v>
      </c>
      <c r="D2213" s="5" t="s">
        <v>8</v>
      </c>
      <c r="E2213" s="5" t="s">
        <v>8</v>
      </c>
      <c r="F2213" s="5" t="s">
        <v>8</v>
      </c>
      <c r="G2213" s="5" t="s">
        <v>8</v>
      </c>
    </row>
    <row r="2214" spans="1:7" x14ac:dyDescent="0.25">
      <c r="A2214" s="5" t="s">
        <v>25800</v>
      </c>
      <c r="B2214" s="5">
        <v>-1.1343254275288599</v>
      </c>
      <c r="C2214" s="5" t="s">
        <v>8</v>
      </c>
      <c r="D2214" s="5" t="s">
        <v>8</v>
      </c>
      <c r="E2214" s="5" t="s">
        <v>8</v>
      </c>
      <c r="F2214" s="5" t="s">
        <v>8</v>
      </c>
      <c r="G2214" s="5" t="s">
        <v>8</v>
      </c>
    </row>
    <row r="2215" spans="1:7" x14ac:dyDescent="0.25">
      <c r="A2215" s="5" t="s">
        <v>13488</v>
      </c>
      <c r="B2215" s="5">
        <v>-1.13484083730926</v>
      </c>
      <c r="C2215" s="5" t="s">
        <v>8</v>
      </c>
      <c r="D2215" s="5" t="s">
        <v>8</v>
      </c>
      <c r="E2215" s="5" t="s">
        <v>8</v>
      </c>
      <c r="F2215" s="5" t="s">
        <v>8</v>
      </c>
      <c r="G2215" s="5" t="s">
        <v>8</v>
      </c>
    </row>
    <row r="2216" spans="1:7" x14ac:dyDescent="0.25">
      <c r="A2216" s="5" t="s">
        <v>21043</v>
      </c>
      <c r="B2216" s="5">
        <v>-1.13484083730926</v>
      </c>
      <c r="C2216" s="5" t="s">
        <v>8</v>
      </c>
      <c r="D2216" s="5" t="s">
        <v>8</v>
      </c>
      <c r="E2216" s="5" t="s">
        <v>8</v>
      </c>
      <c r="F2216" s="5" t="s">
        <v>8</v>
      </c>
      <c r="G2216" s="5" t="s">
        <v>8</v>
      </c>
    </row>
    <row r="2217" spans="1:7" x14ac:dyDescent="0.25">
      <c r="A2217" s="5" t="s">
        <v>24942</v>
      </c>
      <c r="B2217" s="5">
        <v>-1.13487830213112</v>
      </c>
      <c r="C2217" s="5" t="s">
        <v>8</v>
      </c>
      <c r="D2217" s="5" t="s">
        <v>8</v>
      </c>
      <c r="E2217" s="5" t="s">
        <v>8</v>
      </c>
      <c r="F2217" s="5" t="s">
        <v>24943</v>
      </c>
      <c r="G2217" s="5" t="s">
        <v>8</v>
      </c>
    </row>
    <row r="2218" spans="1:7" x14ac:dyDescent="0.25">
      <c r="A2218" s="5" t="s">
        <v>24066</v>
      </c>
      <c r="B2218" s="5">
        <v>-1.13610823068651</v>
      </c>
      <c r="C2218" s="5" t="s">
        <v>24067</v>
      </c>
      <c r="D2218" s="5" t="s">
        <v>24068</v>
      </c>
      <c r="E2218" s="5" t="s">
        <v>24069</v>
      </c>
      <c r="F2218" s="5" t="s">
        <v>24070</v>
      </c>
      <c r="G2218" s="5" t="s">
        <v>24071</v>
      </c>
    </row>
    <row r="2219" spans="1:7" x14ac:dyDescent="0.25">
      <c r="A2219" s="5" t="s">
        <v>24721</v>
      </c>
      <c r="B2219" s="5">
        <v>-1.1364903472868799</v>
      </c>
      <c r="C2219" s="5" t="s">
        <v>8</v>
      </c>
      <c r="D2219" s="5" t="s">
        <v>8</v>
      </c>
      <c r="E2219" s="5" t="s">
        <v>8</v>
      </c>
      <c r="F2219" s="5" t="s">
        <v>8</v>
      </c>
      <c r="G2219" s="5" t="s">
        <v>8</v>
      </c>
    </row>
    <row r="2220" spans="1:7" x14ac:dyDescent="0.25">
      <c r="A2220" s="5" t="s">
        <v>24903</v>
      </c>
      <c r="B2220" s="5">
        <v>-1.1377974934913999</v>
      </c>
      <c r="C2220" s="5" t="s">
        <v>8</v>
      </c>
      <c r="D2220" s="5" t="s">
        <v>8</v>
      </c>
      <c r="E2220" s="5" t="s">
        <v>8</v>
      </c>
      <c r="F2220" s="5" t="s">
        <v>8</v>
      </c>
      <c r="G2220" s="5" t="s">
        <v>8</v>
      </c>
    </row>
    <row r="2221" spans="1:7" x14ac:dyDescent="0.25">
      <c r="A2221" s="5" t="s">
        <v>21089</v>
      </c>
      <c r="B2221" s="5">
        <v>-1.13879362064943</v>
      </c>
      <c r="C2221" s="5" t="s">
        <v>8</v>
      </c>
      <c r="D2221" s="5" t="s">
        <v>8</v>
      </c>
      <c r="E2221" s="5" t="s">
        <v>8</v>
      </c>
      <c r="F2221" s="5" t="s">
        <v>8</v>
      </c>
      <c r="G2221" s="5" t="s">
        <v>8</v>
      </c>
    </row>
    <row r="2222" spans="1:7" x14ac:dyDescent="0.25">
      <c r="A2222" s="5" t="s">
        <v>20625</v>
      </c>
      <c r="B2222" s="5">
        <v>-1.1405912788250501</v>
      </c>
      <c r="C2222" s="5" t="s">
        <v>8</v>
      </c>
      <c r="D2222" s="5" t="s">
        <v>8</v>
      </c>
      <c r="E2222" s="5" t="s">
        <v>8</v>
      </c>
      <c r="F2222" s="5" t="s">
        <v>8</v>
      </c>
      <c r="G2222" s="5" t="s">
        <v>8</v>
      </c>
    </row>
    <row r="2223" spans="1:7" x14ac:dyDescent="0.25">
      <c r="A2223" s="5" t="s">
        <v>3749</v>
      </c>
      <c r="B2223" s="5">
        <v>-1.1408920653916601</v>
      </c>
      <c r="C2223" s="5" t="s">
        <v>8</v>
      </c>
      <c r="D2223" s="5" t="s">
        <v>8</v>
      </c>
      <c r="E2223" s="5" t="s">
        <v>8</v>
      </c>
      <c r="F2223" s="5" t="s">
        <v>8</v>
      </c>
      <c r="G2223" s="5" t="s">
        <v>3750</v>
      </c>
    </row>
    <row r="2224" spans="1:7" x14ac:dyDescent="0.25">
      <c r="A2224" s="5" t="s">
        <v>16874</v>
      </c>
      <c r="B2224" s="5">
        <v>-1.1424473439221901</v>
      </c>
      <c r="C2224" s="5" t="s">
        <v>16875</v>
      </c>
      <c r="D2224" s="5" t="s">
        <v>16876</v>
      </c>
      <c r="E2224" s="5" t="s">
        <v>16877</v>
      </c>
      <c r="F2224" s="5" t="s">
        <v>16878</v>
      </c>
      <c r="G2224" s="5" t="s">
        <v>16879</v>
      </c>
    </row>
    <row r="2225" spans="1:7" x14ac:dyDescent="0.25">
      <c r="A2225" s="5" t="s">
        <v>18331</v>
      </c>
      <c r="B2225" s="5">
        <v>-1.1424473439221901</v>
      </c>
      <c r="C2225" s="5" t="s">
        <v>8</v>
      </c>
      <c r="D2225" s="5" t="s">
        <v>8</v>
      </c>
      <c r="E2225" s="5" t="s">
        <v>8</v>
      </c>
      <c r="F2225" s="5" t="s">
        <v>8</v>
      </c>
      <c r="G2225" s="5" t="s">
        <v>8</v>
      </c>
    </row>
    <row r="2226" spans="1:7" x14ac:dyDescent="0.25">
      <c r="A2226" s="5" t="s">
        <v>24785</v>
      </c>
      <c r="B2226" s="5">
        <v>-1.1424473439221901</v>
      </c>
      <c r="C2226" s="5" t="s">
        <v>8</v>
      </c>
      <c r="D2226" s="5" t="s">
        <v>8</v>
      </c>
      <c r="E2226" s="5" t="s">
        <v>8</v>
      </c>
      <c r="F2226" s="5" t="s">
        <v>8</v>
      </c>
      <c r="G2226" s="5" t="s">
        <v>8</v>
      </c>
    </row>
    <row r="2227" spans="1:7" x14ac:dyDescent="0.25">
      <c r="A2227" s="5" t="s">
        <v>24840</v>
      </c>
      <c r="B2227" s="5">
        <v>-1.1424473439221901</v>
      </c>
      <c r="C2227" s="5" t="s">
        <v>8</v>
      </c>
      <c r="D2227" s="5" t="s">
        <v>8</v>
      </c>
      <c r="E2227" s="5" t="s">
        <v>8</v>
      </c>
      <c r="F2227" s="5" t="s">
        <v>8</v>
      </c>
      <c r="G2227" s="5" t="s">
        <v>8</v>
      </c>
    </row>
    <row r="2228" spans="1:7" x14ac:dyDescent="0.25">
      <c r="A2228" s="5" t="s">
        <v>24990</v>
      </c>
      <c r="B2228" s="5">
        <v>-1.1424473439221901</v>
      </c>
      <c r="C2228" s="5" t="s">
        <v>8</v>
      </c>
      <c r="D2228" s="5" t="s">
        <v>8</v>
      </c>
      <c r="E2228" s="5" t="s">
        <v>8</v>
      </c>
      <c r="F2228" s="5" t="s">
        <v>8</v>
      </c>
      <c r="G2228" s="5" t="s">
        <v>8</v>
      </c>
    </row>
    <row r="2229" spans="1:7" x14ac:dyDescent="0.25">
      <c r="A2229" s="5" t="s">
        <v>19141</v>
      </c>
      <c r="B2229" s="5">
        <v>-1.1424473439221901</v>
      </c>
      <c r="C2229" s="5" t="s">
        <v>8</v>
      </c>
      <c r="D2229" s="5" t="s">
        <v>8</v>
      </c>
      <c r="E2229" s="5" t="s">
        <v>8</v>
      </c>
      <c r="F2229" s="5" t="s">
        <v>8</v>
      </c>
      <c r="G2229" s="5" t="s">
        <v>8</v>
      </c>
    </row>
    <row r="2230" spans="1:7" x14ac:dyDescent="0.25">
      <c r="A2230" s="5" t="s">
        <v>25158</v>
      </c>
      <c r="B2230" s="5">
        <v>-1.1424473439221901</v>
      </c>
      <c r="C2230" s="5" t="s">
        <v>8</v>
      </c>
      <c r="D2230" s="5" t="s">
        <v>8</v>
      </c>
      <c r="E2230" s="5" t="s">
        <v>8</v>
      </c>
      <c r="F2230" s="5" t="s">
        <v>8</v>
      </c>
      <c r="G2230" s="5" t="s">
        <v>8</v>
      </c>
    </row>
    <row r="2231" spans="1:7" x14ac:dyDescent="0.25">
      <c r="A2231" s="5" t="s">
        <v>25248</v>
      </c>
      <c r="B2231" s="5">
        <v>-1.1424473439221901</v>
      </c>
      <c r="C2231" s="5" t="s">
        <v>8</v>
      </c>
      <c r="D2231" s="5" t="s">
        <v>8</v>
      </c>
      <c r="E2231" s="5" t="s">
        <v>8</v>
      </c>
      <c r="F2231" s="5" t="s">
        <v>8</v>
      </c>
      <c r="G2231" s="5" t="s">
        <v>8</v>
      </c>
    </row>
    <row r="2232" spans="1:7" x14ac:dyDescent="0.25">
      <c r="A2232" s="5" t="s">
        <v>25426</v>
      </c>
      <c r="B2232" s="5">
        <v>-1.1424473439221901</v>
      </c>
      <c r="C2232" s="5" t="s">
        <v>8</v>
      </c>
      <c r="D2232" s="5" t="s">
        <v>8</v>
      </c>
      <c r="E2232" s="5" t="s">
        <v>8</v>
      </c>
      <c r="F2232" s="5" t="s">
        <v>8</v>
      </c>
      <c r="G2232" s="5" t="s">
        <v>8</v>
      </c>
    </row>
    <row r="2233" spans="1:7" x14ac:dyDescent="0.25">
      <c r="A2233" s="5" t="s">
        <v>25449</v>
      </c>
      <c r="B2233" s="5">
        <v>-1.1424473439221901</v>
      </c>
      <c r="C2233" s="5" t="s">
        <v>8</v>
      </c>
      <c r="D2233" s="5" t="s">
        <v>8</v>
      </c>
      <c r="E2233" s="5" t="s">
        <v>8</v>
      </c>
      <c r="F2233" s="5" t="s">
        <v>8</v>
      </c>
      <c r="G2233" s="5" t="s">
        <v>8</v>
      </c>
    </row>
    <row r="2234" spans="1:7" x14ac:dyDescent="0.25">
      <c r="A2234" s="5" t="s">
        <v>20312</v>
      </c>
      <c r="B2234" s="5">
        <v>-1.1424473439221901</v>
      </c>
      <c r="C2234" s="5" t="s">
        <v>8</v>
      </c>
      <c r="D2234" s="5" t="s">
        <v>8</v>
      </c>
      <c r="E2234" s="5" t="s">
        <v>8</v>
      </c>
      <c r="F2234" s="5" t="s">
        <v>8</v>
      </c>
      <c r="G2234" s="5" t="s">
        <v>8</v>
      </c>
    </row>
    <row r="2235" spans="1:7" x14ac:dyDescent="0.25">
      <c r="A2235" s="5" t="s">
        <v>20364</v>
      </c>
      <c r="B2235" s="5">
        <v>-1.1424473439221901</v>
      </c>
      <c r="C2235" s="5" t="s">
        <v>8</v>
      </c>
      <c r="D2235" s="5" t="s">
        <v>8</v>
      </c>
      <c r="E2235" s="5" t="s">
        <v>8</v>
      </c>
      <c r="F2235" s="5" t="s">
        <v>8</v>
      </c>
      <c r="G2235" s="5" t="s">
        <v>8</v>
      </c>
    </row>
    <row r="2236" spans="1:7" x14ac:dyDescent="0.25">
      <c r="A2236" s="5" t="s">
        <v>17104</v>
      </c>
      <c r="B2236" s="5">
        <v>-1.1429860520995401</v>
      </c>
      <c r="C2236" s="5" t="s">
        <v>8</v>
      </c>
      <c r="D2236" s="5" t="s">
        <v>8</v>
      </c>
      <c r="E2236" s="5" t="s">
        <v>8</v>
      </c>
      <c r="F2236" s="5" t="s">
        <v>8</v>
      </c>
      <c r="G2236" s="5" t="s">
        <v>7727</v>
      </c>
    </row>
    <row r="2237" spans="1:7" x14ac:dyDescent="0.25">
      <c r="A2237" s="5" t="s">
        <v>23837</v>
      </c>
      <c r="B2237" s="5">
        <v>-1.1429860520995401</v>
      </c>
      <c r="C2237" s="5" t="s">
        <v>8</v>
      </c>
      <c r="D2237" s="5" t="s">
        <v>8</v>
      </c>
      <c r="E2237" s="5" t="s">
        <v>8</v>
      </c>
      <c r="F2237" s="5" t="s">
        <v>8</v>
      </c>
      <c r="G2237" s="5" t="s">
        <v>1374</v>
      </c>
    </row>
    <row r="2238" spans="1:7" x14ac:dyDescent="0.25">
      <c r="A2238" s="5" t="s">
        <v>24983</v>
      </c>
      <c r="B2238" s="5">
        <v>-1.1429860520995401</v>
      </c>
      <c r="C2238" s="5" t="s">
        <v>8</v>
      </c>
      <c r="D2238" s="5" t="s">
        <v>8</v>
      </c>
      <c r="E2238" s="5" t="s">
        <v>8</v>
      </c>
      <c r="F2238" s="5" t="s">
        <v>8</v>
      </c>
      <c r="G2238" s="5" t="s">
        <v>8</v>
      </c>
    </row>
    <row r="2239" spans="1:7" x14ac:dyDescent="0.25">
      <c r="A2239" s="5" t="s">
        <v>25084</v>
      </c>
      <c r="B2239" s="5">
        <v>-1.1429860520995401</v>
      </c>
      <c r="C2239" s="5" t="s">
        <v>8</v>
      </c>
      <c r="D2239" s="5" t="s">
        <v>8</v>
      </c>
      <c r="E2239" s="5" t="s">
        <v>8</v>
      </c>
      <c r="F2239" s="5" t="s">
        <v>8</v>
      </c>
      <c r="G2239" s="5" t="s">
        <v>8</v>
      </c>
    </row>
    <row r="2240" spans="1:7" x14ac:dyDescent="0.25">
      <c r="A2240" s="5" t="s">
        <v>25312</v>
      </c>
      <c r="B2240" s="5">
        <v>-1.1429860520995401</v>
      </c>
      <c r="C2240" s="5" t="s">
        <v>8</v>
      </c>
      <c r="D2240" s="5" t="s">
        <v>8</v>
      </c>
      <c r="E2240" s="5" t="s">
        <v>8</v>
      </c>
      <c r="F2240" s="5" t="s">
        <v>8</v>
      </c>
      <c r="G2240" s="5" t="s">
        <v>8</v>
      </c>
    </row>
    <row r="2241" spans="1:7" x14ac:dyDescent="0.25">
      <c r="A2241" s="5" t="s">
        <v>25553</v>
      </c>
      <c r="B2241" s="5">
        <v>-1.1429860520995401</v>
      </c>
      <c r="C2241" s="5" t="s">
        <v>8</v>
      </c>
      <c r="D2241" s="5" t="s">
        <v>8</v>
      </c>
      <c r="E2241" s="5" t="s">
        <v>8</v>
      </c>
      <c r="F2241" s="5" t="s">
        <v>8</v>
      </c>
      <c r="G2241" s="5" t="s">
        <v>8</v>
      </c>
    </row>
    <row r="2242" spans="1:7" x14ac:dyDescent="0.25">
      <c r="A2242" s="5" t="s">
        <v>20520</v>
      </c>
      <c r="B2242" s="5">
        <v>-1.1429860520995401</v>
      </c>
      <c r="C2242" s="5" t="s">
        <v>8</v>
      </c>
      <c r="D2242" s="5" t="s">
        <v>8</v>
      </c>
      <c r="E2242" s="5" t="s">
        <v>8</v>
      </c>
      <c r="F2242" s="5" t="s">
        <v>8</v>
      </c>
      <c r="G2242" s="5" t="s">
        <v>8</v>
      </c>
    </row>
    <row r="2243" spans="1:7" x14ac:dyDescent="0.25">
      <c r="A2243" s="5" t="s">
        <v>25847</v>
      </c>
      <c r="B2243" s="5">
        <v>-1.1429860520995401</v>
      </c>
      <c r="C2243" s="5" t="s">
        <v>8</v>
      </c>
      <c r="D2243" s="5" t="s">
        <v>8</v>
      </c>
      <c r="E2243" s="5" t="s">
        <v>8</v>
      </c>
      <c r="F2243" s="5" t="s">
        <v>8</v>
      </c>
      <c r="G2243" s="5" t="s">
        <v>8</v>
      </c>
    </row>
    <row r="2244" spans="1:7" x14ac:dyDescent="0.25">
      <c r="A2244" s="5" t="s">
        <v>24875</v>
      </c>
      <c r="B2244" s="5">
        <v>-1.1435571751620499</v>
      </c>
      <c r="C2244" s="5" t="s">
        <v>8</v>
      </c>
      <c r="D2244" s="5" t="s">
        <v>8</v>
      </c>
      <c r="E2244" s="5" t="s">
        <v>8</v>
      </c>
      <c r="F2244" s="5" t="s">
        <v>8</v>
      </c>
      <c r="G2244" s="5" t="s">
        <v>8</v>
      </c>
    </row>
    <row r="2245" spans="1:7" x14ac:dyDescent="0.25">
      <c r="A2245" s="5" t="s">
        <v>18623</v>
      </c>
      <c r="B2245" s="5">
        <v>-1.14372671991512</v>
      </c>
      <c r="C2245" s="5" t="s">
        <v>8</v>
      </c>
      <c r="D2245" s="5" t="s">
        <v>8</v>
      </c>
      <c r="E2245" s="5" t="s">
        <v>8</v>
      </c>
      <c r="F2245" s="5" t="s">
        <v>8</v>
      </c>
      <c r="G2245" s="5" t="s">
        <v>8</v>
      </c>
    </row>
    <row r="2246" spans="1:7" x14ac:dyDescent="0.25">
      <c r="A2246" s="5" t="s">
        <v>24665</v>
      </c>
      <c r="B2246" s="5">
        <v>-1.1438558205279401</v>
      </c>
      <c r="C2246" s="5" t="s">
        <v>8</v>
      </c>
      <c r="D2246" s="5" t="s">
        <v>8</v>
      </c>
      <c r="E2246" s="5" t="s">
        <v>8</v>
      </c>
      <c r="F2246" s="5" t="s">
        <v>8</v>
      </c>
      <c r="G2246" s="5" t="s">
        <v>8</v>
      </c>
    </row>
    <row r="2247" spans="1:7" x14ac:dyDescent="0.25">
      <c r="A2247" s="5" t="s">
        <v>24503</v>
      </c>
      <c r="B2247" s="5">
        <v>-1.1440394269052701</v>
      </c>
      <c r="C2247" s="5" t="s">
        <v>17895</v>
      </c>
      <c r="D2247" s="5" t="s">
        <v>24504</v>
      </c>
      <c r="E2247" s="5" t="s">
        <v>17897</v>
      </c>
      <c r="F2247" s="5" t="s">
        <v>17898</v>
      </c>
      <c r="G2247" s="5" t="s">
        <v>17899</v>
      </c>
    </row>
    <row r="2248" spans="1:7" x14ac:dyDescent="0.25">
      <c r="A2248" s="5" t="s">
        <v>21497</v>
      </c>
      <c r="B2248" s="5">
        <v>-1.1443967922175</v>
      </c>
      <c r="C2248" s="5" t="s">
        <v>8</v>
      </c>
      <c r="D2248" s="5" t="s">
        <v>8</v>
      </c>
      <c r="E2248" s="5" t="s">
        <v>8</v>
      </c>
      <c r="F2248" s="5" t="s">
        <v>8</v>
      </c>
      <c r="G2248" s="5" t="s">
        <v>8</v>
      </c>
    </row>
    <row r="2249" spans="1:7" x14ac:dyDescent="0.25">
      <c r="A2249" s="5" t="s">
        <v>5183</v>
      </c>
      <c r="B2249" s="5">
        <v>-1.1462163880921199</v>
      </c>
      <c r="C2249" s="5" t="s">
        <v>8</v>
      </c>
      <c r="D2249" s="5" t="s">
        <v>8</v>
      </c>
      <c r="E2249" s="5" t="s">
        <v>8</v>
      </c>
      <c r="F2249" s="5" t="s">
        <v>8</v>
      </c>
      <c r="G2249" s="5" t="s">
        <v>8</v>
      </c>
    </row>
    <row r="2250" spans="1:7" x14ac:dyDescent="0.25">
      <c r="A2250" s="5" t="s">
        <v>24755</v>
      </c>
      <c r="B2250" s="5">
        <v>-1.14782849590367</v>
      </c>
      <c r="C2250" s="5" t="s">
        <v>8</v>
      </c>
      <c r="D2250" s="5" t="s">
        <v>8</v>
      </c>
      <c r="E2250" s="5" t="s">
        <v>8</v>
      </c>
      <c r="F2250" s="5" t="s">
        <v>8</v>
      </c>
      <c r="G2250" s="5" t="s">
        <v>8</v>
      </c>
    </row>
    <row r="2251" spans="1:7" x14ac:dyDescent="0.25">
      <c r="A2251" s="5" t="s">
        <v>25202</v>
      </c>
      <c r="B2251" s="5">
        <v>-1.1482191325520601</v>
      </c>
      <c r="C2251" s="5" t="s">
        <v>8</v>
      </c>
      <c r="D2251" s="5" t="s">
        <v>8</v>
      </c>
      <c r="E2251" s="5" t="s">
        <v>8</v>
      </c>
      <c r="F2251" s="5" t="s">
        <v>8</v>
      </c>
      <c r="G2251" s="5" t="s">
        <v>8</v>
      </c>
    </row>
    <row r="2252" spans="1:7" x14ac:dyDescent="0.25">
      <c r="A2252" s="5" t="s">
        <v>25793</v>
      </c>
      <c r="B2252" s="5">
        <v>-1.1487258681827199</v>
      </c>
      <c r="C2252" s="5" t="s">
        <v>8</v>
      </c>
      <c r="D2252" s="5" t="s">
        <v>8</v>
      </c>
      <c r="E2252" s="5" t="s">
        <v>8</v>
      </c>
      <c r="F2252" s="5" t="s">
        <v>8</v>
      </c>
      <c r="G2252" s="5" t="s">
        <v>8</v>
      </c>
    </row>
    <row r="2253" spans="1:7" x14ac:dyDescent="0.25">
      <c r="A2253" s="5" t="s">
        <v>25217</v>
      </c>
      <c r="B2253" s="5">
        <v>-1.1494094943122</v>
      </c>
      <c r="C2253" s="5" t="s">
        <v>8</v>
      </c>
      <c r="D2253" s="5" t="s">
        <v>8</v>
      </c>
      <c r="E2253" s="5" t="s">
        <v>8</v>
      </c>
      <c r="F2253" s="5" t="s">
        <v>8</v>
      </c>
      <c r="G2253" s="5" t="s">
        <v>8</v>
      </c>
    </row>
    <row r="2254" spans="1:7" x14ac:dyDescent="0.25">
      <c r="A2254" s="5" t="s">
        <v>25377</v>
      </c>
      <c r="B2254" s="5">
        <v>-1.1494094943122</v>
      </c>
      <c r="C2254" s="5" t="s">
        <v>8</v>
      </c>
      <c r="D2254" s="5" t="s">
        <v>8</v>
      </c>
      <c r="E2254" s="5" t="s">
        <v>8</v>
      </c>
      <c r="F2254" s="5" t="s">
        <v>8</v>
      </c>
      <c r="G2254" s="5" t="s">
        <v>8</v>
      </c>
    </row>
    <row r="2255" spans="1:7" x14ac:dyDescent="0.25">
      <c r="A2255" s="5" t="s">
        <v>25445</v>
      </c>
      <c r="B2255" s="5">
        <v>-1.1494094943122</v>
      </c>
      <c r="C2255" s="5" t="s">
        <v>8</v>
      </c>
      <c r="D2255" s="5" t="s">
        <v>8</v>
      </c>
      <c r="E2255" s="5" t="s">
        <v>8</v>
      </c>
      <c r="F2255" s="5" t="s">
        <v>8</v>
      </c>
      <c r="G2255" s="5" t="s">
        <v>8</v>
      </c>
    </row>
    <row r="2256" spans="1:7" x14ac:dyDescent="0.25">
      <c r="A2256" s="5" t="s">
        <v>4691</v>
      </c>
      <c r="B2256" s="5">
        <v>-1.1494522529949001</v>
      </c>
      <c r="C2256" s="5" t="s">
        <v>8</v>
      </c>
      <c r="D2256" s="5" t="s">
        <v>8</v>
      </c>
      <c r="E2256" s="5" t="s">
        <v>8</v>
      </c>
      <c r="F2256" s="5" t="s">
        <v>8</v>
      </c>
      <c r="G2256" s="5" t="s">
        <v>8</v>
      </c>
    </row>
    <row r="2257" spans="1:7" x14ac:dyDescent="0.25">
      <c r="A2257" s="5" t="s">
        <v>7620</v>
      </c>
      <c r="B2257" s="5">
        <v>-1.14983679042383</v>
      </c>
      <c r="C2257" s="5" t="s">
        <v>6791</v>
      </c>
      <c r="D2257" s="5" t="s">
        <v>7621</v>
      </c>
      <c r="E2257" s="5" t="s">
        <v>6793</v>
      </c>
      <c r="F2257" s="5" t="s">
        <v>7622</v>
      </c>
      <c r="G2257" s="5" t="s">
        <v>6795</v>
      </c>
    </row>
    <row r="2258" spans="1:7" x14ac:dyDescent="0.25">
      <c r="A2258" s="5" t="s">
        <v>4908</v>
      </c>
      <c r="B2258" s="5">
        <v>-1.15038221871126</v>
      </c>
      <c r="C2258" s="5" t="s">
        <v>8</v>
      </c>
      <c r="D2258" s="5" t="s">
        <v>8</v>
      </c>
      <c r="E2258" s="5" t="s">
        <v>8</v>
      </c>
      <c r="F2258" s="5" t="s">
        <v>8</v>
      </c>
      <c r="G2258" s="5" t="s">
        <v>8</v>
      </c>
    </row>
    <row r="2259" spans="1:7" x14ac:dyDescent="0.25">
      <c r="A2259" s="5" t="s">
        <v>25413</v>
      </c>
      <c r="B2259" s="5">
        <v>-1.15038221871126</v>
      </c>
      <c r="C2259" s="5" t="s">
        <v>8</v>
      </c>
      <c r="D2259" s="5" t="s">
        <v>8</v>
      </c>
      <c r="E2259" s="5" t="s">
        <v>8</v>
      </c>
      <c r="F2259" s="5" t="s">
        <v>8</v>
      </c>
      <c r="G2259" s="5" t="s">
        <v>8</v>
      </c>
    </row>
    <row r="2260" spans="1:7" x14ac:dyDescent="0.25">
      <c r="A2260" s="5" t="s">
        <v>21813</v>
      </c>
      <c r="B2260" s="5">
        <v>-1.1505982777421599</v>
      </c>
      <c r="C2260" s="5" t="s">
        <v>8</v>
      </c>
      <c r="D2260" s="5" t="s">
        <v>8</v>
      </c>
      <c r="E2260" s="5" t="s">
        <v>8</v>
      </c>
      <c r="F2260" s="5" t="s">
        <v>8</v>
      </c>
      <c r="G2260" s="5" t="s">
        <v>8</v>
      </c>
    </row>
    <row r="2261" spans="1:7" x14ac:dyDescent="0.25">
      <c r="A2261" s="5" t="s">
        <v>23831</v>
      </c>
      <c r="B2261" s="5">
        <v>-1.1518765999312299</v>
      </c>
      <c r="C2261" s="5" t="s">
        <v>8</v>
      </c>
      <c r="D2261" s="5" t="s">
        <v>8</v>
      </c>
      <c r="E2261" s="5" t="s">
        <v>8</v>
      </c>
      <c r="F2261" s="5" t="s">
        <v>8</v>
      </c>
      <c r="G2261" s="5" t="s">
        <v>597</v>
      </c>
    </row>
    <row r="2262" spans="1:7" x14ac:dyDescent="0.25">
      <c r="A2262" s="5" t="s">
        <v>18222</v>
      </c>
      <c r="B2262" s="5">
        <v>-1.1518765999312299</v>
      </c>
      <c r="C2262" s="5" t="s">
        <v>8</v>
      </c>
      <c r="D2262" s="5" t="s">
        <v>8</v>
      </c>
      <c r="E2262" s="5" t="s">
        <v>8</v>
      </c>
      <c r="F2262" s="5" t="s">
        <v>8</v>
      </c>
      <c r="G2262" s="5" t="s">
        <v>2883</v>
      </c>
    </row>
    <row r="2263" spans="1:7" x14ac:dyDescent="0.25">
      <c r="A2263" s="5" t="s">
        <v>23843</v>
      </c>
      <c r="B2263" s="5">
        <v>-1.1518765999312299</v>
      </c>
      <c r="C2263" s="5" t="s">
        <v>8</v>
      </c>
      <c r="D2263" s="5" t="s">
        <v>8</v>
      </c>
      <c r="E2263" s="5" t="s">
        <v>8</v>
      </c>
      <c r="F2263" s="5" t="s">
        <v>8</v>
      </c>
      <c r="G2263" s="5" t="s">
        <v>23844</v>
      </c>
    </row>
    <row r="2264" spans="1:7" x14ac:dyDescent="0.25">
      <c r="A2264" s="5" t="s">
        <v>18058</v>
      </c>
      <c r="B2264" s="5">
        <v>-1.1518765999312299</v>
      </c>
      <c r="C2264" s="5" t="s">
        <v>18059</v>
      </c>
      <c r="D2264" s="5" t="s">
        <v>18060</v>
      </c>
      <c r="E2264" s="5" t="s">
        <v>18061</v>
      </c>
      <c r="F2264" s="5" t="s">
        <v>18062</v>
      </c>
      <c r="G2264" s="5" t="s">
        <v>18063</v>
      </c>
    </row>
    <row r="2265" spans="1:7" x14ac:dyDescent="0.25">
      <c r="A2265" s="5" t="s">
        <v>24897</v>
      </c>
      <c r="B2265" s="5">
        <v>-1.1518765999312299</v>
      </c>
      <c r="C2265" s="5" t="s">
        <v>8</v>
      </c>
      <c r="D2265" s="5" t="s">
        <v>8</v>
      </c>
      <c r="E2265" s="5" t="s">
        <v>8</v>
      </c>
      <c r="F2265" s="5" t="s">
        <v>8</v>
      </c>
      <c r="G2265" s="5" t="s">
        <v>8</v>
      </c>
    </row>
    <row r="2266" spans="1:7" x14ac:dyDescent="0.25">
      <c r="A2266" s="5" t="s">
        <v>24940</v>
      </c>
      <c r="B2266" s="5">
        <v>-1.1518765999312299</v>
      </c>
      <c r="C2266" s="5" t="s">
        <v>8</v>
      </c>
      <c r="D2266" s="5" t="s">
        <v>8</v>
      </c>
      <c r="E2266" s="5" t="s">
        <v>8</v>
      </c>
      <c r="F2266" s="5" t="s">
        <v>8</v>
      </c>
      <c r="G2266" s="5" t="s">
        <v>8</v>
      </c>
    </row>
    <row r="2267" spans="1:7" x14ac:dyDescent="0.25">
      <c r="A2267" s="5" t="s">
        <v>3909</v>
      </c>
      <c r="B2267" s="5">
        <v>-1.1518765999312299</v>
      </c>
      <c r="C2267" s="5" t="s">
        <v>8</v>
      </c>
      <c r="D2267" s="5" t="s">
        <v>8</v>
      </c>
      <c r="E2267" s="5" t="s">
        <v>8</v>
      </c>
      <c r="F2267" s="5" t="s">
        <v>8</v>
      </c>
      <c r="G2267" s="5" t="s">
        <v>8</v>
      </c>
    </row>
    <row r="2268" spans="1:7" x14ac:dyDescent="0.25">
      <c r="A2268" s="5" t="s">
        <v>19406</v>
      </c>
      <c r="B2268" s="5">
        <v>-1.1518765999312299</v>
      </c>
      <c r="C2268" s="5" t="s">
        <v>8</v>
      </c>
      <c r="D2268" s="5" t="s">
        <v>8</v>
      </c>
      <c r="E2268" s="5" t="s">
        <v>8</v>
      </c>
      <c r="F2268" s="5" t="s">
        <v>8</v>
      </c>
      <c r="G2268" s="5" t="s">
        <v>8</v>
      </c>
    </row>
    <row r="2269" spans="1:7" x14ac:dyDescent="0.25">
      <c r="A2269" s="5" t="s">
        <v>5888</v>
      </c>
      <c r="B2269" s="5">
        <v>-1.1518765999312299</v>
      </c>
      <c r="C2269" s="5" t="s">
        <v>8</v>
      </c>
      <c r="D2269" s="5" t="s">
        <v>8</v>
      </c>
      <c r="E2269" s="5" t="s">
        <v>8</v>
      </c>
      <c r="F2269" s="5" t="s">
        <v>8</v>
      </c>
      <c r="G2269" s="5" t="s">
        <v>8</v>
      </c>
    </row>
    <row r="2270" spans="1:7" x14ac:dyDescent="0.25">
      <c r="A2270" s="5" t="s">
        <v>25112</v>
      </c>
      <c r="B2270" s="5">
        <v>-1.1518765999312299</v>
      </c>
      <c r="C2270" s="5" t="s">
        <v>8</v>
      </c>
      <c r="D2270" s="5" t="s">
        <v>8</v>
      </c>
      <c r="E2270" s="5" t="s">
        <v>8</v>
      </c>
      <c r="F2270" s="5" t="s">
        <v>8</v>
      </c>
      <c r="G2270" s="5" t="s">
        <v>8</v>
      </c>
    </row>
    <row r="2271" spans="1:7" x14ac:dyDescent="0.25">
      <c r="A2271" s="5" t="s">
        <v>25187</v>
      </c>
      <c r="B2271" s="5">
        <v>-1.1518765999312299</v>
      </c>
      <c r="C2271" s="5" t="s">
        <v>8</v>
      </c>
      <c r="D2271" s="5" t="s">
        <v>8</v>
      </c>
      <c r="E2271" s="5" t="s">
        <v>8</v>
      </c>
      <c r="F2271" s="5" t="s">
        <v>8</v>
      </c>
      <c r="G2271" s="5" t="s">
        <v>8</v>
      </c>
    </row>
    <row r="2272" spans="1:7" x14ac:dyDescent="0.25">
      <c r="A2272" s="5" t="s">
        <v>19659</v>
      </c>
      <c r="B2272" s="5">
        <v>-1.1518765999312299</v>
      </c>
      <c r="C2272" s="5" t="s">
        <v>8</v>
      </c>
      <c r="D2272" s="5" t="s">
        <v>8</v>
      </c>
      <c r="E2272" s="5" t="s">
        <v>8</v>
      </c>
      <c r="F2272" s="5" t="s">
        <v>8</v>
      </c>
      <c r="G2272" s="5" t="s">
        <v>8</v>
      </c>
    </row>
    <row r="2273" spans="1:7" x14ac:dyDescent="0.25">
      <c r="A2273" s="5" t="s">
        <v>20065</v>
      </c>
      <c r="B2273" s="5">
        <v>-1.1518765999312299</v>
      </c>
      <c r="C2273" s="5" t="s">
        <v>8</v>
      </c>
      <c r="D2273" s="5" t="s">
        <v>8</v>
      </c>
      <c r="E2273" s="5" t="s">
        <v>8</v>
      </c>
      <c r="F2273" s="5" t="s">
        <v>8</v>
      </c>
      <c r="G2273" s="5" t="s">
        <v>8</v>
      </c>
    </row>
    <row r="2274" spans="1:7" x14ac:dyDescent="0.25">
      <c r="A2274" s="5" t="s">
        <v>25478</v>
      </c>
      <c r="B2274" s="5">
        <v>-1.1518765999312299</v>
      </c>
      <c r="C2274" s="5" t="s">
        <v>8</v>
      </c>
      <c r="D2274" s="5" t="s">
        <v>8</v>
      </c>
      <c r="E2274" s="5" t="s">
        <v>8</v>
      </c>
      <c r="F2274" s="5" t="s">
        <v>8</v>
      </c>
      <c r="G2274" s="5" t="s">
        <v>8</v>
      </c>
    </row>
    <row r="2275" spans="1:7" x14ac:dyDescent="0.25">
      <c r="A2275" s="5" t="s">
        <v>25688</v>
      </c>
      <c r="B2275" s="5">
        <v>-1.1518765999312299</v>
      </c>
      <c r="C2275" s="5" t="s">
        <v>8</v>
      </c>
      <c r="D2275" s="5" t="s">
        <v>8</v>
      </c>
      <c r="E2275" s="5" t="s">
        <v>8</v>
      </c>
      <c r="F2275" s="5" t="s">
        <v>8</v>
      </c>
      <c r="G2275" s="5" t="s">
        <v>8</v>
      </c>
    </row>
    <row r="2276" spans="1:7" x14ac:dyDescent="0.25">
      <c r="A2276" s="5" t="s">
        <v>25697</v>
      </c>
      <c r="B2276" s="5">
        <v>-1.1518765999312299</v>
      </c>
      <c r="C2276" s="5" t="s">
        <v>8</v>
      </c>
      <c r="D2276" s="5" t="s">
        <v>8</v>
      </c>
      <c r="E2276" s="5" t="s">
        <v>8</v>
      </c>
      <c r="F2276" s="5" t="s">
        <v>8</v>
      </c>
      <c r="G2276" s="5" t="s">
        <v>8</v>
      </c>
    </row>
    <row r="2277" spans="1:7" x14ac:dyDescent="0.25">
      <c r="A2277" s="5" t="s">
        <v>18803</v>
      </c>
      <c r="B2277" s="5">
        <v>-1.1520603453615299</v>
      </c>
      <c r="C2277" s="5" t="s">
        <v>8</v>
      </c>
      <c r="D2277" s="5" t="s">
        <v>8</v>
      </c>
      <c r="E2277" s="5" t="s">
        <v>8</v>
      </c>
      <c r="F2277" s="5" t="s">
        <v>8</v>
      </c>
      <c r="G2277" s="5" t="s">
        <v>8</v>
      </c>
    </row>
    <row r="2278" spans="1:7" x14ac:dyDescent="0.25">
      <c r="A2278" s="5" t="s">
        <v>11450</v>
      </c>
      <c r="B2278" s="5">
        <v>-1.1523660403262099</v>
      </c>
      <c r="C2278" s="5" t="s">
        <v>8</v>
      </c>
      <c r="D2278" s="5" t="s">
        <v>8</v>
      </c>
      <c r="E2278" s="5" t="s">
        <v>8</v>
      </c>
      <c r="F2278" s="5" t="s">
        <v>8</v>
      </c>
      <c r="G2278" s="5" t="s">
        <v>8</v>
      </c>
    </row>
    <row r="2279" spans="1:7" x14ac:dyDescent="0.25">
      <c r="A2279" s="5" t="s">
        <v>19109</v>
      </c>
      <c r="B2279" s="5">
        <v>-1.1531329791526199</v>
      </c>
      <c r="C2279" s="5" t="s">
        <v>8</v>
      </c>
      <c r="D2279" s="5" t="s">
        <v>8</v>
      </c>
      <c r="E2279" s="5" t="s">
        <v>8</v>
      </c>
      <c r="F2279" s="5" t="s">
        <v>8</v>
      </c>
      <c r="G2279" s="5" t="s">
        <v>8</v>
      </c>
    </row>
    <row r="2280" spans="1:7" x14ac:dyDescent="0.25">
      <c r="A2280" s="5" t="s">
        <v>19385</v>
      </c>
      <c r="B2280" s="5">
        <v>-1.15339012243226</v>
      </c>
      <c r="C2280" s="5" t="s">
        <v>8</v>
      </c>
      <c r="D2280" s="5" t="s">
        <v>8</v>
      </c>
      <c r="E2280" s="5" t="s">
        <v>8</v>
      </c>
      <c r="F2280" s="5" t="s">
        <v>8</v>
      </c>
      <c r="G2280" s="5" t="s">
        <v>8</v>
      </c>
    </row>
    <row r="2281" spans="1:7" x14ac:dyDescent="0.25">
      <c r="A2281" s="5" t="s">
        <v>21261</v>
      </c>
      <c r="B2281" s="5">
        <v>-1.1548027319395</v>
      </c>
      <c r="C2281" s="5" t="s">
        <v>8</v>
      </c>
      <c r="D2281" s="5" t="s">
        <v>8</v>
      </c>
      <c r="E2281" s="5" t="s">
        <v>8</v>
      </c>
      <c r="F2281" s="5" t="s">
        <v>8</v>
      </c>
      <c r="G2281" s="5" t="s">
        <v>8</v>
      </c>
    </row>
    <row r="2282" spans="1:7" x14ac:dyDescent="0.25">
      <c r="A2282" s="5" t="s">
        <v>14649</v>
      </c>
      <c r="B2282" s="5">
        <v>-1.1548027319395</v>
      </c>
      <c r="C2282" s="5" t="s">
        <v>8</v>
      </c>
      <c r="D2282" s="5" t="s">
        <v>8</v>
      </c>
      <c r="E2282" s="5" t="s">
        <v>8</v>
      </c>
      <c r="F2282" s="5" t="s">
        <v>8</v>
      </c>
      <c r="G2282" s="5" t="s">
        <v>8</v>
      </c>
    </row>
    <row r="2283" spans="1:7" x14ac:dyDescent="0.25">
      <c r="A2283" s="5" t="s">
        <v>23968</v>
      </c>
      <c r="B2283" s="5">
        <v>-1.15490029274671</v>
      </c>
      <c r="C2283" s="5" t="s">
        <v>23969</v>
      </c>
      <c r="D2283" s="5" t="s">
        <v>23970</v>
      </c>
      <c r="E2283" s="5" t="s">
        <v>23971</v>
      </c>
      <c r="F2283" s="5" t="s">
        <v>23972</v>
      </c>
      <c r="G2283" s="5" t="s">
        <v>23973</v>
      </c>
    </row>
    <row r="2284" spans="1:7" x14ac:dyDescent="0.25">
      <c r="A2284" s="5" t="s">
        <v>24927</v>
      </c>
      <c r="B2284" s="5">
        <v>-1.1560988011106701</v>
      </c>
      <c r="C2284" s="5" t="s">
        <v>8</v>
      </c>
      <c r="D2284" s="5" t="s">
        <v>8</v>
      </c>
      <c r="E2284" s="5" t="s">
        <v>8</v>
      </c>
      <c r="F2284" s="5" t="s">
        <v>8</v>
      </c>
      <c r="G2284" s="5" t="s">
        <v>8</v>
      </c>
    </row>
    <row r="2285" spans="1:7" x14ac:dyDescent="0.25">
      <c r="A2285" s="5" t="s">
        <v>25020</v>
      </c>
      <c r="B2285" s="5">
        <v>-1.1560988011106701</v>
      </c>
      <c r="C2285" s="5" t="s">
        <v>8</v>
      </c>
      <c r="D2285" s="5" t="s">
        <v>8</v>
      </c>
      <c r="E2285" s="5" t="s">
        <v>8</v>
      </c>
      <c r="F2285" s="5" t="s">
        <v>8</v>
      </c>
      <c r="G2285" s="5" t="s">
        <v>8</v>
      </c>
    </row>
    <row r="2286" spans="1:7" x14ac:dyDescent="0.25">
      <c r="A2286" s="5" t="s">
        <v>3206</v>
      </c>
      <c r="B2286" s="5">
        <v>-1.1563362637414401</v>
      </c>
      <c r="C2286" s="5" t="s">
        <v>8</v>
      </c>
      <c r="D2286" s="5" t="s">
        <v>8</v>
      </c>
      <c r="E2286" s="5" t="s">
        <v>8</v>
      </c>
      <c r="F2286" s="5" t="s">
        <v>8</v>
      </c>
      <c r="G2286" s="5" t="s">
        <v>8</v>
      </c>
    </row>
    <row r="2287" spans="1:7" x14ac:dyDescent="0.25">
      <c r="A2287" s="5" t="s">
        <v>4852</v>
      </c>
      <c r="B2287" s="5">
        <v>-1.1567720845141201</v>
      </c>
      <c r="C2287" s="5" t="s">
        <v>4853</v>
      </c>
      <c r="D2287" s="5" t="s">
        <v>4854</v>
      </c>
      <c r="E2287" s="5" t="s">
        <v>4855</v>
      </c>
      <c r="F2287" s="5" t="s">
        <v>4856</v>
      </c>
      <c r="G2287" s="5" t="s">
        <v>4857</v>
      </c>
    </row>
    <row r="2288" spans="1:7" x14ac:dyDescent="0.25">
      <c r="A2288" s="5" t="s">
        <v>21281</v>
      </c>
      <c r="B2288" s="5">
        <v>-1.1567720845141201</v>
      </c>
      <c r="C2288" s="5" t="s">
        <v>8</v>
      </c>
      <c r="D2288" s="5" t="s">
        <v>8</v>
      </c>
      <c r="E2288" s="5" t="s">
        <v>8</v>
      </c>
      <c r="F2288" s="5" t="s">
        <v>8</v>
      </c>
      <c r="G2288" s="5" t="s">
        <v>8</v>
      </c>
    </row>
    <row r="2289" spans="1:7" x14ac:dyDescent="0.25">
      <c r="A2289" s="5" t="s">
        <v>25191</v>
      </c>
      <c r="B2289" s="5">
        <v>-1.1567720845141201</v>
      </c>
      <c r="C2289" s="5" t="s">
        <v>8</v>
      </c>
      <c r="D2289" s="5" t="s">
        <v>8</v>
      </c>
      <c r="E2289" s="5" t="s">
        <v>8</v>
      </c>
      <c r="F2289" s="5" t="s">
        <v>8</v>
      </c>
      <c r="G2289" s="5" t="s">
        <v>8</v>
      </c>
    </row>
    <row r="2290" spans="1:7" x14ac:dyDescent="0.25">
      <c r="A2290" s="5" t="s">
        <v>11406</v>
      </c>
      <c r="B2290" s="5">
        <v>-1.1567720845141201</v>
      </c>
      <c r="C2290" s="5" t="s">
        <v>8</v>
      </c>
      <c r="D2290" s="5" t="s">
        <v>8</v>
      </c>
      <c r="E2290" s="5" t="s">
        <v>8</v>
      </c>
      <c r="F2290" s="5" t="s">
        <v>8</v>
      </c>
      <c r="G2290" s="5" t="s">
        <v>8</v>
      </c>
    </row>
    <row r="2291" spans="1:7" x14ac:dyDescent="0.25">
      <c r="A2291" s="5" t="s">
        <v>25531</v>
      </c>
      <c r="B2291" s="5">
        <v>-1.1567720845141201</v>
      </c>
      <c r="C2291" s="5" t="s">
        <v>8</v>
      </c>
      <c r="D2291" s="5" t="s">
        <v>8</v>
      </c>
      <c r="E2291" s="5" t="s">
        <v>8</v>
      </c>
      <c r="F2291" s="5" t="s">
        <v>8</v>
      </c>
      <c r="G2291" s="5" t="s">
        <v>8</v>
      </c>
    </row>
    <row r="2292" spans="1:7" x14ac:dyDescent="0.25">
      <c r="A2292" s="5" t="s">
        <v>11320</v>
      </c>
      <c r="B2292" s="5">
        <v>-1.1576203693301299</v>
      </c>
      <c r="C2292" s="5" t="s">
        <v>8</v>
      </c>
      <c r="D2292" s="5" t="s">
        <v>8</v>
      </c>
      <c r="E2292" s="5" t="s">
        <v>8</v>
      </c>
      <c r="F2292" s="5" t="s">
        <v>8</v>
      </c>
      <c r="G2292" s="5" t="s">
        <v>8</v>
      </c>
    </row>
    <row r="2293" spans="1:7" x14ac:dyDescent="0.25">
      <c r="A2293" s="5" t="s">
        <v>21388</v>
      </c>
      <c r="B2293" s="5">
        <v>-1.1585137415233699</v>
      </c>
      <c r="C2293" s="5" t="s">
        <v>8</v>
      </c>
      <c r="D2293" s="5" t="s">
        <v>8</v>
      </c>
      <c r="E2293" s="5" t="s">
        <v>8</v>
      </c>
      <c r="F2293" s="5" t="s">
        <v>8</v>
      </c>
      <c r="G2293" s="5" t="s">
        <v>8</v>
      </c>
    </row>
    <row r="2294" spans="1:7" x14ac:dyDescent="0.25">
      <c r="A2294" s="5" t="s">
        <v>25179</v>
      </c>
      <c r="B2294" s="5">
        <v>-1.15961596764141</v>
      </c>
      <c r="C2294" s="5" t="s">
        <v>8</v>
      </c>
      <c r="D2294" s="5" t="s">
        <v>8</v>
      </c>
      <c r="E2294" s="5" t="s">
        <v>8</v>
      </c>
      <c r="F2294" s="5" t="s">
        <v>8</v>
      </c>
      <c r="G2294" s="5" t="s">
        <v>8</v>
      </c>
    </row>
    <row r="2295" spans="1:7" x14ac:dyDescent="0.25">
      <c r="A2295" s="5" t="s">
        <v>7385</v>
      </c>
      <c r="B2295" s="5">
        <v>-1.15961596764141</v>
      </c>
      <c r="C2295" s="5" t="s">
        <v>8</v>
      </c>
      <c r="D2295" s="5" t="s">
        <v>8</v>
      </c>
      <c r="E2295" s="5" t="s">
        <v>8</v>
      </c>
      <c r="F2295" s="5" t="s">
        <v>8</v>
      </c>
      <c r="G2295" s="5" t="s">
        <v>8</v>
      </c>
    </row>
    <row r="2296" spans="1:7" x14ac:dyDescent="0.25">
      <c r="A2296" s="5" t="s">
        <v>23892</v>
      </c>
      <c r="B2296" s="5">
        <v>-1.15970810153743</v>
      </c>
      <c r="C2296" s="5" t="s">
        <v>23893</v>
      </c>
      <c r="D2296" s="5" t="s">
        <v>8</v>
      </c>
      <c r="E2296" s="5" t="s">
        <v>8</v>
      </c>
      <c r="F2296" s="5" t="s">
        <v>8</v>
      </c>
      <c r="G2296" s="5" t="s">
        <v>23894</v>
      </c>
    </row>
    <row r="2297" spans="1:7" x14ac:dyDescent="0.25">
      <c r="A2297" s="5" t="s">
        <v>24847</v>
      </c>
      <c r="B2297" s="5">
        <v>-1.15970810153743</v>
      </c>
      <c r="C2297" s="5" t="s">
        <v>8</v>
      </c>
      <c r="D2297" s="5" t="s">
        <v>8</v>
      </c>
      <c r="E2297" s="5" t="s">
        <v>8</v>
      </c>
      <c r="F2297" s="5" t="s">
        <v>8</v>
      </c>
      <c r="G2297" s="5" t="s">
        <v>8</v>
      </c>
    </row>
    <row r="2298" spans="1:7" x14ac:dyDescent="0.25">
      <c r="A2298" s="5" t="s">
        <v>18866</v>
      </c>
      <c r="B2298" s="5">
        <v>-1.15970810153743</v>
      </c>
      <c r="C2298" s="5" t="s">
        <v>8</v>
      </c>
      <c r="D2298" s="5" t="s">
        <v>8</v>
      </c>
      <c r="E2298" s="5" t="s">
        <v>8</v>
      </c>
      <c r="F2298" s="5" t="s">
        <v>8</v>
      </c>
      <c r="G2298" s="5" t="s">
        <v>8</v>
      </c>
    </row>
    <row r="2299" spans="1:7" x14ac:dyDescent="0.25">
      <c r="A2299" s="5" t="s">
        <v>24976</v>
      </c>
      <c r="B2299" s="5">
        <v>-1.15970810153743</v>
      </c>
      <c r="C2299" s="5" t="s">
        <v>8</v>
      </c>
      <c r="D2299" s="5" t="s">
        <v>8</v>
      </c>
      <c r="E2299" s="5" t="s">
        <v>8</v>
      </c>
      <c r="F2299" s="5" t="s">
        <v>8</v>
      </c>
      <c r="G2299" s="5" t="s">
        <v>8</v>
      </c>
    </row>
    <row r="2300" spans="1:7" x14ac:dyDescent="0.25">
      <c r="A2300" s="5" t="s">
        <v>19801</v>
      </c>
      <c r="B2300" s="5">
        <v>-1.15970810153743</v>
      </c>
      <c r="C2300" s="5" t="s">
        <v>8</v>
      </c>
      <c r="D2300" s="5" t="s">
        <v>8</v>
      </c>
      <c r="E2300" s="5" t="s">
        <v>8</v>
      </c>
      <c r="F2300" s="5" t="s">
        <v>8</v>
      </c>
      <c r="G2300" s="5" t="s">
        <v>8</v>
      </c>
    </row>
    <row r="2301" spans="1:7" x14ac:dyDescent="0.25">
      <c r="A2301" s="5" t="s">
        <v>25368</v>
      </c>
      <c r="B2301" s="5">
        <v>-1.15970810153743</v>
      </c>
      <c r="C2301" s="5" t="s">
        <v>8</v>
      </c>
      <c r="D2301" s="5" t="s">
        <v>8</v>
      </c>
      <c r="E2301" s="5" t="s">
        <v>8</v>
      </c>
      <c r="F2301" s="5" t="s">
        <v>8</v>
      </c>
      <c r="G2301" s="5" t="s">
        <v>8</v>
      </c>
    </row>
    <row r="2302" spans="1:7" x14ac:dyDescent="0.25">
      <c r="A2302" s="5" t="s">
        <v>20287</v>
      </c>
      <c r="B2302" s="5">
        <v>-1.15970810153743</v>
      </c>
      <c r="C2302" s="5" t="s">
        <v>8</v>
      </c>
      <c r="D2302" s="5" t="s">
        <v>8</v>
      </c>
      <c r="E2302" s="5" t="s">
        <v>8</v>
      </c>
      <c r="F2302" s="5" t="s">
        <v>8</v>
      </c>
      <c r="G2302" s="5" t="s">
        <v>8</v>
      </c>
    </row>
    <row r="2303" spans="1:7" x14ac:dyDescent="0.25">
      <c r="A2303" s="5" t="s">
        <v>20485</v>
      </c>
      <c r="B2303" s="5">
        <v>-1.15970810153743</v>
      </c>
      <c r="C2303" s="5" t="s">
        <v>8</v>
      </c>
      <c r="D2303" s="5" t="s">
        <v>8</v>
      </c>
      <c r="E2303" s="5" t="s">
        <v>8</v>
      </c>
      <c r="F2303" s="5" t="s">
        <v>8</v>
      </c>
      <c r="G2303" s="5" t="s">
        <v>8</v>
      </c>
    </row>
    <row r="2304" spans="1:7" x14ac:dyDescent="0.25">
      <c r="A2304" s="5" t="s">
        <v>25321</v>
      </c>
      <c r="B2304" s="5">
        <v>-1.16086562341017</v>
      </c>
      <c r="C2304" s="5" t="s">
        <v>8</v>
      </c>
      <c r="D2304" s="5" t="s">
        <v>8</v>
      </c>
      <c r="E2304" s="5" t="s">
        <v>8</v>
      </c>
      <c r="F2304" s="5" t="s">
        <v>8</v>
      </c>
      <c r="G2304" s="5" t="s">
        <v>8</v>
      </c>
    </row>
    <row r="2305" spans="1:7" x14ac:dyDescent="0.25">
      <c r="A2305" s="5" t="s">
        <v>17424</v>
      </c>
      <c r="B2305" s="5">
        <v>-1.16100626013278</v>
      </c>
      <c r="C2305" s="5" t="s">
        <v>1253</v>
      </c>
      <c r="D2305" s="5" t="s">
        <v>17423</v>
      </c>
      <c r="E2305" s="5" t="s">
        <v>1255</v>
      </c>
      <c r="F2305" s="5" t="s">
        <v>2844</v>
      </c>
      <c r="G2305" s="5" t="s">
        <v>2845</v>
      </c>
    </row>
    <row r="2306" spans="1:7" x14ac:dyDescent="0.25">
      <c r="A2306" s="5" t="s">
        <v>2140</v>
      </c>
      <c r="B2306" s="5">
        <v>-1.1614745081325999</v>
      </c>
      <c r="C2306" s="5" t="s">
        <v>2141</v>
      </c>
      <c r="D2306" s="5" t="s">
        <v>8</v>
      </c>
      <c r="E2306" s="5" t="s">
        <v>2142</v>
      </c>
      <c r="F2306" s="5" t="s">
        <v>8</v>
      </c>
      <c r="G2306" s="5" t="s">
        <v>8</v>
      </c>
    </row>
    <row r="2307" spans="1:7" x14ac:dyDescent="0.25">
      <c r="A2307" s="5" t="s">
        <v>18688</v>
      </c>
      <c r="B2307" s="5">
        <v>-1.16234799152181</v>
      </c>
      <c r="C2307" s="5" t="s">
        <v>8</v>
      </c>
      <c r="D2307" s="5" t="s">
        <v>8</v>
      </c>
      <c r="E2307" s="5" t="s">
        <v>8</v>
      </c>
      <c r="F2307" s="5" t="s">
        <v>8</v>
      </c>
      <c r="G2307" s="5" t="s">
        <v>8</v>
      </c>
    </row>
    <row r="2308" spans="1:7" x14ac:dyDescent="0.25">
      <c r="A2308" s="5" t="s">
        <v>25333</v>
      </c>
      <c r="B2308" s="5">
        <v>-1.1637568637215401</v>
      </c>
      <c r="C2308" s="5" t="s">
        <v>8</v>
      </c>
      <c r="D2308" s="5" t="s">
        <v>8</v>
      </c>
      <c r="E2308" s="5" t="s">
        <v>8</v>
      </c>
      <c r="F2308" s="5" t="s">
        <v>8</v>
      </c>
      <c r="G2308" s="5" t="s">
        <v>8</v>
      </c>
    </row>
    <row r="2309" spans="1:7" x14ac:dyDescent="0.25">
      <c r="A2309" s="5" t="s">
        <v>24684</v>
      </c>
      <c r="B2309" s="5">
        <v>-1.1663163219032899</v>
      </c>
      <c r="C2309" s="5" t="s">
        <v>8</v>
      </c>
      <c r="D2309" s="5" t="s">
        <v>8</v>
      </c>
      <c r="E2309" s="5" t="s">
        <v>8</v>
      </c>
      <c r="F2309" s="5" t="s">
        <v>8</v>
      </c>
      <c r="G2309" s="5" t="s">
        <v>8</v>
      </c>
    </row>
    <row r="2310" spans="1:7" x14ac:dyDescent="0.25">
      <c r="A2310" s="5" t="s">
        <v>18435</v>
      </c>
      <c r="B2310" s="5">
        <v>-1.1663163219032899</v>
      </c>
      <c r="C2310" s="5" t="s">
        <v>8</v>
      </c>
      <c r="D2310" s="5" t="s">
        <v>8</v>
      </c>
      <c r="E2310" s="5" t="s">
        <v>8</v>
      </c>
      <c r="F2310" s="5" t="s">
        <v>8</v>
      </c>
      <c r="G2310" s="5" t="s">
        <v>8</v>
      </c>
    </row>
    <row r="2311" spans="1:7" x14ac:dyDescent="0.25">
      <c r="A2311" s="5" t="s">
        <v>20153</v>
      </c>
      <c r="B2311" s="5">
        <v>-1.1663163219032899</v>
      </c>
      <c r="C2311" s="5" t="s">
        <v>8</v>
      </c>
      <c r="D2311" s="5" t="s">
        <v>8</v>
      </c>
      <c r="E2311" s="5" t="s">
        <v>8</v>
      </c>
      <c r="F2311" s="5" t="s">
        <v>8</v>
      </c>
      <c r="G2311" s="5" t="s">
        <v>8</v>
      </c>
    </row>
    <row r="2312" spans="1:7" x14ac:dyDescent="0.25">
      <c r="A2312" s="5" t="s">
        <v>25470</v>
      </c>
      <c r="B2312" s="5">
        <v>-1.1663163219032899</v>
      </c>
      <c r="C2312" s="5" t="s">
        <v>8</v>
      </c>
      <c r="D2312" s="5" t="s">
        <v>8</v>
      </c>
      <c r="E2312" s="5" t="s">
        <v>8</v>
      </c>
      <c r="F2312" s="5" t="s">
        <v>8</v>
      </c>
      <c r="G2312" s="5" t="s">
        <v>8</v>
      </c>
    </row>
    <row r="2313" spans="1:7" x14ac:dyDescent="0.25">
      <c r="A2313" s="5" t="s">
        <v>25716</v>
      </c>
      <c r="B2313" s="5">
        <v>-1.1663163219032899</v>
      </c>
      <c r="C2313" s="5" t="s">
        <v>8</v>
      </c>
      <c r="D2313" s="5" t="s">
        <v>8</v>
      </c>
      <c r="E2313" s="5" t="s">
        <v>8</v>
      </c>
      <c r="F2313" s="5" t="s">
        <v>8</v>
      </c>
      <c r="G2313" s="5" t="s">
        <v>8</v>
      </c>
    </row>
    <row r="2314" spans="1:7" x14ac:dyDescent="0.25">
      <c r="A2314" s="5" t="s">
        <v>25781</v>
      </c>
      <c r="B2314" s="5">
        <v>-1.1663163219032899</v>
      </c>
      <c r="C2314" s="5" t="s">
        <v>8</v>
      </c>
      <c r="D2314" s="5" t="s">
        <v>8</v>
      </c>
      <c r="E2314" s="5" t="s">
        <v>25782</v>
      </c>
      <c r="F2314" s="5" t="s">
        <v>8</v>
      </c>
      <c r="G2314" s="5" t="s">
        <v>8</v>
      </c>
    </row>
    <row r="2315" spans="1:7" x14ac:dyDescent="0.25">
      <c r="A2315" s="5" t="s">
        <v>21132</v>
      </c>
      <c r="B2315" s="5">
        <v>-1.1663163219032899</v>
      </c>
      <c r="C2315" s="5" t="s">
        <v>8</v>
      </c>
      <c r="D2315" s="5" t="s">
        <v>8</v>
      </c>
      <c r="E2315" s="5" t="s">
        <v>8</v>
      </c>
      <c r="F2315" s="5" t="s">
        <v>8</v>
      </c>
      <c r="G2315" s="5" t="s">
        <v>8</v>
      </c>
    </row>
    <row r="2316" spans="1:7" x14ac:dyDescent="0.25">
      <c r="A2316" s="5" t="s">
        <v>8869</v>
      </c>
      <c r="B2316" s="5">
        <v>-1.1692915886325299</v>
      </c>
      <c r="C2316" s="5" t="s">
        <v>8</v>
      </c>
      <c r="D2316" s="5" t="s">
        <v>8</v>
      </c>
      <c r="E2316" s="5" t="s">
        <v>8</v>
      </c>
      <c r="F2316" s="5" t="s">
        <v>8</v>
      </c>
      <c r="G2316" s="5" t="s">
        <v>8</v>
      </c>
    </row>
    <row r="2317" spans="1:7" x14ac:dyDescent="0.25">
      <c r="A2317" s="5" t="s">
        <v>3302</v>
      </c>
      <c r="B2317" s="5">
        <v>-1.1712229402021701</v>
      </c>
      <c r="C2317" s="5" t="s">
        <v>8</v>
      </c>
      <c r="D2317" s="5" t="s">
        <v>8</v>
      </c>
      <c r="E2317" s="5" t="s">
        <v>8</v>
      </c>
      <c r="F2317" s="5" t="s">
        <v>8</v>
      </c>
      <c r="G2317" s="5" t="s">
        <v>8</v>
      </c>
    </row>
    <row r="2318" spans="1:7" x14ac:dyDescent="0.25">
      <c r="A2318" s="5" t="s">
        <v>25450</v>
      </c>
      <c r="B2318" s="5">
        <v>-1.1714787537449101</v>
      </c>
      <c r="C2318" s="5" t="s">
        <v>8</v>
      </c>
      <c r="D2318" s="5" t="s">
        <v>8</v>
      </c>
      <c r="E2318" s="5" t="s">
        <v>8</v>
      </c>
      <c r="F2318" s="5" t="s">
        <v>8</v>
      </c>
      <c r="G2318" s="5" t="s">
        <v>8</v>
      </c>
    </row>
    <row r="2319" spans="1:7" x14ac:dyDescent="0.25">
      <c r="A2319" s="5" t="s">
        <v>22261</v>
      </c>
      <c r="B2319" s="5">
        <v>-1.17160986026229</v>
      </c>
      <c r="C2319" s="5" t="s">
        <v>8</v>
      </c>
      <c r="D2319" s="5" t="s">
        <v>8</v>
      </c>
      <c r="E2319" s="5" t="s">
        <v>8</v>
      </c>
      <c r="F2319" s="5" t="s">
        <v>8</v>
      </c>
      <c r="G2319" s="5" t="s">
        <v>8</v>
      </c>
    </row>
    <row r="2320" spans="1:7" x14ac:dyDescent="0.25">
      <c r="A2320" s="5" t="s">
        <v>20671</v>
      </c>
      <c r="B2320" s="5">
        <v>-1.17160986026229</v>
      </c>
      <c r="C2320" s="5" t="s">
        <v>8</v>
      </c>
      <c r="D2320" s="5" t="s">
        <v>8</v>
      </c>
      <c r="E2320" s="5" t="s">
        <v>8</v>
      </c>
      <c r="F2320" s="5" t="s">
        <v>8</v>
      </c>
      <c r="G2320" s="5" t="s">
        <v>8</v>
      </c>
    </row>
    <row r="2321" spans="1:7" x14ac:dyDescent="0.25">
      <c r="A2321" s="5" t="s">
        <v>25229</v>
      </c>
      <c r="B2321" s="5">
        <v>-1.1719671686613999</v>
      </c>
      <c r="C2321" s="5" t="s">
        <v>8</v>
      </c>
      <c r="D2321" s="5" t="s">
        <v>8</v>
      </c>
      <c r="E2321" s="5" t="s">
        <v>8</v>
      </c>
      <c r="F2321" s="5" t="s">
        <v>8</v>
      </c>
      <c r="G2321" s="5" t="s">
        <v>8</v>
      </c>
    </row>
    <row r="2322" spans="1:7" x14ac:dyDescent="0.25">
      <c r="A2322" s="5" t="s">
        <v>8659</v>
      </c>
      <c r="B2322" s="5">
        <v>-1.1719671686613999</v>
      </c>
      <c r="C2322" s="5" t="s">
        <v>8</v>
      </c>
      <c r="D2322" s="5" t="s">
        <v>8</v>
      </c>
      <c r="E2322" s="5" t="s">
        <v>8</v>
      </c>
      <c r="F2322" s="5" t="s">
        <v>8</v>
      </c>
      <c r="G2322" s="5" t="s">
        <v>8</v>
      </c>
    </row>
    <row r="2323" spans="1:7" x14ac:dyDescent="0.25">
      <c r="A2323" s="5" t="s">
        <v>25643</v>
      </c>
      <c r="B2323" s="5">
        <v>-1.1719671686613999</v>
      </c>
      <c r="C2323" s="5" t="s">
        <v>8</v>
      </c>
      <c r="D2323" s="5" t="s">
        <v>8</v>
      </c>
      <c r="E2323" s="5" t="s">
        <v>8</v>
      </c>
      <c r="F2323" s="5" t="s">
        <v>8</v>
      </c>
      <c r="G2323" s="5" t="s">
        <v>8</v>
      </c>
    </row>
    <row r="2324" spans="1:7" x14ac:dyDescent="0.25">
      <c r="A2324" s="5" t="s">
        <v>20753</v>
      </c>
      <c r="B2324" s="5">
        <v>-1.1719671686613999</v>
      </c>
      <c r="C2324" s="5" t="s">
        <v>8</v>
      </c>
      <c r="D2324" s="5" t="s">
        <v>8</v>
      </c>
      <c r="E2324" s="5" t="s">
        <v>8</v>
      </c>
      <c r="F2324" s="5" t="s">
        <v>8</v>
      </c>
      <c r="G2324" s="5" t="s">
        <v>8</v>
      </c>
    </row>
    <row r="2325" spans="1:7" x14ac:dyDescent="0.25">
      <c r="A2325" s="5" t="s">
        <v>16048</v>
      </c>
      <c r="B2325" s="5">
        <v>-1.17260558124924</v>
      </c>
      <c r="C2325" s="5" t="s">
        <v>16049</v>
      </c>
      <c r="D2325" s="5" t="s">
        <v>16050</v>
      </c>
      <c r="E2325" s="5" t="s">
        <v>16051</v>
      </c>
      <c r="F2325" s="5" t="s">
        <v>16052</v>
      </c>
      <c r="G2325" s="5" t="s">
        <v>16053</v>
      </c>
    </row>
    <row r="2326" spans="1:7" x14ac:dyDescent="0.25">
      <c r="A2326" s="5" t="s">
        <v>2870</v>
      </c>
      <c r="B2326" s="5">
        <v>-1.17260558124924</v>
      </c>
      <c r="C2326" s="5" t="s">
        <v>2871</v>
      </c>
      <c r="D2326" s="5" t="s">
        <v>2872</v>
      </c>
      <c r="E2326" s="5" t="s">
        <v>2873</v>
      </c>
      <c r="F2326" s="5" t="s">
        <v>2874</v>
      </c>
      <c r="G2326" s="5" t="s">
        <v>2875</v>
      </c>
    </row>
    <row r="2327" spans="1:7" x14ac:dyDescent="0.25">
      <c r="A2327" s="5" t="s">
        <v>1102</v>
      </c>
      <c r="B2327" s="5">
        <v>-1.17260558124924</v>
      </c>
      <c r="C2327" s="5" t="s">
        <v>1103</v>
      </c>
      <c r="D2327" s="5" t="s">
        <v>1104</v>
      </c>
      <c r="E2327" s="5" t="s">
        <v>1105</v>
      </c>
      <c r="F2327" s="5" t="s">
        <v>1106</v>
      </c>
      <c r="G2327" s="5" t="s">
        <v>1107</v>
      </c>
    </row>
    <row r="2328" spans="1:7" x14ac:dyDescent="0.25">
      <c r="A2328" s="5" t="s">
        <v>18472</v>
      </c>
      <c r="B2328" s="5">
        <v>-1.17260558124924</v>
      </c>
      <c r="C2328" s="5" t="s">
        <v>8</v>
      </c>
      <c r="D2328" s="5" t="s">
        <v>8</v>
      </c>
      <c r="E2328" s="5" t="s">
        <v>8</v>
      </c>
      <c r="F2328" s="5" t="s">
        <v>8</v>
      </c>
      <c r="G2328" s="5" t="s">
        <v>8</v>
      </c>
    </row>
    <row r="2329" spans="1:7" x14ac:dyDescent="0.25">
      <c r="A2329" s="5" t="s">
        <v>24964</v>
      </c>
      <c r="B2329" s="5">
        <v>-1.17260558124924</v>
      </c>
      <c r="C2329" s="5" t="s">
        <v>8</v>
      </c>
      <c r="D2329" s="5" t="s">
        <v>8</v>
      </c>
      <c r="E2329" s="5" t="s">
        <v>8</v>
      </c>
      <c r="F2329" s="5" t="s">
        <v>8</v>
      </c>
      <c r="G2329" s="5" t="s">
        <v>8</v>
      </c>
    </row>
    <row r="2330" spans="1:7" x14ac:dyDescent="0.25">
      <c r="A2330" s="5" t="s">
        <v>25016</v>
      </c>
      <c r="B2330" s="5">
        <v>-1.17260558124924</v>
      </c>
      <c r="C2330" s="5" t="s">
        <v>8</v>
      </c>
      <c r="D2330" s="5" t="s">
        <v>8</v>
      </c>
      <c r="E2330" s="5" t="s">
        <v>8</v>
      </c>
      <c r="F2330" s="5" t="s">
        <v>8</v>
      </c>
      <c r="G2330" s="5" t="s">
        <v>8</v>
      </c>
    </row>
    <row r="2331" spans="1:7" x14ac:dyDescent="0.25">
      <c r="A2331" s="5" t="s">
        <v>5045</v>
      </c>
      <c r="B2331" s="5">
        <v>-1.17260558124924</v>
      </c>
      <c r="C2331" s="5" t="s">
        <v>8</v>
      </c>
      <c r="D2331" s="5" t="s">
        <v>8</v>
      </c>
      <c r="E2331" s="5" t="s">
        <v>8</v>
      </c>
      <c r="F2331" s="5" t="s">
        <v>8</v>
      </c>
      <c r="G2331" s="5" t="s">
        <v>8</v>
      </c>
    </row>
    <row r="2332" spans="1:7" x14ac:dyDescent="0.25">
      <c r="A2332" s="5" t="s">
        <v>25060</v>
      </c>
      <c r="B2332" s="5">
        <v>-1.17260558124924</v>
      </c>
      <c r="C2332" s="5" t="s">
        <v>8</v>
      </c>
      <c r="D2332" s="5" t="s">
        <v>8</v>
      </c>
      <c r="E2332" s="5" t="s">
        <v>8</v>
      </c>
      <c r="F2332" s="5" t="s">
        <v>8</v>
      </c>
      <c r="G2332" s="5" t="s">
        <v>8</v>
      </c>
    </row>
    <row r="2333" spans="1:7" x14ac:dyDescent="0.25">
      <c r="A2333" s="5" t="s">
        <v>25096</v>
      </c>
      <c r="B2333" s="5">
        <v>-1.17260558124924</v>
      </c>
      <c r="C2333" s="5" t="s">
        <v>8</v>
      </c>
      <c r="D2333" s="5" t="s">
        <v>8</v>
      </c>
      <c r="E2333" s="5" t="s">
        <v>8</v>
      </c>
      <c r="F2333" s="5" t="s">
        <v>8</v>
      </c>
      <c r="G2333" s="5" t="s">
        <v>8</v>
      </c>
    </row>
    <row r="2334" spans="1:7" x14ac:dyDescent="0.25">
      <c r="A2334" s="5" t="s">
        <v>25249</v>
      </c>
      <c r="B2334" s="5">
        <v>-1.17260558124924</v>
      </c>
      <c r="C2334" s="5" t="s">
        <v>8</v>
      </c>
      <c r="D2334" s="5" t="s">
        <v>8</v>
      </c>
      <c r="E2334" s="5" t="s">
        <v>8</v>
      </c>
      <c r="F2334" s="5" t="s">
        <v>8</v>
      </c>
      <c r="G2334" s="5" t="s">
        <v>8</v>
      </c>
    </row>
    <row r="2335" spans="1:7" x14ac:dyDescent="0.25">
      <c r="A2335" s="5" t="s">
        <v>25399</v>
      </c>
      <c r="B2335" s="5">
        <v>-1.17260558124924</v>
      </c>
      <c r="C2335" s="5" t="s">
        <v>8</v>
      </c>
      <c r="D2335" s="5" t="s">
        <v>8</v>
      </c>
      <c r="E2335" s="5" t="s">
        <v>8</v>
      </c>
      <c r="F2335" s="5" t="s">
        <v>8</v>
      </c>
      <c r="G2335" s="5" t="s">
        <v>8</v>
      </c>
    </row>
    <row r="2336" spans="1:7" x14ac:dyDescent="0.25">
      <c r="A2336" s="5" t="s">
        <v>25461</v>
      </c>
      <c r="B2336" s="5">
        <v>-1.17260558124924</v>
      </c>
      <c r="C2336" s="5" t="s">
        <v>8</v>
      </c>
      <c r="D2336" s="5" t="s">
        <v>8</v>
      </c>
      <c r="E2336" s="5" t="s">
        <v>8</v>
      </c>
      <c r="F2336" s="5" t="s">
        <v>8</v>
      </c>
      <c r="G2336" s="5" t="s">
        <v>8</v>
      </c>
    </row>
    <row r="2337" spans="1:7" x14ac:dyDescent="0.25">
      <c r="A2337" s="5" t="s">
        <v>20460</v>
      </c>
      <c r="B2337" s="5">
        <v>-1.17260558124924</v>
      </c>
      <c r="C2337" s="5" t="s">
        <v>8</v>
      </c>
      <c r="D2337" s="5" t="s">
        <v>8</v>
      </c>
      <c r="E2337" s="5" t="s">
        <v>8</v>
      </c>
      <c r="F2337" s="5" t="s">
        <v>8</v>
      </c>
      <c r="G2337" s="5" t="s">
        <v>8</v>
      </c>
    </row>
    <row r="2338" spans="1:7" x14ac:dyDescent="0.25">
      <c r="A2338" s="5" t="s">
        <v>12485</v>
      </c>
      <c r="B2338" s="5">
        <v>-1.17260558124924</v>
      </c>
      <c r="C2338" s="5" t="s">
        <v>8</v>
      </c>
      <c r="D2338" s="5" t="s">
        <v>8</v>
      </c>
      <c r="E2338" s="5" t="s">
        <v>8</v>
      </c>
      <c r="F2338" s="5" t="s">
        <v>8</v>
      </c>
      <c r="G2338" s="5" t="s">
        <v>8</v>
      </c>
    </row>
    <row r="2339" spans="1:7" x14ac:dyDescent="0.25">
      <c r="A2339" s="5" t="s">
        <v>25612</v>
      </c>
      <c r="B2339" s="5">
        <v>-1.17260558124924</v>
      </c>
      <c r="C2339" s="5" t="s">
        <v>8</v>
      </c>
      <c r="D2339" s="5" t="s">
        <v>8</v>
      </c>
      <c r="E2339" s="5" t="s">
        <v>8</v>
      </c>
      <c r="F2339" s="5" t="s">
        <v>8</v>
      </c>
      <c r="G2339" s="5" t="s">
        <v>8</v>
      </c>
    </row>
    <row r="2340" spans="1:7" x14ac:dyDescent="0.25">
      <c r="A2340" s="5" t="s">
        <v>25706</v>
      </c>
      <c r="B2340" s="5">
        <v>-1.17260558124924</v>
      </c>
      <c r="C2340" s="5" t="s">
        <v>8</v>
      </c>
      <c r="D2340" s="5" t="s">
        <v>8</v>
      </c>
      <c r="E2340" s="5" t="s">
        <v>8</v>
      </c>
      <c r="F2340" s="5" t="s">
        <v>8</v>
      </c>
      <c r="G2340" s="5" t="s">
        <v>8</v>
      </c>
    </row>
    <row r="2341" spans="1:7" x14ac:dyDescent="0.25">
      <c r="A2341" s="5" t="s">
        <v>25751</v>
      </c>
      <c r="B2341" s="5">
        <v>-1.17260558124924</v>
      </c>
      <c r="C2341" s="5" t="s">
        <v>8</v>
      </c>
      <c r="D2341" s="5" t="s">
        <v>8</v>
      </c>
      <c r="E2341" s="5" t="s">
        <v>8</v>
      </c>
      <c r="F2341" s="5" t="s">
        <v>8</v>
      </c>
      <c r="G2341" s="5" t="s">
        <v>8</v>
      </c>
    </row>
    <row r="2342" spans="1:7" x14ac:dyDescent="0.25">
      <c r="A2342" s="5" t="s">
        <v>25776</v>
      </c>
      <c r="B2342" s="5">
        <v>-1.17260558124924</v>
      </c>
      <c r="C2342" s="5" t="s">
        <v>8</v>
      </c>
      <c r="D2342" s="5" t="s">
        <v>8</v>
      </c>
      <c r="E2342" s="5" t="s">
        <v>8</v>
      </c>
      <c r="F2342" s="5" t="s">
        <v>8</v>
      </c>
      <c r="G2342" s="5" t="s">
        <v>8</v>
      </c>
    </row>
    <row r="2343" spans="1:7" x14ac:dyDescent="0.25">
      <c r="A2343" s="5" t="s">
        <v>25823</v>
      </c>
      <c r="B2343" s="5">
        <v>-1.17260558124924</v>
      </c>
      <c r="C2343" s="5" t="s">
        <v>8</v>
      </c>
      <c r="D2343" s="5" t="s">
        <v>8</v>
      </c>
      <c r="E2343" s="5" t="s">
        <v>8</v>
      </c>
      <c r="F2343" s="5" t="s">
        <v>8</v>
      </c>
      <c r="G2343" s="5" t="s">
        <v>8</v>
      </c>
    </row>
    <row r="2344" spans="1:7" x14ac:dyDescent="0.25">
      <c r="A2344" s="5" t="s">
        <v>21191</v>
      </c>
      <c r="B2344" s="5">
        <v>-1.17260558124924</v>
      </c>
      <c r="C2344" s="5" t="s">
        <v>8</v>
      </c>
      <c r="D2344" s="5" t="s">
        <v>8</v>
      </c>
      <c r="E2344" s="5" t="s">
        <v>8</v>
      </c>
      <c r="F2344" s="5" t="s">
        <v>8</v>
      </c>
      <c r="G2344" s="5" t="s">
        <v>8</v>
      </c>
    </row>
    <row r="2345" spans="1:7" x14ac:dyDescent="0.25">
      <c r="A2345" s="5" t="s">
        <v>25155</v>
      </c>
      <c r="B2345" s="5">
        <v>-1.1731550212892901</v>
      </c>
      <c r="C2345" s="5" t="s">
        <v>8</v>
      </c>
      <c r="D2345" s="5" t="s">
        <v>8</v>
      </c>
      <c r="E2345" s="5" t="s">
        <v>8</v>
      </c>
      <c r="F2345" s="5" t="s">
        <v>8</v>
      </c>
      <c r="G2345" s="5" t="s">
        <v>8</v>
      </c>
    </row>
    <row r="2346" spans="1:7" x14ac:dyDescent="0.25">
      <c r="A2346" s="5" t="s">
        <v>23870</v>
      </c>
      <c r="B2346" s="5">
        <v>-1.1739818822440999</v>
      </c>
      <c r="C2346" s="5" t="s">
        <v>3493</v>
      </c>
      <c r="D2346" s="5" t="s">
        <v>23871</v>
      </c>
      <c r="E2346" s="5" t="s">
        <v>23872</v>
      </c>
      <c r="F2346" s="5" t="s">
        <v>23873</v>
      </c>
      <c r="G2346" s="5" t="s">
        <v>23874</v>
      </c>
    </row>
    <row r="2347" spans="1:7" x14ac:dyDescent="0.25">
      <c r="A2347" s="5" t="s">
        <v>19981</v>
      </c>
      <c r="B2347" s="5">
        <v>-1.1743152183496901</v>
      </c>
      <c r="C2347" s="5" t="s">
        <v>8</v>
      </c>
      <c r="D2347" s="5" t="s">
        <v>8</v>
      </c>
      <c r="E2347" s="5" t="s">
        <v>8</v>
      </c>
      <c r="F2347" s="5" t="s">
        <v>8</v>
      </c>
      <c r="G2347" s="5" t="s">
        <v>8</v>
      </c>
    </row>
    <row r="2348" spans="1:7" x14ac:dyDescent="0.25">
      <c r="A2348" s="5" t="s">
        <v>13093</v>
      </c>
      <c r="B2348" s="5">
        <v>-1.1752476036790001</v>
      </c>
      <c r="C2348" s="5" t="s">
        <v>8</v>
      </c>
      <c r="D2348" s="5" t="s">
        <v>8</v>
      </c>
      <c r="E2348" s="5" t="s">
        <v>8</v>
      </c>
      <c r="F2348" s="5" t="s">
        <v>8</v>
      </c>
      <c r="G2348" s="5" t="s">
        <v>8</v>
      </c>
    </row>
    <row r="2349" spans="1:7" x14ac:dyDescent="0.25">
      <c r="A2349" s="5" t="s">
        <v>24967</v>
      </c>
      <c r="B2349" s="5">
        <v>-1.1754979740075899</v>
      </c>
      <c r="C2349" s="5" t="s">
        <v>8</v>
      </c>
      <c r="D2349" s="5" t="s">
        <v>8</v>
      </c>
      <c r="E2349" s="5" t="s">
        <v>8</v>
      </c>
      <c r="F2349" s="5" t="s">
        <v>8</v>
      </c>
      <c r="G2349" s="5" t="s">
        <v>8</v>
      </c>
    </row>
    <row r="2350" spans="1:7" x14ac:dyDescent="0.25">
      <c r="A2350" s="5" t="s">
        <v>23878</v>
      </c>
      <c r="B2350" s="5">
        <v>-1.1768546752445399</v>
      </c>
      <c r="C2350" s="5" t="s">
        <v>23879</v>
      </c>
      <c r="D2350" s="5" t="s">
        <v>23880</v>
      </c>
      <c r="E2350" s="5" t="s">
        <v>8</v>
      </c>
      <c r="F2350" s="5" t="s">
        <v>23881</v>
      </c>
      <c r="G2350" s="5" t="s">
        <v>23882</v>
      </c>
    </row>
    <row r="2351" spans="1:7" x14ac:dyDescent="0.25">
      <c r="A2351" s="5" t="s">
        <v>180</v>
      </c>
      <c r="B2351" s="5">
        <v>-1.1768546752445399</v>
      </c>
      <c r="C2351" s="5" t="s">
        <v>8</v>
      </c>
      <c r="D2351" s="5" t="s">
        <v>8</v>
      </c>
      <c r="E2351" s="5" t="s">
        <v>8</v>
      </c>
      <c r="F2351" s="5" t="s">
        <v>8</v>
      </c>
      <c r="G2351" s="5" t="s">
        <v>8</v>
      </c>
    </row>
    <row r="2352" spans="1:7" x14ac:dyDescent="0.25">
      <c r="A2352" s="5" t="s">
        <v>25048</v>
      </c>
      <c r="B2352" s="5">
        <v>-1.1768546752445399</v>
      </c>
      <c r="C2352" s="5" t="s">
        <v>8</v>
      </c>
      <c r="D2352" s="5" t="s">
        <v>8</v>
      </c>
      <c r="E2352" s="5" t="s">
        <v>8</v>
      </c>
      <c r="F2352" s="5" t="s">
        <v>8</v>
      </c>
      <c r="G2352" s="5" t="s">
        <v>8</v>
      </c>
    </row>
    <row r="2353" spans="1:7" x14ac:dyDescent="0.25">
      <c r="A2353" s="5" t="s">
        <v>22531</v>
      </c>
      <c r="B2353" s="5">
        <v>-1.1778872895732899</v>
      </c>
      <c r="C2353" s="5" t="s">
        <v>8</v>
      </c>
      <c r="D2353" s="5" t="s">
        <v>8</v>
      </c>
      <c r="E2353" s="5" t="s">
        <v>8</v>
      </c>
      <c r="F2353" s="5" t="s">
        <v>8</v>
      </c>
      <c r="G2353" s="5" t="s">
        <v>8</v>
      </c>
    </row>
    <row r="2354" spans="1:7" x14ac:dyDescent="0.25">
      <c r="A2354" s="5" t="s">
        <v>24482</v>
      </c>
      <c r="B2354" s="5">
        <v>-1.17888059631552</v>
      </c>
      <c r="C2354" s="5" t="s">
        <v>24483</v>
      </c>
      <c r="D2354" s="5" t="s">
        <v>24484</v>
      </c>
      <c r="E2354" s="5" t="s">
        <v>24485</v>
      </c>
      <c r="F2354" s="5" t="s">
        <v>24486</v>
      </c>
      <c r="G2354" s="5" t="s">
        <v>24487</v>
      </c>
    </row>
    <row r="2355" spans="1:7" x14ac:dyDescent="0.25">
      <c r="A2355" s="5" t="s">
        <v>6864</v>
      </c>
      <c r="B2355" s="5">
        <v>-1.17891890992625</v>
      </c>
      <c r="C2355" s="5" t="s">
        <v>8</v>
      </c>
      <c r="D2355" s="5" t="s">
        <v>8</v>
      </c>
      <c r="E2355" s="5" t="s">
        <v>8</v>
      </c>
      <c r="F2355" s="5" t="s">
        <v>8</v>
      </c>
      <c r="G2355" s="5" t="s">
        <v>8</v>
      </c>
    </row>
    <row r="2356" spans="1:7" x14ac:dyDescent="0.25">
      <c r="A2356" s="5" t="s">
        <v>20072</v>
      </c>
      <c r="B2356" s="5">
        <v>-1.17899142806665</v>
      </c>
      <c r="C2356" s="5" t="s">
        <v>8</v>
      </c>
      <c r="D2356" s="5" t="s">
        <v>8</v>
      </c>
      <c r="E2356" s="5" t="s">
        <v>8</v>
      </c>
      <c r="F2356" s="5" t="s">
        <v>8</v>
      </c>
      <c r="G2356" s="5" t="s">
        <v>8</v>
      </c>
    </row>
    <row r="2357" spans="1:7" x14ac:dyDescent="0.25">
      <c r="A2357" s="5" t="s">
        <v>20621</v>
      </c>
      <c r="B2357" s="5">
        <v>-1.17899142806665</v>
      </c>
      <c r="C2357" s="5" t="s">
        <v>8</v>
      </c>
      <c r="D2357" s="5" t="s">
        <v>8</v>
      </c>
      <c r="E2357" s="5" t="s">
        <v>8</v>
      </c>
      <c r="F2357" s="5" t="s">
        <v>8</v>
      </c>
      <c r="G2357" s="5" t="s">
        <v>8</v>
      </c>
    </row>
    <row r="2358" spans="1:7" x14ac:dyDescent="0.25">
      <c r="A2358" s="5" t="s">
        <v>21868</v>
      </c>
      <c r="B2358" s="5">
        <v>-1.1791808859292401</v>
      </c>
      <c r="C2358" s="5" t="s">
        <v>8</v>
      </c>
      <c r="D2358" s="5" t="s">
        <v>8</v>
      </c>
      <c r="E2358" s="5" t="s">
        <v>8</v>
      </c>
      <c r="F2358" s="5" t="s">
        <v>8</v>
      </c>
      <c r="G2358" s="5" t="s">
        <v>597</v>
      </c>
    </row>
    <row r="2359" spans="1:7" x14ac:dyDescent="0.25">
      <c r="A2359" s="5" t="s">
        <v>10759</v>
      </c>
      <c r="B2359" s="5">
        <v>-1.1791808859292401</v>
      </c>
      <c r="C2359" s="5" t="s">
        <v>8</v>
      </c>
      <c r="D2359" s="5" t="s">
        <v>10760</v>
      </c>
      <c r="E2359" s="5" t="s">
        <v>10761</v>
      </c>
      <c r="F2359" s="5" t="s">
        <v>10762</v>
      </c>
      <c r="G2359" s="5" t="s">
        <v>6627</v>
      </c>
    </row>
    <row r="2360" spans="1:7" x14ac:dyDescent="0.25">
      <c r="A2360" s="5" t="s">
        <v>24432</v>
      </c>
      <c r="B2360" s="5">
        <v>-1.1791808859292401</v>
      </c>
      <c r="C2360" s="5" t="s">
        <v>24433</v>
      </c>
      <c r="D2360" s="5" t="s">
        <v>24434</v>
      </c>
      <c r="E2360" s="5" t="s">
        <v>24435</v>
      </c>
      <c r="F2360" s="5" t="s">
        <v>24436</v>
      </c>
      <c r="G2360" s="5" t="s">
        <v>24437</v>
      </c>
    </row>
    <row r="2361" spans="1:7" x14ac:dyDescent="0.25">
      <c r="A2361" s="5" t="s">
        <v>24890</v>
      </c>
      <c r="B2361" s="5">
        <v>-1.1791808859292401</v>
      </c>
      <c r="C2361" s="5" t="s">
        <v>8</v>
      </c>
      <c r="D2361" s="5" t="s">
        <v>8</v>
      </c>
      <c r="E2361" s="5" t="s">
        <v>8</v>
      </c>
      <c r="F2361" s="5" t="s">
        <v>8</v>
      </c>
      <c r="G2361" s="5" t="s">
        <v>8</v>
      </c>
    </row>
    <row r="2362" spans="1:7" x14ac:dyDescent="0.25">
      <c r="A2362" s="5" t="s">
        <v>21775</v>
      </c>
      <c r="B2362" s="5">
        <v>-1.1791808859292401</v>
      </c>
      <c r="C2362" s="5" t="s">
        <v>8</v>
      </c>
      <c r="D2362" s="5" t="s">
        <v>8</v>
      </c>
      <c r="E2362" s="5" t="s">
        <v>8</v>
      </c>
      <c r="F2362" s="5" t="s">
        <v>8</v>
      </c>
      <c r="G2362" s="5" t="s">
        <v>8</v>
      </c>
    </row>
    <row r="2363" spans="1:7" x14ac:dyDescent="0.25">
      <c r="A2363" s="5" t="s">
        <v>24939</v>
      </c>
      <c r="B2363" s="5">
        <v>-1.1791808859292401</v>
      </c>
      <c r="C2363" s="5" t="s">
        <v>8</v>
      </c>
      <c r="D2363" s="5" t="s">
        <v>8</v>
      </c>
      <c r="E2363" s="5" t="s">
        <v>8</v>
      </c>
      <c r="F2363" s="5" t="s">
        <v>8</v>
      </c>
      <c r="G2363" s="5" t="s">
        <v>8</v>
      </c>
    </row>
    <row r="2364" spans="1:7" x14ac:dyDescent="0.25">
      <c r="A2364" s="5" t="s">
        <v>25120</v>
      </c>
      <c r="B2364" s="5">
        <v>-1.1791808859292401</v>
      </c>
      <c r="C2364" s="5" t="s">
        <v>8</v>
      </c>
      <c r="D2364" s="5" t="s">
        <v>8</v>
      </c>
      <c r="E2364" s="5" t="s">
        <v>8</v>
      </c>
      <c r="F2364" s="5" t="s">
        <v>8</v>
      </c>
      <c r="G2364" s="5" t="s">
        <v>8</v>
      </c>
    </row>
    <row r="2365" spans="1:7" x14ac:dyDescent="0.25">
      <c r="A2365" s="5" t="s">
        <v>19444</v>
      </c>
      <c r="B2365" s="5">
        <v>-1.1791808859292401</v>
      </c>
      <c r="C2365" s="5" t="s">
        <v>8</v>
      </c>
      <c r="D2365" s="5" t="s">
        <v>8</v>
      </c>
      <c r="E2365" s="5" t="s">
        <v>8</v>
      </c>
      <c r="F2365" s="5" t="s">
        <v>8</v>
      </c>
      <c r="G2365" s="5" t="s">
        <v>8</v>
      </c>
    </row>
    <row r="2366" spans="1:7" x14ac:dyDescent="0.25">
      <c r="A2366" s="5" t="s">
        <v>8296</v>
      </c>
      <c r="B2366" s="5">
        <v>-1.1791808859292401</v>
      </c>
      <c r="C2366" s="5" t="s">
        <v>8</v>
      </c>
      <c r="D2366" s="5" t="s">
        <v>8</v>
      </c>
      <c r="E2366" s="5" t="s">
        <v>8</v>
      </c>
      <c r="F2366" s="5" t="s">
        <v>8</v>
      </c>
      <c r="G2366" s="5" t="s">
        <v>8</v>
      </c>
    </row>
    <row r="2367" spans="1:7" x14ac:dyDescent="0.25">
      <c r="A2367" s="5" t="s">
        <v>20413</v>
      </c>
      <c r="B2367" s="5">
        <v>-1.1791808859292401</v>
      </c>
      <c r="C2367" s="5" t="s">
        <v>8</v>
      </c>
      <c r="D2367" s="5" t="s">
        <v>8</v>
      </c>
      <c r="E2367" s="5" t="s">
        <v>8</v>
      </c>
      <c r="F2367" s="5" t="s">
        <v>8</v>
      </c>
      <c r="G2367" s="5" t="s">
        <v>8</v>
      </c>
    </row>
    <row r="2368" spans="1:7" x14ac:dyDescent="0.25">
      <c r="A2368" s="5" t="s">
        <v>12296</v>
      </c>
      <c r="B2368" s="5">
        <v>-1.1791808859292401</v>
      </c>
      <c r="C2368" s="5" t="s">
        <v>8</v>
      </c>
      <c r="D2368" s="5" t="s">
        <v>8</v>
      </c>
      <c r="E2368" s="5" t="s">
        <v>8</v>
      </c>
      <c r="F2368" s="5" t="s">
        <v>8</v>
      </c>
      <c r="G2368" s="5" t="s">
        <v>8</v>
      </c>
    </row>
    <row r="2369" spans="1:7" x14ac:dyDescent="0.25">
      <c r="A2369" s="5" t="s">
        <v>20815</v>
      </c>
      <c r="B2369" s="5">
        <v>-1.1791808859292401</v>
      </c>
      <c r="C2369" s="5" t="s">
        <v>8</v>
      </c>
      <c r="D2369" s="5" t="s">
        <v>8</v>
      </c>
      <c r="E2369" s="5" t="s">
        <v>8</v>
      </c>
      <c r="F2369" s="5" t="s">
        <v>8</v>
      </c>
      <c r="G2369" s="5" t="s">
        <v>8</v>
      </c>
    </row>
    <row r="2370" spans="1:7" x14ac:dyDescent="0.25">
      <c r="A2370" s="5" t="s">
        <v>2220</v>
      </c>
      <c r="B2370" s="5">
        <v>-1.1802774139344101</v>
      </c>
      <c r="C2370" s="5" t="s">
        <v>8</v>
      </c>
      <c r="D2370" s="5" t="s">
        <v>8</v>
      </c>
      <c r="E2370" s="5" t="s">
        <v>8</v>
      </c>
      <c r="F2370" s="5" t="s">
        <v>8</v>
      </c>
      <c r="G2370" s="5" t="s">
        <v>8</v>
      </c>
    </row>
    <row r="2371" spans="1:7" x14ac:dyDescent="0.25">
      <c r="A2371" s="5" t="s">
        <v>21409</v>
      </c>
      <c r="B2371" s="5">
        <v>-1.1811237516725701</v>
      </c>
      <c r="C2371" s="5" t="s">
        <v>21410</v>
      </c>
      <c r="D2371" s="5" t="s">
        <v>21411</v>
      </c>
      <c r="E2371" s="5" t="s">
        <v>21412</v>
      </c>
      <c r="F2371" s="5" t="s">
        <v>21413</v>
      </c>
      <c r="G2371" s="5" t="s">
        <v>21414</v>
      </c>
    </row>
    <row r="2372" spans="1:7" x14ac:dyDescent="0.25">
      <c r="A2372" s="5" t="s">
        <v>21451</v>
      </c>
      <c r="B2372" s="5">
        <v>-1.1811237516725701</v>
      </c>
      <c r="C2372" s="5" t="s">
        <v>8</v>
      </c>
      <c r="D2372" s="5" t="s">
        <v>8</v>
      </c>
      <c r="E2372" s="5" t="s">
        <v>8</v>
      </c>
      <c r="F2372" s="5" t="s">
        <v>8</v>
      </c>
      <c r="G2372" s="5" t="s">
        <v>8</v>
      </c>
    </row>
    <row r="2373" spans="1:7" x14ac:dyDescent="0.25">
      <c r="A2373" s="5" t="s">
        <v>24883</v>
      </c>
      <c r="B2373" s="5">
        <v>-1.1811237516725701</v>
      </c>
      <c r="C2373" s="5" t="s">
        <v>8</v>
      </c>
      <c r="D2373" s="5" t="s">
        <v>8</v>
      </c>
      <c r="E2373" s="5" t="s">
        <v>8</v>
      </c>
      <c r="F2373" s="5" t="s">
        <v>8</v>
      </c>
      <c r="G2373" s="5" t="s">
        <v>8</v>
      </c>
    </row>
    <row r="2374" spans="1:7" x14ac:dyDescent="0.25">
      <c r="A2374" s="5" t="s">
        <v>8714</v>
      </c>
      <c r="B2374" s="5">
        <v>-1.1811237516725701</v>
      </c>
      <c r="C2374" s="5" t="s">
        <v>8</v>
      </c>
      <c r="D2374" s="5" t="s">
        <v>8</v>
      </c>
      <c r="E2374" s="5" t="s">
        <v>8</v>
      </c>
      <c r="F2374" s="5" t="s">
        <v>8</v>
      </c>
      <c r="G2374" s="5" t="s">
        <v>8</v>
      </c>
    </row>
    <row r="2375" spans="1:7" x14ac:dyDescent="0.25">
      <c r="A2375" s="5" t="s">
        <v>19770</v>
      </c>
      <c r="B2375" s="5">
        <v>-1.18113638369414</v>
      </c>
      <c r="C2375" s="5" t="s">
        <v>8</v>
      </c>
      <c r="D2375" s="5" t="s">
        <v>8</v>
      </c>
      <c r="E2375" s="5" t="s">
        <v>8</v>
      </c>
      <c r="F2375" s="5" t="s">
        <v>8</v>
      </c>
      <c r="G2375" s="5" t="s">
        <v>8</v>
      </c>
    </row>
    <row r="2376" spans="1:7" x14ac:dyDescent="0.25">
      <c r="A2376" s="5" t="s">
        <v>24566</v>
      </c>
      <c r="B2376" s="5">
        <v>-1.1846519049172399</v>
      </c>
      <c r="C2376" s="5" t="s">
        <v>24567</v>
      </c>
      <c r="D2376" s="5" t="s">
        <v>8</v>
      </c>
      <c r="E2376" s="5" t="s">
        <v>8</v>
      </c>
      <c r="F2376" s="5" t="s">
        <v>8</v>
      </c>
      <c r="G2376" s="5" t="s">
        <v>24568</v>
      </c>
    </row>
    <row r="2377" spans="1:7" x14ac:dyDescent="0.25">
      <c r="A2377" s="5" t="s">
        <v>13699</v>
      </c>
      <c r="B2377" s="5">
        <v>-1.1846519049172399</v>
      </c>
      <c r="C2377" s="5" t="s">
        <v>8</v>
      </c>
      <c r="D2377" s="5" t="s">
        <v>8</v>
      </c>
      <c r="E2377" s="5" t="s">
        <v>8</v>
      </c>
      <c r="F2377" s="5" t="s">
        <v>8</v>
      </c>
      <c r="G2377" s="5" t="s">
        <v>13700</v>
      </c>
    </row>
    <row r="2378" spans="1:7" x14ac:dyDescent="0.25">
      <c r="A2378" s="5" t="s">
        <v>18502</v>
      </c>
      <c r="B2378" s="5">
        <v>-1.1846519049172399</v>
      </c>
      <c r="C2378" s="5" t="s">
        <v>8</v>
      </c>
      <c r="D2378" s="5" t="s">
        <v>8</v>
      </c>
      <c r="E2378" s="5" t="s">
        <v>8</v>
      </c>
      <c r="F2378" s="5" t="s">
        <v>8</v>
      </c>
      <c r="G2378" s="5" t="s">
        <v>8</v>
      </c>
    </row>
    <row r="2379" spans="1:7" x14ac:dyDescent="0.25">
      <c r="A2379" s="5" t="s">
        <v>25271</v>
      </c>
      <c r="B2379" s="5">
        <v>-1.1846519049172399</v>
      </c>
      <c r="C2379" s="5" t="s">
        <v>8</v>
      </c>
      <c r="D2379" s="5" t="s">
        <v>8</v>
      </c>
      <c r="E2379" s="5" t="s">
        <v>8</v>
      </c>
      <c r="F2379" s="5" t="s">
        <v>8</v>
      </c>
      <c r="G2379" s="5" t="s">
        <v>8</v>
      </c>
    </row>
    <row r="2380" spans="1:7" x14ac:dyDescent="0.25">
      <c r="A2380" s="5" t="s">
        <v>25561</v>
      </c>
      <c r="B2380" s="5">
        <v>-1.1846519049172399</v>
      </c>
      <c r="C2380" s="5" t="s">
        <v>8</v>
      </c>
      <c r="D2380" s="5" t="s">
        <v>8</v>
      </c>
      <c r="E2380" s="5" t="s">
        <v>8</v>
      </c>
      <c r="F2380" s="5" t="s">
        <v>8</v>
      </c>
      <c r="G2380" s="5" t="s">
        <v>8</v>
      </c>
    </row>
    <row r="2381" spans="1:7" x14ac:dyDescent="0.25">
      <c r="A2381" s="5" t="s">
        <v>14081</v>
      </c>
      <c r="B2381" s="5">
        <v>-1.1846519049172399</v>
      </c>
      <c r="C2381" s="5" t="s">
        <v>8</v>
      </c>
      <c r="D2381" s="5" t="s">
        <v>8</v>
      </c>
      <c r="E2381" s="5" t="s">
        <v>8</v>
      </c>
      <c r="F2381" s="5" t="s">
        <v>8</v>
      </c>
      <c r="G2381" s="5" t="s">
        <v>8</v>
      </c>
    </row>
    <row r="2382" spans="1:7" x14ac:dyDescent="0.25">
      <c r="A2382" s="5" t="s">
        <v>23875</v>
      </c>
      <c r="B2382" s="5">
        <v>-1.1882234412988399</v>
      </c>
      <c r="C2382" s="5" t="s">
        <v>23876</v>
      </c>
      <c r="D2382" s="5" t="s">
        <v>11041</v>
      </c>
      <c r="E2382" s="5" t="s">
        <v>11042</v>
      </c>
      <c r="F2382" s="5" t="s">
        <v>11043</v>
      </c>
      <c r="G2382" s="5" t="s">
        <v>23877</v>
      </c>
    </row>
    <row r="2383" spans="1:7" x14ac:dyDescent="0.25">
      <c r="A2383" s="5" t="s">
        <v>21115</v>
      </c>
      <c r="B2383" s="5">
        <v>-1.18927530686465</v>
      </c>
      <c r="C2383" s="5" t="s">
        <v>8</v>
      </c>
      <c r="D2383" s="5" t="s">
        <v>8</v>
      </c>
      <c r="E2383" s="5" t="s">
        <v>8</v>
      </c>
      <c r="F2383" s="5" t="s">
        <v>8</v>
      </c>
      <c r="G2383" s="5" t="s">
        <v>8</v>
      </c>
    </row>
    <row r="2384" spans="1:7" x14ac:dyDescent="0.25">
      <c r="A2384" s="5" t="s">
        <v>21219</v>
      </c>
      <c r="B2384" s="5">
        <v>-1.18927530686465</v>
      </c>
      <c r="C2384" s="5" t="s">
        <v>8</v>
      </c>
      <c r="D2384" s="5" t="s">
        <v>8</v>
      </c>
      <c r="E2384" s="5" t="s">
        <v>8</v>
      </c>
      <c r="F2384" s="5" t="s">
        <v>8</v>
      </c>
      <c r="G2384" s="5" t="s">
        <v>8</v>
      </c>
    </row>
    <row r="2385" spans="1:7" x14ac:dyDescent="0.25">
      <c r="A2385" s="5" t="s">
        <v>23725</v>
      </c>
      <c r="B2385" s="5">
        <v>-1.19323392912315</v>
      </c>
      <c r="C2385" s="5" t="s">
        <v>8</v>
      </c>
      <c r="D2385" s="5" t="s">
        <v>8</v>
      </c>
      <c r="E2385" s="5" t="s">
        <v>8</v>
      </c>
      <c r="F2385" s="5" t="s">
        <v>8</v>
      </c>
      <c r="G2385" s="5" t="s">
        <v>2578</v>
      </c>
    </row>
    <row r="2386" spans="1:7" x14ac:dyDescent="0.25">
      <c r="A2386" s="5" t="s">
        <v>23297</v>
      </c>
      <c r="B2386" s="5">
        <v>-1.19323392912315</v>
      </c>
      <c r="C2386" s="5" t="s">
        <v>8</v>
      </c>
      <c r="D2386" s="5" t="s">
        <v>8</v>
      </c>
      <c r="E2386" s="5" t="s">
        <v>8</v>
      </c>
      <c r="F2386" s="5" t="s">
        <v>8</v>
      </c>
      <c r="G2386" s="5" t="s">
        <v>240</v>
      </c>
    </row>
    <row r="2387" spans="1:7" x14ac:dyDescent="0.25">
      <c r="A2387" s="5" t="s">
        <v>8034</v>
      </c>
      <c r="B2387" s="5">
        <v>-1.19323392912315</v>
      </c>
      <c r="C2387" s="5" t="s">
        <v>8</v>
      </c>
      <c r="D2387" s="5" t="s">
        <v>8</v>
      </c>
      <c r="E2387" s="5" t="s">
        <v>8</v>
      </c>
      <c r="F2387" s="5" t="s">
        <v>8</v>
      </c>
      <c r="G2387" s="5" t="s">
        <v>8</v>
      </c>
    </row>
    <row r="2388" spans="1:7" x14ac:dyDescent="0.25">
      <c r="A2388" s="5" t="s">
        <v>25288</v>
      </c>
      <c r="B2388" s="5">
        <v>-1.19323392912315</v>
      </c>
      <c r="C2388" s="5" t="s">
        <v>8</v>
      </c>
      <c r="D2388" s="5" t="s">
        <v>8</v>
      </c>
      <c r="E2388" s="5" t="s">
        <v>8</v>
      </c>
      <c r="F2388" s="5" t="s">
        <v>8</v>
      </c>
      <c r="G2388" s="5" t="s">
        <v>8</v>
      </c>
    </row>
    <row r="2389" spans="1:7" x14ac:dyDescent="0.25">
      <c r="A2389" s="5" t="s">
        <v>19896</v>
      </c>
      <c r="B2389" s="5">
        <v>-1.19323392912315</v>
      </c>
      <c r="C2389" s="5" t="s">
        <v>8</v>
      </c>
      <c r="D2389" s="5" t="s">
        <v>8</v>
      </c>
      <c r="E2389" s="5" t="s">
        <v>8</v>
      </c>
      <c r="F2389" s="5" t="s">
        <v>8</v>
      </c>
      <c r="G2389" s="5" t="s">
        <v>8</v>
      </c>
    </row>
    <row r="2390" spans="1:7" x14ac:dyDescent="0.25">
      <c r="A2390" s="5" t="s">
        <v>25371</v>
      </c>
      <c r="B2390" s="5">
        <v>-1.19323392912315</v>
      </c>
      <c r="C2390" s="5" t="s">
        <v>8</v>
      </c>
      <c r="D2390" s="5" t="s">
        <v>8</v>
      </c>
      <c r="E2390" s="5" t="s">
        <v>8</v>
      </c>
      <c r="F2390" s="5" t="s">
        <v>8</v>
      </c>
      <c r="G2390" s="5" t="s">
        <v>8</v>
      </c>
    </row>
    <row r="2391" spans="1:7" x14ac:dyDescent="0.25">
      <c r="A2391" s="5" t="s">
        <v>25511</v>
      </c>
      <c r="B2391" s="5">
        <v>-1.19323392912315</v>
      </c>
      <c r="C2391" s="5" t="s">
        <v>8</v>
      </c>
      <c r="D2391" s="5" t="s">
        <v>8</v>
      </c>
      <c r="E2391" s="5" t="s">
        <v>8</v>
      </c>
      <c r="F2391" s="5" t="s">
        <v>8</v>
      </c>
      <c r="G2391" s="5" t="s">
        <v>8</v>
      </c>
    </row>
    <row r="2392" spans="1:7" x14ac:dyDescent="0.25">
      <c r="A2392" s="5" t="s">
        <v>10677</v>
      </c>
      <c r="B2392" s="5">
        <v>-1.1938893935219499</v>
      </c>
      <c r="C2392" s="5" t="s">
        <v>10678</v>
      </c>
      <c r="D2392" s="5" t="s">
        <v>10679</v>
      </c>
      <c r="E2392" s="5" t="s">
        <v>10680</v>
      </c>
      <c r="F2392" s="5" t="s">
        <v>10681</v>
      </c>
      <c r="G2392" s="5" t="s">
        <v>10682</v>
      </c>
    </row>
    <row r="2393" spans="1:7" x14ac:dyDescent="0.25">
      <c r="A2393" s="5" t="s">
        <v>24</v>
      </c>
      <c r="B2393" s="5">
        <v>-1.1939975427337901</v>
      </c>
      <c r="C2393" s="5" t="s">
        <v>8</v>
      </c>
      <c r="D2393" s="5" t="s">
        <v>8</v>
      </c>
      <c r="E2393" s="5" t="s">
        <v>8</v>
      </c>
      <c r="F2393" s="5" t="s">
        <v>8</v>
      </c>
      <c r="G2393" s="5" t="s">
        <v>8</v>
      </c>
    </row>
    <row r="2394" spans="1:7" x14ac:dyDescent="0.25">
      <c r="A2394" s="5" t="s">
        <v>20773</v>
      </c>
      <c r="B2394" s="5">
        <v>-1.1963139265859799</v>
      </c>
      <c r="C2394" s="5" t="s">
        <v>8</v>
      </c>
      <c r="D2394" s="5" t="s">
        <v>8</v>
      </c>
      <c r="E2394" s="5" t="s">
        <v>8</v>
      </c>
      <c r="F2394" s="5" t="s">
        <v>8</v>
      </c>
      <c r="G2394" s="5" t="s">
        <v>8</v>
      </c>
    </row>
    <row r="2395" spans="1:7" x14ac:dyDescent="0.25">
      <c r="A2395" s="5" t="s">
        <v>18715</v>
      </c>
      <c r="B2395" s="5">
        <v>-1.19666154615487</v>
      </c>
      <c r="C2395" s="5" t="s">
        <v>8</v>
      </c>
      <c r="D2395" s="5" t="s">
        <v>8</v>
      </c>
      <c r="E2395" s="5" t="s">
        <v>8</v>
      </c>
      <c r="F2395" s="5" t="s">
        <v>8</v>
      </c>
      <c r="G2395" s="5" t="s">
        <v>8</v>
      </c>
    </row>
    <row r="2396" spans="1:7" x14ac:dyDescent="0.25">
      <c r="A2396" s="5" t="s">
        <v>25381</v>
      </c>
      <c r="B2396" s="5">
        <v>-1.19666154615487</v>
      </c>
      <c r="C2396" s="5" t="s">
        <v>8</v>
      </c>
      <c r="D2396" s="5" t="s">
        <v>8</v>
      </c>
      <c r="E2396" s="5" t="s">
        <v>8</v>
      </c>
      <c r="F2396" s="5" t="s">
        <v>8</v>
      </c>
      <c r="G2396" s="5" t="s">
        <v>8</v>
      </c>
    </row>
    <row r="2397" spans="1:7" x14ac:dyDescent="0.25">
      <c r="A2397" s="5" t="s">
        <v>25562</v>
      </c>
      <c r="B2397" s="5">
        <v>-1.19666154615487</v>
      </c>
      <c r="C2397" s="5" t="s">
        <v>8</v>
      </c>
      <c r="D2397" s="5" t="s">
        <v>8</v>
      </c>
      <c r="E2397" s="5" t="s">
        <v>8</v>
      </c>
      <c r="F2397" s="5" t="s">
        <v>8</v>
      </c>
      <c r="G2397" s="5" t="s">
        <v>8</v>
      </c>
    </row>
    <row r="2398" spans="1:7" x14ac:dyDescent="0.25">
      <c r="A2398" s="5" t="s">
        <v>22034</v>
      </c>
      <c r="B2398" s="5">
        <v>-1.19947936492962</v>
      </c>
      <c r="C2398" s="5" t="s">
        <v>8</v>
      </c>
      <c r="D2398" s="5" t="s">
        <v>8</v>
      </c>
      <c r="E2398" s="5" t="s">
        <v>8</v>
      </c>
      <c r="F2398" s="5" t="s">
        <v>8</v>
      </c>
      <c r="G2398" s="5" t="s">
        <v>8</v>
      </c>
    </row>
    <row r="2399" spans="1:7" x14ac:dyDescent="0.25">
      <c r="A2399" s="5" t="s">
        <v>8529</v>
      </c>
      <c r="B2399" s="5">
        <v>-1.2005981849146301</v>
      </c>
      <c r="C2399" s="5" t="s">
        <v>8530</v>
      </c>
      <c r="D2399" s="5" t="s">
        <v>8531</v>
      </c>
      <c r="E2399" s="5" t="s">
        <v>8532</v>
      </c>
      <c r="F2399" s="5" t="s">
        <v>8533</v>
      </c>
      <c r="G2399" s="5" t="s">
        <v>8534</v>
      </c>
    </row>
    <row r="2400" spans="1:7" x14ac:dyDescent="0.25">
      <c r="A2400" s="5" t="s">
        <v>8222</v>
      </c>
      <c r="B2400" s="5">
        <v>-1.2016198120878001</v>
      </c>
      <c r="C2400" s="5" t="s">
        <v>8</v>
      </c>
      <c r="D2400" s="5" t="s">
        <v>8</v>
      </c>
      <c r="E2400" s="5" t="s">
        <v>8</v>
      </c>
      <c r="F2400" s="5" t="s">
        <v>8</v>
      </c>
      <c r="G2400" s="5" t="s">
        <v>8</v>
      </c>
    </row>
    <row r="2401" spans="1:7" x14ac:dyDescent="0.25">
      <c r="A2401" s="5" t="s">
        <v>24280</v>
      </c>
      <c r="B2401" s="5">
        <v>-1.2018142600411299</v>
      </c>
      <c r="C2401" s="5" t="s">
        <v>12340</v>
      </c>
      <c r="D2401" s="5" t="s">
        <v>8</v>
      </c>
      <c r="E2401" s="5" t="s">
        <v>8</v>
      </c>
      <c r="F2401" s="5" t="s">
        <v>8</v>
      </c>
      <c r="G2401" s="5" t="s">
        <v>12341</v>
      </c>
    </row>
    <row r="2402" spans="1:7" x14ac:dyDescent="0.25">
      <c r="A2402" s="5" t="s">
        <v>24079</v>
      </c>
      <c r="B2402" s="5">
        <v>-1.2021462750162399</v>
      </c>
      <c r="C2402" s="5" t="s">
        <v>4552</v>
      </c>
      <c r="D2402" s="5" t="s">
        <v>24080</v>
      </c>
      <c r="E2402" s="5" t="s">
        <v>4250</v>
      </c>
      <c r="F2402" s="5" t="s">
        <v>24081</v>
      </c>
      <c r="G2402" s="5" t="s">
        <v>4252</v>
      </c>
    </row>
    <row r="2403" spans="1:7" x14ac:dyDescent="0.25">
      <c r="A2403" s="5" t="s">
        <v>18552</v>
      </c>
      <c r="B2403" s="5">
        <v>-1.2021462750162399</v>
      </c>
      <c r="C2403" s="5" t="s">
        <v>8</v>
      </c>
      <c r="D2403" s="5" t="s">
        <v>8</v>
      </c>
      <c r="E2403" s="5" t="s">
        <v>8</v>
      </c>
      <c r="F2403" s="5" t="s">
        <v>8</v>
      </c>
      <c r="G2403" s="5" t="s">
        <v>8</v>
      </c>
    </row>
    <row r="2404" spans="1:7" x14ac:dyDescent="0.25">
      <c r="A2404" s="5" t="s">
        <v>24929</v>
      </c>
      <c r="B2404" s="5">
        <v>-1.2021462750162399</v>
      </c>
      <c r="C2404" s="5" t="s">
        <v>8</v>
      </c>
      <c r="D2404" s="5" t="s">
        <v>8</v>
      </c>
      <c r="E2404" s="5" t="s">
        <v>8</v>
      </c>
      <c r="F2404" s="5" t="s">
        <v>8</v>
      </c>
      <c r="G2404" s="5" t="s">
        <v>8</v>
      </c>
    </row>
    <row r="2405" spans="1:7" x14ac:dyDescent="0.25">
      <c r="A2405" s="5" t="s">
        <v>24935</v>
      </c>
      <c r="B2405" s="5">
        <v>-1.2021462750162399</v>
      </c>
      <c r="C2405" s="5" t="s">
        <v>8</v>
      </c>
      <c r="D2405" s="5" t="s">
        <v>8</v>
      </c>
      <c r="E2405" s="5" t="s">
        <v>8</v>
      </c>
      <c r="F2405" s="5" t="s">
        <v>8</v>
      </c>
      <c r="G2405" s="5" t="s">
        <v>8</v>
      </c>
    </row>
    <row r="2406" spans="1:7" x14ac:dyDescent="0.25">
      <c r="A2406" s="5" t="s">
        <v>24997</v>
      </c>
      <c r="B2406" s="5">
        <v>-1.2021462750162399</v>
      </c>
      <c r="C2406" s="5" t="s">
        <v>8</v>
      </c>
      <c r="D2406" s="5" t="s">
        <v>8</v>
      </c>
      <c r="E2406" s="5" t="s">
        <v>8</v>
      </c>
      <c r="F2406" s="5" t="s">
        <v>8</v>
      </c>
      <c r="G2406" s="5" t="s">
        <v>8</v>
      </c>
    </row>
    <row r="2407" spans="1:7" x14ac:dyDescent="0.25">
      <c r="A2407" s="5" t="s">
        <v>22183</v>
      </c>
      <c r="B2407" s="5">
        <v>-1.2021462750162399</v>
      </c>
      <c r="C2407" s="5" t="s">
        <v>8</v>
      </c>
      <c r="D2407" s="5" t="s">
        <v>8</v>
      </c>
      <c r="E2407" s="5" t="s">
        <v>8</v>
      </c>
      <c r="F2407" s="5" t="s">
        <v>8</v>
      </c>
      <c r="G2407" s="5" t="s">
        <v>8</v>
      </c>
    </row>
    <row r="2408" spans="1:7" x14ac:dyDescent="0.25">
      <c r="A2408" s="5" t="s">
        <v>25165</v>
      </c>
      <c r="B2408" s="5">
        <v>-1.2021462750162399</v>
      </c>
      <c r="C2408" s="5" t="s">
        <v>8</v>
      </c>
      <c r="D2408" s="5" t="s">
        <v>8</v>
      </c>
      <c r="E2408" s="5" t="s">
        <v>8</v>
      </c>
      <c r="F2408" s="5" t="s">
        <v>8</v>
      </c>
      <c r="G2408" s="5" t="s">
        <v>8</v>
      </c>
    </row>
    <row r="2409" spans="1:7" x14ac:dyDescent="0.25">
      <c r="A2409" s="5" t="s">
        <v>25343</v>
      </c>
      <c r="B2409" s="5">
        <v>-1.2021462750162399</v>
      </c>
      <c r="C2409" s="5" t="s">
        <v>8</v>
      </c>
      <c r="D2409" s="5" t="s">
        <v>8</v>
      </c>
      <c r="E2409" s="5" t="s">
        <v>8</v>
      </c>
      <c r="F2409" s="5" t="s">
        <v>8</v>
      </c>
      <c r="G2409" s="5" t="s">
        <v>8</v>
      </c>
    </row>
    <row r="2410" spans="1:7" x14ac:dyDescent="0.25">
      <c r="A2410" s="5" t="s">
        <v>25454</v>
      </c>
      <c r="B2410" s="5">
        <v>-1.2021462750162399</v>
      </c>
      <c r="C2410" s="5" t="s">
        <v>8</v>
      </c>
      <c r="D2410" s="5" t="s">
        <v>8</v>
      </c>
      <c r="E2410" s="5" t="s">
        <v>8</v>
      </c>
      <c r="F2410" s="5" t="s">
        <v>8</v>
      </c>
      <c r="G2410" s="5" t="s">
        <v>8</v>
      </c>
    </row>
    <row r="2411" spans="1:7" x14ac:dyDescent="0.25">
      <c r="A2411" s="5" t="s">
        <v>25462</v>
      </c>
      <c r="B2411" s="5">
        <v>-1.2021462750162399</v>
      </c>
      <c r="C2411" s="5" t="s">
        <v>8</v>
      </c>
      <c r="D2411" s="5" t="s">
        <v>8</v>
      </c>
      <c r="E2411" s="5" t="s">
        <v>8</v>
      </c>
      <c r="F2411" s="5" t="s">
        <v>8</v>
      </c>
      <c r="G2411" s="5" t="s">
        <v>8</v>
      </c>
    </row>
    <row r="2412" spans="1:7" x14ac:dyDescent="0.25">
      <c r="A2412" s="5" t="s">
        <v>25621</v>
      </c>
      <c r="B2412" s="5">
        <v>-1.2021462750162399</v>
      </c>
      <c r="C2412" s="5" t="s">
        <v>8</v>
      </c>
      <c r="D2412" s="5" t="s">
        <v>8</v>
      </c>
      <c r="E2412" s="5" t="s">
        <v>8</v>
      </c>
      <c r="F2412" s="5" t="s">
        <v>8</v>
      </c>
      <c r="G2412" s="5" t="s">
        <v>8</v>
      </c>
    </row>
    <row r="2413" spans="1:7" x14ac:dyDescent="0.25">
      <c r="A2413" s="5" t="s">
        <v>14533</v>
      </c>
      <c r="B2413" s="5">
        <v>-1.2021462750162399</v>
      </c>
      <c r="C2413" s="5" t="s">
        <v>8</v>
      </c>
      <c r="D2413" s="5" t="s">
        <v>8</v>
      </c>
      <c r="E2413" s="5" t="s">
        <v>8</v>
      </c>
      <c r="F2413" s="5" t="s">
        <v>8</v>
      </c>
      <c r="G2413" s="5" t="s">
        <v>8</v>
      </c>
    </row>
    <row r="2414" spans="1:7" x14ac:dyDescent="0.25">
      <c r="A2414" s="5" t="s">
        <v>17804</v>
      </c>
      <c r="B2414" s="5">
        <v>-1.20236551765206</v>
      </c>
      <c r="C2414" s="5" t="s">
        <v>8</v>
      </c>
      <c r="D2414" s="5" t="s">
        <v>8</v>
      </c>
      <c r="E2414" s="5" t="s">
        <v>8</v>
      </c>
      <c r="F2414" s="5" t="s">
        <v>8</v>
      </c>
      <c r="G2414" s="5" t="s">
        <v>4201</v>
      </c>
    </row>
    <row r="2415" spans="1:7" x14ac:dyDescent="0.25">
      <c r="A2415" s="5" t="s">
        <v>24987</v>
      </c>
      <c r="B2415" s="5">
        <v>-1.2033603327439599</v>
      </c>
      <c r="C2415" s="5" t="s">
        <v>8</v>
      </c>
      <c r="D2415" s="5" t="s">
        <v>8</v>
      </c>
      <c r="E2415" s="5" t="s">
        <v>24988</v>
      </c>
      <c r="F2415" s="5" t="s">
        <v>8</v>
      </c>
      <c r="G2415" s="5" t="s">
        <v>8</v>
      </c>
    </row>
    <row r="2416" spans="1:7" x14ac:dyDescent="0.25">
      <c r="A2416" s="5" t="s">
        <v>24783</v>
      </c>
      <c r="B2416" s="5">
        <v>-1.20360026771268</v>
      </c>
      <c r="C2416" s="5" t="s">
        <v>8</v>
      </c>
      <c r="D2416" s="5" t="s">
        <v>8</v>
      </c>
      <c r="E2416" s="5" t="s">
        <v>8</v>
      </c>
      <c r="F2416" s="5" t="s">
        <v>8</v>
      </c>
      <c r="G2416" s="5" t="s">
        <v>8</v>
      </c>
    </row>
    <row r="2417" spans="1:7" x14ac:dyDescent="0.25">
      <c r="A2417" s="5" t="s">
        <v>24666</v>
      </c>
      <c r="B2417" s="5">
        <v>-1.2046478820453701</v>
      </c>
      <c r="C2417" s="5" t="s">
        <v>8</v>
      </c>
      <c r="D2417" s="5" t="s">
        <v>8</v>
      </c>
      <c r="E2417" s="5" t="s">
        <v>8</v>
      </c>
      <c r="F2417" s="5" t="s">
        <v>8</v>
      </c>
      <c r="G2417" s="5" t="s">
        <v>8</v>
      </c>
    </row>
    <row r="2418" spans="1:7" x14ac:dyDescent="0.25">
      <c r="A2418" s="5" t="s">
        <v>24922</v>
      </c>
      <c r="B2418" s="5">
        <v>-1.2046478820453701</v>
      </c>
      <c r="C2418" s="5" t="s">
        <v>8</v>
      </c>
      <c r="D2418" s="5" t="s">
        <v>8</v>
      </c>
      <c r="E2418" s="5" t="s">
        <v>709</v>
      </c>
      <c r="F2418" s="5" t="s">
        <v>8</v>
      </c>
      <c r="G2418" s="5" t="s">
        <v>8</v>
      </c>
    </row>
    <row r="2419" spans="1:7" x14ac:dyDescent="0.25">
      <c r="A2419" s="5" t="s">
        <v>22940</v>
      </c>
      <c r="B2419" s="5">
        <v>-1.20508569247416</v>
      </c>
      <c r="C2419" s="5" t="s">
        <v>8</v>
      </c>
      <c r="D2419" s="5" t="s">
        <v>8</v>
      </c>
      <c r="E2419" s="5" t="s">
        <v>8</v>
      </c>
      <c r="F2419" s="5" t="s">
        <v>8</v>
      </c>
      <c r="G2419" s="5" t="s">
        <v>8</v>
      </c>
    </row>
    <row r="2420" spans="1:7" x14ac:dyDescent="0.25">
      <c r="A2420" s="5" t="s">
        <v>18563</v>
      </c>
      <c r="B2420" s="5">
        <v>-1.20561832946283</v>
      </c>
      <c r="C2420" s="5" t="s">
        <v>8</v>
      </c>
      <c r="D2420" s="5" t="s">
        <v>8</v>
      </c>
      <c r="E2420" s="5" t="s">
        <v>8</v>
      </c>
      <c r="F2420" s="5" t="s">
        <v>8</v>
      </c>
      <c r="G2420" s="5" t="s">
        <v>8</v>
      </c>
    </row>
    <row r="2421" spans="1:7" x14ac:dyDescent="0.25">
      <c r="A2421" s="5" t="s">
        <v>17360</v>
      </c>
      <c r="B2421" s="5">
        <v>-1.20597799790706</v>
      </c>
      <c r="C2421" s="5" t="s">
        <v>8</v>
      </c>
      <c r="D2421" s="5" t="s">
        <v>17361</v>
      </c>
      <c r="E2421" s="5" t="s">
        <v>8</v>
      </c>
      <c r="F2421" s="5" t="s">
        <v>17362</v>
      </c>
      <c r="G2421" s="5" t="s">
        <v>17363</v>
      </c>
    </row>
    <row r="2422" spans="1:7" x14ac:dyDescent="0.25">
      <c r="A2422" s="5" t="s">
        <v>17480</v>
      </c>
      <c r="B2422" s="5">
        <v>-1.20597799790706</v>
      </c>
      <c r="C2422" s="5" t="s">
        <v>17481</v>
      </c>
      <c r="D2422" s="5" t="s">
        <v>17482</v>
      </c>
      <c r="E2422" s="5" t="s">
        <v>17483</v>
      </c>
      <c r="F2422" s="5" t="s">
        <v>17484</v>
      </c>
      <c r="G2422" s="5" t="s">
        <v>17485</v>
      </c>
    </row>
    <row r="2423" spans="1:7" x14ac:dyDescent="0.25">
      <c r="A2423" s="5" t="s">
        <v>11483</v>
      </c>
      <c r="B2423" s="5">
        <v>-1.20597799790706</v>
      </c>
      <c r="C2423" s="5" t="s">
        <v>11484</v>
      </c>
      <c r="D2423" s="5" t="s">
        <v>8</v>
      </c>
      <c r="E2423" s="5" t="s">
        <v>11485</v>
      </c>
      <c r="F2423" s="5" t="s">
        <v>8</v>
      </c>
      <c r="G2423" s="5" t="s">
        <v>11486</v>
      </c>
    </row>
    <row r="2424" spans="1:7" x14ac:dyDescent="0.25">
      <c r="A2424" s="5" t="s">
        <v>24762</v>
      </c>
      <c r="B2424" s="5">
        <v>-1.20597799790706</v>
      </c>
      <c r="C2424" s="5" t="s">
        <v>8</v>
      </c>
      <c r="D2424" s="5" t="s">
        <v>8</v>
      </c>
      <c r="E2424" s="5" t="s">
        <v>8</v>
      </c>
      <c r="F2424" s="5" t="s">
        <v>8</v>
      </c>
      <c r="G2424" s="5" t="s">
        <v>8</v>
      </c>
    </row>
    <row r="2425" spans="1:7" x14ac:dyDescent="0.25">
      <c r="A2425" s="5" t="s">
        <v>24870</v>
      </c>
      <c r="B2425" s="5">
        <v>-1.20597799790706</v>
      </c>
      <c r="C2425" s="5" t="s">
        <v>8</v>
      </c>
      <c r="D2425" s="5" t="s">
        <v>8</v>
      </c>
      <c r="E2425" s="5" t="s">
        <v>8</v>
      </c>
      <c r="F2425" s="5" t="s">
        <v>8</v>
      </c>
      <c r="G2425" s="5" t="s">
        <v>8</v>
      </c>
    </row>
    <row r="2426" spans="1:7" x14ac:dyDescent="0.25">
      <c r="A2426" s="5" t="s">
        <v>19215</v>
      </c>
      <c r="B2426" s="5">
        <v>-1.20597799790706</v>
      </c>
      <c r="C2426" s="5" t="s">
        <v>8</v>
      </c>
      <c r="D2426" s="5" t="s">
        <v>8</v>
      </c>
      <c r="E2426" s="5" t="s">
        <v>8</v>
      </c>
      <c r="F2426" s="5" t="s">
        <v>8</v>
      </c>
      <c r="G2426" s="5" t="s">
        <v>8</v>
      </c>
    </row>
    <row r="2427" spans="1:7" x14ac:dyDescent="0.25">
      <c r="A2427" s="5" t="s">
        <v>25036</v>
      </c>
      <c r="B2427" s="5">
        <v>-1.20597799790706</v>
      </c>
      <c r="C2427" s="5" t="s">
        <v>8</v>
      </c>
      <c r="D2427" s="5" t="s">
        <v>8</v>
      </c>
      <c r="E2427" s="5" t="s">
        <v>8</v>
      </c>
      <c r="F2427" s="5" t="s">
        <v>8</v>
      </c>
      <c r="G2427" s="5" t="s">
        <v>8</v>
      </c>
    </row>
    <row r="2428" spans="1:7" x14ac:dyDescent="0.25">
      <c r="A2428" s="5" t="s">
        <v>25188</v>
      </c>
      <c r="B2428" s="5">
        <v>-1.20597799790706</v>
      </c>
      <c r="C2428" s="5" t="s">
        <v>8</v>
      </c>
      <c r="D2428" s="5" t="s">
        <v>8</v>
      </c>
      <c r="E2428" s="5" t="s">
        <v>8</v>
      </c>
      <c r="F2428" s="5" t="s">
        <v>8</v>
      </c>
      <c r="G2428" s="5" t="s">
        <v>8</v>
      </c>
    </row>
    <row r="2429" spans="1:7" x14ac:dyDescent="0.25">
      <c r="A2429" s="5" t="s">
        <v>19625</v>
      </c>
      <c r="B2429" s="5">
        <v>-1.20597799790706</v>
      </c>
      <c r="C2429" s="5" t="s">
        <v>8</v>
      </c>
      <c r="D2429" s="5" t="s">
        <v>8</v>
      </c>
      <c r="E2429" s="5" t="s">
        <v>8</v>
      </c>
      <c r="F2429" s="5" t="s">
        <v>8</v>
      </c>
      <c r="G2429" s="5" t="s">
        <v>8</v>
      </c>
    </row>
    <row r="2430" spans="1:7" x14ac:dyDescent="0.25">
      <c r="A2430" s="5" t="s">
        <v>19865</v>
      </c>
      <c r="B2430" s="5">
        <v>-1.20597799790706</v>
      </c>
      <c r="C2430" s="5" t="s">
        <v>8</v>
      </c>
      <c r="D2430" s="5" t="s">
        <v>8</v>
      </c>
      <c r="E2430" s="5" t="s">
        <v>8</v>
      </c>
      <c r="F2430" s="5" t="s">
        <v>8</v>
      </c>
      <c r="G2430" s="5" t="s">
        <v>8</v>
      </c>
    </row>
    <row r="2431" spans="1:7" x14ac:dyDescent="0.25">
      <c r="A2431" s="5" t="s">
        <v>8747</v>
      </c>
      <c r="B2431" s="5">
        <v>-1.20597799790706</v>
      </c>
      <c r="C2431" s="5" t="s">
        <v>8</v>
      </c>
      <c r="D2431" s="5" t="s">
        <v>8</v>
      </c>
      <c r="E2431" s="5" t="s">
        <v>8</v>
      </c>
      <c r="F2431" s="5" t="s">
        <v>8</v>
      </c>
      <c r="G2431" s="5" t="s">
        <v>8</v>
      </c>
    </row>
    <row r="2432" spans="1:7" x14ac:dyDescent="0.25">
      <c r="A2432" s="5" t="s">
        <v>20327</v>
      </c>
      <c r="B2432" s="5">
        <v>-1.20597799790706</v>
      </c>
      <c r="C2432" s="5" t="s">
        <v>8</v>
      </c>
      <c r="D2432" s="5" t="s">
        <v>8</v>
      </c>
      <c r="E2432" s="5" t="s">
        <v>8</v>
      </c>
      <c r="F2432" s="5" t="s">
        <v>8</v>
      </c>
      <c r="G2432" s="5" t="s">
        <v>8</v>
      </c>
    </row>
    <row r="2433" spans="1:7" x14ac:dyDescent="0.25">
      <c r="A2433" s="5" t="s">
        <v>25500</v>
      </c>
      <c r="B2433" s="5">
        <v>-1.20597799790706</v>
      </c>
      <c r="C2433" s="5" t="s">
        <v>8</v>
      </c>
      <c r="D2433" s="5" t="s">
        <v>8</v>
      </c>
      <c r="E2433" s="5" t="s">
        <v>8</v>
      </c>
      <c r="F2433" s="5" t="s">
        <v>8</v>
      </c>
      <c r="G2433" s="5" t="s">
        <v>8</v>
      </c>
    </row>
    <row r="2434" spans="1:7" x14ac:dyDescent="0.25">
      <c r="A2434" s="5" t="s">
        <v>25713</v>
      </c>
      <c r="B2434" s="5">
        <v>-1.20597799790706</v>
      </c>
      <c r="C2434" s="5" t="s">
        <v>8</v>
      </c>
      <c r="D2434" s="5" t="s">
        <v>8</v>
      </c>
      <c r="E2434" s="5" t="s">
        <v>8</v>
      </c>
      <c r="F2434" s="5" t="s">
        <v>8</v>
      </c>
      <c r="G2434" s="5" t="s">
        <v>8</v>
      </c>
    </row>
    <row r="2435" spans="1:7" x14ac:dyDescent="0.25">
      <c r="A2435" s="5" t="s">
        <v>15362</v>
      </c>
      <c r="B2435" s="5">
        <v>-1.20597799790706</v>
      </c>
      <c r="C2435" s="5" t="s">
        <v>8</v>
      </c>
      <c r="D2435" s="5" t="s">
        <v>8</v>
      </c>
      <c r="E2435" s="5" t="s">
        <v>8</v>
      </c>
      <c r="F2435" s="5" t="s">
        <v>8</v>
      </c>
      <c r="G2435" s="5" t="s">
        <v>8</v>
      </c>
    </row>
    <row r="2436" spans="1:7" x14ac:dyDescent="0.25">
      <c r="A2436" s="5" t="s">
        <v>10649</v>
      </c>
      <c r="B2436" s="5">
        <v>-1.20840327286949</v>
      </c>
      <c r="C2436" s="5" t="s">
        <v>8</v>
      </c>
      <c r="D2436" s="5" t="s">
        <v>8</v>
      </c>
      <c r="E2436" s="5" t="s">
        <v>8</v>
      </c>
      <c r="F2436" s="5" t="s">
        <v>8</v>
      </c>
      <c r="G2436" s="5" t="s">
        <v>8</v>
      </c>
    </row>
    <row r="2437" spans="1:7" x14ac:dyDescent="0.25">
      <c r="A2437" s="5" t="s">
        <v>22180</v>
      </c>
      <c r="B2437" s="5">
        <v>-1.20863508649382</v>
      </c>
      <c r="C2437" s="5" t="s">
        <v>22181</v>
      </c>
      <c r="D2437" s="5" t="s">
        <v>8</v>
      </c>
      <c r="E2437" s="5" t="s">
        <v>8</v>
      </c>
      <c r="F2437" s="5" t="s">
        <v>8</v>
      </c>
      <c r="G2437" s="5" t="s">
        <v>22182</v>
      </c>
    </row>
    <row r="2438" spans="1:7" x14ac:dyDescent="0.25">
      <c r="A2438" s="5" t="s">
        <v>22052</v>
      </c>
      <c r="B2438" s="5">
        <v>-1.2086904509257801</v>
      </c>
      <c r="C2438" s="5" t="s">
        <v>8</v>
      </c>
      <c r="D2438" s="5" t="s">
        <v>8</v>
      </c>
      <c r="E2438" s="5" t="s">
        <v>8</v>
      </c>
      <c r="F2438" s="5" t="s">
        <v>8</v>
      </c>
      <c r="G2438" s="5" t="s">
        <v>8</v>
      </c>
    </row>
    <row r="2439" spans="1:7" x14ac:dyDescent="0.25">
      <c r="A2439" s="5" t="s">
        <v>17754</v>
      </c>
      <c r="B2439" s="5">
        <v>-1.2091717563780799</v>
      </c>
      <c r="C2439" s="5" t="s">
        <v>17755</v>
      </c>
      <c r="D2439" s="5" t="s">
        <v>17756</v>
      </c>
      <c r="E2439" s="5" t="s">
        <v>17757</v>
      </c>
      <c r="F2439" s="5" t="s">
        <v>17758</v>
      </c>
      <c r="G2439" s="5" t="s">
        <v>17759</v>
      </c>
    </row>
    <row r="2440" spans="1:7" x14ac:dyDescent="0.25">
      <c r="A2440" s="5" t="s">
        <v>411</v>
      </c>
      <c r="B2440" s="5">
        <v>-1.2091717563780799</v>
      </c>
      <c r="C2440" s="5" t="s">
        <v>8</v>
      </c>
      <c r="D2440" s="5" t="s">
        <v>8</v>
      </c>
      <c r="E2440" s="5" t="s">
        <v>8</v>
      </c>
      <c r="F2440" s="5" t="s">
        <v>8</v>
      </c>
      <c r="G2440" s="5" t="s">
        <v>8</v>
      </c>
    </row>
    <row r="2441" spans="1:7" x14ac:dyDescent="0.25">
      <c r="A2441" s="5" t="s">
        <v>24720</v>
      </c>
      <c r="B2441" s="5">
        <v>-1.2091717563780799</v>
      </c>
      <c r="C2441" s="5" t="s">
        <v>8</v>
      </c>
      <c r="D2441" s="5" t="s">
        <v>8</v>
      </c>
      <c r="E2441" s="5" t="s">
        <v>8</v>
      </c>
      <c r="F2441" s="5" t="s">
        <v>8</v>
      </c>
      <c r="G2441" s="5" t="s">
        <v>8</v>
      </c>
    </row>
    <row r="2442" spans="1:7" x14ac:dyDescent="0.25">
      <c r="A2442" s="5" t="s">
        <v>24727</v>
      </c>
      <c r="B2442" s="5">
        <v>-1.2091717563780799</v>
      </c>
      <c r="C2442" s="5" t="s">
        <v>8</v>
      </c>
      <c r="D2442" s="5" t="s">
        <v>8</v>
      </c>
      <c r="E2442" s="5" t="s">
        <v>8</v>
      </c>
      <c r="F2442" s="5" t="s">
        <v>8</v>
      </c>
      <c r="G2442" s="5" t="s">
        <v>8</v>
      </c>
    </row>
    <row r="2443" spans="1:7" x14ac:dyDescent="0.25">
      <c r="A2443" s="5" t="s">
        <v>24809</v>
      </c>
      <c r="B2443" s="5">
        <v>-1.2091717563780799</v>
      </c>
      <c r="C2443" s="5" t="s">
        <v>8</v>
      </c>
      <c r="D2443" s="5" t="s">
        <v>8</v>
      </c>
      <c r="E2443" s="5" t="s">
        <v>8</v>
      </c>
      <c r="F2443" s="5" t="s">
        <v>8</v>
      </c>
      <c r="G2443" s="5" t="s">
        <v>8</v>
      </c>
    </row>
    <row r="2444" spans="1:7" x14ac:dyDescent="0.25">
      <c r="A2444" s="5" t="s">
        <v>18701</v>
      </c>
      <c r="B2444" s="5">
        <v>-1.2091717563780799</v>
      </c>
      <c r="C2444" s="5" t="s">
        <v>8</v>
      </c>
      <c r="D2444" s="5" t="s">
        <v>8</v>
      </c>
      <c r="E2444" s="5" t="s">
        <v>8</v>
      </c>
      <c r="F2444" s="5" t="s">
        <v>8</v>
      </c>
      <c r="G2444" s="5" t="s">
        <v>8</v>
      </c>
    </row>
    <row r="2445" spans="1:7" x14ac:dyDescent="0.25">
      <c r="A2445" s="5" t="s">
        <v>24930</v>
      </c>
      <c r="B2445" s="5">
        <v>-1.2091717563780799</v>
      </c>
      <c r="C2445" s="5" t="s">
        <v>8</v>
      </c>
      <c r="D2445" s="5" t="s">
        <v>8</v>
      </c>
      <c r="E2445" s="5" t="s">
        <v>8</v>
      </c>
      <c r="F2445" s="5" t="s">
        <v>8</v>
      </c>
      <c r="G2445" s="5" t="s">
        <v>8</v>
      </c>
    </row>
    <row r="2446" spans="1:7" x14ac:dyDescent="0.25">
      <c r="A2446" s="5" t="s">
        <v>24934</v>
      </c>
      <c r="B2446" s="5">
        <v>-1.2091717563780799</v>
      </c>
      <c r="C2446" s="5" t="s">
        <v>8</v>
      </c>
      <c r="D2446" s="5" t="s">
        <v>8</v>
      </c>
      <c r="E2446" s="5" t="s">
        <v>8</v>
      </c>
      <c r="F2446" s="5" t="s">
        <v>8</v>
      </c>
      <c r="G2446" s="5" t="s">
        <v>8</v>
      </c>
    </row>
    <row r="2447" spans="1:7" x14ac:dyDescent="0.25">
      <c r="A2447" s="5" t="s">
        <v>4979</v>
      </c>
      <c r="B2447" s="5">
        <v>-1.2091717563780799</v>
      </c>
      <c r="C2447" s="5" t="s">
        <v>8</v>
      </c>
      <c r="D2447" s="5" t="s">
        <v>8</v>
      </c>
      <c r="E2447" s="5" t="s">
        <v>8</v>
      </c>
      <c r="F2447" s="5" t="s">
        <v>8</v>
      </c>
      <c r="G2447" s="5" t="s">
        <v>8</v>
      </c>
    </row>
    <row r="2448" spans="1:7" x14ac:dyDescent="0.25">
      <c r="A2448" s="5" t="s">
        <v>25221</v>
      </c>
      <c r="B2448" s="5">
        <v>-1.2091717563780799</v>
      </c>
      <c r="C2448" s="5" t="s">
        <v>8</v>
      </c>
      <c r="D2448" s="5" t="s">
        <v>8</v>
      </c>
      <c r="E2448" s="5" t="s">
        <v>8</v>
      </c>
      <c r="F2448" s="5" t="s">
        <v>8</v>
      </c>
      <c r="G2448" s="5" t="s">
        <v>8</v>
      </c>
    </row>
    <row r="2449" spans="1:7" x14ac:dyDescent="0.25">
      <c r="A2449" s="5" t="s">
        <v>25262</v>
      </c>
      <c r="B2449" s="5">
        <v>-1.2091717563780799</v>
      </c>
      <c r="C2449" s="5" t="s">
        <v>8</v>
      </c>
      <c r="D2449" s="5" t="s">
        <v>8</v>
      </c>
      <c r="E2449" s="5" t="s">
        <v>8</v>
      </c>
      <c r="F2449" s="5" t="s">
        <v>8</v>
      </c>
      <c r="G2449" s="5" t="s">
        <v>8</v>
      </c>
    </row>
    <row r="2450" spans="1:7" x14ac:dyDescent="0.25">
      <c r="A2450" s="5" t="s">
        <v>21217</v>
      </c>
      <c r="B2450" s="5">
        <v>-1.2091717563780799</v>
      </c>
      <c r="C2450" s="5" t="s">
        <v>8</v>
      </c>
      <c r="D2450" s="5" t="s">
        <v>8</v>
      </c>
      <c r="E2450" s="5" t="s">
        <v>8</v>
      </c>
      <c r="F2450" s="5" t="s">
        <v>8</v>
      </c>
      <c r="G2450" s="5" t="s">
        <v>8</v>
      </c>
    </row>
    <row r="2451" spans="1:7" x14ac:dyDescent="0.25">
      <c r="A2451" s="5" t="s">
        <v>25770</v>
      </c>
      <c r="B2451" s="5">
        <v>-1.2103426787635301</v>
      </c>
      <c r="C2451" s="5" t="s">
        <v>8</v>
      </c>
      <c r="D2451" s="5" t="s">
        <v>8</v>
      </c>
      <c r="E2451" s="5" t="s">
        <v>8</v>
      </c>
      <c r="F2451" s="5" t="s">
        <v>8</v>
      </c>
      <c r="G2451" s="5" t="s">
        <v>8</v>
      </c>
    </row>
    <row r="2452" spans="1:7" x14ac:dyDescent="0.25">
      <c r="A2452" s="5" t="s">
        <v>23845</v>
      </c>
      <c r="B2452" s="5">
        <v>-1.21187463957524</v>
      </c>
      <c r="C2452" s="5" t="s">
        <v>23846</v>
      </c>
      <c r="D2452" s="5" t="s">
        <v>23847</v>
      </c>
      <c r="E2452" s="5" t="s">
        <v>23848</v>
      </c>
      <c r="F2452" s="5" t="s">
        <v>23849</v>
      </c>
      <c r="G2452" s="5" t="s">
        <v>23850</v>
      </c>
    </row>
    <row r="2453" spans="1:7" x14ac:dyDescent="0.25">
      <c r="A2453" s="5" t="s">
        <v>18251</v>
      </c>
      <c r="B2453" s="5">
        <v>-1.21187463957524</v>
      </c>
      <c r="C2453" s="5" t="s">
        <v>18252</v>
      </c>
      <c r="D2453" s="5" t="s">
        <v>18253</v>
      </c>
      <c r="E2453" s="5" t="s">
        <v>18254</v>
      </c>
      <c r="F2453" s="5" t="s">
        <v>18255</v>
      </c>
      <c r="G2453" s="5" t="s">
        <v>18256</v>
      </c>
    </row>
    <row r="2454" spans="1:7" x14ac:dyDescent="0.25">
      <c r="A2454" s="5" t="s">
        <v>24680</v>
      </c>
      <c r="B2454" s="5">
        <v>-1.21187463957524</v>
      </c>
      <c r="C2454" s="5" t="s">
        <v>8</v>
      </c>
      <c r="D2454" s="5" t="s">
        <v>8</v>
      </c>
      <c r="E2454" s="5" t="s">
        <v>10869</v>
      </c>
      <c r="F2454" s="5" t="s">
        <v>8</v>
      </c>
      <c r="G2454" s="5" t="s">
        <v>8</v>
      </c>
    </row>
    <row r="2455" spans="1:7" x14ac:dyDescent="0.25">
      <c r="A2455" s="5" t="s">
        <v>1972</v>
      </c>
      <c r="B2455" s="5">
        <v>-1.21187463957524</v>
      </c>
      <c r="C2455" s="5" t="s">
        <v>8</v>
      </c>
      <c r="D2455" s="5" t="s">
        <v>8</v>
      </c>
      <c r="E2455" s="5" t="s">
        <v>8</v>
      </c>
      <c r="F2455" s="5" t="s">
        <v>8</v>
      </c>
      <c r="G2455" s="5" t="s">
        <v>8</v>
      </c>
    </row>
    <row r="2456" spans="1:7" x14ac:dyDescent="0.25">
      <c r="A2456" s="5" t="s">
        <v>18834</v>
      </c>
      <c r="B2456" s="5">
        <v>-1.21187463957524</v>
      </c>
      <c r="C2456" s="5" t="s">
        <v>8</v>
      </c>
      <c r="D2456" s="5" t="s">
        <v>8</v>
      </c>
      <c r="E2456" s="5" t="s">
        <v>8</v>
      </c>
      <c r="F2456" s="5" t="s">
        <v>8</v>
      </c>
      <c r="G2456" s="5" t="s">
        <v>8</v>
      </c>
    </row>
    <row r="2457" spans="1:7" x14ac:dyDescent="0.25">
      <c r="A2457" s="5" t="s">
        <v>25088</v>
      </c>
      <c r="B2457" s="5">
        <v>-1.21187463957524</v>
      </c>
      <c r="C2457" s="5" t="s">
        <v>8</v>
      </c>
      <c r="D2457" s="5" t="s">
        <v>8</v>
      </c>
      <c r="E2457" s="5" t="s">
        <v>8</v>
      </c>
      <c r="F2457" s="5" t="s">
        <v>8</v>
      </c>
      <c r="G2457" s="5" t="s">
        <v>8</v>
      </c>
    </row>
    <row r="2458" spans="1:7" x14ac:dyDescent="0.25">
      <c r="A2458" s="5" t="s">
        <v>19792</v>
      </c>
      <c r="B2458" s="5">
        <v>-1.21187463957524</v>
      </c>
      <c r="C2458" s="5" t="s">
        <v>8</v>
      </c>
      <c r="D2458" s="5" t="s">
        <v>8</v>
      </c>
      <c r="E2458" s="5" t="s">
        <v>8</v>
      </c>
      <c r="F2458" s="5" t="s">
        <v>8</v>
      </c>
      <c r="G2458" s="5" t="s">
        <v>8</v>
      </c>
    </row>
    <row r="2459" spans="1:7" x14ac:dyDescent="0.25">
      <c r="A2459" s="5" t="s">
        <v>5334</v>
      </c>
      <c r="B2459" s="5">
        <v>-1.2119027565415801</v>
      </c>
      <c r="C2459" s="5" t="s">
        <v>8</v>
      </c>
      <c r="D2459" s="5" t="s">
        <v>8</v>
      </c>
      <c r="E2459" s="5" t="s">
        <v>8</v>
      </c>
      <c r="F2459" s="5" t="s">
        <v>8</v>
      </c>
      <c r="G2459" s="5" t="s">
        <v>5335</v>
      </c>
    </row>
    <row r="2460" spans="1:7" x14ac:dyDescent="0.25">
      <c r="A2460" s="5" t="s">
        <v>2581</v>
      </c>
      <c r="B2460" s="5">
        <v>-1.2134627039294299</v>
      </c>
      <c r="C2460" s="5" t="s">
        <v>8</v>
      </c>
      <c r="D2460" s="5" t="s">
        <v>2582</v>
      </c>
      <c r="E2460" s="5" t="s">
        <v>2583</v>
      </c>
      <c r="F2460" s="5" t="s">
        <v>2584</v>
      </c>
      <c r="G2460" s="5" t="s">
        <v>1528</v>
      </c>
    </row>
    <row r="2461" spans="1:7" x14ac:dyDescent="0.25">
      <c r="A2461" s="5" t="s">
        <v>25786</v>
      </c>
      <c r="B2461" s="5">
        <v>-1.21388021917471</v>
      </c>
      <c r="C2461" s="5" t="s">
        <v>8</v>
      </c>
      <c r="D2461" s="5" t="s">
        <v>8</v>
      </c>
      <c r="E2461" s="5" t="s">
        <v>8</v>
      </c>
      <c r="F2461" s="5" t="s">
        <v>8</v>
      </c>
      <c r="G2461" s="5" t="s">
        <v>8</v>
      </c>
    </row>
    <row r="2462" spans="1:7" x14ac:dyDescent="0.25">
      <c r="A2462" s="5" t="s">
        <v>25572</v>
      </c>
      <c r="B2462" s="5">
        <v>-1.2141857490266399</v>
      </c>
      <c r="C2462" s="5" t="s">
        <v>8</v>
      </c>
      <c r="D2462" s="5" t="s">
        <v>8</v>
      </c>
      <c r="E2462" s="5" t="s">
        <v>8</v>
      </c>
      <c r="F2462" s="5" t="s">
        <v>8</v>
      </c>
      <c r="G2462" s="5" t="s">
        <v>8</v>
      </c>
    </row>
    <row r="2463" spans="1:7" x14ac:dyDescent="0.25">
      <c r="A2463" s="5" t="s">
        <v>19425</v>
      </c>
      <c r="B2463" s="5">
        <v>-1.2141917450114901</v>
      </c>
      <c r="C2463" s="5" t="s">
        <v>8</v>
      </c>
      <c r="D2463" s="5" t="s">
        <v>8</v>
      </c>
      <c r="E2463" s="5" t="s">
        <v>8</v>
      </c>
      <c r="F2463" s="5" t="s">
        <v>8</v>
      </c>
      <c r="G2463" s="5" t="s">
        <v>8</v>
      </c>
    </row>
    <row r="2464" spans="1:7" x14ac:dyDescent="0.25">
      <c r="A2464" s="5" t="s">
        <v>19714</v>
      </c>
      <c r="B2464" s="5">
        <v>-1.2141917450114901</v>
      </c>
      <c r="C2464" s="5" t="s">
        <v>8</v>
      </c>
      <c r="D2464" s="5" t="s">
        <v>8</v>
      </c>
      <c r="E2464" s="5" t="s">
        <v>8</v>
      </c>
      <c r="F2464" s="5" t="s">
        <v>8</v>
      </c>
      <c r="G2464" s="5" t="s">
        <v>8</v>
      </c>
    </row>
    <row r="2465" spans="1:7" x14ac:dyDescent="0.25">
      <c r="A2465" s="5" t="s">
        <v>25834</v>
      </c>
      <c r="B2465" s="5">
        <v>-1.2141917450114901</v>
      </c>
      <c r="C2465" s="5" t="s">
        <v>8</v>
      </c>
      <c r="D2465" s="5" t="s">
        <v>8</v>
      </c>
      <c r="E2465" s="5" t="s">
        <v>8</v>
      </c>
      <c r="F2465" s="5" t="s">
        <v>8</v>
      </c>
      <c r="G2465" s="5" t="s">
        <v>8</v>
      </c>
    </row>
    <row r="2466" spans="1:7" x14ac:dyDescent="0.25">
      <c r="A2466" s="5" t="s">
        <v>25227</v>
      </c>
      <c r="B2466" s="5">
        <v>-1.21493530406882</v>
      </c>
      <c r="C2466" s="5" t="s">
        <v>8</v>
      </c>
      <c r="D2466" s="5" t="s">
        <v>8</v>
      </c>
      <c r="E2466" s="5" t="s">
        <v>8</v>
      </c>
      <c r="F2466" s="5" t="s">
        <v>8</v>
      </c>
      <c r="G2466" s="5" t="s">
        <v>8</v>
      </c>
    </row>
    <row r="2467" spans="1:7" x14ac:dyDescent="0.25">
      <c r="A2467" s="5" t="s">
        <v>24794</v>
      </c>
      <c r="B2467" s="5">
        <v>-1.2162001657018999</v>
      </c>
      <c r="C2467" s="5" t="s">
        <v>8</v>
      </c>
      <c r="D2467" s="5" t="s">
        <v>8</v>
      </c>
      <c r="E2467" s="5" t="s">
        <v>8</v>
      </c>
      <c r="F2467" s="5" t="s">
        <v>8</v>
      </c>
      <c r="G2467" s="5" t="s">
        <v>8</v>
      </c>
    </row>
    <row r="2468" spans="1:7" x14ac:dyDescent="0.25">
      <c r="A2468" s="5" t="s">
        <v>22893</v>
      </c>
      <c r="B2468" s="5">
        <v>-1.2162001657018999</v>
      </c>
      <c r="C2468" s="5" t="s">
        <v>8</v>
      </c>
      <c r="D2468" s="5" t="s">
        <v>8</v>
      </c>
      <c r="E2468" s="5" t="s">
        <v>8</v>
      </c>
      <c r="F2468" s="5" t="s">
        <v>8</v>
      </c>
      <c r="G2468" s="5" t="s">
        <v>8</v>
      </c>
    </row>
    <row r="2469" spans="1:7" x14ac:dyDescent="0.25">
      <c r="A2469" s="5" t="s">
        <v>25540</v>
      </c>
      <c r="B2469" s="5">
        <v>-1.2162001657018999</v>
      </c>
      <c r="C2469" s="5" t="s">
        <v>8</v>
      </c>
      <c r="D2469" s="5" t="s">
        <v>8</v>
      </c>
      <c r="E2469" s="5" t="s">
        <v>8</v>
      </c>
      <c r="F2469" s="5" t="s">
        <v>8</v>
      </c>
      <c r="G2469" s="5" t="s">
        <v>8</v>
      </c>
    </row>
    <row r="2470" spans="1:7" x14ac:dyDescent="0.25">
      <c r="A2470" s="5" t="s">
        <v>25554</v>
      </c>
      <c r="B2470" s="5">
        <v>-1.2162001657018999</v>
      </c>
      <c r="C2470" s="5" t="s">
        <v>8</v>
      </c>
      <c r="D2470" s="5" t="s">
        <v>8</v>
      </c>
      <c r="E2470" s="5" t="s">
        <v>8</v>
      </c>
      <c r="F2470" s="5" t="s">
        <v>8</v>
      </c>
      <c r="G2470" s="5" t="s">
        <v>8</v>
      </c>
    </row>
    <row r="2471" spans="1:7" x14ac:dyDescent="0.25">
      <c r="A2471" s="5" t="s">
        <v>15823</v>
      </c>
      <c r="B2471" s="5">
        <v>-1.2171905069994799</v>
      </c>
      <c r="C2471" s="5" t="s">
        <v>8</v>
      </c>
      <c r="D2471" s="5" t="s">
        <v>8</v>
      </c>
      <c r="E2471" s="5" t="s">
        <v>8</v>
      </c>
      <c r="F2471" s="5" t="s">
        <v>8</v>
      </c>
      <c r="G2471" s="5" t="s">
        <v>8</v>
      </c>
    </row>
    <row r="2472" spans="1:7" x14ac:dyDescent="0.25">
      <c r="A2472" s="5" t="s">
        <v>9570</v>
      </c>
      <c r="B2472" s="5">
        <v>-1.2179577355170099</v>
      </c>
      <c r="C2472" s="5" t="s">
        <v>9571</v>
      </c>
      <c r="D2472" s="5" t="s">
        <v>9572</v>
      </c>
      <c r="E2472" s="5" t="s">
        <v>9573</v>
      </c>
      <c r="F2472" s="5" t="s">
        <v>9574</v>
      </c>
      <c r="G2472" s="5" t="s">
        <v>9575</v>
      </c>
    </row>
    <row r="2473" spans="1:7" x14ac:dyDescent="0.25">
      <c r="A2473" s="5" t="s">
        <v>5596</v>
      </c>
      <c r="B2473" s="5">
        <v>-1.2179577355170099</v>
      </c>
      <c r="C2473" s="5" t="s">
        <v>8</v>
      </c>
      <c r="D2473" s="5" t="s">
        <v>8</v>
      </c>
      <c r="E2473" s="5" t="s">
        <v>8</v>
      </c>
      <c r="F2473" s="5" t="s">
        <v>8</v>
      </c>
      <c r="G2473" s="5" t="s">
        <v>8</v>
      </c>
    </row>
    <row r="2474" spans="1:7" x14ac:dyDescent="0.25">
      <c r="A2474" s="5" t="s">
        <v>25290</v>
      </c>
      <c r="B2474" s="5">
        <v>-1.2179577355170099</v>
      </c>
      <c r="C2474" s="5" t="s">
        <v>8</v>
      </c>
      <c r="D2474" s="5" t="s">
        <v>8</v>
      </c>
      <c r="E2474" s="5" t="s">
        <v>8</v>
      </c>
      <c r="F2474" s="5" t="s">
        <v>8</v>
      </c>
      <c r="G2474" s="5" t="s">
        <v>8</v>
      </c>
    </row>
    <row r="2475" spans="1:7" x14ac:dyDescent="0.25">
      <c r="A2475" s="5" t="s">
        <v>24473</v>
      </c>
      <c r="B2475" s="5">
        <v>-1.2185897731117801</v>
      </c>
      <c r="C2475" s="5" t="s">
        <v>24474</v>
      </c>
      <c r="D2475" s="5" t="s">
        <v>8</v>
      </c>
      <c r="E2475" s="5" t="s">
        <v>8</v>
      </c>
      <c r="F2475" s="5" t="s">
        <v>8</v>
      </c>
      <c r="G2475" s="5" t="s">
        <v>22182</v>
      </c>
    </row>
    <row r="2476" spans="1:7" x14ac:dyDescent="0.25">
      <c r="A2476" s="5" t="s">
        <v>947</v>
      </c>
      <c r="B2476" s="5">
        <v>-1.22036225558277</v>
      </c>
      <c r="C2476" s="5" t="s">
        <v>8</v>
      </c>
      <c r="D2476" s="5" t="s">
        <v>8</v>
      </c>
      <c r="E2476" s="5" t="s">
        <v>8</v>
      </c>
      <c r="F2476" s="5" t="s">
        <v>8</v>
      </c>
      <c r="G2476" s="5" t="s">
        <v>8</v>
      </c>
    </row>
    <row r="2477" spans="1:7" x14ac:dyDescent="0.25">
      <c r="A2477" s="5" t="s">
        <v>25316</v>
      </c>
      <c r="B2477" s="5">
        <v>-1.2221211598447399</v>
      </c>
      <c r="C2477" s="5" t="s">
        <v>8</v>
      </c>
      <c r="D2477" s="5" t="s">
        <v>8</v>
      </c>
      <c r="E2477" s="5" t="s">
        <v>8</v>
      </c>
      <c r="F2477" s="5" t="s">
        <v>8</v>
      </c>
      <c r="G2477" s="5" t="s">
        <v>8</v>
      </c>
    </row>
    <row r="2478" spans="1:7" x14ac:dyDescent="0.25">
      <c r="A2478" s="5" t="s">
        <v>23471</v>
      </c>
      <c r="B2478" s="5">
        <v>-1.2221211598447399</v>
      </c>
      <c r="C2478" s="5" t="s">
        <v>8</v>
      </c>
      <c r="D2478" s="5" t="s">
        <v>8</v>
      </c>
      <c r="E2478" s="5" t="s">
        <v>8</v>
      </c>
      <c r="F2478" s="5" t="s">
        <v>8</v>
      </c>
      <c r="G2478" s="5" t="s">
        <v>8</v>
      </c>
    </row>
    <row r="2479" spans="1:7" x14ac:dyDescent="0.25">
      <c r="A2479" s="5" t="s">
        <v>25849</v>
      </c>
      <c r="B2479" s="5">
        <v>-1.2227398739520301</v>
      </c>
      <c r="C2479" s="5" t="s">
        <v>8</v>
      </c>
      <c r="D2479" s="5" t="s">
        <v>8</v>
      </c>
      <c r="E2479" s="5" t="s">
        <v>8</v>
      </c>
      <c r="F2479" s="5" t="s">
        <v>8</v>
      </c>
      <c r="G2479" s="5" t="s">
        <v>8</v>
      </c>
    </row>
    <row r="2480" spans="1:7" x14ac:dyDescent="0.25">
      <c r="A2480" s="5" t="s">
        <v>25397</v>
      </c>
      <c r="B2480" s="5">
        <v>-1.22423632817854</v>
      </c>
      <c r="C2480" s="5" t="s">
        <v>8</v>
      </c>
      <c r="D2480" s="5" t="s">
        <v>8</v>
      </c>
      <c r="E2480" s="5" t="s">
        <v>8</v>
      </c>
      <c r="F2480" s="5" t="s">
        <v>8</v>
      </c>
      <c r="G2480" s="5" t="s">
        <v>8</v>
      </c>
    </row>
    <row r="2481" spans="1:7" x14ac:dyDescent="0.25">
      <c r="A2481" s="5" t="s">
        <v>25050</v>
      </c>
      <c r="B2481" s="5">
        <v>-1.22514978317672</v>
      </c>
      <c r="C2481" s="5" t="s">
        <v>8</v>
      </c>
      <c r="D2481" s="5" t="s">
        <v>8</v>
      </c>
      <c r="E2481" s="5" t="s">
        <v>8</v>
      </c>
      <c r="F2481" s="5" t="s">
        <v>8</v>
      </c>
      <c r="G2481" s="5" t="s">
        <v>8</v>
      </c>
    </row>
    <row r="2482" spans="1:7" x14ac:dyDescent="0.25">
      <c r="A2482" s="5" t="s">
        <v>25421</v>
      </c>
      <c r="B2482" s="5">
        <v>-1.22514978317672</v>
      </c>
      <c r="C2482" s="5" t="s">
        <v>8</v>
      </c>
      <c r="D2482" s="5" t="s">
        <v>8</v>
      </c>
      <c r="E2482" s="5" t="s">
        <v>8</v>
      </c>
      <c r="F2482" s="5" t="s">
        <v>8</v>
      </c>
      <c r="G2482" s="5" t="s">
        <v>8</v>
      </c>
    </row>
    <row r="2483" spans="1:7" x14ac:dyDescent="0.25">
      <c r="A2483" s="5" t="s">
        <v>17704</v>
      </c>
      <c r="B2483" s="5">
        <v>-1.22598385328944</v>
      </c>
      <c r="C2483" s="5" t="s">
        <v>17705</v>
      </c>
      <c r="D2483" s="5" t="s">
        <v>17706</v>
      </c>
      <c r="E2483" s="5" t="s">
        <v>17707</v>
      </c>
      <c r="F2483" s="5" t="s">
        <v>17708</v>
      </c>
      <c r="G2483" s="5" t="s">
        <v>17709</v>
      </c>
    </row>
    <row r="2484" spans="1:7" x14ac:dyDescent="0.25">
      <c r="A2484" s="5" t="s">
        <v>24878</v>
      </c>
      <c r="B2484" s="5">
        <v>-1.22598385328944</v>
      </c>
      <c r="C2484" s="5" t="s">
        <v>8</v>
      </c>
      <c r="D2484" s="5" t="s">
        <v>8</v>
      </c>
      <c r="E2484" s="5" t="s">
        <v>8</v>
      </c>
      <c r="F2484" s="5" t="s">
        <v>8</v>
      </c>
      <c r="G2484" s="5" t="s">
        <v>8</v>
      </c>
    </row>
    <row r="2485" spans="1:7" x14ac:dyDescent="0.25">
      <c r="A2485" s="5" t="s">
        <v>19207</v>
      </c>
      <c r="B2485" s="5">
        <v>-1.2270331295015799</v>
      </c>
      <c r="C2485" s="5" t="s">
        <v>8</v>
      </c>
      <c r="D2485" s="5" t="s">
        <v>8</v>
      </c>
      <c r="E2485" s="5" t="s">
        <v>8</v>
      </c>
      <c r="F2485" s="5" t="s">
        <v>8</v>
      </c>
      <c r="G2485" s="5" t="s">
        <v>8</v>
      </c>
    </row>
    <row r="2486" spans="1:7" x14ac:dyDescent="0.25">
      <c r="A2486" s="5" t="s">
        <v>23765</v>
      </c>
      <c r="B2486" s="5">
        <v>-1.2281013063144499</v>
      </c>
      <c r="C2486" s="5" t="s">
        <v>8</v>
      </c>
      <c r="D2486" s="5" t="s">
        <v>8</v>
      </c>
      <c r="E2486" s="5" t="s">
        <v>23766</v>
      </c>
      <c r="F2486" s="5" t="s">
        <v>8</v>
      </c>
      <c r="G2486" s="5" t="s">
        <v>23767</v>
      </c>
    </row>
    <row r="2487" spans="1:7" x14ac:dyDescent="0.25">
      <c r="A2487" s="5" t="s">
        <v>9008</v>
      </c>
      <c r="B2487" s="5">
        <v>-1.2282060907504899</v>
      </c>
      <c r="C2487" s="5" t="s">
        <v>8</v>
      </c>
      <c r="D2487" s="5" t="s">
        <v>8</v>
      </c>
      <c r="E2487" s="5" t="s">
        <v>8</v>
      </c>
      <c r="F2487" s="5" t="s">
        <v>8</v>
      </c>
      <c r="G2487" s="5" t="s">
        <v>8</v>
      </c>
    </row>
    <row r="2488" spans="1:7" x14ac:dyDescent="0.25">
      <c r="A2488" s="5" t="s">
        <v>18954</v>
      </c>
      <c r="B2488" s="5">
        <v>-1.2292609850223799</v>
      </c>
      <c r="C2488" s="5" t="s">
        <v>8</v>
      </c>
      <c r="D2488" s="5" t="s">
        <v>8</v>
      </c>
      <c r="E2488" s="5" t="s">
        <v>8</v>
      </c>
      <c r="F2488" s="5" t="s">
        <v>8</v>
      </c>
      <c r="G2488" s="5" t="s">
        <v>8</v>
      </c>
    </row>
    <row r="2489" spans="1:7" x14ac:dyDescent="0.25">
      <c r="A2489" s="5" t="s">
        <v>11897</v>
      </c>
      <c r="B2489" s="5">
        <v>-1.23072005812693</v>
      </c>
      <c r="C2489" s="5" t="s">
        <v>8</v>
      </c>
      <c r="D2489" s="5" t="s">
        <v>8</v>
      </c>
      <c r="E2489" s="5" t="s">
        <v>8</v>
      </c>
      <c r="F2489" s="5" t="s">
        <v>8</v>
      </c>
      <c r="G2489" s="5" t="s">
        <v>8</v>
      </c>
    </row>
    <row r="2490" spans="1:7" x14ac:dyDescent="0.25">
      <c r="A2490" s="5" t="s">
        <v>23941</v>
      </c>
      <c r="B2490" s="5">
        <v>-1.2310942091820301</v>
      </c>
      <c r="C2490" s="5" t="s">
        <v>23942</v>
      </c>
      <c r="D2490" s="5" t="s">
        <v>23943</v>
      </c>
      <c r="E2490" s="5" t="s">
        <v>23944</v>
      </c>
      <c r="F2490" s="5" t="s">
        <v>23945</v>
      </c>
      <c r="G2490" s="5" t="s">
        <v>23946</v>
      </c>
    </row>
    <row r="2491" spans="1:7" x14ac:dyDescent="0.25">
      <c r="A2491" s="5" t="s">
        <v>18759</v>
      </c>
      <c r="B2491" s="5">
        <v>-1.2310942091820301</v>
      </c>
      <c r="C2491" s="5" t="s">
        <v>8</v>
      </c>
      <c r="D2491" s="5" t="s">
        <v>8</v>
      </c>
      <c r="E2491" s="5" t="s">
        <v>8</v>
      </c>
      <c r="F2491" s="5" t="s">
        <v>8</v>
      </c>
      <c r="G2491" s="5" t="s">
        <v>8</v>
      </c>
    </row>
    <row r="2492" spans="1:7" x14ac:dyDescent="0.25">
      <c r="A2492" s="5" t="s">
        <v>24984</v>
      </c>
      <c r="B2492" s="5">
        <v>-1.2310942091820301</v>
      </c>
      <c r="C2492" s="5" t="s">
        <v>8</v>
      </c>
      <c r="D2492" s="5" t="s">
        <v>8</v>
      </c>
      <c r="E2492" s="5" t="s">
        <v>8</v>
      </c>
      <c r="F2492" s="5" t="s">
        <v>8</v>
      </c>
      <c r="G2492" s="5" t="s">
        <v>8</v>
      </c>
    </row>
    <row r="2493" spans="1:7" x14ac:dyDescent="0.25">
      <c r="A2493" s="5" t="s">
        <v>25624</v>
      </c>
      <c r="B2493" s="5">
        <v>-1.2310942091820301</v>
      </c>
      <c r="C2493" s="5" t="s">
        <v>8</v>
      </c>
      <c r="D2493" s="5" t="s">
        <v>8</v>
      </c>
      <c r="E2493" s="5" t="s">
        <v>8</v>
      </c>
      <c r="F2493" s="5" t="s">
        <v>8</v>
      </c>
      <c r="G2493" s="5" t="s">
        <v>8</v>
      </c>
    </row>
    <row r="2494" spans="1:7" x14ac:dyDescent="0.25">
      <c r="A2494" s="5" t="s">
        <v>25791</v>
      </c>
      <c r="B2494" s="5">
        <v>-1.2310942091820301</v>
      </c>
      <c r="C2494" s="5" t="s">
        <v>8</v>
      </c>
      <c r="D2494" s="5" t="s">
        <v>8</v>
      </c>
      <c r="E2494" s="5" t="s">
        <v>8</v>
      </c>
      <c r="F2494" s="5" t="s">
        <v>8</v>
      </c>
      <c r="G2494" s="5" t="s">
        <v>8</v>
      </c>
    </row>
    <row r="2495" spans="1:7" x14ac:dyDescent="0.25">
      <c r="A2495" s="5" t="s">
        <v>25827</v>
      </c>
      <c r="B2495" s="5">
        <v>-1.2310942091820301</v>
      </c>
      <c r="C2495" s="5" t="s">
        <v>8</v>
      </c>
      <c r="D2495" s="5" t="s">
        <v>8</v>
      </c>
      <c r="E2495" s="5" t="s">
        <v>8</v>
      </c>
      <c r="F2495" s="5" t="s">
        <v>8</v>
      </c>
      <c r="G2495" s="5" t="s">
        <v>8</v>
      </c>
    </row>
    <row r="2496" spans="1:7" x14ac:dyDescent="0.25">
      <c r="A2496" s="5" t="s">
        <v>24702</v>
      </c>
      <c r="B2496" s="5">
        <v>-1.2315454531050001</v>
      </c>
      <c r="C2496" s="5" t="s">
        <v>3066</v>
      </c>
      <c r="D2496" s="5" t="s">
        <v>8</v>
      </c>
      <c r="E2496" s="5" t="s">
        <v>8</v>
      </c>
      <c r="F2496" s="5" t="s">
        <v>8</v>
      </c>
      <c r="G2496" s="5" t="s">
        <v>8</v>
      </c>
    </row>
    <row r="2497" spans="1:7" x14ac:dyDescent="0.25">
      <c r="A2497" s="5" t="s">
        <v>17008</v>
      </c>
      <c r="B2497" s="5">
        <v>-1.2322864341826101</v>
      </c>
      <c r="C2497" s="5" t="s">
        <v>8</v>
      </c>
      <c r="D2497" s="5" t="s">
        <v>8</v>
      </c>
      <c r="E2497" s="5" t="s">
        <v>8</v>
      </c>
      <c r="F2497" s="5" t="s">
        <v>8</v>
      </c>
      <c r="G2497" s="5" t="s">
        <v>17009</v>
      </c>
    </row>
    <row r="2498" spans="1:7" x14ac:dyDescent="0.25">
      <c r="A2498" s="5" t="s">
        <v>18334</v>
      </c>
      <c r="B2498" s="5">
        <v>-1.2322864341826101</v>
      </c>
      <c r="C2498" s="5" t="s">
        <v>8</v>
      </c>
      <c r="D2498" s="5" t="s">
        <v>8</v>
      </c>
      <c r="E2498" s="5" t="s">
        <v>8</v>
      </c>
      <c r="F2498" s="5" t="s">
        <v>8</v>
      </c>
      <c r="G2498" s="5" t="s">
        <v>8</v>
      </c>
    </row>
    <row r="2499" spans="1:7" x14ac:dyDescent="0.25">
      <c r="A2499" s="5" t="s">
        <v>24693</v>
      </c>
      <c r="B2499" s="5">
        <v>-1.2322864341826101</v>
      </c>
      <c r="C2499" s="5" t="s">
        <v>8</v>
      </c>
      <c r="D2499" s="5" t="s">
        <v>8</v>
      </c>
      <c r="E2499" s="5" t="s">
        <v>8</v>
      </c>
      <c r="F2499" s="5" t="s">
        <v>8</v>
      </c>
      <c r="G2499" s="5" t="s">
        <v>8</v>
      </c>
    </row>
    <row r="2500" spans="1:7" x14ac:dyDescent="0.25">
      <c r="A2500" s="5" t="s">
        <v>25439</v>
      </c>
      <c r="B2500" s="5">
        <v>-1.2322864341826101</v>
      </c>
      <c r="C2500" s="5" t="s">
        <v>8</v>
      </c>
      <c r="D2500" s="5" t="s">
        <v>8</v>
      </c>
      <c r="E2500" s="5" t="s">
        <v>8</v>
      </c>
      <c r="F2500" s="5" t="s">
        <v>8</v>
      </c>
      <c r="G2500" s="5" t="s">
        <v>8</v>
      </c>
    </row>
    <row r="2501" spans="1:7" x14ac:dyDescent="0.25">
      <c r="A2501" s="5" t="s">
        <v>25719</v>
      </c>
      <c r="B2501" s="5">
        <v>-1.2322864341826101</v>
      </c>
      <c r="C2501" s="5" t="s">
        <v>8</v>
      </c>
      <c r="D2501" s="5" t="s">
        <v>8</v>
      </c>
      <c r="E2501" s="5" t="s">
        <v>8</v>
      </c>
      <c r="F2501" s="5" t="s">
        <v>8</v>
      </c>
      <c r="G2501" s="5" t="s">
        <v>8</v>
      </c>
    </row>
    <row r="2502" spans="1:7" x14ac:dyDescent="0.25">
      <c r="A2502" s="5" t="s">
        <v>25756</v>
      </c>
      <c r="B2502" s="5">
        <v>-1.2322864341826101</v>
      </c>
      <c r="C2502" s="5" t="s">
        <v>8</v>
      </c>
      <c r="D2502" s="5" t="s">
        <v>8</v>
      </c>
      <c r="E2502" s="5" t="s">
        <v>8</v>
      </c>
      <c r="F2502" s="5" t="s">
        <v>8</v>
      </c>
      <c r="G2502" s="5" t="s">
        <v>8</v>
      </c>
    </row>
    <row r="2503" spans="1:7" x14ac:dyDescent="0.25">
      <c r="A2503" s="5" t="s">
        <v>24038</v>
      </c>
      <c r="B2503" s="5">
        <v>-1.23328182661896</v>
      </c>
      <c r="C2503" s="5" t="s">
        <v>24039</v>
      </c>
      <c r="D2503" s="5" t="s">
        <v>24040</v>
      </c>
      <c r="E2503" s="5" t="s">
        <v>24041</v>
      </c>
      <c r="F2503" s="5" t="s">
        <v>24042</v>
      </c>
      <c r="G2503" s="5" t="s">
        <v>24043</v>
      </c>
    </row>
    <row r="2504" spans="1:7" x14ac:dyDescent="0.25">
      <c r="A2504" s="5" t="s">
        <v>18651</v>
      </c>
      <c r="B2504" s="5">
        <v>-1.23328182661896</v>
      </c>
      <c r="C2504" s="5" t="s">
        <v>8</v>
      </c>
      <c r="D2504" s="5" t="s">
        <v>8</v>
      </c>
      <c r="E2504" s="5" t="s">
        <v>8</v>
      </c>
      <c r="F2504" s="5" t="s">
        <v>8</v>
      </c>
      <c r="G2504" s="5" t="s">
        <v>8</v>
      </c>
    </row>
    <row r="2505" spans="1:7" x14ac:dyDescent="0.25">
      <c r="A2505" s="5" t="s">
        <v>22775</v>
      </c>
      <c r="B2505" s="5">
        <v>-1.23328182661896</v>
      </c>
      <c r="C2505" s="5" t="s">
        <v>8</v>
      </c>
      <c r="D2505" s="5" t="s">
        <v>8</v>
      </c>
      <c r="E2505" s="5" t="s">
        <v>8</v>
      </c>
      <c r="F2505" s="5" t="s">
        <v>8</v>
      </c>
      <c r="G2505" s="5" t="s">
        <v>8</v>
      </c>
    </row>
    <row r="2506" spans="1:7" x14ac:dyDescent="0.25">
      <c r="A2506" s="5" t="s">
        <v>24219</v>
      </c>
      <c r="B2506" s="5">
        <v>-1.23412541436312</v>
      </c>
      <c r="C2506" s="5" t="s">
        <v>24220</v>
      </c>
      <c r="D2506" s="5" t="s">
        <v>24221</v>
      </c>
      <c r="E2506" s="5" t="s">
        <v>24222</v>
      </c>
      <c r="F2506" s="5" t="s">
        <v>24223</v>
      </c>
      <c r="G2506" s="5" t="s">
        <v>24224</v>
      </c>
    </row>
    <row r="2507" spans="1:7" x14ac:dyDescent="0.25">
      <c r="A2507" s="5" t="s">
        <v>25121</v>
      </c>
      <c r="B2507" s="5">
        <v>-1.23412541436312</v>
      </c>
      <c r="C2507" s="5" t="s">
        <v>8</v>
      </c>
      <c r="D2507" s="5" t="s">
        <v>8</v>
      </c>
      <c r="E2507" s="5" t="s">
        <v>8</v>
      </c>
      <c r="F2507" s="5" t="s">
        <v>8</v>
      </c>
      <c r="G2507" s="5" t="s">
        <v>8</v>
      </c>
    </row>
    <row r="2508" spans="1:7" x14ac:dyDescent="0.25">
      <c r="A2508" s="5" t="s">
        <v>25432</v>
      </c>
      <c r="B2508" s="5">
        <v>-1.23412541436312</v>
      </c>
      <c r="C2508" s="5" t="s">
        <v>8</v>
      </c>
      <c r="D2508" s="5" t="s">
        <v>8</v>
      </c>
      <c r="E2508" s="5" t="s">
        <v>8</v>
      </c>
      <c r="F2508" s="5" t="s">
        <v>8</v>
      </c>
      <c r="G2508" s="5" t="s">
        <v>8</v>
      </c>
    </row>
    <row r="2509" spans="1:7" x14ac:dyDescent="0.25">
      <c r="A2509" s="5" t="s">
        <v>23904</v>
      </c>
      <c r="B2509" s="5">
        <v>-1.2348494640910801</v>
      </c>
      <c r="C2509" s="5" t="s">
        <v>23905</v>
      </c>
      <c r="D2509" s="5" t="s">
        <v>23906</v>
      </c>
      <c r="E2509" s="5" t="s">
        <v>23907</v>
      </c>
      <c r="F2509" s="5" t="s">
        <v>23908</v>
      </c>
      <c r="G2509" s="5" t="s">
        <v>23909</v>
      </c>
    </row>
    <row r="2510" spans="1:7" x14ac:dyDescent="0.25">
      <c r="A2510" s="5" t="s">
        <v>25771</v>
      </c>
      <c r="B2510" s="5">
        <v>-1.2348494640910801</v>
      </c>
      <c r="C2510" s="5" t="s">
        <v>8</v>
      </c>
      <c r="D2510" s="5" t="s">
        <v>8</v>
      </c>
      <c r="E2510" s="5" t="s">
        <v>8</v>
      </c>
      <c r="F2510" s="5" t="s">
        <v>8</v>
      </c>
      <c r="G2510" s="5" t="s">
        <v>8</v>
      </c>
    </row>
    <row r="2511" spans="1:7" x14ac:dyDescent="0.25">
      <c r="A2511" s="5" t="s">
        <v>21354</v>
      </c>
      <c r="B2511" s="5">
        <v>-1.23547770294429</v>
      </c>
      <c r="C2511" s="5" t="s">
        <v>8</v>
      </c>
      <c r="D2511" s="5" t="s">
        <v>8</v>
      </c>
      <c r="E2511" s="5" t="s">
        <v>21355</v>
      </c>
      <c r="F2511" s="5" t="s">
        <v>8</v>
      </c>
      <c r="G2511" s="5" t="s">
        <v>21356</v>
      </c>
    </row>
    <row r="2512" spans="1:7" x14ac:dyDescent="0.25">
      <c r="A2512" s="5" t="s">
        <v>21532</v>
      </c>
      <c r="B2512" s="5">
        <v>-1.2365139283219699</v>
      </c>
      <c r="C2512" s="5" t="s">
        <v>8</v>
      </c>
      <c r="D2512" s="5" t="s">
        <v>8</v>
      </c>
      <c r="E2512" s="5" t="s">
        <v>8</v>
      </c>
      <c r="F2512" s="5" t="s">
        <v>8</v>
      </c>
      <c r="G2512" s="5" t="s">
        <v>8</v>
      </c>
    </row>
    <row r="2513" spans="1:7" x14ac:dyDescent="0.25">
      <c r="A2513" s="5" t="s">
        <v>25092</v>
      </c>
      <c r="B2513" s="5">
        <v>-1.2365139283219699</v>
      </c>
      <c r="C2513" s="5" t="s">
        <v>8</v>
      </c>
      <c r="D2513" s="5" t="s">
        <v>8</v>
      </c>
      <c r="E2513" s="5" t="s">
        <v>8</v>
      </c>
      <c r="F2513" s="5" t="s">
        <v>8</v>
      </c>
      <c r="G2513" s="5" t="s">
        <v>8</v>
      </c>
    </row>
    <row r="2514" spans="1:7" x14ac:dyDescent="0.25">
      <c r="A2514" s="5" t="s">
        <v>20468</v>
      </c>
      <c r="B2514" s="5">
        <v>-1.2365139283219699</v>
      </c>
      <c r="C2514" s="5" t="s">
        <v>8</v>
      </c>
      <c r="D2514" s="5" t="s">
        <v>8</v>
      </c>
      <c r="E2514" s="5" t="s">
        <v>8</v>
      </c>
      <c r="F2514" s="5" t="s">
        <v>8</v>
      </c>
      <c r="G2514" s="5" t="s">
        <v>8</v>
      </c>
    </row>
    <row r="2515" spans="1:7" x14ac:dyDescent="0.25">
      <c r="A2515" s="5" t="s">
        <v>6175</v>
      </c>
      <c r="B2515" s="5">
        <v>-1.2369462331518599</v>
      </c>
      <c r="C2515" s="5" t="s">
        <v>8</v>
      </c>
      <c r="D2515" s="5" t="s">
        <v>8</v>
      </c>
      <c r="E2515" s="5" t="s">
        <v>8</v>
      </c>
      <c r="F2515" s="5" t="s">
        <v>8</v>
      </c>
      <c r="G2515" s="5" t="s">
        <v>8</v>
      </c>
    </row>
    <row r="2516" spans="1:7" x14ac:dyDescent="0.25">
      <c r="A2516" s="5" t="s">
        <v>25302</v>
      </c>
      <c r="B2516" s="5">
        <v>-1.2392127547227501</v>
      </c>
      <c r="C2516" s="5" t="s">
        <v>8</v>
      </c>
      <c r="D2516" s="5" t="s">
        <v>8</v>
      </c>
      <c r="E2516" s="5" t="s">
        <v>8</v>
      </c>
      <c r="F2516" s="5" t="s">
        <v>8</v>
      </c>
      <c r="G2516" s="5" t="s">
        <v>8</v>
      </c>
    </row>
    <row r="2517" spans="1:7" x14ac:dyDescent="0.25">
      <c r="A2517" s="5" t="s">
        <v>25370</v>
      </c>
      <c r="B2517" s="5">
        <v>-1.2397415718107101</v>
      </c>
      <c r="C2517" s="5" t="s">
        <v>8</v>
      </c>
      <c r="D2517" s="5" t="s">
        <v>8</v>
      </c>
      <c r="E2517" s="5" t="s">
        <v>8</v>
      </c>
      <c r="F2517" s="5" t="s">
        <v>8</v>
      </c>
      <c r="G2517" s="5" t="s">
        <v>8</v>
      </c>
    </row>
    <row r="2518" spans="1:7" x14ac:dyDescent="0.25">
      <c r="A2518" s="5" t="s">
        <v>7321</v>
      </c>
      <c r="B2518" s="5">
        <v>-1.24041624874425</v>
      </c>
      <c r="C2518" s="5" t="s">
        <v>7322</v>
      </c>
      <c r="D2518" s="5" t="s">
        <v>8</v>
      </c>
      <c r="E2518" s="5" t="s">
        <v>8</v>
      </c>
      <c r="F2518" s="5" t="s">
        <v>8</v>
      </c>
      <c r="G2518" s="5" t="s">
        <v>7323</v>
      </c>
    </row>
    <row r="2519" spans="1:7" x14ac:dyDescent="0.25">
      <c r="A2519" s="5" t="s">
        <v>5853</v>
      </c>
      <c r="B2519" s="5">
        <v>-1.25002268211385</v>
      </c>
      <c r="C2519" s="5" t="s">
        <v>8</v>
      </c>
      <c r="D2519" s="5" t="s">
        <v>8</v>
      </c>
      <c r="E2519" s="5" t="s">
        <v>8</v>
      </c>
      <c r="F2519" s="5" t="s">
        <v>8</v>
      </c>
      <c r="G2519" s="5" t="s">
        <v>8</v>
      </c>
    </row>
    <row r="2520" spans="1:7" x14ac:dyDescent="0.25">
      <c r="A2520" s="5" t="s">
        <v>25853</v>
      </c>
      <c r="B2520" s="5">
        <v>-1.2507261393651099</v>
      </c>
      <c r="C2520" s="5" t="s">
        <v>8</v>
      </c>
      <c r="D2520" s="5" t="s">
        <v>8</v>
      </c>
      <c r="E2520" s="5" t="s">
        <v>8</v>
      </c>
      <c r="F2520" s="5" t="s">
        <v>8</v>
      </c>
      <c r="G2520" s="5" t="s">
        <v>8</v>
      </c>
    </row>
    <row r="2521" spans="1:7" x14ac:dyDescent="0.25">
      <c r="A2521" s="5" t="s">
        <v>803</v>
      </c>
      <c r="B2521" s="5">
        <v>-1.25238671972866</v>
      </c>
      <c r="C2521" s="5" t="s">
        <v>8</v>
      </c>
      <c r="D2521" s="5" t="s">
        <v>8</v>
      </c>
      <c r="E2521" s="5" t="s">
        <v>8</v>
      </c>
      <c r="F2521" s="5" t="s">
        <v>8</v>
      </c>
      <c r="G2521" s="5" t="s">
        <v>8</v>
      </c>
    </row>
    <row r="2522" spans="1:7" x14ac:dyDescent="0.25">
      <c r="A2522" s="5" t="s">
        <v>24530</v>
      </c>
      <c r="B2522" s="5">
        <v>-1.2533210566447599</v>
      </c>
      <c r="C2522" s="5" t="s">
        <v>9082</v>
      </c>
      <c r="D2522" s="5" t="s">
        <v>24531</v>
      </c>
      <c r="E2522" s="5" t="s">
        <v>24532</v>
      </c>
      <c r="F2522" s="5" t="s">
        <v>9085</v>
      </c>
      <c r="G2522" s="5" t="s">
        <v>24533</v>
      </c>
    </row>
    <row r="2523" spans="1:7" x14ac:dyDescent="0.25">
      <c r="A2523" s="5" t="s">
        <v>25056</v>
      </c>
      <c r="B2523" s="5">
        <v>-1.2538746623656001</v>
      </c>
      <c r="C2523" s="5" t="s">
        <v>8</v>
      </c>
      <c r="D2523" s="5" t="s">
        <v>8</v>
      </c>
      <c r="E2523" s="5" t="s">
        <v>8</v>
      </c>
      <c r="F2523" s="5" t="s">
        <v>8</v>
      </c>
      <c r="G2523" s="5" t="s">
        <v>8</v>
      </c>
    </row>
    <row r="2524" spans="1:7" x14ac:dyDescent="0.25">
      <c r="A2524" s="5" t="s">
        <v>19908</v>
      </c>
      <c r="B2524" s="5">
        <v>-1.2538746623656001</v>
      </c>
      <c r="C2524" s="5" t="s">
        <v>8</v>
      </c>
      <c r="D2524" s="5" t="s">
        <v>8</v>
      </c>
      <c r="E2524" s="5" t="s">
        <v>8</v>
      </c>
      <c r="F2524" s="5" t="s">
        <v>8</v>
      </c>
      <c r="G2524" s="5" t="s">
        <v>8</v>
      </c>
    </row>
    <row r="2525" spans="1:7" x14ac:dyDescent="0.25">
      <c r="A2525" s="5" t="s">
        <v>23099</v>
      </c>
      <c r="B2525" s="5">
        <v>-1.25391117294895</v>
      </c>
      <c r="C2525" s="5" t="s">
        <v>8</v>
      </c>
      <c r="D2525" s="5" t="s">
        <v>8</v>
      </c>
      <c r="E2525" s="5" t="s">
        <v>8</v>
      </c>
      <c r="F2525" s="5" t="s">
        <v>8</v>
      </c>
      <c r="G2525" s="5" t="s">
        <v>8</v>
      </c>
    </row>
    <row r="2526" spans="1:7" x14ac:dyDescent="0.25">
      <c r="A2526" s="5" t="s">
        <v>24640</v>
      </c>
      <c r="B2526" s="5">
        <v>-1.2545010433349499</v>
      </c>
      <c r="C2526" s="5" t="s">
        <v>24641</v>
      </c>
      <c r="D2526" s="5" t="s">
        <v>24642</v>
      </c>
      <c r="E2526" s="5" t="s">
        <v>24643</v>
      </c>
      <c r="F2526" s="5" t="s">
        <v>24644</v>
      </c>
      <c r="G2526" s="5" t="s">
        <v>24645</v>
      </c>
    </row>
    <row r="2527" spans="1:7" x14ac:dyDescent="0.25">
      <c r="A2527" s="5" t="s">
        <v>25090</v>
      </c>
      <c r="B2527" s="5">
        <v>-1.2545010433349499</v>
      </c>
      <c r="C2527" s="5" t="s">
        <v>8</v>
      </c>
      <c r="D2527" s="5" t="s">
        <v>8</v>
      </c>
      <c r="E2527" s="5" t="s">
        <v>8</v>
      </c>
      <c r="F2527" s="5" t="s">
        <v>8</v>
      </c>
      <c r="G2527" s="5" t="s">
        <v>8</v>
      </c>
    </row>
    <row r="2528" spans="1:7" x14ac:dyDescent="0.25">
      <c r="A2528" s="5" t="s">
        <v>25118</v>
      </c>
      <c r="B2528" s="5">
        <v>-1.2545010433349499</v>
      </c>
      <c r="C2528" s="5" t="s">
        <v>8</v>
      </c>
      <c r="D2528" s="5" t="s">
        <v>8</v>
      </c>
      <c r="E2528" s="5" t="s">
        <v>8</v>
      </c>
      <c r="F2528" s="5" t="s">
        <v>8</v>
      </c>
      <c r="G2528" s="5" t="s">
        <v>8</v>
      </c>
    </row>
    <row r="2529" spans="1:7" x14ac:dyDescent="0.25">
      <c r="A2529" s="5" t="s">
        <v>6888</v>
      </c>
      <c r="B2529" s="5">
        <v>-1.2552155594035901</v>
      </c>
      <c r="C2529" s="5" t="s">
        <v>8</v>
      </c>
      <c r="D2529" s="5" t="s">
        <v>8</v>
      </c>
      <c r="E2529" s="5" t="s">
        <v>8</v>
      </c>
      <c r="F2529" s="5" t="s">
        <v>8</v>
      </c>
      <c r="G2529" s="5" t="s">
        <v>8</v>
      </c>
    </row>
    <row r="2530" spans="1:7" x14ac:dyDescent="0.25">
      <c r="A2530" s="5" t="s">
        <v>19661</v>
      </c>
      <c r="B2530" s="5">
        <v>-1.2552155594035901</v>
      </c>
      <c r="C2530" s="5" t="s">
        <v>8</v>
      </c>
      <c r="D2530" s="5" t="s">
        <v>8</v>
      </c>
      <c r="E2530" s="5" t="s">
        <v>8</v>
      </c>
      <c r="F2530" s="5" t="s">
        <v>8</v>
      </c>
      <c r="G2530" s="5" t="s">
        <v>8</v>
      </c>
    </row>
    <row r="2531" spans="1:7" x14ac:dyDescent="0.25">
      <c r="A2531" s="5" t="s">
        <v>19841</v>
      </c>
      <c r="B2531" s="5">
        <v>-1.2552155594035901</v>
      </c>
      <c r="C2531" s="5" t="s">
        <v>8</v>
      </c>
      <c r="D2531" s="5" t="s">
        <v>8</v>
      </c>
      <c r="E2531" s="5" t="s">
        <v>8</v>
      </c>
      <c r="F2531" s="5" t="s">
        <v>8</v>
      </c>
      <c r="G2531" s="5" t="s">
        <v>8</v>
      </c>
    </row>
    <row r="2532" spans="1:7" x14ac:dyDescent="0.25">
      <c r="A2532" s="5" t="s">
        <v>25331</v>
      </c>
      <c r="B2532" s="5">
        <v>-1.2552155594035901</v>
      </c>
      <c r="C2532" s="5" t="s">
        <v>8</v>
      </c>
      <c r="D2532" s="5" t="s">
        <v>8</v>
      </c>
      <c r="E2532" s="5" t="s">
        <v>8</v>
      </c>
      <c r="F2532" s="5" t="s">
        <v>8</v>
      </c>
      <c r="G2532" s="5" t="s">
        <v>8</v>
      </c>
    </row>
    <row r="2533" spans="1:7" x14ac:dyDescent="0.25">
      <c r="A2533" s="5" t="s">
        <v>24742</v>
      </c>
      <c r="B2533" s="5">
        <v>-1.2560382199977</v>
      </c>
      <c r="C2533" s="5" t="s">
        <v>8</v>
      </c>
      <c r="D2533" s="5" t="s">
        <v>8</v>
      </c>
      <c r="E2533" s="5" t="s">
        <v>8</v>
      </c>
      <c r="F2533" s="5" t="s">
        <v>8</v>
      </c>
      <c r="G2533" s="5" t="s">
        <v>8</v>
      </c>
    </row>
    <row r="2534" spans="1:7" x14ac:dyDescent="0.25">
      <c r="A2534" s="5" t="s">
        <v>18798</v>
      </c>
      <c r="B2534" s="5">
        <v>-1.2560382199977</v>
      </c>
      <c r="C2534" s="5" t="s">
        <v>8</v>
      </c>
      <c r="D2534" s="5" t="s">
        <v>8</v>
      </c>
      <c r="E2534" s="5" t="s">
        <v>18799</v>
      </c>
      <c r="F2534" s="5" t="s">
        <v>8</v>
      </c>
      <c r="G2534" s="5" t="s">
        <v>8</v>
      </c>
    </row>
    <row r="2535" spans="1:7" x14ac:dyDescent="0.25">
      <c r="A2535" s="5" t="s">
        <v>25162</v>
      </c>
      <c r="B2535" s="5">
        <v>-1.2560382199977</v>
      </c>
      <c r="C2535" s="5" t="s">
        <v>8</v>
      </c>
      <c r="D2535" s="5" t="s">
        <v>8</v>
      </c>
      <c r="E2535" s="5" t="s">
        <v>25163</v>
      </c>
      <c r="F2535" s="5" t="s">
        <v>8</v>
      </c>
      <c r="G2535" s="5" t="s">
        <v>8</v>
      </c>
    </row>
    <row r="2536" spans="1:7" x14ac:dyDescent="0.25">
      <c r="A2536" s="5" t="s">
        <v>21036</v>
      </c>
      <c r="B2536" s="5">
        <v>-1.2560382199977</v>
      </c>
      <c r="C2536" s="5" t="s">
        <v>8</v>
      </c>
      <c r="D2536" s="5" t="s">
        <v>8</v>
      </c>
      <c r="E2536" s="5" t="s">
        <v>8</v>
      </c>
      <c r="F2536" s="5" t="s">
        <v>8</v>
      </c>
      <c r="G2536" s="5" t="s">
        <v>8</v>
      </c>
    </row>
    <row r="2537" spans="1:7" x14ac:dyDescent="0.25">
      <c r="A2537" s="5" t="s">
        <v>23974</v>
      </c>
      <c r="B2537" s="5">
        <v>-1.25699558751339</v>
      </c>
      <c r="C2537" s="5" t="s">
        <v>23975</v>
      </c>
      <c r="D2537" s="5" t="s">
        <v>23976</v>
      </c>
      <c r="E2537" s="5" t="s">
        <v>23977</v>
      </c>
      <c r="F2537" s="5" t="s">
        <v>23978</v>
      </c>
      <c r="G2537" s="5" t="s">
        <v>23979</v>
      </c>
    </row>
    <row r="2538" spans="1:7" x14ac:dyDescent="0.25">
      <c r="A2538" s="5" t="s">
        <v>18949</v>
      </c>
      <c r="B2538" s="5">
        <v>-1.25699558751339</v>
      </c>
      <c r="C2538" s="5" t="s">
        <v>8</v>
      </c>
      <c r="D2538" s="5" t="s">
        <v>8</v>
      </c>
      <c r="E2538" s="5" t="s">
        <v>8</v>
      </c>
      <c r="F2538" s="5" t="s">
        <v>8</v>
      </c>
      <c r="G2538" s="5" t="s">
        <v>8</v>
      </c>
    </row>
    <row r="2539" spans="1:7" x14ac:dyDescent="0.25">
      <c r="A2539" s="5" t="s">
        <v>18976</v>
      </c>
      <c r="B2539" s="5">
        <v>-1.25699558751339</v>
      </c>
      <c r="C2539" s="5" t="s">
        <v>8</v>
      </c>
      <c r="D2539" s="5" t="s">
        <v>8</v>
      </c>
      <c r="E2539" s="5" t="s">
        <v>8</v>
      </c>
      <c r="F2539" s="5" t="s">
        <v>8</v>
      </c>
      <c r="G2539" s="5" t="s">
        <v>8</v>
      </c>
    </row>
    <row r="2540" spans="1:7" x14ac:dyDescent="0.25">
      <c r="A2540" s="5" t="s">
        <v>8041</v>
      </c>
      <c r="B2540" s="5">
        <v>-1.25699558751339</v>
      </c>
      <c r="C2540" s="5" t="s">
        <v>8</v>
      </c>
      <c r="D2540" s="5" t="s">
        <v>8</v>
      </c>
      <c r="E2540" s="5" t="s">
        <v>8</v>
      </c>
      <c r="F2540" s="5" t="s">
        <v>8</v>
      </c>
      <c r="G2540" s="5" t="s">
        <v>8</v>
      </c>
    </row>
    <row r="2541" spans="1:7" x14ac:dyDescent="0.25">
      <c r="A2541" s="5" t="s">
        <v>21151</v>
      </c>
      <c r="B2541" s="5">
        <v>-1.25699558751339</v>
      </c>
      <c r="C2541" s="5" t="s">
        <v>8</v>
      </c>
      <c r="D2541" s="5" t="s">
        <v>8</v>
      </c>
      <c r="E2541" s="5" t="s">
        <v>8</v>
      </c>
      <c r="F2541" s="5" t="s">
        <v>8</v>
      </c>
      <c r="G2541" s="5" t="s">
        <v>8</v>
      </c>
    </row>
    <row r="2542" spans="1:7" x14ac:dyDescent="0.25">
      <c r="A2542" s="5" t="s">
        <v>18645</v>
      </c>
      <c r="B2542" s="5">
        <v>-1.2572566561617999</v>
      </c>
      <c r="C2542" s="5" t="s">
        <v>8</v>
      </c>
      <c r="D2542" s="5" t="s">
        <v>8</v>
      </c>
      <c r="E2542" s="5" t="s">
        <v>8</v>
      </c>
      <c r="F2542" s="5" t="s">
        <v>8</v>
      </c>
      <c r="G2542" s="5" t="s">
        <v>8</v>
      </c>
    </row>
    <row r="2543" spans="1:7" x14ac:dyDescent="0.25">
      <c r="A2543" s="5" t="s">
        <v>25606</v>
      </c>
      <c r="B2543" s="5">
        <v>-1.2580558103339099</v>
      </c>
      <c r="C2543" s="5" t="s">
        <v>8</v>
      </c>
      <c r="D2543" s="5" t="s">
        <v>8</v>
      </c>
      <c r="E2543" s="5" t="s">
        <v>8</v>
      </c>
      <c r="F2543" s="5" t="s">
        <v>8</v>
      </c>
      <c r="G2543" s="5" t="s">
        <v>8</v>
      </c>
    </row>
    <row r="2544" spans="1:7" x14ac:dyDescent="0.25">
      <c r="A2544" s="5" t="s">
        <v>24400</v>
      </c>
      <c r="B2544" s="5">
        <v>-1.2581236991305</v>
      </c>
      <c r="C2544" s="5" t="s">
        <v>24401</v>
      </c>
      <c r="D2544" s="5" t="s">
        <v>24402</v>
      </c>
      <c r="E2544" s="5" t="s">
        <v>24403</v>
      </c>
      <c r="F2544" s="5" t="s">
        <v>24404</v>
      </c>
      <c r="G2544" s="5" t="s">
        <v>24405</v>
      </c>
    </row>
    <row r="2545" spans="1:7" x14ac:dyDescent="0.25">
      <c r="A2545" s="5" t="s">
        <v>25046</v>
      </c>
      <c r="B2545" s="5">
        <v>-1.2581236991305</v>
      </c>
      <c r="C2545" s="5" t="s">
        <v>8</v>
      </c>
      <c r="D2545" s="5" t="s">
        <v>8</v>
      </c>
      <c r="E2545" s="5" t="s">
        <v>8</v>
      </c>
      <c r="F2545" s="5" t="s">
        <v>8</v>
      </c>
      <c r="G2545" s="5" t="s">
        <v>8</v>
      </c>
    </row>
    <row r="2546" spans="1:7" x14ac:dyDescent="0.25">
      <c r="A2546" s="5" t="s">
        <v>25161</v>
      </c>
      <c r="B2546" s="5">
        <v>-1.2581236991305</v>
      </c>
      <c r="C2546" s="5" t="s">
        <v>8</v>
      </c>
      <c r="D2546" s="5" t="s">
        <v>8</v>
      </c>
      <c r="E2546" s="5" t="s">
        <v>8</v>
      </c>
      <c r="F2546" s="5" t="s">
        <v>8</v>
      </c>
      <c r="G2546" s="5" t="s">
        <v>8</v>
      </c>
    </row>
    <row r="2547" spans="1:7" x14ac:dyDescent="0.25">
      <c r="A2547" s="5" t="s">
        <v>25600</v>
      </c>
      <c r="B2547" s="5">
        <v>-1.2581236991305</v>
      </c>
      <c r="C2547" s="5" t="s">
        <v>8</v>
      </c>
      <c r="D2547" s="5" t="s">
        <v>8</v>
      </c>
      <c r="E2547" s="5" t="s">
        <v>8</v>
      </c>
      <c r="F2547" s="5" t="s">
        <v>8</v>
      </c>
      <c r="G2547" s="5" t="s">
        <v>8</v>
      </c>
    </row>
    <row r="2548" spans="1:7" x14ac:dyDescent="0.25">
      <c r="A2548" s="5" t="s">
        <v>21059</v>
      </c>
      <c r="B2548" s="5">
        <v>-1.2581236991305</v>
      </c>
      <c r="C2548" s="5" t="s">
        <v>8</v>
      </c>
      <c r="D2548" s="5" t="s">
        <v>8</v>
      </c>
      <c r="E2548" s="5" t="s">
        <v>8</v>
      </c>
      <c r="F2548" s="5" t="s">
        <v>8</v>
      </c>
      <c r="G2548" s="5" t="s">
        <v>8</v>
      </c>
    </row>
    <row r="2549" spans="1:7" x14ac:dyDescent="0.25">
      <c r="A2549" s="5" t="s">
        <v>25655</v>
      </c>
      <c r="B2549" s="5">
        <v>-1.2587031399098101</v>
      </c>
      <c r="C2549" s="5" t="s">
        <v>8</v>
      </c>
      <c r="D2549" s="5" t="s">
        <v>8</v>
      </c>
      <c r="E2549" s="5" t="s">
        <v>8</v>
      </c>
      <c r="F2549" s="5" t="s">
        <v>8</v>
      </c>
      <c r="G2549" s="5" t="s">
        <v>8</v>
      </c>
    </row>
    <row r="2550" spans="1:7" x14ac:dyDescent="0.25">
      <c r="A2550" s="5" t="s">
        <v>24698</v>
      </c>
      <c r="B2550" s="5">
        <v>-1.25947270502147</v>
      </c>
      <c r="C2550" s="5" t="s">
        <v>8</v>
      </c>
      <c r="D2550" s="5" t="s">
        <v>8</v>
      </c>
      <c r="E2550" s="5" t="s">
        <v>8</v>
      </c>
      <c r="F2550" s="5" t="s">
        <v>8</v>
      </c>
      <c r="G2550" s="5" t="s">
        <v>8</v>
      </c>
    </row>
    <row r="2551" spans="1:7" x14ac:dyDescent="0.25">
      <c r="A2551" s="5" t="s">
        <v>24754</v>
      </c>
      <c r="B2551" s="5">
        <v>-1.25947270502147</v>
      </c>
      <c r="C2551" s="5" t="s">
        <v>8</v>
      </c>
      <c r="D2551" s="5" t="s">
        <v>8</v>
      </c>
      <c r="E2551" s="5" t="s">
        <v>8</v>
      </c>
      <c r="F2551" s="5" t="s">
        <v>8</v>
      </c>
      <c r="G2551" s="5" t="s">
        <v>8</v>
      </c>
    </row>
    <row r="2552" spans="1:7" x14ac:dyDescent="0.25">
      <c r="A2552" s="5" t="s">
        <v>2034</v>
      </c>
      <c r="B2552" s="5">
        <v>-1.25947270502147</v>
      </c>
      <c r="C2552" s="5" t="s">
        <v>8</v>
      </c>
      <c r="D2552" s="5" t="s">
        <v>8</v>
      </c>
      <c r="E2552" s="5" t="s">
        <v>8</v>
      </c>
      <c r="F2552" s="5" t="s">
        <v>8</v>
      </c>
      <c r="G2552" s="5" t="s">
        <v>8</v>
      </c>
    </row>
    <row r="2553" spans="1:7" x14ac:dyDescent="0.25">
      <c r="A2553" s="5" t="s">
        <v>24827</v>
      </c>
      <c r="B2553" s="5">
        <v>-1.25947270502147</v>
      </c>
      <c r="C2553" s="5" t="s">
        <v>8</v>
      </c>
      <c r="D2553" s="5" t="s">
        <v>8</v>
      </c>
      <c r="E2553" s="5" t="s">
        <v>8</v>
      </c>
      <c r="F2553" s="5" t="s">
        <v>8</v>
      </c>
      <c r="G2553" s="5" t="s">
        <v>8</v>
      </c>
    </row>
    <row r="2554" spans="1:7" x14ac:dyDescent="0.25">
      <c r="A2554" s="5" t="s">
        <v>18743</v>
      </c>
      <c r="B2554" s="5">
        <v>-1.25947270502147</v>
      </c>
      <c r="C2554" s="5" t="s">
        <v>8</v>
      </c>
      <c r="D2554" s="5" t="s">
        <v>8</v>
      </c>
      <c r="E2554" s="5" t="s">
        <v>8</v>
      </c>
      <c r="F2554" s="5" t="s">
        <v>8</v>
      </c>
      <c r="G2554" s="5" t="s">
        <v>8</v>
      </c>
    </row>
    <row r="2555" spans="1:7" x14ac:dyDescent="0.25">
      <c r="A2555" s="5" t="s">
        <v>24952</v>
      </c>
      <c r="B2555" s="5">
        <v>-1.25947270502147</v>
      </c>
      <c r="C2555" s="5" t="s">
        <v>8</v>
      </c>
      <c r="D2555" s="5" t="s">
        <v>8</v>
      </c>
      <c r="E2555" s="5" t="s">
        <v>8</v>
      </c>
      <c r="F2555" s="5" t="s">
        <v>8</v>
      </c>
      <c r="G2555" s="5" t="s">
        <v>8</v>
      </c>
    </row>
    <row r="2556" spans="1:7" x14ac:dyDescent="0.25">
      <c r="A2556" s="5" t="s">
        <v>25379</v>
      </c>
      <c r="B2556" s="5">
        <v>-1.25947270502147</v>
      </c>
      <c r="C2556" s="5" t="s">
        <v>8</v>
      </c>
      <c r="D2556" s="5" t="s">
        <v>8</v>
      </c>
      <c r="E2556" s="5" t="s">
        <v>8</v>
      </c>
      <c r="F2556" s="5" t="s">
        <v>8</v>
      </c>
      <c r="G2556" s="5" t="s">
        <v>8</v>
      </c>
    </row>
    <row r="2557" spans="1:7" x14ac:dyDescent="0.25">
      <c r="A2557" s="5" t="s">
        <v>25509</v>
      </c>
      <c r="B2557" s="5">
        <v>-1.25947270502147</v>
      </c>
      <c r="C2557" s="5" t="s">
        <v>8</v>
      </c>
      <c r="D2557" s="5" t="s">
        <v>8</v>
      </c>
      <c r="E2557" s="5" t="s">
        <v>8</v>
      </c>
      <c r="F2557" s="5" t="s">
        <v>8</v>
      </c>
      <c r="G2557" s="5" t="s">
        <v>8</v>
      </c>
    </row>
    <row r="2558" spans="1:7" x14ac:dyDescent="0.25">
      <c r="A2558" s="5" t="s">
        <v>14709</v>
      </c>
      <c r="B2558" s="5">
        <v>-1.2605657201607701</v>
      </c>
      <c r="C2558" s="5" t="s">
        <v>8</v>
      </c>
      <c r="D2558" s="5" t="s">
        <v>8</v>
      </c>
      <c r="E2558" s="5" t="s">
        <v>7176</v>
      </c>
      <c r="F2558" s="5" t="s">
        <v>8</v>
      </c>
      <c r="G2558" s="5" t="s">
        <v>8</v>
      </c>
    </row>
    <row r="2559" spans="1:7" x14ac:dyDescent="0.25">
      <c r="A2559" s="5" t="s">
        <v>16314</v>
      </c>
      <c r="B2559" s="5">
        <v>-1.2617789756681399</v>
      </c>
      <c r="C2559" s="5" t="s">
        <v>16310</v>
      </c>
      <c r="D2559" s="5" t="s">
        <v>16311</v>
      </c>
      <c r="E2559" s="5" t="s">
        <v>16312</v>
      </c>
      <c r="F2559" s="5" t="s">
        <v>8</v>
      </c>
      <c r="G2559" s="5" t="s">
        <v>16313</v>
      </c>
    </row>
    <row r="2560" spans="1:7" x14ac:dyDescent="0.25">
      <c r="A2560" s="5" t="s">
        <v>490</v>
      </c>
      <c r="B2560" s="5">
        <v>-1.2618473130035901</v>
      </c>
      <c r="C2560" s="5" t="s">
        <v>8</v>
      </c>
      <c r="D2560" s="5" t="s">
        <v>8</v>
      </c>
      <c r="E2560" s="5" t="s">
        <v>8</v>
      </c>
      <c r="F2560" s="5" t="s">
        <v>8</v>
      </c>
      <c r="G2560" s="5" t="s">
        <v>491</v>
      </c>
    </row>
    <row r="2561" spans="1:7" x14ac:dyDescent="0.25">
      <c r="A2561" s="5" t="s">
        <v>21977</v>
      </c>
      <c r="B2561" s="5">
        <v>-1.26290677917076</v>
      </c>
      <c r="C2561" s="5" t="s">
        <v>8</v>
      </c>
      <c r="D2561" s="5" t="s">
        <v>8</v>
      </c>
      <c r="E2561" s="5" t="s">
        <v>8</v>
      </c>
      <c r="F2561" s="5" t="s">
        <v>8</v>
      </c>
      <c r="G2561" s="5" t="s">
        <v>8</v>
      </c>
    </row>
    <row r="2562" spans="1:7" x14ac:dyDescent="0.25">
      <c r="A2562" s="5" t="s">
        <v>4733</v>
      </c>
      <c r="B2562" s="5">
        <v>-1.26369816330879</v>
      </c>
      <c r="C2562" s="5" t="s">
        <v>8</v>
      </c>
      <c r="D2562" s="5" t="s">
        <v>8</v>
      </c>
      <c r="E2562" s="5" t="s">
        <v>8</v>
      </c>
      <c r="F2562" s="5" t="s">
        <v>8</v>
      </c>
      <c r="G2562" s="5" t="s">
        <v>8</v>
      </c>
    </row>
    <row r="2563" spans="1:7" x14ac:dyDescent="0.25">
      <c r="A2563" s="5" t="s">
        <v>11357</v>
      </c>
      <c r="B2563" s="5">
        <v>-1.2651708376900099</v>
      </c>
      <c r="C2563" s="5" t="s">
        <v>8</v>
      </c>
      <c r="D2563" s="5" t="s">
        <v>8</v>
      </c>
      <c r="E2563" s="5" t="s">
        <v>8</v>
      </c>
      <c r="F2563" s="5" t="s">
        <v>8</v>
      </c>
      <c r="G2563" s="5" t="s">
        <v>8</v>
      </c>
    </row>
    <row r="2564" spans="1:7" x14ac:dyDescent="0.25">
      <c r="A2564" s="5" t="s">
        <v>25282</v>
      </c>
      <c r="B2564" s="5">
        <v>-1.2672846851839601</v>
      </c>
      <c r="C2564" s="5" t="s">
        <v>8</v>
      </c>
      <c r="D2564" s="5" t="s">
        <v>8</v>
      </c>
      <c r="E2564" s="5" t="s">
        <v>8</v>
      </c>
      <c r="F2564" s="5" t="s">
        <v>8</v>
      </c>
      <c r="G2564" s="5" t="s">
        <v>8</v>
      </c>
    </row>
    <row r="2565" spans="1:7" x14ac:dyDescent="0.25">
      <c r="A2565" s="5" t="s">
        <v>1699</v>
      </c>
      <c r="B2565" s="5">
        <v>-1.27009299178129</v>
      </c>
      <c r="C2565" s="5" t="s">
        <v>8</v>
      </c>
      <c r="D2565" s="5" t="s">
        <v>8</v>
      </c>
      <c r="E2565" s="5" t="s">
        <v>1700</v>
      </c>
      <c r="F2565" s="5" t="s">
        <v>8</v>
      </c>
      <c r="G2565" s="5" t="s">
        <v>8</v>
      </c>
    </row>
    <row r="2566" spans="1:7" x14ac:dyDescent="0.25">
      <c r="A2566" s="5" t="s">
        <v>13270</v>
      </c>
      <c r="B2566" s="5">
        <v>-1.2715032809145701</v>
      </c>
      <c r="C2566" s="5" t="s">
        <v>8</v>
      </c>
      <c r="D2566" s="5" t="s">
        <v>8</v>
      </c>
      <c r="E2566" s="5" t="s">
        <v>8</v>
      </c>
      <c r="F2566" s="5" t="s">
        <v>8</v>
      </c>
      <c r="G2566" s="5" t="s">
        <v>8</v>
      </c>
    </row>
    <row r="2567" spans="1:7" x14ac:dyDescent="0.25">
      <c r="A2567" s="5" t="s">
        <v>13462</v>
      </c>
      <c r="B2567" s="5">
        <v>-1.27327680348571</v>
      </c>
      <c r="C2567" s="5" t="s">
        <v>13463</v>
      </c>
      <c r="D2567" s="5" t="s">
        <v>13464</v>
      </c>
      <c r="E2567" s="5" t="s">
        <v>13465</v>
      </c>
      <c r="F2567" s="5" t="s">
        <v>13466</v>
      </c>
      <c r="G2567" s="5" t="s">
        <v>13467</v>
      </c>
    </row>
    <row r="2568" spans="1:7" x14ac:dyDescent="0.25">
      <c r="A2568" s="5" t="s">
        <v>22629</v>
      </c>
      <c r="B2568" s="5">
        <v>-1.27327680348571</v>
      </c>
      <c r="C2568" s="5" t="s">
        <v>8</v>
      </c>
      <c r="D2568" s="5" t="s">
        <v>8</v>
      </c>
      <c r="E2568" s="5" t="s">
        <v>8</v>
      </c>
      <c r="F2568" s="5" t="s">
        <v>8</v>
      </c>
      <c r="G2568" s="5" t="s">
        <v>8</v>
      </c>
    </row>
    <row r="2569" spans="1:7" x14ac:dyDescent="0.25">
      <c r="A2569" s="5" t="s">
        <v>1483</v>
      </c>
      <c r="B2569" s="5">
        <v>-1.2748526834481799</v>
      </c>
      <c r="C2569" s="5" t="s">
        <v>8</v>
      </c>
      <c r="D2569" s="5" t="s">
        <v>8</v>
      </c>
      <c r="E2569" s="5" t="s">
        <v>8</v>
      </c>
      <c r="F2569" s="5" t="s">
        <v>8</v>
      </c>
      <c r="G2569" s="5" t="s">
        <v>8</v>
      </c>
    </row>
    <row r="2570" spans="1:7" x14ac:dyDescent="0.25">
      <c r="A2570" s="5" t="s">
        <v>24646</v>
      </c>
      <c r="B2570" s="5">
        <v>-1.2752981501339999</v>
      </c>
      <c r="C2570" s="5" t="s">
        <v>24647</v>
      </c>
      <c r="D2570" s="5" t="s">
        <v>24648</v>
      </c>
      <c r="E2570" s="5" t="s">
        <v>24649</v>
      </c>
      <c r="F2570" s="5" t="s">
        <v>24650</v>
      </c>
      <c r="G2570" s="5" t="s">
        <v>24651</v>
      </c>
    </row>
    <row r="2571" spans="1:7" x14ac:dyDescent="0.25">
      <c r="A2571" s="5" t="s">
        <v>19372</v>
      </c>
      <c r="B2571" s="5">
        <v>-1.2752981501339999</v>
      </c>
      <c r="C2571" s="5" t="s">
        <v>8</v>
      </c>
      <c r="D2571" s="5" t="s">
        <v>8</v>
      </c>
      <c r="E2571" s="5" t="s">
        <v>8</v>
      </c>
      <c r="F2571" s="5" t="s">
        <v>8</v>
      </c>
      <c r="G2571" s="5" t="s">
        <v>8</v>
      </c>
    </row>
    <row r="2572" spans="1:7" x14ac:dyDescent="0.25">
      <c r="A2572" s="5" t="s">
        <v>25548</v>
      </c>
      <c r="B2572" s="5">
        <v>-1.2752981501339999</v>
      </c>
      <c r="C2572" s="5" t="s">
        <v>8</v>
      </c>
      <c r="D2572" s="5" t="s">
        <v>8</v>
      </c>
      <c r="E2572" s="5" t="s">
        <v>8</v>
      </c>
      <c r="F2572" s="5" t="s">
        <v>8</v>
      </c>
      <c r="G2572" s="5" t="s">
        <v>8</v>
      </c>
    </row>
    <row r="2573" spans="1:7" x14ac:dyDescent="0.25">
      <c r="A2573" s="5" t="s">
        <v>25842</v>
      </c>
      <c r="B2573" s="5">
        <v>-1.2752981501339999</v>
      </c>
      <c r="C2573" s="5" t="s">
        <v>8</v>
      </c>
      <c r="D2573" s="5" t="s">
        <v>8</v>
      </c>
      <c r="E2573" s="5" t="s">
        <v>8</v>
      </c>
      <c r="F2573" s="5" t="s">
        <v>8</v>
      </c>
      <c r="G2573" s="5" t="s">
        <v>8</v>
      </c>
    </row>
    <row r="2574" spans="1:7" x14ac:dyDescent="0.25">
      <c r="A2574" s="5" t="s">
        <v>12391</v>
      </c>
      <c r="B2574" s="5">
        <v>-1.27572104426419</v>
      </c>
      <c r="C2574" s="5" t="s">
        <v>8</v>
      </c>
      <c r="D2574" s="5" t="s">
        <v>8</v>
      </c>
      <c r="E2574" s="5" t="s">
        <v>8</v>
      </c>
      <c r="F2574" s="5" t="s">
        <v>8</v>
      </c>
      <c r="G2574" s="5" t="s">
        <v>8</v>
      </c>
    </row>
    <row r="2575" spans="1:7" x14ac:dyDescent="0.25">
      <c r="A2575" s="5" t="s">
        <v>22146</v>
      </c>
      <c r="B2575" s="5">
        <v>-1.2769859574629101</v>
      </c>
      <c r="C2575" s="5" t="s">
        <v>8</v>
      </c>
      <c r="D2575" s="5" t="s">
        <v>8</v>
      </c>
      <c r="E2575" s="5" t="s">
        <v>8</v>
      </c>
      <c r="F2575" s="5" t="s">
        <v>8</v>
      </c>
      <c r="G2575" s="5" t="s">
        <v>8</v>
      </c>
    </row>
    <row r="2576" spans="1:7" x14ac:dyDescent="0.25">
      <c r="A2576" s="5" t="s">
        <v>6716</v>
      </c>
      <c r="B2576" s="5">
        <v>-1.27740062285927</v>
      </c>
      <c r="C2576" s="5" t="s">
        <v>8</v>
      </c>
      <c r="D2576" s="5" t="s">
        <v>8</v>
      </c>
      <c r="E2576" s="5" t="s">
        <v>8</v>
      </c>
      <c r="F2576" s="5" t="s">
        <v>8</v>
      </c>
      <c r="G2576" s="5" t="s">
        <v>8</v>
      </c>
    </row>
    <row r="2577" spans="1:7" x14ac:dyDescent="0.25">
      <c r="A2577" s="5" t="s">
        <v>24197</v>
      </c>
      <c r="B2577" s="5">
        <v>-1.27762316994784</v>
      </c>
      <c r="C2577" s="5" t="s">
        <v>24198</v>
      </c>
      <c r="D2577" s="5" t="s">
        <v>8</v>
      </c>
      <c r="E2577" s="5" t="s">
        <v>8</v>
      </c>
      <c r="F2577" s="5" t="s">
        <v>8</v>
      </c>
      <c r="G2577" s="5" t="s">
        <v>24199</v>
      </c>
    </row>
    <row r="2578" spans="1:7" x14ac:dyDescent="0.25">
      <c r="A2578" s="5" t="s">
        <v>24638</v>
      </c>
      <c r="B2578" s="5">
        <v>-1.27762316994784</v>
      </c>
      <c r="C2578" s="5" t="s">
        <v>320</v>
      </c>
      <c r="D2578" s="5" t="s">
        <v>8</v>
      </c>
      <c r="E2578" s="5" t="s">
        <v>8</v>
      </c>
      <c r="F2578" s="5" t="s">
        <v>8</v>
      </c>
      <c r="G2578" s="5" t="s">
        <v>24639</v>
      </c>
    </row>
    <row r="2579" spans="1:7" x14ac:dyDescent="0.25">
      <c r="A2579" s="5" t="s">
        <v>19846</v>
      </c>
      <c r="B2579" s="5">
        <v>-1.27762316994784</v>
      </c>
      <c r="C2579" s="5" t="s">
        <v>8</v>
      </c>
      <c r="D2579" s="5" t="s">
        <v>8</v>
      </c>
      <c r="E2579" s="5" t="s">
        <v>8</v>
      </c>
      <c r="F2579" s="5" t="s">
        <v>8</v>
      </c>
      <c r="G2579" s="5" t="s">
        <v>8</v>
      </c>
    </row>
    <row r="2580" spans="1:7" x14ac:dyDescent="0.25">
      <c r="A2580" s="5" t="s">
        <v>22844</v>
      </c>
      <c r="B2580" s="5">
        <v>-1.27762316994784</v>
      </c>
      <c r="C2580" s="5" t="s">
        <v>8</v>
      </c>
      <c r="D2580" s="5" t="s">
        <v>8</v>
      </c>
      <c r="E2580" s="5" t="s">
        <v>8</v>
      </c>
      <c r="F2580" s="5" t="s">
        <v>8</v>
      </c>
      <c r="G2580" s="5" t="s">
        <v>8</v>
      </c>
    </row>
    <row r="2581" spans="1:7" x14ac:dyDescent="0.25">
      <c r="A2581" s="5" t="s">
        <v>17762</v>
      </c>
      <c r="B2581" s="5">
        <v>-1.27851036644459</v>
      </c>
      <c r="C2581" s="5" t="s">
        <v>17763</v>
      </c>
      <c r="D2581" s="5" t="s">
        <v>17764</v>
      </c>
      <c r="E2581" s="5" t="s">
        <v>17765</v>
      </c>
      <c r="F2581" s="5" t="s">
        <v>17766</v>
      </c>
      <c r="G2581" s="5" t="s">
        <v>17767</v>
      </c>
    </row>
    <row r="2582" spans="1:7" x14ac:dyDescent="0.25">
      <c r="A2582" s="5" t="s">
        <v>15585</v>
      </c>
      <c r="B2582" s="5">
        <v>-1.2803258573171401</v>
      </c>
      <c r="C2582" s="5" t="s">
        <v>15586</v>
      </c>
      <c r="D2582" s="5" t="s">
        <v>15587</v>
      </c>
      <c r="E2582" s="5" t="s">
        <v>15588</v>
      </c>
      <c r="F2582" s="5" t="s">
        <v>15589</v>
      </c>
      <c r="G2582" s="5" t="s">
        <v>15590</v>
      </c>
    </row>
    <row r="2583" spans="1:7" x14ac:dyDescent="0.25">
      <c r="A2583" s="5" t="s">
        <v>24748</v>
      </c>
      <c r="B2583" s="5">
        <v>-1.2803258573171401</v>
      </c>
      <c r="C2583" s="5" t="s">
        <v>8</v>
      </c>
      <c r="D2583" s="5" t="s">
        <v>8</v>
      </c>
      <c r="E2583" s="5" t="s">
        <v>8</v>
      </c>
      <c r="F2583" s="5" t="s">
        <v>8</v>
      </c>
      <c r="G2583" s="5" t="s">
        <v>8</v>
      </c>
    </row>
    <row r="2584" spans="1:7" x14ac:dyDescent="0.25">
      <c r="A2584" s="5" t="s">
        <v>2355</v>
      </c>
      <c r="B2584" s="5">
        <v>-1.2803258573171401</v>
      </c>
      <c r="C2584" s="5" t="s">
        <v>8</v>
      </c>
      <c r="D2584" s="5" t="s">
        <v>8</v>
      </c>
      <c r="E2584" s="5" t="s">
        <v>8</v>
      </c>
      <c r="F2584" s="5" t="s">
        <v>8</v>
      </c>
      <c r="G2584" s="5" t="s">
        <v>8</v>
      </c>
    </row>
    <row r="2585" spans="1:7" x14ac:dyDescent="0.25">
      <c r="A2585" s="5" t="s">
        <v>25373</v>
      </c>
      <c r="B2585" s="5">
        <v>-1.2803258573171401</v>
      </c>
      <c r="C2585" s="5" t="s">
        <v>8</v>
      </c>
      <c r="D2585" s="5" t="s">
        <v>8</v>
      </c>
      <c r="E2585" s="5" t="s">
        <v>8</v>
      </c>
      <c r="F2585" s="5" t="s">
        <v>8</v>
      </c>
      <c r="G2585" s="5" t="s">
        <v>8</v>
      </c>
    </row>
    <row r="2586" spans="1:7" x14ac:dyDescent="0.25">
      <c r="A2586" s="5" t="s">
        <v>25075</v>
      </c>
      <c r="B2586" s="5">
        <v>-1.2835063731390699</v>
      </c>
      <c r="C2586" s="5" t="s">
        <v>8</v>
      </c>
      <c r="D2586" s="5" t="s">
        <v>8</v>
      </c>
      <c r="E2586" s="5" t="s">
        <v>8</v>
      </c>
      <c r="F2586" s="5" t="s">
        <v>8</v>
      </c>
      <c r="G2586" s="5" t="s">
        <v>8</v>
      </c>
    </row>
    <row r="2587" spans="1:7" x14ac:dyDescent="0.25">
      <c r="A2587" s="5" t="s">
        <v>25133</v>
      </c>
      <c r="B2587" s="5">
        <v>-1.2835063731390699</v>
      </c>
      <c r="C2587" s="5" t="s">
        <v>8</v>
      </c>
      <c r="D2587" s="5" t="s">
        <v>8</v>
      </c>
      <c r="E2587" s="5" t="s">
        <v>8</v>
      </c>
      <c r="F2587" s="5" t="s">
        <v>8</v>
      </c>
      <c r="G2587" s="5" t="s">
        <v>8</v>
      </c>
    </row>
    <row r="2588" spans="1:7" x14ac:dyDescent="0.25">
      <c r="A2588" s="5" t="s">
        <v>20578</v>
      </c>
      <c r="B2588" s="5">
        <v>-1.2835063731390699</v>
      </c>
      <c r="C2588" s="5" t="s">
        <v>8</v>
      </c>
      <c r="D2588" s="5" t="s">
        <v>8</v>
      </c>
      <c r="E2588" s="5" t="s">
        <v>8</v>
      </c>
      <c r="F2588" s="5" t="s">
        <v>8</v>
      </c>
      <c r="G2588" s="5" t="s">
        <v>8</v>
      </c>
    </row>
    <row r="2589" spans="1:7" x14ac:dyDescent="0.25">
      <c r="A2589" s="5" t="s">
        <v>23249</v>
      </c>
      <c r="B2589" s="5">
        <v>-1.2835063731390699</v>
      </c>
      <c r="C2589" s="5" t="s">
        <v>8</v>
      </c>
      <c r="D2589" s="5" t="s">
        <v>8</v>
      </c>
      <c r="E2589" s="5" t="s">
        <v>8</v>
      </c>
      <c r="F2589" s="5" t="s">
        <v>8</v>
      </c>
      <c r="G2589" s="5" t="s">
        <v>8</v>
      </c>
    </row>
    <row r="2590" spans="1:7" x14ac:dyDescent="0.25">
      <c r="A2590" s="5" t="s">
        <v>23282</v>
      </c>
      <c r="B2590" s="5">
        <v>-1.2835063731390699</v>
      </c>
      <c r="C2590" s="5" t="s">
        <v>8</v>
      </c>
      <c r="D2590" s="5" t="s">
        <v>8</v>
      </c>
      <c r="E2590" s="5" t="s">
        <v>8</v>
      </c>
      <c r="F2590" s="5" t="s">
        <v>8</v>
      </c>
      <c r="G2590" s="5" t="s">
        <v>8</v>
      </c>
    </row>
    <row r="2591" spans="1:7" x14ac:dyDescent="0.25">
      <c r="A2591" s="5" t="s">
        <v>21182</v>
      </c>
      <c r="B2591" s="5">
        <v>-1.2835063731390699</v>
      </c>
      <c r="C2591" s="5" t="s">
        <v>8</v>
      </c>
      <c r="D2591" s="5" t="s">
        <v>8</v>
      </c>
      <c r="E2591" s="5" t="s">
        <v>8</v>
      </c>
      <c r="F2591" s="5" t="s">
        <v>8</v>
      </c>
      <c r="G2591" s="5" t="s">
        <v>8</v>
      </c>
    </row>
    <row r="2592" spans="1:7" x14ac:dyDescent="0.25">
      <c r="A2592" s="5" t="s">
        <v>23367</v>
      </c>
      <c r="B2592" s="5">
        <v>-1.28433028985521</v>
      </c>
      <c r="C2592" s="5" t="s">
        <v>8</v>
      </c>
      <c r="D2592" s="5" t="s">
        <v>8</v>
      </c>
      <c r="E2592" s="5" t="s">
        <v>8</v>
      </c>
      <c r="F2592" s="5" t="s">
        <v>8</v>
      </c>
      <c r="G2592" s="5" t="s">
        <v>8</v>
      </c>
    </row>
    <row r="2593" spans="1:7" x14ac:dyDescent="0.25">
      <c r="A2593" s="5" t="s">
        <v>5303</v>
      </c>
      <c r="B2593" s="5">
        <v>-1.28574268755022</v>
      </c>
      <c r="C2593" s="5" t="s">
        <v>8</v>
      </c>
      <c r="D2593" s="5" t="s">
        <v>8</v>
      </c>
      <c r="E2593" s="5" t="s">
        <v>8</v>
      </c>
      <c r="F2593" s="5" t="s">
        <v>8</v>
      </c>
      <c r="G2593" s="5" t="s">
        <v>8</v>
      </c>
    </row>
    <row r="2594" spans="1:7" x14ac:dyDescent="0.25">
      <c r="A2594" s="5" t="s">
        <v>9850</v>
      </c>
      <c r="B2594" s="5">
        <v>-1.28635907842785</v>
      </c>
      <c r="C2594" s="5" t="s">
        <v>9851</v>
      </c>
      <c r="D2594" s="5" t="s">
        <v>9852</v>
      </c>
      <c r="E2594" s="5" t="s">
        <v>9853</v>
      </c>
      <c r="F2594" s="5" t="s">
        <v>9854</v>
      </c>
      <c r="G2594" s="5" t="s">
        <v>9855</v>
      </c>
    </row>
    <row r="2595" spans="1:7" x14ac:dyDescent="0.25">
      <c r="A2595" s="5" t="s">
        <v>23034</v>
      </c>
      <c r="B2595" s="5">
        <v>-1.28635907842785</v>
      </c>
      <c r="C2595" s="5" t="s">
        <v>8</v>
      </c>
      <c r="D2595" s="5" t="s">
        <v>8</v>
      </c>
      <c r="E2595" s="5" t="s">
        <v>8</v>
      </c>
      <c r="F2595" s="5" t="s">
        <v>8</v>
      </c>
      <c r="G2595" s="5" t="s">
        <v>8</v>
      </c>
    </row>
    <row r="2596" spans="1:7" x14ac:dyDescent="0.25">
      <c r="A2596" s="5" t="s">
        <v>18201</v>
      </c>
      <c r="B2596" s="5">
        <v>-1.28730373400666</v>
      </c>
      <c r="C2596" s="5" t="s">
        <v>18202</v>
      </c>
      <c r="D2596" s="5" t="s">
        <v>18203</v>
      </c>
      <c r="E2596" s="5" t="s">
        <v>18204</v>
      </c>
      <c r="F2596" s="5" t="s">
        <v>18205</v>
      </c>
      <c r="G2596" s="5" t="s">
        <v>18206</v>
      </c>
    </row>
    <row r="2597" spans="1:7" x14ac:dyDescent="0.25">
      <c r="A2597" s="5" t="s">
        <v>24688</v>
      </c>
      <c r="B2597" s="5">
        <v>-1.28730373400666</v>
      </c>
      <c r="C2597" s="5" t="s">
        <v>8</v>
      </c>
      <c r="D2597" s="5" t="s">
        <v>8</v>
      </c>
      <c r="E2597" s="5" t="s">
        <v>8</v>
      </c>
      <c r="F2597" s="5" t="s">
        <v>8</v>
      </c>
      <c r="G2597" s="5" t="s">
        <v>8</v>
      </c>
    </row>
    <row r="2598" spans="1:7" x14ac:dyDescent="0.25">
      <c r="A2598" s="5" t="s">
        <v>20070</v>
      </c>
      <c r="B2598" s="5">
        <v>-1.28730373400666</v>
      </c>
      <c r="C2598" s="5" t="s">
        <v>8</v>
      </c>
      <c r="D2598" s="5" t="s">
        <v>8</v>
      </c>
      <c r="E2598" s="5" t="s">
        <v>8</v>
      </c>
      <c r="F2598" s="5" t="s">
        <v>8</v>
      </c>
      <c r="G2598" s="5" t="s">
        <v>8</v>
      </c>
    </row>
    <row r="2599" spans="1:7" x14ac:dyDescent="0.25">
      <c r="A2599" s="5" t="s">
        <v>25605</v>
      </c>
      <c r="B2599" s="5">
        <v>-1.28730373400666</v>
      </c>
      <c r="C2599" s="5" t="s">
        <v>8</v>
      </c>
      <c r="D2599" s="5" t="s">
        <v>8</v>
      </c>
      <c r="E2599" s="5" t="s">
        <v>8</v>
      </c>
      <c r="F2599" s="5" t="s">
        <v>8</v>
      </c>
      <c r="G2599" s="5" t="s">
        <v>8</v>
      </c>
    </row>
    <row r="2600" spans="1:7" x14ac:dyDescent="0.25">
      <c r="A2600" s="5" t="s">
        <v>25763</v>
      </c>
      <c r="B2600" s="5">
        <v>-1.28730373400666</v>
      </c>
      <c r="C2600" s="5" t="s">
        <v>8</v>
      </c>
      <c r="D2600" s="5" t="s">
        <v>8</v>
      </c>
      <c r="E2600" s="5" t="s">
        <v>8</v>
      </c>
      <c r="F2600" s="5" t="s">
        <v>8</v>
      </c>
      <c r="G2600" s="5" t="s">
        <v>8</v>
      </c>
    </row>
    <row r="2601" spans="1:7" x14ac:dyDescent="0.25">
      <c r="A2601" s="5" t="s">
        <v>25795</v>
      </c>
      <c r="B2601" s="5">
        <v>-1.28730373400666</v>
      </c>
      <c r="C2601" s="5" t="s">
        <v>8</v>
      </c>
      <c r="D2601" s="5" t="s">
        <v>8</v>
      </c>
      <c r="E2601" s="5" t="s">
        <v>8</v>
      </c>
      <c r="F2601" s="5" t="s">
        <v>8</v>
      </c>
      <c r="G2601" s="5" t="s">
        <v>8</v>
      </c>
    </row>
    <row r="2602" spans="1:7" x14ac:dyDescent="0.25">
      <c r="A2602" s="5" t="s">
        <v>20508</v>
      </c>
      <c r="B2602" s="5">
        <v>-1.2879783171007</v>
      </c>
      <c r="C2602" s="5" t="s">
        <v>8</v>
      </c>
      <c r="D2602" s="5" t="s">
        <v>8</v>
      </c>
      <c r="E2602" s="5" t="s">
        <v>8</v>
      </c>
      <c r="F2602" s="5" t="s">
        <v>8</v>
      </c>
      <c r="G2602" s="5" t="s">
        <v>8</v>
      </c>
    </row>
    <row r="2603" spans="1:7" x14ac:dyDescent="0.25">
      <c r="A2603" s="5" t="s">
        <v>11117</v>
      </c>
      <c r="B2603" s="5">
        <v>-1.2896591283335599</v>
      </c>
      <c r="C2603" s="5" t="s">
        <v>8</v>
      </c>
      <c r="D2603" s="5" t="s">
        <v>8</v>
      </c>
      <c r="E2603" s="5" t="s">
        <v>8</v>
      </c>
      <c r="F2603" s="5" t="s">
        <v>8</v>
      </c>
      <c r="G2603" s="5" t="s">
        <v>8</v>
      </c>
    </row>
    <row r="2604" spans="1:7" x14ac:dyDescent="0.25">
      <c r="A2604" s="5" t="s">
        <v>19382</v>
      </c>
      <c r="B2604" s="5">
        <v>-1.2917657420251301</v>
      </c>
      <c r="C2604" s="5" t="s">
        <v>8</v>
      </c>
      <c r="D2604" s="5" t="s">
        <v>8</v>
      </c>
      <c r="E2604" s="5" t="s">
        <v>8</v>
      </c>
      <c r="F2604" s="5" t="s">
        <v>8</v>
      </c>
      <c r="G2604" s="5" t="s">
        <v>8</v>
      </c>
    </row>
    <row r="2605" spans="1:7" x14ac:dyDescent="0.25">
      <c r="A2605" s="5" t="s">
        <v>10687</v>
      </c>
      <c r="B2605" s="5">
        <v>-1.29191667943347</v>
      </c>
      <c r="C2605" s="5" t="s">
        <v>10688</v>
      </c>
      <c r="D2605" s="5" t="s">
        <v>8</v>
      </c>
      <c r="E2605" s="5" t="s">
        <v>10689</v>
      </c>
      <c r="F2605" s="5" t="s">
        <v>8</v>
      </c>
      <c r="G2605" s="5" t="s">
        <v>10690</v>
      </c>
    </row>
    <row r="2606" spans="1:7" x14ac:dyDescent="0.25">
      <c r="A2606" s="5" t="s">
        <v>12682</v>
      </c>
      <c r="B2606" s="5">
        <v>-1.29191667943347</v>
      </c>
      <c r="C2606" s="5" t="s">
        <v>8</v>
      </c>
      <c r="D2606" s="5" t="s">
        <v>8</v>
      </c>
      <c r="E2606" s="5" t="s">
        <v>12683</v>
      </c>
      <c r="F2606" s="5" t="s">
        <v>8</v>
      </c>
      <c r="G2606" s="5" t="s">
        <v>12684</v>
      </c>
    </row>
    <row r="2607" spans="1:7" x14ac:dyDescent="0.25">
      <c r="A2607" s="5" t="s">
        <v>24419</v>
      </c>
      <c r="B2607" s="5">
        <v>-1.29191667943347</v>
      </c>
      <c r="C2607" s="5" t="s">
        <v>24420</v>
      </c>
      <c r="D2607" s="5" t="s">
        <v>8</v>
      </c>
      <c r="E2607" s="5" t="s">
        <v>24421</v>
      </c>
      <c r="F2607" s="5" t="s">
        <v>8</v>
      </c>
      <c r="G2607" s="5" t="s">
        <v>24422</v>
      </c>
    </row>
    <row r="2608" spans="1:7" x14ac:dyDescent="0.25">
      <c r="A2608" s="5" t="s">
        <v>24965</v>
      </c>
      <c r="B2608" s="5">
        <v>-1.29191667943347</v>
      </c>
      <c r="C2608" s="5" t="s">
        <v>8</v>
      </c>
      <c r="D2608" s="5" t="s">
        <v>8</v>
      </c>
      <c r="E2608" s="5" t="s">
        <v>8</v>
      </c>
      <c r="F2608" s="5" t="s">
        <v>8</v>
      </c>
      <c r="G2608" s="5" t="s">
        <v>8</v>
      </c>
    </row>
    <row r="2609" spans="1:7" x14ac:dyDescent="0.25">
      <c r="A2609" s="5" t="s">
        <v>25002</v>
      </c>
      <c r="B2609" s="5">
        <v>-1.29191667943347</v>
      </c>
      <c r="C2609" s="5" t="s">
        <v>8</v>
      </c>
      <c r="D2609" s="5" t="s">
        <v>8</v>
      </c>
      <c r="E2609" s="5" t="s">
        <v>8</v>
      </c>
      <c r="F2609" s="5" t="s">
        <v>8</v>
      </c>
      <c r="G2609" s="5" t="s">
        <v>8</v>
      </c>
    </row>
    <row r="2610" spans="1:7" x14ac:dyDescent="0.25">
      <c r="A2610" s="5" t="s">
        <v>19687</v>
      </c>
      <c r="B2610" s="5">
        <v>-1.29191667943347</v>
      </c>
      <c r="C2610" s="5" t="s">
        <v>8</v>
      </c>
      <c r="D2610" s="5" t="s">
        <v>8</v>
      </c>
      <c r="E2610" s="5" t="s">
        <v>8</v>
      </c>
      <c r="F2610" s="5" t="s">
        <v>8</v>
      </c>
      <c r="G2610" s="5" t="s">
        <v>8</v>
      </c>
    </row>
    <row r="2611" spans="1:7" x14ac:dyDescent="0.25">
      <c r="A2611" s="5" t="s">
        <v>8676</v>
      </c>
      <c r="B2611" s="5">
        <v>-1.29191667943347</v>
      </c>
      <c r="C2611" s="5" t="s">
        <v>8</v>
      </c>
      <c r="D2611" s="5" t="s">
        <v>8</v>
      </c>
      <c r="E2611" s="5" t="s">
        <v>8</v>
      </c>
      <c r="F2611" s="5" t="s">
        <v>8</v>
      </c>
      <c r="G2611" s="5" t="s">
        <v>8</v>
      </c>
    </row>
    <row r="2612" spans="1:7" x14ac:dyDescent="0.25">
      <c r="A2612" s="5" t="s">
        <v>25336</v>
      </c>
      <c r="B2612" s="5">
        <v>-1.29191667943347</v>
      </c>
      <c r="C2612" s="5" t="s">
        <v>8</v>
      </c>
      <c r="D2612" s="5" t="s">
        <v>8</v>
      </c>
      <c r="E2612" s="5" t="s">
        <v>8</v>
      </c>
      <c r="F2612" s="5" t="s">
        <v>8</v>
      </c>
      <c r="G2612" s="5" t="s">
        <v>8</v>
      </c>
    </row>
    <row r="2613" spans="1:7" x14ac:dyDescent="0.25">
      <c r="A2613" s="5" t="s">
        <v>20157</v>
      </c>
      <c r="B2613" s="5">
        <v>-1.29191667943347</v>
      </c>
      <c r="C2613" s="5" t="s">
        <v>8</v>
      </c>
      <c r="D2613" s="5" t="s">
        <v>8</v>
      </c>
      <c r="E2613" s="5" t="s">
        <v>8</v>
      </c>
      <c r="F2613" s="5" t="s">
        <v>8</v>
      </c>
      <c r="G2613" s="5" t="s">
        <v>8</v>
      </c>
    </row>
    <row r="2614" spans="1:7" x14ac:dyDescent="0.25">
      <c r="A2614" s="5" t="s">
        <v>25809</v>
      </c>
      <c r="B2614" s="5">
        <v>-1.29191667943347</v>
      </c>
      <c r="C2614" s="5" t="s">
        <v>8</v>
      </c>
      <c r="D2614" s="5" t="s">
        <v>8</v>
      </c>
      <c r="E2614" s="5" t="s">
        <v>8</v>
      </c>
      <c r="F2614" s="5" t="s">
        <v>8</v>
      </c>
      <c r="G2614" s="5" t="s">
        <v>8</v>
      </c>
    </row>
    <row r="2615" spans="1:7" x14ac:dyDescent="0.25">
      <c r="A2615" s="5" t="s">
        <v>5621</v>
      </c>
      <c r="B2615" s="5">
        <v>-1.2936661733011401</v>
      </c>
      <c r="C2615" s="5" t="s">
        <v>8</v>
      </c>
      <c r="D2615" s="5" t="s">
        <v>8</v>
      </c>
      <c r="E2615" s="5" t="s">
        <v>8</v>
      </c>
      <c r="F2615" s="5" t="s">
        <v>8</v>
      </c>
      <c r="G2615" s="5" t="s">
        <v>8</v>
      </c>
    </row>
    <row r="2616" spans="1:7" x14ac:dyDescent="0.25">
      <c r="A2616" s="5" t="s">
        <v>18257</v>
      </c>
      <c r="B2616" s="5">
        <v>-1.29407779402293</v>
      </c>
      <c r="C2616" s="5" t="s">
        <v>320</v>
      </c>
      <c r="D2616" s="5" t="s">
        <v>18258</v>
      </c>
      <c r="E2616" s="5" t="s">
        <v>8</v>
      </c>
      <c r="F2616" s="5" t="s">
        <v>18259</v>
      </c>
      <c r="G2616" s="5" t="s">
        <v>18260</v>
      </c>
    </row>
    <row r="2617" spans="1:7" x14ac:dyDescent="0.25">
      <c r="A2617" s="5" t="s">
        <v>25185</v>
      </c>
      <c r="B2617" s="5">
        <v>-1.29421855721557</v>
      </c>
      <c r="C2617" s="5" t="s">
        <v>8</v>
      </c>
      <c r="D2617" s="5" t="s">
        <v>8</v>
      </c>
      <c r="E2617" s="5" t="s">
        <v>8</v>
      </c>
      <c r="F2617" s="5" t="s">
        <v>8</v>
      </c>
      <c r="G2617" s="5" t="s">
        <v>8</v>
      </c>
    </row>
    <row r="2618" spans="1:7" x14ac:dyDescent="0.25">
      <c r="A2618" s="5" t="s">
        <v>24209</v>
      </c>
      <c r="B2618" s="5">
        <v>-1.29510502104434</v>
      </c>
      <c r="C2618" s="5" t="s">
        <v>24210</v>
      </c>
      <c r="D2618" s="5" t="s">
        <v>8</v>
      </c>
      <c r="E2618" s="5" t="s">
        <v>8</v>
      </c>
      <c r="F2618" s="5" t="s">
        <v>8</v>
      </c>
      <c r="G2618" s="5" t="s">
        <v>24211</v>
      </c>
    </row>
    <row r="2619" spans="1:7" x14ac:dyDescent="0.25">
      <c r="A2619" s="5" t="s">
        <v>9186</v>
      </c>
      <c r="B2619" s="5">
        <v>-1.2963527390053</v>
      </c>
      <c r="C2619" s="5" t="s">
        <v>2834</v>
      </c>
      <c r="D2619" s="5" t="s">
        <v>9187</v>
      </c>
      <c r="E2619" s="5" t="s">
        <v>2836</v>
      </c>
      <c r="F2619" s="5" t="s">
        <v>9188</v>
      </c>
      <c r="G2619" s="5" t="s">
        <v>2838</v>
      </c>
    </row>
    <row r="2620" spans="1:7" x14ac:dyDescent="0.25">
      <c r="A2620" s="5" t="s">
        <v>21317</v>
      </c>
      <c r="B2620" s="5">
        <v>-1.29888993040959</v>
      </c>
      <c r="C2620" s="5" t="s">
        <v>8</v>
      </c>
      <c r="D2620" s="5" t="s">
        <v>8</v>
      </c>
      <c r="E2620" s="5" t="s">
        <v>8</v>
      </c>
      <c r="F2620" s="5" t="s">
        <v>8</v>
      </c>
      <c r="G2620" s="5" t="s">
        <v>8</v>
      </c>
    </row>
    <row r="2621" spans="1:7" x14ac:dyDescent="0.25">
      <c r="A2621" s="5" t="s">
        <v>25183</v>
      </c>
      <c r="B2621" s="5">
        <v>-1.29977038907987</v>
      </c>
      <c r="C2621" s="5" t="s">
        <v>8</v>
      </c>
      <c r="D2621" s="5" t="s">
        <v>8</v>
      </c>
      <c r="E2621" s="5" t="s">
        <v>8</v>
      </c>
      <c r="F2621" s="5" t="s">
        <v>8</v>
      </c>
      <c r="G2621" s="5" t="s">
        <v>8</v>
      </c>
    </row>
    <row r="2622" spans="1:7" x14ac:dyDescent="0.25">
      <c r="A2622" s="5" t="s">
        <v>24050</v>
      </c>
      <c r="B2622" s="5">
        <v>-1.3001196742124399</v>
      </c>
      <c r="C2622" s="5" t="s">
        <v>24051</v>
      </c>
      <c r="D2622" s="5" t="s">
        <v>24052</v>
      </c>
      <c r="E2622" s="5" t="s">
        <v>24053</v>
      </c>
      <c r="F2622" s="5" t="s">
        <v>24054</v>
      </c>
      <c r="G2622" s="5" t="s">
        <v>24055</v>
      </c>
    </row>
    <row r="2623" spans="1:7" x14ac:dyDescent="0.25">
      <c r="A2623" s="5" t="s">
        <v>9643</v>
      </c>
      <c r="B2623" s="5">
        <v>-1.3008368731673601</v>
      </c>
      <c r="C2623" s="5" t="s">
        <v>8</v>
      </c>
      <c r="D2623" s="5" t="s">
        <v>8</v>
      </c>
      <c r="E2623" s="5" t="s">
        <v>8</v>
      </c>
      <c r="F2623" s="5" t="s">
        <v>8</v>
      </c>
      <c r="G2623" s="5" t="s">
        <v>8</v>
      </c>
    </row>
    <row r="2624" spans="1:7" x14ac:dyDescent="0.25">
      <c r="A2624" s="5" t="s">
        <v>21415</v>
      </c>
      <c r="B2624" s="5">
        <v>-1.30116307755147</v>
      </c>
      <c r="C2624" s="5" t="s">
        <v>8</v>
      </c>
      <c r="D2624" s="5" t="s">
        <v>8</v>
      </c>
      <c r="E2624" s="5" t="s">
        <v>8</v>
      </c>
      <c r="F2624" s="5" t="s">
        <v>8</v>
      </c>
      <c r="G2624" s="5" t="s">
        <v>8</v>
      </c>
    </row>
    <row r="2625" spans="1:7" x14ac:dyDescent="0.25">
      <c r="A2625" s="5" t="s">
        <v>24980</v>
      </c>
      <c r="B2625" s="5">
        <v>-1.3032848422784999</v>
      </c>
      <c r="C2625" s="5" t="s">
        <v>8</v>
      </c>
      <c r="D2625" s="5" t="s">
        <v>8</v>
      </c>
      <c r="E2625" s="5" t="s">
        <v>8</v>
      </c>
      <c r="F2625" s="5" t="s">
        <v>8</v>
      </c>
      <c r="G2625" s="5" t="s">
        <v>8</v>
      </c>
    </row>
    <row r="2626" spans="1:7" x14ac:dyDescent="0.25">
      <c r="A2626" s="5" t="s">
        <v>22238</v>
      </c>
      <c r="B2626" s="5">
        <v>-1.3032848422784999</v>
      </c>
      <c r="C2626" s="5" t="s">
        <v>8</v>
      </c>
      <c r="D2626" s="5" t="s">
        <v>8</v>
      </c>
      <c r="E2626" s="5" t="s">
        <v>8</v>
      </c>
      <c r="F2626" s="5" t="s">
        <v>8</v>
      </c>
      <c r="G2626" s="5" t="s">
        <v>8</v>
      </c>
    </row>
    <row r="2627" spans="1:7" x14ac:dyDescent="0.25">
      <c r="A2627" s="5" t="s">
        <v>25594</v>
      </c>
      <c r="B2627" s="5">
        <v>-1.3032848422784999</v>
      </c>
      <c r="C2627" s="5" t="s">
        <v>8</v>
      </c>
      <c r="D2627" s="5" t="s">
        <v>8</v>
      </c>
      <c r="E2627" s="5" t="s">
        <v>8</v>
      </c>
      <c r="F2627" s="5" t="s">
        <v>8</v>
      </c>
      <c r="G2627" s="5" t="s">
        <v>8</v>
      </c>
    </row>
    <row r="2628" spans="1:7" x14ac:dyDescent="0.25">
      <c r="A2628" s="5" t="s">
        <v>10019</v>
      </c>
      <c r="B2628" s="5">
        <v>-1.30414210618421</v>
      </c>
      <c r="C2628" s="5" t="s">
        <v>8</v>
      </c>
      <c r="D2628" s="5" t="s">
        <v>8</v>
      </c>
      <c r="E2628" s="5" t="s">
        <v>8</v>
      </c>
      <c r="F2628" s="5" t="s">
        <v>8</v>
      </c>
      <c r="G2628" s="5" t="s">
        <v>8</v>
      </c>
    </row>
    <row r="2629" spans="1:7" x14ac:dyDescent="0.25">
      <c r="A2629" s="5" t="s">
        <v>15603</v>
      </c>
      <c r="B2629" s="5">
        <v>-1.30458761397714</v>
      </c>
      <c r="C2629" s="5" t="s">
        <v>15604</v>
      </c>
      <c r="D2629" s="5" t="s">
        <v>15605</v>
      </c>
      <c r="E2629" s="5" t="s">
        <v>15606</v>
      </c>
      <c r="F2629" s="5" t="s">
        <v>15607</v>
      </c>
      <c r="G2629" s="5" t="s">
        <v>15608</v>
      </c>
    </row>
    <row r="2630" spans="1:7" x14ac:dyDescent="0.25">
      <c r="A2630" s="5" t="s">
        <v>19026</v>
      </c>
      <c r="B2630" s="5">
        <v>-1.3059589254725501</v>
      </c>
      <c r="C2630" s="5" t="s">
        <v>8</v>
      </c>
      <c r="D2630" s="5" t="s">
        <v>8</v>
      </c>
      <c r="E2630" s="5" t="s">
        <v>8</v>
      </c>
      <c r="F2630" s="5" t="s">
        <v>8</v>
      </c>
      <c r="G2630" s="5" t="s">
        <v>8</v>
      </c>
    </row>
    <row r="2631" spans="1:7" x14ac:dyDescent="0.25">
      <c r="A2631" s="5" t="s">
        <v>20776</v>
      </c>
      <c r="B2631" s="5">
        <v>-1.3061271638204901</v>
      </c>
      <c r="C2631" s="5" t="s">
        <v>8</v>
      </c>
      <c r="D2631" s="5" t="s">
        <v>8</v>
      </c>
      <c r="E2631" s="5" t="s">
        <v>8</v>
      </c>
      <c r="F2631" s="5" t="s">
        <v>8</v>
      </c>
      <c r="G2631" s="5" t="s">
        <v>8</v>
      </c>
    </row>
    <row r="2632" spans="1:7" x14ac:dyDescent="0.25">
      <c r="A2632" s="5" t="s">
        <v>21945</v>
      </c>
      <c r="B2632" s="5">
        <v>-1.3072324455653099</v>
      </c>
      <c r="C2632" s="5" t="s">
        <v>8</v>
      </c>
      <c r="D2632" s="5" t="s">
        <v>8</v>
      </c>
      <c r="E2632" s="5" t="s">
        <v>8</v>
      </c>
      <c r="F2632" s="5" t="s">
        <v>8</v>
      </c>
      <c r="G2632" s="5" t="s">
        <v>8</v>
      </c>
    </row>
    <row r="2633" spans="1:7" x14ac:dyDescent="0.25">
      <c r="A2633" s="5" t="s">
        <v>18605</v>
      </c>
      <c r="B2633" s="5">
        <v>-1.3084501765188801</v>
      </c>
      <c r="C2633" s="5" t="s">
        <v>18606</v>
      </c>
      <c r="D2633" s="5" t="s">
        <v>18607</v>
      </c>
      <c r="E2633" s="5" t="s">
        <v>18608</v>
      </c>
      <c r="F2633" s="5" t="s">
        <v>18609</v>
      </c>
      <c r="G2633" s="5" t="s">
        <v>8</v>
      </c>
    </row>
    <row r="2634" spans="1:7" x14ac:dyDescent="0.25">
      <c r="A2634" s="5" t="s">
        <v>25100</v>
      </c>
      <c r="B2634" s="5">
        <v>-1.3084501765188801</v>
      </c>
      <c r="C2634" s="5" t="s">
        <v>8</v>
      </c>
      <c r="D2634" s="5" t="s">
        <v>8</v>
      </c>
      <c r="E2634" s="5" t="s">
        <v>8</v>
      </c>
      <c r="F2634" s="5" t="s">
        <v>8</v>
      </c>
      <c r="G2634" s="5" t="s">
        <v>8</v>
      </c>
    </row>
    <row r="2635" spans="1:7" x14ac:dyDescent="0.25">
      <c r="A2635" s="5" t="s">
        <v>25180</v>
      </c>
      <c r="B2635" s="5">
        <v>-1.3084501765188801</v>
      </c>
      <c r="C2635" s="5" t="s">
        <v>8</v>
      </c>
      <c r="D2635" s="5" t="s">
        <v>8</v>
      </c>
      <c r="E2635" s="5" t="s">
        <v>8</v>
      </c>
      <c r="F2635" s="5" t="s">
        <v>8</v>
      </c>
      <c r="G2635" s="5" t="s">
        <v>8</v>
      </c>
    </row>
    <row r="2636" spans="1:7" x14ac:dyDescent="0.25">
      <c r="A2636" s="5" t="s">
        <v>25291</v>
      </c>
      <c r="B2636" s="5">
        <v>-1.3084501765188801</v>
      </c>
      <c r="C2636" s="5" t="s">
        <v>8</v>
      </c>
      <c r="D2636" s="5" t="s">
        <v>8</v>
      </c>
      <c r="E2636" s="5" t="s">
        <v>8</v>
      </c>
      <c r="F2636" s="5" t="s">
        <v>8</v>
      </c>
      <c r="G2636" s="5" t="s">
        <v>8</v>
      </c>
    </row>
    <row r="2637" spans="1:7" x14ac:dyDescent="0.25">
      <c r="A2637" s="5" t="s">
        <v>12984</v>
      </c>
      <c r="B2637" s="5">
        <v>-1.30921968335509</v>
      </c>
      <c r="C2637" s="5" t="s">
        <v>1253</v>
      </c>
      <c r="D2637" s="5" t="s">
        <v>12985</v>
      </c>
      <c r="E2637" s="5" t="s">
        <v>12986</v>
      </c>
      <c r="F2637" s="5" t="s">
        <v>2844</v>
      </c>
      <c r="G2637" s="5" t="s">
        <v>2845</v>
      </c>
    </row>
    <row r="2638" spans="1:7" x14ac:dyDescent="0.25">
      <c r="A2638" s="5" t="s">
        <v>24018</v>
      </c>
      <c r="B2638" s="5">
        <v>-1.3101107873301501</v>
      </c>
      <c r="C2638" s="5" t="s">
        <v>8</v>
      </c>
      <c r="D2638" s="5" t="s">
        <v>8</v>
      </c>
      <c r="E2638" s="5" t="s">
        <v>8</v>
      </c>
      <c r="F2638" s="5" t="s">
        <v>8</v>
      </c>
      <c r="G2638" s="5" t="s">
        <v>24019</v>
      </c>
    </row>
    <row r="2639" spans="1:7" x14ac:dyDescent="0.25">
      <c r="A2639" s="5" t="s">
        <v>17258</v>
      </c>
      <c r="B2639" s="5">
        <v>-1.3101107873301501</v>
      </c>
      <c r="C2639" s="5" t="s">
        <v>17259</v>
      </c>
      <c r="D2639" s="5" t="s">
        <v>17260</v>
      </c>
      <c r="E2639" s="5" t="s">
        <v>17261</v>
      </c>
      <c r="F2639" s="5" t="s">
        <v>17262</v>
      </c>
      <c r="G2639" s="5" t="s">
        <v>17263</v>
      </c>
    </row>
    <row r="2640" spans="1:7" x14ac:dyDescent="0.25">
      <c r="A2640" s="5" t="s">
        <v>17197</v>
      </c>
      <c r="B2640" s="5">
        <v>-1.3104155504438699</v>
      </c>
      <c r="C2640" s="5" t="s">
        <v>17198</v>
      </c>
      <c r="D2640" s="5" t="s">
        <v>2526</v>
      </c>
      <c r="E2640" s="5" t="s">
        <v>17199</v>
      </c>
      <c r="F2640" s="5" t="s">
        <v>2528</v>
      </c>
      <c r="G2640" s="5" t="s">
        <v>17200</v>
      </c>
    </row>
    <row r="2641" spans="1:7" x14ac:dyDescent="0.25">
      <c r="A2641" s="5" t="s">
        <v>23842</v>
      </c>
      <c r="B2641" s="5">
        <v>-1.3146080200046799</v>
      </c>
      <c r="C2641" s="5" t="s">
        <v>8</v>
      </c>
      <c r="D2641" s="5" t="s">
        <v>8</v>
      </c>
      <c r="E2641" s="5" t="s">
        <v>8</v>
      </c>
      <c r="F2641" s="5" t="s">
        <v>8</v>
      </c>
      <c r="G2641" s="5" t="s">
        <v>240</v>
      </c>
    </row>
    <row r="2642" spans="1:7" x14ac:dyDescent="0.25">
      <c r="A2642" s="5" t="s">
        <v>24749</v>
      </c>
      <c r="B2642" s="5">
        <v>-1.3146080200046799</v>
      </c>
      <c r="C2642" s="5" t="s">
        <v>8</v>
      </c>
      <c r="D2642" s="5" t="s">
        <v>8</v>
      </c>
      <c r="E2642" s="5" t="s">
        <v>8</v>
      </c>
      <c r="F2642" s="5" t="s">
        <v>8</v>
      </c>
      <c r="G2642" s="5" t="s">
        <v>8</v>
      </c>
    </row>
    <row r="2643" spans="1:7" x14ac:dyDescent="0.25">
      <c r="A2643" s="5" t="s">
        <v>18802</v>
      </c>
      <c r="B2643" s="5">
        <v>-1.3146080200046799</v>
      </c>
      <c r="C2643" s="5" t="s">
        <v>8</v>
      </c>
      <c r="D2643" s="5" t="s">
        <v>8</v>
      </c>
      <c r="E2643" s="5" t="s">
        <v>8</v>
      </c>
      <c r="F2643" s="5" t="s">
        <v>8</v>
      </c>
      <c r="G2643" s="5" t="s">
        <v>8</v>
      </c>
    </row>
    <row r="2644" spans="1:7" x14ac:dyDescent="0.25">
      <c r="A2644" s="5" t="s">
        <v>24991</v>
      </c>
      <c r="B2644" s="5">
        <v>-1.3146080200046799</v>
      </c>
      <c r="C2644" s="5" t="s">
        <v>8</v>
      </c>
      <c r="D2644" s="5" t="s">
        <v>8</v>
      </c>
      <c r="E2644" s="5" t="s">
        <v>8</v>
      </c>
      <c r="F2644" s="5" t="s">
        <v>8</v>
      </c>
      <c r="G2644" s="5" t="s">
        <v>8</v>
      </c>
    </row>
    <row r="2645" spans="1:7" x14ac:dyDescent="0.25">
      <c r="A2645" s="5" t="s">
        <v>19831</v>
      </c>
      <c r="B2645" s="5">
        <v>-1.3146080200046799</v>
      </c>
      <c r="C2645" s="5" t="s">
        <v>8</v>
      </c>
      <c r="D2645" s="5" t="s">
        <v>8</v>
      </c>
      <c r="E2645" s="5" t="s">
        <v>8</v>
      </c>
      <c r="F2645" s="5" t="s">
        <v>8</v>
      </c>
      <c r="G2645" s="5" t="s">
        <v>8</v>
      </c>
    </row>
    <row r="2646" spans="1:7" x14ac:dyDescent="0.25">
      <c r="A2646" s="5" t="s">
        <v>25799</v>
      </c>
      <c r="B2646" s="5">
        <v>-1.3146080200046799</v>
      </c>
      <c r="C2646" s="5" t="s">
        <v>8</v>
      </c>
      <c r="D2646" s="5" t="s">
        <v>8</v>
      </c>
      <c r="E2646" s="5" t="s">
        <v>9618</v>
      </c>
      <c r="F2646" s="5" t="s">
        <v>8</v>
      </c>
      <c r="G2646" s="5" t="s">
        <v>8</v>
      </c>
    </row>
    <row r="2647" spans="1:7" x14ac:dyDescent="0.25">
      <c r="A2647" s="5" t="s">
        <v>25578</v>
      </c>
      <c r="B2647" s="5">
        <v>-1.31464364059137</v>
      </c>
      <c r="C2647" s="5" t="s">
        <v>8</v>
      </c>
      <c r="D2647" s="5" t="s">
        <v>8</v>
      </c>
      <c r="E2647" s="5" t="s">
        <v>8</v>
      </c>
      <c r="F2647" s="5" t="s">
        <v>8</v>
      </c>
      <c r="G2647" s="5" t="s">
        <v>8</v>
      </c>
    </row>
    <row r="2648" spans="1:7" x14ac:dyDescent="0.25">
      <c r="A2648" s="5" t="s">
        <v>25814</v>
      </c>
      <c r="B2648" s="5">
        <v>-1.31464364059137</v>
      </c>
      <c r="C2648" s="5" t="s">
        <v>8</v>
      </c>
      <c r="D2648" s="5" t="s">
        <v>8</v>
      </c>
      <c r="E2648" s="5" t="s">
        <v>8</v>
      </c>
      <c r="F2648" s="5" t="s">
        <v>8</v>
      </c>
      <c r="G2648" s="5" t="s">
        <v>8</v>
      </c>
    </row>
    <row r="2649" spans="1:7" x14ac:dyDescent="0.25">
      <c r="A2649" s="5" t="s">
        <v>21655</v>
      </c>
      <c r="B2649" s="5">
        <v>-1.3155630583996201</v>
      </c>
      <c r="C2649" s="5" t="s">
        <v>8</v>
      </c>
      <c r="D2649" s="5" t="s">
        <v>8</v>
      </c>
      <c r="E2649" s="5" t="s">
        <v>8</v>
      </c>
      <c r="F2649" s="5" t="s">
        <v>8</v>
      </c>
      <c r="G2649" s="5" t="s">
        <v>8</v>
      </c>
    </row>
    <row r="2650" spans="1:7" x14ac:dyDescent="0.25">
      <c r="A2650" s="5" t="s">
        <v>10382</v>
      </c>
      <c r="B2650" s="5">
        <v>-1.3179166264994699</v>
      </c>
      <c r="C2650" s="5" t="s">
        <v>3795</v>
      </c>
      <c r="D2650" s="5" t="s">
        <v>8</v>
      </c>
      <c r="E2650" s="5" t="s">
        <v>8</v>
      </c>
      <c r="F2650" s="5" t="s">
        <v>8</v>
      </c>
      <c r="G2650" s="5" t="s">
        <v>8</v>
      </c>
    </row>
    <row r="2651" spans="1:7" x14ac:dyDescent="0.25">
      <c r="A2651" s="5" t="s">
        <v>23646</v>
      </c>
      <c r="B2651" s="5">
        <v>-1.3198477462979299</v>
      </c>
      <c r="C2651" s="5" t="s">
        <v>23647</v>
      </c>
      <c r="D2651" s="5" t="s">
        <v>23648</v>
      </c>
      <c r="E2651" s="5" t="s">
        <v>8</v>
      </c>
      <c r="F2651" s="5" t="s">
        <v>8</v>
      </c>
      <c r="G2651" s="5" t="s">
        <v>23649</v>
      </c>
    </row>
    <row r="2652" spans="1:7" x14ac:dyDescent="0.25">
      <c r="A2652" s="5" t="s">
        <v>21258</v>
      </c>
      <c r="B2652" s="5">
        <v>-1.3198477462979299</v>
      </c>
      <c r="C2652" s="5" t="s">
        <v>8</v>
      </c>
      <c r="D2652" s="5" t="s">
        <v>8</v>
      </c>
      <c r="E2652" s="5" t="s">
        <v>8</v>
      </c>
      <c r="F2652" s="5" t="s">
        <v>8</v>
      </c>
      <c r="G2652" s="5" t="s">
        <v>8</v>
      </c>
    </row>
    <row r="2653" spans="1:7" x14ac:dyDescent="0.25">
      <c r="A2653" s="5" t="s">
        <v>24817</v>
      </c>
      <c r="B2653" s="5">
        <v>-1.3198477462979299</v>
      </c>
      <c r="C2653" s="5" t="s">
        <v>8</v>
      </c>
      <c r="D2653" s="5" t="s">
        <v>8</v>
      </c>
      <c r="E2653" s="5" t="s">
        <v>8</v>
      </c>
      <c r="F2653" s="5" t="s">
        <v>8</v>
      </c>
      <c r="G2653" s="5" t="s">
        <v>8</v>
      </c>
    </row>
    <row r="2654" spans="1:7" x14ac:dyDescent="0.25">
      <c r="A2654" s="5" t="s">
        <v>25459</v>
      </c>
      <c r="B2654" s="5">
        <v>-1.3198477462979299</v>
      </c>
      <c r="C2654" s="5" t="s">
        <v>8</v>
      </c>
      <c r="D2654" s="5" t="s">
        <v>8</v>
      </c>
      <c r="E2654" s="5" t="s">
        <v>8</v>
      </c>
      <c r="F2654" s="5" t="s">
        <v>8</v>
      </c>
      <c r="G2654" s="5" t="s">
        <v>8</v>
      </c>
    </row>
    <row r="2655" spans="1:7" x14ac:dyDescent="0.25">
      <c r="A2655" s="5" t="s">
        <v>23369</v>
      </c>
      <c r="B2655" s="5">
        <v>-1.3198477462979299</v>
      </c>
      <c r="C2655" s="5" t="s">
        <v>8</v>
      </c>
      <c r="D2655" s="5" t="s">
        <v>8</v>
      </c>
      <c r="E2655" s="5" t="s">
        <v>8</v>
      </c>
      <c r="F2655" s="5" t="s">
        <v>8</v>
      </c>
      <c r="G2655" s="5" t="s">
        <v>8</v>
      </c>
    </row>
    <row r="2656" spans="1:7" x14ac:dyDescent="0.25">
      <c r="A2656" s="5" t="s">
        <v>25131</v>
      </c>
      <c r="B2656" s="5">
        <v>-1.3214700210705901</v>
      </c>
      <c r="C2656" s="5" t="s">
        <v>8</v>
      </c>
      <c r="D2656" s="5" t="s">
        <v>8</v>
      </c>
      <c r="E2656" s="5" t="s">
        <v>8</v>
      </c>
      <c r="F2656" s="5" t="s">
        <v>8</v>
      </c>
      <c r="G2656" s="5" t="s">
        <v>8</v>
      </c>
    </row>
    <row r="2657" spans="1:7" x14ac:dyDescent="0.25">
      <c r="A2657" s="5" t="s">
        <v>20768</v>
      </c>
      <c r="B2657" s="5">
        <v>-1.3214700210705901</v>
      </c>
      <c r="C2657" s="5" t="s">
        <v>8</v>
      </c>
      <c r="D2657" s="5" t="s">
        <v>8</v>
      </c>
      <c r="E2657" s="5" t="s">
        <v>8</v>
      </c>
      <c r="F2657" s="5" t="s">
        <v>8</v>
      </c>
      <c r="G2657" s="5" t="s">
        <v>8</v>
      </c>
    </row>
    <row r="2658" spans="1:7" x14ac:dyDescent="0.25">
      <c r="A2658" s="5" t="s">
        <v>23763</v>
      </c>
      <c r="B2658" s="5">
        <v>-1.3220749167605299</v>
      </c>
      <c r="C2658" s="5" t="s">
        <v>8</v>
      </c>
      <c r="D2658" s="5" t="s">
        <v>8</v>
      </c>
      <c r="E2658" s="5" t="s">
        <v>23764</v>
      </c>
      <c r="F2658" s="5" t="s">
        <v>8</v>
      </c>
      <c r="G2658" s="5" t="s">
        <v>3369</v>
      </c>
    </row>
    <row r="2659" spans="1:7" x14ac:dyDescent="0.25">
      <c r="A2659" s="5" t="s">
        <v>12964</v>
      </c>
      <c r="B2659" s="5">
        <v>-1.3220749167605299</v>
      </c>
      <c r="C2659" s="5" t="s">
        <v>8</v>
      </c>
      <c r="D2659" s="5" t="s">
        <v>8</v>
      </c>
      <c r="E2659" s="5" t="s">
        <v>8</v>
      </c>
      <c r="F2659" s="5" t="s">
        <v>8</v>
      </c>
      <c r="G2659" s="5" t="s">
        <v>3369</v>
      </c>
    </row>
    <row r="2660" spans="1:7" x14ac:dyDescent="0.25">
      <c r="A2660" s="5" t="s">
        <v>24799</v>
      </c>
      <c r="B2660" s="5">
        <v>-1.3220749167605299</v>
      </c>
      <c r="C2660" s="5" t="s">
        <v>8</v>
      </c>
      <c r="D2660" s="5" t="s">
        <v>8</v>
      </c>
      <c r="E2660" s="5" t="s">
        <v>8</v>
      </c>
      <c r="F2660" s="5" t="s">
        <v>8</v>
      </c>
      <c r="G2660" s="5" t="s">
        <v>8</v>
      </c>
    </row>
    <row r="2661" spans="1:7" x14ac:dyDescent="0.25">
      <c r="A2661" s="5" t="s">
        <v>18703</v>
      </c>
      <c r="B2661" s="5">
        <v>-1.3220749167605299</v>
      </c>
      <c r="C2661" s="5" t="s">
        <v>8</v>
      </c>
      <c r="D2661" s="5" t="s">
        <v>8</v>
      </c>
      <c r="E2661" s="5" t="s">
        <v>8</v>
      </c>
      <c r="F2661" s="5" t="s">
        <v>8</v>
      </c>
      <c r="G2661" s="5" t="s">
        <v>8</v>
      </c>
    </row>
    <row r="2662" spans="1:7" x14ac:dyDescent="0.25">
      <c r="A2662" s="5" t="s">
        <v>19049</v>
      </c>
      <c r="B2662" s="5">
        <v>-1.3220749167605299</v>
      </c>
      <c r="C2662" s="5" t="s">
        <v>8</v>
      </c>
      <c r="D2662" s="5" t="s">
        <v>8</v>
      </c>
      <c r="E2662" s="5" t="s">
        <v>8</v>
      </c>
      <c r="F2662" s="5" t="s">
        <v>8</v>
      </c>
      <c r="G2662" s="5" t="s">
        <v>8</v>
      </c>
    </row>
    <row r="2663" spans="1:7" x14ac:dyDescent="0.25">
      <c r="A2663" s="5" t="s">
        <v>25063</v>
      </c>
      <c r="B2663" s="5">
        <v>-1.3220749167605299</v>
      </c>
      <c r="C2663" s="5" t="s">
        <v>8</v>
      </c>
      <c r="D2663" s="5" t="s">
        <v>8</v>
      </c>
      <c r="E2663" s="5" t="s">
        <v>8</v>
      </c>
      <c r="F2663" s="5" t="s">
        <v>8</v>
      </c>
      <c r="G2663" s="5" t="s">
        <v>8</v>
      </c>
    </row>
    <row r="2664" spans="1:7" x14ac:dyDescent="0.25">
      <c r="A2664" s="5" t="s">
        <v>7775</v>
      </c>
      <c r="B2664" s="5">
        <v>-1.3220749167605299</v>
      </c>
      <c r="C2664" s="5" t="s">
        <v>8</v>
      </c>
      <c r="D2664" s="5" t="s">
        <v>8</v>
      </c>
      <c r="E2664" s="5" t="s">
        <v>8</v>
      </c>
      <c r="F2664" s="5" t="s">
        <v>8</v>
      </c>
      <c r="G2664" s="5" t="s">
        <v>8</v>
      </c>
    </row>
    <row r="2665" spans="1:7" x14ac:dyDescent="0.25">
      <c r="A2665" s="5" t="s">
        <v>25313</v>
      </c>
      <c r="B2665" s="5">
        <v>-1.3220749167605299</v>
      </c>
      <c r="C2665" s="5" t="s">
        <v>8</v>
      </c>
      <c r="D2665" s="5" t="s">
        <v>8</v>
      </c>
      <c r="E2665" s="5" t="s">
        <v>8</v>
      </c>
      <c r="F2665" s="5" t="s">
        <v>8</v>
      </c>
      <c r="G2665" s="5" t="s">
        <v>8</v>
      </c>
    </row>
    <row r="2666" spans="1:7" x14ac:dyDescent="0.25">
      <c r="A2666" s="5" t="s">
        <v>25337</v>
      </c>
      <c r="B2666" s="5">
        <v>-1.3220749167605299</v>
      </c>
      <c r="C2666" s="5" t="s">
        <v>8</v>
      </c>
      <c r="D2666" s="5" t="s">
        <v>8</v>
      </c>
      <c r="E2666" s="5" t="s">
        <v>25338</v>
      </c>
      <c r="F2666" s="5" t="s">
        <v>8</v>
      </c>
      <c r="G2666" s="5" t="s">
        <v>8</v>
      </c>
    </row>
    <row r="2667" spans="1:7" x14ac:dyDescent="0.25">
      <c r="A2667" s="5" t="s">
        <v>20478</v>
      </c>
      <c r="B2667" s="5">
        <v>-1.3220749167605299</v>
      </c>
      <c r="C2667" s="5" t="s">
        <v>8</v>
      </c>
      <c r="D2667" s="5" t="s">
        <v>8</v>
      </c>
      <c r="E2667" s="5" t="s">
        <v>8</v>
      </c>
      <c r="F2667" s="5" t="s">
        <v>8</v>
      </c>
      <c r="G2667" s="5" t="s">
        <v>8</v>
      </c>
    </row>
    <row r="2668" spans="1:7" x14ac:dyDescent="0.25">
      <c r="A2668" s="5" t="s">
        <v>25693</v>
      </c>
      <c r="B2668" s="5">
        <v>-1.3220749167605299</v>
      </c>
      <c r="C2668" s="5" t="s">
        <v>8</v>
      </c>
      <c r="D2668" s="5" t="s">
        <v>8</v>
      </c>
      <c r="E2668" s="5" t="s">
        <v>8</v>
      </c>
      <c r="F2668" s="5" t="s">
        <v>8</v>
      </c>
      <c r="G2668" s="5" t="s">
        <v>8</v>
      </c>
    </row>
    <row r="2669" spans="1:7" x14ac:dyDescent="0.25">
      <c r="A2669" s="5" t="s">
        <v>16144</v>
      </c>
      <c r="B2669" s="5">
        <v>-1.3258841749890899</v>
      </c>
      <c r="C2669" s="5" t="s">
        <v>8</v>
      </c>
      <c r="D2669" s="5" t="s">
        <v>8</v>
      </c>
      <c r="E2669" s="5" t="s">
        <v>8</v>
      </c>
      <c r="F2669" s="5" t="s">
        <v>8</v>
      </c>
      <c r="G2669" s="5" t="s">
        <v>5365</v>
      </c>
    </row>
    <row r="2670" spans="1:7" x14ac:dyDescent="0.25">
      <c r="A2670" s="5" t="s">
        <v>16483</v>
      </c>
      <c r="B2670" s="5">
        <v>-1.3258841749890899</v>
      </c>
      <c r="C2670" s="5" t="s">
        <v>8</v>
      </c>
      <c r="D2670" s="5" t="s">
        <v>16484</v>
      </c>
      <c r="E2670" s="5" t="s">
        <v>8</v>
      </c>
      <c r="F2670" s="5" t="s">
        <v>16485</v>
      </c>
      <c r="G2670" s="5" t="s">
        <v>16486</v>
      </c>
    </row>
    <row r="2671" spans="1:7" x14ac:dyDescent="0.25">
      <c r="A2671" s="5" t="s">
        <v>19355</v>
      </c>
      <c r="B2671" s="5">
        <v>-1.3258841749890899</v>
      </c>
      <c r="C2671" s="5" t="s">
        <v>8</v>
      </c>
      <c r="D2671" s="5" t="s">
        <v>8</v>
      </c>
      <c r="E2671" s="5" t="s">
        <v>8</v>
      </c>
      <c r="F2671" s="5" t="s">
        <v>8</v>
      </c>
      <c r="G2671" s="5" t="s">
        <v>8</v>
      </c>
    </row>
    <row r="2672" spans="1:7" x14ac:dyDescent="0.25">
      <c r="A2672" s="5" t="s">
        <v>13090</v>
      </c>
      <c r="B2672" s="5">
        <v>-1.3258841749890899</v>
      </c>
      <c r="C2672" s="5" t="s">
        <v>8</v>
      </c>
      <c r="D2672" s="5" t="s">
        <v>8</v>
      </c>
      <c r="E2672" s="5" t="s">
        <v>8</v>
      </c>
      <c r="F2672" s="5" t="s">
        <v>8</v>
      </c>
      <c r="G2672" s="5" t="s">
        <v>8</v>
      </c>
    </row>
    <row r="2673" spans="1:7" x14ac:dyDescent="0.25">
      <c r="A2673" s="5" t="s">
        <v>25717</v>
      </c>
      <c r="B2673" s="5">
        <v>-1.3258841749890899</v>
      </c>
      <c r="C2673" s="5" t="s">
        <v>8</v>
      </c>
      <c r="D2673" s="5" t="s">
        <v>8</v>
      </c>
      <c r="E2673" s="5" t="s">
        <v>8</v>
      </c>
      <c r="F2673" s="5" t="s">
        <v>8</v>
      </c>
      <c r="G2673" s="5" t="s">
        <v>8</v>
      </c>
    </row>
    <row r="2674" spans="1:7" x14ac:dyDescent="0.25">
      <c r="A2674" s="5" t="s">
        <v>25678</v>
      </c>
      <c r="B2674" s="5">
        <v>-1.3278208009889101</v>
      </c>
      <c r="C2674" s="5" t="s">
        <v>8</v>
      </c>
      <c r="D2674" s="5" t="s">
        <v>8</v>
      </c>
      <c r="E2674" s="5" t="s">
        <v>8</v>
      </c>
      <c r="F2674" s="5" t="s">
        <v>8</v>
      </c>
      <c r="G2674" s="5" t="s">
        <v>8</v>
      </c>
    </row>
    <row r="2675" spans="1:7" x14ac:dyDescent="0.25">
      <c r="A2675" s="5" t="s">
        <v>24832</v>
      </c>
      <c r="B2675" s="5">
        <v>-1.3281810200719599</v>
      </c>
      <c r="C2675" s="5" t="s">
        <v>8</v>
      </c>
      <c r="D2675" s="5" t="s">
        <v>8</v>
      </c>
      <c r="E2675" s="5" t="s">
        <v>8</v>
      </c>
      <c r="F2675" s="5" t="s">
        <v>8</v>
      </c>
      <c r="G2675" s="5" t="s">
        <v>8</v>
      </c>
    </row>
    <row r="2676" spans="1:7" x14ac:dyDescent="0.25">
      <c r="A2676" s="5" t="s">
        <v>25177</v>
      </c>
      <c r="B2676" s="5">
        <v>-1.3297169852391</v>
      </c>
      <c r="C2676" s="5" t="s">
        <v>8</v>
      </c>
      <c r="D2676" s="5" t="s">
        <v>8</v>
      </c>
      <c r="E2676" s="5" t="s">
        <v>25178</v>
      </c>
      <c r="F2676" s="5" t="s">
        <v>8</v>
      </c>
      <c r="G2676" s="5" t="s">
        <v>8</v>
      </c>
    </row>
    <row r="2677" spans="1:7" x14ac:dyDescent="0.25">
      <c r="A2677" s="5" t="s">
        <v>11189</v>
      </c>
      <c r="B2677" s="5">
        <v>-1.3297169852391</v>
      </c>
      <c r="C2677" s="5" t="s">
        <v>8</v>
      </c>
      <c r="D2677" s="5" t="s">
        <v>8</v>
      </c>
      <c r="E2677" s="5" t="s">
        <v>8</v>
      </c>
      <c r="F2677" s="5" t="s">
        <v>8</v>
      </c>
      <c r="G2677" s="5" t="s">
        <v>8</v>
      </c>
    </row>
    <row r="2678" spans="1:7" x14ac:dyDescent="0.25">
      <c r="A2678" s="5" t="s">
        <v>25754</v>
      </c>
      <c r="B2678" s="5">
        <v>-1.3297169852391</v>
      </c>
      <c r="C2678" s="5" t="s">
        <v>8</v>
      </c>
      <c r="D2678" s="5" t="s">
        <v>8</v>
      </c>
      <c r="E2678" s="5" t="s">
        <v>8</v>
      </c>
      <c r="F2678" s="5" t="s">
        <v>8</v>
      </c>
      <c r="G2678" s="5" t="s">
        <v>8</v>
      </c>
    </row>
    <row r="2679" spans="1:7" x14ac:dyDescent="0.25">
      <c r="A2679" s="5" t="s">
        <v>14033</v>
      </c>
      <c r="B2679" s="5">
        <v>-1.3308164322554901</v>
      </c>
      <c r="C2679" s="5" t="s">
        <v>8</v>
      </c>
      <c r="D2679" s="5" t="s">
        <v>8</v>
      </c>
      <c r="E2679" s="5" t="s">
        <v>8</v>
      </c>
      <c r="F2679" s="5" t="s">
        <v>8</v>
      </c>
      <c r="G2679" s="5" t="s">
        <v>8</v>
      </c>
    </row>
    <row r="2680" spans="1:7" x14ac:dyDescent="0.25">
      <c r="A2680" s="5" t="s">
        <v>25672</v>
      </c>
      <c r="B2680" s="5">
        <v>-1.33164229498301</v>
      </c>
      <c r="C2680" s="5" t="s">
        <v>8</v>
      </c>
      <c r="D2680" s="5" t="s">
        <v>8</v>
      </c>
      <c r="E2680" s="5" t="s">
        <v>8</v>
      </c>
      <c r="F2680" s="5" t="s">
        <v>8</v>
      </c>
      <c r="G2680" s="5" t="s">
        <v>8</v>
      </c>
    </row>
    <row r="2681" spans="1:7" x14ac:dyDescent="0.25">
      <c r="A2681" s="5" t="s">
        <v>25845</v>
      </c>
      <c r="B2681" s="5">
        <v>-1.3323418839143799</v>
      </c>
      <c r="C2681" s="5" t="s">
        <v>8</v>
      </c>
      <c r="D2681" s="5" t="s">
        <v>8</v>
      </c>
      <c r="E2681" s="5" t="s">
        <v>8</v>
      </c>
      <c r="F2681" s="5" t="s">
        <v>8</v>
      </c>
      <c r="G2681" s="5" t="s">
        <v>8</v>
      </c>
    </row>
    <row r="2682" spans="1:7" x14ac:dyDescent="0.25">
      <c r="A2682" s="5" t="s">
        <v>22615</v>
      </c>
      <c r="B2682" s="5">
        <v>-1.3329700279797201</v>
      </c>
      <c r="C2682" s="5" t="s">
        <v>8</v>
      </c>
      <c r="D2682" s="5" t="s">
        <v>8</v>
      </c>
      <c r="E2682" s="5" t="s">
        <v>8</v>
      </c>
      <c r="F2682" s="5" t="s">
        <v>8</v>
      </c>
      <c r="G2682" s="5" t="s">
        <v>8</v>
      </c>
    </row>
    <row r="2683" spans="1:7" x14ac:dyDescent="0.25">
      <c r="A2683" s="5" t="s">
        <v>20234</v>
      </c>
      <c r="B2683" s="5">
        <v>-1.3329700279797201</v>
      </c>
      <c r="C2683" s="5" t="s">
        <v>8</v>
      </c>
      <c r="D2683" s="5" t="s">
        <v>8</v>
      </c>
      <c r="E2683" s="5" t="s">
        <v>8</v>
      </c>
      <c r="F2683" s="5" t="s">
        <v>8</v>
      </c>
      <c r="G2683" s="5" t="s">
        <v>8</v>
      </c>
    </row>
    <row r="2684" spans="1:7" x14ac:dyDescent="0.25">
      <c r="A2684" s="5" t="s">
        <v>20666</v>
      </c>
      <c r="B2684" s="5">
        <v>-1.3329700279797201</v>
      </c>
      <c r="C2684" s="5" t="s">
        <v>8</v>
      </c>
      <c r="D2684" s="5" t="s">
        <v>8</v>
      </c>
      <c r="E2684" s="5" t="s">
        <v>8</v>
      </c>
      <c r="F2684" s="5" t="s">
        <v>8</v>
      </c>
      <c r="G2684" s="5" t="s">
        <v>8</v>
      </c>
    </row>
    <row r="2685" spans="1:7" x14ac:dyDescent="0.25">
      <c r="A2685" s="5" t="s">
        <v>9310</v>
      </c>
      <c r="B2685" s="5">
        <v>-1.3339211778337601</v>
      </c>
      <c r="C2685" s="5" t="s">
        <v>8</v>
      </c>
      <c r="D2685" s="5" t="s">
        <v>8</v>
      </c>
      <c r="E2685" s="5" t="s">
        <v>8</v>
      </c>
      <c r="F2685" s="5" t="s">
        <v>8</v>
      </c>
      <c r="G2685" s="5" t="s">
        <v>8</v>
      </c>
    </row>
    <row r="2686" spans="1:7" x14ac:dyDescent="0.25">
      <c r="A2686" s="5" t="s">
        <v>20002</v>
      </c>
      <c r="B2686" s="5">
        <v>-1.3339211778337601</v>
      </c>
      <c r="C2686" s="5" t="s">
        <v>8</v>
      </c>
      <c r="D2686" s="5" t="s">
        <v>8</v>
      </c>
      <c r="E2686" s="5" t="s">
        <v>8</v>
      </c>
      <c r="F2686" s="5" t="s">
        <v>8</v>
      </c>
      <c r="G2686" s="5" t="s">
        <v>8</v>
      </c>
    </row>
    <row r="2687" spans="1:7" x14ac:dyDescent="0.25">
      <c r="A2687" s="5" t="s">
        <v>20076</v>
      </c>
      <c r="B2687" s="5">
        <v>-1.3345394359005001</v>
      </c>
      <c r="C2687" s="5" t="s">
        <v>8</v>
      </c>
      <c r="D2687" s="5" t="s">
        <v>8</v>
      </c>
      <c r="E2687" s="5" t="s">
        <v>8</v>
      </c>
      <c r="F2687" s="5" t="s">
        <v>8</v>
      </c>
      <c r="G2687" s="5" t="s">
        <v>8</v>
      </c>
    </row>
    <row r="2688" spans="1:7" x14ac:dyDescent="0.25">
      <c r="A2688" s="5" t="s">
        <v>25082</v>
      </c>
      <c r="B2688" s="5">
        <v>-1.3349735370461799</v>
      </c>
      <c r="C2688" s="5" t="s">
        <v>8</v>
      </c>
      <c r="D2688" s="5" t="s">
        <v>8</v>
      </c>
      <c r="E2688" s="5" t="s">
        <v>25083</v>
      </c>
      <c r="F2688" s="5" t="s">
        <v>8</v>
      </c>
      <c r="G2688" s="5" t="s">
        <v>8</v>
      </c>
    </row>
    <row r="2689" spans="1:7" x14ac:dyDescent="0.25">
      <c r="A2689" s="5" t="s">
        <v>24750</v>
      </c>
      <c r="B2689" s="5">
        <v>-1.33912117878635</v>
      </c>
      <c r="C2689" s="5" t="s">
        <v>8</v>
      </c>
      <c r="D2689" s="5" t="s">
        <v>8</v>
      </c>
      <c r="E2689" s="5" t="s">
        <v>8</v>
      </c>
      <c r="F2689" s="5" t="s">
        <v>8</v>
      </c>
      <c r="G2689" s="5" t="s">
        <v>8</v>
      </c>
    </row>
    <row r="2690" spans="1:7" x14ac:dyDescent="0.25">
      <c r="A2690" s="5" t="s">
        <v>2332</v>
      </c>
      <c r="B2690" s="5">
        <v>-1.3395506840923801</v>
      </c>
      <c r="C2690" s="5" t="s">
        <v>8</v>
      </c>
      <c r="D2690" s="5" t="s">
        <v>8</v>
      </c>
      <c r="E2690" s="5" t="s">
        <v>8</v>
      </c>
      <c r="F2690" s="5" t="s">
        <v>8</v>
      </c>
      <c r="G2690" s="5" t="s">
        <v>8</v>
      </c>
    </row>
    <row r="2691" spans="1:7" x14ac:dyDescent="0.25">
      <c r="A2691" s="5" t="s">
        <v>24338</v>
      </c>
      <c r="B2691" s="5">
        <v>-1.3405054653775099</v>
      </c>
      <c r="C2691" s="5" t="s">
        <v>8</v>
      </c>
      <c r="D2691" s="5" t="s">
        <v>8</v>
      </c>
      <c r="E2691" s="5" t="s">
        <v>8</v>
      </c>
      <c r="F2691" s="5" t="s">
        <v>8</v>
      </c>
      <c r="G2691" s="5" t="s">
        <v>24339</v>
      </c>
    </row>
    <row r="2692" spans="1:7" x14ac:dyDescent="0.25">
      <c r="A2692" s="5" t="s">
        <v>19089</v>
      </c>
      <c r="B2692" s="5">
        <v>-1.3405054653775099</v>
      </c>
      <c r="C2692" s="5" t="s">
        <v>8</v>
      </c>
      <c r="D2692" s="5" t="s">
        <v>8</v>
      </c>
      <c r="E2692" s="5" t="s">
        <v>8</v>
      </c>
      <c r="F2692" s="5" t="s">
        <v>8</v>
      </c>
      <c r="G2692" s="5" t="s">
        <v>8</v>
      </c>
    </row>
    <row r="2693" spans="1:7" x14ac:dyDescent="0.25">
      <c r="A2693" s="5" t="s">
        <v>24151</v>
      </c>
      <c r="B2693" s="5">
        <v>-1.34140513198249</v>
      </c>
      <c r="C2693" s="5" t="s">
        <v>24152</v>
      </c>
      <c r="D2693" s="5" t="s">
        <v>24153</v>
      </c>
      <c r="E2693" s="5" t="s">
        <v>24154</v>
      </c>
      <c r="F2693" s="5" t="s">
        <v>24155</v>
      </c>
      <c r="G2693" s="5" t="s">
        <v>24156</v>
      </c>
    </row>
    <row r="2694" spans="1:7" x14ac:dyDescent="0.25">
      <c r="A2694" s="5" t="s">
        <v>24854</v>
      </c>
      <c r="B2694" s="5">
        <v>-1.34140513198249</v>
      </c>
      <c r="C2694" s="5" t="s">
        <v>8</v>
      </c>
      <c r="D2694" s="5" t="s">
        <v>8</v>
      </c>
      <c r="E2694" s="5" t="s">
        <v>8</v>
      </c>
      <c r="F2694" s="5" t="s">
        <v>8</v>
      </c>
      <c r="G2694" s="5" t="s">
        <v>8</v>
      </c>
    </row>
    <row r="2695" spans="1:7" x14ac:dyDescent="0.25">
      <c r="A2695" s="5" t="s">
        <v>18916</v>
      </c>
      <c r="B2695" s="5">
        <v>-1.34140513198249</v>
      </c>
      <c r="C2695" s="5" t="s">
        <v>8</v>
      </c>
      <c r="D2695" s="5" t="s">
        <v>8</v>
      </c>
      <c r="E2695" s="5" t="s">
        <v>8</v>
      </c>
      <c r="F2695" s="5" t="s">
        <v>8</v>
      </c>
      <c r="G2695" s="5" t="s">
        <v>8</v>
      </c>
    </row>
    <row r="2696" spans="1:7" x14ac:dyDescent="0.25">
      <c r="A2696" s="5" t="s">
        <v>25032</v>
      </c>
      <c r="B2696" s="5">
        <v>-1.34140513198249</v>
      </c>
      <c r="C2696" s="5" t="s">
        <v>8</v>
      </c>
      <c r="D2696" s="5" t="s">
        <v>8</v>
      </c>
      <c r="E2696" s="5" t="s">
        <v>8</v>
      </c>
      <c r="F2696" s="5" t="s">
        <v>8</v>
      </c>
      <c r="G2696" s="5" t="s">
        <v>8</v>
      </c>
    </row>
    <row r="2697" spans="1:7" x14ac:dyDescent="0.25">
      <c r="A2697" s="5" t="s">
        <v>6578</v>
      </c>
      <c r="B2697" s="5">
        <v>-1.34140513198249</v>
      </c>
      <c r="C2697" s="5" t="s">
        <v>8</v>
      </c>
      <c r="D2697" s="5" t="s">
        <v>8</v>
      </c>
      <c r="E2697" s="5" t="s">
        <v>8</v>
      </c>
      <c r="F2697" s="5" t="s">
        <v>8</v>
      </c>
      <c r="G2697" s="5" t="s">
        <v>8</v>
      </c>
    </row>
    <row r="2698" spans="1:7" x14ac:dyDescent="0.25">
      <c r="A2698" s="5" t="s">
        <v>25213</v>
      </c>
      <c r="B2698" s="5">
        <v>-1.34140513198249</v>
      </c>
      <c r="C2698" s="5" t="s">
        <v>8</v>
      </c>
      <c r="D2698" s="5" t="s">
        <v>8</v>
      </c>
      <c r="E2698" s="5" t="s">
        <v>8</v>
      </c>
      <c r="F2698" s="5" t="s">
        <v>8</v>
      </c>
      <c r="G2698" s="5" t="s">
        <v>8</v>
      </c>
    </row>
    <row r="2699" spans="1:7" x14ac:dyDescent="0.25">
      <c r="A2699" s="5" t="s">
        <v>11118</v>
      </c>
      <c r="B2699" s="5">
        <v>-1.3434731252519301</v>
      </c>
      <c r="C2699" s="5" t="s">
        <v>8</v>
      </c>
      <c r="D2699" s="5" t="s">
        <v>8</v>
      </c>
      <c r="E2699" s="5" t="s">
        <v>8</v>
      </c>
      <c r="F2699" s="5" t="s">
        <v>8</v>
      </c>
      <c r="G2699" s="5" t="s">
        <v>8</v>
      </c>
    </row>
    <row r="2700" spans="1:7" x14ac:dyDescent="0.25">
      <c r="A2700" s="5" t="s">
        <v>23495</v>
      </c>
      <c r="B2700" s="5">
        <v>-1.34360191631132</v>
      </c>
      <c r="C2700" s="5" t="s">
        <v>8</v>
      </c>
      <c r="D2700" s="5" t="s">
        <v>8</v>
      </c>
      <c r="E2700" s="5" t="s">
        <v>8</v>
      </c>
      <c r="F2700" s="5" t="s">
        <v>8</v>
      </c>
      <c r="G2700" s="5" t="s">
        <v>8</v>
      </c>
    </row>
    <row r="2701" spans="1:7" x14ac:dyDescent="0.25">
      <c r="A2701" s="5" t="s">
        <v>17012</v>
      </c>
      <c r="B2701" s="5">
        <v>-1.3446149506944101</v>
      </c>
      <c r="C2701" s="5" t="s">
        <v>8</v>
      </c>
      <c r="D2701" s="5" t="s">
        <v>8</v>
      </c>
      <c r="E2701" s="5" t="s">
        <v>8</v>
      </c>
      <c r="F2701" s="5" t="s">
        <v>8</v>
      </c>
      <c r="G2701" s="5" t="s">
        <v>17013</v>
      </c>
    </row>
    <row r="2702" spans="1:7" x14ac:dyDescent="0.25">
      <c r="A2702" s="5" t="s">
        <v>25167</v>
      </c>
      <c r="B2702" s="5">
        <v>-1.3446149506944101</v>
      </c>
      <c r="C2702" s="5" t="s">
        <v>8</v>
      </c>
      <c r="D2702" s="5" t="s">
        <v>8</v>
      </c>
      <c r="E2702" s="5" t="s">
        <v>8</v>
      </c>
      <c r="F2702" s="5" t="s">
        <v>8</v>
      </c>
      <c r="G2702" s="5" t="s">
        <v>8</v>
      </c>
    </row>
    <row r="2703" spans="1:7" x14ac:dyDescent="0.25">
      <c r="A2703" s="5" t="s">
        <v>25659</v>
      </c>
      <c r="B2703" s="5">
        <v>-1.3446149506944101</v>
      </c>
      <c r="C2703" s="5" t="s">
        <v>8</v>
      </c>
      <c r="D2703" s="5" t="s">
        <v>8</v>
      </c>
      <c r="E2703" s="5" t="s">
        <v>8</v>
      </c>
      <c r="F2703" s="5" t="s">
        <v>8</v>
      </c>
      <c r="G2703" s="5" t="s">
        <v>8</v>
      </c>
    </row>
    <row r="2704" spans="1:7" x14ac:dyDescent="0.25">
      <c r="A2704" s="5" t="s">
        <v>25438</v>
      </c>
      <c r="B2704" s="5">
        <v>-1.34602771417873</v>
      </c>
      <c r="C2704" s="5" t="s">
        <v>8</v>
      </c>
      <c r="D2704" s="5" t="s">
        <v>8</v>
      </c>
      <c r="E2704" s="5" t="s">
        <v>8</v>
      </c>
      <c r="F2704" s="5" t="s">
        <v>8</v>
      </c>
      <c r="G2704" s="5" t="s">
        <v>8</v>
      </c>
    </row>
    <row r="2705" spans="1:7" x14ac:dyDescent="0.25">
      <c r="A2705" s="5" t="s">
        <v>21952</v>
      </c>
      <c r="B2705" s="5">
        <v>-1.3463035855175101</v>
      </c>
      <c r="C2705" s="5" t="s">
        <v>8</v>
      </c>
      <c r="D2705" s="5" t="s">
        <v>8</v>
      </c>
      <c r="E2705" s="5" t="s">
        <v>8</v>
      </c>
      <c r="F2705" s="5" t="s">
        <v>8</v>
      </c>
      <c r="G2705" s="5" t="s">
        <v>8</v>
      </c>
    </row>
    <row r="2706" spans="1:7" x14ac:dyDescent="0.25">
      <c r="A2706" s="5" t="s">
        <v>25534</v>
      </c>
      <c r="B2706" s="5">
        <v>-1.3481349497769799</v>
      </c>
      <c r="C2706" s="5" t="s">
        <v>8</v>
      </c>
      <c r="D2706" s="5" t="s">
        <v>8</v>
      </c>
      <c r="E2706" s="5" t="s">
        <v>8</v>
      </c>
      <c r="F2706" s="5" t="s">
        <v>8</v>
      </c>
      <c r="G2706" s="5" t="s">
        <v>8</v>
      </c>
    </row>
    <row r="2707" spans="1:7" x14ac:dyDescent="0.25">
      <c r="A2707" s="5" t="s">
        <v>16714</v>
      </c>
      <c r="B2707" s="5">
        <v>-1.3516156105275301</v>
      </c>
      <c r="C2707" s="5" t="s">
        <v>8</v>
      </c>
      <c r="D2707" s="5" t="s">
        <v>8</v>
      </c>
      <c r="E2707" s="5" t="s">
        <v>8</v>
      </c>
      <c r="F2707" s="5" t="s">
        <v>8</v>
      </c>
      <c r="G2707" s="5" t="s">
        <v>16715</v>
      </c>
    </row>
    <row r="2708" spans="1:7" x14ac:dyDescent="0.25">
      <c r="A2708" s="5" t="s">
        <v>1251</v>
      </c>
      <c r="B2708" s="5">
        <v>-1.3516156105275301</v>
      </c>
      <c r="C2708" s="5" t="s">
        <v>8</v>
      </c>
      <c r="D2708" s="5" t="s">
        <v>8</v>
      </c>
      <c r="E2708" s="5" t="s">
        <v>8</v>
      </c>
      <c r="F2708" s="5" t="s">
        <v>8</v>
      </c>
      <c r="G2708" s="5" t="s">
        <v>8</v>
      </c>
    </row>
    <row r="2709" spans="1:7" x14ac:dyDescent="0.25">
      <c r="A2709" s="5" t="s">
        <v>24848</v>
      </c>
      <c r="B2709" s="5">
        <v>-1.3516156105275301</v>
      </c>
      <c r="C2709" s="5" t="s">
        <v>8</v>
      </c>
      <c r="D2709" s="5" t="s">
        <v>8</v>
      </c>
      <c r="E2709" s="5" t="s">
        <v>8</v>
      </c>
      <c r="F2709" s="5" t="s">
        <v>8</v>
      </c>
      <c r="G2709" s="5" t="s">
        <v>8</v>
      </c>
    </row>
    <row r="2710" spans="1:7" x14ac:dyDescent="0.25">
      <c r="A2710" s="5" t="s">
        <v>25119</v>
      </c>
      <c r="B2710" s="5">
        <v>-1.3516156105275301</v>
      </c>
      <c r="C2710" s="5" t="s">
        <v>8</v>
      </c>
      <c r="D2710" s="5" t="s">
        <v>8</v>
      </c>
      <c r="E2710" s="5" t="s">
        <v>8</v>
      </c>
      <c r="F2710" s="5" t="s">
        <v>8</v>
      </c>
      <c r="G2710" s="5" t="s">
        <v>8</v>
      </c>
    </row>
    <row r="2711" spans="1:7" x14ac:dyDescent="0.25">
      <c r="A2711" s="5" t="s">
        <v>25166</v>
      </c>
      <c r="B2711" s="5">
        <v>-1.3516156105275301</v>
      </c>
      <c r="C2711" s="5" t="s">
        <v>8</v>
      </c>
      <c r="D2711" s="5" t="s">
        <v>8</v>
      </c>
      <c r="E2711" s="5" t="s">
        <v>8</v>
      </c>
      <c r="F2711" s="5" t="s">
        <v>8</v>
      </c>
      <c r="G2711" s="5" t="s">
        <v>8</v>
      </c>
    </row>
    <row r="2712" spans="1:7" x14ac:dyDescent="0.25">
      <c r="A2712" s="5" t="s">
        <v>25324</v>
      </c>
      <c r="B2712" s="5">
        <v>-1.3516156105275301</v>
      </c>
      <c r="C2712" s="5" t="s">
        <v>8</v>
      </c>
      <c r="D2712" s="5" t="s">
        <v>8</v>
      </c>
      <c r="E2712" s="5" t="s">
        <v>8</v>
      </c>
      <c r="F2712" s="5" t="s">
        <v>8</v>
      </c>
      <c r="G2712" s="5" t="s">
        <v>8</v>
      </c>
    </row>
    <row r="2713" spans="1:7" x14ac:dyDescent="0.25">
      <c r="A2713" s="5" t="s">
        <v>25353</v>
      </c>
      <c r="B2713" s="5">
        <v>-1.3516156105275301</v>
      </c>
      <c r="C2713" s="5" t="s">
        <v>8</v>
      </c>
      <c r="D2713" s="5" t="s">
        <v>8</v>
      </c>
      <c r="E2713" s="5" t="s">
        <v>8</v>
      </c>
      <c r="F2713" s="5" t="s">
        <v>8</v>
      </c>
      <c r="G2713" s="5" t="s">
        <v>8</v>
      </c>
    </row>
    <row r="2714" spans="1:7" x14ac:dyDescent="0.25">
      <c r="A2714" s="5" t="s">
        <v>25366</v>
      </c>
      <c r="B2714" s="5">
        <v>-1.3516156105275301</v>
      </c>
      <c r="C2714" s="5" t="s">
        <v>8</v>
      </c>
      <c r="D2714" s="5" t="s">
        <v>8</v>
      </c>
      <c r="E2714" s="5" t="s">
        <v>8</v>
      </c>
      <c r="F2714" s="5" t="s">
        <v>8</v>
      </c>
      <c r="G2714" s="5" t="s">
        <v>8</v>
      </c>
    </row>
    <row r="2715" spans="1:7" x14ac:dyDescent="0.25">
      <c r="A2715" s="5" t="s">
        <v>20038</v>
      </c>
      <c r="B2715" s="5">
        <v>-1.3516156105275301</v>
      </c>
      <c r="C2715" s="5" t="s">
        <v>8</v>
      </c>
      <c r="D2715" s="5" t="s">
        <v>8</v>
      </c>
      <c r="E2715" s="5" t="s">
        <v>8</v>
      </c>
      <c r="F2715" s="5" t="s">
        <v>8</v>
      </c>
      <c r="G2715" s="5" t="s">
        <v>8</v>
      </c>
    </row>
    <row r="2716" spans="1:7" x14ac:dyDescent="0.25">
      <c r="A2716" s="5" t="s">
        <v>25420</v>
      </c>
      <c r="B2716" s="5">
        <v>-1.3516156105275301</v>
      </c>
      <c r="C2716" s="5" t="s">
        <v>8</v>
      </c>
      <c r="D2716" s="5" t="s">
        <v>8</v>
      </c>
      <c r="E2716" s="5" t="s">
        <v>8</v>
      </c>
      <c r="F2716" s="5" t="s">
        <v>8</v>
      </c>
      <c r="G2716" s="5" t="s">
        <v>8</v>
      </c>
    </row>
    <row r="2717" spans="1:7" x14ac:dyDescent="0.25">
      <c r="A2717" s="5" t="s">
        <v>14037</v>
      </c>
      <c r="B2717" s="5">
        <v>-1.3516156105275301</v>
      </c>
      <c r="C2717" s="5" t="s">
        <v>8</v>
      </c>
      <c r="D2717" s="5" t="s">
        <v>8</v>
      </c>
      <c r="E2717" s="5" t="s">
        <v>8</v>
      </c>
      <c r="F2717" s="5" t="s">
        <v>8</v>
      </c>
      <c r="G2717" s="5" t="s">
        <v>8</v>
      </c>
    </row>
    <row r="2718" spans="1:7" x14ac:dyDescent="0.25">
      <c r="A2718" s="5" t="s">
        <v>15389</v>
      </c>
      <c r="B2718" s="5">
        <v>-1.3516156105275301</v>
      </c>
      <c r="C2718" s="5" t="s">
        <v>8</v>
      </c>
      <c r="D2718" s="5" t="s">
        <v>8</v>
      </c>
      <c r="E2718" s="5" t="s">
        <v>8</v>
      </c>
      <c r="F2718" s="5" t="s">
        <v>8</v>
      </c>
      <c r="G2718" s="5" t="s">
        <v>8</v>
      </c>
    </row>
    <row r="2719" spans="1:7" x14ac:dyDescent="0.25">
      <c r="A2719" s="5" t="s">
        <v>5202</v>
      </c>
      <c r="B2719" s="5">
        <v>-1.35213849733153</v>
      </c>
      <c r="C2719" s="5" t="s">
        <v>8</v>
      </c>
      <c r="D2719" s="5" t="s">
        <v>8</v>
      </c>
      <c r="E2719" s="5" t="s">
        <v>8</v>
      </c>
      <c r="F2719" s="5" t="s">
        <v>8</v>
      </c>
      <c r="G2719" s="5" t="s">
        <v>8</v>
      </c>
    </row>
    <row r="2720" spans="1:7" x14ac:dyDescent="0.25">
      <c r="A2720" s="5" t="s">
        <v>962</v>
      </c>
      <c r="B2720" s="5">
        <v>-1.35237244817486</v>
      </c>
      <c r="C2720" s="5" t="s">
        <v>8</v>
      </c>
      <c r="D2720" s="5" t="s">
        <v>8</v>
      </c>
      <c r="E2720" s="5" t="s">
        <v>8</v>
      </c>
      <c r="F2720" s="5" t="s">
        <v>8</v>
      </c>
      <c r="G2720" s="5" t="s">
        <v>8</v>
      </c>
    </row>
    <row r="2721" spans="1:7" x14ac:dyDescent="0.25">
      <c r="A2721" s="5" t="s">
        <v>9901</v>
      </c>
      <c r="B2721" s="5">
        <v>-1.35294451822442</v>
      </c>
      <c r="C2721" s="5" t="s">
        <v>8</v>
      </c>
      <c r="D2721" s="5" t="s">
        <v>8</v>
      </c>
      <c r="E2721" s="5" t="s">
        <v>8</v>
      </c>
      <c r="F2721" s="5" t="s">
        <v>8</v>
      </c>
      <c r="G2721" s="5" t="s">
        <v>8</v>
      </c>
    </row>
    <row r="2722" spans="1:7" x14ac:dyDescent="0.25">
      <c r="A2722" s="5" t="s">
        <v>13494</v>
      </c>
      <c r="B2722" s="5">
        <v>-1.3539939868639299</v>
      </c>
      <c r="C2722" s="5" t="s">
        <v>8</v>
      </c>
      <c r="D2722" s="5" t="s">
        <v>8</v>
      </c>
      <c r="E2722" s="5" t="s">
        <v>8</v>
      </c>
      <c r="F2722" s="5" t="s">
        <v>8</v>
      </c>
      <c r="G2722" s="5" t="s">
        <v>8</v>
      </c>
    </row>
    <row r="2723" spans="1:7" x14ac:dyDescent="0.25">
      <c r="A2723" s="5" t="s">
        <v>18363</v>
      </c>
      <c r="B2723" s="5">
        <v>-1.3565531116279399</v>
      </c>
      <c r="C2723" s="5" t="s">
        <v>8</v>
      </c>
      <c r="D2723" s="5" t="s">
        <v>8</v>
      </c>
      <c r="E2723" s="5" t="s">
        <v>8</v>
      </c>
      <c r="F2723" s="5" t="s">
        <v>8</v>
      </c>
      <c r="G2723" s="5" t="s">
        <v>8</v>
      </c>
    </row>
    <row r="2724" spans="1:7" x14ac:dyDescent="0.25">
      <c r="A2724" s="5" t="s">
        <v>23777</v>
      </c>
      <c r="B2724" s="5">
        <v>-1.3570800982205999</v>
      </c>
      <c r="C2724" s="5" t="s">
        <v>8</v>
      </c>
      <c r="D2724" s="5" t="s">
        <v>8</v>
      </c>
      <c r="E2724" s="5" t="s">
        <v>23778</v>
      </c>
      <c r="F2724" s="5" t="s">
        <v>8</v>
      </c>
      <c r="G2724" s="5" t="s">
        <v>2711</v>
      </c>
    </row>
    <row r="2725" spans="1:7" x14ac:dyDescent="0.25">
      <c r="A2725" s="5" t="s">
        <v>5095</v>
      </c>
      <c r="B2725" s="5">
        <v>-1.35936064366627</v>
      </c>
      <c r="C2725" s="5" t="s">
        <v>8</v>
      </c>
      <c r="D2725" s="5" t="s">
        <v>8</v>
      </c>
      <c r="E2725" s="5" t="s">
        <v>8</v>
      </c>
      <c r="F2725" s="5" t="s">
        <v>8</v>
      </c>
      <c r="G2725" s="5" t="s">
        <v>8</v>
      </c>
    </row>
    <row r="2726" spans="1:7" x14ac:dyDescent="0.25">
      <c r="A2726" s="5" t="s">
        <v>3332</v>
      </c>
      <c r="B2726" s="5">
        <v>-1.3599842567442499</v>
      </c>
      <c r="C2726" s="5" t="s">
        <v>8</v>
      </c>
      <c r="D2726" s="5" t="s">
        <v>8</v>
      </c>
      <c r="E2726" s="5" t="s">
        <v>8</v>
      </c>
      <c r="F2726" s="5" t="s">
        <v>3333</v>
      </c>
      <c r="G2726" s="5" t="s">
        <v>8</v>
      </c>
    </row>
    <row r="2727" spans="1:7" x14ac:dyDescent="0.25">
      <c r="A2727" s="5" t="s">
        <v>7357</v>
      </c>
      <c r="B2727" s="5">
        <v>-1.3601938026868099</v>
      </c>
      <c r="C2727" s="5" t="s">
        <v>8</v>
      </c>
      <c r="D2727" s="5" t="s">
        <v>8</v>
      </c>
      <c r="E2727" s="5" t="s">
        <v>8</v>
      </c>
      <c r="F2727" s="5" t="s">
        <v>8</v>
      </c>
      <c r="G2727" s="5" t="s">
        <v>8</v>
      </c>
    </row>
    <row r="2728" spans="1:7" x14ac:dyDescent="0.25">
      <c r="A2728" s="5" t="s">
        <v>798</v>
      </c>
      <c r="B2728" s="5">
        <v>-1.3608715606900199</v>
      </c>
      <c r="C2728" s="5" t="s">
        <v>8</v>
      </c>
      <c r="D2728" s="5" t="s">
        <v>8</v>
      </c>
      <c r="E2728" s="5" t="s">
        <v>8</v>
      </c>
      <c r="F2728" s="5" t="s">
        <v>8</v>
      </c>
      <c r="G2728" s="5" t="s">
        <v>8</v>
      </c>
    </row>
    <row r="2729" spans="1:7" x14ac:dyDescent="0.25">
      <c r="A2729" s="5" t="s">
        <v>23208</v>
      </c>
      <c r="B2729" s="5">
        <v>-1.3608715606900199</v>
      </c>
      <c r="C2729" s="5" t="s">
        <v>8</v>
      </c>
      <c r="D2729" s="5" t="s">
        <v>8</v>
      </c>
      <c r="E2729" s="5" t="s">
        <v>8</v>
      </c>
      <c r="F2729" s="5" t="s">
        <v>8</v>
      </c>
      <c r="G2729" s="5" t="s">
        <v>8</v>
      </c>
    </row>
    <row r="2730" spans="1:7" x14ac:dyDescent="0.25">
      <c r="A2730" s="5" t="s">
        <v>23759</v>
      </c>
      <c r="B2730" s="5">
        <v>-1.363445664124</v>
      </c>
      <c r="C2730" s="5" t="s">
        <v>8</v>
      </c>
      <c r="D2730" s="5" t="s">
        <v>8</v>
      </c>
      <c r="E2730" s="5" t="s">
        <v>22451</v>
      </c>
      <c r="F2730" s="5" t="s">
        <v>8</v>
      </c>
      <c r="G2730" s="5" t="s">
        <v>634</v>
      </c>
    </row>
    <row r="2731" spans="1:7" x14ac:dyDescent="0.25">
      <c r="A2731" s="5" t="s">
        <v>9891</v>
      </c>
      <c r="B2731" s="5">
        <v>-1.363445664124</v>
      </c>
      <c r="C2731" s="5" t="s">
        <v>8</v>
      </c>
      <c r="D2731" s="5" t="s">
        <v>8</v>
      </c>
      <c r="E2731" s="5" t="s">
        <v>8</v>
      </c>
      <c r="F2731" s="5" t="s">
        <v>8</v>
      </c>
      <c r="G2731" s="5" t="s">
        <v>8</v>
      </c>
    </row>
    <row r="2732" spans="1:7" x14ac:dyDescent="0.25">
      <c r="A2732" s="5" t="s">
        <v>19400</v>
      </c>
      <c r="B2732" s="5">
        <v>-1.3650013212213301</v>
      </c>
      <c r="C2732" s="5" t="s">
        <v>8</v>
      </c>
      <c r="D2732" s="5" t="s">
        <v>8</v>
      </c>
      <c r="E2732" s="5" t="s">
        <v>8</v>
      </c>
      <c r="F2732" s="5" t="s">
        <v>8</v>
      </c>
      <c r="G2732" s="5" t="s">
        <v>8</v>
      </c>
    </row>
    <row r="2733" spans="1:7" x14ac:dyDescent="0.25">
      <c r="A2733" s="5" t="s">
        <v>24820</v>
      </c>
      <c r="B2733" s="5">
        <v>-1.3677135682580399</v>
      </c>
      <c r="C2733" s="5" t="s">
        <v>8</v>
      </c>
      <c r="D2733" s="5" t="s">
        <v>8</v>
      </c>
      <c r="E2733" s="5" t="s">
        <v>23305</v>
      </c>
      <c r="F2733" s="5" t="s">
        <v>8</v>
      </c>
      <c r="G2733" s="5" t="s">
        <v>8</v>
      </c>
    </row>
    <row r="2734" spans="1:7" x14ac:dyDescent="0.25">
      <c r="A2734" s="5" t="s">
        <v>19550</v>
      </c>
      <c r="B2734" s="5">
        <v>-1.3677135682580399</v>
      </c>
      <c r="C2734" s="5" t="s">
        <v>8</v>
      </c>
      <c r="D2734" s="5" t="s">
        <v>8</v>
      </c>
      <c r="E2734" s="5" t="s">
        <v>8</v>
      </c>
      <c r="F2734" s="5" t="s">
        <v>8</v>
      </c>
      <c r="G2734" s="5" t="s">
        <v>8</v>
      </c>
    </row>
    <row r="2735" spans="1:7" x14ac:dyDescent="0.25">
      <c r="A2735" s="5" t="s">
        <v>25758</v>
      </c>
      <c r="B2735" s="5">
        <v>-1.3677135682580399</v>
      </c>
      <c r="C2735" s="5" t="s">
        <v>8</v>
      </c>
      <c r="D2735" s="5" t="s">
        <v>8</v>
      </c>
      <c r="E2735" s="5" t="s">
        <v>8</v>
      </c>
      <c r="F2735" s="5" t="s">
        <v>8</v>
      </c>
      <c r="G2735" s="5" t="s">
        <v>8</v>
      </c>
    </row>
    <row r="2736" spans="1:7" x14ac:dyDescent="0.25">
      <c r="A2736" s="5" t="s">
        <v>8347</v>
      </c>
      <c r="B2736" s="5">
        <v>-1.3683498031008801</v>
      </c>
      <c r="C2736" s="5" t="s">
        <v>8348</v>
      </c>
      <c r="D2736" s="5" t="s">
        <v>8</v>
      </c>
      <c r="E2736" s="5" t="s">
        <v>8</v>
      </c>
      <c r="F2736" s="5" t="s">
        <v>8</v>
      </c>
      <c r="G2736" s="5" t="s">
        <v>8349</v>
      </c>
    </row>
    <row r="2737" spans="1:7" x14ac:dyDescent="0.25">
      <c r="A2737" s="5" t="s">
        <v>25503</v>
      </c>
      <c r="B2737" s="5">
        <v>-1.37004775541155</v>
      </c>
      <c r="C2737" s="5" t="s">
        <v>8</v>
      </c>
      <c r="D2737" s="5" t="s">
        <v>8</v>
      </c>
      <c r="E2737" s="5" t="s">
        <v>8</v>
      </c>
      <c r="F2737" s="5" t="s">
        <v>8</v>
      </c>
      <c r="G2737" s="5" t="s">
        <v>8</v>
      </c>
    </row>
    <row r="2738" spans="1:7" x14ac:dyDescent="0.25">
      <c r="A2738" s="5" t="s">
        <v>23167</v>
      </c>
      <c r="B2738" s="5">
        <v>-1.37004775541155</v>
      </c>
      <c r="C2738" s="5" t="s">
        <v>8</v>
      </c>
      <c r="D2738" s="5" t="s">
        <v>8</v>
      </c>
      <c r="E2738" s="5" t="s">
        <v>8</v>
      </c>
      <c r="F2738" s="5" t="s">
        <v>8</v>
      </c>
      <c r="G2738" s="5" t="s">
        <v>8</v>
      </c>
    </row>
    <row r="2739" spans="1:7" x14ac:dyDescent="0.25">
      <c r="A2739" s="5" t="s">
        <v>13522</v>
      </c>
      <c r="B2739" s="5">
        <v>-1.37004775541155</v>
      </c>
      <c r="C2739" s="5" t="s">
        <v>8</v>
      </c>
      <c r="D2739" s="5" t="s">
        <v>8</v>
      </c>
      <c r="E2739" s="5" t="s">
        <v>8</v>
      </c>
      <c r="F2739" s="5" t="s">
        <v>8</v>
      </c>
      <c r="G2739" s="5" t="s">
        <v>8</v>
      </c>
    </row>
    <row r="2740" spans="1:7" x14ac:dyDescent="0.25">
      <c r="A2740" s="5" t="s">
        <v>23571</v>
      </c>
      <c r="B2740" s="5">
        <v>-1.3729775523744701</v>
      </c>
      <c r="C2740" s="5" t="s">
        <v>8</v>
      </c>
      <c r="D2740" s="5" t="s">
        <v>8</v>
      </c>
      <c r="E2740" s="5" t="s">
        <v>8</v>
      </c>
      <c r="F2740" s="5" t="s">
        <v>8</v>
      </c>
      <c r="G2740" s="5" t="s">
        <v>23572</v>
      </c>
    </row>
    <row r="2741" spans="1:7" x14ac:dyDescent="0.25">
      <c r="A2741" s="5" t="s">
        <v>24985</v>
      </c>
      <c r="B2741" s="5">
        <v>-1.37637486314292</v>
      </c>
      <c r="C2741" s="5" t="s">
        <v>8</v>
      </c>
      <c r="D2741" s="5" t="s">
        <v>8</v>
      </c>
      <c r="E2741" s="5" t="s">
        <v>8</v>
      </c>
      <c r="F2741" s="5" t="s">
        <v>8</v>
      </c>
      <c r="G2741" s="5" t="s">
        <v>8</v>
      </c>
    </row>
    <row r="2742" spans="1:7" x14ac:dyDescent="0.25">
      <c r="A2742" s="5" t="s">
        <v>24753</v>
      </c>
      <c r="B2742" s="5">
        <v>-1.38056354469332</v>
      </c>
      <c r="C2742" s="5" t="s">
        <v>8</v>
      </c>
      <c r="D2742" s="5" t="s">
        <v>8</v>
      </c>
      <c r="E2742" s="5" t="s">
        <v>8</v>
      </c>
      <c r="F2742" s="5" t="s">
        <v>8</v>
      </c>
      <c r="G2742" s="5" t="s">
        <v>8</v>
      </c>
    </row>
    <row r="2743" spans="1:7" x14ac:dyDescent="0.25">
      <c r="A2743" s="5" t="s">
        <v>20561</v>
      </c>
      <c r="B2743" s="5">
        <v>-1.38056354469332</v>
      </c>
      <c r="C2743" s="5" t="s">
        <v>8</v>
      </c>
      <c r="D2743" s="5" t="s">
        <v>8</v>
      </c>
      <c r="E2743" s="5" t="s">
        <v>8</v>
      </c>
      <c r="F2743" s="5" t="s">
        <v>8</v>
      </c>
      <c r="G2743" s="5" t="s">
        <v>8</v>
      </c>
    </row>
    <row r="2744" spans="1:7" x14ac:dyDescent="0.25">
      <c r="A2744" s="5" t="s">
        <v>24352</v>
      </c>
      <c r="B2744" s="5">
        <v>-1.3807938591150299</v>
      </c>
      <c r="C2744" s="5" t="s">
        <v>24353</v>
      </c>
      <c r="D2744" s="5" t="s">
        <v>24354</v>
      </c>
      <c r="E2744" s="5" t="s">
        <v>7132</v>
      </c>
      <c r="F2744" s="5" t="s">
        <v>7133</v>
      </c>
      <c r="G2744" s="5" t="s">
        <v>7134</v>
      </c>
    </row>
    <row r="2745" spans="1:7" x14ac:dyDescent="0.25">
      <c r="A2745" s="5" t="s">
        <v>18938</v>
      </c>
      <c r="B2745" s="5">
        <v>-1.3807938591150299</v>
      </c>
      <c r="C2745" s="5" t="s">
        <v>8</v>
      </c>
      <c r="D2745" s="5" t="s">
        <v>8</v>
      </c>
      <c r="E2745" s="5" t="s">
        <v>8</v>
      </c>
      <c r="F2745" s="5" t="s">
        <v>8</v>
      </c>
      <c r="G2745" s="5" t="s">
        <v>8</v>
      </c>
    </row>
    <row r="2746" spans="1:7" x14ac:dyDescent="0.25">
      <c r="A2746" s="5" t="s">
        <v>19257</v>
      </c>
      <c r="B2746" s="5">
        <v>-1.3807938591150299</v>
      </c>
      <c r="C2746" s="5" t="s">
        <v>8</v>
      </c>
      <c r="D2746" s="5" t="s">
        <v>8</v>
      </c>
      <c r="E2746" s="5" t="s">
        <v>8</v>
      </c>
      <c r="F2746" s="5" t="s">
        <v>8</v>
      </c>
      <c r="G2746" s="5" t="s">
        <v>8</v>
      </c>
    </row>
    <row r="2747" spans="1:7" x14ac:dyDescent="0.25">
      <c r="A2747" s="5" t="s">
        <v>25599</v>
      </c>
      <c r="B2747" s="5">
        <v>-1.3807938591150299</v>
      </c>
      <c r="C2747" s="5" t="s">
        <v>8</v>
      </c>
      <c r="D2747" s="5" t="s">
        <v>8</v>
      </c>
      <c r="E2747" s="5" t="s">
        <v>8</v>
      </c>
      <c r="F2747" s="5" t="s">
        <v>8</v>
      </c>
      <c r="G2747" s="5" t="s">
        <v>8</v>
      </c>
    </row>
    <row r="2748" spans="1:7" x14ac:dyDescent="0.25">
      <c r="A2748" s="5" t="s">
        <v>25767</v>
      </c>
      <c r="B2748" s="5">
        <v>-1.3807938591150299</v>
      </c>
      <c r="C2748" s="5" t="s">
        <v>8</v>
      </c>
      <c r="D2748" s="5" t="s">
        <v>8</v>
      </c>
      <c r="E2748" s="5" t="s">
        <v>8</v>
      </c>
      <c r="F2748" s="5" t="s">
        <v>8</v>
      </c>
      <c r="G2748" s="5" t="s">
        <v>8</v>
      </c>
    </row>
    <row r="2749" spans="1:7" x14ac:dyDescent="0.25">
      <c r="A2749" s="5" t="s">
        <v>24741</v>
      </c>
      <c r="B2749" s="5">
        <v>-1.38095415142044</v>
      </c>
      <c r="C2749" s="5" t="s">
        <v>8</v>
      </c>
      <c r="D2749" s="5" t="s">
        <v>8</v>
      </c>
      <c r="E2749" s="5" t="s">
        <v>8</v>
      </c>
      <c r="F2749" s="5" t="s">
        <v>8</v>
      </c>
      <c r="G2749" s="5" t="s">
        <v>8</v>
      </c>
    </row>
    <row r="2750" spans="1:7" x14ac:dyDescent="0.25">
      <c r="A2750" s="5" t="s">
        <v>24786</v>
      </c>
      <c r="B2750" s="5">
        <v>-1.3810721409425599</v>
      </c>
      <c r="C2750" s="5" t="s">
        <v>8</v>
      </c>
      <c r="D2750" s="5" t="s">
        <v>8</v>
      </c>
      <c r="E2750" s="5" t="s">
        <v>8</v>
      </c>
      <c r="F2750" s="5" t="s">
        <v>8</v>
      </c>
      <c r="G2750" s="5" t="s">
        <v>8</v>
      </c>
    </row>
    <row r="2751" spans="1:7" x14ac:dyDescent="0.25">
      <c r="A2751" s="5" t="s">
        <v>25579</v>
      </c>
      <c r="B2751" s="5">
        <v>-1.38123420972823</v>
      </c>
      <c r="C2751" s="5" t="s">
        <v>8</v>
      </c>
      <c r="D2751" s="5" t="s">
        <v>8</v>
      </c>
      <c r="E2751" s="5" t="s">
        <v>8</v>
      </c>
      <c r="F2751" s="5" t="s">
        <v>8</v>
      </c>
      <c r="G2751" s="5" t="s">
        <v>8</v>
      </c>
    </row>
    <row r="2752" spans="1:7" x14ac:dyDescent="0.25">
      <c r="A2752" s="5" t="s">
        <v>18604</v>
      </c>
      <c r="B2752" s="5">
        <v>-1.38129226288605</v>
      </c>
      <c r="C2752" s="5" t="s">
        <v>8</v>
      </c>
      <c r="D2752" s="5" t="s">
        <v>8</v>
      </c>
      <c r="E2752" s="5" t="s">
        <v>8</v>
      </c>
      <c r="F2752" s="5" t="s">
        <v>8</v>
      </c>
      <c r="G2752" s="5" t="s">
        <v>8</v>
      </c>
    </row>
    <row r="2753" spans="1:7" x14ac:dyDescent="0.25">
      <c r="A2753" s="5" t="s">
        <v>23268</v>
      </c>
      <c r="B2753" s="5">
        <v>-1.3814448324556601</v>
      </c>
      <c r="C2753" s="5" t="s">
        <v>23269</v>
      </c>
      <c r="D2753" s="5" t="s">
        <v>23270</v>
      </c>
      <c r="E2753" s="5" t="s">
        <v>23271</v>
      </c>
      <c r="F2753" s="5" t="s">
        <v>23272</v>
      </c>
      <c r="G2753" s="5" t="s">
        <v>23273</v>
      </c>
    </row>
    <row r="2754" spans="1:7" x14ac:dyDescent="0.25">
      <c r="A2754" s="5" t="s">
        <v>22937</v>
      </c>
      <c r="B2754" s="5">
        <v>-1.38536484330732</v>
      </c>
      <c r="C2754" s="5" t="s">
        <v>8</v>
      </c>
      <c r="D2754" s="5" t="s">
        <v>8</v>
      </c>
      <c r="E2754" s="5" t="s">
        <v>8</v>
      </c>
      <c r="F2754" s="5" t="s">
        <v>8</v>
      </c>
      <c r="G2754" s="5" t="s">
        <v>8</v>
      </c>
    </row>
    <row r="2755" spans="1:7" x14ac:dyDescent="0.25">
      <c r="A2755" s="5" t="s">
        <v>25216</v>
      </c>
      <c r="B2755" s="5">
        <v>-1.38555583308778</v>
      </c>
      <c r="C2755" s="5" t="s">
        <v>8</v>
      </c>
      <c r="D2755" s="5" t="s">
        <v>8</v>
      </c>
      <c r="E2755" s="5" t="s">
        <v>8</v>
      </c>
      <c r="F2755" s="5" t="s">
        <v>8</v>
      </c>
      <c r="G2755" s="5" t="s">
        <v>8</v>
      </c>
    </row>
    <row r="2756" spans="1:7" x14ac:dyDescent="0.25">
      <c r="A2756" s="5" t="s">
        <v>22685</v>
      </c>
      <c r="B2756" s="5">
        <v>-1.3860816832306999</v>
      </c>
      <c r="C2756" s="5" t="s">
        <v>8</v>
      </c>
      <c r="D2756" s="5" t="s">
        <v>8</v>
      </c>
      <c r="E2756" s="5" t="s">
        <v>8</v>
      </c>
      <c r="F2756" s="5" t="s">
        <v>8</v>
      </c>
      <c r="G2756" s="5" t="s">
        <v>8</v>
      </c>
    </row>
    <row r="2757" spans="1:7" x14ac:dyDescent="0.25">
      <c r="A2757" s="5" t="s">
        <v>19927</v>
      </c>
      <c r="B2757" s="5">
        <v>-1.38722572963402</v>
      </c>
      <c r="C2757" s="5" t="s">
        <v>8</v>
      </c>
      <c r="D2757" s="5" t="s">
        <v>8</v>
      </c>
      <c r="E2757" s="5" t="s">
        <v>8</v>
      </c>
      <c r="F2757" s="5" t="s">
        <v>8</v>
      </c>
      <c r="G2757" s="5" t="s">
        <v>8</v>
      </c>
    </row>
    <row r="2758" spans="1:7" x14ac:dyDescent="0.25">
      <c r="A2758" s="5" t="s">
        <v>21279</v>
      </c>
      <c r="B2758" s="5">
        <v>-1.3889272911873201</v>
      </c>
      <c r="C2758" s="5" t="s">
        <v>8</v>
      </c>
      <c r="D2758" s="5" t="s">
        <v>8</v>
      </c>
      <c r="E2758" s="5" t="s">
        <v>8</v>
      </c>
      <c r="F2758" s="5" t="s">
        <v>8</v>
      </c>
      <c r="G2758" s="5" t="s">
        <v>21280</v>
      </c>
    </row>
    <row r="2759" spans="1:7" x14ac:dyDescent="0.25">
      <c r="A2759" s="5" t="s">
        <v>12748</v>
      </c>
      <c r="B2759" s="5">
        <v>-1.38986636455941</v>
      </c>
      <c r="C2759" s="5" t="s">
        <v>8</v>
      </c>
      <c r="D2759" s="5" t="s">
        <v>8</v>
      </c>
      <c r="E2759" s="5" t="s">
        <v>8</v>
      </c>
      <c r="F2759" s="5" t="s">
        <v>8</v>
      </c>
      <c r="G2759" s="5" t="s">
        <v>8</v>
      </c>
    </row>
    <row r="2760" spans="1:7" x14ac:dyDescent="0.25">
      <c r="A2760" s="5" t="s">
        <v>22564</v>
      </c>
      <c r="B2760" s="5">
        <v>-1.3907144728408301</v>
      </c>
      <c r="C2760" s="5" t="s">
        <v>22565</v>
      </c>
      <c r="D2760" s="5" t="s">
        <v>22566</v>
      </c>
      <c r="E2760" s="5" t="s">
        <v>22567</v>
      </c>
      <c r="F2760" s="5" t="s">
        <v>22568</v>
      </c>
      <c r="G2760" s="5" t="s">
        <v>22569</v>
      </c>
    </row>
    <row r="2761" spans="1:7" x14ac:dyDescent="0.25">
      <c r="A2761" s="5" t="s">
        <v>7112</v>
      </c>
      <c r="B2761" s="5">
        <v>-1.3917027681608101</v>
      </c>
      <c r="C2761" s="5" t="s">
        <v>8</v>
      </c>
      <c r="D2761" s="5" t="s">
        <v>8</v>
      </c>
      <c r="E2761" s="5" t="s">
        <v>8</v>
      </c>
      <c r="F2761" s="5" t="s">
        <v>8</v>
      </c>
      <c r="G2761" s="5" t="s">
        <v>8</v>
      </c>
    </row>
    <row r="2762" spans="1:7" x14ac:dyDescent="0.25">
      <c r="A2762" s="5" t="s">
        <v>25414</v>
      </c>
      <c r="B2762" s="5">
        <v>-1.3935508332059301</v>
      </c>
      <c r="C2762" s="5" t="s">
        <v>8</v>
      </c>
      <c r="D2762" s="5" t="s">
        <v>8</v>
      </c>
      <c r="E2762" s="5" t="s">
        <v>8</v>
      </c>
      <c r="F2762" s="5" t="s">
        <v>8</v>
      </c>
      <c r="G2762" s="5" t="s">
        <v>8</v>
      </c>
    </row>
    <row r="2763" spans="1:7" x14ac:dyDescent="0.25">
      <c r="A2763" s="5" t="s">
        <v>25610</v>
      </c>
      <c r="B2763" s="5">
        <v>-1.3935508332059301</v>
      </c>
      <c r="C2763" s="5" t="s">
        <v>8</v>
      </c>
      <c r="D2763" s="5" t="s">
        <v>8</v>
      </c>
      <c r="E2763" s="5" t="s">
        <v>8</v>
      </c>
      <c r="F2763" s="5" t="s">
        <v>8</v>
      </c>
      <c r="G2763" s="5" t="s">
        <v>8</v>
      </c>
    </row>
    <row r="2764" spans="1:7" x14ac:dyDescent="0.25">
      <c r="A2764" s="5" t="s">
        <v>25691</v>
      </c>
      <c r="B2764" s="5">
        <v>-1.3935508332059301</v>
      </c>
      <c r="C2764" s="5" t="s">
        <v>8</v>
      </c>
      <c r="D2764" s="5" t="s">
        <v>8</v>
      </c>
      <c r="E2764" s="5" t="s">
        <v>8</v>
      </c>
      <c r="F2764" s="5" t="s">
        <v>8</v>
      </c>
      <c r="G2764" s="5" t="s">
        <v>8</v>
      </c>
    </row>
    <row r="2765" spans="1:7" x14ac:dyDescent="0.25">
      <c r="A2765" s="5" t="s">
        <v>20940</v>
      </c>
      <c r="B2765" s="5">
        <v>-1.3941423531066199</v>
      </c>
      <c r="C2765" s="5" t="s">
        <v>8</v>
      </c>
      <c r="D2765" s="5" t="s">
        <v>8</v>
      </c>
      <c r="E2765" s="5" t="s">
        <v>8</v>
      </c>
      <c r="F2765" s="5" t="s">
        <v>8</v>
      </c>
      <c r="G2765" s="5" t="s">
        <v>8</v>
      </c>
    </row>
    <row r="2766" spans="1:7" x14ac:dyDescent="0.25">
      <c r="A2766" s="5" t="s">
        <v>19106</v>
      </c>
      <c r="B2766" s="5">
        <v>-1.39444858882694</v>
      </c>
      <c r="C2766" s="5" t="s">
        <v>8</v>
      </c>
      <c r="D2766" s="5" t="s">
        <v>8</v>
      </c>
      <c r="E2766" s="5" t="s">
        <v>8</v>
      </c>
      <c r="F2766" s="5" t="s">
        <v>8</v>
      </c>
      <c r="G2766" s="5" t="s">
        <v>8</v>
      </c>
    </row>
    <row r="2767" spans="1:7" x14ac:dyDescent="0.25">
      <c r="A2767" s="5" t="s">
        <v>25611</v>
      </c>
      <c r="B2767" s="5">
        <v>-1.39444858882694</v>
      </c>
      <c r="C2767" s="5" t="s">
        <v>8</v>
      </c>
      <c r="D2767" s="5" t="s">
        <v>8</v>
      </c>
      <c r="E2767" s="5" t="s">
        <v>8</v>
      </c>
      <c r="F2767" s="5" t="s">
        <v>8</v>
      </c>
      <c r="G2767" s="5" t="s">
        <v>8</v>
      </c>
    </row>
    <row r="2768" spans="1:7" x14ac:dyDescent="0.25">
      <c r="A2768" s="5" t="s">
        <v>6257</v>
      </c>
      <c r="B2768" s="5">
        <v>-1.39526251865086</v>
      </c>
      <c r="C2768" s="5" t="s">
        <v>8</v>
      </c>
      <c r="D2768" s="5" t="s">
        <v>8</v>
      </c>
      <c r="E2768" s="5" t="s">
        <v>8</v>
      </c>
      <c r="F2768" s="5" t="s">
        <v>8</v>
      </c>
      <c r="G2768" s="5" t="s">
        <v>8</v>
      </c>
    </row>
    <row r="2769" spans="1:7" x14ac:dyDescent="0.25">
      <c r="A2769" s="5" t="s">
        <v>22212</v>
      </c>
      <c r="B2769" s="5">
        <v>-1.3953392993579601</v>
      </c>
      <c r="C2769" s="5" t="s">
        <v>8</v>
      </c>
      <c r="D2769" s="5" t="s">
        <v>8</v>
      </c>
      <c r="E2769" s="5" t="s">
        <v>8</v>
      </c>
      <c r="F2769" s="5" t="s">
        <v>8</v>
      </c>
      <c r="G2769" s="5" t="s">
        <v>8</v>
      </c>
    </row>
    <row r="2770" spans="1:7" x14ac:dyDescent="0.25">
      <c r="A2770" s="5" t="s">
        <v>23965</v>
      </c>
      <c r="B2770" s="5">
        <v>-1.3963747659330099</v>
      </c>
      <c r="C2770" s="5" t="s">
        <v>8</v>
      </c>
      <c r="D2770" s="5" t="s">
        <v>8</v>
      </c>
      <c r="E2770" s="5" t="s">
        <v>8</v>
      </c>
      <c r="F2770" s="5" t="s">
        <v>23966</v>
      </c>
      <c r="G2770" s="5" t="s">
        <v>23967</v>
      </c>
    </row>
    <row r="2771" spans="1:7" x14ac:dyDescent="0.25">
      <c r="A2771" s="5" t="s">
        <v>16711</v>
      </c>
      <c r="B2771" s="5">
        <v>-1.39954882573909</v>
      </c>
      <c r="C2771" s="5" t="s">
        <v>8</v>
      </c>
      <c r="D2771" s="5" t="s">
        <v>8</v>
      </c>
      <c r="E2771" s="5" t="s">
        <v>8</v>
      </c>
      <c r="F2771" s="5" t="s">
        <v>8</v>
      </c>
      <c r="G2771" s="5" t="s">
        <v>16712</v>
      </c>
    </row>
    <row r="2772" spans="1:7" x14ac:dyDescent="0.25">
      <c r="A2772" s="5" t="s">
        <v>21230</v>
      </c>
      <c r="B2772" s="5">
        <v>-1.40076102233077</v>
      </c>
      <c r="C2772" s="5" t="s">
        <v>21231</v>
      </c>
      <c r="D2772" s="5" t="s">
        <v>21232</v>
      </c>
      <c r="E2772" s="5" t="s">
        <v>21233</v>
      </c>
      <c r="F2772" s="5" t="s">
        <v>21234</v>
      </c>
      <c r="G2772" s="5" t="s">
        <v>21235</v>
      </c>
    </row>
    <row r="2773" spans="1:7" x14ac:dyDescent="0.25">
      <c r="A2773" s="5" t="s">
        <v>22530</v>
      </c>
      <c r="B2773" s="5">
        <v>-1.4036529621718501</v>
      </c>
      <c r="C2773" s="5" t="s">
        <v>8</v>
      </c>
      <c r="D2773" s="5" t="s">
        <v>8</v>
      </c>
      <c r="E2773" s="5" t="s">
        <v>8</v>
      </c>
      <c r="F2773" s="5" t="s">
        <v>8</v>
      </c>
      <c r="G2773" s="5" t="s">
        <v>8</v>
      </c>
    </row>
    <row r="2774" spans="1:7" x14ac:dyDescent="0.25">
      <c r="A2774" s="5" t="s">
        <v>23020</v>
      </c>
      <c r="B2774" s="5">
        <v>-1.4039662336632499</v>
      </c>
      <c r="C2774" s="5" t="s">
        <v>8</v>
      </c>
      <c r="D2774" s="5" t="s">
        <v>8</v>
      </c>
      <c r="E2774" s="5" t="s">
        <v>8</v>
      </c>
      <c r="F2774" s="5" t="s">
        <v>8</v>
      </c>
      <c r="G2774" s="5" t="s">
        <v>8</v>
      </c>
    </row>
    <row r="2775" spans="1:7" x14ac:dyDescent="0.25">
      <c r="A2775" s="5" t="s">
        <v>23800</v>
      </c>
      <c r="B2775" s="5">
        <v>-1.40412412891878</v>
      </c>
      <c r="C2775" s="5" t="s">
        <v>8</v>
      </c>
      <c r="D2775" s="5" t="s">
        <v>8</v>
      </c>
      <c r="E2775" s="5" t="s">
        <v>21167</v>
      </c>
      <c r="F2775" s="5" t="s">
        <v>8</v>
      </c>
      <c r="G2775" s="5" t="s">
        <v>1751</v>
      </c>
    </row>
    <row r="2776" spans="1:7" x14ac:dyDescent="0.25">
      <c r="A2776" s="5" t="s">
        <v>9948</v>
      </c>
      <c r="B2776" s="5">
        <v>-1.40412412891878</v>
      </c>
      <c r="C2776" s="5" t="s">
        <v>8</v>
      </c>
      <c r="D2776" s="5" t="s">
        <v>8</v>
      </c>
      <c r="E2776" s="5" t="s">
        <v>8</v>
      </c>
      <c r="F2776" s="5" t="s">
        <v>8</v>
      </c>
      <c r="G2776" s="5" t="s">
        <v>8</v>
      </c>
    </row>
    <row r="2777" spans="1:7" x14ac:dyDescent="0.25">
      <c r="A2777" s="5" t="s">
        <v>21018</v>
      </c>
      <c r="B2777" s="5">
        <v>-1.40412412891878</v>
      </c>
      <c r="C2777" s="5" t="s">
        <v>8</v>
      </c>
      <c r="D2777" s="5" t="s">
        <v>8</v>
      </c>
      <c r="E2777" s="5" t="s">
        <v>8</v>
      </c>
      <c r="F2777" s="5" t="s">
        <v>8</v>
      </c>
      <c r="G2777" s="5" t="s">
        <v>8</v>
      </c>
    </row>
    <row r="2778" spans="1:7" x14ac:dyDescent="0.25">
      <c r="A2778" s="5" t="s">
        <v>21818</v>
      </c>
      <c r="B2778" s="5">
        <v>-1.4068359562655</v>
      </c>
      <c r="C2778" s="5" t="s">
        <v>8</v>
      </c>
      <c r="D2778" s="5" t="s">
        <v>8</v>
      </c>
      <c r="E2778" s="5" t="s">
        <v>8</v>
      </c>
      <c r="F2778" s="5" t="s">
        <v>8</v>
      </c>
      <c r="G2778" s="5" t="s">
        <v>8</v>
      </c>
    </row>
    <row r="2779" spans="1:7" x14ac:dyDescent="0.25">
      <c r="A2779" s="5" t="s">
        <v>20772</v>
      </c>
      <c r="B2779" s="5">
        <v>-1.40826013402871</v>
      </c>
      <c r="C2779" s="5" t="s">
        <v>8</v>
      </c>
      <c r="D2779" s="5" t="s">
        <v>8</v>
      </c>
      <c r="E2779" s="5" t="s">
        <v>8</v>
      </c>
      <c r="F2779" s="5" t="s">
        <v>8</v>
      </c>
      <c r="G2779" s="5" t="s">
        <v>8</v>
      </c>
    </row>
    <row r="2780" spans="1:7" x14ac:dyDescent="0.25">
      <c r="A2780" s="5" t="s">
        <v>11551</v>
      </c>
      <c r="B2780" s="5">
        <v>-1.4085542622196201</v>
      </c>
      <c r="C2780" s="5" t="s">
        <v>10097</v>
      </c>
      <c r="D2780" s="5" t="s">
        <v>11552</v>
      </c>
      <c r="E2780" s="5" t="s">
        <v>11553</v>
      </c>
      <c r="F2780" s="5" t="s">
        <v>11554</v>
      </c>
      <c r="G2780" s="5" t="s">
        <v>10098</v>
      </c>
    </row>
    <row r="2781" spans="1:7" x14ac:dyDescent="0.25">
      <c r="A2781" s="5" t="s">
        <v>18773</v>
      </c>
      <c r="B2781" s="5">
        <v>-1.4085542622196201</v>
      </c>
      <c r="C2781" s="5" t="s">
        <v>8</v>
      </c>
      <c r="D2781" s="5" t="s">
        <v>8</v>
      </c>
      <c r="E2781" s="5" t="s">
        <v>8</v>
      </c>
      <c r="F2781" s="5" t="s">
        <v>8</v>
      </c>
      <c r="G2781" s="5" t="s">
        <v>8</v>
      </c>
    </row>
    <row r="2782" spans="1:7" x14ac:dyDescent="0.25">
      <c r="A2782" s="5" t="s">
        <v>21502</v>
      </c>
      <c r="B2782" s="5">
        <v>-1.40894204053275</v>
      </c>
      <c r="C2782" s="5" t="s">
        <v>8</v>
      </c>
      <c r="D2782" s="5" t="s">
        <v>8</v>
      </c>
      <c r="E2782" s="5" t="s">
        <v>21503</v>
      </c>
      <c r="F2782" s="5" t="s">
        <v>8</v>
      </c>
      <c r="G2782" s="5" t="s">
        <v>2138</v>
      </c>
    </row>
    <row r="2783" spans="1:7" x14ac:dyDescent="0.25">
      <c r="A2783" s="5" t="s">
        <v>24386</v>
      </c>
      <c r="B2783" s="5">
        <v>-1.40894204053275</v>
      </c>
      <c r="C2783" s="5" t="s">
        <v>8</v>
      </c>
      <c r="D2783" s="5" t="s">
        <v>8</v>
      </c>
      <c r="E2783" s="5" t="s">
        <v>8</v>
      </c>
      <c r="F2783" s="5" t="s">
        <v>8</v>
      </c>
      <c r="G2783" s="5" t="s">
        <v>24387</v>
      </c>
    </row>
    <row r="2784" spans="1:7" x14ac:dyDescent="0.25">
      <c r="A2784" s="5" t="s">
        <v>18573</v>
      </c>
      <c r="B2784" s="5">
        <v>-1.40894204053275</v>
      </c>
      <c r="C2784" s="5" t="s">
        <v>8</v>
      </c>
      <c r="D2784" s="5" t="s">
        <v>8</v>
      </c>
      <c r="E2784" s="5" t="s">
        <v>8</v>
      </c>
      <c r="F2784" s="5" t="s">
        <v>8</v>
      </c>
      <c r="G2784" s="5" t="s">
        <v>8</v>
      </c>
    </row>
    <row r="2785" spans="1:7" x14ac:dyDescent="0.25">
      <c r="A2785" s="5" t="s">
        <v>24925</v>
      </c>
      <c r="B2785" s="5">
        <v>-1.40894204053275</v>
      </c>
      <c r="C2785" s="5" t="s">
        <v>8</v>
      </c>
      <c r="D2785" s="5" t="s">
        <v>8</v>
      </c>
      <c r="E2785" s="5" t="s">
        <v>8</v>
      </c>
      <c r="F2785" s="5" t="s">
        <v>8</v>
      </c>
      <c r="G2785" s="5" t="s">
        <v>8</v>
      </c>
    </row>
    <row r="2786" spans="1:7" x14ac:dyDescent="0.25">
      <c r="A2786" s="5" t="s">
        <v>25349</v>
      </c>
      <c r="B2786" s="5">
        <v>-1.40894204053275</v>
      </c>
      <c r="C2786" s="5" t="s">
        <v>8</v>
      </c>
      <c r="D2786" s="5" t="s">
        <v>8</v>
      </c>
      <c r="E2786" s="5" t="s">
        <v>8</v>
      </c>
      <c r="F2786" s="5" t="s">
        <v>8</v>
      </c>
      <c r="G2786" s="5" t="s">
        <v>8</v>
      </c>
    </row>
    <row r="2787" spans="1:7" x14ac:dyDescent="0.25">
      <c r="A2787" s="5" t="s">
        <v>20904</v>
      </c>
      <c r="B2787" s="5">
        <v>-1.40894204053275</v>
      </c>
      <c r="C2787" s="5" t="s">
        <v>8</v>
      </c>
      <c r="D2787" s="5" t="s">
        <v>8</v>
      </c>
      <c r="E2787" s="5" t="s">
        <v>20905</v>
      </c>
      <c r="F2787" s="5" t="s">
        <v>8</v>
      </c>
      <c r="G2787" s="5" t="s">
        <v>8</v>
      </c>
    </row>
    <row r="2788" spans="1:7" x14ac:dyDescent="0.25">
      <c r="A2788" s="5" t="s">
        <v>21169</v>
      </c>
      <c r="B2788" s="5">
        <v>-1.40894204053275</v>
      </c>
      <c r="C2788" s="5" t="s">
        <v>8</v>
      </c>
      <c r="D2788" s="5" t="s">
        <v>8</v>
      </c>
      <c r="E2788" s="5" t="s">
        <v>8</v>
      </c>
      <c r="F2788" s="5" t="s">
        <v>8</v>
      </c>
      <c r="G2788" s="5" t="s">
        <v>8</v>
      </c>
    </row>
    <row r="2789" spans="1:7" x14ac:dyDescent="0.25">
      <c r="A2789" s="5" t="s">
        <v>22406</v>
      </c>
      <c r="B2789" s="5">
        <v>-1.4115891187602501</v>
      </c>
      <c r="C2789" s="5" t="s">
        <v>22407</v>
      </c>
      <c r="D2789" s="5" t="s">
        <v>22408</v>
      </c>
      <c r="E2789" s="5" t="s">
        <v>22409</v>
      </c>
      <c r="F2789" s="5" t="s">
        <v>22410</v>
      </c>
      <c r="G2789" s="5" t="s">
        <v>22411</v>
      </c>
    </row>
    <row r="2790" spans="1:7" x14ac:dyDescent="0.25">
      <c r="A2790" s="5" t="s">
        <v>12217</v>
      </c>
      <c r="B2790" s="5">
        <v>-1.41367819992183</v>
      </c>
      <c r="C2790" s="5" t="s">
        <v>8</v>
      </c>
      <c r="D2790" s="5" t="s">
        <v>8</v>
      </c>
      <c r="E2790" s="5" t="s">
        <v>8</v>
      </c>
      <c r="F2790" s="5" t="s">
        <v>8</v>
      </c>
      <c r="G2790" s="5" t="s">
        <v>8</v>
      </c>
    </row>
    <row r="2791" spans="1:7" x14ac:dyDescent="0.25">
      <c r="A2791" s="5" t="s">
        <v>24342</v>
      </c>
      <c r="B2791" s="5">
        <v>-1.4152854540817299</v>
      </c>
      <c r="C2791" s="5" t="s">
        <v>8</v>
      </c>
      <c r="D2791" s="5" t="s">
        <v>8</v>
      </c>
      <c r="E2791" s="5" t="s">
        <v>8</v>
      </c>
      <c r="F2791" s="5" t="s">
        <v>8</v>
      </c>
      <c r="G2791" s="5" t="s">
        <v>24343</v>
      </c>
    </row>
    <row r="2792" spans="1:7" x14ac:dyDescent="0.25">
      <c r="A2792" s="5" t="s">
        <v>4845</v>
      </c>
      <c r="B2792" s="5">
        <v>-1.4152854540817299</v>
      </c>
      <c r="C2792" s="5" t="s">
        <v>8</v>
      </c>
      <c r="D2792" s="5" t="s">
        <v>8</v>
      </c>
      <c r="E2792" s="5" t="s">
        <v>8</v>
      </c>
      <c r="F2792" s="5" t="s">
        <v>8</v>
      </c>
      <c r="G2792" s="5" t="s">
        <v>8</v>
      </c>
    </row>
    <row r="2793" spans="1:7" x14ac:dyDescent="0.25">
      <c r="A2793" s="5" t="s">
        <v>9254</v>
      </c>
      <c r="B2793" s="5">
        <v>-1.4164081909275901</v>
      </c>
      <c r="C2793" s="5" t="s">
        <v>8</v>
      </c>
      <c r="D2793" s="5" t="s">
        <v>8</v>
      </c>
      <c r="E2793" s="5" t="s">
        <v>8</v>
      </c>
      <c r="F2793" s="5" t="s">
        <v>8</v>
      </c>
      <c r="G2793" s="5" t="s">
        <v>8</v>
      </c>
    </row>
    <row r="2794" spans="1:7" x14ac:dyDescent="0.25">
      <c r="A2794" s="5" t="s">
        <v>22297</v>
      </c>
      <c r="B2794" s="5">
        <v>-1.41677191486417</v>
      </c>
      <c r="C2794" s="5" t="s">
        <v>22298</v>
      </c>
      <c r="D2794" s="5" t="s">
        <v>22299</v>
      </c>
      <c r="E2794" s="5" t="s">
        <v>22300</v>
      </c>
      <c r="F2794" s="5" t="s">
        <v>22301</v>
      </c>
      <c r="G2794" s="5" t="s">
        <v>22302</v>
      </c>
    </row>
    <row r="2795" spans="1:7" x14ac:dyDescent="0.25">
      <c r="A2795" s="5" t="s">
        <v>22614</v>
      </c>
      <c r="B2795" s="5">
        <v>-1.4189335072145</v>
      </c>
      <c r="C2795" s="5" t="s">
        <v>8</v>
      </c>
      <c r="D2795" s="5" t="s">
        <v>8</v>
      </c>
      <c r="E2795" s="5" t="s">
        <v>8</v>
      </c>
      <c r="F2795" s="5" t="s">
        <v>8</v>
      </c>
      <c r="G2795" s="5" t="s">
        <v>8</v>
      </c>
    </row>
    <row r="2796" spans="1:7" x14ac:dyDescent="0.25">
      <c r="A2796" s="5" t="s">
        <v>9060</v>
      </c>
      <c r="B2796" s="5">
        <v>-1.4189335072145</v>
      </c>
      <c r="C2796" s="5" t="s">
        <v>8</v>
      </c>
      <c r="D2796" s="5" t="s">
        <v>8</v>
      </c>
      <c r="E2796" s="5" t="s">
        <v>8</v>
      </c>
      <c r="F2796" s="5" t="s">
        <v>8</v>
      </c>
      <c r="G2796" s="5" t="s">
        <v>8</v>
      </c>
    </row>
    <row r="2797" spans="1:7" x14ac:dyDescent="0.25">
      <c r="A2797" s="5" t="s">
        <v>25619</v>
      </c>
      <c r="B2797" s="5">
        <v>-1.4189335072145</v>
      </c>
      <c r="C2797" s="5" t="s">
        <v>8</v>
      </c>
      <c r="D2797" s="5" t="s">
        <v>8</v>
      </c>
      <c r="E2797" s="5" t="s">
        <v>8</v>
      </c>
      <c r="F2797" s="5" t="s">
        <v>8</v>
      </c>
      <c r="G2797" s="5" t="s">
        <v>8</v>
      </c>
    </row>
    <row r="2798" spans="1:7" x14ac:dyDescent="0.25">
      <c r="A2798" s="5" t="s">
        <v>24114</v>
      </c>
      <c r="B2798" s="5">
        <v>-1.42029964187781</v>
      </c>
      <c r="C2798" s="5" t="s">
        <v>8</v>
      </c>
      <c r="D2798" s="5" t="s">
        <v>8</v>
      </c>
      <c r="E2798" s="5" t="s">
        <v>8</v>
      </c>
      <c r="F2798" s="5" t="s">
        <v>8</v>
      </c>
      <c r="G2798" s="5" t="s">
        <v>24115</v>
      </c>
    </row>
    <row r="2799" spans="1:7" x14ac:dyDescent="0.25">
      <c r="A2799" s="5" t="s">
        <v>24187</v>
      </c>
      <c r="B2799" s="5">
        <v>-1.42029964187781</v>
      </c>
      <c r="C2799" s="5" t="s">
        <v>22467</v>
      </c>
      <c r="D2799" s="5" t="s">
        <v>24188</v>
      </c>
      <c r="E2799" s="5" t="s">
        <v>24189</v>
      </c>
      <c r="F2799" s="5" t="s">
        <v>24190</v>
      </c>
      <c r="G2799" s="5" t="s">
        <v>22471</v>
      </c>
    </row>
    <row r="2800" spans="1:7" x14ac:dyDescent="0.25">
      <c r="A2800" s="5" t="s">
        <v>702</v>
      </c>
      <c r="B2800" s="5">
        <v>-1.42029964187781</v>
      </c>
      <c r="C2800" s="5" t="s">
        <v>703</v>
      </c>
      <c r="D2800" s="5" t="s">
        <v>704</v>
      </c>
      <c r="E2800" s="5" t="s">
        <v>705</v>
      </c>
      <c r="F2800" s="5" t="s">
        <v>706</v>
      </c>
      <c r="G2800" s="5" t="s">
        <v>707</v>
      </c>
    </row>
    <row r="2801" spans="1:7" x14ac:dyDescent="0.25">
      <c r="A2801" s="5" t="s">
        <v>25498</v>
      </c>
      <c r="B2801" s="5">
        <v>-1.42029964187781</v>
      </c>
      <c r="C2801" s="5" t="s">
        <v>8</v>
      </c>
      <c r="D2801" s="5" t="s">
        <v>8</v>
      </c>
      <c r="E2801" s="5" t="s">
        <v>8</v>
      </c>
      <c r="F2801" s="5" t="s">
        <v>8</v>
      </c>
      <c r="G2801" s="5" t="s">
        <v>8</v>
      </c>
    </row>
    <row r="2802" spans="1:7" x14ac:dyDescent="0.25">
      <c r="A2802" s="5" t="s">
        <v>5694</v>
      </c>
      <c r="B2802" s="5">
        <v>-1.4211579098471301</v>
      </c>
      <c r="C2802" s="5" t="s">
        <v>5695</v>
      </c>
      <c r="D2802" s="5" t="s">
        <v>5696</v>
      </c>
      <c r="E2802" s="5" t="s">
        <v>5697</v>
      </c>
      <c r="F2802" s="5" t="s">
        <v>5698</v>
      </c>
      <c r="G2802" s="5" t="s">
        <v>5699</v>
      </c>
    </row>
    <row r="2803" spans="1:7" x14ac:dyDescent="0.25">
      <c r="A2803" s="5" t="s">
        <v>25124</v>
      </c>
      <c r="B2803" s="5">
        <v>-1.4211579098471301</v>
      </c>
      <c r="C2803" s="5" t="s">
        <v>8</v>
      </c>
      <c r="D2803" s="5" t="s">
        <v>8</v>
      </c>
      <c r="E2803" s="5" t="s">
        <v>8</v>
      </c>
      <c r="F2803" s="5" t="s">
        <v>8</v>
      </c>
      <c r="G2803" s="5" t="s">
        <v>8</v>
      </c>
    </row>
    <row r="2804" spans="1:7" x14ac:dyDescent="0.25">
      <c r="A2804" s="5" t="s">
        <v>20797</v>
      </c>
      <c r="B2804" s="5">
        <v>-1.4231398922212499</v>
      </c>
      <c r="C2804" s="5" t="s">
        <v>8</v>
      </c>
      <c r="D2804" s="5" t="s">
        <v>8</v>
      </c>
      <c r="E2804" s="5" t="s">
        <v>8</v>
      </c>
      <c r="F2804" s="5" t="s">
        <v>8</v>
      </c>
      <c r="G2804" s="5" t="s">
        <v>8</v>
      </c>
    </row>
    <row r="2805" spans="1:7" x14ac:dyDescent="0.25">
      <c r="A2805" s="5" t="s">
        <v>9604</v>
      </c>
      <c r="B2805" s="5">
        <v>-1.42534775767416</v>
      </c>
      <c r="C2805" s="5" t="s">
        <v>9605</v>
      </c>
      <c r="D2805" s="5" t="s">
        <v>8</v>
      </c>
      <c r="E2805" s="5" t="s">
        <v>8</v>
      </c>
      <c r="F2805" s="5" t="s">
        <v>8</v>
      </c>
      <c r="G2805" s="5" t="s">
        <v>9606</v>
      </c>
    </row>
    <row r="2806" spans="1:7" x14ac:dyDescent="0.25">
      <c r="A2806" s="5" t="s">
        <v>11334</v>
      </c>
      <c r="B2806" s="5">
        <v>-1.42611655302636</v>
      </c>
      <c r="C2806" s="5" t="s">
        <v>5947</v>
      </c>
      <c r="D2806" s="5" t="s">
        <v>5948</v>
      </c>
      <c r="E2806" s="5" t="s">
        <v>5949</v>
      </c>
      <c r="F2806" s="5" t="s">
        <v>5950</v>
      </c>
      <c r="G2806" s="5" t="s">
        <v>5951</v>
      </c>
    </row>
    <row r="2807" spans="1:7" x14ac:dyDescent="0.25">
      <c r="A2807" s="5" t="s">
        <v>24414</v>
      </c>
      <c r="B2807" s="5">
        <v>-1.4270831138801401</v>
      </c>
      <c r="C2807" s="5" t="s">
        <v>24415</v>
      </c>
      <c r="D2807" s="5" t="s">
        <v>24416</v>
      </c>
      <c r="E2807" s="5" t="s">
        <v>8</v>
      </c>
      <c r="F2807" s="5" t="s">
        <v>24417</v>
      </c>
      <c r="G2807" s="5" t="s">
        <v>24418</v>
      </c>
    </row>
    <row r="2808" spans="1:7" x14ac:dyDescent="0.25">
      <c r="A2808" s="5" t="s">
        <v>25143</v>
      </c>
      <c r="B2808" s="5">
        <v>-1.4270831138801401</v>
      </c>
      <c r="C2808" s="5" t="s">
        <v>8</v>
      </c>
      <c r="D2808" s="5" t="s">
        <v>8</v>
      </c>
      <c r="E2808" s="5" t="s">
        <v>8</v>
      </c>
      <c r="F2808" s="5" t="s">
        <v>8</v>
      </c>
      <c r="G2808" s="5" t="s">
        <v>8</v>
      </c>
    </row>
    <row r="2809" spans="1:7" x14ac:dyDescent="0.25">
      <c r="A2809" s="5" t="s">
        <v>19660</v>
      </c>
      <c r="B2809" s="5">
        <v>-1.4270831138801401</v>
      </c>
      <c r="C2809" s="5" t="s">
        <v>8</v>
      </c>
      <c r="D2809" s="5" t="s">
        <v>8</v>
      </c>
      <c r="E2809" s="5" t="s">
        <v>8</v>
      </c>
      <c r="F2809" s="5" t="s">
        <v>8</v>
      </c>
      <c r="G2809" s="5" t="s">
        <v>8</v>
      </c>
    </row>
    <row r="2810" spans="1:7" x14ac:dyDescent="0.25">
      <c r="A2810" s="5" t="s">
        <v>22083</v>
      </c>
      <c r="B2810" s="5">
        <v>-1.4285283923688501</v>
      </c>
      <c r="C2810" s="5" t="s">
        <v>8</v>
      </c>
      <c r="D2810" s="5" t="s">
        <v>8</v>
      </c>
      <c r="E2810" s="5" t="s">
        <v>5243</v>
      </c>
      <c r="F2810" s="5" t="s">
        <v>8</v>
      </c>
      <c r="G2810" s="5" t="s">
        <v>8</v>
      </c>
    </row>
    <row r="2811" spans="1:7" x14ac:dyDescent="0.25">
      <c r="A2811" s="5" t="s">
        <v>24733</v>
      </c>
      <c r="B2811" s="5">
        <v>-1.4294238248960101</v>
      </c>
      <c r="C2811" s="5" t="s">
        <v>8</v>
      </c>
      <c r="D2811" s="5" t="s">
        <v>8</v>
      </c>
      <c r="E2811" s="5" t="s">
        <v>8</v>
      </c>
      <c r="F2811" s="5" t="s">
        <v>8</v>
      </c>
      <c r="G2811" s="5" t="s">
        <v>8</v>
      </c>
    </row>
    <row r="2812" spans="1:7" x14ac:dyDescent="0.25">
      <c r="A2812" s="5" t="s">
        <v>24020</v>
      </c>
      <c r="B2812" s="5">
        <v>-1.4300616229723999</v>
      </c>
      <c r="C2812" s="5" t="s">
        <v>24021</v>
      </c>
      <c r="D2812" s="5" t="s">
        <v>24022</v>
      </c>
      <c r="E2812" s="5" t="s">
        <v>561</v>
      </c>
      <c r="F2812" s="5" t="s">
        <v>24023</v>
      </c>
      <c r="G2812" s="5" t="s">
        <v>563</v>
      </c>
    </row>
    <row r="2813" spans="1:7" x14ac:dyDescent="0.25">
      <c r="A2813" s="5" t="s">
        <v>22733</v>
      </c>
      <c r="B2813" s="5">
        <v>-1.4320925824045201</v>
      </c>
      <c r="C2813" s="5" t="s">
        <v>8</v>
      </c>
      <c r="D2813" s="5" t="s">
        <v>8</v>
      </c>
      <c r="E2813" s="5" t="s">
        <v>8</v>
      </c>
      <c r="F2813" s="5" t="s">
        <v>8</v>
      </c>
      <c r="G2813" s="5" t="s">
        <v>8</v>
      </c>
    </row>
    <row r="2814" spans="1:7" x14ac:dyDescent="0.25">
      <c r="A2814" s="5" t="s">
        <v>17492</v>
      </c>
      <c r="B2814" s="5">
        <v>-1.4338572817117801</v>
      </c>
      <c r="C2814" s="5" t="s">
        <v>17493</v>
      </c>
      <c r="D2814" s="5" t="s">
        <v>8</v>
      </c>
      <c r="E2814" s="5" t="s">
        <v>8</v>
      </c>
      <c r="F2814" s="5" t="s">
        <v>17494</v>
      </c>
      <c r="G2814" s="5" t="s">
        <v>17495</v>
      </c>
    </row>
    <row r="2815" spans="1:7" x14ac:dyDescent="0.25">
      <c r="A2815" s="5" t="s">
        <v>20166</v>
      </c>
      <c r="B2815" s="5">
        <v>-1.4338572817117801</v>
      </c>
      <c r="C2815" s="5" t="s">
        <v>8</v>
      </c>
      <c r="D2815" s="5" t="s">
        <v>8</v>
      </c>
      <c r="E2815" s="5" t="s">
        <v>8</v>
      </c>
      <c r="F2815" s="5" t="s">
        <v>8</v>
      </c>
      <c r="G2815" s="5" t="s">
        <v>8</v>
      </c>
    </row>
    <row r="2816" spans="1:7" x14ac:dyDescent="0.25">
      <c r="A2816" s="5" t="s">
        <v>24657</v>
      </c>
      <c r="B2816" s="5">
        <v>-1.4367730695179499</v>
      </c>
      <c r="C2816" s="5" t="s">
        <v>8</v>
      </c>
      <c r="D2816" s="5" t="s">
        <v>8</v>
      </c>
      <c r="E2816" s="5" t="s">
        <v>8</v>
      </c>
      <c r="F2816" s="5" t="s">
        <v>8</v>
      </c>
      <c r="G2816" s="5" t="s">
        <v>8</v>
      </c>
    </row>
    <row r="2817" spans="1:7" x14ac:dyDescent="0.25">
      <c r="A2817" s="5" t="s">
        <v>19098</v>
      </c>
      <c r="B2817" s="5">
        <v>-1.4367730695179499</v>
      </c>
      <c r="C2817" s="5" t="s">
        <v>8</v>
      </c>
      <c r="D2817" s="5" t="s">
        <v>8</v>
      </c>
      <c r="E2817" s="5" t="s">
        <v>8</v>
      </c>
      <c r="F2817" s="5" t="s">
        <v>8</v>
      </c>
      <c r="G2817" s="5" t="s">
        <v>8</v>
      </c>
    </row>
    <row r="2818" spans="1:7" x14ac:dyDescent="0.25">
      <c r="A2818" s="5" t="s">
        <v>6053</v>
      </c>
      <c r="B2818" s="5">
        <v>-1.4367730695179499</v>
      </c>
      <c r="C2818" s="5" t="s">
        <v>8</v>
      </c>
      <c r="D2818" s="5" t="s">
        <v>8</v>
      </c>
      <c r="E2818" s="5" t="s">
        <v>8</v>
      </c>
      <c r="F2818" s="5" t="s">
        <v>8</v>
      </c>
      <c r="G2818" s="5" t="s">
        <v>8</v>
      </c>
    </row>
    <row r="2819" spans="1:7" x14ac:dyDescent="0.25">
      <c r="A2819" s="5" t="s">
        <v>22340</v>
      </c>
      <c r="B2819" s="5">
        <v>-1.4367730695179499</v>
      </c>
      <c r="C2819" s="5" t="s">
        <v>8</v>
      </c>
      <c r="D2819" s="5" t="s">
        <v>8</v>
      </c>
      <c r="E2819" s="5" t="s">
        <v>8</v>
      </c>
      <c r="F2819" s="5" t="s">
        <v>8</v>
      </c>
      <c r="G2819" s="5" t="s">
        <v>8</v>
      </c>
    </row>
    <row r="2820" spans="1:7" x14ac:dyDescent="0.25">
      <c r="A2820" s="5" t="s">
        <v>25451</v>
      </c>
      <c r="B2820" s="5">
        <v>-1.4367730695179499</v>
      </c>
      <c r="C2820" s="5" t="s">
        <v>8</v>
      </c>
      <c r="D2820" s="5" t="s">
        <v>8</v>
      </c>
      <c r="E2820" s="5" t="s">
        <v>8</v>
      </c>
      <c r="F2820" s="5" t="s">
        <v>8</v>
      </c>
      <c r="G2820" s="5" t="s">
        <v>8</v>
      </c>
    </row>
    <row r="2821" spans="1:7" x14ac:dyDescent="0.25">
      <c r="A2821" s="5" t="s">
        <v>13862</v>
      </c>
      <c r="B2821" s="5">
        <v>-1.4395771791201899</v>
      </c>
      <c r="C2821" s="5" t="s">
        <v>8</v>
      </c>
      <c r="D2821" s="5" t="s">
        <v>8</v>
      </c>
      <c r="E2821" s="5" t="s">
        <v>8</v>
      </c>
      <c r="F2821" s="5" t="s">
        <v>8</v>
      </c>
      <c r="G2821" s="5" t="s">
        <v>13863</v>
      </c>
    </row>
    <row r="2822" spans="1:7" x14ac:dyDescent="0.25">
      <c r="A2822" s="5" t="s">
        <v>19319</v>
      </c>
      <c r="B2822" s="5">
        <v>-1.4395771791201899</v>
      </c>
      <c r="C2822" s="5" t="s">
        <v>8</v>
      </c>
      <c r="D2822" s="5" t="s">
        <v>8</v>
      </c>
      <c r="E2822" s="5" t="s">
        <v>8</v>
      </c>
      <c r="F2822" s="5" t="s">
        <v>8</v>
      </c>
      <c r="G2822" s="5" t="s">
        <v>8</v>
      </c>
    </row>
    <row r="2823" spans="1:7" x14ac:dyDescent="0.25">
      <c r="A2823" s="5" t="s">
        <v>10090</v>
      </c>
      <c r="B2823" s="5">
        <v>-1.44336258125297</v>
      </c>
      <c r="C2823" s="5" t="s">
        <v>10091</v>
      </c>
      <c r="D2823" s="5" t="s">
        <v>10092</v>
      </c>
      <c r="E2823" s="5" t="s">
        <v>10093</v>
      </c>
      <c r="F2823" s="5" t="s">
        <v>8</v>
      </c>
      <c r="G2823" s="5" t="s">
        <v>10094</v>
      </c>
    </row>
    <row r="2824" spans="1:7" x14ac:dyDescent="0.25">
      <c r="A2824" s="5" t="s">
        <v>18994</v>
      </c>
      <c r="B2824" s="5">
        <v>-1.4438773105943199</v>
      </c>
      <c r="C2824" s="5" t="s">
        <v>8</v>
      </c>
      <c r="D2824" s="5" t="s">
        <v>8</v>
      </c>
      <c r="E2824" s="5" t="s">
        <v>8</v>
      </c>
      <c r="F2824" s="5" t="s">
        <v>8</v>
      </c>
      <c r="G2824" s="5" t="s">
        <v>8</v>
      </c>
    </row>
    <row r="2825" spans="1:7" x14ac:dyDescent="0.25">
      <c r="A2825" s="5" t="s">
        <v>19613</v>
      </c>
      <c r="B2825" s="5">
        <v>-1.4438773105943199</v>
      </c>
      <c r="C2825" s="5" t="s">
        <v>8</v>
      </c>
      <c r="D2825" s="5" t="s">
        <v>8</v>
      </c>
      <c r="E2825" s="5" t="s">
        <v>8</v>
      </c>
      <c r="F2825" s="5" t="s">
        <v>8</v>
      </c>
      <c r="G2825" s="5" t="s">
        <v>8</v>
      </c>
    </row>
    <row r="2826" spans="1:7" x14ac:dyDescent="0.25">
      <c r="A2826" s="5" t="s">
        <v>19724</v>
      </c>
      <c r="B2826" s="5">
        <v>-1.4444711890682</v>
      </c>
      <c r="C2826" s="5" t="s">
        <v>8</v>
      </c>
      <c r="D2826" s="5" t="s">
        <v>8</v>
      </c>
      <c r="E2826" s="5" t="s">
        <v>19725</v>
      </c>
      <c r="F2826" s="5" t="s">
        <v>8</v>
      </c>
      <c r="G2826" s="5" t="s">
        <v>8</v>
      </c>
    </row>
    <row r="2827" spans="1:7" x14ac:dyDescent="0.25">
      <c r="A2827" s="5" t="s">
        <v>10579</v>
      </c>
      <c r="B2827" s="5">
        <v>-1.44625988392038</v>
      </c>
      <c r="C2827" s="5" t="s">
        <v>8</v>
      </c>
      <c r="D2827" s="5" t="s">
        <v>8</v>
      </c>
      <c r="E2827" s="5" t="s">
        <v>8</v>
      </c>
      <c r="F2827" s="5" t="s">
        <v>8</v>
      </c>
      <c r="G2827" s="5" t="s">
        <v>8</v>
      </c>
    </row>
    <row r="2828" spans="1:7" x14ac:dyDescent="0.25">
      <c r="A2828" s="5" t="s">
        <v>7465</v>
      </c>
      <c r="B2828" s="5">
        <v>-1.44715534379135</v>
      </c>
      <c r="C2828" s="5" t="s">
        <v>8</v>
      </c>
      <c r="D2828" s="5" t="s">
        <v>8</v>
      </c>
      <c r="E2828" s="5" t="s">
        <v>8</v>
      </c>
      <c r="F2828" s="5" t="s">
        <v>8</v>
      </c>
      <c r="G2828" s="5" t="s">
        <v>8</v>
      </c>
    </row>
    <row r="2829" spans="1:7" x14ac:dyDescent="0.25">
      <c r="A2829" s="5" t="s">
        <v>20950</v>
      </c>
      <c r="B2829" s="5">
        <v>-1.44813719367029</v>
      </c>
      <c r="C2829" s="5" t="s">
        <v>8</v>
      </c>
      <c r="D2829" s="5" t="s">
        <v>8</v>
      </c>
      <c r="E2829" s="5" t="s">
        <v>8</v>
      </c>
      <c r="F2829" s="5" t="s">
        <v>8</v>
      </c>
      <c r="G2829" s="5" t="s">
        <v>8</v>
      </c>
    </row>
    <row r="2830" spans="1:7" x14ac:dyDescent="0.25">
      <c r="A2830" s="5" t="s">
        <v>19417</v>
      </c>
      <c r="B2830" s="5">
        <v>-1.45168879453709</v>
      </c>
      <c r="C2830" s="5" t="s">
        <v>8</v>
      </c>
      <c r="D2830" s="5" t="s">
        <v>8</v>
      </c>
      <c r="E2830" s="5" t="s">
        <v>8</v>
      </c>
      <c r="F2830" s="5" t="s">
        <v>8</v>
      </c>
      <c r="G2830" s="5" t="s">
        <v>8</v>
      </c>
    </row>
    <row r="2831" spans="1:7" x14ac:dyDescent="0.25">
      <c r="A2831" s="5" t="s">
        <v>6266</v>
      </c>
      <c r="B2831" s="5">
        <v>-1.4524068398996699</v>
      </c>
      <c r="C2831" s="5" t="s">
        <v>8</v>
      </c>
      <c r="D2831" s="5" t="s">
        <v>8</v>
      </c>
      <c r="E2831" s="5" t="s">
        <v>8</v>
      </c>
      <c r="F2831" s="5" t="s">
        <v>8</v>
      </c>
      <c r="G2831" s="5" t="s">
        <v>8</v>
      </c>
    </row>
    <row r="2832" spans="1:7" x14ac:dyDescent="0.25">
      <c r="A2832" s="5" t="s">
        <v>13122</v>
      </c>
      <c r="B2832" s="5">
        <v>-1.4525945018092301</v>
      </c>
      <c r="C2832" s="5" t="s">
        <v>8</v>
      </c>
      <c r="D2832" s="5" t="s">
        <v>8</v>
      </c>
      <c r="E2832" s="5" t="s">
        <v>8</v>
      </c>
      <c r="F2832" s="5" t="s">
        <v>8</v>
      </c>
      <c r="G2832" s="5" t="s">
        <v>8</v>
      </c>
    </row>
    <row r="2833" spans="1:7" x14ac:dyDescent="0.25">
      <c r="A2833" s="5" t="s">
        <v>25724</v>
      </c>
      <c r="B2833" s="5">
        <v>-1.4525945018092301</v>
      </c>
      <c r="C2833" s="5" t="s">
        <v>8</v>
      </c>
      <c r="D2833" s="5" t="s">
        <v>8</v>
      </c>
      <c r="E2833" s="5" t="s">
        <v>8</v>
      </c>
      <c r="F2833" s="5" t="s">
        <v>8</v>
      </c>
      <c r="G2833" s="5" t="s">
        <v>8</v>
      </c>
    </row>
    <row r="2834" spans="1:7" x14ac:dyDescent="0.25">
      <c r="A2834" s="5" t="s">
        <v>20078</v>
      </c>
      <c r="B2834" s="5">
        <v>-1.4545150007913601</v>
      </c>
      <c r="C2834" s="5" t="s">
        <v>8</v>
      </c>
      <c r="D2834" s="5" t="s">
        <v>8</v>
      </c>
      <c r="E2834" s="5" t="s">
        <v>8</v>
      </c>
      <c r="F2834" s="5" t="s">
        <v>8</v>
      </c>
      <c r="G2834" s="5" t="s">
        <v>8</v>
      </c>
    </row>
    <row r="2835" spans="1:7" x14ac:dyDescent="0.25">
      <c r="A2835" s="5" t="s">
        <v>5094</v>
      </c>
      <c r="B2835" s="5">
        <v>-1.4556683418315799</v>
      </c>
      <c r="C2835" s="5" t="s">
        <v>8</v>
      </c>
      <c r="D2835" s="5" t="s">
        <v>8</v>
      </c>
      <c r="E2835" s="5" t="s">
        <v>8</v>
      </c>
      <c r="F2835" s="5" t="s">
        <v>8</v>
      </c>
      <c r="G2835" s="5" t="s">
        <v>8</v>
      </c>
    </row>
    <row r="2836" spans="1:7" x14ac:dyDescent="0.25">
      <c r="A2836" s="5" t="s">
        <v>6478</v>
      </c>
      <c r="B2836" s="5">
        <v>-1.4556683418315799</v>
      </c>
      <c r="C2836" s="5" t="s">
        <v>8</v>
      </c>
      <c r="D2836" s="5" t="s">
        <v>8</v>
      </c>
      <c r="E2836" s="5" t="s">
        <v>8</v>
      </c>
      <c r="F2836" s="5" t="s">
        <v>8</v>
      </c>
      <c r="G2836" s="5" t="s">
        <v>8</v>
      </c>
    </row>
    <row r="2837" spans="1:7" x14ac:dyDescent="0.25">
      <c r="A2837" s="5" t="s">
        <v>18846</v>
      </c>
      <c r="B2837" s="5">
        <v>-1.4557603725977699</v>
      </c>
      <c r="C2837" s="5" t="s">
        <v>8</v>
      </c>
      <c r="D2837" s="5" t="s">
        <v>8</v>
      </c>
      <c r="E2837" s="5" t="s">
        <v>8</v>
      </c>
      <c r="F2837" s="5" t="s">
        <v>8</v>
      </c>
      <c r="G2837" s="5" t="s">
        <v>8</v>
      </c>
    </row>
    <row r="2838" spans="1:7" x14ac:dyDescent="0.25">
      <c r="A2838" s="5" t="s">
        <v>25122</v>
      </c>
      <c r="B2838" s="5">
        <v>-1.4586807284157099</v>
      </c>
      <c r="C2838" s="5" t="s">
        <v>8</v>
      </c>
      <c r="D2838" s="5" t="s">
        <v>8</v>
      </c>
      <c r="E2838" s="5" t="s">
        <v>8</v>
      </c>
      <c r="F2838" s="5" t="s">
        <v>8</v>
      </c>
      <c r="G2838" s="5" t="s">
        <v>8</v>
      </c>
    </row>
    <row r="2839" spans="1:7" x14ac:dyDescent="0.25">
      <c r="A2839" s="5" t="s">
        <v>20043</v>
      </c>
      <c r="B2839" s="5">
        <v>-1.4586807284157099</v>
      </c>
      <c r="C2839" s="5" t="s">
        <v>8</v>
      </c>
      <c r="D2839" s="5" t="s">
        <v>8</v>
      </c>
      <c r="E2839" s="5" t="s">
        <v>8</v>
      </c>
      <c r="F2839" s="5" t="s">
        <v>8</v>
      </c>
      <c r="G2839" s="5" t="s">
        <v>8</v>
      </c>
    </row>
    <row r="2840" spans="1:7" x14ac:dyDescent="0.25">
      <c r="A2840" s="5" t="s">
        <v>25608</v>
      </c>
      <c r="B2840" s="5">
        <v>-1.4586807284157099</v>
      </c>
      <c r="C2840" s="5" t="s">
        <v>8</v>
      </c>
      <c r="D2840" s="5" t="s">
        <v>8</v>
      </c>
      <c r="E2840" s="5" t="s">
        <v>8</v>
      </c>
      <c r="F2840" s="5" t="s">
        <v>8</v>
      </c>
      <c r="G2840" s="5" t="s">
        <v>8</v>
      </c>
    </row>
    <row r="2841" spans="1:7" x14ac:dyDescent="0.25">
      <c r="A2841" s="5" t="s">
        <v>13855</v>
      </c>
      <c r="B2841" s="5">
        <v>-1.4586807284157099</v>
      </c>
      <c r="C2841" s="5" t="s">
        <v>8</v>
      </c>
      <c r="D2841" s="5" t="s">
        <v>8</v>
      </c>
      <c r="E2841" s="5" t="s">
        <v>8</v>
      </c>
      <c r="F2841" s="5" t="s">
        <v>8</v>
      </c>
      <c r="G2841" s="5" t="s">
        <v>8</v>
      </c>
    </row>
    <row r="2842" spans="1:7" x14ac:dyDescent="0.25">
      <c r="A2842" s="5" t="s">
        <v>23416</v>
      </c>
      <c r="B2842" s="5">
        <v>-1.4586807284157099</v>
      </c>
      <c r="C2842" s="5" t="s">
        <v>8</v>
      </c>
      <c r="D2842" s="5" t="s">
        <v>8</v>
      </c>
      <c r="E2842" s="5" t="s">
        <v>8</v>
      </c>
      <c r="F2842" s="5" t="s">
        <v>8</v>
      </c>
      <c r="G2842" s="5" t="s">
        <v>8</v>
      </c>
    </row>
    <row r="2843" spans="1:7" x14ac:dyDescent="0.25">
      <c r="A2843" s="5" t="s">
        <v>23655</v>
      </c>
      <c r="B2843" s="5">
        <v>-1.4586807284157099</v>
      </c>
      <c r="C2843" s="5" t="s">
        <v>8</v>
      </c>
      <c r="D2843" s="5" t="s">
        <v>8</v>
      </c>
      <c r="E2843" s="5" t="s">
        <v>8</v>
      </c>
      <c r="F2843" s="5" t="s">
        <v>8</v>
      </c>
      <c r="G2843" s="5" t="s">
        <v>8</v>
      </c>
    </row>
    <row r="2844" spans="1:7" x14ac:dyDescent="0.25">
      <c r="A2844" s="5" t="s">
        <v>23275</v>
      </c>
      <c r="B2844" s="5">
        <v>-1.4596346688389099</v>
      </c>
      <c r="C2844" s="5" t="s">
        <v>8</v>
      </c>
      <c r="D2844" s="5" t="s">
        <v>8</v>
      </c>
      <c r="E2844" s="5" t="s">
        <v>8</v>
      </c>
      <c r="F2844" s="5" t="s">
        <v>8</v>
      </c>
      <c r="G2844" s="5" t="s">
        <v>8</v>
      </c>
    </row>
    <row r="2845" spans="1:7" x14ac:dyDescent="0.25">
      <c r="A2845" s="5" t="s">
        <v>9442</v>
      </c>
      <c r="B2845" s="5">
        <v>-1.4611533840058699</v>
      </c>
      <c r="C2845" s="5" t="s">
        <v>8</v>
      </c>
      <c r="D2845" s="5" t="s">
        <v>8</v>
      </c>
      <c r="E2845" s="5" t="s">
        <v>8</v>
      </c>
      <c r="F2845" s="5" t="s">
        <v>8</v>
      </c>
      <c r="G2845" s="5" t="s">
        <v>8</v>
      </c>
    </row>
    <row r="2846" spans="1:7" x14ac:dyDescent="0.25">
      <c r="A2846" s="5" t="s">
        <v>23994</v>
      </c>
      <c r="B2846" s="5">
        <v>-1.4640773555159701</v>
      </c>
      <c r="C2846" s="5" t="s">
        <v>23995</v>
      </c>
      <c r="D2846" s="5" t="s">
        <v>23996</v>
      </c>
      <c r="E2846" s="5" t="s">
        <v>23997</v>
      </c>
      <c r="F2846" s="5" t="s">
        <v>23998</v>
      </c>
      <c r="G2846" s="5" t="s">
        <v>23999</v>
      </c>
    </row>
    <row r="2847" spans="1:7" x14ac:dyDescent="0.25">
      <c r="A2847" s="5" t="s">
        <v>24524</v>
      </c>
      <c r="B2847" s="5">
        <v>-1.4640773555159701</v>
      </c>
      <c r="C2847" s="5" t="s">
        <v>24525</v>
      </c>
      <c r="D2847" s="5" t="s">
        <v>24526</v>
      </c>
      <c r="E2847" s="5" t="s">
        <v>24527</v>
      </c>
      <c r="F2847" s="5" t="s">
        <v>24528</v>
      </c>
      <c r="G2847" s="5" t="s">
        <v>24529</v>
      </c>
    </row>
    <row r="2848" spans="1:7" x14ac:dyDescent="0.25">
      <c r="A2848" s="5" t="s">
        <v>24655</v>
      </c>
      <c r="B2848" s="5">
        <v>-1.4640773555159701</v>
      </c>
      <c r="C2848" s="5" t="s">
        <v>8</v>
      </c>
      <c r="D2848" s="5" t="s">
        <v>8</v>
      </c>
      <c r="E2848" s="5" t="s">
        <v>8</v>
      </c>
      <c r="F2848" s="5" t="s">
        <v>8</v>
      </c>
      <c r="G2848" s="5" t="s">
        <v>8</v>
      </c>
    </row>
    <row r="2849" spans="1:7" x14ac:dyDescent="0.25">
      <c r="A2849" s="5" t="s">
        <v>25005</v>
      </c>
      <c r="B2849" s="5">
        <v>-1.4640773555159701</v>
      </c>
      <c r="C2849" s="5" t="s">
        <v>8</v>
      </c>
      <c r="D2849" s="5" t="s">
        <v>8</v>
      </c>
      <c r="E2849" s="5" t="s">
        <v>8</v>
      </c>
      <c r="F2849" s="5" t="s">
        <v>8</v>
      </c>
      <c r="G2849" s="5" t="s">
        <v>8</v>
      </c>
    </row>
    <row r="2850" spans="1:7" x14ac:dyDescent="0.25">
      <c r="A2850" s="5" t="s">
        <v>20806</v>
      </c>
      <c r="B2850" s="5">
        <v>-1.4640773555159701</v>
      </c>
      <c r="C2850" s="5" t="s">
        <v>8</v>
      </c>
      <c r="D2850" s="5" t="s">
        <v>8</v>
      </c>
      <c r="E2850" s="5" t="s">
        <v>8</v>
      </c>
      <c r="F2850" s="5" t="s">
        <v>8</v>
      </c>
      <c r="G2850" s="5" t="s">
        <v>8</v>
      </c>
    </row>
    <row r="2851" spans="1:7" x14ac:dyDescent="0.25">
      <c r="A2851" s="5" t="s">
        <v>25868</v>
      </c>
      <c r="B2851" s="5">
        <v>-1.4640773555159701</v>
      </c>
      <c r="C2851" s="5" t="s">
        <v>8</v>
      </c>
      <c r="D2851" s="5" t="s">
        <v>8</v>
      </c>
      <c r="E2851" s="5" t="s">
        <v>8</v>
      </c>
      <c r="F2851" s="5" t="s">
        <v>8</v>
      </c>
      <c r="G2851" s="5" t="s">
        <v>8</v>
      </c>
    </row>
    <row r="2852" spans="1:7" x14ac:dyDescent="0.25">
      <c r="A2852" s="5" t="s">
        <v>10776</v>
      </c>
      <c r="B2852" s="5">
        <v>-1.46597606609958</v>
      </c>
      <c r="C2852" s="5" t="s">
        <v>8</v>
      </c>
      <c r="D2852" s="5" t="s">
        <v>8</v>
      </c>
      <c r="E2852" s="5" t="s">
        <v>8</v>
      </c>
      <c r="F2852" s="5" t="s">
        <v>8</v>
      </c>
      <c r="G2852" s="5" t="s">
        <v>8</v>
      </c>
    </row>
    <row r="2853" spans="1:7" x14ac:dyDescent="0.25">
      <c r="A2853" s="5" t="s">
        <v>19030</v>
      </c>
      <c r="B2853" s="5">
        <v>-1.4683971620551499</v>
      </c>
      <c r="C2853" s="5" t="s">
        <v>19031</v>
      </c>
      <c r="D2853" s="5" t="s">
        <v>8</v>
      </c>
      <c r="E2853" s="5" t="s">
        <v>8</v>
      </c>
      <c r="F2853" s="5" t="s">
        <v>8</v>
      </c>
      <c r="G2853" s="5" t="s">
        <v>8</v>
      </c>
    </row>
    <row r="2854" spans="1:7" x14ac:dyDescent="0.25">
      <c r="A2854" s="5" t="s">
        <v>11038</v>
      </c>
      <c r="B2854" s="5">
        <v>-1.4683971620551499</v>
      </c>
      <c r="C2854" s="5" t="s">
        <v>8</v>
      </c>
      <c r="D2854" s="5" t="s">
        <v>8</v>
      </c>
      <c r="E2854" s="5" t="s">
        <v>8</v>
      </c>
      <c r="F2854" s="5" t="s">
        <v>8</v>
      </c>
      <c r="G2854" s="5" t="s">
        <v>8</v>
      </c>
    </row>
    <row r="2855" spans="1:7" x14ac:dyDescent="0.25">
      <c r="A2855" s="5" t="s">
        <v>21189</v>
      </c>
      <c r="B2855" s="5">
        <v>-1.4683971620551499</v>
      </c>
      <c r="C2855" s="5" t="s">
        <v>8</v>
      </c>
      <c r="D2855" s="5" t="s">
        <v>8</v>
      </c>
      <c r="E2855" s="5" t="s">
        <v>8</v>
      </c>
      <c r="F2855" s="5" t="s">
        <v>8</v>
      </c>
      <c r="G2855" s="5" t="s">
        <v>8</v>
      </c>
    </row>
    <row r="2856" spans="1:7" x14ac:dyDescent="0.25">
      <c r="A2856" s="5" t="s">
        <v>23334</v>
      </c>
      <c r="B2856" s="5">
        <v>-1.47084199205227</v>
      </c>
      <c r="C2856" s="5" t="s">
        <v>8</v>
      </c>
      <c r="D2856" s="5" t="s">
        <v>8</v>
      </c>
      <c r="E2856" s="5" t="s">
        <v>8</v>
      </c>
      <c r="F2856" s="5" t="s">
        <v>8</v>
      </c>
      <c r="G2856" s="5" t="s">
        <v>8</v>
      </c>
    </row>
    <row r="2857" spans="1:7" x14ac:dyDescent="0.25">
      <c r="A2857" s="5" t="s">
        <v>25003</v>
      </c>
      <c r="B2857" s="5">
        <v>-1.47193322137862</v>
      </c>
      <c r="C2857" s="5" t="s">
        <v>8</v>
      </c>
      <c r="D2857" s="5" t="s">
        <v>8</v>
      </c>
      <c r="E2857" s="5" t="s">
        <v>8</v>
      </c>
      <c r="F2857" s="5" t="s">
        <v>8</v>
      </c>
      <c r="G2857" s="5" t="s">
        <v>8</v>
      </c>
    </row>
    <row r="2858" spans="1:7" x14ac:dyDescent="0.25">
      <c r="A2858" s="5" t="s">
        <v>25076</v>
      </c>
      <c r="B2858" s="5">
        <v>-1.47193322137862</v>
      </c>
      <c r="C2858" s="5" t="s">
        <v>8</v>
      </c>
      <c r="D2858" s="5" t="s">
        <v>8</v>
      </c>
      <c r="E2858" s="5" t="s">
        <v>8</v>
      </c>
      <c r="F2858" s="5" t="s">
        <v>8</v>
      </c>
      <c r="G2858" s="5" t="s">
        <v>8</v>
      </c>
    </row>
    <row r="2859" spans="1:7" x14ac:dyDescent="0.25">
      <c r="A2859" s="5" t="s">
        <v>3202</v>
      </c>
      <c r="B2859" s="5">
        <v>-1.4733007031394101</v>
      </c>
      <c r="C2859" s="5" t="s">
        <v>8</v>
      </c>
      <c r="D2859" s="5" t="s">
        <v>8</v>
      </c>
      <c r="E2859" s="5" t="s">
        <v>8</v>
      </c>
      <c r="F2859" s="5" t="s">
        <v>8</v>
      </c>
      <c r="G2859" s="5" t="s">
        <v>8</v>
      </c>
    </row>
    <row r="2860" spans="1:7" x14ac:dyDescent="0.25">
      <c r="A2860" s="5" t="s">
        <v>23244</v>
      </c>
      <c r="B2860" s="5">
        <v>-1.47405318976189</v>
      </c>
      <c r="C2860" s="5" t="s">
        <v>8</v>
      </c>
      <c r="D2860" s="5" t="s">
        <v>8</v>
      </c>
      <c r="E2860" s="5" t="s">
        <v>8</v>
      </c>
      <c r="F2860" s="5" t="s">
        <v>8</v>
      </c>
      <c r="G2860" s="5" t="s">
        <v>22349</v>
      </c>
    </row>
    <row r="2861" spans="1:7" x14ac:dyDescent="0.25">
      <c r="A2861" s="5" t="s">
        <v>19278</v>
      </c>
      <c r="B2861" s="5">
        <v>-1.4794179935302501</v>
      </c>
      <c r="C2861" s="5" t="s">
        <v>8</v>
      </c>
      <c r="D2861" s="5" t="s">
        <v>8</v>
      </c>
      <c r="E2861" s="5" t="s">
        <v>8</v>
      </c>
      <c r="F2861" s="5" t="s">
        <v>8</v>
      </c>
      <c r="G2861" s="5" t="s">
        <v>8</v>
      </c>
    </row>
    <row r="2862" spans="1:7" x14ac:dyDescent="0.25">
      <c r="A2862" s="5" t="s">
        <v>25126</v>
      </c>
      <c r="B2862" s="5">
        <v>-1.47951561583203</v>
      </c>
      <c r="C2862" s="5" t="s">
        <v>8</v>
      </c>
      <c r="D2862" s="5" t="s">
        <v>8</v>
      </c>
      <c r="E2862" s="5" t="s">
        <v>8</v>
      </c>
      <c r="F2862" s="5" t="s">
        <v>8</v>
      </c>
      <c r="G2862" s="5" t="s">
        <v>8</v>
      </c>
    </row>
    <row r="2863" spans="1:7" x14ac:dyDescent="0.25">
      <c r="A2863" s="5" t="s">
        <v>21715</v>
      </c>
      <c r="B2863" s="5">
        <v>-1.4797257453033399</v>
      </c>
      <c r="C2863" s="5" t="s">
        <v>8</v>
      </c>
      <c r="D2863" s="5" t="s">
        <v>8</v>
      </c>
      <c r="E2863" s="5" t="s">
        <v>8</v>
      </c>
      <c r="F2863" s="5" t="s">
        <v>8</v>
      </c>
      <c r="G2863" s="5" t="s">
        <v>8</v>
      </c>
    </row>
    <row r="2864" spans="1:7" x14ac:dyDescent="0.25">
      <c r="A2864" s="5" t="s">
        <v>21995</v>
      </c>
      <c r="B2864" s="5">
        <v>-1.48137016281472</v>
      </c>
      <c r="C2864" s="5" t="s">
        <v>8</v>
      </c>
      <c r="D2864" s="5" t="s">
        <v>8</v>
      </c>
      <c r="E2864" s="5" t="s">
        <v>8</v>
      </c>
      <c r="F2864" s="5" t="s">
        <v>8</v>
      </c>
      <c r="G2864" s="5" t="s">
        <v>8</v>
      </c>
    </row>
    <row r="2865" spans="1:7" x14ac:dyDescent="0.25">
      <c r="A2865" s="5" t="s">
        <v>25335</v>
      </c>
      <c r="B2865" s="5">
        <v>-1.48442563772671</v>
      </c>
      <c r="C2865" s="5" t="s">
        <v>8</v>
      </c>
      <c r="D2865" s="5" t="s">
        <v>8</v>
      </c>
      <c r="E2865" s="5" t="s">
        <v>8</v>
      </c>
      <c r="F2865" s="5" t="s">
        <v>8</v>
      </c>
      <c r="G2865" s="5" t="s">
        <v>8</v>
      </c>
    </row>
    <row r="2866" spans="1:7" x14ac:dyDescent="0.25">
      <c r="A2866" s="5" t="s">
        <v>6802</v>
      </c>
      <c r="B2866" s="5">
        <v>-1.4856990942186299</v>
      </c>
      <c r="C2866" s="5" t="s">
        <v>6803</v>
      </c>
      <c r="D2866" s="5" t="s">
        <v>6804</v>
      </c>
      <c r="E2866" s="5" t="s">
        <v>6805</v>
      </c>
      <c r="F2866" s="5" t="s">
        <v>6806</v>
      </c>
      <c r="G2866" s="5" t="s">
        <v>6807</v>
      </c>
    </row>
    <row r="2867" spans="1:7" x14ac:dyDescent="0.25">
      <c r="A2867" s="5" t="s">
        <v>22625</v>
      </c>
      <c r="B2867" s="5">
        <v>-1.4878644340031399</v>
      </c>
      <c r="C2867" s="5" t="s">
        <v>8</v>
      </c>
      <c r="D2867" s="5" t="s">
        <v>8</v>
      </c>
      <c r="E2867" s="5" t="s">
        <v>8</v>
      </c>
      <c r="F2867" s="5" t="s">
        <v>8</v>
      </c>
      <c r="G2867" s="5" t="s">
        <v>8</v>
      </c>
    </row>
    <row r="2868" spans="1:7" x14ac:dyDescent="0.25">
      <c r="A2868" s="5" t="s">
        <v>2145</v>
      </c>
      <c r="B2868" s="5">
        <v>-1.4888389657427701</v>
      </c>
      <c r="C2868" s="5" t="s">
        <v>8</v>
      </c>
      <c r="D2868" s="5" t="s">
        <v>8</v>
      </c>
      <c r="E2868" s="5" t="s">
        <v>8</v>
      </c>
      <c r="F2868" s="5" t="s">
        <v>8</v>
      </c>
      <c r="G2868" s="5" t="s">
        <v>8</v>
      </c>
    </row>
    <row r="2869" spans="1:7" x14ac:dyDescent="0.25">
      <c r="A2869" s="5" t="s">
        <v>2333</v>
      </c>
      <c r="B2869" s="5">
        <v>-1.4888389657427701</v>
      </c>
      <c r="C2869" s="5" t="s">
        <v>8</v>
      </c>
      <c r="D2869" s="5" t="s">
        <v>8</v>
      </c>
      <c r="E2869" s="5" t="s">
        <v>8</v>
      </c>
      <c r="F2869" s="5" t="s">
        <v>8</v>
      </c>
      <c r="G2869" s="5" t="s">
        <v>8</v>
      </c>
    </row>
    <row r="2870" spans="1:7" x14ac:dyDescent="0.25">
      <c r="A2870" s="5" t="s">
        <v>24916</v>
      </c>
      <c r="B2870" s="5">
        <v>-1.4888389657427701</v>
      </c>
      <c r="C2870" s="5" t="s">
        <v>8</v>
      </c>
      <c r="D2870" s="5" t="s">
        <v>8</v>
      </c>
      <c r="E2870" s="5" t="s">
        <v>8</v>
      </c>
      <c r="F2870" s="5" t="s">
        <v>8</v>
      </c>
      <c r="G2870" s="5" t="s">
        <v>8</v>
      </c>
    </row>
    <row r="2871" spans="1:7" x14ac:dyDescent="0.25">
      <c r="A2871" s="5" t="s">
        <v>25140</v>
      </c>
      <c r="B2871" s="5">
        <v>-1.4888389657427701</v>
      </c>
      <c r="C2871" s="5" t="s">
        <v>8</v>
      </c>
      <c r="D2871" s="5" t="s">
        <v>8</v>
      </c>
      <c r="E2871" s="5" t="s">
        <v>8</v>
      </c>
      <c r="F2871" s="5" t="s">
        <v>8</v>
      </c>
      <c r="G2871" s="5" t="s">
        <v>8</v>
      </c>
    </row>
    <row r="2872" spans="1:7" x14ac:dyDescent="0.25">
      <c r="A2872" s="5" t="s">
        <v>22534</v>
      </c>
      <c r="B2872" s="5">
        <v>-1.4888389657427701</v>
      </c>
      <c r="C2872" s="5" t="s">
        <v>8</v>
      </c>
      <c r="D2872" s="5" t="s">
        <v>8</v>
      </c>
      <c r="E2872" s="5" t="s">
        <v>8</v>
      </c>
      <c r="F2872" s="5" t="s">
        <v>8</v>
      </c>
      <c r="G2872" s="5" t="s">
        <v>8</v>
      </c>
    </row>
    <row r="2873" spans="1:7" x14ac:dyDescent="0.25">
      <c r="A2873" s="5" t="s">
        <v>25390</v>
      </c>
      <c r="B2873" s="5">
        <v>-1.4888389657427701</v>
      </c>
      <c r="C2873" s="5" t="s">
        <v>8</v>
      </c>
      <c r="D2873" s="5" t="s">
        <v>8</v>
      </c>
      <c r="E2873" s="5" t="s">
        <v>8</v>
      </c>
      <c r="F2873" s="5" t="s">
        <v>8</v>
      </c>
      <c r="G2873" s="5" t="s">
        <v>8</v>
      </c>
    </row>
    <row r="2874" spans="1:7" x14ac:dyDescent="0.25">
      <c r="A2874" s="5" t="s">
        <v>25592</v>
      </c>
      <c r="B2874" s="5">
        <v>-1.4888389657427701</v>
      </c>
      <c r="C2874" s="5" t="s">
        <v>8</v>
      </c>
      <c r="D2874" s="5" t="s">
        <v>8</v>
      </c>
      <c r="E2874" s="5" t="s">
        <v>8</v>
      </c>
      <c r="F2874" s="5" t="s">
        <v>8</v>
      </c>
      <c r="G2874" s="5" t="s">
        <v>8</v>
      </c>
    </row>
    <row r="2875" spans="1:7" x14ac:dyDescent="0.25">
      <c r="A2875" s="5" t="s">
        <v>25652</v>
      </c>
      <c r="B2875" s="5">
        <v>-1.4888389657427701</v>
      </c>
      <c r="C2875" s="5" t="s">
        <v>8</v>
      </c>
      <c r="D2875" s="5" t="s">
        <v>8</v>
      </c>
      <c r="E2875" s="5" t="s">
        <v>8</v>
      </c>
      <c r="F2875" s="5" t="s">
        <v>8</v>
      </c>
      <c r="G2875" s="5" t="s">
        <v>8</v>
      </c>
    </row>
    <row r="2876" spans="1:7" x14ac:dyDescent="0.25">
      <c r="A2876" s="5" t="s">
        <v>14206</v>
      </c>
      <c r="B2876" s="5">
        <v>-1.4888389657427701</v>
      </c>
      <c r="C2876" s="5" t="s">
        <v>8</v>
      </c>
      <c r="D2876" s="5" t="s">
        <v>8</v>
      </c>
      <c r="E2876" s="5" t="s">
        <v>8</v>
      </c>
      <c r="F2876" s="5" t="s">
        <v>8</v>
      </c>
      <c r="G2876" s="5" t="s">
        <v>8</v>
      </c>
    </row>
    <row r="2877" spans="1:7" x14ac:dyDescent="0.25">
      <c r="A2877" s="5" t="s">
        <v>16379</v>
      </c>
      <c r="B2877" s="5">
        <v>-1.4908744674937799</v>
      </c>
      <c r="C2877" s="5" t="s">
        <v>16380</v>
      </c>
      <c r="D2877" s="5" t="s">
        <v>16381</v>
      </c>
      <c r="E2877" s="5" t="s">
        <v>16382</v>
      </c>
      <c r="F2877" s="5" t="s">
        <v>16383</v>
      </c>
      <c r="G2877" s="5" t="s">
        <v>16384</v>
      </c>
    </row>
    <row r="2878" spans="1:7" x14ac:dyDescent="0.25">
      <c r="A2878" s="5" t="s">
        <v>6515</v>
      </c>
      <c r="B2878" s="5">
        <v>-1.4908744674937799</v>
      </c>
      <c r="C2878" s="5" t="s">
        <v>8</v>
      </c>
      <c r="D2878" s="5" t="s">
        <v>8</v>
      </c>
      <c r="E2878" s="5" t="s">
        <v>8</v>
      </c>
      <c r="F2878" s="5" t="s">
        <v>8</v>
      </c>
      <c r="G2878" s="5" t="s">
        <v>8</v>
      </c>
    </row>
    <row r="2879" spans="1:7" x14ac:dyDescent="0.25">
      <c r="A2879" s="5" t="s">
        <v>20290</v>
      </c>
      <c r="B2879" s="5">
        <v>-1.4908744674937799</v>
      </c>
      <c r="C2879" s="5" t="s">
        <v>8</v>
      </c>
      <c r="D2879" s="5" t="s">
        <v>8</v>
      </c>
      <c r="E2879" s="5" t="s">
        <v>8</v>
      </c>
      <c r="F2879" s="5" t="s">
        <v>8</v>
      </c>
      <c r="G2879" s="5" t="s">
        <v>8</v>
      </c>
    </row>
    <row r="2880" spans="1:7" x14ac:dyDescent="0.25">
      <c r="A2880" s="5" t="s">
        <v>20767</v>
      </c>
      <c r="B2880" s="5">
        <v>-1.4908744674937799</v>
      </c>
      <c r="C2880" s="5" t="s">
        <v>8</v>
      </c>
      <c r="D2880" s="5" t="s">
        <v>8</v>
      </c>
      <c r="E2880" s="5" t="s">
        <v>1496</v>
      </c>
      <c r="F2880" s="5" t="s">
        <v>8</v>
      </c>
      <c r="G2880" s="5" t="s">
        <v>8</v>
      </c>
    </row>
    <row r="2881" spans="1:7" x14ac:dyDescent="0.25">
      <c r="A2881" s="5" t="s">
        <v>22727</v>
      </c>
      <c r="B2881" s="5">
        <v>-1.49250723229604</v>
      </c>
      <c r="C2881" s="5" t="s">
        <v>8</v>
      </c>
      <c r="D2881" s="5" t="s">
        <v>8</v>
      </c>
      <c r="E2881" s="5" t="s">
        <v>22728</v>
      </c>
      <c r="F2881" s="5" t="s">
        <v>8</v>
      </c>
      <c r="G2881" s="5" t="s">
        <v>22729</v>
      </c>
    </row>
    <row r="2882" spans="1:7" x14ac:dyDescent="0.25">
      <c r="A2882" s="5" t="s">
        <v>24072</v>
      </c>
      <c r="B2882" s="5">
        <v>-1.49250723229604</v>
      </c>
      <c r="C2882" s="5" t="s">
        <v>24073</v>
      </c>
      <c r="D2882" s="5" t="s">
        <v>15441</v>
      </c>
      <c r="E2882" s="5" t="s">
        <v>24074</v>
      </c>
      <c r="F2882" s="5" t="s">
        <v>24075</v>
      </c>
      <c r="G2882" s="5" t="s">
        <v>24076</v>
      </c>
    </row>
    <row r="2883" spans="1:7" x14ac:dyDescent="0.25">
      <c r="A2883" s="5" t="s">
        <v>17389</v>
      </c>
      <c r="B2883" s="5">
        <v>-1.49250723229604</v>
      </c>
      <c r="C2883" s="5" t="s">
        <v>3442</v>
      </c>
      <c r="D2883" s="5" t="s">
        <v>17390</v>
      </c>
      <c r="E2883" s="5" t="s">
        <v>3444</v>
      </c>
      <c r="F2883" s="5" t="s">
        <v>17391</v>
      </c>
      <c r="G2883" s="5" t="s">
        <v>3446</v>
      </c>
    </row>
    <row r="2884" spans="1:7" x14ac:dyDescent="0.25">
      <c r="A2884" s="5" t="s">
        <v>24756</v>
      </c>
      <c r="B2884" s="5">
        <v>-1.49250723229604</v>
      </c>
      <c r="C2884" s="5" t="s">
        <v>8</v>
      </c>
      <c r="D2884" s="5" t="s">
        <v>8</v>
      </c>
      <c r="E2884" s="5" t="s">
        <v>8</v>
      </c>
      <c r="F2884" s="5" t="s">
        <v>8</v>
      </c>
      <c r="G2884" s="5" t="s">
        <v>8</v>
      </c>
    </row>
    <row r="2885" spans="1:7" x14ac:dyDescent="0.25">
      <c r="A2885" s="5" t="s">
        <v>22384</v>
      </c>
      <c r="B2885" s="5">
        <v>-1.49250723229604</v>
      </c>
      <c r="C2885" s="5" t="s">
        <v>8</v>
      </c>
      <c r="D2885" s="5" t="s">
        <v>8</v>
      </c>
      <c r="E2885" s="5" t="s">
        <v>8</v>
      </c>
      <c r="F2885" s="5" t="s">
        <v>8</v>
      </c>
      <c r="G2885" s="5" t="s">
        <v>8</v>
      </c>
    </row>
    <row r="2886" spans="1:7" x14ac:dyDescent="0.25">
      <c r="A2886" s="5" t="s">
        <v>20037</v>
      </c>
      <c r="B2886" s="5">
        <v>-1.49250723229604</v>
      </c>
      <c r="C2886" s="5" t="s">
        <v>8</v>
      </c>
      <c r="D2886" s="5" t="s">
        <v>8</v>
      </c>
      <c r="E2886" s="5" t="s">
        <v>8</v>
      </c>
      <c r="F2886" s="5" t="s">
        <v>8</v>
      </c>
      <c r="G2886" s="5" t="s">
        <v>8</v>
      </c>
    </row>
    <row r="2887" spans="1:7" x14ac:dyDescent="0.25">
      <c r="A2887" s="5" t="s">
        <v>18315</v>
      </c>
      <c r="B2887" s="5">
        <v>-1.4938460270131899</v>
      </c>
      <c r="C2887" s="5" t="s">
        <v>3066</v>
      </c>
      <c r="D2887" s="5" t="s">
        <v>8</v>
      </c>
      <c r="E2887" s="5" t="s">
        <v>8</v>
      </c>
      <c r="F2887" s="5" t="s">
        <v>8</v>
      </c>
      <c r="G2887" s="5" t="s">
        <v>240</v>
      </c>
    </row>
    <row r="2888" spans="1:7" x14ac:dyDescent="0.25">
      <c r="A2888" s="5" t="s">
        <v>9759</v>
      </c>
      <c r="B2888" s="5">
        <v>-1.4949636868342899</v>
      </c>
      <c r="C2888" s="5" t="s">
        <v>8</v>
      </c>
      <c r="D2888" s="5" t="s">
        <v>8</v>
      </c>
      <c r="E2888" s="5" t="s">
        <v>8</v>
      </c>
      <c r="F2888" s="5" t="s">
        <v>8</v>
      </c>
      <c r="G2888" s="5" t="s">
        <v>8</v>
      </c>
    </row>
    <row r="2889" spans="1:7" x14ac:dyDescent="0.25">
      <c r="A2889" s="5" t="s">
        <v>6472</v>
      </c>
      <c r="B2889" s="5">
        <v>-1.4959108211593899</v>
      </c>
      <c r="C2889" s="5" t="s">
        <v>8</v>
      </c>
      <c r="D2889" s="5" t="s">
        <v>8</v>
      </c>
      <c r="E2889" s="5" t="s">
        <v>8</v>
      </c>
      <c r="F2889" s="5" t="s">
        <v>8</v>
      </c>
      <c r="G2889" s="5" t="s">
        <v>8</v>
      </c>
    </row>
    <row r="2890" spans="1:7" x14ac:dyDescent="0.25">
      <c r="A2890" s="5" t="s">
        <v>20333</v>
      </c>
      <c r="B2890" s="5">
        <v>-1.4959108211593899</v>
      </c>
      <c r="C2890" s="5" t="s">
        <v>8</v>
      </c>
      <c r="D2890" s="5" t="s">
        <v>8</v>
      </c>
      <c r="E2890" s="5" t="s">
        <v>8</v>
      </c>
      <c r="F2890" s="5" t="s">
        <v>8</v>
      </c>
      <c r="G2890" s="5" t="s">
        <v>8</v>
      </c>
    </row>
    <row r="2891" spans="1:7" x14ac:dyDescent="0.25">
      <c r="A2891" s="5" t="s">
        <v>7314</v>
      </c>
      <c r="B2891" s="5">
        <v>-1.4980466555681999</v>
      </c>
      <c r="C2891" s="5" t="s">
        <v>8</v>
      </c>
      <c r="D2891" s="5" t="s">
        <v>8</v>
      </c>
      <c r="E2891" s="5" t="s">
        <v>8</v>
      </c>
      <c r="F2891" s="5" t="s">
        <v>8</v>
      </c>
      <c r="G2891" s="5" t="s">
        <v>8</v>
      </c>
    </row>
    <row r="2892" spans="1:7" x14ac:dyDescent="0.25">
      <c r="A2892" s="5" t="s">
        <v>19998</v>
      </c>
      <c r="B2892" s="5">
        <v>-1.49859214598529</v>
      </c>
      <c r="C2892" s="5" t="s">
        <v>8</v>
      </c>
      <c r="D2892" s="5" t="s">
        <v>8</v>
      </c>
      <c r="E2892" s="5" t="s">
        <v>8</v>
      </c>
      <c r="F2892" s="5" t="s">
        <v>8</v>
      </c>
      <c r="G2892" s="5" t="s">
        <v>8</v>
      </c>
    </row>
    <row r="2893" spans="1:7" x14ac:dyDescent="0.25">
      <c r="A2893" s="5" t="s">
        <v>25436</v>
      </c>
      <c r="B2893" s="5">
        <v>-1.49859214598529</v>
      </c>
      <c r="C2893" s="5" t="s">
        <v>8</v>
      </c>
      <c r="D2893" s="5" t="s">
        <v>8</v>
      </c>
      <c r="E2893" s="5" t="s">
        <v>8</v>
      </c>
      <c r="F2893" s="5" t="s">
        <v>8</v>
      </c>
      <c r="G2893" s="5" t="s">
        <v>8</v>
      </c>
    </row>
    <row r="2894" spans="1:7" x14ac:dyDescent="0.25">
      <c r="A2894" s="5" t="s">
        <v>9845</v>
      </c>
      <c r="B2894" s="5">
        <v>-1.49888855687483</v>
      </c>
      <c r="C2894" s="5" t="s">
        <v>8</v>
      </c>
      <c r="D2894" s="5" t="s">
        <v>8</v>
      </c>
      <c r="E2894" s="5" t="s">
        <v>8</v>
      </c>
      <c r="F2894" s="5" t="s">
        <v>8</v>
      </c>
      <c r="G2894" s="5" t="s">
        <v>8</v>
      </c>
    </row>
    <row r="2895" spans="1:7" x14ac:dyDescent="0.25">
      <c r="A2895" s="5" t="s">
        <v>18626</v>
      </c>
      <c r="B2895" s="5">
        <v>-1.4992804284285599</v>
      </c>
      <c r="C2895" s="5" t="s">
        <v>8</v>
      </c>
      <c r="D2895" s="5" t="s">
        <v>8</v>
      </c>
      <c r="E2895" s="5" t="s">
        <v>8</v>
      </c>
      <c r="F2895" s="5" t="s">
        <v>8</v>
      </c>
      <c r="G2895" s="5" t="s">
        <v>8</v>
      </c>
    </row>
    <row r="2896" spans="1:7" x14ac:dyDescent="0.25">
      <c r="A2896" s="5" t="s">
        <v>22626</v>
      </c>
      <c r="B2896" s="5">
        <v>-1.4999030888167899</v>
      </c>
      <c r="C2896" s="5" t="s">
        <v>8</v>
      </c>
      <c r="D2896" s="5" t="s">
        <v>8</v>
      </c>
      <c r="E2896" s="5" t="s">
        <v>6902</v>
      </c>
      <c r="F2896" s="5" t="s">
        <v>8</v>
      </c>
      <c r="G2896" s="5" t="s">
        <v>8</v>
      </c>
    </row>
    <row r="2897" spans="1:7" x14ac:dyDescent="0.25">
      <c r="A2897" s="5" t="s">
        <v>12357</v>
      </c>
      <c r="B2897" s="5">
        <v>-1.50087365236931</v>
      </c>
      <c r="C2897" s="5" t="s">
        <v>12358</v>
      </c>
      <c r="D2897" s="5" t="s">
        <v>12359</v>
      </c>
      <c r="E2897" s="5" t="s">
        <v>12360</v>
      </c>
      <c r="F2897" s="5" t="s">
        <v>12361</v>
      </c>
      <c r="G2897" s="5" t="s">
        <v>12362</v>
      </c>
    </row>
    <row r="2898" spans="1:7" x14ac:dyDescent="0.25">
      <c r="A2898" s="5" t="s">
        <v>3072</v>
      </c>
      <c r="B2898" s="5">
        <v>-1.50186154817245</v>
      </c>
      <c r="C2898" s="5" t="s">
        <v>8</v>
      </c>
      <c r="D2898" s="5" t="s">
        <v>8</v>
      </c>
      <c r="E2898" s="5" t="s">
        <v>8</v>
      </c>
      <c r="F2898" s="5" t="s">
        <v>8</v>
      </c>
      <c r="G2898" s="5" t="s">
        <v>8</v>
      </c>
    </row>
    <row r="2899" spans="1:7" x14ac:dyDescent="0.25">
      <c r="A2899" s="5" t="s">
        <v>22263</v>
      </c>
      <c r="B2899" s="5">
        <v>-1.51081976030333</v>
      </c>
      <c r="C2899" s="5" t="s">
        <v>8</v>
      </c>
      <c r="D2899" s="5" t="s">
        <v>8</v>
      </c>
      <c r="E2899" s="5" t="s">
        <v>8</v>
      </c>
      <c r="F2899" s="5" t="s">
        <v>8</v>
      </c>
      <c r="G2899" s="5" t="s">
        <v>8</v>
      </c>
    </row>
    <row r="2900" spans="1:7" x14ac:dyDescent="0.25">
      <c r="A2900" s="5" t="s">
        <v>12494</v>
      </c>
      <c r="B2900" s="5">
        <v>-1.5126208981628499</v>
      </c>
      <c r="C2900" s="5" t="s">
        <v>8</v>
      </c>
      <c r="D2900" s="5" t="s">
        <v>8</v>
      </c>
      <c r="E2900" s="5" t="s">
        <v>8</v>
      </c>
      <c r="F2900" s="5" t="s">
        <v>8</v>
      </c>
      <c r="G2900" s="5" t="s">
        <v>8</v>
      </c>
    </row>
    <row r="2901" spans="1:7" x14ac:dyDescent="0.25">
      <c r="A2901" s="5" t="s">
        <v>22388</v>
      </c>
      <c r="B2901" s="5">
        <v>-1.51331096166026</v>
      </c>
      <c r="C2901" s="5" t="s">
        <v>22389</v>
      </c>
      <c r="D2901" s="5" t="s">
        <v>8</v>
      </c>
      <c r="E2901" s="5" t="s">
        <v>22390</v>
      </c>
      <c r="F2901" s="5" t="s">
        <v>8</v>
      </c>
      <c r="G2901" s="5" t="s">
        <v>22391</v>
      </c>
    </row>
    <row r="2902" spans="1:7" x14ac:dyDescent="0.25">
      <c r="A2902" s="5" t="s">
        <v>19408</v>
      </c>
      <c r="B2902" s="5">
        <v>-1.5142102635060499</v>
      </c>
      <c r="C2902" s="5" t="s">
        <v>8</v>
      </c>
      <c r="D2902" s="5" t="s">
        <v>8</v>
      </c>
      <c r="E2902" s="5" t="s">
        <v>8</v>
      </c>
      <c r="F2902" s="5" t="s">
        <v>8</v>
      </c>
      <c r="G2902" s="5" t="s">
        <v>8</v>
      </c>
    </row>
    <row r="2903" spans="1:7" x14ac:dyDescent="0.25">
      <c r="A2903" s="5" t="s">
        <v>18793</v>
      </c>
      <c r="B2903" s="5">
        <v>-1.51477055774463</v>
      </c>
      <c r="C2903" s="5" t="s">
        <v>8</v>
      </c>
      <c r="D2903" s="5" t="s">
        <v>8</v>
      </c>
      <c r="E2903" s="5" t="s">
        <v>8</v>
      </c>
      <c r="F2903" s="5" t="s">
        <v>8</v>
      </c>
      <c r="G2903" s="5" t="s">
        <v>8</v>
      </c>
    </row>
    <row r="2904" spans="1:7" x14ac:dyDescent="0.25">
      <c r="A2904" s="5" t="s">
        <v>19678</v>
      </c>
      <c r="B2904" s="5">
        <v>-1.51477055774463</v>
      </c>
      <c r="C2904" s="5" t="s">
        <v>8</v>
      </c>
      <c r="D2904" s="5" t="s">
        <v>8</v>
      </c>
      <c r="E2904" s="5" t="s">
        <v>8</v>
      </c>
      <c r="F2904" s="5" t="s">
        <v>8</v>
      </c>
      <c r="G2904" s="5" t="s">
        <v>8</v>
      </c>
    </row>
    <row r="2905" spans="1:7" x14ac:dyDescent="0.25">
      <c r="A2905" s="5" t="s">
        <v>14358</v>
      </c>
      <c r="B2905" s="5">
        <v>-1.51477055774463</v>
      </c>
      <c r="C2905" s="5" t="s">
        <v>8</v>
      </c>
      <c r="D2905" s="5" t="s">
        <v>8</v>
      </c>
      <c r="E2905" s="5" t="s">
        <v>8</v>
      </c>
      <c r="F2905" s="5" t="s">
        <v>8</v>
      </c>
      <c r="G2905" s="5" t="s">
        <v>8</v>
      </c>
    </row>
    <row r="2906" spans="1:7" x14ac:dyDescent="0.25">
      <c r="A2906" s="5" t="s">
        <v>24821</v>
      </c>
      <c r="B2906" s="5">
        <v>-1.51622099319047</v>
      </c>
      <c r="C2906" s="5" t="s">
        <v>8</v>
      </c>
      <c r="D2906" s="5" t="s">
        <v>8</v>
      </c>
      <c r="E2906" s="5" t="s">
        <v>8</v>
      </c>
      <c r="F2906" s="5" t="s">
        <v>8</v>
      </c>
      <c r="G2906" s="5" t="s">
        <v>8</v>
      </c>
    </row>
    <row r="2907" spans="1:7" x14ac:dyDescent="0.25">
      <c r="A2907" s="5" t="s">
        <v>25334</v>
      </c>
      <c r="B2907" s="5">
        <v>-1.5171829037693301</v>
      </c>
      <c r="C2907" s="5" t="s">
        <v>8</v>
      </c>
      <c r="D2907" s="5" t="s">
        <v>8</v>
      </c>
      <c r="E2907" s="5" t="s">
        <v>8</v>
      </c>
      <c r="F2907" s="5" t="s">
        <v>8</v>
      </c>
      <c r="G2907" s="5" t="s">
        <v>8</v>
      </c>
    </row>
    <row r="2908" spans="1:7" x14ac:dyDescent="0.25">
      <c r="A2908" s="5" t="s">
        <v>25727</v>
      </c>
      <c r="B2908" s="5">
        <v>-1.5171829037693301</v>
      </c>
      <c r="C2908" s="5" t="s">
        <v>8</v>
      </c>
      <c r="D2908" s="5" t="s">
        <v>8</v>
      </c>
      <c r="E2908" s="5" t="s">
        <v>8</v>
      </c>
      <c r="F2908" s="5" t="s">
        <v>8</v>
      </c>
      <c r="G2908" s="5" t="s">
        <v>8</v>
      </c>
    </row>
    <row r="2909" spans="1:7" x14ac:dyDescent="0.25">
      <c r="A2909" s="5" t="s">
        <v>24876</v>
      </c>
      <c r="B2909" s="5">
        <v>-1.5183796595097701</v>
      </c>
      <c r="C2909" s="5" t="s">
        <v>8</v>
      </c>
      <c r="D2909" s="5" t="s">
        <v>8</v>
      </c>
      <c r="E2909" s="5" t="s">
        <v>8</v>
      </c>
      <c r="F2909" s="5" t="s">
        <v>8</v>
      </c>
      <c r="G2909" s="5" t="s">
        <v>8</v>
      </c>
    </row>
    <row r="2910" spans="1:7" x14ac:dyDescent="0.25">
      <c r="A2910" s="5" t="s">
        <v>14180</v>
      </c>
      <c r="B2910" s="5">
        <v>-1.5183796595097701</v>
      </c>
      <c r="C2910" s="5" t="s">
        <v>8</v>
      </c>
      <c r="D2910" s="5" t="s">
        <v>8</v>
      </c>
      <c r="E2910" s="5" t="s">
        <v>8</v>
      </c>
      <c r="F2910" s="5" t="s">
        <v>8</v>
      </c>
      <c r="G2910" s="5" t="s">
        <v>8</v>
      </c>
    </row>
    <row r="2911" spans="1:7" x14ac:dyDescent="0.25">
      <c r="A2911" s="5" t="s">
        <v>15853</v>
      </c>
      <c r="B2911" s="5">
        <v>-1.5236831543268099</v>
      </c>
      <c r="C2911" s="5" t="s">
        <v>8</v>
      </c>
      <c r="D2911" s="5" t="s">
        <v>8</v>
      </c>
      <c r="E2911" s="5" t="s">
        <v>8</v>
      </c>
      <c r="F2911" s="5" t="s">
        <v>8</v>
      </c>
      <c r="G2911" s="5" t="s">
        <v>8</v>
      </c>
    </row>
    <row r="2912" spans="1:7" x14ac:dyDescent="0.25">
      <c r="A2912" s="5" t="s">
        <v>7157</v>
      </c>
      <c r="B2912" s="5">
        <v>-1.52740627912277</v>
      </c>
      <c r="C2912" s="5" t="s">
        <v>7158</v>
      </c>
      <c r="D2912" s="5" t="s">
        <v>7159</v>
      </c>
      <c r="E2912" s="5" t="s">
        <v>7160</v>
      </c>
      <c r="F2912" s="5" t="s">
        <v>7161</v>
      </c>
      <c r="G2912" s="5" t="s">
        <v>7162</v>
      </c>
    </row>
    <row r="2913" spans="1:7" x14ac:dyDescent="0.25">
      <c r="A2913" s="5" t="s">
        <v>22749</v>
      </c>
      <c r="B2913" s="5">
        <v>-1.5290200319317</v>
      </c>
      <c r="C2913" s="5" t="s">
        <v>8</v>
      </c>
      <c r="D2913" s="5" t="s">
        <v>8</v>
      </c>
      <c r="E2913" s="5" t="s">
        <v>8</v>
      </c>
      <c r="F2913" s="5" t="s">
        <v>8</v>
      </c>
      <c r="G2913" s="5" t="s">
        <v>8</v>
      </c>
    </row>
    <row r="2914" spans="1:7" x14ac:dyDescent="0.25">
      <c r="A2914" s="5" t="s">
        <v>20201</v>
      </c>
      <c r="B2914" s="5">
        <v>-1.5290653466397699</v>
      </c>
      <c r="C2914" s="5" t="s">
        <v>8</v>
      </c>
      <c r="D2914" s="5" t="s">
        <v>8</v>
      </c>
      <c r="E2914" s="5" t="s">
        <v>8</v>
      </c>
      <c r="F2914" s="5" t="s">
        <v>8</v>
      </c>
      <c r="G2914" s="5" t="s">
        <v>8</v>
      </c>
    </row>
    <row r="2915" spans="1:7" x14ac:dyDescent="0.25">
      <c r="A2915" s="5" t="s">
        <v>7968</v>
      </c>
      <c r="B2915" s="5">
        <v>-1.5305360572939899</v>
      </c>
      <c r="C2915" s="5" t="s">
        <v>7969</v>
      </c>
      <c r="D2915" s="5" t="s">
        <v>7970</v>
      </c>
      <c r="E2915" s="5" t="s">
        <v>7971</v>
      </c>
      <c r="F2915" s="5" t="s">
        <v>7972</v>
      </c>
      <c r="G2915" s="5" t="s">
        <v>7973</v>
      </c>
    </row>
    <row r="2916" spans="1:7" x14ac:dyDescent="0.25">
      <c r="A2916" s="5" t="s">
        <v>15705</v>
      </c>
      <c r="B2916" s="5">
        <v>-1.5318252700736099</v>
      </c>
      <c r="C2916" s="5" t="s">
        <v>8</v>
      </c>
      <c r="D2916" s="5" t="s">
        <v>8</v>
      </c>
      <c r="E2916" s="5" t="s">
        <v>8</v>
      </c>
      <c r="F2916" s="5" t="s">
        <v>8</v>
      </c>
      <c r="G2916" s="5" t="s">
        <v>15706</v>
      </c>
    </row>
    <row r="2917" spans="1:7" x14ac:dyDescent="0.25">
      <c r="A2917" s="5" t="s">
        <v>14692</v>
      </c>
      <c r="B2917" s="5">
        <v>-1.53228049624786</v>
      </c>
      <c r="C2917" s="5" t="s">
        <v>8</v>
      </c>
      <c r="D2917" s="5" t="s">
        <v>8</v>
      </c>
      <c r="E2917" s="5" t="s">
        <v>8</v>
      </c>
      <c r="F2917" s="5" t="s">
        <v>8</v>
      </c>
      <c r="G2917" s="5" t="s">
        <v>8</v>
      </c>
    </row>
    <row r="2918" spans="1:7" x14ac:dyDescent="0.25">
      <c r="A2918" s="5" t="s">
        <v>2714</v>
      </c>
      <c r="B2918" s="5">
        <v>-1.5325957507899399</v>
      </c>
      <c r="C2918" s="5" t="s">
        <v>8</v>
      </c>
      <c r="D2918" s="5" t="s">
        <v>8</v>
      </c>
      <c r="E2918" s="5" t="s">
        <v>8</v>
      </c>
      <c r="F2918" s="5" t="s">
        <v>8</v>
      </c>
      <c r="G2918" s="5" t="s">
        <v>8</v>
      </c>
    </row>
    <row r="2919" spans="1:7" x14ac:dyDescent="0.25">
      <c r="A2919" s="5" t="s">
        <v>25685</v>
      </c>
      <c r="B2919" s="5">
        <v>-1.53291868709417</v>
      </c>
      <c r="C2919" s="5" t="s">
        <v>8</v>
      </c>
      <c r="D2919" s="5" t="s">
        <v>8</v>
      </c>
      <c r="E2919" s="5" t="s">
        <v>8</v>
      </c>
      <c r="F2919" s="5" t="s">
        <v>8</v>
      </c>
      <c r="G2919" s="5" t="s">
        <v>8</v>
      </c>
    </row>
    <row r="2920" spans="1:7" x14ac:dyDescent="0.25">
      <c r="A2920" s="5" t="s">
        <v>24954</v>
      </c>
      <c r="B2920" s="5">
        <v>-1.5343091772916599</v>
      </c>
      <c r="C2920" s="5" t="s">
        <v>8</v>
      </c>
      <c r="D2920" s="5" t="s">
        <v>8</v>
      </c>
      <c r="E2920" s="5" t="s">
        <v>8</v>
      </c>
      <c r="F2920" s="5" t="s">
        <v>8</v>
      </c>
      <c r="G2920" s="5" t="s">
        <v>8</v>
      </c>
    </row>
    <row r="2921" spans="1:7" x14ac:dyDescent="0.25">
      <c r="A2921" s="5" t="s">
        <v>19283</v>
      </c>
      <c r="B2921" s="5">
        <v>-1.5343091772916599</v>
      </c>
      <c r="C2921" s="5" t="s">
        <v>8</v>
      </c>
      <c r="D2921" s="5" t="s">
        <v>8</v>
      </c>
      <c r="E2921" s="5" t="s">
        <v>8</v>
      </c>
      <c r="F2921" s="5" t="s">
        <v>8</v>
      </c>
      <c r="G2921" s="5" t="s">
        <v>8</v>
      </c>
    </row>
    <row r="2922" spans="1:7" x14ac:dyDescent="0.25">
      <c r="A2922" s="5" t="s">
        <v>21160</v>
      </c>
      <c r="B2922" s="5">
        <v>-1.5343091772916599</v>
      </c>
      <c r="C2922" s="5" t="s">
        <v>8</v>
      </c>
      <c r="D2922" s="5" t="s">
        <v>8</v>
      </c>
      <c r="E2922" s="5" t="s">
        <v>8</v>
      </c>
      <c r="F2922" s="5" t="s">
        <v>8</v>
      </c>
      <c r="G2922" s="5" t="s">
        <v>8</v>
      </c>
    </row>
    <row r="2923" spans="1:7" x14ac:dyDescent="0.25">
      <c r="A2923" s="5" t="s">
        <v>25085</v>
      </c>
      <c r="B2923" s="5">
        <v>-1.5354063126201301</v>
      </c>
      <c r="C2923" s="5" t="s">
        <v>8</v>
      </c>
      <c r="D2923" s="5" t="s">
        <v>8</v>
      </c>
      <c r="E2923" s="5" t="s">
        <v>8</v>
      </c>
      <c r="F2923" s="5" t="s">
        <v>8</v>
      </c>
      <c r="G2923" s="5" t="s">
        <v>8</v>
      </c>
    </row>
    <row r="2924" spans="1:7" x14ac:dyDescent="0.25">
      <c r="A2924" s="5" t="s">
        <v>25811</v>
      </c>
      <c r="B2924" s="5">
        <v>-1.5384836495163201</v>
      </c>
      <c r="C2924" s="5" t="s">
        <v>8</v>
      </c>
      <c r="D2924" s="5" t="s">
        <v>8</v>
      </c>
      <c r="E2924" s="5" t="s">
        <v>8</v>
      </c>
      <c r="F2924" s="5" t="s">
        <v>8</v>
      </c>
      <c r="G2924" s="5" t="s">
        <v>8</v>
      </c>
    </row>
    <row r="2925" spans="1:7" x14ac:dyDescent="0.25">
      <c r="A2925" s="5" t="s">
        <v>19849</v>
      </c>
      <c r="B2925" s="5">
        <v>-1.5395512629942201</v>
      </c>
      <c r="C2925" s="5" t="s">
        <v>8</v>
      </c>
      <c r="D2925" s="5" t="s">
        <v>8</v>
      </c>
      <c r="E2925" s="5" t="s">
        <v>8</v>
      </c>
      <c r="F2925" s="5" t="s">
        <v>8</v>
      </c>
      <c r="G2925" s="5" t="s">
        <v>8</v>
      </c>
    </row>
    <row r="2926" spans="1:7" x14ac:dyDescent="0.25">
      <c r="A2926" s="5" t="s">
        <v>20964</v>
      </c>
      <c r="B2926" s="5">
        <v>-1.5395512629942201</v>
      </c>
      <c r="C2926" s="5" t="s">
        <v>8</v>
      </c>
      <c r="D2926" s="5" t="s">
        <v>8</v>
      </c>
      <c r="E2926" s="5" t="s">
        <v>8</v>
      </c>
      <c r="F2926" s="5" t="s">
        <v>8</v>
      </c>
      <c r="G2926" s="5" t="s">
        <v>8</v>
      </c>
    </row>
    <row r="2927" spans="1:7" x14ac:dyDescent="0.25">
      <c r="A2927" s="5" t="s">
        <v>12416</v>
      </c>
      <c r="B2927" s="5">
        <v>-1.5428898034024701</v>
      </c>
      <c r="C2927" s="5" t="s">
        <v>12417</v>
      </c>
      <c r="D2927" s="5" t="s">
        <v>12418</v>
      </c>
      <c r="E2927" s="5" t="s">
        <v>4278</v>
      </c>
      <c r="F2927" s="5" t="s">
        <v>12419</v>
      </c>
      <c r="G2927" s="5" t="s">
        <v>6332</v>
      </c>
    </row>
    <row r="2928" spans="1:7" x14ac:dyDescent="0.25">
      <c r="A2928" s="5" t="s">
        <v>22429</v>
      </c>
      <c r="B2928" s="5">
        <v>-1.5430053671471899</v>
      </c>
      <c r="C2928" s="5" t="s">
        <v>8</v>
      </c>
      <c r="D2928" s="5" t="s">
        <v>8</v>
      </c>
      <c r="E2928" s="5" t="s">
        <v>8</v>
      </c>
      <c r="F2928" s="5" t="s">
        <v>8</v>
      </c>
      <c r="G2928" s="5" t="s">
        <v>8</v>
      </c>
    </row>
    <row r="2929" spans="1:7" x14ac:dyDescent="0.25">
      <c r="A2929" s="5" t="s">
        <v>24879</v>
      </c>
      <c r="B2929" s="5">
        <v>-1.54302016871722</v>
      </c>
      <c r="C2929" s="5" t="s">
        <v>8</v>
      </c>
      <c r="D2929" s="5" t="s">
        <v>8</v>
      </c>
      <c r="E2929" s="5" t="s">
        <v>8</v>
      </c>
      <c r="F2929" s="5" t="s">
        <v>8</v>
      </c>
      <c r="G2929" s="5" t="s">
        <v>8</v>
      </c>
    </row>
    <row r="2930" spans="1:7" x14ac:dyDescent="0.25">
      <c r="A2930" s="5" t="s">
        <v>19284</v>
      </c>
      <c r="B2930" s="5">
        <v>-1.54302016871722</v>
      </c>
      <c r="C2930" s="5" t="s">
        <v>8</v>
      </c>
      <c r="D2930" s="5" t="s">
        <v>8</v>
      </c>
      <c r="E2930" s="5" t="s">
        <v>8</v>
      </c>
      <c r="F2930" s="5" t="s">
        <v>8</v>
      </c>
      <c r="G2930" s="5" t="s">
        <v>8</v>
      </c>
    </row>
    <row r="2931" spans="1:7" x14ac:dyDescent="0.25">
      <c r="A2931" s="5" t="s">
        <v>25094</v>
      </c>
      <c r="B2931" s="5">
        <v>-1.54302016871722</v>
      </c>
      <c r="C2931" s="5" t="s">
        <v>8</v>
      </c>
      <c r="D2931" s="5" t="s">
        <v>8</v>
      </c>
      <c r="E2931" s="5" t="s">
        <v>8</v>
      </c>
      <c r="F2931" s="5" t="s">
        <v>8</v>
      </c>
      <c r="G2931" s="5" t="s">
        <v>8</v>
      </c>
    </row>
    <row r="2932" spans="1:7" x14ac:dyDescent="0.25">
      <c r="A2932" s="5" t="s">
        <v>25268</v>
      </c>
      <c r="B2932" s="5">
        <v>-1.54302016871722</v>
      </c>
      <c r="C2932" s="5" t="s">
        <v>8</v>
      </c>
      <c r="D2932" s="5" t="s">
        <v>8</v>
      </c>
      <c r="E2932" s="5" t="s">
        <v>8</v>
      </c>
      <c r="F2932" s="5" t="s">
        <v>8</v>
      </c>
      <c r="G2932" s="5" t="s">
        <v>8</v>
      </c>
    </row>
    <row r="2933" spans="1:7" x14ac:dyDescent="0.25">
      <c r="A2933" s="5" t="s">
        <v>19879</v>
      </c>
      <c r="B2933" s="5">
        <v>-1.5436274620419801</v>
      </c>
      <c r="C2933" s="5" t="s">
        <v>8</v>
      </c>
      <c r="D2933" s="5" t="s">
        <v>8</v>
      </c>
      <c r="E2933" s="5" t="s">
        <v>8</v>
      </c>
      <c r="F2933" s="5" t="s">
        <v>8</v>
      </c>
      <c r="G2933" s="5" t="s">
        <v>8</v>
      </c>
    </row>
    <row r="2934" spans="1:7" x14ac:dyDescent="0.25">
      <c r="A2934" s="5" t="s">
        <v>14578</v>
      </c>
      <c r="B2934" s="5">
        <v>-1.5442576413307301</v>
      </c>
      <c r="C2934" s="5" t="s">
        <v>8</v>
      </c>
      <c r="D2934" s="5" t="s">
        <v>8</v>
      </c>
      <c r="E2934" s="5" t="s">
        <v>8</v>
      </c>
      <c r="F2934" s="5" t="s">
        <v>8</v>
      </c>
      <c r="G2934" s="5" t="s">
        <v>8</v>
      </c>
    </row>
    <row r="2935" spans="1:7" x14ac:dyDescent="0.25">
      <c r="A2935" s="5" t="s">
        <v>19021</v>
      </c>
      <c r="B2935" s="5">
        <v>-1.5471496383305401</v>
      </c>
      <c r="C2935" s="5" t="s">
        <v>8</v>
      </c>
      <c r="D2935" s="5" t="s">
        <v>8</v>
      </c>
      <c r="E2935" s="5" t="s">
        <v>8</v>
      </c>
      <c r="F2935" s="5" t="s">
        <v>8</v>
      </c>
      <c r="G2935" s="5" t="s">
        <v>8</v>
      </c>
    </row>
    <row r="2936" spans="1:7" x14ac:dyDescent="0.25">
      <c r="A2936" s="5" t="s">
        <v>24798</v>
      </c>
      <c r="B2936" s="5">
        <v>-1.5473275936755599</v>
      </c>
      <c r="C2936" s="5" t="s">
        <v>8</v>
      </c>
      <c r="D2936" s="5" t="s">
        <v>8</v>
      </c>
      <c r="E2936" s="5" t="s">
        <v>8</v>
      </c>
      <c r="F2936" s="5" t="s">
        <v>8</v>
      </c>
      <c r="G2936" s="5" t="s">
        <v>8</v>
      </c>
    </row>
    <row r="2937" spans="1:7" x14ac:dyDescent="0.25">
      <c r="A2937" s="5" t="s">
        <v>25089</v>
      </c>
      <c r="B2937" s="5">
        <v>-1.5473275936755599</v>
      </c>
      <c r="C2937" s="5" t="s">
        <v>8</v>
      </c>
      <c r="D2937" s="5" t="s">
        <v>8</v>
      </c>
      <c r="E2937" s="5" t="s">
        <v>8</v>
      </c>
      <c r="F2937" s="5" t="s">
        <v>8</v>
      </c>
      <c r="G2937" s="5" t="s">
        <v>8</v>
      </c>
    </row>
    <row r="2938" spans="1:7" x14ac:dyDescent="0.25">
      <c r="A2938" s="5" t="s">
        <v>18633</v>
      </c>
      <c r="B2938" s="5">
        <v>-1.55138345527234</v>
      </c>
      <c r="C2938" s="5" t="s">
        <v>8</v>
      </c>
      <c r="D2938" s="5" t="s">
        <v>8</v>
      </c>
      <c r="E2938" s="5" t="s">
        <v>8</v>
      </c>
      <c r="F2938" s="5" t="s">
        <v>8</v>
      </c>
      <c r="G2938" s="5" t="s">
        <v>8</v>
      </c>
    </row>
    <row r="2939" spans="1:7" x14ac:dyDescent="0.25">
      <c r="A2939" s="5" t="s">
        <v>19680</v>
      </c>
      <c r="B2939" s="5">
        <v>-1.55277541504827</v>
      </c>
      <c r="C2939" s="5" t="s">
        <v>8</v>
      </c>
      <c r="D2939" s="5" t="s">
        <v>8</v>
      </c>
      <c r="E2939" s="5" t="s">
        <v>8</v>
      </c>
      <c r="F2939" s="5" t="s">
        <v>8</v>
      </c>
      <c r="G2939" s="5" t="s">
        <v>8</v>
      </c>
    </row>
    <row r="2940" spans="1:7" x14ac:dyDescent="0.25">
      <c r="A2940" s="5" t="s">
        <v>24609</v>
      </c>
      <c r="B2940" s="5">
        <v>-1.55765555331342</v>
      </c>
      <c r="C2940" s="5" t="s">
        <v>24610</v>
      </c>
      <c r="D2940" s="5" t="s">
        <v>24611</v>
      </c>
      <c r="E2940" s="5" t="s">
        <v>24612</v>
      </c>
      <c r="F2940" s="5" t="s">
        <v>24613</v>
      </c>
      <c r="G2940" s="5" t="s">
        <v>24614</v>
      </c>
    </row>
    <row r="2941" spans="1:7" x14ac:dyDescent="0.25">
      <c r="A2941" s="5" t="s">
        <v>24718</v>
      </c>
      <c r="B2941" s="5">
        <v>-1.55765555331342</v>
      </c>
      <c r="C2941" s="5" t="s">
        <v>8</v>
      </c>
      <c r="D2941" s="5" t="s">
        <v>8</v>
      </c>
      <c r="E2941" s="5" t="s">
        <v>8</v>
      </c>
      <c r="F2941" s="5" t="s">
        <v>8</v>
      </c>
      <c r="G2941" s="5" t="s">
        <v>8</v>
      </c>
    </row>
    <row r="2942" spans="1:7" x14ac:dyDescent="0.25">
      <c r="A2942" s="5" t="s">
        <v>8760</v>
      </c>
      <c r="B2942" s="5">
        <v>-1.55765555331342</v>
      </c>
      <c r="C2942" s="5" t="s">
        <v>8</v>
      </c>
      <c r="D2942" s="5" t="s">
        <v>8</v>
      </c>
      <c r="E2942" s="5" t="s">
        <v>8</v>
      </c>
      <c r="F2942" s="5" t="s">
        <v>8</v>
      </c>
      <c r="G2942" s="5" t="s">
        <v>8</v>
      </c>
    </row>
    <row r="2943" spans="1:7" x14ac:dyDescent="0.25">
      <c r="A2943" s="5" t="s">
        <v>25128</v>
      </c>
      <c r="B2943" s="5">
        <v>-1.55868310633667</v>
      </c>
      <c r="C2943" s="5" t="s">
        <v>8</v>
      </c>
      <c r="D2943" s="5" t="s">
        <v>8</v>
      </c>
      <c r="E2943" s="5" t="s">
        <v>8</v>
      </c>
      <c r="F2943" s="5" t="s">
        <v>8</v>
      </c>
      <c r="G2943" s="5" t="s">
        <v>8</v>
      </c>
    </row>
    <row r="2944" spans="1:7" x14ac:dyDescent="0.25">
      <c r="A2944" s="5" t="s">
        <v>23527</v>
      </c>
      <c r="B2944" s="5">
        <v>-1.5602880608351199</v>
      </c>
      <c r="C2944" s="5" t="s">
        <v>8</v>
      </c>
      <c r="D2944" s="5" t="s">
        <v>8</v>
      </c>
      <c r="E2944" s="5" t="s">
        <v>8</v>
      </c>
      <c r="F2944" s="5" t="s">
        <v>8</v>
      </c>
      <c r="G2944" s="5" t="s">
        <v>8</v>
      </c>
    </row>
    <row r="2945" spans="1:7" x14ac:dyDescent="0.25">
      <c r="A2945" s="5" t="s">
        <v>25544</v>
      </c>
      <c r="B2945" s="5">
        <v>-1.56080825549201</v>
      </c>
      <c r="C2945" s="5" t="s">
        <v>8</v>
      </c>
      <c r="D2945" s="5" t="s">
        <v>8</v>
      </c>
      <c r="E2945" s="5" t="s">
        <v>8</v>
      </c>
      <c r="F2945" s="5" t="s">
        <v>8</v>
      </c>
      <c r="G2945" s="5" t="s">
        <v>8</v>
      </c>
    </row>
    <row r="2946" spans="1:7" x14ac:dyDescent="0.25">
      <c r="A2946" s="5" t="s">
        <v>19115</v>
      </c>
      <c r="B2946" s="5">
        <v>-1.5612597256651499</v>
      </c>
      <c r="C2946" s="5" t="s">
        <v>8</v>
      </c>
      <c r="D2946" s="5" t="s">
        <v>8</v>
      </c>
      <c r="E2946" s="5" t="s">
        <v>8</v>
      </c>
      <c r="F2946" s="5" t="s">
        <v>8</v>
      </c>
      <c r="G2946" s="5" t="s">
        <v>8</v>
      </c>
    </row>
    <row r="2947" spans="1:7" x14ac:dyDescent="0.25">
      <c r="A2947" s="5" t="s">
        <v>5541</v>
      </c>
      <c r="B2947" s="5">
        <v>-1.5625102479555799</v>
      </c>
      <c r="C2947" s="5" t="s">
        <v>8</v>
      </c>
      <c r="D2947" s="5" t="s">
        <v>8</v>
      </c>
      <c r="E2947" s="5" t="s">
        <v>8</v>
      </c>
      <c r="F2947" s="5" t="s">
        <v>8</v>
      </c>
      <c r="G2947" s="5" t="s">
        <v>8</v>
      </c>
    </row>
    <row r="2948" spans="1:7" x14ac:dyDescent="0.25">
      <c r="A2948" s="5" t="s">
        <v>25477</v>
      </c>
      <c r="B2948" s="5">
        <v>-1.5625102479555799</v>
      </c>
      <c r="C2948" s="5" t="s">
        <v>8</v>
      </c>
      <c r="D2948" s="5" t="s">
        <v>8</v>
      </c>
      <c r="E2948" s="5" t="s">
        <v>8</v>
      </c>
      <c r="F2948" s="5" t="s">
        <v>8</v>
      </c>
      <c r="G2948" s="5" t="s">
        <v>8</v>
      </c>
    </row>
    <row r="2949" spans="1:7" x14ac:dyDescent="0.25">
      <c r="A2949" s="5" t="s">
        <v>17665</v>
      </c>
      <c r="B2949" s="5">
        <v>-1.5684028427257899</v>
      </c>
      <c r="C2949" s="5" t="s">
        <v>8</v>
      </c>
      <c r="D2949" s="5" t="s">
        <v>8</v>
      </c>
      <c r="E2949" s="5" t="s">
        <v>8</v>
      </c>
      <c r="F2949" s="5" t="s">
        <v>8</v>
      </c>
      <c r="G2949" s="5" t="s">
        <v>17664</v>
      </c>
    </row>
    <row r="2950" spans="1:7" x14ac:dyDescent="0.25">
      <c r="A2950" s="5" t="s">
        <v>5529</v>
      </c>
      <c r="B2950" s="5">
        <v>-1.5684028427257899</v>
      </c>
      <c r="C2950" s="5" t="s">
        <v>8</v>
      </c>
      <c r="D2950" s="5" t="s">
        <v>8</v>
      </c>
      <c r="E2950" s="5" t="s">
        <v>8</v>
      </c>
      <c r="F2950" s="5" t="s">
        <v>8</v>
      </c>
      <c r="G2950" s="5" t="s">
        <v>8</v>
      </c>
    </row>
    <row r="2951" spans="1:7" x14ac:dyDescent="0.25">
      <c r="A2951" s="5" t="s">
        <v>15929</v>
      </c>
      <c r="B2951" s="5">
        <v>-1.5751462916927701</v>
      </c>
      <c r="C2951" s="5" t="s">
        <v>8</v>
      </c>
      <c r="D2951" s="5" t="s">
        <v>8</v>
      </c>
      <c r="E2951" s="5" t="s">
        <v>8</v>
      </c>
      <c r="F2951" s="5" t="s">
        <v>8</v>
      </c>
      <c r="G2951" s="5" t="s">
        <v>8</v>
      </c>
    </row>
    <row r="2952" spans="1:7" x14ac:dyDescent="0.25">
      <c r="A2952" s="5" t="s">
        <v>25241</v>
      </c>
      <c r="B2952" s="5">
        <v>-1.57541789127627</v>
      </c>
      <c r="C2952" s="5" t="s">
        <v>8</v>
      </c>
      <c r="D2952" s="5" t="s">
        <v>8</v>
      </c>
      <c r="E2952" s="5" t="s">
        <v>8</v>
      </c>
      <c r="F2952" s="5" t="s">
        <v>8</v>
      </c>
      <c r="G2952" s="5" t="s">
        <v>8</v>
      </c>
    </row>
    <row r="2953" spans="1:7" x14ac:dyDescent="0.25">
      <c r="A2953" s="5" t="s">
        <v>16235</v>
      </c>
      <c r="B2953" s="5">
        <v>-1.5757060895149899</v>
      </c>
      <c r="C2953" s="5" t="s">
        <v>8</v>
      </c>
      <c r="D2953" s="5" t="s">
        <v>8</v>
      </c>
      <c r="E2953" s="5" t="s">
        <v>9264</v>
      </c>
      <c r="F2953" s="5" t="s">
        <v>8</v>
      </c>
      <c r="G2953" s="5" t="s">
        <v>1327</v>
      </c>
    </row>
    <row r="2954" spans="1:7" x14ac:dyDescent="0.25">
      <c r="A2954" s="5" t="s">
        <v>24752</v>
      </c>
      <c r="B2954" s="5">
        <v>-1.5757060895149899</v>
      </c>
      <c r="C2954" s="5" t="s">
        <v>8</v>
      </c>
      <c r="D2954" s="5" t="s">
        <v>8</v>
      </c>
      <c r="E2954" s="5" t="s">
        <v>8</v>
      </c>
      <c r="F2954" s="5" t="s">
        <v>8</v>
      </c>
      <c r="G2954" s="5" t="s">
        <v>8</v>
      </c>
    </row>
    <row r="2955" spans="1:7" x14ac:dyDescent="0.25">
      <c r="A2955" s="5" t="s">
        <v>21539</v>
      </c>
      <c r="B2955" s="5">
        <v>-1.5757060895149899</v>
      </c>
      <c r="C2955" s="5" t="s">
        <v>8</v>
      </c>
      <c r="D2955" s="5" t="s">
        <v>8</v>
      </c>
      <c r="E2955" s="5" t="s">
        <v>8</v>
      </c>
      <c r="F2955" s="5" t="s">
        <v>8</v>
      </c>
      <c r="G2955" s="5" t="s">
        <v>8</v>
      </c>
    </row>
    <row r="2956" spans="1:7" x14ac:dyDescent="0.25">
      <c r="A2956" s="5" t="s">
        <v>25656</v>
      </c>
      <c r="B2956" s="5">
        <v>-1.5757060895149899</v>
      </c>
      <c r="C2956" s="5" t="s">
        <v>8</v>
      </c>
      <c r="D2956" s="5" t="s">
        <v>8</v>
      </c>
      <c r="E2956" s="5" t="s">
        <v>8</v>
      </c>
      <c r="F2956" s="5" t="s">
        <v>8</v>
      </c>
      <c r="G2956" s="5" t="s">
        <v>8</v>
      </c>
    </row>
    <row r="2957" spans="1:7" x14ac:dyDescent="0.25">
      <c r="A2957" s="5" t="s">
        <v>25695</v>
      </c>
      <c r="B2957" s="5">
        <v>-1.5757060895149899</v>
      </c>
      <c r="C2957" s="5" t="s">
        <v>8</v>
      </c>
      <c r="D2957" s="5" t="s">
        <v>8</v>
      </c>
      <c r="E2957" s="5" t="s">
        <v>8</v>
      </c>
      <c r="F2957" s="5" t="s">
        <v>8</v>
      </c>
      <c r="G2957" s="5" t="s">
        <v>8</v>
      </c>
    </row>
    <row r="2958" spans="1:7" x14ac:dyDescent="0.25">
      <c r="A2958" s="5" t="s">
        <v>4350</v>
      </c>
      <c r="B2958" s="5">
        <v>-1.5768421101988199</v>
      </c>
      <c r="C2958" s="5" t="s">
        <v>8</v>
      </c>
      <c r="D2958" s="5" t="s">
        <v>8</v>
      </c>
      <c r="E2958" s="5" t="s">
        <v>8</v>
      </c>
      <c r="F2958" s="5" t="s">
        <v>8</v>
      </c>
      <c r="G2958" s="5" t="s">
        <v>8</v>
      </c>
    </row>
    <row r="2959" spans="1:7" x14ac:dyDescent="0.25">
      <c r="A2959" s="5" t="s">
        <v>19548</v>
      </c>
      <c r="B2959" s="5">
        <v>-1.57831327239301</v>
      </c>
      <c r="C2959" s="5" t="s">
        <v>8</v>
      </c>
      <c r="D2959" s="5" t="s">
        <v>8</v>
      </c>
      <c r="E2959" s="5" t="s">
        <v>19549</v>
      </c>
      <c r="F2959" s="5" t="s">
        <v>8</v>
      </c>
      <c r="G2959" s="5" t="s">
        <v>8</v>
      </c>
    </row>
    <row r="2960" spans="1:7" x14ac:dyDescent="0.25">
      <c r="A2960" s="5" t="s">
        <v>23428</v>
      </c>
      <c r="B2960" s="5">
        <v>-1.5795430217375599</v>
      </c>
      <c r="C2960" s="5" t="s">
        <v>8</v>
      </c>
      <c r="D2960" s="5" t="s">
        <v>8</v>
      </c>
      <c r="E2960" s="5" t="s">
        <v>8</v>
      </c>
      <c r="F2960" s="5" t="s">
        <v>8</v>
      </c>
      <c r="G2960" s="5" t="s">
        <v>8</v>
      </c>
    </row>
    <row r="2961" spans="1:7" x14ac:dyDescent="0.25">
      <c r="A2961" s="5" t="s">
        <v>24909</v>
      </c>
      <c r="B2961" s="5">
        <v>-1.5807885858438999</v>
      </c>
      <c r="C2961" s="5" t="s">
        <v>8</v>
      </c>
      <c r="D2961" s="5" t="s">
        <v>8</v>
      </c>
      <c r="E2961" s="5" t="s">
        <v>8</v>
      </c>
      <c r="F2961" s="5" t="s">
        <v>8</v>
      </c>
      <c r="G2961" s="5" t="s">
        <v>8</v>
      </c>
    </row>
    <row r="2962" spans="1:7" x14ac:dyDescent="0.25">
      <c r="A2962" s="5" t="s">
        <v>3448</v>
      </c>
      <c r="B2962" s="5">
        <v>-1.5807885858438999</v>
      </c>
      <c r="C2962" s="5" t="s">
        <v>8</v>
      </c>
      <c r="D2962" s="5" t="s">
        <v>8</v>
      </c>
      <c r="E2962" s="5" t="s">
        <v>8</v>
      </c>
      <c r="F2962" s="5" t="s">
        <v>8</v>
      </c>
      <c r="G2962" s="5" t="s">
        <v>8</v>
      </c>
    </row>
    <row r="2963" spans="1:7" x14ac:dyDescent="0.25">
      <c r="A2963" s="5" t="s">
        <v>23429</v>
      </c>
      <c r="B2963" s="5">
        <v>-1.5821843677256999</v>
      </c>
      <c r="C2963" s="5" t="s">
        <v>8</v>
      </c>
      <c r="D2963" s="5" t="s">
        <v>8</v>
      </c>
      <c r="E2963" s="5" t="s">
        <v>8</v>
      </c>
      <c r="F2963" s="5" t="s">
        <v>8</v>
      </c>
      <c r="G2963" s="5" t="s">
        <v>8</v>
      </c>
    </row>
    <row r="2964" spans="1:7" x14ac:dyDescent="0.25">
      <c r="A2964" s="5" t="s">
        <v>18565</v>
      </c>
      <c r="B2964" s="5">
        <v>-1.5851095806661699</v>
      </c>
      <c r="C2964" s="5" t="s">
        <v>8</v>
      </c>
      <c r="D2964" s="5" t="s">
        <v>8</v>
      </c>
      <c r="E2964" s="5" t="s">
        <v>8</v>
      </c>
      <c r="F2964" s="5" t="s">
        <v>8</v>
      </c>
      <c r="G2964" s="5" t="s">
        <v>8</v>
      </c>
    </row>
    <row r="2965" spans="1:7" x14ac:dyDescent="0.25">
      <c r="A2965" s="5" t="s">
        <v>5180</v>
      </c>
      <c r="B2965" s="5">
        <v>-1.5851095806661699</v>
      </c>
      <c r="C2965" s="5" t="s">
        <v>8</v>
      </c>
      <c r="D2965" s="5" t="s">
        <v>8</v>
      </c>
      <c r="E2965" s="5" t="s">
        <v>8</v>
      </c>
      <c r="F2965" s="5" t="s">
        <v>8</v>
      </c>
      <c r="G2965" s="5" t="s">
        <v>8</v>
      </c>
    </row>
    <row r="2966" spans="1:7" x14ac:dyDescent="0.25">
      <c r="A2966" s="5" t="s">
        <v>21345</v>
      </c>
      <c r="B2966" s="5">
        <v>-1.58525694426968</v>
      </c>
      <c r="C2966" s="5" t="s">
        <v>8</v>
      </c>
      <c r="D2966" s="5" t="s">
        <v>8</v>
      </c>
      <c r="E2966" s="5" t="s">
        <v>8</v>
      </c>
      <c r="F2966" s="5" t="s">
        <v>8</v>
      </c>
      <c r="G2966" s="5" t="s">
        <v>8</v>
      </c>
    </row>
    <row r="2967" spans="1:7" x14ac:dyDescent="0.25">
      <c r="A2967" s="5" t="s">
        <v>15278</v>
      </c>
      <c r="B2967" s="5">
        <v>-1.58535325359207</v>
      </c>
      <c r="C2967" s="5" t="s">
        <v>8</v>
      </c>
      <c r="D2967" s="5" t="s">
        <v>8</v>
      </c>
      <c r="E2967" s="5" t="s">
        <v>8</v>
      </c>
      <c r="F2967" s="5" t="s">
        <v>8</v>
      </c>
      <c r="G2967" s="5" t="s">
        <v>11564</v>
      </c>
    </row>
    <row r="2968" spans="1:7" x14ac:dyDescent="0.25">
      <c r="A2968" s="5" t="s">
        <v>22648</v>
      </c>
      <c r="B2968" s="5">
        <v>-1.5895311099343901</v>
      </c>
      <c r="C2968" s="5" t="s">
        <v>8</v>
      </c>
      <c r="D2968" s="5" t="s">
        <v>8</v>
      </c>
      <c r="E2968" s="5" t="s">
        <v>8</v>
      </c>
      <c r="F2968" s="5" t="s">
        <v>8</v>
      </c>
      <c r="G2968" s="5" t="s">
        <v>8</v>
      </c>
    </row>
    <row r="2969" spans="1:7" x14ac:dyDescent="0.25">
      <c r="A2969" s="5" t="s">
        <v>25797</v>
      </c>
      <c r="B2969" s="5">
        <v>-1.5913858150754601</v>
      </c>
      <c r="C2969" s="5" t="s">
        <v>8</v>
      </c>
      <c r="D2969" s="5" t="s">
        <v>8</v>
      </c>
      <c r="E2969" s="5" t="s">
        <v>8</v>
      </c>
      <c r="F2969" s="5" t="s">
        <v>8</v>
      </c>
      <c r="G2969" s="5" t="s">
        <v>8</v>
      </c>
    </row>
    <row r="2970" spans="1:7" x14ac:dyDescent="0.25">
      <c r="A2970" s="5" t="s">
        <v>18354</v>
      </c>
      <c r="B2970" s="5">
        <v>-1.5933466461056001</v>
      </c>
      <c r="C2970" s="5" t="s">
        <v>18355</v>
      </c>
      <c r="D2970" s="5" t="s">
        <v>8</v>
      </c>
      <c r="E2970" s="5" t="s">
        <v>8</v>
      </c>
      <c r="F2970" s="5" t="s">
        <v>8</v>
      </c>
      <c r="G2970" s="5" t="s">
        <v>8</v>
      </c>
    </row>
    <row r="2971" spans="1:7" x14ac:dyDescent="0.25">
      <c r="A2971" s="5" t="s">
        <v>18918</v>
      </c>
      <c r="B2971" s="5">
        <v>-1.5933466461056001</v>
      </c>
      <c r="C2971" s="5" t="s">
        <v>8</v>
      </c>
      <c r="D2971" s="5" t="s">
        <v>8</v>
      </c>
      <c r="E2971" s="5" t="s">
        <v>8</v>
      </c>
      <c r="F2971" s="5" t="s">
        <v>8</v>
      </c>
      <c r="G2971" s="5" t="s">
        <v>8</v>
      </c>
    </row>
    <row r="2972" spans="1:7" x14ac:dyDescent="0.25">
      <c r="A2972" s="5" t="s">
        <v>25052</v>
      </c>
      <c r="B2972" s="5">
        <v>-1.5933466461056001</v>
      </c>
      <c r="C2972" s="5" t="s">
        <v>8</v>
      </c>
      <c r="D2972" s="5" t="s">
        <v>8</v>
      </c>
      <c r="E2972" s="5" t="s">
        <v>8</v>
      </c>
      <c r="F2972" s="5" t="s">
        <v>8</v>
      </c>
      <c r="G2972" s="5" t="s">
        <v>8</v>
      </c>
    </row>
    <row r="2973" spans="1:7" x14ac:dyDescent="0.25">
      <c r="A2973" s="5" t="s">
        <v>25492</v>
      </c>
      <c r="B2973" s="5">
        <v>-1.5940439614244499</v>
      </c>
      <c r="C2973" s="5" t="s">
        <v>8</v>
      </c>
      <c r="D2973" s="5" t="s">
        <v>8</v>
      </c>
      <c r="E2973" s="5" t="s">
        <v>8</v>
      </c>
      <c r="F2973" s="5" t="s">
        <v>8</v>
      </c>
      <c r="G2973" s="5" t="s">
        <v>8</v>
      </c>
    </row>
    <row r="2974" spans="1:7" x14ac:dyDescent="0.25">
      <c r="A2974" s="5" t="s">
        <v>7587</v>
      </c>
      <c r="B2974" s="5">
        <v>-1.5958724301835501</v>
      </c>
      <c r="C2974" s="5" t="s">
        <v>8</v>
      </c>
      <c r="D2974" s="5" t="s">
        <v>8</v>
      </c>
      <c r="E2974" s="5" t="s">
        <v>8</v>
      </c>
      <c r="F2974" s="5" t="s">
        <v>8</v>
      </c>
      <c r="G2974" s="5" t="s">
        <v>8</v>
      </c>
    </row>
    <row r="2975" spans="1:7" x14ac:dyDescent="0.25">
      <c r="A2975" s="5" t="s">
        <v>18307</v>
      </c>
      <c r="B2975" s="5">
        <v>-1.59824878806976</v>
      </c>
      <c r="C2975" s="5" t="s">
        <v>8</v>
      </c>
      <c r="D2975" s="5" t="s">
        <v>8</v>
      </c>
      <c r="E2975" s="5" t="s">
        <v>8</v>
      </c>
      <c r="F2975" s="5" t="s">
        <v>8</v>
      </c>
      <c r="G2975" s="5" t="s">
        <v>240</v>
      </c>
    </row>
    <row r="2976" spans="1:7" x14ac:dyDescent="0.25">
      <c r="A2976" s="5" t="s">
        <v>19741</v>
      </c>
      <c r="B2976" s="5">
        <v>-1.59867936770552</v>
      </c>
      <c r="C2976" s="5" t="s">
        <v>8</v>
      </c>
      <c r="D2976" s="5" t="s">
        <v>8</v>
      </c>
      <c r="E2976" s="5" t="s">
        <v>1532</v>
      </c>
      <c r="F2976" s="5" t="s">
        <v>8</v>
      </c>
      <c r="G2976" s="5" t="s">
        <v>8</v>
      </c>
    </row>
    <row r="2977" spans="1:7" x14ac:dyDescent="0.25">
      <c r="A2977" s="5" t="s">
        <v>7082</v>
      </c>
      <c r="B2977" s="5">
        <v>-1.6007710636114401</v>
      </c>
      <c r="C2977" s="5" t="s">
        <v>8</v>
      </c>
      <c r="D2977" s="5" t="s">
        <v>8</v>
      </c>
      <c r="E2977" s="5" t="s">
        <v>8</v>
      </c>
      <c r="F2977" s="5" t="s">
        <v>8</v>
      </c>
      <c r="G2977" s="5" t="s">
        <v>8</v>
      </c>
    </row>
    <row r="2978" spans="1:7" x14ac:dyDescent="0.25">
      <c r="A2978" s="5" t="s">
        <v>23947</v>
      </c>
      <c r="B2978" s="5">
        <v>-1.60156348940163</v>
      </c>
      <c r="C2978" s="5" t="s">
        <v>8</v>
      </c>
      <c r="D2978" s="5" t="s">
        <v>8</v>
      </c>
      <c r="E2978" s="5" t="s">
        <v>8</v>
      </c>
      <c r="F2978" s="5" t="s">
        <v>8</v>
      </c>
      <c r="G2978" s="5" t="s">
        <v>23948</v>
      </c>
    </row>
    <row r="2979" spans="1:7" x14ac:dyDescent="0.25">
      <c r="A2979" s="5" t="s">
        <v>24737</v>
      </c>
      <c r="B2979" s="5">
        <v>-1.6035371185001901</v>
      </c>
      <c r="C2979" s="5" t="s">
        <v>8</v>
      </c>
      <c r="D2979" s="5" t="s">
        <v>8</v>
      </c>
      <c r="E2979" s="5" t="s">
        <v>8</v>
      </c>
      <c r="F2979" s="5" t="s">
        <v>8</v>
      </c>
      <c r="G2979" s="5" t="s">
        <v>8</v>
      </c>
    </row>
    <row r="2980" spans="1:7" x14ac:dyDescent="0.25">
      <c r="A2980" s="5" t="s">
        <v>25205</v>
      </c>
      <c r="B2980" s="5">
        <v>-1.6035371185001901</v>
      </c>
      <c r="C2980" s="5" t="s">
        <v>8</v>
      </c>
      <c r="D2980" s="5" t="s">
        <v>8</v>
      </c>
      <c r="E2980" s="5" t="s">
        <v>8</v>
      </c>
      <c r="F2980" s="5" t="s">
        <v>8</v>
      </c>
      <c r="G2980" s="5" t="s">
        <v>8</v>
      </c>
    </row>
    <row r="2981" spans="1:7" x14ac:dyDescent="0.25">
      <c r="A2981" s="5" t="s">
        <v>25234</v>
      </c>
      <c r="B2981" s="5">
        <v>-1.6035371185001901</v>
      </c>
      <c r="C2981" s="5" t="s">
        <v>8</v>
      </c>
      <c r="D2981" s="5" t="s">
        <v>8</v>
      </c>
      <c r="E2981" s="5" t="s">
        <v>8</v>
      </c>
      <c r="F2981" s="5" t="s">
        <v>8</v>
      </c>
      <c r="G2981" s="5" t="s">
        <v>8</v>
      </c>
    </row>
    <row r="2982" spans="1:7" x14ac:dyDescent="0.25">
      <c r="A2982" s="5" t="s">
        <v>25351</v>
      </c>
      <c r="B2982" s="5">
        <v>-1.6035371185001901</v>
      </c>
      <c r="C2982" s="5" t="s">
        <v>8</v>
      </c>
      <c r="D2982" s="5" t="s">
        <v>8</v>
      </c>
      <c r="E2982" s="5" t="s">
        <v>8</v>
      </c>
      <c r="F2982" s="5" t="s">
        <v>8</v>
      </c>
      <c r="G2982" s="5" t="s">
        <v>8</v>
      </c>
    </row>
    <row r="2983" spans="1:7" x14ac:dyDescent="0.25">
      <c r="A2983" s="5" t="s">
        <v>19977</v>
      </c>
      <c r="B2983" s="5">
        <v>-1.6035371185001901</v>
      </c>
      <c r="C2983" s="5" t="s">
        <v>8</v>
      </c>
      <c r="D2983" s="5" t="s">
        <v>8</v>
      </c>
      <c r="E2983" s="5" t="s">
        <v>8</v>
      </c>
      <c r="F2983" s="5" t="s">
        <v>8</v>
      </c>
      <c r="G2983" s="5" t="s">
        <v>8</v>
      </c>
    </row>
    <row r="2984" spans="1:7" x14ac:dyDescent="0.25">
      <c r="A2984" s="5" t="s">
        <v>25773</v>
      </c>
      <c r="B2984" s="5">
        <v>-1.6035371185001901</v>
      </c>
      <c r="C2984" s="5" t="s">
        <v>8</v>
      </c>
      <c r="D2984" s="5" t="s">
        <v>8</v>
      </c>
      <c r="E2984" s="5" t="s">
        <v>8</v>
      </c>
      <c r="F2984" s="5" t="s">
        <v>8</v>
      </c>
      <c r="G2984" s="5" t="s">
        <v>8</v>
      </c>
    </row>
    <row r="2985" spans="1:7" x14ac:dyDescent="0.25">
      <c r="A2985" s="5" t="s">
        <v>21080</v>
      </c>
      <c r="B2985" s="5">
        <v>-1.6035371185001901</v>
      </c>
      <c r="C2985" s="5" t="s">
        <v>8</v>
      </c>
      <c r="D2985" s="5" t="s">
        <v>8</v>
      </c>
      <c r="E2985" s="5" t="s">
        <v>8</v>
      </c>
      <c r="F2985" s="5" t="s">
        <v>8</v>
      </c>
      <c r="G2985" s="5" t="s">
        <v>8</v>
      </c>
    </row>
    <row r="2986" spans="1:7" x14ac:dyDescent="0.25">
      <c r="A2986" s="5" t="s">
        <v>21088</v>
      </c>
      <c r="B2986" s="5">
        <v>-1.6035371185001901</v>
      </c>
      <c r="C2986" s="5" t="s">
        <v>8</v>
      </c>
      <c r="D2986" s="5" t="s">
        <v>8</v>
      </c>
      <c r="E2986" s="5" t="s">
        <v>8</v>
      </c>
      <c r="F2986" s="5" t="s">
        <v>8</v>
      </c>
      <c r="G2986" s="5" t="s">
        <v>8</v>
      </c>
    </row>
    <row r="2987" spans="1:7" x14ac:dyDescent="0.25">
      <c r="A2987" s="5" t="s">
        <v>25116</v>
      </c>
      <c r="B2987" s="5">
        <v>-1.60509767283664</v>
      </c>
      <c r="C2987" s="5" t="s">
        <v>8</v>
      </c>
      <c r="D2987" s="5" t="s">
        <v>8</v>
      </c>
      <c r="E2987" s="5" t="s">
        <v>8</v>
      </c>
      <c r="F2987" s="5" t="s">
        <v>8</v>
      </c>
      <c r="G2987" s="5" t="s">
        <v>8</v>
      </c>
    </row>
    <row r="2988" spans="1:7" x14ac:dyDescent="0.25">
      <c r="A2988" s="5" t="s">
        <v>1402</v>
      </c>
      <c r="B2988" s="5">
        <v>-1.6073603554540501</v>
      </c>
      <c r="C2988" s="5" t="s">
        <v>8</v>
      </c>
      <c r="D2988" s="5" t="s">
        <v>8</v>
      </c>
      <c r="E2988" s="5" t="s">
        <v>8</v>
      </c>
      <c r="F2988" s="5" t="s">
        <v>8</v>
      </c>
      <c r="G2988" s="5" t="s">
        <v>8</v>
      </c>
    </row>
    <row r="2989" spans="1:7" x14ac:dyDescent="0.25">
      <c r="A2989" s="5" t="s">
        <v>19226</v>
      </c>
      <c r="B2989" s="5">
        <v>-1.6073603554540501</v>
      </c>
      <c r="C2989" s="5" t="s">
        <v>8</v>
      </c>
      <c r="D2989" s="5" t="s">
        <v>8</v>
      </c>
      <c r="E2989" s="5" t="s">
        <v>8</v>
      </c>
      <c r="F2989" s="5" t="s">
        <v>8</v>
      </c>
      <c r="G2989" s="5" t="s">
        <v>8</v>
      </c>
    </row>
    <row r="2990" spans="1:7" x14ac:dyDescent="0.25">
      <c r="A2990" s="5" t="s">
        <v>23524</v>
      </c>
      <c r="B2990" s="5">
        <v>-1.6093504955370701</v>
      </c>
      <c r="C2990" s="5" t="s">
        <v>8</v>
      </c>
      <c r="D2990" s="5" t="s">
        <v>8</v>
      </c>
      <c r="E2990" s="5" t="s">
        <v>8</v>
      </c>
      <c r="F2990" s="5" t="s">
        <v>8</v>
      </c>
      <c r="G2990" s="5" t="s">
        <v>8</v>
      </c>
    </row>
    <row r="2991" spans="1:7" x14ac:dyDescent="0.25">
      <c r="A2991" s="5" t="s">
        <v>21741</v>
      </c>
      <c r="B2991" s="5">
        <v>-1.6099203565732401</v>
      </c>
      <c r="C2991" s="5" t="s">
        <v>8</v>
      </c>
      <c r="D2991" s="5" t="s">
        <v>8</v>
      </c>
      <c r="E2991" s="5" t="s">
        <v>8</v>
      </c>
      <c r="F2991" s="5" t="s">
        <v>8</v>
      </c>
      <c r="G2991" s="5" t="s">
        <v>8</v>
      </c>
    </row>
    <row r="2992" spans="1:7" x14ac:dyDescent="0.25">
      <c r="A2992" s="5" t="s">
        <v>19695</v>
      </c>
      <c r="B2992" s="5">
        <v>-1.6099203565732401</v>
      </c>
      <c r="C2992" s="5" t="s">
        <v>8</v>
      </c>
      <c r="D2992" s="5" t="s">
        <v>8</v>
      </c>
      <c r="E2992" s="5" t="s">
        <v>8</v>
      </c>
      <c r="F2992" s="5" t="s">
        <v>8</v>
      </c>
      <c r="G2992" s="5" t="s">
        <v>8</v>
      </c>
    </row>
    <row r="2993" spans="1:7" x14ac:dyDescent="0.25">
      <c r="A2993" s="5" t="s">
        <v>14055</v>
      </c>
      <c r="B2993" s="5">
        <v>-1.6099203565732401</v>
      </c>
      <c r="C2993" s="5" t="s">
        <v>8</v>
      </c>
      <c r="D2993" s="5" t="s">
        <v>8</v>
      </c>
      <c r="E2993" s="5" t="s">
        <v>8</v>
      </c>
      <c r="F2993" s="5" t="s">
        <v>8</v>
      </c>
      <c r="G2993" s="5" t="s">
        <v>8</v>
      </c>
    </row>
    <row r="2994" spans="1:7" x14ac:dyDescent="0.25">
      <c r="A2994" s="5" t="s">
        <v>9586</v>
      </c>
      <c r="B2994" s="5">
        <v>-1.6112482784386299</v>
      </c>
      <c r="C2994" s="5" t="s">
        <v>8</v>
      </c>
      <c r="D2994" s="5" t="s">
        <v>8</v>
      </c>
      <c r="E2994" s="5" t="s">
        <v>8</v>
      </c>
      <c r="F2994" s="5" t="s">
        <v>8</v>
      </c>
      <c r="G2994" s="5" t="s">
        <v>8</v>
      </c>
    </row>
    <row r="2995" spans="1:7" x14ac:dyDescent="0.25">
      <c r="A2995" s="5" t="s">
        <v>24180</v>
      </c>
      <c r="B2995" s="5">
        <v>-1.6178664975664401</v>
      </c>
      <c r="C2995" s="5" t="s">
        <v>13830</v>
      </c>
      <c r="D2995" s="5" t="s">
        <v>8</v>
      </c>
      <c r="E2995" s="5" t="s">
        <v>8</v>
      </c>
      <c r="F2995" s="5" t="s">
        <v>8</v>
      </c>
      <c r="G2995" s="5" t="s">
        <v>24181</v>
      </c>
    </row>
    <row r="2996" spans="1:7" x14ac:dyDescent="0.25">
      <c r="A2996" s="5" t="s">
        <v>25240</v>
      </c>
      <c r="B2996" s="5">
        <v>-1.6178664975664401</v>
      </c>
      <c r="C2996" s="5" t="s">
        <v>8</v>
      </c>
      <c r="D2996" s="5" t="s">
        <v>8</v>
      </c>
      <c r="E2996" s="5" t="s">
        <v>8</v>
      </c>
      <c r="F2996" s="5" t="s">
        <v>8</v>
      </c>
      <c r="G2996" s="5" t="s">
        <v>8</v>
      </c>
    </row>
    <row r="2997" spans="1:7" x14ac:dyDescent="0.25">
      <c r="A2997" s="5" t="s">
        <v>20685</v>
      </c>
      <c r="B2997" s="5">
        <v>-1.61938493025763</v>
      </c>
      <c r="C2997" s="5" t="s">
        <v>8</v>
      </c>
      <c r="D2997" s="5" t="s">
        <v>8</v>
      </c>
      <c r="E2997" s="5" t="s">
        <v>8</v>
      </c>
      <c r="F2997" s="5" t="s">
        <v>8</v>
      </c>
      <c r="G2997" s="5" t="s">
        <v>8</v>
      </c>
    </row>
    <row r="2998" spans="1:7" x14ac:dyDescent="0.25">
      <c r="A2998" s="5" t="s">
        <v>17062</v>
      </c>
      <c r="B2998" s="5">
        <v>-1.6253520485050601</v>
      </c>
      <c r="C2998" s="5" t="s">
        <v>17063</v>
      </c>
      <c r="D2998" s="5" t="s">
        <v>17064</v>
      </c>
      <c r="E2998" s="5" t="s">
        <v>17065</v>
      </c>
      <c r="F2998" s="5" t="s">
        <v>17066</v>
      </c>
      <c r="G2998" s="5" t="s">
        <v>17067</v>
      </c>
    </row>
    <row r="2999" spans="1:7" x14ac:dyDescent="0.25">
      <c r="A2999" s="5" t="s">
        <v>13524</v>
      </c>
      <c r="B2999" s="5">
        <v>-1.62746350682117</v>
      </c>
      <c r="C2999" s="5" t="s">
        <v>8</v>
      </c>
      <c r="D2999" s="5" t="s">
        <v>8</v>
      </c>
      <c r="E2999" s="5" t="s">
        <v>8</v>
      </c>
      <c r="F2999" s="5" t="s">
        <v>8</v>
      </c>
      <c r="G2999" s="5" t="s">
        <v>8</v>
      </c>
    </row>
    <row r="3000" spans="1:7" x14ac:dyDescent="0.25">
      <c r="A3000" s="5" t="s">
        <v>21936</v>
      </c>
      <c r="B3000" s="5">
        <v>-1.6290668711357901</v>
      </c>
      <c r="C3000" s="5" t="s">
        <v>8</v>
      </c>
      <c r="D3000" s="5" t="s">
        <v>8</v>
      </c>
      <c r="E3000" s="5" t="s">
        <v>8</v>
      </c>
      <c r="F3000" s="5" t="s">
        <v>8</v>
      </c>
      <c r="G3000" s="5" t="s">
        <v>8</v>
      </c>
    </row>
    <row r="3001" spans="1:7" x14ac:dyDescent="0.25">
      <c r="A3001" s="5" t="s">
        <v>25357</v>
      </c>
      <c r="B3001" s="5">
        <v>-1.62927316108863</v>
      </c>
      <c r="C3001" s="5" t="s">
        <v>8</v>
      </c>
      <c r="D3001" s="5" t="s">
        <v>8</v>
      </c>
      <c r="E3001" s="5" t="s">
        <v>8</v>
      </c>
      <c r="F3001" s="5" t="s">
        <v>8</v>
      </c>
      <c r="G3001" s="5" t="s">
        <v>8</v>
      </c>
    </row>
    <row r="3002" spans="1:7" x14ac:dyDescent="0.25">
      <c r="A3002" s="5" t="s">
        <v>2924</v>
      </c>
      <c r="B3002" s="5">
        <v>-1.6308414044982</v>
      </c>
      <c r="C3002" s="5" t="s">
        <v>8</v>
      </c>
      <c r="D3002" s="5" t="s">
        <v>8</v>
      </c>
      <c r="E3002" s="5" t="s">
        <v>8</v>
      </c>
      <c r="F3002" s="5" t="s">
        <v>8</v>
      </c>
      <c r="G3002" s="5" t="s">
        <v>8</v>
      </c>
    </row>
    <row r="3003" spans="1:7" x14ac:dyDescent="0.25">
      <c r="A3003" s="5" t="s">
        <v>25408</v>
      </c>
      <c r="B3003" s="5">
        <v>-1.6308414044982</v>
      </c>
      <c r="C3003" s="5" t="s">
        <v>8</v>
      </c>
      <c r="D3003" s="5" t="s">
        <v>8</v>
      </c>
      <c r="E3003" s="5" t="s">
        <v>8</v>
      </c>
      <c r="F3003" s="5" t="s">
        <v>8</v>
      </c>
      <c r="G3003" s="5" t="s">
        <v>8</v>
      </c>
    </row>
    <row r="3004" spans="1:7" x14ac:dyDescent="0.25">
      <c r="A3004" s="5" t="s">
        <v>21983</v>
      </c>
      <c r="B3004" s="5">
        <v>-1.63116488626184</v>
      </c>
      <c r="C3004" s="5" t="s">
        <v>8</v>
      </c>
      <c r="D3004" s="5" t="s">
        <v>8</v>
      </c>
      <c r="E3004" s="5" t="s">
        <v>8</v>
      </c>
      <c r="F3004" s="5" t="s">
        <v>8</v>
      </c>
      <c r="G3004" s="5" t="s">
        <v>8</v>
      </c>
    </row>
    <row r="3005" spans="1:7" x14ac:dyDescent="0.25">
      <c r="A3005" s="5" t="s">
        <v>20711</v>
      </c>
      <c r="B3005" s="5">
        <v>-1.63202937359416</v>
      </c>
      <c r="C3005" s="5" t="s">
        <v>8</v>
      </c>
      <c r="D3005" s="5" t="s">
        <v>8</v>
      </c>
      <c r="E3005" s="5" t="s">
        <v>8</v>
      </c>
      <c r="F3005" s="5" t="s">
        <v>8</v>
      </c>
      <c r="G3005" s="5" t="s">
        <v>8</v>
      </c>
    </row>
    <row r="3006" spans="1:7" x14ac:dyDescent="0.25">
      <c r="A3006" s="5" t="s">
        <v>16232</v>
      </c>
      <c r="B3006" s="5">
        <v>-1.6361920585804199</v>
      </c>
      <c r="C3006" s="5" t="s">
        <v>8</v>
      </c>
      <c r="D3006" s="5" t="s">
        <v>8</v>
      </c>
      <c r="E3006" s="5" t="s">
        <v>8</v>
      </c>
      <c r="F3006" s="5" t="s">
        <v>8</v>
      </c>
      <c r="G3006" s="5" t="s">
        <v>5858</v>
      </c>
    </row>
    <row r="3007" spans="1:7" x14ac:dyDescent="0.25">
      <c r="A3007" s="5" t="s">
        <v>9218</v>
      </c>
      <c r="B3007" s="5">
        <v>-1.6362942526133899</v>
      </c>
      <c r="C3007" s="5" t="s">
        <v>8</v>
      </c>
      <c r="D3007" s="5" t="s">
        <v>8</v>
      </c>
      <c r="E3007" s="5" t="s">
        <v>8</v>
      </c>
      <c r="F3007" s="5" t="s">
        <v>8</v>
      </c>
      <c r="G3007" s="5" t="s">
        <v>8</v>
      </c>
    </row>
    <row r="3008" spans="1:7" x14ac:dyDescent="0.25">
      <c r="A3008" s="5" t="s">
        <v>22260</v>
      </c>
      <c r="B3008" s="5">
        <v>-1.6375368055486299</v>
      </c>
      <c r="C3008" s="5" t="s">
        <v>8</v>
      </c>
      <c r="D3008" s="5" t="s">
        <v>8</v>
      </c>
      <c r="E3008" s="5" t="s">
        <v>8</v>
      </c>
      <c r="F3008" s="5" t="s">
        <v>8</v>
      </c>
      <c r="G3008" s="5" t="s">
        <v>8</v>
      </c>
    </row>
    <row r="3009" spans="1:7" x14ac:dyDescent="0.25">
      <c r="A3009" s="5" t="s">
        <v>18566</v>
      </c>
      <c r="B3009" s="5">
        <v>-1.6385899911755999</v>
      </c>
      <c r="C3009" s="5" t="s">
        <v>8</v>
      </c>
      <c r="D3009" s="5" t="s">
        <v>8</v>
      </c>
      <c r="E3009" s="5" t="s">
        <v>8</v>
      </c>
      <c r="F3009" s="5" t="s">
        <v>8</v>
      </c>
      <c r="G3009" s="5" t="s">
        <v>8</v>
      </c>
    </row>
    <row r="3010" spans="1:7" x14ac:dyDescent="0.25">
      <c r="A3010" s="5" t="s">
        <v>22082</v>
      </c>
      <c r="B3010" s="5">
        <v>-1.6386046785754</v>
      </c>
      <c r="C3010" s="5" t="s">
        <v>8</v>
      </c>
      <c r="D3010" s="5" t="s">
        <v>8</v>
      </c>
      <c r="E3010" s="5" t="s">
        <v>8</v>
      </c>
      <c r="F3010" s="5" t="s">
        <v>8</v>
      </c>
      <c r="G3010" s="5" t="s">
        <v>8</v>
      </c>
    </row>
    <row r="3011" spans="1:7" x14ac:dyDescent="0.25">
      <c r="A3011" s="5" t="s">
        <v>25709</v>
      </c>
      <c r="B3011" s="5">
        <v>-1.64052524857214</v>
      </c>
      <c r="C3011" s="5" t="s">
        <v>8</v>
      </c>
      <c r="D3011" s="5" t="s">
        <v>8</v>
      </c>
      <c r="E3011" s="5" t="s">
        <v>8</v>
      </c>
      <c r="F3011" s="5" t="s">
        <v>8</v>
      </c>
      <c r="G3011" s="5" t="s">
        <v>8</v>
      </c>
    </row>
    <row r="3012" spans="1:7" x14ac:dyDescent="0.25">
      <c r="A3012" s="5" t="s">
        <v>14802</v>
      </c>
      <c r="B3012" s="5">
        <v>-1.64135382463374</v>
      </c>
      <c r="C3012" s="5" t="s">
        <v>8</v>
      </c>
      <c r="D3012" s="5" t="s">
        <v>8</v>
      </c>
      <c r="E3012" s="5" t="s">
        <v>8</v>
      </c>
      <c r="F3012" s="5" t="s">
        <v>8</v>
      </c>
      <c r="G3012" s="5" t="s">
        <v>8</v>
      </c>
    </row>
    <row r="3013" spans="1:7" x14ac:dyDescent="0.25">
      <c r="A3013" s="5" t="s">
        <v>14716</v>
      </c>
      <c r="B3013" s="5">
        <v>-1.6415560489627701</v>
      </c>
      <c r="C3013" s="5" t="s">
        <v>8</v>
      </c>
      <c r="D3013" s="5" t="s">
        <v>14717</v>
      </c>
      <c r="E3013" s="5" t="s">
        <v>14718</v>
      </c>
      <c r="F3013" s="5" t="s">
        <v>8</v>
      </c>
      <c r="G3013" s="5" t="s">
        <v>14719</v>
      </c>
    </row>
    <row r="3014" spans="1:7" x14ac:dyDescent="0.25">
      <c r="A3014" s="5" t="s">
        <v>14609</v>
      </c>
      <c r="B3014" s="5">
        <v>-1.6419765678073199</v>
      </c>
      <c r="C3014" s="5" t="s">
        <v>13834</v>
      </c>
      <c r="D3014" s="5" t="s">
        <v>14610</v>
      </c>
      <c r="E3014" s="5" t="s">
        <v>14611</v>
      </c>
      <c r="F3014" s="5" t="s">
        <v>14612</v>
      </c>
      <c r="G3014" s="5" t="s">
        <v>13838</v>
      </c>
    </row>
    <row r="3015" spans="1:7" x14ac:dyDescent="0.25">
      <c r="A3015" s="5" t="s">
        <v>4387</v>
      </c>
      <c r="B3015" s="5">
        <v>-1.6419765678073199</v>
      </c>
      <c r="C3015" s="5" t="s">
        <v>8</v>
      </c>
      <c r="D3015" s="5" t="s">
        <v>8</v>
      </c>
      <c r="E3015" s="5" t="s">
        <v>8</v>
      </c>
      <c r="F3015" s="5" t="s">
        <v>8</v>
      </c>
      <c r="G3015" s="5" t="s">
        <v>8</v>
      </c>
    </row>
    <row r="3016" spans="1:7" x14ac:dyDescent="0.25">
      <c r="A3016" s="5" t="s">
        <v>5658</v>
      </c>
      <c r="B3016" s="5">
        <v>-1.6419765678073199</v>
      </c>
      <c r="C3016" s="5" t="s">
        <v>8</v>
      </c>
      <c r="D3016" s="5" t="s">
        <v>8</v>
      </c>
      <c r="E3016" s="5" t="s">
        <v>8</v>
      </c>
      <c r="F3016" s="5" t="s">
        <v>8</v>
      </c>
      <c r="G3016" s="5" t="s">
        <v>8</v>
      </c>
    </row>
    <row r="3017" spans="1:7" x14ac:dyDescent="0.25">
      <c r="A3017" s="5" t="s">
        <v>25802</v>
      </c>
      <c r="B3017" s="5">
        <v>-1.6419765678073199</v>
      </c>
      <c r="C3017" s="5" t="s">
        <v>8</v>
      </c>
      <c r="D3017" s="5" t="s">
        <v>8</v>
      </c>
      <c r="E3017" s="5" t="s">
        <v>25803</v>
      </c>
      <c r="F3017" s="5" t="s">
        <v>8</v>
      </c>
      <c r="G3017" s="5" t="s">
        <v>8</v>
      </c>
    </row>
    <row r="3018" spans="1:7" x14ac:dyDescent="0.25">
      <c r="A3018" s="5" t="s">
        <v>22743</v>
      </c>
      <c r="B3018" s="5">
        <v>-1.64219245592262</v>
      </c>
      <c r="C3018" s="5" t="s">
        <v>22744</v>
      </c>
      <c r="D3018" s="5" t="s">
        <v>22745</v>
      </c>
      <c r="E3018" s="5" t="s">
        <v>22746</v>
      </c>
      <c r="F3018" s="5" t="s">
        <v>22747</v>
      </c>
      <c r="G3018" s="5" t="s">
        <v>22411</v>
      </c>
    </row>
    <row r="3019" spans="1:7" x14ac:dyDescent="0.25">
      <c r="A3019" s="5" t="s">
        <v>19415</v>
      </c>
      <c r="B3019" s="5">
        <v>-1.6430033666022701</v>
      </c>
      <c r="C3019" s="5" t="s">
        <v>8</v>
      </c>
      <c r="D3019" s="5" t="s">
        <v>8</v>
      </c>
      <c r="E3019" s="5" t="s">
        <v>8</v>
      </c>
      <c r="F3019" s="5" t="s">
        <v>8</v>
      </c>
      <c r="G3019" s="5" t="s">
        <v>8</v>
      </c>
    </row>
    <row r="3020" spans="1:7" x14ac:dyDescent="0.25">
      <c r="A3020" s="5" t="s">
        <v>23677</v>
      </c>
      <c r="B3020" s="5">
        <v>-1.64494234619574</v>
      </c>
      <c r="C3020" s="5" t="s">
        <v>8348</v>
      </c>
      <c r="D3020" s="5" t="s">
        <v>8</v>
      </c>
      <c r="E3020" s="5" t="s">
        <v>8</v>
      </c>
      <c r="F3020" s="5" t="s">
        <v>8</v>
      </c>
      <c r="G3020" s="5" t="s">
        <v>16712</v>
      </c>
    </row>
    <row r="3021" spans="1:7" x14ac:dyDescent="0.25">
      <c r="A3021" s="5" t="s">
        <v>24326</v>
      </c>
      <c r="B3021" s="5">
        <v>-1.6472718746408399</v>
      </c>
      <c r="C3021" s="5" t="s">
        <v>8</v>
      </c>
      <c r="D3021" s="5" t="s">
        <v>8</v>
      </c>
      <c r="E3021" s="5" t="s">
        <v>8</v>
      </c>
      <c r="F3021" s="5" t="s">
        <v>8</v>
      </c>
      <c r="G3021" s="5" t="s">
        <v>24327</v>
      </c>
    </row>
    <row r="3022" spans="1:7" x14ac:dyDescent="0.25">
      <c r="A3022" s="5" t="s">
        <v>25067</v>
      </c>
      <c r="B3022" s="5">
        <v>-1.6472718746408399</v>
      </c>
      <c r="C3022" s="5" t="s">
        <v>8</v>
      </c>
      <c r="D3022" s="5" t="s">
        <v>8</v>
      </c>
      <c r="E3022" s="5" t="s">
        <v>8</v>
      </c>
      <c r="F3022" s="5" t="s">
        <v>8</v>
      </c>
      <c r="G3022" s="5" t="s">
        <v>8</v>
      </c>
    </row>
    <row r="3023" spans="1:7" x14ac:dyDescent="0.25">
      <c r="A3023" s="5" t="s">
        <v>8302</v>
      </c>
      <c r="B3023" s="5">
        <v>-1.6472718746408399</v>
      </c>
      <c r="C3023" s="5" t="s">
        <v>8</v>
      </c>
      <c r="D3023" s="5" t="s">
        <v>8</v>
      </c>
      <c r="E3023" s="5" t="s">
        <v>8</v>
      </c>
      <c r="F3023" s="5" t="s">
        <v>8</v>
      </c>
      <c r="G3023" s="5" t="s">
        <v>8</v>
      </c>
    </row>
    <row r="3024" spans="1:7" x14ac:dyDescent="0.25">
      <c r="A3024" s="5" t="s">
        <v>25841</v>
      </c>
      <c r="B3024" s="5">
        <v>-1.6472718746408399</v>
      </c>
      <c r="C3024" s="5" t="s">
        <v>8</v>
      </c>
      <c r="D3024" s="5" t="s">
        <v>8</v>
      </c>
      <c r="E3024" s="5" t="s">
        <v>8</v>
      </c>
      <c r="F3024" s="5" t="s">
        <v>8</v>
      </c>
      <c r="G3024" s="5" t="s">
        <v>8</v>
      </c>
    </row>
    <row r="3025" spans="1:7" x14ac:dyDescent="0.25">
      <c r="A3025" s="5" t="s">
        <v>4579</v>
      </c>
      <c r="B3025" s="5">
        <v>-1.6508581110387699</v>
      </c>
      <c r="C3025" s="5" t="s">
        <v>8</v>
      </c>
      <c r="D3025" s="5" t="s">
        <v>8</v>
      </c>
      <c r="E3025" s="5" t="s">
        <v>8</v>
      </c>
      <c r="F3025" s="5" t="s">
        <v>8</v>
      </c>
      <c r="G3025" s="5" t="s">
        <v>8</v>
      </c>
    </row>
    <row r="3026" spans="1:7" x14ac:dyDescent="0.25">
      <c r="A3026" s="5" t="s">
        <v>15462</v>
      </c>
      <c r="B3026" s="5">
        <v>-1.6508581110387699</v>
      </c>
      <c r="C3026" s="5" t="s">
        <v>8</v>
      </c>
      <c r="D3026" s="5" t="s">
        <v>8</v>
      </c>
      <c r="E3026" s="5" t="s">
        <v>8</v>
      </c>
      <c r="F3026" s="5" t="s">
        <v>8</v>
      </c>
      <c r="G3026" s="5" t="s">
        <v>8</v>
      </c>
    </row>
    <row r="3027" spans="1:7" x14ac:dyDescent="0.25">
      <c r="A3027" s="5" t="s">
        <v>19261</v>
      </c>
      <c r="B3027" s="5">
        <v>-1.6576385164760199</v>
      </c>
      <c r="C3027" s="5" t="s">
        <v>19262</v>
      </c>
      <c r="D3027" s="5" t="s">
        <v>19263</v>
      </c>
      <c r="E3027" s="5" t="s">
        <v>19264</v>
      </c>
      <c r="F3027" s="5" t="s">
        <v>19265</v>
      </c>
      <c r="G3027" s="5" t="s">
        <v>8</v>
      </c>
    </row>
    <row r="3028" spans="1:7" x14ac:dyDescent="0.25">
      <c r="A3028" s="5" t="s">
        <v>19419</v>
      </c>
      <c r="B3028" s="5">
        <v>-1.6576385164760199</v>
      </c>
      <c r="C3028" s="5" t="s">
        <v>8</v>
      </c>
      <c r="D3028" s="5" t="s">
        <v>8</v>
      </c>
      <c r="E3028" s="5" t="s">
        <v>8</v>
      </c>
      <c r="F3028" s="5" t="s">
        <v>8</v>
      </c>
      <c r="G3028" s="5" t="s">
        <v>8</v>
      </c>
    </row>
    <row r="3029" spans="1:7" x14ac:dyDescent="0.25">
      <c r="A3029" s="5" t="s">
        <v>12717</v>
      </c>
      <c r="B3029" s="5">
        <v>-1.6587681081763599</v>
      </c>
      <c r="C3029" s="5" t="s">
        <v>12718</v>
      </c>
      <c r="D3029" s="5" t="s">
        <v>12719</v>
      </c>
      <c r="E3029" s="5" t="s">
        <v>12720</v>
      </c>
      <c r="F3029" s="5" t="s">
        <v>12721</v>
      </c>
      <c r="G3029" s="5" t="s">
        <v>12722</v>
      </c>
    </row>
    <row r="3030" spans="1:7" x14ac:dyDescent="0.25">
      <c r="A3030" s="5" t="s">
        <v>5542</v>
      </c>
      <c r="B3030" s="5">
        <v>-1.65900955869614</v>
      </c>
      <c r="C3030" s="5" t="s">
        <v>8</v>
      </c>
      <c r="D3030" s="5" t="s">
        <v>8</v>
      </c>
      <c r="E3030" s="5" t="s">
        <v>8</v>
      </c>
      <c r="F3030" s="5" t="s">
        <v>8</v>
      </c>
      <c r="G3030" s="5" t="s">
        <v>8</v>
      </c>
    </row>
    <row r="3031" spans="1:7" x14ac:dyDescent="0.25">
      <c r="A3031" s="5" t="s">
        <v>25634</v>
      </c>
      <c r="B3031" s="5">
        <v>-1.65900955869614</v>
      </c>
      <c r="C3031" s="5" t="s">
        <v>8</v>
      </c>
      <c r="D3031" s="5" t="s">
        <v>8</v>
      </c>
      <c r="E3031" s="5" t="s">
        <v>8</v>
      </c>
      <c r="F3031" s="5" t="s">
        <v>8</v>
      </c>
      <c r="G3031" s="5" t="s">
        <v>8</v>
      </c>
    </row>
    <row r="3032" spans="1:7" x14ac:dyDescent="0.25">
      <c r="A3032" s="5" t="s">
        <v>23884</v>
      </c>
      <c r="B3032" s="5">
        <v>-1.66413672576849</v>
      </c>
      <c r="C3032" s="5" t="s">
        <v>8</v>
      </c>
      <c r="D3032" s="5" t="s">
        <v>8</v>
      </c>
      <c r="E3032" s="5" t="s">
        <v>23885</v>
      </c>
      <c r="F3032" s="5" t="s">
        <v>23886</v>
      </c>
      <c r="G3032" s="5" t="s">
        <v>23887</v>
      </c>
    </row>
    <row r="3033" spans="1:7" x14ac:dyDescent="0.25">
      <c r="A3033" s="5" t="s">
        <v>4972</v>
      </c>
      <c r="B3033" s="5">
        <v>-1.6656903287017499</v>
      </c>
      <c r="C3033" s="5" t="s">
        <v>8</v>
      </c>
      <c r="D3033" s="5" t="s">
        <v>8</v>
      </c>
      <c r="E3033" s="5" t="s">
        <v>8</v>
      </c>
      <c r="F3033" s="5" t="s">
        <v>8</v>
      </c>
      <c r="G3033" s="5" t="s">
        <v>8</v>
      </c>
    </row>
    <row r="3034" spans="1:7" x14ac:dyDescent="0.25">
      <c r="A3034" s="5" t="s">
        <v>25598</v>
      </c>
      <c r="B3034" s="5">
        <v>-1.6656903287017499</v>
      </c>
      <c r="C3034" s="5" t="s">
        <v>8</v>
      </c>
      <c r="D3034" s="5" t="s">
        <v>8</v>
      </c>
      <c r="E3034" s="5" t="s">
        <v>8</v>
      </c>
      <c r="F3034" s="5" t="s">
        <v>8</v>
      </c>
      <c r="G3034" s="5" t="s">
        <v>8</v>
      </c>
    </row>
    <row r="3035" spans="1:7" x14ac:dyDescent="0.25">
      <c r="A3035" s="5" t="s">
        <v>14473</v>
      </c>
      <c r="B3035" s="5">
        <v>-1.6692300803635101</v>
      </c>
      <c r="C3035" s="5" t="s">
        <v>8</v>
      </c>
      <c r="D3035" s="5" t="s">
        <v>8</v>
      </c>
      <c r="E3035" s="5" t="s">
        <v>8</v>
      </c>
      <c r="F3035" s="5" t="s">
        <v>8</v>
      </c>
      <c r="G3035" s="5" t="s">
        <v>8</v>
      </c>
    </row>
    <row r="3036" spans="1:7" x14ac:dyDescent="0.25">
      <c r="A3036" s="5" t="s">
        <v>15728</v>
      </c>
      <c r="B3036" s="5">
        <v>-1.6695779638818999</v>
      </c>
      <c r="C3036" s="5" t="s">
        <v>8</v>
      </c>
      <c r="D3036" s="5" t="s">
        <v>8</v>
      </c>
      <c r="E3036" s="5" t="s">
        <v>8</v>
      </c>
      <c r="F3036" s="5" t="s">
        <v>8</v>
      </c>
      <c r="G3036" s="5" t="s">
        <v>8</v>
      </c>
    </row>
    <row r="3037" spans="1:7" x14ac:dyDescent="0.25">
      <c r="A3037" s="5" t="s">
        <v>18401</v>
      </c>
      <c r="B3037" s="5">
        <v>-1.6721248715005199</v>
      </c>
      <c r="C3037" s="5" t="s">
        <v>8</v>
      </c>
      <c r="D3037" s="5" t="s">
        <v>8</v>
      </c>
      <c r="E3037" s="5" t="s">
        <v>8</v>
      </c>
      <c r="F3037" s="5" t="s">
        <v>8</v>
      </c>
      <c r="G3037" s="5" t="s">
        <v>8</v>
      </c>
    </row>
    <row r="3038" spans="1:7" x14ac:dyDescent="0.25">
      <c r="A3038" s="5" t="s">
        <v>21709</v>
      </c>
      <c r="B3038" s="5">
        <v>-1.67438983247912</v>
      </c>
      <c r="C3038" s="5" t="s">
        <v>8</v>
      </c>
      <c r="D3038" s="5" t="s">
        <v>8</v>
      </c>
      <c r="E3038" s="5" t="s">
        <v>8</v>
      </c>
      <c r="F3038" s="5" t="s">
        <v>8</v>
      </c>
      <c r="G3038" s="5" t="s">
        <v>8</v>
      </c>
    </row>
    <row r="3039" spans="1:7" x14ac:dyDescent="0.25">
      <c r="A3039" s="5" t="s">
        <v>15412</v>
      </c>
      <c r="B3039" s="5">
        <v>-1.67481770698869</v>
      </c>
      <c r="C3039" s="5" t="s">
        <v>15413</v>
      </c>
      <c r="D3039" s="5" t="s">
        <v>15414</v>
      </c>
      <c r="E3039" s="5" t="s">
        <v>15415</v>
      </c>
      <c r="F3039" s="5" t="s">
        <v>15416</v>
      </c>
      <c r="G3039" s="5" t="s">
        <v>15417</v>
      </c>
    </row>
    <row r="3040" spans="1:7" x14ac:dyDescent="0.25">
      <c r="A3040" s="5" t="s">
        <v>24933</v>
      </c>
      <c r="B3040" s="5">
        <v>-1.67743011196789</v>
      </c>
      <c r="C3040" s="5" t="s">
        <v>8</v>
      </c>
      <c r="D3040" s="5" t="s">
        <v>8</v>
      </c>
      <c r="E3040" s="5" t="s">
        <v>8</v>
      </c>
      <c r="F3040" s="5" t="s">
        <v>8</v>
      </c>
      <c r="G3040" s="5" t="s">
        <v>8</v>
      </c>
    </row>
    <row r="3041" spans="1:7" x14ac:dyDescent="0.25">
      <c r="A3041" s="5" t="s">
        <v>6705</v>
      </c>
      <c r="B3041" s="5">
        <v>-1.67743011196789</v>
      </c>
      <c r="C3041" s="5" t="s">
        <v>8</v>
      </c>
      <c r="D3041" s="5" t="s">
        <v>8</v>
      </c>
      <c r="E3041" s="5" t="s">
        <v>8</v>
      </c>
      <c r="F3041" s="5" t="s">
        <v>8</v>
      </c>
      <c r="G3041" s="5" t="s">
        <v>8</v>
      </c>
    </row>
    <row r="3042" spans="1:7" x14ac:dyDescent="0.25">
      <c r="A3042" s="5" t="s">
        <v>25423</v>
      </c>
      <c r="B3042" s="5">
        <v>-1.67743011196789</v>
      </c>
      <c r="C3042" s="5" t="s">
        <v>8</v>
      </c>
      <c r="D3042" s="5" t="s">
        <v>8</v>
      </c>
      <c r="E3042" s="5" t="s">
        <v>8</v>
      </c>
      <c r="F3042" s="5" t="s">
        <v>8</v>
      </c>
      <c r="G3042" s="5" t="s">
        <v>8</v>
      </c>
    </row>
    <row r="3043" spans="1:7" x14ac:dyDescent="0.25">
      <c r="A3043" s="5" t="s">
        <v>25813</v>
      </c>
      <c r="B3043" s="5">
        <v>-1.67743011196789</v>
      </c>
      <c r="C3043" s="5" t="s">
        <v>8</v>
      </c>
      <c r="D3043" s="5" t="s">
        <v>8</v>
      </c>
      <c r="E3043" s="5" t="s">
        <v>8</v>
      </c>
      <c r="F3043" s="5" t="s">
        <v>8</v>
      </c>
      <c r="G3043" s="5" t="s">
        <v>8</v>
      </c>
    </row>
    <row r="3044" spans="1:7" x14ac:dyDescent="0.25">
      <c r="A3044" s="5" t="s">
        <v>7332</v>
      </c>
      <c r="B3044" s="5">
        <v>-1.68394695275157</v>
      </c>
      <c r="C3044" s="5" t="s">
        <v>7333</v>
      </c>
      <c r="D3044" s="5" t="s">
        <v>8</v>
      </c>
      <c r="E3044" s="5" t="s">
        <v>8</v>
      </c>
      <c r="F3044" s="5" t="s">
        <v>8</v>
      </c>
      <c r="G3044" s="5" t="s">
        <v>7334</v>
      </c>
    </row>
    <row r="3045" spans="1:7" x14ac:dyDescent="0.25">
      <c r="A3045" s="5" t="s">
        <v>18711</v>
      </c>
      <c r="B3045" s="5">
        <v>-1.68394695275157</v>
      </c>
      <c r="C3045" s="5" t="s">
        <v>8</v>
      </c>
      <c r="D3045" s="5" t="s">
        <v>8</v>
      </c>
      <c r="E3045" s="5" t="s">
        <v>8</v>
      </c>
      <c r="F3045" s="5" t="s">
        <v>8</v>
      </c>
      <c r="G3045" s="5" t="s">
        <v>8</v>
      </c>
    </row>
    <row r="3046" spans="1:7" x14ac:dyDescent="0.25">
      <c r="A3046" s="5" t="s">
        <v>19288</v>
      </c>
      <c r="B3046" s="5">
        <v>-1.6861533530625501</v>
      </c>
      <c r="C3046" s="5" t="s">
        <v>8</v>
      </c>
      <c r="D3046" s="5" t="s">
        <v>8</v>
      </c>
      <c r="E3046" s="5" t="s">
        <v>8</v>
      </c>
      <c r="F3046" s="5" t="s">
        <v>8</v>
      </c>
      <c r="G3046" s="5" t="s">
        <v>8</v>
      </c>
    </row>
    <row r="3047" spans="1:7" x14ac:dyDescent="0.25">
      <c r="A3047" s="5" t="s">
        <v>18410</v>
      </c>
      <c r="B3047" s="5">
        <v>-1.6886431822707999</v>
      </c>
      <c r="C3047" s="5" t="s">
        <v>8</v>
      </c>
      <c r="D3047" s="5" t="s">
        <v>8</v>
      </c>
      <c r="E3047" s="5" t="s">
        <v>8</v>
      </c>
      <c r="F3047" s="5" t="s">
        <v>8</v>
      </c>
      <c r="G3047" s="5" t="s">
        <v>8</v>
      </c>
    </row>
    <row r="3048" spans="1:7" x14ac:dyDescent="0.25">
      <c r="A3048" s="5" t="s">
        <v>25318</v>
      </c>
      <c r="B3048" s="5">
        <v>-1.6890205985055</v>
      </c>
      <c r="C3048" s="5" t="s">
        <v>8</v>
      </c>
      <c r="D3048" s="5" t="s">
        <v>8</v>
      </c>
      <c r="E3048" s="5" t="s">
        <v>8</v>
      </c>
      <c r="F3048" s="5" t="s">
        <v>8</v>
      </c>
      <c r="G3048" s="5" t="s">
        <v>8</v>
      </c>
    </row>
    <row r="3049" spans="1:7" x14ac:dyDescent="0.25">
      <c r="A3049" s="5" t="s">
        <v>15654</v>
      </c>
      <c r="B3049" s="5">
        <v>-1.69094128648196</v>
      </c>
      <c r="C3049" s="5" t="s">
        <v>8</v>
      </c>
      <c r="D3049" s="5" t="s">
        <v>8</v>
      </c>
      <c r="E3049" s="5" t="s">
        <v>8</v>
      </c>
      <c r="F3049" s="5" t="s">
        <v>8</v>
      </c>
      <c r="G3049" s="5" t="s">
        <v>8</v>
      </c>
    </row>
    <row r="3050" spans="1:7" x14ac:dyDescent="0.25">
      <c r="A3050" s="5" t="s">
        <v>24787</v>
      </c>
      <c r="B3050" s="5">
        <v>-1.69308268738885</v>
      </c>
      <c r="C3050" s="5" t="s">
        <v>8</v>
      </c>
      <c r="D3050" s="5" t="s">
        <v>8</v>
      </c>
      <c r="E3050" s="5" t="s">
        <v>8</v>
      </c>
      <c r="F3050" s="5" t="s">
        <v>8</v>
      </c>
      <c r="G3050" s="5" t="s">
        <v>8</v>
      </c>
    </row>
    <row r="3051" spans="1:7" x14ac:dyDescent="0.25">
      <c r="A3051" s="5" t="s">
        <v>20554</v>
      </c>
      <c r="B3051" s="5">
        <v>-1.69308268738885</v>
      </c>
      <c r="C3051" s="5" t="s">
        <v>8</v>
      </c>
      <c r="D3051" s="5" t="s">
        <v>8</v>
      </c>
      <c r="E3051" s="5" t="s">
        <v>8</v>
      </c>
      <c r="F3051" s="5" t="s">
        <v>8</v>
      </c>
      <c r="G3051" s="5" t="s">
        <v>8</v>
      </c>
    </row>
    <row r="3052" spans="1:7" x14ac:dyDescent="0.25">
      <c r="A3052" s="5" t="s">
        <v>25584</v>
      </c>
      <c r="B3052" s="5">
        <v>-1.69308268738885</v>
      </c>
      <c r="C3052" s="5" t="s">
        <v>8</v>
      </c>
      <c r="D3052" s="5" t="s">
        <v>8</v>
      </c>
      <c r="E3052" s="5" t="s">
        <v>8</v>
      </c>
      <c r="F3052" s="5" t="s">
        <v>8</v>
      </c>
      <c r="G3052" s="5" t="s">
        <v>8</v>
      </c>
    </row>
    <row r="3053" spans="1:7" x14ac:dyDescent="0.25">
      <c r="A3053" s="5" t="s">
        <v>8561</v>
      </c>
      <c r="B3053" s="5">
        <v>-1.69565656042025</v>
      </c>
      <c r="C3053" s="5" t="s">
        <v>8</v>
      </c>
      <c r="D3053" s="5" t="s">
        <v>8</v>
      </c>
      <c r="E3053" s="5" t="s">
        <v>8</v>
      </c>
      <c r="F3053" s="5" t="s">
        <v>8</v>
      </c>
      <c r="G3053" s="5" t="s">
        <v>8</v>
      </c>
    </row>
    <row r="3054" spans="1:7" x14ac:dyDescent="0.25">
      <c r="A3054" s="5" t="s">
        <v>21742</v>
      </c>
      <c r="B3054" s="5">
        <v>-1.6964083265263401</v>
      </c>
      <c r="C3054" s="5" t="s">
        <v>8</v>
      </c>
      <c r="D3054" s="5" t="s">
        <v>8</v>
      </c>
      <c r="E3054" s="5" t="s">
        <v>8</v>
      </c>
      <c r="F3054" s="5" t="s">
        <v>8</v>
      </c>
      <c r="G3054" s="5" t="s">
        <v>8</v>
      </c>
    </row>
    <row r="3055" spans="1:7" x14ac:dyDescent="0.25">
      <c r="A3055" s="5" t="s">
        <v>10372</v>
      </c>
      <c r="B3055" s="5">
        <v>-1.6964083265263401</v>
      </c>
      <c r="C3055" s="5" t="s">
        <v>8</v>
      </c>
      <c r="D3055" s="5" t="s">
        <v>8</v>
      </c>
      <c r="E3055" s="5" t="s">
        <v>8</v>
      </c>
      <c r="F3055" s="5" t="s">
        <v>8</v>
      </c>
      <c r="G3055" s="5" t="s">
        <v>8</v>
      </c>
    </row>
    <row r="3056" spans="1:7" x14ac:dyDescent="0.25">
      <c r="A3056" s="5" t="s">
        <v>4468</v>
      </c>
      <c r="B3056" s="5">
        <v>-1.7023787108472199</v>
      </c>
      <c r="C3056" s="5" t="s">
        <v>8</v>
      </c>
      <c r="D3056" s="5" t="s">
        <v>8</v>
      </c>
      <c r="E3056" s="5" t="s">
        <v>8</v>
      </c>
      <c r="F3056" s="5" t="s">
        <v>8</v>
      </c>
      <c r="G3056" s="5" t="s">
        <v>8</v>
      </c>
    </row>
    <row r="3057" spans="1:7" x14ac:dyDescent="0.25">
      <c r="A3057" s="5" t="s">
        <v>18915</v>
      </c>
      <c r="B3057" s="5">
        <v>-1.70354114772611</v>
      </c>
      <c r="C3057" s="5" t="s">
        <v>8</v>
      </c>
      <c r="D3057" s="5" t="s">
        <v>8</v>
      </c>
      <c r="E3057" s="5" t="s">
        <v>8</v>
      </c>
      <c r="F3057" s="5" t="s">
        <v>8</v>
      </c>
      <c r="G3057" s="5" t="s">
        <v>8</v>
      </c>
    </row>
    <row r="3058" spans="1:7" x14ac:dyDescent="0.25">
      <c r="A3058" s="5" t="s">
        <v>24249</v>
      </c>
      <c r="B3058" s="5">
        <v>-1.70697080573489</v>
      </c>
      <c r="C3058" s="5" t="s">
        <v>24250</v>
      </c>
      <c r="D3058" s="5" t="s">
        <v>24251</v>
      </c>
      <c r="E3058" s="5" t="s">
        <v>24252</v>
      </c>
      <c r="F3058" s="5" t="s">
        <v>24253</v>
      </c>
      <c r="G3058" s="5" t="s">
        <v>24254</v>
      </c>
    </row>
    <row r="3059" spans="1:7" x14ac:dyDescent="0.25">
      <c r="A3059" s="5" t="s">
        <v>3803</v>
      </c>
      <c r="B3059" s="5">
        <v>-1.70697080573489</v>
      </c>
      <c r="C3059" s="5" t="s">
        <v>8</v>
      </c>
      <c r="D3059" s="5" t="s">
        <v>8</v>
      </c>
      <c r="E3059" s="5" t="s">
        <v>8</v>
      </c>
      <c r="F3059" s="5" t="s">
        <v>8</v>
      </c>
      <c r="G3059" s="5" t="s">
        <v>8</v>
      </c>
    </row>
    <row r="3060" spans="1:7" x14ac:dyDescent="0.25">
      <c r="A3060" s="5" t="s">
        <v>24962</v>
      </c>
      <c r="B3060" s="5">
        <v>-1.70697080573489</v>
      </c>
      <c r="C3060" s="5" t="s">
        <v>8</v>
      </c>
      <c r="D3060" s="5" t="s">
        <v>8</v>
      </c>
      <c r="E3060" s="5" t="s">
        <v>8</v>
      </c>
      <c r="F3060" s="5" t="s">
        <v>8</v>
      </c>
      <c r="G3060" s="5" t="s">
        <v>8</v>
      </c>
    </row>
    <row r="3061" spans="1:7" x14ac:dyDescent="0.25">
      <c r="A3061" s="5" t="s">
        <v>25384</v>
      </c>
      <c r="B3061" s="5">
        <v>-1.70697080573489</v>
      </c>
      <c r="C3061" s="5" t="s">
        <v>8</v>
      </c>
      <c r="D3061" s="5" t="s">
        <v>8</v>
      </c>
      <c r="E3061" s="5" t="s">
        <v>8</v>
      </c>
      <c r="F3061" s="5" t="s">
        <v>8</v>
      </c>
      <c r="G3061" s="5" t="s">
        <v>8</v>
      </c>
    </row>
    <row r="3062" spans="1:7" x14ac:dyDescent="0.25">
      <c r="A3062" s="5" t="s">
        <v>23883</v>
      </c>
      <c r="B3062" s="5">
        <v>-1.70978421769946</v>
      </c>
      <c r="C3062" s="5" t="s">
        <v>10026</v>
      </c>
      <c r="D3062" s="5" t="s">
        <v>8</v>
      </c>
      <c r="E3062" s="5" t="s">
        <v>8</v>
      </c>
      <c r="F3062" s="5" t="s">
        <v>8</v>
      </c>
      <c r="G3062" s="5" t="s">
        <v>10027</v>
      </c>
    </row>
    <row r="3063" spans="1:7" x14ac:dyDescent="0.25">
      <c r="A3063" s="5" t="s">
        <v>16518</v>
      </c>
      <c r="B3063" s="5">
        <v>-1.70978421769946</v>
      </c>
      <c r="C3063" s="5" t="s">
        <v>16519</v>
      </c>
      <c r="D3063" s="5" t="s">
        <v>16520</v>
      </c>
      <c r="E3063" s="5" t="s">
        <v>16521</v>
      </c>
      <c r="F3063" s="5" t="s">
        <v>16522</v>
      </c>
      <c r="G3063" s="5" t="s">
        <v>16523</v>
      </c>
    </row>
    <row r="3064" spans="1:7" x14ac:dyDescent="0.25">
      <c r="A3064" s="5" t="s">
        <v>6365</v>
      </c>
      <c r="B3064" s="5">
        <v>-1.70978421769946</v>
      </c>
      <c r="C3064" s="5" t="s">
        <v>8</v>
      </c>
      <c r="D3064" s="5" t="s">
        <v>8</v>
      </c>
      <c r="E3064" s="5" t="s">
        <v>8</v>
      </c>
      <c r="F3064" s="5" t="s">
        <v>8</v>
      </c>
      <c r="G3064" s="5" t="s">
        <v>8</v>
      </c>
    </row>
    <row r="3065" spans="1:7" x14ac:dyDescent="0.25">
      <c r="A3065" s="5" t="s">
        <v>25347</v>
      </c>
      <c r="B3065" s="5">
        <v>-1.70978421769946</v>
      </c>
      <c r="C3065" s="5" t="s">
        <v>8</v>
      </c>
      <c r="D3065" s="5" t="s">
        <v>8</v>
      </c>
      <c r="E3065" s="5" t="s">
        <v>8</v>
      </c>
      <c r="F3065" s="5" t="s">
        <v>8</v>
      </c>
      <c r="G3065" s="5" t="s">
        <v>8</v>
      </c>
    </row>
    <row r="3066" spans="1:7" x14ac:dyDescent="0.25">
      <c r="A3066" s="5" t="s">
        <v>3484</v>
      </c>
      <c r="B3066" s="5">
        <v>-1.7118065999653</v>
      </c>
      <c r="C3066" s="5" t="s">
        <v>3485</v>
      </c>
      <c r="D3066" s="5" t="s">
        <v>3486</v>
      </c>
      <c r="E3066" s="5" t="s">
        <v>3487</v>
      </c>
      <c r="F3066" s="5" t="s">
        <v>3488</v>
      </c>
      <c r="G3066" s="5" t="s">
        <v>3489</v>
      </c>
    </row>
    <row r="3067" spans="1:7" x14ac:dyDescent="0.25">
      <c r="A3067" s="5" t="s">
        <v>21981</v>
      </c>
      <c r="B3067" s="5">
        <v>-1.7119795834668601</v>
      </c>
      <c r="C3067" s="5" t="s">
        <v>8</v>
      </c>
      <c r="D3067" s="5" t="s">
        <v>8</v>
      </c>
      <c r="E3067" s="5" t="s">
        <v>8</v>
      </c>
      <c r="F3067" s="5" t="s">
        <v>8</v>
      </c>
      <c r="G3067" s="5" t="s">
        <v>8</v>
      </c>
    </row>
    <row r="3068" spans="1:7" x14ac:dyDescent="0.25">
      <c r="A3068" s="5" t="s">
        <v>20670</v>
      </c>
      <c r="B3068" s="5">
        <v>-1.7119795834668601</v>
      </c>
      <c r="C3068" s="5" t="s">
        <v>8</v>
      </c>
      <c r="D3068" s="5" t="s">
        <v>8</v>
      </c>
      <c r="E3068" s="5" t="s">
        <v>8</v>
      </c>
      <c r="F3068" s="5" t="s">
        <v>8</v>
      </c>
      <c r="G3068" s="5" t="s">
        <v>8</v>
      </c>
    </row>
    <row r="3069" spans="1:7" x14ac:dyDescent="0.25">
      <c r="A3069" s="5" t="s">
        <v>19574</v>
      </c>
      <c r="B3069" s="5">
        <v>-1.7122180291190301</v>
      </c>
      <c r="C3069" s="5" t="s">
        <v>8</v>
      </c>
      <c r="D3069" s="5" t="s">
        <v>8</v>
      </c>
      <c r="E3069" s="5" t="s">
        <v>8</v>
      </c>
      <c r="F3069" s="5" t="s">
        <v>8</v>
      </c>
      <c r="G3069" s="5" t="s">
        <v>8</v>
      </c>
    </row>
    <row r="3070" spans="1:7" x14ac:dyDescent="0.25">
      <c r="A3070" s="5" t="s">
        <v>5093</v>
      </c>
      <c r="B3070" s="5">
        <v>-1.7130654118436699</v>
      </c>
      <c r="C3070" s="5" t="s">
        <v>8</v>
      </c>
      <c r="D3070" s="5" t="s">
        <v>8</v>
      </c>
      <c r="E3070" s="5" t="s">
        <v>8</v>
      </c>
      <c r="F3070" s="5" t="s">
        <v>8</v>
      </c>
      <c r="G3070" s="5" t="s">
        <v>8</v>
      </c>
    </row>
    <row r="3071" spans="1:7" x14ac:dyDescent="0.25">
      <c r="A3071" s="5" t="s">
        <v>19542</v>
      </c>
      <c r="B3071" s="5">
        <v>-1.71443356074011</v>
      </c>
      <c r="C3071" s="5" t="s">
        <v>8</v>
      </c>
      <c r="D3071" s="5" t="s">
        <v>8</v>
      </c>
      <c r="E3071" s="5" t="s">
        <v>8</v>
      </c>
      <c r="F3071" s="5" t="s">
        <v>8</v>
      </c>
      <c r="G3071" s="5" t="s">
        <v>8</v>
      </c>
    </row>
    <row r="3072" spans="1:7" x14ac:dyDescent="0.25">
      <c r="A3072" s="5" t="s">
        <v>22081</v>
      </c>
      <c r="B3072" s="5">
        <v>-1.7163892272233801</v>
      </c>
      <c r="C3072" s="5" t="s">
        <v>8</v>
      </c>
      <c r="D3072" s="5" t="s">
        <v>8</v>
      </c>
      <c r="E3072" s="5" t="s">
        <v>8</v>
      </c>
      <c r="F3072" s="5" t="s">
        <v>8</v>
      </c>
      <c r="G3072" s="5" t="s">
        <v>8</v>
      </c>
    </row>
    <row r="3073" spans="1:7" x14ac:dyDescent="0.25">
      <c r="A3073" s="5" t="s">
        <v>23187</v>
      </c>
      <c r="B3073" s="5">
        <v>-1.7163892272233801</v>
      </c>
      <c r="C3073" s="5" t="s">
        <v>8</v>
      </c>
      <c r="D3073" s="5" t="s">
        <v>8</v>
      </c>
      <c r="E3073" s="5" t="s">
        <v>8</v>
      </c>
      <c r="F3073" s="5" t="s">
        <v>8</v>
      </c>
      <c r="G3073" s="5" t="s">
        <v>8</v>
      </c>
    </row>
    <row r="3074" spans="1:7" x14ac:dyDescent="0.25">
      <c r="A3074" s="5" t="s">
        <v>7349</v>
      </c>
      <c r="B3074" s="5">
        <v>-1.7174104378361601</v>
      </c>
      <c r="C3074" s="5" t="s">
        <v>7350</v>
      </c>
      <c r="D3074" s="5" t="s">
        <v>8</v>
      </c>
      <c r="E3074" s="5" t="s">
        <v>8</v>
      </c>
      <c r="F3074" s="5" t="s">
        <v>8</v>
      </c>
      <c r="G3074" s="5" t="s">
        <v>8</v>
      </c>
    </row>
    <row r="3075" spans="1:7" x14ac:dyDescent="0.25">
      <c r="A3075" s="5" t="s">
        <v>6229</v>
      </c>
      <c r="B3075" s="5">
        <v>-1.7175448715580199</v>
      </c>
      <c r="C3075" s="5" t="s">
        <v>577</v>
      </c>
      <c r="D3075" s="5" t="s">
        <v>8</v>
      </c>
      <c r="E3075" s="5" t="s">
        <v>6230</v>
      </c>
      <c r="F3075" s="5" t="s">
        <v>1204</v>
      </c>
      <c r="G3075" s="5" t="s">
        <v>8</v>
      </c>
    </row>
    <row r="3076" spans="1:7" x14ac:dyDescent="0.25">
      <c r="A3076" s="5" t="s">
        <v>11546</v>
      </c>
      <c r="B3076" s="5">
        <v>-1.7182868406979701</v>
      </c>
      <c r="C3076" s="5" t="s">
        <v>8</v>
      </c>
      <c r="D3076" s="5" t="s">
        <v>8</v>
      </c>
      <c r="E3076" s="5" t="s">
        <v>8</v>
      </c>
      <c r="F3076" s="5" t="s">
        <v>8</v>
      </c>
      <c r="G3076" s="5" t="s">
        <v>8</v>
      </c>
    </row>
    <row r="3077" spans="1:7" x14ac:dyDescent="0.25">
      <c r="A3077" s="5" t="s">
        <v>9255</v>
      </c>
      <c r="B3077" s="5">
        <v>-1.7186286236770101</v>
      </c>
      <c r="C3077" s="5" t="s">
        <v>8</v>
      </c>
      <c r="D3077" s="5" t="s">
        <v>8</v>
      </c>
      <c r="E3077" s="5" t="s">
        <v>8</v>
      </c>
      <c r="F3077" s="5" t="s">
        <v>8</v>
      </c>
      <c r="G3077" s="5" t="s">
        <v>8</v>
      </c>
    </row>
    <row r="3078" spans="1:7" x14ac:dyDescent="0.25">
      <c r="A3078" s="5" t="s">
        <v>14164</v>
      </c>
      <c r="B3078" s="5">
        <v>-1.72209614766349</v>
      </c>
      <c r="C3078" s="5" t="s">
        <v>8</v>
      </c>
      <c r="D3078" s="5" t="s">
        <v>8</v>
      </c>
      <c r="E3078" s="5" t="s">
        <v>8</v>
      </c>
      <c r="F3078" s="5" t="s">
        <v>8</v>
      </c>
      <c r="G3078" s="5" t="s">
        <v>14165</v>
      </c>
    </row>
    <row r="3079" spans="1:7" x14ac:dyDescent="0.25">
      <c r="A3079" s="5" t="s">
        <v>2792</v>
      </c>
      <c r="B3079" s="5">
        <v>-1.730492683634</v>
      </c>
      <c r="C3079" s="5" t="s">
        <v>8</v>
      </c>
      <c r="D3079" s="5" t="s">
        <v>8</v>
      </c>
      <c r="E3079" s="5" t="s">
        <v>8</v>
      </c>
      <c r="F3079" s="5" t="s">
        <v>8</v>
      </c>
      <c r="G3079" s="5" t="s">
        <v>8</v>
      </c>
    </row>
    <row r="3080" spans="1:7" x14ac:dyDescent="0.25">
      <c r="A3080" s="5" t="s">
        <v>20349</v>
      </c>
      <c r="B3080" s="5">
        <v>-1.7309909864975399</v>
      </c>
      <c r="C3080" s="5" t="s">
        <v>8</v>
      </c>
      <c r="D3080" s="5" t="s">
        <v>8</v>
      </c>
      <c r="E3080" s="5" t="s">
        <v>8</v>
      </c>
      <c r="F3080" s="5" t="s">
        <v>8</v>
      </c>
      <c r="G3080" s="5" t="s">
        <v>8</v>
      </c>
    </row>
    <row r="3081" spans="1:7" x14ac:dyDescent="0.25">
      <c r="A3081" s="5" t="s">
        <v>8514</v>
      </c>
      <c r="B3081" s="5">
        <v>-1.73106234456132</v>
      </c>
      <c r="C3081" s="5" t="s">
        <v>8</v>
      </c>
      <c r="D3081" s="5" t="s">
        <v>8</v>
      </c>
      <c r="E3081" s="5" t="s">
        <v>8</v>
      </c>
      <c r="F3081" s="5" t="s">
        <v>8</v>
      </c>
      <c r="G3081" s="5" t="s">
        <v>8</v>
      </c>
    </row>
    <row r="3082" spans="1:7" x14ac:dyDescent="0.25">
      <c r="A3082" s="5" t="s">
        <v>21964</v>
      </c>
      <c r="B3082" s="5">
        <v>-1.7326783003852699</v>
      </c>
      <c r="C3082" s="5" t="s">
        <v>8</v>
      </c>
      <c r="D3082" s="5" t="s">
        <v>8</v>
      </c>
      <c r="E3082" s="5" t="s">
        <v>8</v>
      </c>
      <c r="F3082" s="5" t="s">
        <v>8</v>
      </c>
      <c r="G3082" s="5" t="s">
        <v>8</v>
      </c>
    </row>
    <row r="3083" spans="1:7" x14ac:dyDescent="0.25">
      <c r="A3083" s="5" t="s">
        <v>21858</v>
      </c>
      <c r="B3083" s="5">
        <v>-1.7333944656714799</v>
      </c>
      <c r="C3083" s="5" t="s">
        <v>8</v>
      </c>
      <c r="D3083" s="5" t="s">
        <v>8</v>
      </c>
      <c r="E3083" s="5" t="s">
        <v>8</v>
      </c>
      <c r="F3083" s="5" t="s">
        <v>8</v>
      </c>
      <c r="G3083" s="5" t="s">
        <v>8</v>
      </c>
    </row>
    <row r="3084" spans="1:7" x14ac:dyDescent="0.25">
      <c r="A3084" s="5" t="s">
        <v>1267</v>
      </c>
      <c r="B3084" s="5">
        <v>-1.73371862817488</v>
      </c>
      <c r="C3084" s="5" t="s">
        <v>8</v>
      </c>
      <c r="D3084" s="5" t="s">
        <v>8</v>
      </c>
      <c r="E3084" s="5" t="s">
        <v>8</v>
      </c>
      <c r="F3084" s="5" t="s">
        <v>8</v>
      </c>
      <c r="G3084" s="5" t="s">
        <v>8</v>
      </c>
    </row>
    <row r="3085" spans="1:7" x14ac:dyDescent="0.25">
      <c r="A3085" s="5" t="s">
        <v>20910</v>
      </c>
      <c r="B3085" s="5">
        <v>-1.73371862817488</v>
      </c>
      <c r="C3085" s="5" t="s">
        <v>8</v>
      </c>
      <c r="D3085" s="5" t="s">
        <v>8</v>
      </c>
      <c r="E3085" s="5" t="s">
        <v>8</v>
      </c>
      <c r="F3085" s="5" t="s">
        <v>8</v>
      </c>
      <c r="G3085" s="5" t="s">
        <v>8</v>
      </c>
    </row>
    <row r="3086" spans="1:7" x14ac:dyDescent="0.25">
      <c r="A3086" s="5" t="s">
        <v>22174</v>
      </c>
      <c r="B3086" s="5">
        <v>-1.73410650178095</v>
      </c>
      <c r="C3086" s="5" t="s">
        <v>8</v>
      </c>
      <c r="D3086" s="5" t="s">
        <v>8</v>
      </c>
      <c r="E3086" s="5" t="s">
        <v>22175</v>
      </c>
      <c r="F3086" s="5" t="s">
        <v>8</v>
      </c>
      <c r="G3086" s="5" t="s">
        <v>8</v>
      </c>
    </row>
    <row r="3087" spans="1:7" x14ac:dyDescent="0.25">
      <c r="A3087" s="5" t="s">
        <v>10451</v>
      </c>
      <c r="B3087" s="5">
        <v>-1.7345789161774601</v>
      </c>
      <c r="C3087" s="5" t="s">
        <v>8</v>
      </c>
      <c r="D3087" s="5" t="s">
        <v>8</v>
      </c>
      <c r="E3087" s="5" t="s">
        <v>8</v>
      </c>
      <c r="F3087" s="5" t="s">
        <v>8</v>
      </c>
      <c r="G3087" s="5" t="s">
        <v>8</v>
      </c>
    </row>
    <row r="3088" spans="1:7" x14ac:dyDescent="0.25">
      <c r="A3088" s="5" t="s">
        <v>21886</v>
      </c>
      <c r="B3088" s="5">
        <v>-1.7351668917080301</v>
      </c>
      <c r="C3088" s="5" t="s">
        <v>21887</v>
      </c>
      <c r="D3088" s="5" t="s">
        <v>21888</v>
      </c>
      <c r="E3088" s="5" t="s">
        <v>21889</v>
      </c>
      <c r="F3088" s="5" t="s">
        <v>21890</v>
      </c>
      <c r="G3088" s="5" t="s">
        <v>21891</v>
      </c>
    </row>
    <row r="3089" spans="1:7" x14ac:dyDescent="0.25">
      <c r="A3089" s="5" t="s">
        <v>3235</v>
      </c>
      <c r="B3089" s="5">
        <v>-1.7351668917080301</v>
      </c>
      <c r="C3089" s="5" t="s">
        <v>8</v>
      </c>
      <c r="D3089" s="5" t="s">
        <v>8</v>
      </c>
      <c r="E3089" s="5" t="s">
        <v>8</v>
      </c>
      <c r="F3089" s="5" t="s">
        <v>8</v>
      </c>
      <c r="G3089" s="5" t="s">
        <v>8</v>
      </c>
    </row>
    <row r="3090" spans="1:7" x14ac:dyDescent="0.25">
      <c r="A3090" s="5" t="s">
        <v>18473</v>
      </c>
      <c r="B3090" s="5">
        <v>-1.74399870546409</v>
      </c>
      <c r="C3090" s="5" t="s">
        <v>8</v>
      </c>
      <c r="D3090" s="5" t="s">
        <v>8</v>
      </c>
      <c r="E3090" s="5" t="s">
        <v>8</v>
      </c>
      <c r="F3090" s="5" t="s">
        <v>8</v>
      </c>
      <c r="G3090" s="5" t="s">
        <v>8</v>
      </c>
    </row>
    <row r="3091" spans="1:7" x14ac:dyDescent="0.25">
      <c r="A3091" s="5" t="s">
        <v>1336</v>
      </c>
      <c r="B3091" s="5">
        <v>-1.7471095817447799</v>
      </c>
      <c r="C3091" s="5" t="s">
        <v>8</v>
      </c>
      <c r="D3091" s="5" t="s">
        <v>8</v>
      </c>
      <c r="E3091" s="5" t="s">
        <v>8</v>
      </c>
      <c r="F3091" s="5" t="s">
        <v>8</v>
      </c>
      <c r="G3091" s="5" t="s">
        <v>8</v>
      </c>
    </row>
    <row r="3092" spans="1:7" x14ac:dyDescent="0.25">
      <c r="A3092" s="5" t="s">
        <v>20745</v>
      </c>
      <c r="B3092" s="5">
        <v>-1.74968202976361</v>
      </c>
      <c r="C3092" s="5" t="s">
        <v>8</v>
      </c>
      <c r="D3092" s="5" t="s">
        <v>8</v>
      </c>
      <c r="E3092" s="5" t="s">
        <v>8</v>
      </c>
      <c r="F3092" s="5" t="s">
        <v>8</v>
      </c>
      <c r="G3092" s="5" t="s">
        <v>8</v>
      </c>
    </row>
    <row r="3093" spans="1:7" x14ac:dyDescent="0.25">
      <c r="A3093" s="5" t="s">
        <v>22596</v>
      </c>
      <c r="B3093" s="5">
        <v>-1.75395626791171</v>
      </c>
      <c r="C3093" s="5" t="s">
        <v>8</v>
      </c>
      <c r="D3093" s="5" t="s">
        <v>8</v>
      </c>
      <c r="E3093" s="5" t="s">
        <v>8</v>
      </c>
      <c r="F3093" s="5" t="s">
        <v>8</v>
      </c>
      <c r="G3093" s="5" t="s">
        <v>8</v>
      </c>
    </row>
    <row r="3094" spans="1:7" x14ac:dyDescent="0.25">
      <c r="A3094" s="5" t="s">
        <v>19174</v>
      </c>
      <c r="B3094" s="5">
        <v>-1.7541890925113699</v>
      </c>
      <c r="C3094" s="5" t="s">
        <v>8</v>
      </c>
      <c r="D3094" s="5" t="s">
        <v>8</v>
      </c>
      <c r="E3094" s="5" t="s">
        <v>8</v>
      </c>
      <c r="F3094" s="5" t="s">
        <v>8</v>
      </c>
      <c r="G3094" s="5" t="s">
        <v>8</v>
      </c>
    </row>
    <row r="3095" spans="1:7" x14ac:dyDescent="0.25">
      <c r="A3095" s="5" t="s">
        <v>23086</v>
      </c>
      <c r="B3095" s="5">
        <v>-1.7541890925113699</v>
      </c>
      <c r="C3095" s="5" t="s">
        <v>8</v>
      </c>
      <c r="D3095" s="5" t="s">
        <v>8</v>
      </c>
      <c r="E3095" s="5" t="s">
        <v>8</v>
      </c>
      <c r="F3095" s="5" t="s">
        <v>8</v>
      </c>
      <c r="G3095" s="5" t="s">
        <v>8</v>
      </c>
    </row>
    <row r="3096" spans="1:7" x14ac:dyDescent="0.25">
      <c r="A3096" s="5" t="s">
        <v>23632</v>
      </c>
      <c r="B3096" s="5">
        <v>-1.7541890925113699</v>
      </c>
      <c r="C3096" s="5" t="s">
        <v>8</v>
      </c>
      <c r="D3096" s="5" t="s">
        <v>8</v>
      </c>
      <c r="E3096" s="5" t="s">
        <v>8</v>
      </c>
      <c r="F3096" s="5" t="s">
        <v>8</v>
      </c>
      <c r="G3096" s="5" t="s">
        <v>8</v>
      </c>
    </row>
    <row r="3097" spans="1:7" x14ac:dyDescent="0.25">
      <c r="A3097" s="5" t="s">
        <v>23197</v>
      </c>
      <c r="B3097" s="5">
        <v>-1.7549743778389399</v>
      </c>
      <c r="C3097" s="5" t="s">
        <v>8</v>
      </c>
      <c r="D3097" s="5" t="s">
        <v>8</v>
      </c>
      <c r="E3097" s="5" t="s">
        <v>8</v>
      </c>
      <c r="F3097" s="5" t="s">
        <v>8</v>
      </c>
      <c r="G3097" s="5" t="s">
        <v>8</v>
      </c>
    </row>
    <row r="3098" spans="1:7" x14ac:dyDescent="0.25">
      <c r="A3098" s="5" t="s">
        <v>25576</v>
      </c>
      <c r="B3098" s="5">
        <v>-1.75682969096534</v>
      </c>
      <c r="C3098" s="5" t="s">
        <v>8</v>
      </c>
      <c r="D3098" s="5" t="s">
        <v>8</v>
      </c>
      <c r="E3098" s="5" t="s">
        <v>8</v>
      </c>
      <c r="F3098" s="5" t="s">
        <v>8</v>
      </c>
      <c r="G3098" s="5" t="s">
        <v>8</v>
      </c>
    </row>
    <row r="3099" spans="1:7" x14ac:dyDescent="0.25">
      <c r="A3099" s="5" t="s">
        <v>20770</v>
      </c>
      <c r="B3099" s="5">
        <v>-1.7577345942576701</v>
      </c>
      <c r="C3099" s="5" t="s">
        <v>8</v>
      </c>
      <c r="D3099" s="5" t="s">
        <v>8</v>
      </c>
      <c r="E3099" s="5" t="s">
        <v>8</v>
      </c>
      <c r="F3099" s="5" t="s">
        <v>8</v>
      </c>
      <c r="G3099" s="5" t="s">
        <v>8</v>
      </c>
    </row>
    <row r="3100" spans="1:7" x14ac:dyDescent="0.25">
      <c r="A3100" s="5" t="s">
        <v>24781</v>
      </c>
      <c r="B3100" s="5">
        <v>-1.76011069508784</v>
      </c>
      <c r="C3100" s="5" t="s">
        <v>8</v>
      </c>
      <c r="D3100" s="5" t="s">
        <v>8</v>
      </c>
      <c r="E3100" s="5" t="s">
        <v>8</v>
      </c>
      <c r="F3100" s="5" t="s">
        <v>8</v>
      </c>
      <c r="G3100" s="5" t="s">
        <v>8</v>
      </c>
    </row>
    <row r="3101" spans="1:7" x14ac:dyDescent="0.25">
      <c r="A3101" s="5" t="s">
        <v>20025</v>
      </c>
      <c r="B3101" s="5">
        <v>-1.76011069508784</v>
      </c>
      <c r="C3101" s="5" t="s">
        <v>8</v>
      </c>
      <c r="D3101" s="5" t="s">
        <v>8</v>
      </c>
      <c r="E3101" s="5" t="s">
        <v>8</v>
      </c>
      <c r="F3101" s="5" t="s">
        <v>8</v>
      </c>
      <c r="G3101" s="5" t="s">
        <v>8</v>
      </c>
    </row>
    <row r="3102" spans="1:7" x14ac:dyDescent="0.25">
      <c r="A3102" s="5" t="s">
        <v>17924</v>
      </c>
      <c r="B3102" s="5">
        <v>-1.7642972357401101</v>
      </c>
      <c r="C3102" s="5" t="s">
        <v>17925</v>
      </c>
      <c r="D3102" s="5" t="s">
        <v>17926</v>
      </c>
      <c r="E3102" s="5" t="s">
        <v>17927</v>
      </c>
      <c r="F3102" s="5" t="s">
        <v>17928</v>
      </c>
      <c r="G3102" s="5" t="s">
        <v>17929</v>
      </c>
    </row>
    <row r="3103" spans="1:7" x14ac:dyDescent="0.25">
      <c r="A3103" s="5" t="s">
        <v>24689</v>
      </c>
      <c r="B3103" s="5">
        <v>-1.7642972357401101</v>
      </c>
      <c r="C3103" s="5" t="s">
        <v>8</v>
      </c>
      <c r="D3103" s="5" t="s">
        <v>8</v>
      </c>
      <c r="E3103" s="5" t="s">
        <v>8</v>
      </c>
      <c r="F3103" s="5" t="s">
        <v>8</v>
      </c>
      <c r="G3103" s="5" t="s">
        <v>8</v>
      </c>
    </row>
    <row r="3104" spans="1:7" x14ac:dyDescent="0.25">
      <c r="A3104" s="5" t="s">
        <v>25010</v>
      </c>
      <c r="B3104" s="5">
        <v>-1.7642972357401101</v>
      </c>
      <c r="C3104" s="5" t="s">
        <v>8</v>
      </c>
      <c r="D3104" s="5" t="s">
        <v>8</v>
      </c>
      <c r="E3104" s="5" t="s">
        <v>8</v>
      </c>
      <c r="F3104" s="5" t="s">
        <v>25011</v>
      </c>
      <c r="G3104" s="5" t="s">
        <v>8</v>
      </c>
    </row>
    <row r="3105" spans="1:7" x14ac:dyDescent="0.25">
      <c r="A3105" s="5" t="s">
        <v>22092</v>
      </c>
      <c r="B3105" s="5">
        <v>-1.7642972357401101</v>
      </c>
      <c r="C3105" s="5" t="s">
        <v>8</v>
      </c>
      <c r="D3105" s="5" t="s">
        <v>8</v>
      </c>
      <c r="E3105" s="5" t="s">
        <v>8</v>
      </c>
      <c r="F3105" s="5" t="s">
        <v>8</v>
      </c>
      <c r="G3105" s="5" t="s">
        <v>8</v>
      </c>
    </row>
    <row r="3106" spans="1:7" x14ac:dyDescent="0.25">
      <c r="A3106" s="5" t="s">
        <v>20084</v>
      </c>
      <c r="B3106" s="5">
        <v>-1.7642972357401101</v>
      </c>
      <c r="C3106" s="5" t="s">
        <v>8</v>
      </c>
      <c r="D3106" s="5" t="s">
        <v>8</v>
      </c>
      <c r="E3106" s="5" t="s">
        <v>8</v>
      </c>
      <c r="F3106" s="5" t="s">
        <v>8</v>
      </c>
      <c r="G3106" s="5" t="s">
        <v>8</v>
      </c>
    </row>
    <row r="3107" spans="1:7" x14ac:dyDescent="0.25">
      <c r="A3107" s="5" t="s">
        <v>25796</v>
      </c>
      <c r="B3107" s="5">
        <v>-1.7642972357401101</v>
      </c>
      <c r="C3107" s="5" t="s">
        <v>8</v>
      </c>
      <c r="D3107" s="5" t="s">
        <v>8</v>
      </c>
      <c r="E3107" s="5" t="s">
        <v>8</v>
      </c>
      <c r="F3107" s="5" t="s">
        <v>8</v>
      </c>
      <c r="G3107" s="5" t="s">
        <v>8</v>
      </c>
    </row>
    <row r="3108" spans="1:7" x14ac:dyDescent="0.25">
      <c r="A3108" s="5" t="s">
        <v>10748</v>
      </c>
      <c r="B3108" s="5">
        <v>-1.7668151750308301</v>
      </c>
      <c r="C3108" s="5" t="s">
        <v>8</v>
      </c>
      <c r="D3108" s="5" t="s">
        <v>8</v>
      </c>
      <c r="E3108" s="5" t="s">
        <v>8</v>
      </c>
      <c r="F3108" s="5" t="s">
        <v>8</v>
      </c>
      <c r="G3108" s="5" t="s">
        <v>8</v>
      </c>
    </row>
    <row r="3109" spans="1:7" x14ac:dyDescent="0.25">
      <c r="A3109" s="5" t="s">
        <v>711</v>
      </c>
      <c r="B3109" s="5">
        <v>-1.76823089922494</v>
      </c>
      <c r="C3109" s="5" t="s">
        <v>8</v>
      </c>
      <c r="D3109" s="5" t="s">
        <v>8</v>
      </c>
      <c r="E3109" s="5" t="s">
        <v>8</v>
      </c>
      <c r="F3109" s="5" t="s">
        <v>8</v>
      </c>
      <c r="G3109" s="5" t="s">
        <v>8</v>
      </c>
    </row>
    <row r="3110" spans="1:7" x14ac:dyDescent="0.25">
      <c r="A3110" s="5" t="s">
        <v>22284</v>
      </c>
      <c r="B3110" s="5">
        <v>-1.7723192070288101</v>
      </c>
      <c r="C3110" s="5" t="s">
        <v>8</v>
      </c>
      <c r="D3110" s="5" t="s">
        <v>8</v>
      </c>
      <c r="E3110" s="5" t="s">
        <v>8</v>
      </c>
      <c r="F3110" s="5" t="s">
        <v>8</v>
      </c>
      <c r="G3110" s="5" t="s">
        <v>8</v>
      </c>
    </row>
    <row r="3111" spans="1:7" x14ac:dyDescent="0.25">
      <c r="A3111" s="5" t="s">
        <v>6231</v>
      </c>
      <c r="B3111" s="5">
        <v>-1.77466947216785</v>
      </c>
      <c r="C3111" s="5" t="s">
        <v>1726</v>
      </c>
      <c r="D3111" s="5" t="s">
        <v>1727</v>
      </c>
      <c r="E3111" s="5" t="s">
        <v>6232</v>
      </c>
      <c r="F3111" s="5" t="s">
        <v>6233</v>
      </c>
      <c r="G3111" s="5" t="s">
        <v>6234</v>
      </c>
    </row>
    <row r="3112" spans="1:7" x14ac:dyDescent="0.25">
      <c r="A3112" s="5" t="s">
        <v>20995</v>
      </c>
      <c r="B3112" s="5">
        <v>-1.7787424965999099</v>
      </c>
      <c r="C3112" s="5" t="s">
        <v>8</v>
      </c>
      <c r="D3112" s="5" t="s">
        <v>8</v>
      </c>
      <c r="E3112" s="5" t="s">
        <v>8</v>
      </c>
      <c r="F3112" s="5" t="s">
        <v>8</v>
      </c>
      <c r="G3112" s="5" t="s">
        <v>8</v>
      </c>
    </row>
    <row r="3113" spans="1:7" x14ac:dyDescent="0.25">
      <c r="A3113" s="5" t="s">
        <v>14349</v>
      </c>
      <c r="B3113" s="5">
        <v>-1.7859309201078499</v>
      </c>
      <c r="C3113" s="5" t="s">
        <v>8</v>
      </c>
      <c r="D3113" s="5" t="s">
        <v>8</v>
      </c>
      <c r="E3113" s="5" t="s">
        <v>8</v>
      </c>
      <c r="F3113" s="5" t="s">
        <v>8</v>
      </c>
      <c r="G3113" s="5" t="s">
        <v>8</v>
      </c>
    </row>
    <row r="3114" spans="1:7" x14ac:dyDescent="0.25">
      <c r="A3114" s="5" t="s">
        <v>19701</v>
      </c>
      <c r="B3114" s="5">
        <v>-1.7900334540704801</v>
      </c>
      <c r="C3114" s="5" t="s">
        <v>8</v>
      </c>
      <c r="D3114" s="5" t="s">
        <v>8</v>
      </c>
      <c r="E3114" s="5" t="s">
        <v>8</v>
      </c>
      <c r="F3114" s="5" t="s">
        <v>8</v>
      </c>
      <c r="G3114" s="5" t="s">
        <v>8</v>
      </c>
    </row>
    <row r="3115" spans="1:7" x14ac:dyDescent="0.25">
      <c r="A3115" s="5" t="s">
        <v>24475</v>
      </c>
      <c r="B3115" s="5">
        <v>-1.7921282647253101</v>
      </c>
      <c r="C3115" s="5" t="s">
        <v>1838</v>
      </c>
      <c r="D3115" s="5" t="s">
        <v>7853</v>
      </c>
      <c r="E3115" s="5" t="s">
        <v>8</v>
      </c>
      <c r="F3115" s="5" t="s">
        <v>8</v>
      </c>
      <c r="G3115" s="5" t="s">
        <v>7854</v>
      </c>
    </row>
    <row r="3116" spans="1:7" x14ac:dyDescent="0.25">
      <c r="A3116" s="5" t="s">
        <v>3705</v>
      </c>
      <c r="B3116" s="5">
        <v>-1.7921282647253101</v>
      </c>
      <c r="C3116" s="5" t="s">
        <v>3706</v>
      </c>
      <c r="D3116" s="5" t="s">
        <v>3707</v>
      </c>
      <c r="E3116" s="5" t="s">
        <v>8</v>
      </c>
      <c r="F3116" s="5" t="s">
        <v>3708</v>
      </c>
      <c r="G3116" s="5" t="s">
        <v>3709</v>
      </c>
    </row>
    <row r="3117" spans="1:7" x14ac:dyDescent="0.25">
      <c r="A3117" s="5" t="s">
        <v>24877</v>
      </c>
      <c r="B3117" s="5">
        <v>-1.7921282647253101</v>
      </c>
      <c r="C3117" s="5" t="s">
        <v>8</v>
      </c>
      <c r="D3117" s="5" t="s">
        <v>8</v>
      </c>
      <c r="E3117" s="5" t="s">
        <v>8</v>
      </c>
      <c r="F3117" s="5" t="s">
        <v>8</v>
      </c>
      <c r="G3117" s="5" t="s">
        <v>8</v>
      </c>
    </row>
    <row r="3118" spans="1:7" x14ac:dyDescent="0.25">
      <c r="A3118" s="5" t="s">
        <v>19057</v>
      </c>
      <c r="B3118" s="5">
        <v>-1.7921282647253101</v>
      </c>
      <c r="C3118" s="5" t="s">
        <v>8</v>
      </c>
      <c r="D3118" s="5" t="s">
        <v>8</v>
      </c>
      <c r="E3118" s="5" t="s">
        <v>8</v>
      </c>
      <c r="F3118" s="5" t="s">
        <v>8</v>
      </c>
      <c r="G3118" s="5" t="s">
        <v>8</v>
      </c>
    </row>
    <row r="3119" spans="1:7" x14ac:dyDescent="0.25">
      <c r="A3119" s="5" t="s">
        <v>22724</v>
      </c>
      <c r="B3119" s="5">
        <v>-1.7921282647253101</v>
      </c>
      <c r="C3119" s="5" t="s">
        <v>8</v>
      </c>
      <c r="D3119" s="5" t="s">
        <v>8</v>
      </c>
      <c r="E3119" s="5" t="s">
        <v>8</v>
      </c>
      <c r="F3119" s="5" t="s">
        <v>8</v>
      </c>
      <c r="G3119" s="5" t="s">
        <v>8</v>
      </c>
    </row>
    <row r="3120" spans="1:7" x14ac:dyDescent="0.25">
      <c r="A3120" s="5" t="s">
        <v>25596</v>
      </c>
      <c r="B3120" s="5">
        <v>-1.7921282647253101</v>
      </c>
      <c r="C3120" s="5" t="s">
        <v>8</v>
      </c>
      <c r="D3120" s="5" t="s">
        <v>8</v>
      </c>
      <c r="E3120" s="5" t="s">
        <v>8</v>
      </c>
      <c r="F3120" s="5" t="s">
        <v>8</v>
      </c>
      <c r="G3120" s="5" t="s">
        <v>8</v>
      </c>
    </row>
    <row r="3121" spans="1:7" x14ac:dyDescent="0.25">
      <c r="A3121" s="5" t="s">
        <v>20700</v>
      </c>
      <c r="B3121" s="5">
        <v>-1.7921282647253101</v>
      </c>
      <c r="C3121" s="5" t="s">
        <v>8</v>
      </c>
      <c r="D3121" s="5" t="s">
        <v>8</v>
      </c>
      <c r="E3121" s="5" t="s">
        <v>8</v>
      </c>
      <c r="F3121" s="5" t="s">
        <v>8</v>
      </c>
      <c r="G3121" s="5" t="s">
        <v>8</v>
      </c>
    </row>
    <row r="3122" spans="1:7" x14ac:dyDescent="0.25">
      <c r="A3122" s="5" t="s">
        <v>19620</v>
      </c>
      <c r="B3122" s="5">
        <v>-1.7935345829687399</v>
      </c>
      <c r="C3122" s="5" t="s">
        <v>8</v>
      </c>
      <c r="D3122" s="5" t="s">
        <v>8</v>
      </c>
      <c r="E3122" s="5" t="s">
        <v>8</v>
      </c>
      <c r="F3122" s="5" t="s">
        <v>8</v>
      </c>
      <c r="G3122" s="5" t="s">
        <v>8</v>
      </c>
    </row>
    <row r="3123" spans="1:7" x14ac:dyDescent="0.25">
      <c r="A3123" s="5" t="s">
        <v>19137</v>
      </c>
      <c r="B3123" s="5">
        <v>-1.8002132541413001</v>
      </c>
      <c r="C3123" s="5" t="s">
        <v>8</v>
      </c>
      <c r="D3123" s="5" t="s">
        <v>8</v>
      </c>
      <c r="E3123" s="5" t="s">
        <v>8</v>
      </c>
      <c r="F3123" s="5" t="s">
        <v>8</v>
      </c>
      <c r="G3123" s="5" t="s">
        <v>8</v>
      </c>
    </row>
    <row r="3124" spans="1:7" x14ac:dyDescent="0.25">
      <c r="A3124" s="5" t="s">
        <v>943</v>
      </c>
      <c r="B3124" s="5">
        <v>-1.8003274465500501</v>
      </c>
      <c r="C3124" s="5" t="s">
        <v>8</v>
      </c>
      <c r="D3124" s="5" t="s">
        <v>8</v>
      </c>
      <c r="E3124" s="5" t="s">
        <v>8</v>
      </c>
      <c r="F3124" s="5" t="s">
        <v>8</v>
      </c>
      <c r="G3124" s="5" t="s">
        <v>8</v>
      </c>
    </row>
    <row r="3125" spans="1:7" x14ac:dyDescent="0.25">
      <c r="A3125" s="5" t="s">
        <v>23489</v>
      </c>
      <c r="B3125" s="5">
        <v>-1.8003274465500501</v>
      </c>
      <c r="C3125" s="5" t="s">
        <v>8</v>
      </c>
      <c r="D3125" s="5" t="s">
        <v>8</v>
      </c>
      <c r="E3125" s="5" t="s">
        <v>8</v>
      </c>
      <c r="F3125" s="5" t="s">
        <v>8</v>
      </c>
      <c r="G3125" s="5" t="s">
        <v>8</v>
      </c>
    </row>
    <row r="3126" spans="1:7" x14ac:dyDescent="0.25">
      <c r="A3126" s="5" t="s">
        <v>22463</v>
      </c>
      <c r="B3126" s="5">
        <v>-1.80837531402398</v>
      </c>
      <c r="C3126" s="5" t="s">
        <v>8</v>
      </c>
      <c r="D3126" s="5" t="s">
        <v>8</v>
      </c>
      <c r="E3126" s="5" t="s">
        <v>8</v>
      </c>
      <c r="F3126" s="5" t="s">
        <v>8</v>
      </c>
      <c r="G3126" s="5" t="s">
        <v>8</v>
      </c>
    </row>
    <row r="3127" spans="1:7" x14ac:dyDescent="0.25">
      <c r="A3127" s="5" t="s">
        <v>6545</v>
      </c>
      <c r="B3127" s="5">
        <v>-1.8087406167895601</v>
      </c>
      <c r="C3127" s="5" t="s">
        <v>8</v>
      </c>
      <c r="D3127" s="5" t="s">
        <v>8</v>
      </c>
      <c r="E3127" s="5" t="s">
        <v>8</v>
      </c>
      <c r="F3127" s="5" t="s">
        <v>8</v>
      </c>
      <c r="G3127" s="5" t="s">
        <v>8</v>
      </c>
    </row>
    <row r="3128" spans="1:7" x14ac:dyDescent="0.25">
      <c r="A3128" s="5" t="s">
        <v>18819</v>
      </c>
      <c r="B3128" s="5">
        <v>-1.81281212021112</v>
      </c>
      <c r="C3128" s="5" t="s">
        <v>8</v>
      </c>
      <c r="D3128" s="5" t="s">
        <v>8</v>
      </c>
      <c r="E3128" s="5" t="s">
        <v>8</v>
      </c>
      <c r="F3128" s="5" t="s">
        <v>8</v>
      </c>
      <c r="G3128" s="5" t="s">
        <v>8</v>
      </c>
    </row>
    <row r="3129" spans="1:7" x14ac:dyDescent="0.25">
      <c r="A3129" s="5" t="s">
        <v>23370</v>
      </c>
      <c r="B3129" s="5">
        <v>-1.81301546854552</v>
      </c>
      <c r="C3129" s="5" t="s">
        <v>8</v>
      </c>
      <c r="D3129" s="5" t="s">
        <v>8</v>
      </c>
      <c r="E3129" s="5" t="s">
        <v>8</v>
      </c>
      <c r="F3129" s="5" t="s">
        <v>8</v>
      </c>
      <c r="G3129" s="5" t="s">
        <v>8</v>
      </c>
    </row>
    <row r="3130" spans="1:7" x14ac:dyDescent="0.25">
      <c r="A3130" s="5" t="s">
        <v>2366</v>
      </c>
      <c r="B3130" s="5">
        <v>-1.81943255072333</v>
      </c>
      <c r="C3130" s="5" t="s">
        <v>8</v>
      </c>
      <c r="D3130" s="5" t="s">
        <v>8</v>
      </c>
      <c r="E3130" s="5" t="s">
        <v>8</v>
      </c>
      <c r="F3130" s="5" t="s">
        <v>8</v>
      </c>
      <c r="G3130" s="5" t="s">
        <v>8</v>
      </c>
    </row>
    <row r="3131" spans="1:7" x14ac:dyDescent="0.25">
      <c r="A3131" s="5" t="s">
        <v>23309</v>
      </c>
      <c r="B3131" s="5">
        <v>-1.82089876816852</v>
      </c>
      <c r="C3131" s="5" t="s">
        <v>8</v>
      </c>
      <c r="D3131" s="5" t="s">
        <v>8</v>
      </c>
      <c r="E3131" s="5" t="s">
        <v>8</v>
      </c>
      <c r="F3131" s="5" t="s">
        <v>8</v>
      </c>
      <c r="G3131" s="5" t="s">
        <v>8</v>
      </c>
    </row>
    <row r="3132" spans="1:7" x14ac:dyDescent="0.25">
      <c r="A3132" s="5" t="s">
        <v>18070</v>
      </c>
      <c r="B3132" s="5">
        <v>-1.8215942070118001</v>
      </c>
      <c r="C3132" s="5" t="s">
        <v>18071</v>
      </c>
      <c r="D3132" s="5" t="s">
        <v>18072</v>
      </c>
      <c r="E3132" s="5" t="s">
        <v>18073</v>
      </c>
      <c r="F3132" s="5" t="s">
        <v>18074</v>
      </c>
      <c r="G3132" s="5" t="s">
        <v>18075</v>
      </c>
    </row>
    <row r="3133" spans="1:7" x14ac:dyDescent="0.25">
      <c r="A3133" s="5" t="s">
        <v>19047</v>
      </c>
      <c r="B3133" s="5">
        <v>-1.8229794241339601</v>
      </c>
      <c r="C3133" s="5" t="s">
        <v>8</v>
      </c>
      <c r="D3133" s="5" t="s">
        <v>8</v>
      </c>
      <c r="E3133" s="5" t="s">
        <v>8</v>
      </c>
      <c r="F3133" s="5" t="s">
        <v>8</v>
      </c>
      <c r="G3133" s="5" t="s">
        <v>8</v>
      </c>
    </row>
    <row r="3134" spans="1:7" x14ac:dyDescent="0.25">
      <c r="A3134" s="5" t="s">
        <v>13979</v>
      </c>
      <c r="B3134" s="5">
        <v>-1.8251950262962</v>
      </c>
      <c r="C3134" s="5" t="s">
        <v>8</v>
      </c>
      <c r="D3134" s="5" t="s">
        <v>8</v>
      </c>
      <c r="E3134" s="5" t="s">
        <v>8</v>
      </c>
      <c r="F3134" s="5" t="s">
        <v>8</v>
      </c>
      <c r="G3134" s="5" t="s">
        <v>8</v>
      </c>
    </row>
    <row r="3135" spans="1:7" x14ac:dyDescent="0.25">
      <c r="A3135" s="5" t="s">
        <v>3978</v>
      </c>
      <c r="B3135" s="5">
        <v>-1.8267104375527601</v>
      </c>
      <c r="C3135" s="5" t="s">
        <v>8</v>
      </c>
      <c r="D3135" s="5" t="s">
        <v>8</v>
      </c>
      <c r="E3135" s="5" t="s">
        <v>8</v>
      </c>
      <c r="F3135" s="5" t="s">
        <v>8</v>
      </c>
      <c r="G3135" s="5" t="s">
        <v>8</v>
      </c>
    </row>
    <row r="3136" spans="1:7" x14ac:dyDescent="0.25">
      <c r="A3136" s="5" t="s">
        <v>13678</v>
      </c>
      <c r="B3136" s="5">
        <v>-1.83058200907119</v>
      </c>
      <c r="C3136" s="5" t="s">
        <v>8</v>
      </c>
      <c r="D3136" s="5" t="s">
        <v>8</v>
      </c>
      <c r="E3136" s="5" t="s">
        <v>8</v>
      </c>
      <c r="F3136" s="5" t="s">
        <v>8</v>
      </c>
      <c r="G3136" s="5" t="s">
        <v>8</v>
      </c>
    </row>
    <row r="3137" spans="1:7" x14ac:dyDescent="0.25">
      <c r="A3137" s="5" t="s">
        <v>18754</v>
      </c>
      <c r="B3137" s="5">
        <v>-1.83141997325002</v>
      </c>
      <c r="C3137" s="5" t="s">
        <v>8</v>
      </c>
      <c r="D3137" s="5" t="s">
        <v>8</v>
      </c>
      <c r="E3137" s="5" t="s">
        <v>8</v>
      </c>
      <c r="F3137" s="5" t="s">
        <v>8</v>
      </c>
      <c r="G3137" s="5" t="s">
        <v>8</v>
      </c>
    </row>
    <row r="3138" spans="1:7" x14ac:dyDescent="0.25">
      <c r="A3138" s="5" t="s">
        <v>25151</v>
      </c>
      <c r="B3138" s="5">
        <v>-1.83141997325002</v>
      </c>
      <c r="C3138" s="5" t="s">
        <v>8</v>
      </c>
      <c r="D3138" s="5" t="s">
        <v>8</v>
      </c>
      <c r="E3138" s="5" t="s">
        <v>8</v>
      </c>
      <c r="F3138" s="5" t="s">
        <v>8</v>
      </c>
      <c r="G3138" s="5" t="s">
        <v>8</v>
      </c>
    </row>
    <row r="3139" spans="1:7" x14ac:dyDescent="0.25">
      <c r="A3139" s="5" t="s">
        <v>18941</v>
      </c>
      <c r="B3139" s="5">
        <v>-1.83378806321063</v>
      </c>
      <c r="C3139" s="5" t="s">
        <v>8</v>
      </c>
      <c r="D3139" s="5" t="s">
        <v>8</v>
      </c>
      <c r="E3139" s="5" t="s">
        <v>8</v>
      </c>
      <c r="F3139" s="5" t="s">
        <v>8</v>
      </c>
      <c r="G3139" s="5" t="s">
        <v>8</v>
      </c>
    </row>
    <row r="3140" spans="1:7" x14ac:dyDescent="0.25">
      <c r="A3140" s="5" t="s">
        <v>21781</v>
      </c>
      <c r="B3140" s="5">
        <v>-1.8462296627011401</v>
      </c>
      <c r="C3140" s="5" t="s">
        <v>21782</v>
      </c>
      <c r="D3140" s="5" t="s">
        <v>21783</v>
      </c>
      <c r="E3140" s="5" t="s">
        <v>21784</v>
      </c>
      <c r="F3140" s="5" t="s">
        <v>21785</v>
      </c>
      <c r="G3140" s="5" t="s">
        <v>21786</v>
      </c>
    </row>
    <row r="3141" spans="1:7" x14ac:dyDescent="0.25">
      <c r="A3141" s="5" t="s">
        <v>14992</v>
      </c>
      <c r="B3141" s="5">
        <v>-1.8493029739965701</v>
      </c>
      <c r="C3141" s="5" t="s">
        <v>14993</v>
      </c>
      <c r="D3141" s="5" t="s">
        <v>4176</v>
      </c>
      <c r="E3141" s="5" t="s">
        <v>4177</v>
      </c>
      <c r="F3141" s="5" t="s">
        <v>4178</v>
      </c>
      <c r="G3141" s="5" t="s">
        <v>14994</v>
      </c>
    </row>
    <row r="3142" spans="1:7" x14ac:dyDescent="0.25">
      <c r="A3142" s="5" t="s">
        <v>25545</v>
      </c>
      <c r="B3142" s="5">
        <v>-1.85578464748774</v>
      </c>
      <c r="C3142" s="5" t="s">
        <v>8</v>
      </c>
      <c r="D3142" s="5" t="s">
        <v>8</v>
      </c>
      <c r="E3142" s="5" t="s">
        <v>8</v>
      </c>
      <c r="F3142" s="5" t="s">
        <v>8</v>
      </c>
      <c r="G3142" s="5" t="s">
        <v>8</v>
      </c>
    </row>
    <row r="3143" spans="1:7" x14ac:dyDescent="0.25">
      <c r="A3143" s="5" t="s">
        <v>21892</v>
      </c>
      <c r="B3143" s="5">
        <v>-1.86320974197973</v>
      </c>
      <c r="C3143" s="5" t="s">
        <v>8</v>
      </c>
      <c r="D3143" s="5" t="s">
        <v>8</v>
      </c>
      <c r="E3143" s="5" t="s">
        <v>8</v>
      </c>
      <c r="F3143" s="5" t="s">
        <v>8</v>
      </c>
      <c r="G3143" s="5" t="s">
        <v>8</v>
      </c>
    </row>
    <row r="3144" spans="1:7" x14ac:dyDescent="0.25">
      <c r="A3144" s="5" t="s">
        <v>20294</v>
      </c>
      <c r="B3144" s="5">
        <v>-1.86320974197973</v>
      </c>
      <c r="C3144" s="5" t="s">
        <v>8</v>
      </c>
      <c r="D3144" s="5" t="s">
        <v>8</v>
      </c>
      <c r="E3144" s="5" t="s">
        <v>8</v>
      </c>
      <c r="F3144" s="5" t="s">
        <v>8</v>
      </c>
      <c r="G3144" s="5" t="s">
        <v>8</v>
      </c>
    </row>
    <row r="3145" spans="1:7" x14ac:dyDescent="0.25">
      <c r="A3145" s="5" t="s">
        <v>24265</v>
      </c>
      <c r="B3145" s="5">
        <v>-1.8642767130634601</v>
      </c>
      <c r="C3145" s="5" t="s">
        <v>24266</v>
      </c>
      <c r="D3145" s="5" t="s">
        <v>8</v>
      </c>
      <c r="E3145" s="5" t="s">
        <v>8</v>
      </c>
      <c r="F3145" s="5" t="s">
        <v>8</v>
      </c>
      <c r="G3145" s="5" t="s">
        <v>24267</v>
      </c>
    </row>
    <row r="3146" spans="1:7" x14ac:dyDescent="0.25">
      <c r="A3146" s="5" t="s">
        <v>7459</v>
      </c>
      <c r="B3146" s="5">
        <v>-1.8642767130634601</v>
      </c>
      <c r="C3146" s="5" t="s">
        <v>7460</v>
      </c>
      <c r="D3146" s="5" t="s">
        <v>8</v>
      </c>
      <c r="E3146" s="5" t="s">
        <v>7461</v>
      </c>
      <c r="F3146" s="5" t="s">
        <v>7462</v>
      </c>
      <c r="G3146" s="5" t="s">
        <v>7463</v>
      </c>
    </row>
    <row r="3147" spans="1:7" x14ac:dyDescent="0.25">
      <c r="A3147" s="5" t="s">
        <v>18358</v>
      </c>
      <c r="B3147" s="5">
        <v>-1.8642767130634601</v>
      </c>
      <c r="C3147" s="5" t="s">
        <v>8</v>
      </c>
      <c r="D3147" s="5" t="s">
        <v>8</v>
      </c>
      <c r="E3147" s="5" t="s">
        <v>8</v>
      </c>
      <c r="F3147" s="5" t="s">
        <v>8</v>
      </c>
      <c r="G3147" s="5" t="s">
        <v>8</v>
      </c>
    </row>
    <row r="3148" spans="1:7" x14ac:dyDescent="0.25">
      <c r="A3148" s="5" t="s">
        <v>24920</v>
      </c>
      <c r="B3148" s="5">
        <v>-1.8642767130634601</v>
      </c>
      <c r="C3148" s="5" t="s">
        <v>8</v>
      </c>
      <c r="D3148" s="5" t="s">
        <v>8</v>
      </c>
      <c r="E3148" s="5" t="s">
        <v>8</v>
      </c>
      <c r="F3148" s="5" t="s">
        <v>8</v>
      </c>
      <c r="G3148" s="5" t="s">
        <v>8</v>
      </c>
    </row>
    <row r="3149" spans="1:7" x14ac:dyDescent="0.25">
      <c r="A3149" s="5" t="s">
        <v>25001</v>
      </c>
      <c r="B3149" s="5">
        <v>-1.8642767130634601</v>
      </c>
      <c r="C3149" s="5" t="s">
        <v>8</v>
      </c>
      <c r="D3149" s="5" t="s">
        <v>8</v>
      </c>
      <c r="E3149" s="5" t="s">
        <v>8</v>
      </c>
      <c r="F3149" s="5" t="s">
        <v>8</v>
      </c>
      <c r="G3149" s="5" t="s">
        <v>8</v>
      </c>
    </row>
    <row r="3150" spans="1:7" x14ac:dyDescent="0.25">
      <c r="A3150" s="5" t="s">
        <v>25030</v>
      </c>
      <c r="B3150" s="5">
        <v>-1.8642767130634601</v>
      </c>
      <c r="C3150" s="5" t="s">
        <v>8</v>
      </c>
      <c r="D3150" s="5" t="s">
        <v>8</v>
      </c>
      <c r="E3150" s="5" t="s">
        <v>8</v>
      </c>
      <c r="F3150" s="5" t="s">
        <v>8</v>
      </c>
      <c r="G3150" s="5" t="s">
        <v>8</v>
      </c>
    </row>
    <row r="3151" spans="1:7" x14ac:dyDescent="0.25">
      <c r="A3151" s="5" t="s">
        <v>25274</v>
      </c>
      <c r="B3151" s="5">
        <v>-1.8642767130634601</v>
      </c>
      <c r="C3151" s="5" t="s">
        <v>8</v>
      </c>
      <c r="D3151" s="5" t="s">
        <v>8</v>
      </c>
      <c r="E3151" s="5" t="s">
        <v>8</v>
      </c>
      <c r="F3151" s="5" t="s">
        <v>8</v>
      </c>
      <c r="G3151" s="5" t="s">
        <v>8</v>
      </c>
    </row>
    <row r="3152" spans="1:7" x14ac:dyDescent="0.25">
      <c r="A3152" s="5" t="s">
        <v>25506</v>
      </c>
      <c r="B3152" s="5">
        <v>-1.8642767130634601</v>
      </c>
      <c r="C3152" s="5" t="s">
        <v>8</v>
      </c>
      <c r="D3152" s="5" t="s">
        <v>8</v>
      </c>
      <c r="E3152" s="5" t="s">
        <v>8</v>
      </c>
      <c r="F3152" s="5" t="s">
        <v>8</v>
      </c>
      <c r="G3152" s="5" t="s">
        <v>8</v>
      </c>
    </row>
    <row r="3153" spans="1:7" x14ac:dyDescent="0.25">
      <c r="A3153" s="5" t="s">
        <v>22696</v>
      </c>
      <c r="B3153" s="5">
        <v>-1.8670048120573399</v>
      </c>
      <c r="C3153" s="5" t="s">
        <v>8</v>
      </c>
      <c r="D3153" s="5" t="s">
        <v>8</v>
      </c>
      <c r="E3153" s="5" t="s">
        <v>8</v>
      </c>
      <c r="F3153" s="5" t="s">
        <v>8</v>
      </c>
      <c r="G3153" s="5" t="s">
        <v>8</v>
      </c>
    </row>
    <row r="3154" spans="1:7" x14ac:dyDescent="0.25">
      <c r="A3154" s="5" t="s">
        <v>24659</v>
      </c>
      <c r="B3154" s="5">
        <v>-1.87253809897669</v>
      </c>
      <c r="C3154" s="5" t="s">
        <v>8</v>
      </c>
      <c r="D3154" s="5" t="s">
        <v>8</v>
      </c>
      <c r="E3154" s="5" t="s">
        <v>8</v>
      </c>
      <c r="F3154" s="5" t="s">
        <v>8</v>
      </c>
      <c r="G3154" s="5" t="s">
        <v>8</v>
      </c>
    </row>
    <row r="3155" spans="1:7" x14ac:dyDescent="0.25">
      <c r="A3155" s="5" t="s">
        <v>12462</v>
      </c>
      <c r="B3155" s="5">
        <v>-1.87399986559592</v>
      </c>
      <c r="C3155" s="5" t="s">
        <v>8</v>
      </c>
      <c r="D3155" s="5" t="s">
        <v>8</v>
      </c>
      <c r="E3155" s="5" t="s">
        <v>8</v>
      </c>
      <c r="F3155" s="5" t="s">
        <v>8</v>
      </c>
      <c r="G3155" s="5" t="s">
        <v>8</v>
      </c>
    </row>
    <row r="3156" spans="1:7" x14ac:dyDescent="0.25">
      <c r="A3156" s="5" t="s">
        <v>4540</v>
      </c>
      <c r="B3156" s="5">
        <v>-1.87694655926705</v>
      </c>
      <c r="C3156" s="5" t="s">
        <v>8</v>
      </c>
      <c r="D3156" s="5" t="s">
        <v>8</v>
      </c>
      <c r="E3156" s="5" t="s">
        <v>8</v>
      </c>
      <c r="F3156" s="5" t="s">
        <v>8</v>
      </c>
      <c r="G3156" s="5" t="s">
        <v>8</v>
      </c>
    </row>
    <row r="3157" spans="1:7" x14ac:dyDescent="0.25">
      <c r="A3157" s="5" t="s">
        <v>21935</v>
      </c>
      <c r="B3157" s="5">
        <v>-1.8833273923935401</v>
      </c>
      <c r="C3157" s="5" t="s">
        <v>8</v>
      </c>
      <c r="D3157" s="5" t="s">
        <v>8</v>
      </c>
      <c r="E3157" s="5" t="s">
        <v>8</v>
      </c>
      <c r="F3157" s="5" t="s">
        <v>8</v>
      </c>
      <c r="G3157" s="5" t="s">
        <v>8</v>
      </c>
    </row>
    <row r="3158" spans="1:7" x14ac:dyDescent="0.25">
      <c r="A3158" s="5" t="s">
        <v>10394</v>
      </c>
      <c r="B3158" s="5">
        <v>-1.8843936562124299</v>
      </c>
      <c r="C3158" s="5" t="s">
        <v>8</v>
      </c>
      <c r="D3158" s="5" t="s">
        <v>8</v>
      </c>
      <c r="E3158" s="5" t="s">
        <v>8</v>
      </c>
      <c r="F3158" s="5" t="s">
        <v>8</v>
      </c>
      <c r="G3158" s="5" t="s">
        <v>8</v>
      </c>
    </row>
    <row r="3159" spans="1:7" x14ac:dyDescent="0.25">
      <c r="A3159" s="5" t="s">
        <v>7758</v>
      </c>
      <c r="B3159" s="5">
        <v>-1.8890359934266401</v>
      </c>
      <c r="C3159" s="5" t="s">
        <v>8</v>
      </c>
      <c r="D3159" s="5" t="s">
        <v>8</v>
      </c>
      <c r="E3159" s="5" t="s">
        <v>8</v>
      </c>
      <c r="F3159" s="5" t="s">
        <v>8</v>
      </c>
      <c r="G3159" s="5" t="s">
        <v>8</v>
      </c>
    </row>
    <row r="3160" spans="1:7" x14ac:dyDescent="0.25">
      <c r="A3160" s="5" t="s">
        <v>13292</v>
      </c>
      <c r="B3160" s="5">
        <v>-1.8943013426966799</v>
      </c>
      <c r="C3160" s="5" t="s">
        <v>8</v>
      </c>
      <c r="D3160" s="5" t="s">
        <v>8</v>
      </c>
      <c r="E3160" s="5" t="s">
        <v>8</v>
      </c>
      <c r="F3160" s="5" t="s">
        <v>8</v>
      </c>
      <c r="G3160" s="5" t="s">
        <v>8</v>
      </c>
    </row>
    <row r="3161" spans="1:7" x14ac:dyDescent="0.25">
      <c r="A3161" s="5" t="s">
        <v>25259</v>
      </c>
      <c r="B3161" s="5">
        <v>-1.89443495039052</v>
      </c>
      <c r="C3161" s="5" t="s">
        <v>8</v>
      </c>
      <c r="D3161" s="5" t="s">
        <v>8</v>
      </c>
      <c r="E3161" s="5" t="s">
        <v>8</v>
      </c>
      <c r="F3161" s="5" t="s">
        <v>8</v>
      </c>
      <c r="G3161" s="5" t="s">
        <v>8</v>
      </c>
    </row>
    <row r="3162" spans="1:7" x14ac:dyDescent="0.25">
      <c r="A3162" s="5" t="s">
        <v>25464</v>
      </c>
      <c r="B3162" s="5">
        <v>-1.89443495039052</v>
      </c>
      <c r="C3162" s="5" t="s">
        <v>8</v>
      </c>
      <c r="D3162" s="5" t="s">
        <v>8</v>
      </c>
      <c r="E3162" s="5" t="s">
        <v>8</v>
      </c>
      <c r="F3162" s="5" t="s">
        <v>8</v>
      </c>
      <c r="G3162" s="5" t="s">
        <v>8</v>
      </c>
    </row>
    <row r="3163" spans="1:7" x14ac:dyDescent="0.25">
      <c r="A3163" s="5" t="s">
        <v>25819</v>
      </c>
      <c r="B3163" s="5">
        <v>-1.89443495039052</v>
      </c>
      <c r="C3163" s="5" t="s">
        <v>8</v>
      </c>
      <c r="D3163" s="5" t="s">
        <v>8</v>
      </c>
      <c r="E3163" s="5" t="s">
        <v>8</v>
      </c>
      <c r="F3163" s="5" t="s">
        <v>8</v>
      </c>
      <c r="G3163" s="5" t="s">
        <v>8</v>
      </c>
    </row>
    <row r="3164" spans="1:7" x14ac:dyDescent="0.25">
      <c r="A3164" s="5" t="s">
        <v>3376</v>
      </c>
      <c r="B3164" s="5">
        <v>-1.89837536392458</v>
      </c>
      <c r="C3164" s="5" t="s">
        <v>3377</v>
      </c>
      <c r="D3164" s="5" t="s">
        <v>3378</v>
      </c>
      <c r="E3164" s="5" t="s">
        <v>3379</v>
      </c>
      <c r="F3164" s="5" t="s">
        <v>3380</v>
      </c>
      <c r="G3164" s="5" t="s">
        <v>3381</v>
      </c>
    </row>
    <row r="3165" spans="1:7" x14ac:dyDescent="0.25">
      <c r="A3165" s="5" t="s">
        <v>10885</v>
      </c>
      <c r="B3165" s="5">
        <v>-1.89837536392458</v>
      </c>
      <c r="C3165" s="5" t="s">
        <v>8</v>
      </c>
      <c r="D3165" s="5" t="s">
        <v>8</v>
      </c>
      <c r="E3165" s="5" t="s">
        <v>8</v>
      </c>
      <c r="F3165" s="5" t="s">
        <v>8</v>
      </c>
      <c r="G3165" s="5" t="s">
        <v>8</v>
      </c>
    </row>
    <row r="3166" spans="1:7" x14ac:dyDescent="0.25">
      <c r="A3166" s="5" t="s">
        <v>25692</v>
      </c>
      <c r="B3166" s="5">
        <v>-1.89837536392458</v>
      </c>
      <c r="C3166" s="5" t="s">
        <v>8</v>
      </c>
      <c r="D3166" s="5" t="s">
        <v>8</v>
      </c>
      <c r="E3166" s="5" t="s">
        <v>8</v>
      </c>
      <c r="F3166" s="5" t="s">
        <v>8</v>
      </c>
      <c r="G3166" s="5" t="s">
        <v>8</v>
      </c>
    </row>
    <row r="3167" spans="1:7" x14ac:dyDescent="0.25">
      <c r="A3167" s="5" t="s">
        <v>18500</v>
      </c>
      <c r="B3167" s="5">
        <v>-1.90134296515969</v>
      </c>
      <c r="C3167" s="5" t="s">
        <v>8</v>
      </c>
      <c r="D3167" s="5" t="s">
        <v>8</v>
      </c>
      <c r="E3167" s="5" t="s">
        <v>8</v>
      </c>
      <c r="F3167" s="5" t="s">
        <v>8</v>
      </c>
      <c r="G3167" s="5" t="s">
        <v>8</v>
      </c>
    </row>
    <row r="3168" spans="1:7" x14ac:dyDescent="0.25">
      <c r="A3168" s="5" t="s">
        <v>16251</v>
      </c>
      <c r="B3168" s="5">
        <v>-1.9036584280226501</v>
      </c>
      <c r="C3168" s="5" t="s">
        <v>8</v>
      </c>
      <c r="D3168" s="5" t="s">
        <v>8</v>
      </c>
      <c r="E3168" s="5" t="s">
        <v>8</v>
      </c>
      <c r="F3168" s="5" t="s">
        <v>8</v>
      </c>
      <c r="G3168" s="5" t="s">
        <v>3369</v>
      </c>
    </row>
    <row r="3169" spans="1:7" x14ac:dyDescent="0.25">
      <c r="A3169" s="5" t="s">
        <v>826</v>
      </c>
      <c r="B3169" s="5">
        <v>-1.9234652989329899</v>
      </c>
      <c r="C3169" s="5" t="s">
        <v>8</v>
      </c>
      <c r="D3169" s="5" t="s">
        <v>8</v>
      </c>
      <c r="E3169" s="5" t="s">
        <v>8</v>
      </c>
      <c r="F3169" s="5" t="s">
        <v>8</v>
      </c>
      <c r="G3169" s="5" t="s">
        <v>8</v>
      </c>
    </row>
    <row r="3170" spans="1:7" x14ac:dyDescent="0.25">
      <c r="A3170" s="5" t="s">
        <v>24136</v>
      </c>
      <c r="B3170" s="5">
        <v>-1.92397564415752</v>
      </c>
      <c r="C3170" s="5" t="s">
        <v>24137</v>
      </c>
      <c r="D3170" s="5" t="s">
        <v>24138</v>
      </c>
      <c r="E3170" s="5" t="s">
        <v>24139</v>
      </c>
      <c r="F3170" s="5" t="s">
        <v>24140</v>
      </c>
      <c r="G3170" s="5" t="s">
        <v>24141</v>
      </c>
    </row>
    <row r="3171" spans="1:7" x14ac:dyDescent="0.25">
      <c r="A3171" s="5" t="s">
        <v>25323</v>
      </c>
      <c r="B3171" s="5">
        <v>-1.92397564415752</v>
      </c>
      <c r="C3171" s="5" t="s">
        <v>8</v>
      </c>
      <c r="D3171" s="5" t="s">
        <v>8</v>
      </c>
      <c r="E3171" s="5" t="s">
        <v>8</v>
      </c>
      <c r="F3171" s="5" t="s">
        <v>8</v>
      </c>
      <c r="G3171" s="5" t="s">
        <v>8</v>
      </c>
    </row>
    <row r="3172" spans="1:7" x14ac:dyDescent="0.25">
      <c r="A3172" s="5" t="s">
        <v>25</v>
      </c>
      <c r="B3172" s="5">
        <v>-1.9328381369974801</v>
      </c>
      <c r="C3172" s="5" t="s">
        <v>26</v>
      </c>
      <c r="D3172" s="5" t="s">
        <v>27</v>
      </c>
      <c r="E3172" s="5" t="s">
        <v>28</v>
      </c>
      <c r="F3172" s="5" t="s">
        <v>29</v>
      </c>
      <c r="G3172" s="5" t="s">
        <v>30</v>
      </c>
    </row>
    <row r="3173" spans="1:7" x14ac:dyDescent="0.25">
      <c r="A3173" s="5" t="s">
        <v>24713</v>
      </c>
      <c r="B3173" s="5">
        <v>-1.9357683072305101</v>
      </c>
      <c r="C3173" s="5" t="s">
        <v>8</v>
      </c>
      <c r="D3173" s="5" t="s">
        <v>8</v>
      </c>
      <c r="E3173" s="5" t="s">
        <v>8</v>
      </c>
      <c r="F3173" s="5" t="s">
        <v>8</v>
      </c>
      <c r="G3173" s="5" t="s">
        <v>8</v>
      </c>
    </row>
    <row r="3174" spans="1:7" x14ac:dyDescent="0.25">
      <c r="A3174" s="5" t="s">
        <v>3945</v>
      </c>
      <c r="B3174" s="5">
        <v>-1.9376616846980499</v>
      </c>
      <c r="C3174" s="5" t="s">
        <v>3946</v>
      </c>
      <c r="D3174" s="5" t="s">
        <v>3947</v>
      </c>
      <c r="E3174" s="5" t="s">
        <v>3948</v>
      </c>
      <c r="F3174" s="5" t="s">
        <v>3949</v>
      </c>
      <c r="G3174" s="5" t="s">
        <v>3950</v>
      </c>
    </row>
    <row r="3175" spans="1:7" x14ac:dyDescent="0.25">
      <c r="A3175" s="5" t="s">
        <v>14504</v>
      </c>
      <c r="B3175" s="5">
        <v>-1.9455065455821501</v>
      </c>
      <c r="C3175" s="5" t="s">
        <v>8</v>
      </c>
      <c r="D3175" s="5" t="s">
        <v>8</v>
      </c>
      <c r="E3175" s="5" t="s">
        <v>8</v>
      </c>
      <c r="F3175" s="5" t="s">
        <v>8</v>
      </c>
      <c r="G3175" s="5" t="s">
        <v>8</v>
      </c>
    </row>
    <row r="3176" spans="1:7" x14ac:dyDescent="0.25">
      <c r="A3176" s="5" t="s">
        <v>11659</v>
      </c>
      <c r="B3176" s="5">
        <v>-1.94647612251893</v>
      </c>
      <c r="C3176" s="5" t="s">
        <v>8</v>
      </c>
      <c r="D3176" s="5" t="s">
        <v>8</v>
      </c>
      <c r="E3176" s="5" t="s">
        <v>8</v>
      </c>
      <c r="F3176" s="5" t="s">
        <v>8</v>
      </c>
      <c r="G3176" s="5" t="s">
        <v>8</v>
      </c>
    </row>
    <row r="3177" spans="1:7" x14ac:dyDescent="0.25">
      <c r="A3177" s="5" t="s">
        <v>25494</v>
      </c>
      <c r="B3177" s="5">
        <v>-1.9529235783233101</v>
      </c>
      <c r="C3177" s="5" t="s">
        <v>8</v>
      </c>
      <c r="D3177" s="5" t="s">
        <v>8</v>
      </c>
      <c r="E3177" s="5" t="s">
        <v>8</v>
      </c>
      <c r="F3177" s="5" t="s">
        <v>8</v>
      </c>
      <c r="G3177" s="5" t="s">
        <v>8</v>
      </c>
    </row>
    <row r="3178" spans="1:7" x14ac:dyDescent="0.25">
      <c r="A3178" s="5" t="s">
        <v>18627</v>
      </c>
      <c r="B3178" s="5">
        <v>-1.96365958777956</v>
      </c>
      <c r="C3178" s="5" t="s">
        <v>8</v>
      </c>
      <c r="D3178" s="5" t="s">
        <v>8</v>
      </c>
      <c r="E3178" s="5" t="s">
        <v>8</v>
      </c>
      <c r="F3178" s="5" t="s">
        <v>8</v>
      </c>
      <c r="G3178" s="5" t="s">
        <v>8</v>
      </c>
    </row>
    <row r="3179" spans="1:7" x14ac:dyDescent="0.25">
      <c r="A3179" s="5" t="s">
        <v>16220</v>
      </c>
      <c r="B3179" s="5">
        <v>-1.96709149553229</v>
      </c>
      <c r="C3179" s="5" t="s">
        <v>16221</v>
      </c>
      <c r="D3179" s="5" t="s">
        <v>14937</v>
      </c>
      <c r="E3179" s="5" t="s">
        <v>14938</v>
      </c>
      <c r="F3179" s="5" t="s">
        <v>14939</v>
      </c>
      <c r="G3179" s="5" t="s">
        <v>14940</v>
      </c>
    </row>
    <row r="3180" spans="1:7" x14ac:dyDescent="0.25">
      <c r="A3180" s="5" t="s">
        <v>10169</v>
      </c>
      <c r="B3180" s="5">
        <v>-1.97313324961447</v>
      </c>
      <c r="C3180" s="5" t="s">
        <v>8</v>
      </c>
      <c r="D3180" s="5" t="s">
        <v>8</v>
      </c>
      <c r="E3180" s="5" t="s">
        <v>8</v>
      </c>
      <c r="F3180" s="5" t="s">
        <v>8</v>
      </c>
      <c r="G3180" s="5" t="s">
        <v>8</v>
      </c>
    </row>
    <row r="3181" spans="1:7" x14ac:dyDescent="0.25">
      <c r="A3181" s="5" t="s">
        <v>23929</v>
      </c>
      <c r="B3181" s="5">
        <v>-1.9813020741627401</v>
      </c>
      <c r="C3181" s="5" t="s">
        <v>23930</v>
      </c>
      <c r="D3181" s="5" t="s">
        <v>23931</v>
      </c>
      <c r="E3181" s="5" t="s">
        <v>23932</v>
      </c>
      <c r="F3181" s="5" t="s">
        <v>23933</v>
      </c>
      <c r="G3181" s="5" t="s">
        <v>23934</v>
      </c>
    </row>
    <row r="3182" spans="1:7" x14ac:dyDescent="0.25">
      <c r="A3182" s="5" t="s">
        <v>21190</v>
      </c>
      <c r="B3182" s="5">
        <v>-1.9813020741627401</v>
      </c>
      <c r="C3182" s="5" t="s">
        <v>8</v>
      </c>
      <c r="D3182" s="5" t="s">
        <v>8</v>
      </c>
      <c r="E3182" s="5" t="s">
        <v>8</v>
      </c>
      <c r="F3182" s="5" t="s">
        <v>8</v>
      </c>
      <c r="G3182" s="5" t="s">
        <v>8</v>
      </c>
    </row>
    <row r="3183" spans="1:7" x14ac:dyDescent="0.25">
      <c r="A3183" s="5" t="s">
        <v>712</v>
      </c>
      <c r="B3183" s="5">
        <v>-1.98749567711317</v>
      </c>
      <c r="C3183" s="5" t="s">
        <v>8</v>
      </c>
      <c r="D3183" s="5" t="s">
        <v>8</v>
      </c>
      <c r="E3183" s="5" t="s">
        <v>8</v>
      </c>
      <c r="F3183" s="5" t="s">
        <v>8</v>
      </c>
      <c r="G3183" s="5" t="s">
        <v>8</v>
      </c>
    </row>
    <row r="3184" spans="1:7" x14ac:dyDescent="0.25">
      <c r="A3184" s="5" t="s">
        <v>22575</v>
      </c>
      <c r="B3184" s="5">
        <v>-1.99547268333481</v>
      </c>
      <c r="C3184" s="5" t="s">
        <v>8</v>
      </c>
      <c r="D3184" s="5" t="s">
        <v>8</v>
      </c>
      <c r="E3184" s="5" t="s">
        <v>8</v>
      </c>
      <c r="F3184" s="5" t="s">
        <v>8</v>
      </c>
      <c r="G3184" s="5" t="s">
        <v>8</v>
      </c>
    </row>
    <row r="3185" spans="1:7" x14ac:dyDescent="0.25">
      <c r="A3185" s="5" t="s">
        <v>25028</v>
      </c>
      <c r="B3185" s="5">
        <v>-1.9973317630146801</v>
      </c>
      <c r="C3185" s="5" t="s">
        <v>8</v>
      </c>
      <c r="D3185" s="5" t="s">
        <v>8</v>
      </c>
      <c r="E3185" s="5" t="s">
        <v>8</v>
      </c>
      <c r="F3185" s="5" t="s">
        <v>8</v>
      </c>
      <c r="G3185" s="5" t="s">
        <v>8</v>
      </c>
    </row>
    <row r="3186" spans="1:7" x14ac:dyDescent="0.25">
      <c r="A3186" s="5" t="s">
        <v>22717</v>
      </c>
      <c r="B3186" s="5">
        <v>-1.99737465897818</v>
      </c>
      <c r="C3186" s="5" t="s">
        <v>8</v>
      </c>
      <c r="D3186" s="5" t="s">
        <v>8</v>
      </c>
      <c r="E3186" s="5" t="s">
        <v>8</v>
      </c>
      <c r="F3186" s="5" t="s">
        <v>8</v>
      </c>
      <c r="G3186" s="5" t="s">
        <v>8</v>
      </c>
    </row>
    <row r="3187" spans="1:7" x14ac:dyDescent="0.25">
      <c r="A3187" s="5" t="s">
        <v>16665</v>
      </c>
      <c r="B3187" s="5">
        <v>-2.0091331031479398</v>
      </c>
      <c r="C3187" s="5" t="s">
        <v>16666</v>
      </c>
      <c r="D3187" s="5" t="s">
        <v>16667</v>
      </c>
      <c r="E3187" s="5" t="s">
        <v>16668</v>
      </c>
      <c r="F3187" s="5" t="s">
        <v>16669</v>
      </c>
      <c r="G3187" s="5" t="s">
        <v>16670</v>
      </c>
    </row>
    <row r="3188" spans="1:7" x14ac:dyDescent="0.25">
      <c r="A3188" s="5" t="s">
        <v>25299</v>
      </c>
      <c r="B3188" s="5">
        <v>-2.0091331031479398</v>
      </c>
      <c r="C3188" s="5" t="s">
        <v>8</v>
      </c>
      <c r="D3188" s="5" t="s">
        <v>8</v>
      </c>
      <c r="E3188" s="5" t="s">
        <v>8</v>
      </c>
      <c r="F3188" s="5" t="s">
        <v>8</v>
      </c>
      <c r="G3188" s="5" t="s">
        <v>8</v>
      </c>
    </row>
    <row r="3189" spans="1:7" x14ac:dyDescent="0.25">
      <c r="A3189" s="5" t="s">
        <v>22833</v>
      </c>
      <c r="B3189" s="5">
        <v>-2.0093160718823802</v>
      </c>
      <c r="C3189" s="5" t="s">
        <v>22834</v>
      </c>
      <c r="D3189" s="5" t="s">
        <v>22835</v>
      </c>
      <c r="E3189" s="5" t="s">
        <v>22836</v>
      </c>
      <c r="F3189" s="5" t="s">
        <v>22837</v>
      </c>
      <c r="G3189" s="5" t="s">
        <v>22838</v>
      </c>
    </row>
    <row r="3190" spans="1:7" x14ac:dyDescent="0.25">
      <c r="A3190" s="5" t="s">
        <v>6877</v>
      </c>
      <c r="B3190" s="5">
        <v>-2.0094269996713501</v>
      </c>
      <c r="C3190" s="5" t="s">
        <v>8</v>
      </c>
      <c r="D3190" s="5" t="s">
        <v>8</v>
      </c>
      <c r="E3190" s="5" t="s">
        <v>8</v>
      </c>
      <c r="F3190" s="5" t="s">
        <v>8</v>
      </c>
      <c r="G3190" s="5" t="s">
        <v>8</v>
      </c>
    </row>
    <row r="3191" spans="1:7" x14ac:dyDescent="0.25">
      <c r="A3191" s="5" t="s">
        <v>22495</v>
      </c>
      <c r="B3191" s="5">
        <v>-2.0095950301558201</v>
      </c>
      <c r="C3191" s="5" t="s">
        <v>8</v>
      </c>
      <c r="D3191" s="5" t="s">
        <v>22496</v>
      </c>
      <c r="E3191" s="5" t="s">
        <v>14494</v>
      </c>
      <c r="F3191" s="5" t="s">
        <v>22497</v>
      </c>
      <c r="G3191" s="5" t="s">
        <v>22498</v>
      </c>
    </row>
    <row r="3192" spans="1:7" x14ac:dyDescent="0.25">
      <c r="A3192" s="5" t="s">
        <v>2227</v>
      </c>
      <c r="B3192" s="5">
        <v>-2.0186150977616002</v>
      </c>
      <c r="C3192" s="5" t="s">
        <v>8</v>
      </c>
      <c r="D3192" s="5" t="s">
        <v>8</v>
      </c>
      <c r="E3192" s="5" t="s">
        <v>8</v>
      </c>
      <c r="F3192" s="5" t="s">
        <v>8</v>
      </c>
      <c r="G3192" s="5" t="s">
        <v>8</v>
      </c>
    </row>
    <row r="3193" spans="1:7" x14ac:dyDescent="0.25">
      <c r="A3193" s="5" t="s">
        <v>12304</v>
      </c>
      <c r="B3193" s="5">
        <v>-2.0233950849273699</v>
      </c>
      <c r="C3193" s="5" t="s">
        <v>8</v>
      </c>
      <c r="D3193" s="5" t="s">
        <v>8</v>
      </c>
      <c r="E3193" s="5" t="s">
        <v>8</v>
      </c>
      <c r="F3193" s="5" t="s">
        <v>8</v>
      </c>
      <c r="G3193" s="5" t="s">
        <v>8</v>
      </c>
    </row>
    <row r="3194" spans="1:7" x14ac:dyDescent="0.25">
      <c r="A3194" s="5" t="s">
        <v>18881</v>
      </c>
      <c r="B3194" s="5">
        <v>-2.0243743670628098</v>
      </c>
      <c r="C3194" s="5" t="s">
        <v>8</v>
      </c>
      <c r="D3194" s="5" t="s">
        <v>8</v>
      </c>
      <c r="E3194" s="5" t="s">
        <v>8</v>
      </c>
      <c r="F3194" s="5" t="s">
        <v>8</v>
      </c>
      <c r="G3194" s="5" t="s">
        <v>8</v>
      </c>
    </row>
    <row r="3195" spans="1:7" x14ac:dyDescent="0.25">
      <c r="A3195" s="5" t="s">
        <v>13758</v>
      </c>
      <c r="B3195" s="5">
        <v>-2.0282013863151902</v>
      </c>
      <c r="C3195" s="5" t="s">
        <v>13759</v>
      </c>
      <c r="D3195" s="5" t="s">
        <v>13760</v>
      </c>
      <c r="E3195" s="5" t="s">
        <v>13761</v>
      </c>
      <c r="F3195" s="5" t="s">
        <v>13762</v>
      </c>
      <c r="G3195" s="5" t="s">
        <v>13763</v>
      </c>
    </row>
    <row r="3196" spans="1:7" x14ac:dyDescent="0.25">
      <c r="A3196" s="5" t="s">
        <v>24258</v>
      </c>
      <c r="B3196" s="5">
        <v>-2.03643738914595</v>
      </c>
      <c r="C3196" s="5" t="s">
        <v>8</v>
      </c>
      <c r="D3196" s="5" t="s">
        <v>8</v>
      </c>
      <c r="E3196" s="5" t="s">
        <v>8</v>
      </c>
      <c r="F3196" s="5" t="s">
        <v>8</v>
      </c>
      <c r="G3196" s="5" t="s">
        <v>23218</v>
      </c>
    </row>
    <row r="3197" spans="1:7" x14ac:dyDescent="0.25">
      <c r="A3197" s="5" t="s">
        <v>22254</v>
      </c>
      <c r="B3197" s="5">
        <v>-2.03643738914595</v>
      </c>
      <c r="C3197" s="5" t="s">
        <v>8</v>
      </c>
      <c r="D3197" s="5" t="s">
        <v>8</v>
      </c>
      <c r="E3197" s="5" t="s">
        <v>8</v>
      </c>
      <c r="F3197" s="5" t="s">
        <v>8</v>
      </c>
      <c r="G3197" s="5" t="s">
        <v>8</v>
      </c>
    </row>
    <row r="3198" spans="1:7" x14ac:dyDescent="0.25">
      <c r="A3198" s="5" t="s">
        <v>14394</v>
      </c>
      <c r="B3198" s="5">
        <v>-2.03691454010827</v>
      </c>
      <c r="C3198" s="5" t="s">
        <v>8</v>
      </c>
      <c r="D3198" s="5" t="s">
        <v>8</v>
      </c>
      <c r="E3198" s="5" t="s">
        <v>8</v>
      </c>
      <c r="F3198" s="5" t="s">
        <v>8</v>
      </c>
      <c r="G3198" s="5" t="s">
        <v>8</v>
      </c>
    </row>
    <row r="3199" spans="1:7" x14ac:dyDescent="0.25">
      <c r="A3199" s="5" t="s">
        <v>13526</v>
      </c>
      <c r="B3199" s="5">
        <v>-2.04653883346676</v>
      </c>
      <c r="C3199" s="5" t="s">
        <v>8</v>
      </c>
      <c r="D3199" s="5" t="s">
        <v>8</v>
      </c>
      <c r="E3199" s="5" t="s">
        <v>8</v>
      </c>
      <c r="F3199" s="5" t="s">
        <v>8</v>
      </c>
      <c r="G3199" s="5" t="s">
        <v>8</v>
      </c>
    </row>
    <row r="3200" spans="1:7" x14ac:dyDescent="0.25">
      <c r="A3200" s="5" t="s">
        <v>19528</v>
      </c>
      <c r="B3200" s="5">
        <v>-2.0482569025505999</v>
      </c>
      <c r="C3200" s="5" t="s">
        <v>8</v>
      </c>
      <c r="D3200" s="5" t="s">
        <v>8</v>
      </c>
      <c r="E3200" s="5" t="s">
        <v>8</v>
      </c>
      <c r="F3200" s="5" t="s">
        <v>8</v>
      </c>
      <c r="G3200" s="5" t="s">
        <v>8</v>
      </c>
    </row>
    <row r="3201" spans="1:7" x14ac:dyDescent="0.25">
      <c r="A3201" s="5" t="s">
        <v>21924</v>
      </c>
      <c r="B3201" s="5">
        <v>-2.0503398862744802</v>
      </c>
      <c r="C3201" s="5" t="s">
        <v>8</v>
      </c>
      <c r="D3201" s="5" t="s">
        <v>8</v>
      </c>
      <c r="E3201" s="5" t="s">
        <v>8</v>
      </c>
      <c r="F3201" s="5" t="s">
        <v>8</v>
      </c>
      <c r="G3201" s="5" t="s">
        <v>8</v>
      </c>
    </row>
    <row r="3202" spans="1:7" x14ac:dyDescent="0.25">
      <c r="A3202" s="5" t="s">
        <v>12864</v>
      </c>
      <c r="B3202" s="5">
        <v>-2.0503398862744802</v>
      </c>
      <c r="C3202" s="5" t="s">
        <v>8</v>
      </c>
      <c r="D3202" s="5" t="s">
        <v>8</v>
      </c>
      <c r="E3202" s="5" t="s">
        <v>8</v>
      </c>
      <c r="F3202" s="5" t="s">
        <v>8</v>
      </c>
      <c r="G3202" s="5" t="s">
        <v>8</v>
      </c>
    </row>
    <row r="3203" spans="1:7" x14ac:dyDescent="0.25">
      <c r="A3203" s="5" t="s">
        <v>12949</v>
      </c>
      <c r="B3203" s="5">
        <v>-2.0503398862744802</v>
      </c>
      <c r="C3203" s="5" t="s">
        <v>8</v>
      </c>
      <c r="D3203" s="5" t="s">
        <v>8</v>
      </c>
      <c r="E3203" s="5" t="s">
        <v>8</v>
      </c>
      <c r="F3203" s="5" t="s">
        <v>8</v>
      </c>
      <c r="G3203" s="5" t="s">
        <v>8</v>
      </c>
    </row>
    <row r="3204" spans="1:7" x14ac:dyDescent="0.25">
      <c r="A3204" s="5" t="s">
        <v>15806</v>
      </c>
      <c r="B3204" s="5">
        <v>-2.0507873119750299</v>
      </c>
      <c r="C3204" s="5" t="s">
        <v>8</v>
      </c>
      <c r="D3204" s="5" t="s">
        <v>8</v>
      </c>
      <c r="E3204" s="5" t="s">
        <v>8</v>
      </c>
      <c r="F3204" s="5" t="s">
        <v>8</v>
      </c>
      <c r="G3204" s="5" t="s">
        <v>8</v>
      </c>
    </row>
    <row r="3205" spans="1:7" x14ac:dyDescent="0.25">
      <c r="A3205" s="5" t="s">
        <v>10666</v>
      </c>
      <c r="B3205" s="5">
        <v>-2.06733477867422</v>
      </c>
      <c r="C3205" s="5" t="s">
        <v>10667</v>
      </c>
      <c r="D3205" s="5" t="s">
        <v>10668</v>
      </c>
      <c r="E3205" s="5" t="s">
        <v>8</v>
      </c>
      <c r="F3205" s="5" t="s">
        <v>10669</v>
      </c>
      <c r="G3205" s="5" t="s">
        <v>10670</v>
      </c>
    </row>
    <row r="3206" spans="1:7" x14ac:dyDescent="0.25">
      <c r="A3206" s="5" t="s">
        <v>12084</v>
      </c>
      <c r="B3206" s="5">
        <v>-2.0776691231934201</v>
      </c>
      <c r="C3206" s="5" t="s">
        <v>8</v>
      </c>
      <c r="D3206" s="5" t="s">
        <v>8</v>
      </c>
      <c r="E3206" s="5" t="s">
        <v>8</v>
      </c>
      <c r="F3206" s="5" t="s">
        <v>8</v>
      </c>
      <c r="G3206" s="5" t="s">
        <v>8</v>
      </c>
    </row>
    <row r="3207" spans="1:7" x14ac:dyDescent="0.25">
      <c r="A3207" s="5" t="s">
        <v>6220</v>
      </c>
      <c r="B3207" s="5">
        <v>-2.0776813763034498</v>
      </c>
      <c r="C3207" s="5" t="s">
        <v>8</v>
      </c>
      <c r="D3207" s="5" t="s">
        <v>8</v>
      </c>
      <c r="E3207" s="5" t="s">
        <v>8</v>
      </c>
      <c r="F3207" s="5" t="s">
        <v>8</v>
      </c>
      <c r="G3207" s="5" t="s">
        <v>8</v>
      </c>
    </row>
    <row r="3208" spans="1:7" x14ac:dyDescent="0.25">
      <c r="A3208" s="5" t="s">
        <v>19020</v>
      </c>
      <c r="B3208" s="5">
        <v>-2.08954293739931</v>
      </c>
      <c r="C3208" s="5" t="s">
        <v>8</v>
      </c>
      <c r="D3208" s="5" t="s">
        <v>8</v>
      </c>
      <c r="E3208" s="5" t="s">
        <v>8</v>
      </c>
      <c r="F3208" s="5" t="s">
        <v>8</v>
      </c>
      <c r="G3208" s="5" t="s">
        <v>8</v>
      </c>
    </row>
    <row r="3209" spans="1:7" x14ac:dyDescent="0.25">
      <c r="A3209" s="5" t="s">
        <v>21769</v>
      </c>
      <c r="B3209" s="5">
        <v>-2.09064537892709</v>
      </c>
      <c r="C3209" s="5" t="s">
        <v>8</v>
      </c>
      <c r="D3209" s="5" t="s">
        <v>8</v>
      </c>
      <c r="E3209" s="5" t="s">
        <v>8</v>
      </c>
      <c r="F3209" s="5" t="s">
        <v>8</v>
      </c>
      <c r="G3209" s="5" t="s">
        <v>8</v>
      </c>
    </row>
    <row r="3210" spans="1:7" x14ac:dyDescent="0.25">
      <c r="A3210" s="5" t="s">
        <v>23980</v>
      </c>
      <c r="B3210" s="5">
        <v>-2.1078758937206801</v>
      </c>
      <c r="C3210" s="5" t="s">
        <v>8</v>
      </c>
      <c r="D3210" s="5" t="s">
        <v>8</v>
      </c>
      <c r="E3210" s="5" t="s">
        <v>8</v>
      </c>
      <c r="F3210" s="5" t="s">
        <v>8</v>
      </c>
      <c r="G3210" s="5" t="s">
        <v>23981</v>
      </c>
    </row>
    <row r="3211" spans="1:7" x14ac:dyDescent="0.25">
      <c r="A3211" s="5" t="s">
        <v>13271</v>
      </c>
      <c r="B3211" s="5">
        <v>-2.1192709549364501</v>
      </c>
      <c r="C3211" s="5" t="s">
        <v>8</v>
      </c>
      <c r="D3211" s="5" t="s">
        <v>8</v>
      </c>
      <c r="E3211" s="5" t="s">
        <v>8</v>
      </c>
      <c r="F3211" s="5" t="s">
        <v>8</v>
      </c>
      <c r="G3211" s="5" t="s">
        <v>8</v>
      </c>
    </row>
    <row r="3212" spans="1:7" x14ac:dyDescent="0.25">
      <c r="A3212" s="5" t="s">
        <v>25354</v>
      </c>
      <c r="B3212" s="5">
        <v>-2.1198021442258401</v>
      </c>
      <c r="C3212" s="5" t="s">
        <v>8</v>
      </c>
      <c r="D3212" s="5" t="s">
        <v>8</v>
      </c>
      <c r="E3212" s="5" t="s">
        <v>8</v>
      </c>
      <c r="F3212" s="5" t="s">
        <v>8</v>
      </c>
      <c r="G3212" s="5" t="s">
        <v>8</v>
      </c>
    </row>
    <row r="3213" spans="1:7" x14ac:dyDescent="0.25">
      <c r="A3213" s="5" t="s">
        <v>20141</v>
      </c>
      <c r="B3213" s="5">
        <v>-2.1340976918072698</v>
      </c>
      <c r="C3213" s="5" t="s">
        <v>8</v>
      </c>
      <c r="D3213" s="5" t="s">
        <v>8</v>
      </c>
      <c r="E3213" s="5" t="s">
        <v>8</v>
      </c>
      <c r="F3213" s="5" t="s">
        <v>8</v>
      </c>
      <c r="G3213" s="5" t="s">
        <v>8</v>
      </c>
    </row>
    <row r="3214" spans="1:7" x14ac:dyDescent="0.25">
      <c r="A3214" s="5" t="s">
        <v>4580</v>
      </c>
      <c r="B3214" s="5">
        <v>-2.15568264175741</v>
      </c>
      <c r="C3214" s="5" t="s">
        <v>8</v>
      </c>
      <c r="D3214" s="5" t="s">
        <v>8</v>
      </c>
      <c r="E3214" s="5" t="s">
        <v>8</v>
      </c>
      <c r="F3214" s="5" t="s">
        <v>8</v>
      </c>
      <c r="G3214" s="5" t="s">
        <v>8</v>
      </c>
    </row>
    <row r="3215" spans="1:7" x14ac:dyDescent="0.25">
      <c r="A3215" s="5" t="s">
        <v>19856</v>
      </c>
      <c r="B3215" s="5">
        <v>-2.15568264175741</v>
      </c>
      <c r="C3215" s="5" t="s">
        <v>8</v>
      </c>
      <c r="D3215" s="5" t="s">
        <v>8</v>
      </c>
      <c r="E3215" s="5" t="s">
        <v>8</v>
      </c>
      <c r="F3215" s="5" t="s">
        <v>8</v>
      </c>
      <c r="G3215" s="5" t="s">
        <v>8</v>
      </c>
    </row>
    <row r="3216" spans="1:7" x14ac:dyDescent="0.25">
      <c r="A3216" s="5" t="s">
        <v>23562</v>
      </c>
      <c r="B3216" s="5">
        <v>-2.1657066797355902</v>
      </c>
      <c r="C3216" s="5" t="s">
        <v>8</v>
      </c>
      <c r="D3216" s="5" t="s">
        <v>8</v>
      </c>
      <c r="E3216" s="5" t="s">
        <v>8</v>
      </c>
      <c r="F3216" s="5" t="s">
        <v>8</v>
      </c>
      <c r="G3216" s="5" t="s">
        <v>8</v>
      </c>
    </row>
    <row r="3217" spans="1:7" x14ac:dyDescent="0.25">
      <c r="A3217" s="5" t="s">
        <v>7878</v>
      </c>
      <c r="B3217" s="5">
        <v>-2.1824320901034699</v>
      </c>
      <c r="C3217" s="5" t="s">
        <v>8</v>
      </c>
      <c r="D3217" s="5" t="s">
        <v>8</v>
      </c>
      <c r="E3217" s="5" t="s">
        <v>8</v>
      </c>
      <c r="F3217" s="5" t="s">
        <v>8</v>
      </c>
      <c r="G3217" s="5" t="s">
        <v>8</v>
      </c>
    </row>
    <row r="3218" spans="1:7" x14ac:dyDescent="0.25">
      <c r="A3218" s="5" t="s">
        <v>24462</v>
      </c>
      <c r="B3218" s="5">
        <v>-2.19022653119643</v>
      </c>
      <c r="C3218" s="5" t="s">
        <v>8</v>
      </c>
      <c r="D3218" s="5" t="s">
        <v>24463</v>
      </c>
      <c r="E3218" s="5" t="s">
        <v>24464</v>
      </c>
      <c r="F3218" s="5" t="s">
        <v>8</v>
      </c>
      <c r="G3218" s="5" t="s">
        <v>24465</v>
      </c>
    </row>
    <row r="3219" spans="1:7" x14ac:dyDescent="0.25">
      <c r="A3219" s="5" t="s">
        <v>21772</v>
      </c>
      <c r="B3219" s="5">
        <v>-2.1967807433765598</v>
      </c>
      <c r="C3219" s="5" t="s">
        <v>8</v>
      </c>
      <c r="D3219" s="5" t="s">
        <v>8</v>
      </c>
      <c r="E3219" s="5" t="s">
        <v>8</v>
      </c>
      <c r="F3219" s="5" t="s">
        <v>8</v>
      </c>
      <c r="G3219" s="5" t="s">
        <v>8</v>
      </c>
    </row>
    <row r="3220" spans="1:7" x14ac:dyDescent="0.25">
      <c r="A3220" s="5" t="s">
        <v>21426</v>
      </c>
      <c r="B3220" s="5">
        <v>-2.1979072181074999</v>
      </c>
      <c r="C3220" s="5" t="s">
        <v>8</v>
      </c>
      <c r="D3220" s="5" t="s">
        <v>8</v>
      </c>
      <c r="E3220" s="5" t="s">
        <v>8</v>
      </c>
      <c r="F3220" s="5" t="s">
        <v>8</v>
      </c>
      <c r="G3220" s="5" t="s">
        <v>8</v>
      </c>
    </row>
    <row r="3221" spans="1:7" x14ac:dyDescent="0.25">
      <c r="A3221" s="5" t="s">
        <v>22257</v>
      </c>
      <c r="B3221" s="5">
        <v>-2.2036785890905</v>
      </c>
      <c r="C3221" s="5" t="s">
        <v>8</v>
      </c>
      <c r="D3221" s="5" t="s">
        <v>8</v>
      </c>
      <c r="E3221" s="5" t="s">
        <v>8</v>
      </c>
      <c r="F3221" s="5" t="s">
        <v>8</v>
      </c>
      <c r="G3221" s="5" t="s">
        <v>8</v>
      </c>
    </row>
    <row r="3222" spans="1:7" x14ac:dyDescent="0.25">
      <c r="A3222" s="5" t="s">
        <v>23055</v>
      </c>
      <c r="B3222" s="5">
        <v>-2.20504176689749</v>
      </c>
      <c r="C3222" s="5" t="s">
        <v>8</v>
      </c>
      <c r="D3222" s="5" t="s">
        <v>8</v>
      </c>
      <c r="E3222" s="5" t="s">
        <v>8</v>
      </c>
      <c r="F3222" s="5" t="s">
        <v>8</v>
      </c>
      <c r="G3222" s="5" t="s">
        <v>7304</v>
      </c>
    </row>
    <row r="3223" spans="1:7" x14ac:dyDescent="0.25">
      <c r="A3223" s="5" t="s">
        <v>4019</v>
      </c>
      <c r="B3223" s="5">
        <v>-2.20793044704924</v>
      </c>
      <c r="C3223" s="5" t="s">
        <v>8</v>
      </c>
      <c r="D3223" s="5" t="s">
        <v>8</v>
      </c>
      <c r="E3223" s="5" t="s">
        <v>8</v>
      </c>
      <c r="F3223" s="5" t="s">
        <v>8</v>
      </c>
      <c r="G3223" s="5" t="s">
        <v>8</v>
      </c>
    </row>
    <row r="3224" spans="1:7" x14ac:dyDescent="0.25">
      <c r="A3224" s="5" t="s">
        <v>6249</v>
      </c>
      <c r="B3224" s="5">
        <v>-2.2084490094856899</v>
      </c>
      <c r="C3224" s="5" t="s">
        <v>8</v>
      </c>
      <c r="D3224" s="5" t="s">
        <v>8</v>
      </c>
      <c r="E3224" s="5" t="s">
        <v>8</v>
      </c>
      <c r="F3224" s="5" t="s">
        <v>8</v>
      </c>
      <c r="G3224" s="5" t="s">
        <v>8</v>
      </c>
    </row>
    <row r="3225" spans="1:7" x14ac:dyDescent="0.25">
      <c r="A3225" s="5" t="s">
        <v>23375</v>
      </c>
      <c r="B3225" s="5">
        <v>-2.2084490094856899</v>
      </c>
      <c r="C3225" s="5" t="s">
        <v>8</v>
      </c>
      <c r="D3225" s="5" t="s">
        <v>8</v>
      </c>
      <c r="E3225" s="5" t="s">
        <v>8</v>
      </c>
      <c r="F3225" s="5" t="s">
        <v>8</v>
      </c>
      <c r="G3225" s="5" t="s">
        <v>8</v>
      </c>
    </row>
    <row r="3226" spans="1:7" x14ac:dyDescent="0.25">
      <c r="A3226" s="5" t="s">
        <v>23279</v>
      </c>
      <c r="B3226" s="5">
        <v>-2.2192637202281702</v>
      </c>
      <c r="C3226" s="5" t="s">
        <v>8</v>
      </c>
      <c r="D3226" s="5" t="s">
        <v>8</v>
      </c>
      <c r="E3226" s="5" t="s">
        <v>23280</v>
      </c>
      <c r="F3226" s="5" t="s">
        <v>8</v>
      </c>
      <c r="G3226" s="5" t="s">
        <v>165</v>
      </c>
    </row>
    <row r="3227" spans="1:7" x14ac:dyDescent="0.25">
      <c r="A3227" s="5" t="s">
        <v>13989</v>
      </c>
      <c r="B3227" s="5">
        <v>-2.2354303754615499</v>
      </c>
      <c r="C3227" s="5" t="s">
        <v>8</v>
      </c>
      <c r="D3227" s="5" t="s">
        <v>8</v>
      </c>
      <c r="E3227" s="5" t="s">
        <v>8</v>
      </c>
      <c r="F3227" s="5" t="s">
        <v>8</v>
      </c>
      <c r="G3227" s="5" t="s">
        <v>8</v>
      </c>
    </row>
    <row r="3228" spans="1:7" x14ac:dyDescent="0.25">
      <c r="A3228" s="5" t="s">
        <v>25484</v>
      </c>
      <c r="B3228" s="5">
        <v>-2.2368275053251199</v>
      </c>
      <c r="C3228" s="5" t="s">
        <v>8</v>
      </c>
      <c r="D3228" s="5" t="s">
        <v>8</v>
      </c>
      <c r="E3228" s="5" t="s">
        <v>8</v>
      </c>
      <c r="F3228" s="5" t="s">
        <v>8</v>
      </c>
      <c r="G3228" s="5" t="s">
        <v>8</v>
      </c>
    </row>
    <row r="3229" spans="1:7" x14ac:dyDescent="0.25">
      <c r="A3229" s="5" t="s">
        <v>3233</v>
      </c>
      <c r="B3229" s="5">
        <v>-2.23805036233174</v>
      </c>
      <c r="C3229" s="5" t="s">
        <v>8</v>
      </c>
      <c r="D3229" s="5" t="s">
        <v>8</v>
      </c>
      <c r="E3229" s="5" t="s">
        <v>8</v>
      </c>
      <c r="F3229" s="5" t="s">
        <v>8</v>
      </c>
      <c r="G3229" s="5" t="s">
        <v>8</v>
      </c>
    </row>
    <row r="3230" spans="1:7" x14ac:dyDescent="0.25">
      <c r="A3230" s="5" t="s">
        <v>19921</v>
      </c>
      <c r="B3230" s="5">
        <v>-2.2395955159390901</v>
      </c>
      <c r="C3230" s="5" t="s">
        <v>8</v>
      </c>
      <c r="D3230" s="5" t="s">
        <v>8</v>
      </c>
      <c r="E3230" s="5" t="s">
        <v>8</v>
      </c>
      <c r="F3230" s="5" t="s">
        <v>8</v>
      </c>
      <c r="G3230" s="5" t="s">
        <v>8</v>
      </c>
    </row>
    <row r="3231" spans="1:7" x14ac:dyDescent="0.25">
      <c r="A3231" s="5" t="s">
        <v>7068</v>
      </c>
      <c r="B3231" s="5">
        <v>-2.2448695282322202</v>
      </c>
      <c r="C3231" s="5" t="s">
        <v>8</v>
      </c>
      <c r="D3231" s="5" t="s">
        <v>8</v>
      </c>
      <c r="E3231" s="5" t="s">
        <v>8</v>
      </c>
      <c r="F3231" s="5" t="s">
        <v>8</v>
      </c>
      <c r="G3231" s="5" t="s">
        <v>8</v>
      </c>
    </row>
    <row r="3232" spans="1:7" x14ac:dyDescent="0.25">
      <c r="A3232" s="5" t="s">
        <v>17723</v>
      </c>
      <c r="B3232" s="5">
        <v>-2.2504838679006798</v>
      </c>
      <c r="C3232" s="5" t="s">
        <v>8</v>
      </c>
      <c r="D3232" s="5" t="s">
        <v>8</v>
      </c>
      <c r="E3232" s="5" t="s">
        <v>17724</v>
      </c>
      <c r="F3232" s="5" t="s">
        <v>8</v>
      </c>
      <c r="G3232" s="5" t="s">
        <v>597</v>
      </c>
    </row>
    <row r="3233" spans="1:7" x14ac:dyDescent="0.25">
      <c r="A3233" s="5" t="s">
        <v>10046</v>
      </c>
      <c r="B3233" s="5">
        <v>-2.2646585343103101</v>
      </c>
      <c r="C3233" s="5" t="s">
        <v>8</v>
      </c>
      <c r="D3233" s="5" t="s">
        <v>8</v>
      </c>
      <c r="E3233" s="5" t="s">
        <v>8</v>
      </c>
      <c r="F3233" s="5" t="s">
        <v>8</v>
      </c>
      <c r="G3233" s="5" t="s">
        <v>8</v>
      </c>
    </row>
    <row r="3234" spans="1:7" x14ac:dyDescent="0.25">
      <c r="A3234" s="5" t="s">
        <v>22784</v>
      </c>
      <c r="B3234" s="5">
        <v>-2.2687268411894399</v>
      </c>
      <c r="C3234" s="5" t="s">
        <v>8</v>
      </c>
      <c r="D3234" s="5" t="s">
        <v>8</v>
      </c>
      <c r="E3234" s="5" t="s">
        <v>8</v>
      </c>
      <c r="F3234" s="5" t="s">
        <v>8</v>
      </c>
      <c r="G3234" s="5" t="s">
        <v>8</v>
      </c>
    </row>
    <row r="3235" spans="1:7" x14ac:dyDescent="0.25">
      <c r="A3235" s="5" t="s">
        <v>11641</v>
      </c>
      <c r="B3235" s="5">
        <v>-2.2843396170968502</v>
      </c>
      <c r="C3235" s="5" t="s">
        <v>8</v>
      </c>
      <c r="D3235" s="5" t="s">
        <v>8</v>
      </c>
      <c r="E3235" s="5" t="s">
        <v>8</v>
      </c>
      <c r="F3235" s="5" t="s">
        <v>8</v>
      </c>
      <c r="G3235" s="5" t="s">
        <v>8</v>
      </c>
    </row>
    <row r="3236" spans="1:7" x14ac:dyDescent="0.25">
      <c r="A3236" s="5" t="s">
        <v>507</v>
      </c>
      <c r="B3236" s="5">
        <v>-2.29566155228206</v>
      </c>
      <c r="C3236" s="5" t="s">
        <v>508</v>
      </c>
      <c r="D3236" s="5" t="s">
        <v>8</v>
      </c>
      <c r="E3236" s="5" t="s">
        <v>8</v>
      </c>
      <c r="F3236" s="5" t="s">
        <v>8</v>
      </c>
      <c r="G3236" s="5" t="s">
        <v>509</v>
      </c>
    </row>
    <row r="3237" spans="1:7" x14ac:dyDescent="0.25">
      <c r="A3237" s="5" t="s">
        <v>12712</v>
      </c>
      <c r="B3237" s="5">
        <v>-2.2964854677270301</v>
      </c>
      <c r="C3237" s="5" t="s">
        <v>8</v>
      </c>
      <c r="D3237" s="5" t="s">
        <v>8</v>
      </c>
      <c r="E3237" s="5" t="s">
        <v>8</v>
      </c>
      <c r="F3237" s="5" t="s">
        <v>8</v>
      </c>
      <c r="G3237" s="5" t="s">
        <v>8</v>
      </c>
    </row>
    <row r="3238" spans="1:7" x14ac:dyDescent="0.25">
      <c r="A3238" s="5" t="s">
        <v>15769</v>
      </c>
      <c r="B3238" s="5">
        <v>-2.2976212859701901</v>
      </c>
      <c r="C3238" s="5" t="s">
        <v>8</v>
      </c>
      <c r="D3238" s="5" t="s">
        <v>8</v>
      </c>
      <c r="E3238" s="5" t="s">
        <v>8</v>
      </c>
      <c r="F3238" s="5" t="s">
        <v>8</v>
      </c>
      <c r="G3238" s="5" t="s">
        <v>8</v>
      </c>
    </row>
    <row r="3239" spans="1:7" x14ac:dyDescent="0.25">
      <c r="A3239" s="5" t="s">
        <v>20749</v>
      </c>
      <c r="B3239" s="5">
        <v>-2.29835911368738</v>
      </c>
      <c r="C3239" s="5" t="s">
        <v>8</v>
      </c>
      <c r="D3239" s="5" t="s">
        <v>8</v>
      </c>
      <c r="E3239" s="5" t="s">
        <v>8</v>
      </c>
      <c r="F3239" s="5" t="s">
        <v>8</v>
      </c>
      <c r="G3239" s="5" t="s">
        <v>8</v>
      </c>
    </row>
    <row r="3240" spans="1:7" x14ac:dyDescent="0.25">
      <c r="A3240" s="5" t="s">
        <v>4392</v>
      </c>
      <c r="B3240" s="5">
        <v>-2.30693894980744</v>
      </c>
      <c r="C3240" s="5" t="s">
        <v>8</v>
      </c>
      <c r="D3240" s="5" t="s">
        <v>8</v>
      </c>
      <c r="E3240" s="5" t="s">
        <v>8</v>
      </c>
      <c r="F3240" s="5" t="s">
        <v>8</v>
      </c>
      <c r="G3240" s="5" t="s">
        <v>8</v>
      </c>
    </row>
    <row r="3241" spans="1:7" x14ac:dyDescent="0.25">
      <c r="A3241" s="5" t="s">
        <v>20322</v>
      </c>
      <c r="B3241" s="5">
        <v>-2.3170034601594498</v>
      </c>
      <c r="C3241" s="5" t="s">
        <v>8</v>
      </c>
      <c r="D3241" s="5" t="s">
        <v>8</v>
      </c>
      <c r="E3241" s="5" t="s">
        <v>8</v>
      </c>
      <c r="F3241" s="5" t="s">
        <v>8</v>
      </c>
      <c r="G3241" s="5" t="s">
        <v>8</v>
      </c>
    </row>
    <row r="3242" spans="1:7" x14ac:dyDescent="0.25">
      <c r="A3242" s="5" t="s">
        <v>14641</v>
      </c>
      <c r="B3242" s="5">
        <v>-2.3332732556420299</v>
      </c>
      <c r="C3242" s="5" t="s">
        <v>8</v>
      </c>
      <c r="D3242" s="5" t="s">
        <v>8</v>
      </c>
      <c r="E3242" s="5" t="s">
        <v>8</v>
      </c>
      <c r="F3242" s="5" t="s">
        <v>8</v>
      </c>
      <c r="G3242" s="5" t="s">
        <v>8</v>
      </c>
    </row>
    <row r="3243" spans="1:7" x14ac:dyDescent="0.25">
      <c r="A3243" s="5" t="s">
        <v>1364</v>
      </c>
      <c r="B3243" s="5">
        <v>-2.3554112272036898</v>
      </c>
      <c r="C3243" s="5" t="s">
        <v>8</v>
      </c>
      <c r="D3243" s="5" t="s">
        <v>8</v>
      </c>
      <c r="E3243" s="5" t="s">
        <v>8</v>
      </c>
      <c r="F3243" s="5" t="s">
        <v>8</v>
      </c>
      <c r="G3243" s="5" t="s">
        <v>8</v>
      </c>
    </row>
    <row r="3244" spans="1:7" x14ac:dyDescent="0.25">
      <c r="A3244" s="5" t="s">
        <v>21555</v>
      </c>
      <c r="B3244" s="5">
        <v>-2.3726874801800402</v>
      </c>
      <c r="C3244" s="5" t="s">
        <v>8</v>
      </c>
      <c r="D3244" s="5" t="s">
        <v>8</v>
      </c>
      <c r="E3244" s="5" t="s">
        <v>8</v>
      </c>
      <c r="F3244" s="5" t="s">
        <v>8</v>
      </c>
      <c r="G3244" s="5" t="s">
        <v>8</v>
      </c>
    </row>
    <row r="3245" spans="1:7" x14ac:dyDescent="0.25">
      <c r="A3245" s="5" t="s">
        <v>20005</v>
      </c>
      <c r="B3245" s="5">
        <v>-2.3726874801800402</v>
      </c>
      <c r="C3245" s="5" t="s">
        <v>8</v>
      </c>
      <c r="D3245" s="5" t="s">
        <v>8</v>
      </c>
      <c r="E3245" s="5" t="s">
        <v>8</v>
      </c>
      <c r="F3245" s="5" t="s">
        <v>8</v>
      </c>
      <c r="G3245" s="5" t="s">
        <v>8</v>
      </c>
    </row>
    <row r="3246" spans="1:7" x14ac:dyDescent="0.25">
      <c r="A3246" s="5" t="s">
        <v>25434</v>
      </c>
      <c r="B3246" s="5">
        <v>-2.4068787634206199</v>
      </c>
      <c r="C3246" s="5" t="s">
        <v>8</v>
      </c>
      <c r="D3246" s="5" t="s">
        <v>8</v>
      </c>
      <c r="E3246" s="5" t="s">
        <v>25435</v>
      </c>
      <c r="F3246" s="5" t="s">
        <v>8</v>
      </c>
      <c r="G3246" s="5" t="s">
        <v>8</v>
      </c>
    </row>
    <row r="3247" spans="1:7" x14ac:dyDescent="0.25">
      <c r="A3247" s="5" t="s">
        <v>5531</v>
      </c>
      <c r="B3247" s="5">
        <v>-2.4072453689984701</v>
      </c>
      <c r="C3247" s="5" t="s">
        <v>8</v>
      </c>
      <c r="D3247" s="5" t="s">
        <v>8</v>
      </c>
      <c r="E3247" s="5" t="s">
        <v>8</v>
      </c>
      <c r="F3247" s="5" t="s">
        <v>8</v>
      </c>
      <c r="G3247" s="5" t="s">
        <v>8</v>
      </c>
    </row>
    <row r="3248" spans="1:7" x14ac:dyDescent="0.25">
      <c r="A3248" s="5" t="s">
        <v>6677</v>
      </c>
      <c r="B3248" s="5">
        <v>-2.4079092625749601</v>
      </c>
      <c r="C3248" s="5" t="s">
        <v>8</v>
      </c>
      <c r="D3248" s="5" t="s">
        <v>8</v>
      </c>
      <c r="E3248" s="5" t="s">
        <v>8</v>
      </c>
      <c r="F3248" s="5" t="s">
        <v>8</v>
      </c>
      <c r="G3248" s="5" t="s">
        <v>8</v>
      </c>
    </row>
    <row r="3249" spans="1:7" x14ac:dyDescent="0.25">
      <c r="A3249" s="5" t="s">
        <v>24759</v>
      </c>
      <c r="B3249" s="5">
        <v>-2.4149120565301301</v>
      </c>
      <c r="C3249" s="5" t="s">
        <v>8</v>
      </c>
      <c r="D3249" s="5" t="s">
        <v>8</v>
      </c>
      <c r="E3249" s="5" t="s">
        <v>8</v>
      </c>
      <c r="F3249" s="5" t="s">
        <v>8</v>
      </c>
      <c r="G3249" s="5" t="s">
        <v>8</v>
      </c>
    </row>
    <row r="3250" spans="1:7" x14ac:dyDescent="0.25">
      <c r="A3250" s="5" t="s">
        <v>8865</v>
      </c>
      <c r="B3250" s="5">
        <v>-2.4149120565301301</v>
      </c>
      <c r="C3250" s="5" t="s">
        <v>8</v>
      </c>
      <c r="D3250" s="5" t="s">
        <v>8</v>
      </c>
      <c r="E3250" s="5" t="s">
        <v>8</v>
      </c>
      <c r="F3250" s="5" t="s">
        <v>8</v>
      </c>
      <c r="G3250" s="5" t="s">
        <v>8</v>
      </c>
    </row>
    <row r="3251" spans="1:7" x14ac:dyDescent="0.25">
      <c r="A3251" s="5" t="s">
        <v>25748</v>
      </c>
      <c r="B3251" s="5">
        <v>-2.4305395528437401</v>
      </c>
      <c r="C3251" s="5" t="s">
        <v>8</v>
      </c>
      <c r="D3251" s="5" t="s">
        <v>8</v>
      </c>
      <c r="E3251" s="5" t="s">
        <v>8</v>
      </c>
      <c r="F3251" s="5" t="s">
        <v>8</v>
      </c>
      <c r="G3251" s="5" t="s">
        <v>8</v>
      </c>
    </row>
    <row r="3252" spans="1:7" x14ac:dyDescent="0.25">
      <c r="A3252" s="5" t="s">
        <v>764</v>
      </c>
      <c r="B3252" s="5">
        <v>-2.44575196235881</v>
      </c>
      <c r="C3252" s="5" t="s">
        <v>8</v>
      </c>
      <c r="D3252" s="5" t="s">
        <v>8</v>
      </c>
      <c r="E3252" s="5" t="s">
        <v>8</v>
      </c>
      <c r="F3252" s="5" t="s">
        <v>8</v>
      </c>
      <c r="G3252" s="5" t="s">
        <v>8</v>
      </c>
    </row>
    <row r="3253" spans="1:7" x14ac:dyDescent="0.25">
      <c r="A3253" s="5" t="s">
        <v>15478</v>
      </c>
      <c r="B3253" s="5">
        <v>-2.4520241919918302</v>
      </c>
      <c r="C3253" s="5" t="s">
        <v>8</v>
      </c>
      <c r="D3253" s="5" t="s">
        <v>8</v>
      </c>
      <c r="E3253" s="5" t="s">
        <v>8</v>
      </c>
      <c r="F3253" s="5" t="s">
        <v>8</v>
      </c>
      <c r="G3253" s="5" t="s">
        <v>8</v>
      </c>
    </row>
    <row r="3254" spans="1:7" x14ac:dyDescent="0.25">
      <c r="A3254" s="5" t="s">
        <v>14285</v>
      </c>
      <c r="B3254" s="5">
        <v>-2.4535019492577601</v>
      </c>
      <c r="C3254" s="5" t="s">
        <v>8</v>
      </c>
      <c r="D3254" s="5" t="s">
        <v>8</v>
      </c>
      <c r="E3254" s="5" t="s">
        <v>8</v>
      </c>
      <c r="F3254" s="5" t="s">
        <v>8</v>
      </c>
      <c r="G3254" s="5" t="s">
        <v>8</v>
      </c>
    </row>
    <row r="3255" spans="1:7" x14ac:dyDescent="0.25">
      <c r="A3255" s="5" t="s">
        <v>380</v>
      </c>
      <c r="B3255" s="5">
        <v>-2.46871409345313</v>
      </c>
      <c r="C3255" s="5" t="s">
        <v>8</v>
      </c>
      <c r="D3255" s="5" t="s">
        <v>8</v>
      </c>
      <c r="E3255" s="5" t="s">
        <v>8</v>
      </c>
      <c r="F3255" s="5" t="s">
        <v>8</v>
      </c>
      <c r="G3255" s="5" t="s">
        <v>8</v>
      </c>
    </row>
    <row r="3256" spans="1:7" x14ac:dyDescent="0.25">
      <c r="A3256" s="5" t="s">
        <v>8133</v>
      </c>
      <c r="B3256" s="5">
        <v>-2.4863638643817798</v>
      </c>
      <c r="C3256" s="5" t="s">
        <v>8</v>
      </c>
      <c r="D3256" s="5" t="s">
        <v>8</v>
      </c>
      <c r="E3256" s="5" t="s">
        <v>8</v>
      </c>
      <c r="F3256" s="5" t="s">
        <v>8</v>
      </c>
      <c r="G3256" s="5" t="s">
        <v>8</v>
      </c>
    </row>
    <row r="3257" spans="1:7" x14ac:dyDescent="0.25">
      <c r="A3257" s="5" t="s">
        <v>1951</v>
      </c>
      <c r="B3257" s="5">
        <v>-2.49023848393779</v>
      </c>
      <c r="C3257" s="5" t="s">
        <v>8</v>
      </c>
      <c r="D3257" s="5" t="s">
        <v>8</v>
      </c>
      <c r="E3257" s="5" t="s">
        <v>8</v>
      </c>
      <c r="F3257" s="5" t="s">
        <v>1204</v>
      </c>
      <c r="G3257" s="5" t="s">
        <v>8</v>
      </c>
    </row>
    <row r="3258" spans="1:7" x14ac:dyDescent="0.25">
      <c r="A3258" s="5" t="s">
        <v>22684</v>
      </c>
      <c r="B3258" s="5">
        <v>-2.49023848393779</v>
      </c>
      <c r="C3258" s="5" t="s">
        <v>8</v>
      </c>
      <c r="D3258" s="5" t="s">
        <v>8</v>
      </c>
      <c r="E3258" s="5" t="s">
        <v>8</v>
      </c>
      <c r="F3258" s="5" t="s">
        <v>8</v>
      </c>
      <c r="G3258" s="5" t="s">
        <v>8</v>
      </c>
    </row>
    <row r="3259" spans="1:7" x14ac:dyDescent="0.25">
      <c r="A3259" s="5" t="s">
        <v>14805</v>
      </c>
      <c r="B3259" s="5">
        <v>-2.49023848393779</v>
      </c>
      <c r="C3259" s="5" t="s">
        <v>8</v>
      </c>
      <c r="D3259" s="5" t="s">
        <v>8</v>
      </c>
      <c r="E3259" s="5" t="s">
        <v>8</v>
      </c>
      <c r="F3259" s="5" t="s">
        <v>8</v>
      </c>
      <c r="G3259" s="5" t="s">
        <v>8</v>
      </c>
    </row>
    <row r="3260" spans="1:7" x14ac:dyDescent="0.25">
      <c r="A3260" s="5" t="s">
        <v>17978</v>
      </c>
      <c r="B3260" s="5">
        <v>-2.49103787347787</v>
      </c>
      <c r="C3260" s="5" t="s">
        <v>17974</v>
      </c>
      <c r="D3260" s="5" t="s">
        <v>8</v>
      </c>
      <c r="E3260" s="5" t="s">
        <v>17976</v>
      </c>
      <c r="F3260" s="5" t="s">
        <v>8</v>
      </c>
      <c r="G3260" s="5" t="s">
        <v>17977</v>
      </c>
    </row>
    <row r="3261" spans="1:7" x14ac:dyDescent="0.25">
      <c r="A3261" s="5" t="s">
        <v>2255</v>
      </c>
      <c r="B3261" s="5">
        <v>-2.4943056588855401</v>
      </c>
      <c r="C3261" s="5" t="s">
        <v>2256</v>
      </c>
      <c r="D3261" s="5" t="s">
        <v>2257</v>
      </c>
      <c r="E3261" s="5" t="s">
        <v>8</v>
      </c>
      <c r="F3261" s="5" t="s">
        <v>2258</v>
      </c>
      <c r="G3261" s="5" t="s">
        <v>2259</v>
      </c>
    </row>
    <row r="3262" spans="1:7" x14ac:dyDescent="0.25">
      <c r="A3262" s="5" t="s">
        <v>13497</v>
      </c>
      <c r="B3262" s="5">
        <v>-2.5102508295953001</v>
      </c>
      <c r="C3262" s="5" t="s">
        <v>8</v>
      </c>
      <c r="D3262" s="5" t="s">
        <v>8</v>
      </c>
      <c r="E3262" s="5" t="s">
        <v>8</v>
      </c>
      <c r="F3262" s="5" t="s">
        <v>8</v>
      </c>
      <c r="G3262" s="5" t="s">
        <v>8</v>
      </c>
    </row>
    <row r="3263" spans="1:7" x14ac:dyDescent="0.25">
      <c r="A3263" s="5" t="s">
        <v>21686</v>
      </c>
      <c r="B3263" s="5">
        <v>-2.5106292278403002</v>
      </c>
      <c r="C3263" s="5" t="s">
        <v>8</v>
      </c>
      <c r="D3263" s="5" t="s">
        <v>8</v>
      </c>
      <c r="E3263" s="5" t="s">
        <v>8</v>
      </c>
      <c r="F3263" s="5" t="s">
        <v>8</v>
      </c>
      <c r="G3263" s="5" t="s">
        <v>8</v>
      </c>
    </row>
    <row r="3264" spans="1:7" x14ac:dyDescent="0.25">
      <c r="A3264" s="5" t="s">
        <v>16798</v>
      </c>
      <c r="B3264" s="5">
        <v>-2.5122258509083299</v>
      </c>
      <c r="C3264" s="5" t="s">
        <v>16799</v>
      </c>
      <c r="D3264" s="5" t="s">
        <v>16800</v>
      </c>
      <c r="E3264" s="5" t="s">
        <v>16801</v>
      </c>
      <c r="F3264" s="5" t="s">
        <v>16802</v>
      </c>
      <c r="G3264" s="5" t="s">
        <v>16803</v>
      </c>
    </row>
    <row r="3265" spans="1:7" x14ac:dyDescent="0.25">
      <c r="A3265" s="5" t="s">
        <v>12578</v>
      </c>
      <c r="B3265" s="5">
        <v>-2.5127539341010801</v>
      </c>
      <c r="C3265" s="5" t="s">
        <v>12579</v>
      </c>
      <c r="D3265" s="5" t="s">
        <v>8</v>
      </c>
      <c r="E3265" s="5" t="s">
        <v>8</v>
      </c>
      <c r="F3265" s="5" t="s">
        <v>8</v>
      </c>
      <c r="G3265" s="5" t="s">
        <v>12580</v>
      </c>
    </row>
    <row r="3266" spans="1:7" x14ac:dyDescent="0.25">
      <c r="A3266" s="5" t="s">
        <v>25079</v>
      </c>
      <c r="B3266" s="5">
        <v>-2.5191864181035899</v>
      </c>
      <c r="C3266" s="5" t="s">
        <v>8</v>
      </c>
      <c r="D3266" s="5" t="s">
        <v>8</v>
      </c>
      <c r="E3266" s="5" t="s">
        <v>8</v>
      </c>
      <c r="F3266" s="5" t="s">
        <v>8</v>
      </c>
      <c r="G3266" s="5" t="s">
        <v>8</v>
      </c>
    </row>
    <row r="3267" spans="1:7" x14ac:dyDescent="0.25">
      <c r="A3267" s="5" t="s">
        <v>25744</v>
      </c>
      <c r="B3267" s="5">
        <v>-2.5191864181035899</v>
      </c>
      <c r="C3267" s="5" t="s">
        <v>8</v>
      </c>
      <c r="D3267" s="5" t="s">
        <v>8</v>
      </c>
      <c r="E3267" s="5" t="s">
        <v>8</v>
      </c>
      <c r="F3267" s="5" t="s">
        <v>8</v>
      </c>
      <c r="G3267" s="5" t="s">
        <v>8</v>
      </c>
    </row>
    <row r="3268" spans="1:7" x14ac:dyDescent="0.25">
      <c r="A3268" s="5" t="s">
        <v>22674</v>
      </c>
      <c r="B3268" s="5">
        <v>-2.5475649139430199</v>
      </c>
      <c r="C3268" s="5" t="s">
        <v>22675</v>
      </c>
      <c r="D3268" s="5" t="s">
        <v>22676</v>
      </c>
      <c r="E3268" s="5" t="s">
        <v>22677</v>
      </c>
      <c r="F3268" s="5" t="s">
        <v>22678</v>
      </c>
      <c r="G3268" s="5" t="s">
        <v>22679</v>
      </c>
    </row>
    <row r="3269" spans="1:7" x14ac:dyDescent="0.25">
      <c r="A3269" s="5" t="s">
        <v>25829</v>
      </c>
      <c r="B3269" s="5">
        <v>-2.5475649139430199</v>
      </c>
      <c r="C3269" s="5" t="s">
        <v>8</v>
      </c>
      <c r="D3269" s="5" t="s">
        <v>8</v>
      </c>
      <c r="E3269" s="5" t="s">
        <v>8</v>
      </c>
      <c r="F3269" s="5" t="s">
        <v>8</v>
      </c>
      <c r="G3269" s="5" t="s">
        <v>8</v>
      </c>
    </row>
    <row r="3270" spans="1:7" x14ac:dyDescent="0.25">
      <c r="A3270" s="5" t="s">
        <v>8151</v>
      </c>
      <c r="B3270" s="5">
        <v>-2.55145541424851</v>
      </c>
      <c r="C3270" s="5" t="s">
        <v>8</v>
      </c>
      <c r="D3270" s="5" t="s">
        <v>8</v>
      </c>
      <c r="E3270" s="5" t="s">
        <v>8</v>
      </c>
      <c r="F3270" s="5" t="s">
        <v>8</v>
      </c>
      <c r="G3270" s="5" t="s">
        <v>8</v>
      </c>
    </row>
    <row r="3271" spans="1:7" x14ac:dyDescent="0.25">
      <c r="A3271" s="5" t="s">
        <v>23634</v>
      </c>
      <c r="B3271" s="5">
        <v>-2.5647806487289002</v>
      </c>
      <c r="C3271" s="5" t="s">
        <v>8</v>
      </c>
      <c r="D3271" s="5" t="s">
        <v>8</v>
      </c>
      <c r="E3271" s="5" t="s">
        <v>23635</v>
      </c>
      <c r="F3271" s="5" t="s">
        <v>8</v>
      </c>
      <c r="G3271" s="5" t="s">
        <v>23636</v>
      </c>
    </row>
    <row r="3272" spans="1:7" x14ac:dyDescent="0.25">
      <c r="A3272" s="5" t="s">
        <v>23394</v>
      </c>
      <c r="B3272" s="5">
        <v>-2.60270022892623</v>
      </c>
      <c r="C3272" s="5" t="s">
        <v>23395</v>
      </c>
      <c r="D3272" s="5" t="s">
        <v>8</v>
      </c>
      <c r="E3272" s="5" t="s">
        <v>23396</v>
      </c>
      <c r="F3272" s="5" t="s">
        <v>8</v>
      </c>
      <c r="G3272" s="5" t="s">
        <v>23218</v>
      </c>
    </row>
    <row r="3273" spans="1:7" x14ac:dyDescent="0.25">
      <c r="A3273" s="5" t="s">
        <v>21726</v>
      </c>
      <c r="B3273" s="5">
        <v>-2.60662796139228</v>
      </c>
      <c r="C3273" s="5" t="s">
        <v>21727</v>
      </c>
      <c r="D3273" s="5" t="s">
        <v>21728</v>
      </c>
      <c r="E3273" s="5" t="s">
        <v>21729</v>
      </c>
      <c r="F3273" s="5" t="s">
        <v>21730</v>
      </c>
      <c r="G3273" s="5" t="s">
        <v>21731</v>
      </c>
    </row>
    <row r="3274" spans="1:7" x14ac:dyDescent="0.25">
      <c r="A3274" s="5" t="s">
        <v>23388</v>
      </c>
      <c r="B3274" s="5">
        <v>-2.6267188396982801</v>
      </c>
      <c r="C3274" s="5" t="s">
        <v>8</v>
      </c>
      <c r="D3274" s="5" t="s">
        <v>8</v>
      </c>
      <c r="E3274" s="5" t="s">
        <v>8</v>
      </c>
      <c r="F3274" s="5" t="s">
        <v>8</v>
      </c>
      <c r="G3274" s="5" t="s">
        <v>8</v>
      </c>
    </row>
    <row r="3275" spans="1:7" x14ac:dyDescent="0.25">
      <c r="A3275" s="5" t="s">
        <v>23219</v>
      </c>
      <c r="B3275" s="5">
        <v>-2.6312554486433801</v>
      </c>
      <c r="C3275" s="5" t="s">
        <v>23220</v>
      </c>
      <c r="D3275" s="5" t="s">
        <v>8</v>
      </c>
      <c r="E3275" s="5" t="s">
        <v>23221</v>
      </c>
      <c r="F3275" s="5" t="s">
        <v>23222</v>
      </c>
      <c r="G3275" s="5" t="s">
        <v>8</v>
      </c>
    </row>
    <row r="3276" spans="1:7" x14ac:dyDescent="0.25">
      <c r="A3276" s="5" t="s">
        <v>12342</v>
      </c>
      <c r="B3276" s="5">
        <v>-2.6446240626663902</v>
      </c>
      <c r="C3276" s="5" t="s">
        <v>8</v>
      </c>
      <c r="D3276" s="5" t="s">
        <v>8</v>
      </c>
      <c r="E3276" s="5" t="s">
        <v>8</v>
      </c>
      <c r="F3276" s="5" t="s">
        <v>8</v>
      </c>
      <c r="G3276" s="5" t="s">
        <v>8</v>
      </c>
    </row>
    <row r="3277" spans="1:7" x14ac:dyDescent="0.25">
      <c r="A3277" s="5" t="s">
        <v>17074</v>
      </c>
      <c r="B3277" s="5">
        <v>-2.64519150058684</v>
      </c>
      <c r="C3277" s="5" t="s">
        <v>11593</v>
      </c>
      <c r="D3277" s="5" t="s">
        <v>17075</v>
      </c>
      <c r="E3277" s="5" t="s">
        <v>17076</v>
      </c>
      <c r="F3277" s="5" t="s">
        <v>17077</v>
      </c>
      <c r="G3277" s="5" t="s">
        <v>17078</v>
      </c>
    </row>
    <row r="3278" spans="1:7" x14ac:dyDescent="0.25">
      <c r="A3278" s="5" t="s">
        <v>9259</v>
      </c>
      <c r="B3278" s="5">
        <v>-2.6513144721965798</v>
      </c>
      <c r="C3278" s="5" t="s">
        <v>8</v>
      </c>
      <c r="D3278" s="5" t="s">
        <v>8</v>
      </c>
      <c r="E3278" s="5" t="s">
        <v>9260</v>
      </c>
      <c r="F3278" s="5" t="s">
        <v>8</v>
      </c>
      <c r="G3278" s="5" t="s">
        <v>8</v>
      </c>
    </row>
    <row r="3279" spans="1:7" x14ac:dyDescent="0.25">
      <c r="A3279" s="5" t="s">
        <v>22040</v>
      </c>
      <c r="B3279" s="5">
        <v>-2.6704374876925101</v>
      </c>
      <c r="C3279" s="5" t="s">
        <v>8</v>
      </c>
      <c r="D3279" s="5" t="s">
        <v>8</v>
      </c>
      <c r="E3279" s="5" t="s">
        <v>8</v>
      </c>
      <c r="F3279" s="5" t="s">
        <v>8</v>
      </c>
      <c r="G3279" s="5" t="s">
        <v>8</v>
      </c>
    </row>
    <row r="3280" spans="1:7" x14ac:dyDescent="0.25">
      <c r="A3280" s="5" t="s">
        <v>1316</v>
      </c>
      <c r="B3280" s="5">
        <v>-2.6802359273506702</v>
      </c>
      <c r="C3280" s="5" t="s">
        <v>8</v>
      </c>
      <c r="D3280" s="5" t="s">
        <v>8</v>
      </c>
      <c r="E3280" s="5" t="s">
        <v>8</v>
      </c>
      <c r="F3280" s="5" t="s">
        <v>8</v>
      </c>
      <c r="G3280" s="5" t="s">
        <v>8</v>
      </c>
    </row>
    <row r="3281" spans="1:7" x14ac:dyDescent="0.25">
      <c r="A3281" s="5" t="s">
        <v>21822</v>
      </c>
      <c r="B3281" s="5">
        <v>-2.7165988155768099</v>
      </c>
      <c r="C3281" s="5" t="s">
        <v>8</v>
      </c>
      <c r="D3281" s="5" t="s">
        <v>8</v>
      </c>
      <c r="E3281" s="5" t="s">
        <v>8</v>
      </c>
      <c r="F3281" s="5" t="s">
        <v>8</v>
      </c>
      <c r="G3281" s="5" t="s">
        <v>8</v>
      </c>
    </row>
    <row r="3282" spans="1:7" x14ac:dyDescent="0.25">
      <c r="A3282" s="5" t="s">
        <v>23446</v>
      </c>
      <c r="B3282" s="5">
        <v>-2.7453561114719398</v>
      </c>
      <c r="C3282" s="5" t="s">
        <v>8</v>
      </c>
      <c r="D3282" s="5" t="s">
        <v>8</v>
      </c>
      <c r="E3282" s="5" t="s">
        <v>8</v>
      </c>
      <c r="F3282" s="5" t="s">
        <v>8</v>
      </c>
      <c r="G3282" s="5" t="s">
        <v>8</v>
      </c>
    </row>
    <row r="3283" spans="1:7" x14ac:dyDescent="0.25">
      <c r="A3283" s="5" t="s">
        <v>15027</v>
      </c>
      <c r="B3283" s="5">
        <v>-2.7478699498491799</v>
      </c>
      <c r="C3283" s="5" t="s">
        <v>8</v>
      </c>
      <c r="D3283" s="5" t="s">
        <v>8</v>
      </c>
      <c r="E3283" s="5" t="s">
        <v>8</v>
      </c>
      <c r="F3283" s="5" t="s">
        <v>8</v>
      </c>
      <c r="G3283" s="5" t="s">
        <v>8</v>
      </c>
    </row>
    <row r="3284" spans="1:7" x14ac:dyDescent="0.25">
      <c r="A3284" s="5" t="s">
        <v>25726</v>
      </c>
      <c r="B3284" s="5">
        <v>-2.7708893832723902</v>
      </c>
      <c r="C3284" s="5" t="s">
        <v>8</v>
      </c>
      <c r="D3284" s="5" t="s">
        <v>8</v>
      </c>
      <c r="E3284" s="5" t="s">
        <v>8</v>
      </c>
      <c r="F3284" s="5" t="s">
        <v>8</v>
      </c>
      <c r="G3284" s="5" t="s">
        <v>8</v>
      </c>
    </row>
    <row r="3285" spans="1:7" x14ac:dyDescent="0.25">
      <c r="A3285" s="5" t="s">
        <v>15573</v>
      </c>
      <c r="B3285" s="5">
        <v>-2.7760088231426998</v>
      </c>
      <c r="C3285" s="5" t="s">
        <v>8</v>
      </c>
      <c r="D3285" s="5" t="s">
        <v>8</v>
      </c>
      <c r="E3285" s="5" t="s">
        <v>8</v>
      </c>
      <c r="F3285" s="5" t="s">
        <v>8</v>
      </c>
      <c r="G3285" s="5" t="s">
        <v>8</v>
      </c>
    </row>
    <row r="3286" spans="1:7" x14ac:dyDescent="0.25">
      <c r="A3286" s="5" t="s">
        <v>20952</v>
      </c>
      <c r="B3286" s="5">
        <v>-2.7859093631733698</v>
      </c>
      <c r="C3286" s="5" t="s">
        <v>8</v>
      </c>
      <c r="D3286" s="5" t="s">
        <v>8</v>
      </c>
      <c r="E3286" s="5" t="s">
        <v>8</v>
      </c>
      <c r="F3286" s="5" t="s">
        <v>8</v>
      </c>
      <c r="G3286" s="5" t="s">
        <v>8</v>
      </c>
    </row>
    <row r="3287" spans="1:7" x14ac:dyDescent="0.25">
      <c r="A3287" s="5" t="s">
        <v>12458</v>
      </c>
      <c r="B3287" s="5">
        <v>-2.79556284966174</v>
      </c>
      <c r="C3287" s="5" t="s">
        <v>8</v>
      </c>
      <c r="D3287" s="5" t="s">
        <v>8</v>
      </c>
      <c r="E3287" s="5" t="s">
        <v>8</v>
      </c>
      <c r="F3287" s="5" t="s">
        <v>8</v>
      </c>
      <c r="G3287" s="5" t="s">
        <v>8</v>
      </c>
    </row>
    <row r="3288" spans="1:7" x14ac:dyDescent="0.25">
      <c r="A3288" s="5" t="s">
        <v>12582</v>
      </c>
      <c r="B3288" s="5">
        <v>-2.8043132021120201</v>
      </c>
      <c r="C3288" s="5" t="s">
        <v>8</v>
      </c>
      <c r="D3288" s="5" t="s">
        <v>8</v>
      </c>
      <c r="E3288" s="5" t="s">
        <v>8</v>
      </c>
      <c r="F3288" s="5" t="s">
        <v>8</v>
      </c>
      <c r="G3288" s="5" t="s">
        <v>8</v>
      </c>
    </row>
    <row r="3289" spans="1:7" x14ac:dyDescent="0.25">
      <c r="A3289" s="5" t="s">
        <v>24281</v>
      </c>
      <c r="B3289" s="5">
        <v>-2.8271166708848501</v>
      </c>
      <c r="C3289" s="5" t="s">
        <v>17202</v>
      </c>
      <c r="D3289" s="5" t="s">
        <v>24282</v>
      </c>
      <c r="E3289" s="5" t="s">
        <v>24283</v>
      </c>
      <c r="F3289" s="5" t="s">
        <v>24284</v>
      </c>
      <c r="G3289" s="5" t="s">
        <v>10469</v>
      </c>
    </row>
    <row r="3290" spans="1:7" x14ac:dyDescent="0.25">
      <c r="A3290" s="5" t="s">
        <v>20784</v>
      </c>
      <c r="B3290" s="5">
        <v>-2.8281838183398098</v>
      </c>
      <c r="C3290" s="5" t="s">
        <v>8</v>
      </c>
      <c r="D3290" s="5" t="s">
        <v>8</v>
      </c>
      <c r="E3290" s="5" t="s">
        <v>8</v>
      </c>
      <c r="F3290" s="5" t="s">
        <v>8</v>
      </c>
      <c r="G3290" s="5" t="s">
        <v>8</v>
      </c>
    </row>
    <row r="3291" spans="1:7" x14ac:dyDescent="0.25">
      <c r="A3291" s="5" t="s">
        <v>21353</v>
      </c>
      <c r="B3291" s="5">
        <v>-2.8506024568771302</v>
      </c>
      <c r="C3291" s="5" t="s">
        <v>8</v>
      </c>
      <c r="D3291" s="5" t="s">
        <v>8</v>
      </c>
      <c r="E3291" s="5" t="s">
        <v>8</v>
      </c>
      <c r="F3291" s="5" t="s">
        <v>8</v>
      </c>
      <c r="G3291" s="5" t="s">
        <v>8</v>
      </c>
    </row>
    <row r="3292" spans="1:7" x14ac:dyDescent="0.25">
      <c r="A3292" s="5" t="s">
        <v>5377</v>
      </c>
      <c r="B3292" s="5">
        <v>-2.86341016300719</v>
      </c>
      <c r="C3292" s="5" t="s">
        <v>8</v>
      </c>
      <c r="D3292" s="5" t="s">
        <v>8</v>
      </c>
      <c r="E3292" s="5" t="s">
        <v>8</v>
      </c>
      <c r="F3292" s="5" t="s">
        <v>8</v>
      </c>
      <c r="G3292" s="5" t="s">
        <v>8</v>
      </c>
    </row>
    <row r="3293" spans="1:7" x14ac:dyDescent="0.25">
      <c r="A3293" s="5" t="s">
        <v>8365</v>
      </c>
      <c r="B3293" s="5">
        <v>-2.8954525643756002</v>
      </c>
      <c r="C3293" s="5" t="s">
        <v>8</v>
      </c>
      <c r="D3293" s="5" t="s">
        <v>8</v>
      </c>
      <c r="E3293" s="5" t="s">
        <v>8</v>
      </c>
      <c r="F3293" s="5" t="s">
        <v>8</v>
      </c>
      <c r="G3293" s="5" t="s">
        <v>8</v>
      </c>
    </row>
    <row r="3294" spans="1:7" x14ac:dyDescent="0.25">
      <c r="A3294" s="5" t="s">
        <v>5693</v>
      </c>
      <c r="B3294" s="5">
        <v>-2.9408341442354198</v>
      </c>
      <c r="C3294" s="5" t="s">
        <v>8</v>
      </c>
      <c r="D3294" s="5" t="s">
        <v>8</v>
      </c>
      <c r="E3294" s="5" t="s">
        <v>8</v>
      </c>
      <c r="F3294" s="5" t="s">
        <v>8</v>
      </c>
      <c r="G3294" s="5" t="s">
        <v>8</v>
      </c>
    </row>
    <row r="3295" spans="1:7" x14ac:dyDescent="0.25">
      <c r="A3295" s="5" t="s">
        <v>21825</v>
      </c>
      <c r="B3295" s="5">
        <v>-2.9451088750455998</v>
      </c>
      <c r="C3295" s="5" t="s">
        <v>8</v>
      </c>
      <c r="D3295" s="5" t="s">
        <v>8</v>
      </c>
      <c r="E3295" s="5" t="s">
        <v>8</v>
      </c>
      <c r="F3295" s="5" t="s">
        <v>8</v>
      </c>
      <c r="G3295" s="5" t="s">
        <v>8</v>
      </c>
    </row>
    <row r="3296" spans="1:7" x14ac:dyDescent="0.25">
      <c r="A3296" s="5" t="s">
        <v>18513</v>
      </c>
      <c r="B3296" s="5">
        <v>-2.9480539532968399</v>
      </c>
      <c r="C3296" s="5" t="s">
        <v>8</v>
      </c>
      <c r="D3296" s="5" t="s">
        <v>8</v>
      </c>
      <c r="E3296" s="5" t="s">
        <v>8</v>
      </c>
      <c r="F3296" s="5" t="s">
        <v>8</v>
      </c>
      <c r="G3296" s="5" t="s">
        <v>8</v>
      </c>
    </row>
    <row r="3297" spans="1:7" x14ac:dyDescent="0.25">
      <c r="A3297" s="5" t="s">
        <v>22712</v>
      </c>
      <c r="B3297" s="5">
        <v>-2.9480539532968399</v>
      </c>
      <c r="C3297" s="5" t="s">
        <v>8</v>
      </c>
      <c r="D3297" s="5" t="s">
        <v>8</v>
      </c>
      <c r="E3297" s="5" t="s">
        <v>8</v>
      </c>
      <c r="F3297" s="5" t="s">
        <v>8</v>
      </c>
      <c r="G3297" s="5" t="s">
        <v>8</v>
      </c>
    </row>
    <row r="3298" spans="1:7" x14ac:dyDescent="0.25">
      <c r="A3298" s="5" t="s">
        <v>3030</v>
      </c>
      <c r="B3298" s="5">
        <v>-2.9529694332041099</v>
      </c>
      <c r="C3298" s="5" t="s">
        <v>8</v>
      </c>
      <c r="D3298" s="5" t="s">
        <v>8</v>
      </c>
      <c r="E3298" s="5" t="s">
        <v>8</v>
      </c>
      <c r="F3298" s="5" t="s">
        <v>8</v>
      </c>
      <c r="G3298" s="5" t="s">
        <v>3031</v>
      </c>
    </row>
    <row r="3299" spans="1:7" x14ac:dyDescent="0.25">
      <c r="A3299" s="5" t="s">
        <v>3856</v>
      </c>
      <c r="B3299" s="5">
        <v>-2.99327031611696</v>
      </c>
      <c r="C3299" s="5" t="s">
        <v>8</v>
      </c>
      <c r="D3299" s="5" t="s">
        <v>8</v>
      </c>
      <c r="E3299" s="5" t="s">
        <v>8</v>
      </c>
      <c r="F3299" s="5" t="s">
        <v>8</v>
      </c>
      <c r="G3299" s="5" t="s">
        <v>8</v>
      </c>
    </row>
    <row r="3300" spans="1:7" x14ac:dyDescent="0.25">
      <c r="A3300" s="5" t="s">
        <v>5064</v>
      </c>
      <c r="B3300" s="5">
        <v>-3.0182109837890101</v>
      </c>
      <c r="C3300" s="5" t="s">
        <v>8</v>
      </c>
      <c r="D3300" s="5" t="s">
        <v>8</v>
      </c>
      <c r="E3300" s="5" t="s">
        <v>8</v>
      </c>
      <c r="F3300" s="5" t="s">
        <v>8</v>
      </c>
      <c r="G3300" s="5" t="s">
        <v>8</v>
      </c>
    </row>
    <row r="3301" spans="1:7" x14ac:dyDescent="0.25">
      <c r="A3301" s="5" t="s">
        <v>1819</v>
      </c>
      <c r="B3301" s="5">
        <v>-3.0334528153791802</v>
      </c>
      <c r="C3301" s="5" t="s">
        <v>8</v>
      </c>
      <c r="D3301" s="5" t="s">
        <v>8</v>
      </c>
      <c r="E3301" s="5" t="s">
        <v>8</v>
      </c>
      <c r="F3301" s="5" t="s">
        <v>8</v>
      </c>
      <c r="G3301" s="5" t="s">
        <v>8</v>
      </c>
    </row>
    <row r="3302" spans="1:7" x14ac:dyDescent="0.25">
      <c r="A3302" s="5" t="s">
        <v>23011</v>
      </c>
      <c r="B3302" s="5">
        <v>-3.0523828952206999</v>
      </c>
      <c r="C3302" s="5" t="s">
        <v>23012</v>
      </c>
      <c r="D3302" s="5" t="s">
        <v>23013</v>
      </c>
      <c r="E3302" s="5" t="s">
        <v>23014</v>
      </c>
      <c r="F3302" s="5" t="s">
        <v>23015</v>
      </c>
      <c r="G3302" s="5" t="s">
        <v>23016</v>
      </c>
    </row>
    <row r="3303" spans="1:7" x14ac:dyDescent="0.25">
      <c r="A3303" s="5" t="s">
        <v>25054</v>
      </c>
      <c r="B3303" s="5">
        <v>-3.0523828952206999</v>
      </c>
      <c r="C3303" s="5" t="s">
        <v>8</v>
      </c>
      <c r="D3303" s="5" t="s">
        <v>8</v>
      </c>
      <c r="E3303" s="5" t="s">
        <v>8</v>
      </c>
      <c r="F3303" s="5" t="s">
        <v>8</v>
      </c>
      <c r="G3303" s="5" t="s">
        <v>8</v>
      </c>
    </row>
    <row r="3304" spans="1:7" x14ac:dyDescent="0.25">
      <c r="A3304" s="5" t="s">
        <v>3697</v>
      </c>
      <c r="B3304" s="5">
        <v>-3.1110299638226699</v>
      </c>
      <c r="C3304" s="5" t="s">
        <v>3698</v>
      </c>
      <c r="D3304" s="5" t="s">
        <v>3699</v>
      </c>
      <c r="E3304" s="5" t="s">
        <v>3700</v>
      </c>
      <c r="F3304" s="5" t="s">
        <v>3701</v>
      </c>
      <c r="G3304" s="5" t="s">
        <v>3702</v>
      </c>
    </row>
    <row r="3305" spans="1:7" x14ac:dyDescent="0.25">
      <c r="A3305" s="5" t="s">
        <v>12513</v>
      </c>
      <c r="B3305" s="5">
        <v>-3.1146233650678901</v>
      </c>
      <c r="C3305" s="5" t="s">
        <v>12514</v>
      </c>
      <c r="D3305" s="5" t="s">
        <v>12515</v>
      </c>
      <c r="E3305" s="5" t="s">
        <v>12516</v>
      </c>
      <c r="F3305" s="5" t="s">
        <v>12517</v>
      </c>
      <c r="G3305" s="5" t="s">
        <v>12518</v>
      </c>
    </row>
    <row r="3306" spans="1:7" x14ac:dyDescent="0.25">
      <c r="A3306" s="5" t="s">
        <v>13293</v>
      </c>
      <c r="B3306" s="5">
        <v>-3.1170533401259202</v>
      </c>
      <c r="C3306" s="5" t="s">
        <v>8</v>
      </c>
      <c r="D3306" s="5" t="s">
        <v>8</v>
      </c>
      <c r="E3306" s="5" t="s">
        <v>8</v>
      </c>
      <c r="F3306" s="5" t="s">
        <v>8</v>
      </c>
      <c r="G3306" s="5" t="s">
        <v>8</v>
      </c>
    </row>
    <row r="3307" spans="1:7" x14ac:dyDescent="0.25">
      <c r="A3307" s="5" t="s">
        <v>6859</v>
      </c>
      <c r="B3307" s="5">
        <v>-3.1387034296740901</v>
      </c>
      <c r="C3307" s="5" t="s">
        <v>8</v>
      </c>
      <c r="D3307" s="5" t="s">
        <v>8</v>
      </c>
      <c r="E3307" s="5" t="s">
        <v>8</v>
      </c>
      <c r="F3307" s="5" t="s">
        <v>8</v>
      </c>
      <c r="G3307" s="5" t="s">
        <v>8</v>
      </c>
    </row>
    <row r="3308" spans="1:7" x14ac:dyDescent="0.25">
      <c r="A3308" s="5" t="s">
        <v>7307</v>
      </c>
      <c r="B3308" s="5">
        <v>-3.2054320898513899</v>
      </c>
      <c r="C3308" s="5" t="s">
        <v>8</v>
      </c>
      <c r="D3308" s="5" t="s">
        <v>8</v>
      </c>
      <c r="E3308" s="5" t="s">
        <v>8</v>
      </c>
      <c r="F3308" s="5" t="s">
        <v>8</v>
      </c>
      <c r="G3308" s="5" t="s">
        <v>8</v>
      </c>
    </row>
    <row r="3309" spans="1:7" x14ac:dyDescent="0.25">
      <c r="A3309" s="5" t="s">
        <v>14935</v>
      </c>
      <c r="B3309" s="5">
        <v>-3.2471795749182402</v>
      </c>
      <c r="C3309" s="5" t="s">
        <v>14936</v>
      </c>
      <c r="D3309" s="5" t="s">
        <v>14937</v>
      </c>
      <c r="E3309" s="5" t="s">
        <v>14938</v>
      </c>
      <c r="F3309" s="5" t="s">
        <v>14939</v>
      </c>
      <c r="G3309" s="5" t="s">
        <v>14940</v>
      </c>
    </row>
    <row r="3310" spans="1:7" x14ac:dyDescent="0.25">
      <c r="A3310" s="5" t="s">
        <v>8105</v>
      </c>
      <c r="B3310" s="5">
        <v>-3.3406393988934502</v>
      </c>
      <c r="C3310" s="5" t="s">
        <v>8</v>
      </c>
      <c r="D3310" s="5" t="s">
        <v>8</v>
      </c>
      <c r="E3310" s="5" t="s">
        <v>8</v>
      </c>
      <c r="F3310" s="5" t="s">
        <v>8</v>
      </c>
      <c r="G3310" s="5" t="s">
        <v>8</v>
      </c>
    </row>
    <row r="3311" spans="1:7" x14ac:dyDescent="0.25">
      <c r="A3311" s="5" t="s">
        <v>387</v>
      </c>
      <c r="B3311" s="5">
        <v>-3.3765337099991002</v>
      </c>
      <c r="C3311" s="5" t="s">
        <v>8</v>
      </c>
      <c r="D3311" s="5" t="s">
        <v>8</v>
      </c>
      <c r="E3311" s="5" t="s">
        <v>8</v>
      </c>
      <c r="F3311" s="5" t="s">
        <v>8</v>
      </c>
      <c r="G3311" s="5" t="s">
        <v>8</v>
      </c>
    </row>
    <row r="3312" spans="1:7" x14ac:dyDescent="0.25">
      <c r="A3312" s="5" t="s">
        <v>18677</v>
      </c>
      <c r="B3312" s="5">
        <v>-3.4060105265684402</v>
      </c>
      <c r="C3312" s="5" t="s">
        <v>8</v>
      </c>
      <c r="D3312" s="5" t="s">
        <v>8</v>
      </c>
      <c r="E3312" s="5" t="s">
        <v>8</v>
      </c>
      <c r="F3312" s="5" t="s">
        <v>8</v>
      </c>
      <c r="G3312" s="5" t="s">
        <v>8</v>
      </c>
    </row>
    <row r="3313" spans="1:7" x14ac:dyDescent="0.25">
      <c r="A3313" s="5" t="s">
        <v>21973</v>
      </c>
      <c r="B3313" s="5">
        <v>-3.4355512203354501</v>
      </c>
      <c r="C3313" s="5" t="s">
        <v>8</v>
      </c>
      <c r="D3313" s="5" t="s">
        <v>8</v>
      </c>
      <c r="E3313" s="5" t="s">
        <v>8</v>
      </c>
      <c r="F3313" s="5" t="s">
        <v>8</v>
      </c>
      <c r="G3313" s="5" t="s">
        <v>8</v>
      </c>
    </row>
    <row r="3314" spans="1:7" x14ac:dyDescent="0.25">
      <c r="A3314" s="5" t="s">
        <v>21916</v>
      </c>
      <c r="B3314" s="5">
        <v>-3.43995116467535</v>
      </c>
      <c r="C3314" s="5" t="s">
        <v>8</v>
      </c>
      <c r="D3314" s="5" t="s">
        <v>8</v>
      </c>
      <c r="E3314" s="5" t="s">
        <v>21917</v>
      </c>
      <c r="F3314" s="5" t="s">
        <v>8</v>
      </c>
      <c r="G3314" s="5" t="s">
        <v>8</v>
      </c>
    </row>
    <row r="3315" spans="1:7" x14ac:dyDescent="0.25">
      <c r="A3315" s="5" t="s">
        <v>24328</v>
      </c>
      <c r="B3315" s="5">
        <v>-3.4556263335697102</v>
      </c>
      <c r="C3315" s="5" t="s">
        <v>24329</v>
      </c>
      <c r="D3315" s="5" t="s">
        <v>24330</v>
      </c>
      <c r="E3315" s="5" t="s">
        <v>24331</v>
      </c>
      <c r="F3315" s="5" t="s">
        <v>24332</v>
      </c>
      <c r="G3315" s="5" t="s">
        <v>24333</v>
      </c>
    </row>
    <row r="3316" spans="1:7" x14ac:dyDescent="0.25">
      <c r="A3316" s="5" t="s">
        <v>10131</v>
      </c>
      <c r="B3316" s="5">
        <v>-3.4995703077427902</v>
      </c>
      <c r="C3316" s="5" t="s">
        <v>8</v>
      </c>
      <c r="D3316" s="5" t="s">
        <v>8</v>
      </c>
      <c r="E3316" s="5" t="s">
        <v>8</v>
      </c>
      <c r="F3316" s="5" t="s">
        <v>8</v>
      </c>
      <c r="G3316" s="5" t="s">
        <v>8</v>
      </c>
    </row>
    <row r="3317" spans="1:7" x14ac:dyDescent="0.25">
      <c r="A3317" s="5" t="s">
        <v>9687</v>
      </c>
      <c r="B3317" s="5">
        <v>-3.5136538582447301</v>
      </c>
      <c r="C3317" s="5" t="s">
        <v>8</v>
      </c>
      <c r="D3317" s="5" t="s">
        <v>8</v>
      </c>
      <c r="E3317" s="5" t="s">
        <v>8</v>
      </c>
      <c r="F3317" s="5" t="s">
        <v>8</v>
      </c>
      <c r="G3317" s="5" t="s">
        <v>8</v>
      </c>
    </row>
    <row r="3318" spans="1:7" x14ac:dyDescent="0.25">
      <c r="A3318" s="5" t="s">
        <v>19080</v>
      </c>
      <c r="B3318" s="5">
        <v>-3.51431679307712</v>
      </c>
      <c r="C3318" s="5" t="s">
        <v>8</v>
      </c>
      <c r="D3318" s="5" t="s">
        <v>8</v>
      </c>
      <c r="E3318" s="5" t="s">
        <v>8</v>
      </c>
      <c r="F3318" s="5" t="s">
        <v>8</v>
      </c>
      <c r="G3318" s="5" t="s">
        <v>8</v>
      </c>
    </row>
    <row r="3319" spans="1:7" x14ac:dyDescent="0.25">
      <c r="A3319" s="5" t="s">
        <v>5313</v>
      </c>
      <c r="B3319" s="5">
        <v>-3.5363120125769498</v>
      </c>
      <c r="C3319" s="5" t="s">
        <v>8</v>
      </c>
      <c r="D3319" s="5" t="s">
        <v>8</v>
      </c>
      <c r="E3319" s="5" t="s">
        <v>8</v>
      </c>
      <c r="F3319" s="5" t="s">
        <v>8</v>
      </c>
      <c r="G3319" s="5" t="s">
        <v>8</v>
      </c>
    </row>
    <row r="3320" spans="1:7" x14ac:dyDescent="0.25">
      <c r="A3320" s="5" t="s">
        <v>1485</v>
      </c>
      <c r="B3320" s="5">
        <v>-3.5721145315596399</v>
      </c>
      <c r="C3320" s="5" t="s">
        <v>1486</v>
      </c>
      <c r="D3320" s="5" t="s">
        <v>1487</v>
      </c>
      <c r="E3320" s="5" t="s">
        <v>1488</v>
      </c>
      <c r="F3320" s="5" t="s">
        <v>1489</v>
      </c>
      <c r="G3320" s="5" t="s">
        <v>1490</v>
      </c>
    </row>
    <row r="3321" spans="1:7" x14ac:dyDescent="0.25">
      <c r="A3321" s="5" t="s">
        <v>18421</v>
      </c>
      <c r="B3321" s="5">
        <v>-3.5748100773017</v>
      </c>
      <c r="C3321" s="5" t="s">
        <v>8</v>
      </c>
      <c r="D3321" s="5" t="s">
        <v>8</v>
      </c>
      <c r="E3321" s="5" t="s">
        <v>8</v>
      </c>
      <c r="F3321" s="5" t="s">
        <v>8</v>
      </c>
      <c r="G3321" s="5" t="s">
        <v>8</v>
      </c>
    </row>
    <row r="3322" spans="1:7" x14ac:dyDescent="0.25">
      <c r="A3322" s="5" t="s">
        <v>2320</v>
      </c>
      <c r="B3322" s="5">
        <v>-3.59650654004284</v>
      </c>
      <c r="C3322" s="5" t="s">
        <v>8</v>
      </c>
      <c r="D3322" s="5" t="s">
        <v>8</v>
      </c>
      <c r="E3322" s="5" t="s">
        <v>8</v>
      </c>
      <c r="F3322" s="5" t="s">
        <v>8</v>
      </c>
      <c r="G3322" s="5" t="s">
        <v>8</v>
      </c>
    </row>
    <row r="3323" spans="1:7" x14ac:dyDescent="0.25">
      <c r="A3323" s="5" t="s">
        <v>4541</v>
      </c>
      <c r="B3323" s="5">
        <v>-3.6095344637208</v>
      </c>
      <c r="C3323" s="5" t="s">
        <v>8</v>
      </c>
      <c r="D3323" s="5" t="s">
        <v>8</v>
      </c>
      <c r="E3323" s="5" t="s">
        <v>8</v>
      </c>
      <c r="F3323" s="5" t="s">
        <v>8</v>
      </c>
      <c r="G3323" s="5" t="s">
        <v>8</v>
      </c>
    </row>
    <row r="3324" spans="1:7" x14ac:dyDescent="0.25">
      <c r="A3324" s="5" t="s">
        <v>23009</v>
      </c>
      <c r="B3324" s="5">
        <v>-3.6523384525337002</v>
      </c>
      <c r="C3324" s="5" t="s">
        <v>8</v>
      </c>
      <c r="D3324" s="5" t="s">
        <v>8</v>
      </c>
      <c r="E3324" s="5" t="s">
        <v>8</v>
      </c>
      <c r="F3324" s="5" t="s">
        <v>8</v>
      </c>
      <c r="G3324" s="5" t="s">
        <v>23010</v>
      </c>
    </row>
    <row r="3325" spans="1:7" x14ac:dyDescent="0.25">
      <c r="A3325" s="5" t="s">
        <v>3027</v>
      </c>
      <c r="B3325" s="5">
        <v>-3.6602839598631198</v>
      </c>
      <c r="C3325" s="5" t="s">
        <v>8</v>
      </c>
      <c r="D3325" s="5" t="s">
        <v>8</v>
      </c>
      <c r="E3325" s="5" t="s">
        <v>8</v>
      </c>
      <c r="F3325" s="5" t="s">
        <v>8</v>
      </c>
      <c r="G3325" s="5" t="s">
        <v>8</v>
      </c>
    </row>
    <row r="3326" spans="1:7" x14ac:dyDescent="0.25">
      <c r="A3326" s="5" t="s">
        <v>18427</v>
      </c>
      <c r="B3326" s="5">
        <v>-3.6772822559135201</v>
      </c>
      <c r="C3326" s="5" t="s">
        <v>8</v>
      </c>
      <c r="D3326" s="5" t="s">
        <v>8</v>
      </c>
      <c r="E3326" s="5" t="s">
        <v>8</v>
      </c>
      <c r="F3326" s="5" t="s">
        <v>8</v>
      </c>
      <c r="G3326" s="5" t="s">
        <v>8</v>
      </c>
    </row>
    <row r="3327" spans="1:7" x14ac:dyDescent="0.25">
      <c r="A3327" s="5" t="s">
        <v>11312</v>
      </c>
      <c r="B3327" s="5">
        <v>-3.77221578611287</v>
      </c>
      <c r="C3327" s="5" t="s">
        <v>8</v>
      </c>
      <c r="D3327" s="5" t="s">
        <v>8</v>
      </c>
      <c r="E3327" s="5" t="s">
        <v>8</v>
      </c>
      <c r="F3327" s="5" t="s">
        <v>8</v>
      </c>
      <c r="G3327" s="5" t="s">
        <v>8</v>
      </c>
    </row>
    <row r="3328" spans="1:7" x14ac:dyDescent="0.25">
      <c r="A3328" s="5" t="s">
        <v>22352</v>
      </c>
      <c r="B3328" s="5">
        <v>-3.7784124791648401</v>
      </c>
      <c r="C3328" s="5" t="s">
        <v>8</v>
      </c>
      <c r="D3328" s="5" t="s">
        <v>8</v>
      </c>
      <c r="E3328" s="5" t="s">
        <v>8</v>
      </c>
      <c r="F3328" s="5" t="s">
        <v>8</v>
      </c>
      <c r="G3328" s="5" t="s">
        <v>8</v>
      </c>
    </row>
    <row r="3329" spans="1:7" x14ac:dyDescent="0.25">
      <c r="A3329" s="5" t="s">
        <v>4271</v>
      </c>
      <c r="B3329" s="5">
        <v>-3.7794049607054001</v>
      </c>
      <c r="C3329" s="5" t="s">
        <v>2256</v>
      </c>
      <c r="D3329" s="5" t="s">
        <v>2257</v>
      </c>
      <c r="E3329" s="5" t="s">
        <v>8</v>
      </c>
      <c r="F3329" s="5" t="s">
        <v>2258</v>
      </c>
      <c r="G3329" s="5" t="s">
        <v>2259</v>
      </c>
    </row>
    <row r="3330" spans="1:7" x14ac:dyDescent="0.25">
      <c r="A3330" s="5" t="s">
        <v>25382</v>
      </c>
      <c r="B3330" s="5">
        <v>-3.7959151932747801</v>
      </c>
      <c r="C3330" s="5" t="s">
        <v>8</v>
      </c>
      <c r="D3330" s="5" t="s">
        <v>8</v>
      </c>
      <c r="E3330" s="5" t="s">
        <v>8</v>
      </c>
      <c r="F3330" s="5" t="s">
        <v>8</v>
      </c>
      <c r="G3330" s="5" t="s">
        <v>8</v>
      </c>
    </row>
    <row r="3331" spans="1:7" x14ac:dyDescent="0.25">
      <c r="A3331" s="5" t="s">
        <v>4116</v>
      </c>
      <c r="B3331" s="5">
        <v>-3.8905400950100999</v>
      </c>
      <c r="C3331" s="5" t="s">
        <v>8</v>
      </c>
      <c r="D3331" s="5" t="s">
        <v>8</v>
      </c>
      <c r="E3331" s="5" t="s">
        <v>8</v>
      </c>
      <c r="F3331" s="5" t="s">
        <v>8</v>
      </c>
      <c r="G3331" s="5" t="s">
        <v>4117</v>
      </c>
    </row>
    <row r="3332" spans="1:7" x14ac:dyDescent="0.25">
      <c r="A3332" s="5" t="s">
        <v>13980</v>
      </c>
      <c r="B3332" s="5">
        <v>-3.9245322365836399</v>
      </c>
      <c r="C3332" s="5" t="s">
        <v>13485</v>
      </c>
      <c r="D3332" s="5" t="s">
        <v>13981</v>
      </c>
      <c r="E3332" s="5" t="s">
        <v>13982</v>
      </c>
      <c r="F3332" s="5" t="s">
        <v>13983</v>
      </c>
      <c r="G3332" s="5" t="s">
        <v>3335</v>
      </c>
    </row>
    <row r="3333" spans="1:7" x14ac:dyDescent="0.25">
      <c r="A3333" s="5" t="s">
        <v>11266</v>
      </c>
      <c r="B3333" s="5">
        <v>-3.9533961681520999</v>
      </c>
      <c r="C3333" s="5" t="s">
        <v>8</v>
      </c>
      <c r="D3333" s="5" t="s">
        <v>8</v>
      </c>
      <c r="E3333" s="5" t="s">
        <v>8</v>
      </c>
      <c r="F3333" s="5" t="s">
        <v>8</v>
      </c>
      <c r="G3333" s="5" t="s">
        <v>8</v>
      </c>
    </row>
    <row r="3334" spans="1:7" x14ac:dyDescent="0.25">
      <c r="A3334" s="5" t="s">
        <v>22353</v>
      </c>
      <c r="B3334" s="5">
        <v>-3.96085362853895</v>
      </c>
      <c r="C3334" s="5" t="s">
        <v>8</v>
      </c>
      <c r="D3334" s="5" t="s">
        <v>8</v>
      </c>
      <c r="E3334" s="5" t="s">
        <v>8</v>
      </c>
      <c r="F3334" s="5" t="s">
        <v>8</v>
      </c>
      <c r="G3334" s="5" t="s">
        <v>8</v>
      </c>
    </row>
    <row r="3335" spans="1:7" x14ac:dyDescent="0.25">
      <c r="A3335" s="5" t="s">
        <v>21249</v>
      </c>
      <c r="B3335" s="5">
        <v>-3.96751144710016</v>
      </c>
      <c r="C3335" s="5" t="s">
        <v>21250</v>
      </c>
      <c r="D3335" s="5" t="s">
        <v>21251</v>
      </c>
      <c r="E3335" s="5" t="s">
        <v>21252</v>
      </c>
      <c r="F3335" s="5" t="s">
        <v>21253</v>
      </c>
      <c r="G3335" s="5" t="s">
        <v>21254</v>
      </c>
    </row>
    <row r="3336" spans="1:7" x14ac:dyDescent="0.25">
      <c r="A3336" s="5" t="s">
        <v>3754</v>
      </c>
      <c r="B3336" s="5">
        <v>-3.96751144710016</v>
      </c>
      <c r="C3336" s="5" t="s">
        <v>577</v>
      </c>
      <c r="D3336" s="5" t="s">
        <v>8</v>
      </c>
      <c r="E3336" s="5" t="s">
        <v>3755</v>
      </c>
      <c r="F3336" s="5" t="s">
        <v>1204</v>
      </c>
      <c r="G3336" s="5" t="s">
        <v>8</v>
      </c>
    </row>
    <row r="3337" spans="1:7" x14ac:dyDescent="0.25">
      <c r="A3337" s="5" t="s">
        <v>8401</v>
      </c>
      <c r="B3337" s="5">
        <v>-4.1145256641065497</v>
      </c>
      <c r="C3337" s="5" t="s">
        <v>8</v>
      </c>
      <c r="D3337" s="5" t="s">
        <v>8</v>
      </c>
      <c r="E3337" s="5" t="s">
        <v>8</v>
      </c>
      <c r="F3337" s="5" t="s">
        <v>8</v>
      </c>
      <c r="G3337" s="5" t="s">
        <v>8</v>
      </c>
    </row>
    <row r="3338" spans="1:7" x14ac:dyDescent="0.25">
      <c r="A3338" s="5" t="s">
        <v>23517</v>
      </c>
      <c r="B3338" s="5">
        <v>-4.1610764575473196</v>
      </c>
      <c r="C3338" s="5" t="s">
        <v>8</v>
      </c>
      <c r="D3338" s="5" t="s">
        <v>8</v>
      </c>
      <c r="E3338" s="5" t="s">
        <v>8</v>
      </c>
      <c r="F3338" s="5" t="s">
        <v>8</v>
      </c>
      <c r="G3338" s="5" t="s">
        <v>8</v>
      </c>
    </row>
    <row r="3339" spans="1:7" x14ac:dyDescent="0.25">
      <c r="A3339" s="5" t="s">
        <v>15738</v>
      </c>
      <c r="B3339" s="5">
        <v>-4.1655968641912002</v>
      </c>
      <c r="C3339" s="5" t="s">
        <v>8</v>
      </c>
      <c r="D3339" s="5" t="s">
        <v>8</v>
      </c>
      <c r="E3339" s="5" t="s">
        <v>8</v>
      </c>
      <c r="F3339" s="5" t="s">
        <v>8</v>
      </c>
      <c r="G3339" s="5" t="s">
        <v>8</v>
      </c>
    </row>
    <row r="3340" spans="1:7" x14ac:dyDescent="0.25">
      <c r="A3340" s="5" t="s">
        <v>13105</v>
      </c>
      <c r="B3340" s="5">
        <v>-4.1720419060275598</v>
      </c>
      <c r="C3340" s="5" t="s">
        <v>8</v>
      </c>
      <c r="D3340" s="5" t="s">
        <v>8</v>
      </c>
      <c r="E3340" s="5" t="s">
        <v>8</v>
      </c>
      <c r="F3340" s="5" t="s">
        <v>8</v>
      </c>
      <c r="G3340" s="5" t="s">
        <v>8</v>
      </c>
    </row>
    <row r="3341" spans="1:7" x14ac:dyDescent="0.25">
      <c r="A3341" s="5" t="s">
        <v>15436</v>
      </c>
      <c r="B3341" s="5">
        <v>-4.27586996677364</v>
      </c>
      <c r="C3341" s="5" t="s">
        <v>15437</v>
      </c>
      <c r="D3341" s="5" t="s">
        <v>8</v>
      </c>
      <c r="E3341" s="5" t="s">
        <v>8</v>
      </c>
      <c r="F3341" s="5" t="s">
        <v>8</v>
      </c>
      <c r="G3341" s="5" t="s">
        <v>15438</v>
      </c>
    </row>
    <row r="3342" spans="1:7" x14ac:dyDescent="0.25">
      <c r="A3342" s="5" t="s">
        <v>4756</v>
      </c>
      <c r="B3342" s="5">
        <v>-4.31591045854403</v>
      </c>
      <c r="C3342" s="5" t="s">
        <v>8</v>
      </c>
      <c r="D3342" s="5" t="s">
        <v>8</v>
      </c>
      <c r="E3342" s="5" t="s">
        <v>8</v>
      </c>
      <c r="F3342" s="5" t="s">
        <v>8</v>
      </c>
      <c r="G3342" s="5" t="s">
        <v>8</v>
      </c>
    </row>
    <row r="3343" spans="1:7" x14ac:dyDescent="0.25">
      <c r="A3343" s="5" t="s">
        <v>24340</v>
      </c>
      <c r="B3343" s="5">
        <v>-4.3320284152316697</v>
      </c>
      <c r="C3343" s="5" t="s">
        <v>8</v>
      </c>
      <c r="D3343" s="5" t="s">
        <v>8</v>
      </c>
      <c r="E3343" s="5" t="s">
        <v>8</v>
      </c>
      <c r="F3343" s="5" t="s">
        <v>8</v>
      </c>
      <c r="G3343" s="5" t="s">
        <v>24341</v>
      </c>
    </row>
    <row r="3344" spans="1:7" x14ac:dyDescent="0.25">
      <c r="A3344" s="5" t="s">
        <v>9428</v>
      </c>
      <c r="B3344" s="5">
        <v>-4.3546119532096199</v>
      </c>
      <c r="C3344" s="5" t="s">
        <v>8</v>
      </c>
      <c r="D3344" s="5" t="s">
        <v>8</v>
      </c>
      <c r="E3344" s="5" t="s">
        <v>8</v>
      </c>
      <c r="F3344" s="5" t="s">
        <v>8</v>
      </c>
      <c r="G3344" s="5" t="s">
        <v>8</v>
      </c>
    </row>
    <row r="3345" spans="1:7" x14ac:dyDescent="0.25">
      <c r="A3345" s="5" t="s">
        <v>24361</v>
      </c>
      <c r="B3345" s="5">
        <v>-4.4975957084734697</v>
      </c>
      <c r="C3345" s="5" t="s">
        <v>24362</v>
      </c>
      <c r="D3345" s="5" t="s">
        <v>24363</v>
      </c>
      <c r="E3345" s="5" t="s">
        <v>24364</v>
      </c>
      <c r="F3345" s="5" t="s">
        <v>24365</v>
      </c>
      <c r="G3345" s="5" t="s">
        <v>24366</v>
      </c>
    </row>
    <row r="3346" spans="1:7" x14ac:dyDescent="0.25">
      <c r="A3346" s="5" t="s">
        <v>8004</v>
      </c>
      <c r="B3346" s="5">
        <v>-4.6365862873169403</v>
      </c>
      <c r="C3346" s="5" t="s">
        <v>8</v>
      </c>
      <c r="D3346" s="5" t="s">
        <v>8</v>
      </c>
      <c r="E3346" s="5" t="s">
        <v>8</v>
      </c>
      <c r="F3346" s="5" t="s">
        <v>8</v>
      </c>
      <c r="G3346" s="5" t="s">
        <v>8</v>
      </c>
    </row>
    <row r="3347" spans="1:7" x14ac:dyDescent="0.25">
      <c r="A3347" s="5" t="s">
        <v>8677</v>
      </c>
      <c r="B3347" s="5">
        <v>-4.6760312675292601</v>
      </c>
      <c r="C3347" s="5" t="s">
        <v>8</v>
      </c>
      <c r="D3347" s="5" t="s">
        <v>8</v>
      </c>
      <c r="E3347" s="5" t="s">
        <v>8</v>
      </c>
      <c r="F3347" s="5" t="s">
        <v>8</v>
      </c>
      <c r="G3347" s="5" t="s">
        <v>8</v>
      </c>
    </row>
    <row r="3348" spans="1:7" x14ac:dyDescent="0.25">
      <c r="A3348" s="5" t="s">
        <v>14595</v>
      </c>
      <c r="B3348" s="5">
        <v>-4.7218507307175104</v>
      </c>
      <c r="C3348" s="5" t="s">
        <v>8</v>
      </c>
      <c r="D3348" s="5" t="s">
        <v>8</v>
      </c>
      <c r="E3348" s="5" t="s">
        <v>8</v>
      </c>
      <c r="F3348" s="5" t="s">
        <v>8</v>
      </c>
      <c r="G3348" s="5" t="s">
        <v>8</v>
      </c>
    </row>
    <row r="3349" spans="1:7" x14ac:dyDescent="0.25">
      <c r="A3349" s="5" t="s">
        <v>11592</v>
      </c>
      <c r="B3349" s="5">
        <v>-4.7920463708878502</v>
      </c>
      <c r="C3349" s="5" t="s">
        <v>11593</v>
      </c>
      <c r="D3349" s="5" t="s">
        <v>8</v>
      </c>
      <c r="E3349" s="5" t="s">
        <v>8</v>
      </c>
      <c r="F3349" s="5" t="s">
        <v>8</v>
      </c>
      <c r="G3349" s="5" t="s">
        <v>11594</v>
      </c>
    </row>
    <row r="3350" spans="1:7" x14ac:dyDescent="0.25">
      <c r="A3350" s="5" t="s">
        <v>9686</v>
      </c>
      <c r="B3350" s="5">
        <v>-4.8418071620704701</v>
      </c>
      <c r="C3350" s="5" t="s">
        <v>8</v>
      </c>
      <c r="D3350" s="5" t="s">
        <v>8</v>
      </c>
      <c r="E3350" s="5" t="s">
        <v>8</v>
      </c>
      <c r="F3350" s="5" t="s">
        <v>8</v>
      </c>
      <c r="G3350" s="5" t="s">
        <v>8</v>
      </c>
    </row>
    <row r="3351" spans="1:7" x14ac:dyDescent="0.25">
      <c r="A3351" s="5" t="s">
        <v>15447</v>
      </c>
      <c r="B3351" s="5">
        <v>-4.8436225466838696</v>
      </c>
      <c r="C3351" s="5" t="s">
        <v>8</v>
      </c>
      <c r="D3351" s="5" t="s">
        <v>8</v>
      </c>
      <c r="E3351" s="5" t="s">
        <v>8</v>
      </c>
      <c r="F3351" s="5" t="s">
        <v>8</v>
      </c>
      <c r="G3351" s="5" t="s">
        <v>8</v>
      </c>
    </row>
    <row r="3352" spans="1:7" x14ac:dyDescent="0.25">
      <c r="A3352" s="5" t="s">
        <v>7370</v>
      </c>
      <c r="B3352" s="5">
        <v>-5.3659383953467703</v>
      </c>
      <c r="C3352" s="5" t="s">
        <v>8</v>
      </c>
      <c r="D3352" s="5" t="s">
        <v>8</v>
      </c>
      <c r="E3352" s="5" t="s">
        <v>8</v>
      </c>
      <c r="F3352" s="5" t="s">
        <v>8</v>
      </c>
      <c r="G3352" s="5" t="s">
        <v>8</v>
      </c>
    </row>
    <row r="3353" spans="1:7" x14ac:dyDescent="0.25">
      <c r="A3353" s="5" t="s">
        <v>5345</v>
      </c>
      <c r="B3353" s="5">
        <v>-5.4968681676771798</v>
      </c>
      <c r="C3353" s="5" t="s">
        <v>8</v>
      </c>
      <c r="D3353" s="5" t="s">
        <v>8</v>
      </c>
      <c r="E3353" s="5" t="s">
        <v>8</v>
      </c>
      <c r="F3353" s="5" t="s">
        <v>8</v>
      </c>
      <c r="G3353" s="5" t="s">
        <v>8</v>
      </c>
    </row>
    <row r="3354" spans="1:7" x14ac:dyDescent="0.25">
      <c r="A3354" s="5" t="s">
        <v>5294</v>
      </c>
      <c r="B3354" s="5">
        <v>-5.5919426555248704</v>
      </c>
      <c r="C3354" s="5" t="s">
        <v>8</v>
      </c>
      <c r="D3354" s="5" t="s">
        <v>8</v>
      </c>
      <c r="E3354" s="5" t="s">
        <v>8</v>
      </c>
      <c r="F3354" s="5" t="s">
        <v>8</v>
      </c>
      <c r="G3354" s="5" t="s">
        <v>8</v>
      </c>
    </row>
    <row r="3355" spans="1:7" x14ac:dyDescent="0.25">
      <c r="A3355" s="5" t="s">
        <v>14064</v>
      </c>
      <c r="B3355" s="5">
        <v>-5.6386151796113104</v>
      </c>
      <c r="C3355" s="5" t="s">
        <v>8</v>
      </c>
      <c r="D3355" s="5" t="s">
        <v>8</v>
      </c>
      <c r="E3355" s="5" t="s">
        <v>8</v>
      </c>
      <c r="F3355" s="5" t="s">
        <v>8</v>
      </c>
      <c r="G3355" s="5" t="s">
        <v>8</v>
      </c>
    </row>
    <row r="3356" spans="1:7" x14ac:dyDescent="0.25">
      <c r="A3356" s="5" t="s">
        <v>14334</v>
      </c>
      <c r="B3356" s="5">
        <v>-5.83528783948318</v>
      </c>
      <c r="C3356" s="5" t="s">
        <v>8</v>
      </c>
      <c r="D3356" s="5" t="s">
        <v>8</v>
      </c>
      <c r="E3356" s="5" t="s">
        <v>8</v>
      </c>
      <c r="F3356" s="5" t="s">
        <v>8</v>
      </c>
      <c r="G3356" s="5" t="s">
        <v>8</v>
      </c>
    </row>
    <row r="3357" spans="1:7" x14ac:dyDescent="0.25">
      <c r="A3357" s="5" t="s">
        <v>5444</v>
      </c>
      <c r="B3357" s="5">
        <v>-5.9038025636991804</v>
      </c>
      <c r="C3357" s="5" t="s">
        <v>8</v>
      </c>
      <c r="D3357" s="5" t="s">
        <v>8</v>
      </c>
      <c r="E3357" s="5" t="s">
        <v>8</v>
      </c>
      <c r="F3357" s="5" t="s">
        <v>8</v>
      </c>
      <c r="G3357" s="5" t="s">
        <v>8</v>
      </c>
    </row>
    <row r="3358" spans="1:7" x14ac:dyDescent="0.25">
      <c r="A3358" s="5" t="s">
        <v>13484</v>
      </c>
      <c r="B3358" s="5">
        <v>-6.0016755762472602</v>
      </c>
      <c r="C3358" s="5" t="s">
        <v>13485</v>
      </c>
      <c r="D3358" s="5" t="s">
        <v>8</v>
      </c>
      <c r="E3358" s="5" t="s">
        <v>8</v>
      </c>
      <c r="F3358" s="5" t="s">
        <v>8</v>
      </c>
      <c r="G3358" s="5" t="s">
        <v>3335</v>
      </c>
    </row>
    <row r="3359" spans="1:7" x14ac:dyDescent="0.25">
      <c r="A3359" s="5" t="s">
        <v>3334</v>
      </c>
      <c r="B3359" s="5">
        <v>-6.02269828001862</v>
      </c>
      <c r="C3359" s="5" t="s">
        <v>8</v>
      </c>
      <c r="D3359" s="5" t="s">
        <v>8</v>
      </c>
      <c r="E3359" s="5" t="s">
        <v>8</v>
      </c>
      <c r="F3359" s="5" t="s">
        <v>8</v>
      </c>
      <c r="G3359" s="5" t="s">
        <v>3335</v>
      </c>
    </row>
    <row r="3360" spans="1:7" x14ac:dyDescent="0.25">
      <c r="A3360" s="5" t="s">
        <v>1501</v>
      </c>
      <c r="B3360" s="5">
        <v>-6.3050714111777699</v>
      </c>
      <c r="C3360" s="5" t="s">
        <v>8</v>
      </c>
      <c r="D3360" s="5" t="s">
        <v>8</v>
      </c>
      <c r="E3360" s="5" t="s">
        <v>8</v>
      </c>
      <c r="F3360" s="5" t="s">
        <v>8</v>
      </c>
      <c r="G3360" s="5" t="s">
        <v>8</v>
      </c>
    </row>
    <row r="3361" spans="1:7" x14ac:dyDescent="0.25">
      <c r="A3361" s="5" t="s">
        <v>13541</v>
      </c>
      <c r="B3361" s="5">
        <v>-6.8124309107879002</v>
      </c>
      <c r="C3361" s="5" t="s">
        <v>8</v>
      </c>
      <c r="D3361" s="5" t="s">
        <v>8</v>
      </c>
      <c r="E3361" s="5" t="s">
        <v>8</v>
      </c>
      <c r="F3361" s="5" t="s">
        <v>8</v>
      </c>
      <c r="G3361" s="5" t="s">
        <v>8</v>
      </c>
    </row>
    <row r="3362" spans="1:7" x14ac:dyDescent="0.25">
      <c r="A3362" s="5" t="s">
        <v>2466</v>
      </c>
      <c r="B3362" s="5">
        <v>-6.8730773206773303</v>
      </c>
      <c r="C3362" s="5" t="s">
        <v>8</v>
      </c>
      <c r="D3362" s="5" t="s">
        <v>8</v>
      </c>
      <c r="E3362" s="5" t="s">
        <v>8</v>
      </c>
      <c r="F3362" s="5" t="s">
        <v>8</v>
      </c>
      <c r="G3362" s="5" t="s">
        <v>8</v>
      </c>
    </row>
    <row r="3363" spans="1:7" x14ac:dyDescent="0.25">
      <c r="A3363" s="5" t="s">
        <v>12883</v>
      </c>
      <c r="B3363" s="5">
        <v>-7.0242240390125801</v>
      </c>
      <c r="C3363" s="5" t="s">
        <v>8</v>
      </c>
      <c r="D3363" s="5" t="s">
        <v>8</v>
      </c>
      <c r="E3363" s="5" t="s">
        <v>8</v>
      </c>
      <c r="F3363" s="5" t="s">
        <v>8</v>
      </c>
      <c r="G3363" s="5" t="s">
        <v>8</v>
      </c>
    </row>
    <row r="3364" spans="1:7" x14ac:dyDescent="0.25">
      <c r="A3364" s="5" t="s">
        <v>19536</v>
      </c>
      <c r="B3364" s="5">
        <v>-7.2131740998644904</v>
      </c>
      <c r="C3364" s="5" t="s">
        <v>8</v>
      </c>
      <c r="D3364" s="5" t="s">
        <v>8</v>
      </c>
      <c r="E3364" s="5" t="s">
        <v>8</v>
      </c>
      <c r="F3364" s="5" t="s">
        <v>8</v>
      </c>
      <c r="G3364" s="5" t="s">
        <v>8</v>
      </c>
    </row>
    <row r="3365" spans="1:7" x14ac:dyDescent="0.25">
      <c r="A3365" s="5" t="s">
        <v>9207</v>
      </c>
      <c r="B3365" s="5">
        <v>-7.6451422056577298</v>
      </c>
      <c r="C3365" s="5" t="s">
        <v>8</v>
      </c>
      <c r="D3365" s="5" t="s">
        <v>8</v>
      </c>
      <c r="E3365" s="5" t="s">
        <v>8</v>
      </c>
      <c r="F3365" s="5" t="s">
        <v>8</v>
      </c>
      <c r="G3365" s="5" t="s">
        <v>8</v>
      </c>
    </row>
    <row r="3366" spans="1:7" x14ac:dyDescent="0.25">
      <c r="A3366" s="5" t="s">
        <v>1500</v>
      </c>
      <c r="B3366" s="5">
        <v>-7.6793071266217501</v>
      </c>
      <c r="C3366" s="5" t="s">
        <v>8</v>
      </c>
      <c r="D3366" s="5" t="s">
        <v>8</v>
      </c>
      <c r="E3366" s="5" t="s">
        <v>8</v>
      </c>
      <c r="F3366" s="5" t="s">
        <v>8</v>
      </c>
      <c r="G3366" s="5" t="s">
        <v>8</v>
      </c>
    </row>
    <row r="3367" spans="1:7" x14ac:dyDescent="0.25">
      <c r="A3367" s="5" t="s">
        <v>14335</v>
      </c>
      <c r="B3367" s="5">
        <v>-7.8756335121085899</v>
      </c>
      <c r="C3367" s="5" t="s">
        <v>8</v>
      </c>
      <c r="D3367" s="5" t="s">
        <v>8</v>
      </c>
      <c r="E3367" s="5" t="s">
        <v>8</v>
      </c>
      <c r="F3367" s="5" t="s">
        <v>8</v>
      </c>
      <c r="G3367" s="5" t="s">
        <v>8</v>
      </c>
    </row>
    <row r="3368" spans="1:7" x14ac:dyDescent="0.25">
      <c r="A3368" s="5" t="s">
        <v>12874</v>
      </c>
      <c r="B3368" s="5">
        <v>-7.89090629602675</v>
      </c>
      <c r="C3368" s="5" t="s">
        <v>8</v>
      </c>
      <c r="D3368" s="5" t="s">
        <v>8</v>
      </c>
      <c r="E3368" s="5" t="s">
        <v>8</v>
      </c>
      <c r="F3368" s="5" t="s">
        <v>8</v>
      </c>
      <c r="G3368" s="5" t="s">
        <v>8</v>
      </c>
    </row>
    <row r="3369" spans="1:7" x14ac:dyDescent="0.25">
      <c r="A3369" s="5" t="s">
        <v>9206</v>
      </c>
      <c r="B3369" s="5">
        <v>-8.1775374951269999</v>
      </c>
      <c r="C3369" s="5" t="s">
        <v>8</v>
      </c>
      <c r="D3369" s="5" t="s">
        <v>8</v>
      </c>
      <c r="E3369" s="5" t="s">
        <v>8</v>
      </c>
      <c r="F3369" s="5" t="s">
        <v>8</v>
      </c>
      <c r="G3369" s="5" t="s">
        <v>8</v>
      </c>
    </row>
    <row r="3370" spans="1:7" x14ac:dyDescent="0.25">
      <c r="A3370" s="5" t="s">
        <v>2251</v>
      </c>
      <c r="B3370" s="5">
        <v>-8.4584870212671106</v>
      </c>
      <c r="C3370" s="5" t="s">
        <v>8</v>
      </c>
      <c r="D3370" s="5" t="s">
        <v>8</v>
      </c>
      <c r="E3370" s="5" t="s">
        <v>8</v>
      </c>
      <c r="F3370" s="5" t="s">
        <v>8</v>
      </c>
      <c r="G3370" s="5" t="s">
        <v>8</v>
      </c>
    </row>
    <row r="3371" spans="1:7" x14ac:dyDescent="0.25">
      <c r="A3371" s="5" t="s">
        <v>22802</v>
      </c>
      <c r="B3371" s="5">
        <v>-9.4624753900092404</v>
      </c>
      <c r="C3371" s="5" t="s">
        <v>8</v>
      </c>
      <c r="D3371" s="5" t="s">
        <v>8</v>
      </c>
      <c r="E3371" s="5" t="s">
        <v>8</v>
      </c>
      <c r="F3371" s="5" t="s">
        <v>8</v>
      </c>
      <c r="G3371" s="5" t="s">
        <v>8</v>
      </c>
    </row>
    <row r="3372" spans="1:7" x14ac:dyDescent="0.25">
      <c r="A3372" s="5" t="s">
        <v>5114</v>
      </c>
      <c r="B3372" s="5">
        <v>-11.156384136730701</v>
      </c>
      <c r="C3372" s="5" t="s">
        <v>8</v>
      </c>
      <c r="D3372" s="5" t="s">
        <v>8</v>
      </c>
      <c r="E3372" s="5" t="s">
        <v>8</v>
      </c>
      <c r="F3372" s="5" t="s">
        <v>8</v>
      </c>
      <c r="G3372" s="5" t="s">
        <v>8</v>
      </c>
    </row>
    <row r="3373" spans="1:7" x14ac:dyDescent="0.25">
      <c r="A3373" s="5" t="s">
        <v>2979</v>
      </c>
      <c r="B3373" s="5">
        <v>-12.529912025649701</v>
      </c>
      <c r="C3373" s="5" t="s">
        <v>8</v>
      </c>
      <c r="D3373" s="5" t="s">
        <v>8</v>
      </c>
      <c r="E3373" s="5" t="s">
        <v>8</v>
      </c>
      <c r="F3373" s="5" t="s">
        <v>8</v>
      </c>
      <c r="G3373" s="5" t="s">
        <v>8</v>
      </c>
    </row>
  </sheetData>
  <sortState ref="A4:G3373">
    <sortCondition descending="1" ref="B4:B337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workbookViewId="0">
      <selection activeCell="A2" sqref="A2"/>
    </sheetView>
  </sheetViews>
  <sheetFormatPr defaultRowHeight="15" x14ac:dyDescent="0.25"/>
  <cols>
    <col min="1" max="1" width="31" customWidth="1"/>
    <col min="2" max="2" width="17" customWidth="1"/>
    <col min="3" max="3" width="12.7109375" bestFit="1" customWidth="1"/>
    <col min="4" max="4" width="22.28515625" bestFit="1" customWidth="1"/>
    <col min="5" max="5" width="18.42578125" bestFit="1" customWidth="1"/>
  </cols>
  <sheetData>
    <row r="1" spans="1:5" s="1" customFormat="1" x14ac:dyDescent="0.25">
      <c r="A1" s="3" t="s">
        <v>26915</v>
      </c>
      <c r="B1" s="3"/>
      <c r="C1" s="3"/>
      <c r="D1" s="3"/>
      <c r="E1" s="3"/>
    </row>
    <row r="2" spans="1:5" s="1" customFormat="1" x14ac:dyDescent="0.25">
      <c r="A2" s="3" t="s">
        <v>25870</v>
      </c>
      <c r="B2" s="3"/>
      <c r="C2" s="3"/>
      <c r="D2" s="3"/>
      <c r="E2" s="3"/>
    </row>
    <row r="3" spans="1:5" s="2" customFormat="1" x14ac:dyDescent="0.25">
      <c r="A3" s="4" t="s">
        <v>1</v>
      </c>
      <c r="B3" s="4" t="s">
        <v>26925</v>
      </c>
      <c r="C3" s="4" t="s">
        <v>26926</v>
      </c>
      <c r="D3" s="4" t="s">
        <v>2</v>
      </c>
      <c r="E3" s="4" t="s">
        <v>6</v>
      </c>
    </row>
    <row r="4" spans="1:5" x14ac:dyDescent="0.25">
      <c r="A4" t="s">
        <v>5904</v>
      </c>
      <c r="B4">
        <v>6.7557376209999997</v>
      </c>
      <c r="C4">
        <v>1.2870023289999999</v>
      </c>
      <c r="D4" t="s">
        <v>5905</v>
      </c>
      <c r="E4" t="s">
        <v>5906</v>
      </c>
    </row>
    <row r="5" spans="1:5" x14ac:dyDescent="0.25">
      <c r="A5" t="s">
        <v>9949</v>
      </c>
      <c r="B5">
        <v>5.0504759110000004</v>
      </c>
      <c r="C5">
        <v>1.9324787800000001</v>
      </c>
      <c r="D5" t="s">
        <v>9950</v>
      </c>
      <c r="E5" t="s">
        <v>9954</v>
      </c>
    </row>
    <row r="6" spans="1:5" x14ac:dyDescent="0.25">
      <c r="A6" t="s">
        <v>11996</v>
      </c>
      <c r="B6">
        <v>3.3936279260000002</v>
      </c>
      <c r="C6">
        <v>4.0606452539999998</v>
      </c>
      <c r="D6" t="s">
        <v>8</v>
      </c>
      <c r="E6" t="s">
        <v>8</v>
      </c>
    </row>
    <row r="7" spans="1:5" x14ac:dyDescent="0.25">
      <c r="A7" t="s">
        <v>9212</v>
      </c>
      <c r="B7">
        <v>3.1863608619999999</v>
      </c>
      <c r="C7">
        <v>1.1164148819999999</v>
      </c>
      <c r="D7" t="s">
        <v>8</v>
      </c>
      <c r="E7" t="s">
        <v>9213</v>
      </c>
    </row>
    <row r="8" spans="1:5" x14ac:dyDescent="0.25">
      <c r="A8" t="s">
        <v>8229</v>
      </c>
      <c r="B8">
        <v>2.9661878229999998</v>
      </c>
      <c r="C8">
        <v>3.5246814340000001</v>
      </c>
      <c r="D8" t="s">
        <v>8</v>
      </c>
      <c r="E8" t="s">
        <v>8</v>
      </c>
    </row>
    <row r="9" spans="1:5" x14ac:dyDescent="0.25">
      <c r="A9" t="s">
        <v>14440</v>
      </c>
      <c r="B9">
        <v>2.824116541</v>
      </c>
      <c r="C9">
        <v>1.7192978459999999</v>
      </c>
      <c r="D9" t="s">
        <v>8</v>
      </c>
      <c r="E9" t="s">
        <v>8</v>
      </c>
    </row>
    <row r="10" spans="1:5" x14ac:dyDescent="0.25">
      <c r="A10" t="s">
        <v>9242</v>
      </c>
      <c r="B10">
        <v>2.801405446</v>
      </c>
      <c r="C10">
        <v>1.1444642039999999</v>
      </c>
      <c r="D10" t="s">
        <v>5905</v>
      </c>
      <c r="E10" t="s">
        <v>5906</v>
      </c>
    </row>
    <row r="11" spans="1:5" x14ac:dyDescent="0.25">
      <c r="A11" t="s">
        <v>7235</v>
      </c>
      <c r="B11">
        <v>2.7768801910000001</v>
      </c>
      <c r="C11">
        <v>2.003135962</v>
      </c>
      <c r="D11" t="s">
        <v>8</v>
      </c>
      <c r="E11" t="s">
        <v>8</v>
      </c>
    </row>
    <row r="12" spans="1:5" x14ac:dyDescent="0.25">
      <c r="A12" t="s">
        <v>7549</v>
      </c>
      <c r="B12">
        <v>2.7065963549999998</v>
      </c>
      <c r="C12">
        <v>3.5835684240000001</v>
      </c>
      <c r="D12" t="s">
        <v>7550</v>
      </c>
      <c r="E12" t="s">
        <v>7554</v>
      </c>
    </row>
    <row r="13" spans="1:5" x14ac:dyDescent="0.25">
      <c r="A13" t="s">
        <v>8340</v>
      </c>
      <c r="B13">
        <v>2.612662034</v>
      </c>
      <c r="C13">
        <v>3.087237547</v>
      </c>
      <c r="D13" t="s">
        <v>8341</v>
      </c>
      <c r="E13" t="s">
        <v>8228</v>
      </c>
    </row>
    <row r="14" spans="1:5" x14ac:dyDescent="0.25">
      <c r="A14" t="s">
        <v>2215</v>
      </c>
      <c r="B14">
        <v>2.5670596670000001</v>
      </c>
      <c r="C14">
        <v>-2.0961194559999998</v>
      </c>
      <c r="D14" t="s">
        <v>8</v>
      </c>
      <c r="E14" t="s">
        <v>2216</v>
      </c>
    </row>
    <row r="15" spans="1:5" x14ac:dyDescent="0.25">
      <c r="A15" t="s">
        <v>10272</v>
      </c>
      <c r="B15">
        <v>2.5500433980000001</v>
      </c>
      <c r="C15">
        <v>1.929902563</v>
      </c>
      <c r="D15" t="s">
        <v>8</v>
      </c>
      <c r="E15" t="s">
        <v>8</v>
      </c>
    </row>
    <row r="16" spans="1:5" x14ac:dyDescent="0.25">
      <c r="A16" t="s">
        <v>1825</v>
      </c>
      <c r="B16">
        <v>2.51851899</v>
      </c>
      <c r="C16">
        <v>1.6202967319999999</v>
      </c>
      <c r="D16" t="s">
        <v>8</v>
      </c>
      <c r="E16" t="s">
        <v>8</v>
      </c>
    </row>
    <row r="17" spans="1:5" x14ac:dyDescent="0.25">
      <c r="A17" t="s">
        <v>9384</v>
      </c>
      <c r="B17">
        <v>2.4902846969999999</v>
      </c>
      <c r="C17">
        <v>2.8038902600000002</v>
      </c>
      <c r="D17" t="s">
        <v>9385</v>
      </c>
      <c r="E17" t="s">
        <v>969</v>
      </c>
    </row>
    <row r="18" spans="1:5" x14ac:dyDescent="0.25">
      <c r="A18" t="s">
        <v>11216</v>
      </c>
      <c r="B18">
        <v>2.482826717</v>
      </c>
      <c r="C18">
        <v>3.315240985</v>
      </c>
      <c r="D18" t="s">
        <v>8</v>
      </c>
      <c r="E18" t="s">
        <v>8</v>
      </c>
    </row>
    <row r="19" spans="1:5" x14ac:dyDescent="0.25">
      <c r="A19" t="s">
        <v>9647</v>
      </c>
      <c r="B19">
        <v>2.4743605440000001</v>
      </c>
      <c r="C19">
        <v>3.9285831830000002</v>
      </c>
      <c r="D19" t="s">
        <v>8</v>
      </c>
      <c r="E19" t="s">
        <v>8</v>
      </c>
    </row>
    <row r="20" spans="1:5" x14ac:dyDescent="0.25">
      <c r="A20" t="s">
        <v>4488</v>
      </c>
      <c r="B20">
        <v>2.446137351</v>
      </c>
      <c r="C20">
        <v>1.7267577549999999</v>
      </c>
      <c r="D20" t="s">
        <v>8</v>
      </c>
      <c r="E20" t="s">
        <v>8</v>
      </c>
    </row>
    <row r="21" spans="1:5" x14ac:dyDescent="0.25">
      <c r="A21" t="s">
        <v>3503</v>
      </c>
      <c r="B21">
        <v>2.4373919289999999</v>
      </c>
      <c r="C21">
        <v>4.9684965859999997</v>
      </c>
      <c r="D21" t="s">
        <v>8</v>
      </c>
      <c r="E21" t="s">
        <v>8</v>
      </c>
    </row>
    <row r="22" spans="1:5" x14ac:dyDescent="0.25">
      <c r="A22" t="s">
        <v>1009</v>
      </c>
      <c r="B22">
        <v>2.4189219999999998</v>
      </c>
      <c r="C22">
        <v>2.4889700509999999</v>
      </c>
      <c r="D22" t="s">
        <v>8</v>
      </c>
      <c r="E22" t="s">
        <v>8</v>
      </c>
    </row>
    <row r="23" spans="1:5" x14ac:dyDescent="0.25">
      <c r="A23" t="s">
        <v>3356</v>
      </c>
      <c r="B23">
        <v>2.3881327799999998</v>
      </c>
      <c r="C23">
        <v>2.006143716</v>
      </c>
      <c r="D23" t="s">
        <v>8</v>
      </c>
      <c r="E23" t="s">
        <v>8</v>
      </c>
    </row>
    <row r="24" spans="1:5" x14ac:dyDescent="0.25">
      <c r="A24" t="s">
        <v>2786</v>
      </c>
      <c r="B24">
        <v>2.3548750510000001</v>
      </c>
      <c r="C24">
        <v>1.9706189730000001</v>
      </c>
      <c r="D24" t="s">
        <v>2787</v>
      </c>
      <c r="E24" t="s">
        <v>2791</v>
      </c>
    </row>
    <row r="25" spans="1:5" x14ac:dyDescent="0.25">
      <c r="A25" t="s">
        <v>5295</v>
      </c>
      <c r="B25">
        <v>2.321153657</v>
      </c>
      <c r="C25">
        <v>-8.7822921370000007</v>
      </c>
      <c r="D25" t="s">
        <v>8</v>
      </c>
      <c r="E25" t="s">
        <v>8</v>
      </c>
    </row>
    <row r="26" spans="1:5" x14ac:dyDescent="0.25">
      <c r="A26" t="s">
        <v>13374</v>
      </c>
      <c r="B26">
        <v>2.3022857800000001</v>
      </c>
      <c r="C26">
        <v>1.7136445469999999</v>
      </c>
      <c r="D26" t="s">
        <v>8</v>
      </c>
      <c r="E26" t="s">
        <v>8</v>
      </c>
    </row>
    <row r="27" spans="1:5" x14ac:dyDescent="0.25">
      <c r="A27" t="s">
        <v>7849</v>
      </c>
      <c r="B27">
        <v>2.2866361070000001</v>
      </c>
      <c r="C27">
        <v>3.2872848879999998</v>
      </c>
      <c r="D27" t="s">
        <v>8</v>
      </c>
      <c r="E27" t="s">
        <v>8</v>
      </c>
    </row>
    <row r="28" spans="1:5" x14ac:dyDescent="0.25">
      <c r="A28" t="s">
        <v>15506</v>
      </c>
      <c r="B28">
        <v>2.1964369389999998</v>
      </c>
      <c r="C28">
        <v>5.2837518189999999</v>
      </c>
      <c r="D28" t="s">
        <v>8</v>
      </c>
      <c r="E28" t="s">
        <v>8</v>
      </c>
    </row>
    <row r="29" spans="1:5" x14ac:dyDescent="0.25">
      <c r="A29" t="s">
        <v>2161</v>
      </c>
      <c r="B29">
        <v>2.1959611730000002</v>
      </c>
      <c r="C29">
        <v>2.068581918</v>
      </c>
      <c r="D29" t="s">
        <v>2162</v>
      </c>
      <c r="E29" t="s">
        <v>2166</v>
      </c>
    </row>
    <row r="30" spans="1:5" x14ac:dyDescent="0.25">
      <c r="A30" t="s">
        <v>10631</v>
      </c>
      <c r="B30">
        <v>2.194837401</v>
      </c>
      <c r="C30">
        <v>3.0487692900000001</v>
      </c>
      <c r="D30" t="s">
        <v>8</v>
      </c>
      <c r="E30" t="s">
        <v>8</v>
      </c>
    </row>
    <row r="31" spans="1:5" x14ac:dyDescent="0.25">
      <c r="A31" t="s">
        <v>3131</v>
      </c>
      <c r="B31">
        <v>2.1868473220000002</v>
      </c>
      <c r="C31">
        <v>2.0304891430000001</v>
      </c>
      <c r="D31" t="s">
        <v>8</v>
      </c>
      <c r="E31" t="s">
        <v>8</v>
      </c>
    </row>
    <row r="32" spans="1:5" x14ac:dyDescent="0.25">
      <c r="A32" t="s">
        <v>3353</v>
      </c>
      <c r="B32">
        <v>2.1821815849999999</v>
      </c>
      <c r="C32">
        <v>-2.968193721</v>
      </c>
      <c r="D32" t="s">
        <v>8</v>
      </c>
      <c r="E32" t="s">
        <v>8</v>
      </c>
    </row>
    <row r="33" spans="1:5" x14ac:dyDescent="0.25">
      <c r="A33" t="s">
        <v>5828</v>
      </c>
      <c r="B33">
        <v>2.1805091280000002</v>
      </c>
      <c r="C33">
        <v>-4.0171674179999997</v>
      </c>
      <c r="D33" t="s">
        <v>8</v>
      </c>
      <c r="E33" t="s">
        <v>8</v>
      </c>
    </row>
    <row r="34" spans="1:5" x14ac:dyDescent="0.25">
      <c r="A34" t="s">
        <v>7681</v>
      </c>
      <c r="B34">
        <v>2.1733811090000001</v>
      </c>
      <c r="C34">
        <v>1.6240144400000001</v>
      </c>
      <c r="D34" t="s">
        <v>8</v>
      </c>
      <c r="E34" t="s">
        <v>8</v>
      </c>
    </row>
    <row r="35" spans="1:5" x14ac:dyDescent="0.25">
      <c r="A35" t="s">
        <v>2327</v>
      </c>
      <c r="B35">
        <v>2.1728080649999999</v>
      </c>
      <c r="C35">
        <v>1.315428112</v>
      </c>
      <c r="D35" t="s">
        <v>8</v>
      </c>
      <c r="E35" t="s">
        <v>8</v>
      </c>
    </row>
    <row r="36" spans="1:5" x14ac:dyDescent="0.25">
      <c r="A36" t="s">
        <v>4700</v>
      </c>
      <c r="B36">
        <v>2.1402690660000001</v>
      </c>
      <c r="C36">
        <v>1.0379958739999999</v>
      </c>
      <c r="D36" t="s">
        <v>8</v>
      </c>
      <c r="E36" t="s">
        <v>8</v>
      </c>
    </row>
    <row r="37" spans="1:5" x14ac:dyDescent="0.25">
      <c r="A37" t="s">
        <v>12901</v>
      </c>
      <c r="B37">
        <v>2.1340646329999999</v>
      </c>
      <c r="C37">
        <v>2.9421719199999998</v>
      </c>
      <c r="D37" t="s">
        <v>8</v>
      </c>
      <c r="E37" t="s">
        <v>8</v>
      </c>
    </row>
    <row r="38" spans="1:5" x14ac:dyDescent="0.25">
      <c r="A38" t="s">
        <v>11441</v>
      </c>
      <c r="B38">
        <v>2.1200306800000002</v>
      </c>
      <c r="C38">
        <v>-1.751263869</v>
      </c>
      <c r="D38" t="s">
        <v>8</v>
      </c>
      <c r="E38" t="s">
        <v>8</v>
      </c>
    </row>
    <row r="39" spans="1:5" x14ac:dyDescent="0.25">
      <c r="A39" t="s">
        <v>5870</v>
      </c>
      <c r="B39">
        <v>2.116933248</v>
      </c>
      <c r="C39">
        <v>-3.3994149500000002</v>
      </c>
      <c r="D39" t="s">
        <v>5871</v>
      </c>
      <c r="E39" t="s">
        <v>5875</v>
      </c>
    </row>
    <row r="40" spans="1:5" x14ac:dyDescent="0.25">
      <c r="A40" t="s">
        <v>3436</v>
      </c>
      <c r="B40">
        <v>2.103769421</v>
      </c>
      <c r="C40">
        <v>2.0763286459999999</v>
      </c>
      <c r="D40" t="s">
        <v>8</v>
      </c>
      <c r="E40" t="s">
        <v>8</v>
      </c>
    </row>
    <row r="41" spans="1:5" x14ac:dyDescent="0.25">
      <c r="A41" t="s">
        <v>9957</v>
      </c>
      <c r="B41">
        <v>2.0886595859999999</v>
      </c>
      <c r="C41">
        <v>1.1369100059999999</v>
      </c>
      <c r="D41" t="s">
        <v>9958</v>
      </c>
      <c r="E41" t="s">
        <v>9962</v>
      </c>
    </row>
    <row r="42" spans="1:5" x14ac:dyDescent="0.25">
      <c r="A42" t="s">
        <v>13731</v>
      </c>
      <c r="B42">
        <v>2.0056560010000002</v>
      </c>
      <c r="C42">
        <v>1.8109426959999999</v>
      </c>
      <c r="D42" t="s">
        <v>8</v>
      </c>
      <c r="E42" t="s">
        <v>8</v>
      </c>
    </row>
    <row r="43" spans="1:5" x14ac:dyDescent="0.25">
      <c r="A43" t="s">
        <v>395</v>
      </c>
      <c r="B43">
        <v>1.9922137579999999</v>
      </c>
      <c r="C43">
        <v>1.6272753680000001</v>
      </c>
      <c r="D43" t="s">
        <v>8</v>
      </c>
      <c r="E43" t="s">
        <v>8</v>
      </c>
    </row>
    <row r="44" spans="1:5" x14ac:dyDescent="0.25">
      <c r="A44" t="s">
        <v>4050</v>
      </c>
      <c r="B44">
        <v>1.9116044109999999</v>
      </c>
      <c r="C44">
        <v>2.397943443</v>
      </c>
      <c r="D44" t="s">
        <v>8</v>
      </c>
      <c r="E44" t="s">
        <v>8</v>
      </c>
    </row>
    <row r="45" spans="1:5" x14ac:dyDescent="0.25">
      <c r="A45" t="s">
        <v>7591</v>
      </c>
      <c r="B45">
        <v>1.906214434</v>
      </c>
      <c r="C45">
        <v>1.30244801</v>
      </c>
      <c r="D45" t="s">
        <v>8</v>
      </c>
      <c r="E45" t="s">
        <v>7592</v>
      </c>
    </row>
    <row r="46" spans="1:5" x14ac:dyDescent="0.25">
      <c r="A46" t="s">
        <v>360</v>
      </c>
      <c r="B46">
        <v>1.8974993739999999</v>
      </c>
      <c r="C46">
        <v>1.3488463100000001</v>
      </c>
      <c r="D46" t="s">
        <v>8</v>
      </c>
      <c r="E46" t="s">
        <v>8</v>
      </c>
    </row>
    <row r="47" spans="1:5" x14ac:dyDescent="0.25">
      <c r="A47" t="s">
        <v>3886</v>
      </c>
      <c r="B47">
        <v>1.8794600770000001</v>
      </c>
      <c r="C47">
        <v>3.5528360330000002</v>
      </c>
      <c r="D47" t="s">
        <v>8</v>
      </c>
      <c r="E47" t="s">
        <v>3887</v>
      </c>
    </row>
    <row r="48" spans="1:5" x14ac:dyDescent="0.25">
      <c r="A48" t="s">
        <v>15946</v>
      </c>
      <c r="B48">
        <v>1.871679198</v>
      </c>
      <c r="C48">
        <v>4.742264273</v>
      </c>
      <c r="D48" t="s">
        <v>5668</v>
      </c>
      <c r="E48" t="s">
        <v>15948</v>
      </c>
    </row>
    <row r="49" spans="1:5" x14ac:dyDescent="0.25">
      <c r="A49" t="s">
        <v>7875</v>
      </c>
      <c r="B49">
        <v>1.8556498729999999</v>
      </c>
      <c r="C49">
        <v>1.2851692640000001</v>
      </c>
      <c r="D49" t="s">
        <v>8</v>
      </c>
      <c r="E49" t="s">
        <v>8</v>
      </c>
    </row>
    <row r="50" spans="1:5" x14ac:dyDescent="0.25">
      <c r="A50" t="s">
        <v>1555</v>
      </c>
      <c r="B50">
        <v>1.8456610090000001</v>
      </c>
      <c r="C50">
        <v>1.283243519</v>
      </c>
      <c r="D50" t="s">
        <v>8</v>
      </c>
      <c r="E50" t="s">
        <v>8</v>
      </c>
    </row>
    <row r="51" spans="1:5" x14ac:dyDescent="0.25">
      <c r="A51" t="s">
        <v>13181</v>
      </c>
      <c r="B51">
        <v>1.84138048</v>
      </c>
      <c r="C51">
        <v>7.0161148239999998</v>
      </c>
      <c r="D51" t="s">
        <v>8</v>
      </c>
      <c r="E51" t="s">
        <v>8</v>
      </c>
    </row>
    <row r="52" spans="1:5" x14ac:dyDescent="0.25">
      <c r="A52" t="s">
        <v>7407</v>
      </c>
      <c r="B52">
        <v>1.831683019</v>
      </c>
      <c r="C52">
        <v>1.2816984279999999</v>
      </c>
      <c r="D52" t="s">
        <v>7408</v>
      </c>
      <c r="E52" t="s">
        <v>7412</v>
      </c>
    </row>
    <row r="53" spans="1:5" x14ac:dyDescent="0.25">
      <c r="A53" t="s">
        <v>5009</v>
      </c>
      <c r="B53">
        <v>1.8268730950000001</v>
      </c>
      <c r="C53">
        <v>3.9952466609999999</v>
      </c>
      <c r="D53" t="s">
        <v>8</v>
      </c>
      <c r="E53" t="s">
        <v>8</v>
      </c>
    </row>
    <row r="54" spans="1:5" x14ac:dyDescent="0.25">
      <c r="A54" t="s">
        <v>524</v>
      </c>
      <c r="B54">
        <v>1.823760265</v>
      </c>
      <c r="C54">
        <v>3.0271779169999999</v>
      </c>
      <c r="D54" t="s">
        <v>8</v>
      </c>
      <c r="E54" t="s">
        <v>8</v>
      </c>
    </row>
    <row r="55" spans="1:5" x14ac:dyDescent="0.25">
      <c r="A55" t="s">
        <v>10996</v>
      </c>
      <c r="B55">
        <v>1.813880537</v>
      </c>
      <c r="C55">
        <v>-3.7723093579999998</v>
      </c>
      <c r="D55" t="s">
        <v>8</v>
      </c>
      <c r="E55" t="s">
        <v>8</v>
      </c>
    </row>
    <row r="56" spans="1:5" x14ac:dyDescent="0.25">
      <c r="A56" t="s">
        <v>12018</v>
      </c>
      <c r="B56">
        <v>1.8051520999999999</v>
      </c>
      <c r="C56">
        <v>1.6506441220000001</v>
      </c>
      <c r="D56" t="s">
        <v>8</v>
      </c>
      <c r="E56" t="s">
        <v>8</v>
      </c>
    </row>
    <row r="57" spans="1:5" x14ac:dyDescent="0.25">
      <c r="A57" t="s">
        <v>8599</v>
      </c>
      <c r="B57">
        <v>1.787886423</v>
      </c>
      <c r="C57">
        <v>-1.6232502689999999</v>
      </c>
      <c r="D57" t="s">
        <v>8</v>
      </c>
      <c r="E57" t="s">
        <v>8</v>
      </c>
    </row>
    <row r="58" spans="1:5" x14ac:dyDescent="0.25">
      <c r="A58" t="s">
        <v>12824</v>
      </c>
      <c r="B58">
        <v>1.785360678</v>
      </c>
      <c r="C58">
        <v>1.1933815569999999</v>
      </c>
      <c r="D58" t="s">
        <v>8</v>
      </c>
      <c r="E58" t="s">
        <v>8</v>
      </c>
    </row>
    <row r="59" spans="1:5" x14ac:dyDescent="0.25">
      <c r="A59" t="s">
        <v>13560</v>
      </c>
      <c r="B59">
        <v>1.7802372120000001</v>
      </c>
      <c r="C59">
        <v>1.028402483</v>
      </c>
      <c r="D59" t="s">
        <v>8</v>
      </c>
      <c r="E59" t="s">
        <v>8</v>
      </c>
    </row>
    <row r="60" spans="1:5" x14ac:dyDescent="0.25">
      <c r="A60" t="s">
        <v>10129</v>
      </c>
      <c r="B60">
        <v>1.773598708</v>
      </c>
      <c r="C60">
        <v>1.3152205960000001</v>
      </c>
      <c r="D60" t="s">
        <v>8</v>
      </c>
      <c r="E60" t="s">
        <v>8</v>
      </c>
    </row>
    <row r="61" spans="1:5" x14ac:dyDescent="0.25">
      <c r="A61" t="s">
        <v>10650</v>
      </c>
      <c r="B61">
        <v>1.7652095400000001</v>
      </c>
      <c r="C61">
        <v>-1.049222782</v>
      </c>
      <c r="D61" t="s">
        <v>8</v>
      </c>
      <c r="E61" t="s">
        <v>8</v>
      </c>
    </row>
    <row r="62" spans="1:5" x14ac:dyDescent="0.25">
      <c r="A62" t="s">
        <v>13357</v>
      </c>
      <c r="B62">
        <v>1.757680744</v>
      </c>
      <c r="C62">
        <v>1.9099383009999999</v>
      </c>
      <c r="D62" t="s">
        <v>8</v>
      </c>
      <c r="E62" t="s">
        <v>8</v>
      </c>
    </row>
    <row r="63" spans="1:5" x14ac:dyDescent="0.25">
      <c r="A63" t="s">
        <v>6027</v>
      </c>
      <c r="B63">
        <v>1.7314754379999999</v>
      </c>
      <c r="C63">
        <v>1.1654203839999999</v>
      </c>
      <c r="D63" t="s">
        <v>8</v>
      </c>
      <c r="E63" t="s">
        <v>8</v>
      </c>
    </row>
    <row r="64" spans="1:5" x14ac:dyDescent="0.25">
      <c r="A64" t="s">
        <v>6982</v>
      </c>
      <c r="B64">
        <v>1.7310896389999999</v>
      </c>
      <c r="C64">
        <v>1.3593755190000001</v>
      </c>
      <c r="D64" t="s">
        <v>8</v>
      </c>
      <c r="E64" t="s">
        <v>8</v>
      </c>
    </row>
    <row r="65" spans="1:5" x14ac:dyDescent="0.25">
      <c r="A65" t="s">
        <v>7841</v>
      </c>
      <c r="B65">
        <v>1.723932842</v>
      </c>
      <c r="C65">
        <v>1.0013331919999999</v>
      </c>
      <c r="D65" t="s">
        <v>8</v>
      </c>
      <c r="E65" t="s">
        <v>8</v>
      </c>
    </row>
    <row r="66" spans="1:5" x14ac:dyDescent="0.25">
      <c r="A66" t="s">
        <v>14307</v>
      </c>
      <c r="B66">
        <v>1.721704651</v>
      </c>
      <c r="C66">
        <v>-1.461492534</v>
      </c>
      <c r="D66" t="s">
        <v>14308</v>
      </c>
      <c r="E66" t="s">
        <v>14312</v>
      </c>
    </row>
    <row r="67" spans="1:5" x14ac:dyDescent="0.25">
      <c r="A67" t="s">
        <v>13716</v>
      </c>
      <c r="B67">
        <v>1.717878418</v>
      </c>
      <c r="C67">
        <v>3.2117065679999999</v>
      </c>
      <c r="D67" t="s">
        <v>8</v>
      </c>
      <c r="E67" t="s">
        <v>8</v>
      </c>
    </row>
    <row r="68" spans="1:5" x14ac:dyDescent="0.25">
      <c r="A68" t="s">
        <v>14293</v>
      </c>
      <c r="B68">
        <v>1.708150101</v>
      </c>
      <c r="C68">
        <v>1.3372934379999999</v>
      </c>
      <c r="D68" t="s">
        <v>14294</v>
      </c>
      <c r="E68" t="s">
        <v>14298</v>
      </c>
    </row>
    <row r="69" spans="1:5" x14ac:dyDescent="0.25">
      <c r="A69" t="s">
        <v>4174</v>
      </c>
      <c r="B69">
        <v>1.706999326</v>
      </c>
      <c r="C69">
        <v>1.930429247</v>
      </c>
      <c r="D69" t="s">
        <v>4175</v>
      </c>
      <c r="E69" t="s">
        <v>4179</v>
      </c>
    </row>
    <row r="70" spans="1:5" x14ac:dyDescent="0.25">
      <c r="A70" t="s">
        <v>9235</v>
      </c>
      <c r="B70">
        <v>1.7048686230000001</v>
      </c>
      <c r="C70">
        <v>3.2628283069999999</v>
      </c>
      <c r="D70" t="s">
        <v>9236</v>
      </c>
      <c r="E70" t="s">
        <v>9240</v>
      </c>
    </row>
    <row r="71" spans="1:5" x14ac:dyDescent="0.25">
      <c r="A71" t="s">
        <v>3718</v>
      </c>
      <c r="B71">
        <v>1.691556469</v>
      </c>
      <c r="C71">
        <v>1.6377803289999999</v>
      </c>
      <c r="D71" t="s">
        <v>8</v>
      </c>
      <c r="E71" t="s">
        <v>8</v>
      </c>
    </row>
    <row r="72" spans="1:5" x14ac:dyDescent="0.25">
      <c r="A72" t="s">
        <v>9918</v>
      </c>
      <c r="B72">
        <v>1.684134343</v>
      </c>
      <c r="C72">
        <v>1.8203438869999999</v>
      </c>
      <c r="D72" t="s">
        <v>8</v>
      </c>
      <c r="E72" t="s">
        <v>8</v>
      </c>
    </row>
    <row r="73" spans="1:5" x14ac:dyDescent="0.25">
      <c r="A73" t="s">
        <v>10884</v>
      </c>
      <c r="B73">
        <v>1.680391263</v>
      </c>
      <c r="C73">
        <v>3.3011690009999999</v>
      </c>
      <c r="D73" t="s">
        <v>8</v>
      </c>
      <c r="E73" t="s">
        <v>8</v>
      </c>
    </row>
    <row r="74" spans="1:5" x14ac:dyDescent="0.25">
      <c r="A74" t="s">
        <v>4302</v>
      </c>
      <c r="B74">
        <v>1.677567663</v>
      </c>
      <c r="C74">
        <v>1.07941054</v>
      </c>
      <c r="D74" t="s">
        <v>8</v>
      </c>
      <c r="E74" t="s">
        <v>8</v>
      </c>
    </row>
    <row r="75" spans="1:5" x14ac:dyDescent="0.25">
      <c r="A75" t="s">
        <v>15348</v>
      </c>
      <c r="B75">
        <v>1.6770508180000001</v>
      </c>
      <c r="C75">
        <v>4.3768979720000001</v>
      </c>
      <c r="D75" t="s">
        <v>8</v>
      </c>
      <c r="E75" t="s">
        <v>5357</v>
      </c>
    </row>
    <row r="76" spans="1:5" x14ac:dyDescent="0.25">
      <c r="A76" t="s">
        <v>99</v>
      </c>
      <c r="B76">
        <v>1.650877661</v>
      </c>
      <c r="C76">
        <v>1.1439412849999999</v>
      </c>
      <c r="D76" t="s">
        <v>8</v>
      </c>
      <c r="E76" t="s">
        <v>8</v>
      </c>
    </row>
    <row r="77" spans="1:5" x14ac:dyDescent="0.25">
      <c r="A77" t="s">
        <v>2087</v>
      </c>
      <c r="B77">
        <v>1.6501219810000001</v>
      </c>
      <c r="C77">
        <v>2.9464283560000002</v>
      </c>
      <c r="D77" t="s">
        <v>8</v>
      </c>
      <c r="E77" t="s">
        <v>8</v>
      </c>
    </row>
    <row r="78" spans="1:5" x14ac:dyDescent="0.25">
      <c r="A78" t="s">
        <v>720</v>
      </c>
      <c r="B78">
        <v>1.648956562</v>
      </c>
      <c r="C78">
        <v>1.8558442420000001</v>
      </c>
      <c r="D78" t="s">
        <v>721</v>
      </c>
      <c r="E78" t="s">
        <v>725</v>
      </c>
    </row>
    <row r="79" spans="1:5" x14ac:dyDescent="0.25">
      <c r="A79" t="s">
        <v>10239</v>
      </c>
      <c r="B79">
        <v>1.6338166489999999</v>
      </c>
      <c r="C79">
        <v>2.3384402130000002</v>
      </c>
      <c r="D79" t="s">
        <v>8</v>
      </c>
      <c r="E79" t="s">
        <v>8</v>
      </c>
    </row>
    <row r="80" spans="1:5" x14ac:dyDescent="0.25">
      <c r="A80" t="s">
        <v>12620</v>
      </c>
      <c r="B80">
        <v>1.6306909489999999</v>
      </c>
      <c r="C80">
        <v>1.1143153029999999</v>
      </c>
      <c r="D80" t="s">
        <v>12621</v>
      </c>
      <c r="E80" t="s">
        <v>12622</v>
      </c>
    </row>
    <row r="81" spans="1:5" x14ac:dyDescent="0.25">
      <c r="A81" t="s">
        <v>5361</v>
      </c>
      <c r="B81">
        <v>1.6226667619999999</v>
      </c>
      <c r="C81">
        <v>2.0225741670000001</v>
      </c>
      <c r="D81" t="s">
        <v>8</v>
      </c>
      <c r="E81" t="s">
        <v>8</v>
      </c>
    </row>
    <row r="82" spans="1:5" x14ac:dyDescent="0.25">
      <c r="A82" t="s">
        <v>9634</v>
      </c>
      <c r="B82">
        <v>1.6221020420000001</v>
      </c>
      <c r="C82">
        <v>1.0746003040000001</v>
      </c>
      <c r="D82" t="s">
        <v>9635</v>
      </c>
      <c r="E82" t="s">
        <v>9639</v>
      </c>
    </row>
    <row r="83" spans="1:5" x14ac:dyDescent="0.25">
      <c r="A83" t="s">
        <v>10779</v>
      </c>
      <c r="B83">
        <v>1.6212537849999999</v>
      </c>
      <c r="C83">
        <v>1.970363297</v>
      </c>
      <c r="D83" t="s">
        <v>10780</v>
      </c>
      <c r="E83" t="s">
        <v>10784</v>
      </c>
    </row>
    <row r="84" spans="1:5" x14ac:dyDescent="0.25">
      <c r="A84" t="s">
        <v>1898</v>
      </c>
      <c r="B84">
        <v>1.6079472939999999</v>
      </c>
      <c r="C84">
        <v>2.439579266</v>
      </c>
      <c r="D84" t="s">
        <v>1899</v>
      </c>
      <c r="E84" t="s">
        <v>1901</v>
      </c>
    </row>
    <row r="85" spans="1:5" x14ac:dyDescent="0.25">
      <c r="A85" t="s">
        <v>12424</v>
      </c>
      <c r="B85">
        <v>1.602226792</v>
      </c>
      <c r="C85">
        <v>1.46662585</v>
      </c>
      <c r="D85" t="s">
        <v>12425</v>
      </c>
      <c r="E85" t="s">
        <v>12426</v>
      </c>
    </row>
    <row r="86" spans="1:5" x14ac:dyDescent="0.25">
      <c r="A86" t="s">
        <v>12733</v>
      </c>
      <c r="B86">
        <v>1.600498172</v>
      </c>
      <c r="C86">
        <v>-2.2926389180000002</v>
      </c>
      <c r="D86" t="s">
        <v>8</v>
      </c>
      <c r="E86" t="s">
        <v>8</v>
      </c>
    </row>
    <row r="87" spans="1:5" x14ac:dyDescent="0.25">
      <c r="A87" t="s">
        <v>1330</v>
      </c>
      <c r="B87">
        <v>1.5802979669999999</v>
      </c>
      <c r="C87">
        <v>2.3491304350000002</v>
      </c>
      <c r="D87" t="s">
        <v>8</v>
      </c>
      <c r="E87" t="s">
        <v>8</v>
      </c>
    </row>
    <row r="88" spans="1:5" x14ac:dyDescent="0.25">
      <c r="A88" t="s">
        <v>12353</v>
      </c>
      <c r="B88">
        <v>1.5790974440000001</v>
      </c>
      <c r="C88">
        <v>1.8210367300000001</v>
      </c>
      <c r="D88" t="s">
        <v>8</v>
      </c>
      <c r="E88" t="s">
        <v>8</v>
      </c>
    </row>
    <row r="89" spans="1:5" x14ac:dyDescent="0.25">
      <c r="A89" t="s">
        <v>11955</v>
      </c>
      <c r="B89">
        <v>1.5762536359999999</v>
      </c>
      <c r="C89">
        <v>4.0266133960000001</v>
      </c>
      <c r="D89" t="s">
        <v>8</v>
      </c>
      <c r="E89" t="s">
        <v>8</v>
      </c>
    </row>
    <row r="90" spans="1:5" x14ac:dyDescent="0.25">
      <c r="A90" t="s">
        <v>3714</v>
      </c>
      <c r="B90">
        <v>1.570889972</v>
      </c>
      <c r="C90">
        <v>2.052359263</v>
      </c>
      <c r="D90" t="s">
        <v>1291</v>
      </c>
      <c r="E90" t="s">
        <v>1294</v>
      </c>
    </row>
    <row r="91" spans="1:5" x14ac:dyDescent="0.25">
      <c r="A91" t="s">
        <v>2720</v>
      </c>
      <c r="B91">
        <v>1.5539712299999999</v>
      </c>
      <c r="C91">
        <v>2.3803581249999999</v>
      </c>
      <c r="D91" t="s">
        <v>8</v>
      </c>
      <c r="E91" t="s">
        <v>8</v>
      </c>
    </row>
    <row r="92" spans="1:5" x14ac:dyDescent="0.25">
      <c r="A92" t="s">
        <v>493</v>
      </c>
      <c r="B92">
        <v>1.5500169500000001</v>
      </c>
      <c r="C92">
        <v>1.8293200650000001</v>
      </c>
      <c r="D92" t="s">
        <v>8</v>
      </c>
      <c r="E92" t="s">
        <v>8</v>
      </c>
    </row>
    <row r="93" spans="1:5" x14ac:dyDescent="0.25">
      <c r="A93" t="s">
        <v>1215</v>
      </c>
      <c r="B93">
        <v>1.5486466699999999</v>
      </c>
      <c r="C93">
        <v>11.302548850000001</v>
      </c>
      <c r="D93" t="s">
        <v>8</v>
      </c>
      <c r="E93" t="s">
        <v>8</v>
      </c>
    </row>
    <row r="94" spans="1:5" x14ac:dyDescent="0.25">
      <c r="A94" t="s">
        <v>5329</v>
      </c>
      <c r="B94">
        <v>1.5462983770000001</v>
      </c>
      <c r="C94">
        <v>-1.524078716</v>
      </c>
      <c r="D94" t="s">
        <v>8</v>
      </c>
      <c r="E94" t="s">
        <v>8</v>
      </c>
    </row>
    <row r="95" spans="1:5" x14ac:dyDescent="0.25">
      <c r="A95" t="s">
        <v>226</v>
      </c>
      <c r="B95">
        <v>1.531129996</v>
      </c>
      <c r="C95">
        <v>1.4909032689999999</v>
      </c>
      <c r="D95" t="s">
        <v>8</v>
      </c>
      <c r="E95" t="s">
        <v>8</v>
      </c>
    </row>
    <row r="96" spans="1:5" x14ac:dyDescent="0.25">
      <c r="A96" t="s">
        <v>7639</v>
      </c>
      <c r="B96">
        <v>1.520338199</v>
      </c>
      <c r="C96">
        <v>-1.21449597</v>
      </c>
      <c r="D96" t="s">
        <v>8</v>
      </c>
      <c r="E96" t="s">
        <v>8</v>
      </c>
    </row>
    <row r="97" spans="1:5" x14ac:dyDescent="0.25">
      <c r="A97" t="s">
        <v>4852</v>
      </c>
      <c r="B97">
        <v>1.5168990099999999</v>
      </c>
      <c r="C97">
        <v>1.0617384299999999</v>
      </c>
      <c r="D97" t="s">
        <v>4853</v>
      </c>
      <c r="E97" t="s">
        <v>4857</v>
      </c>
    </row>
    <row r="98" spans="1:5" x14ac:dyDescent="0.25">
      <c r="A98" t="s">
        <v>14920</v>
      </c>
      <c r="B98">
        <v>1.510905787</v>
      </c>
      <c r="C98">
        <v>2.63099587</v>
      </c>
      <c r="D98" t="s">
        <v>8</v>
      </c>
      <c r="E98" t="s">
        <v>8</v>
      </c>
    </row>
    <row r="99" spans="1:5" x14ac:dyDescent="0.25">
      <c r="A99" t="s">
        <v>11239</v>
      </c>
      <c r="B99">
        <v>1.509387365</v>
      </c>
      <c r="C99">
        <v>-1.9114820320000001</v>
      </c>
      <c r="D99" t="s">
        <v>11240</v>
      </c>
      <c r="E99" t="s">
        <v>11243</v>
      </c>
    </row>
    <row r="100" spans="1:5" x14ac:dyDescent="0.25">
      <c r="A100" t="s">
        <v>2004</v>
      </c>
      <c r="B100">
        <v>1.5003461760000001</v>
      </c>
      <c r="C100">
        <v>1.0553556989999999</v>
      </c>
      <c r="D100" t="s">
        <v>2005</v>
      </c>
      <c r="E100" t="s">
        <v>2009</v>
      </c>
    </row>
    <row r="101" spans="1:5" x14ac:dyDescent="0.25">
      <c r="A101" t="s">
        <v>1547</v>
      </c>
      <c r="B101">
        <v>1.4958422469999999</v>
      </c>
      <c r="C101">
        <v>1.599134125</v>
      </c>
      <c r="D101" t="s">
        <v>8</v>
      </c>
      <c r="E101" t="s">
        <v>8</v>
      </c>
    </row>
    <row r="102" spans="1:5" x14ac:dyDescent="0.25">
      <c r="A102" t="s">
        <v>10409</v>
      </c>
      <c r="B102">
        <v>1.494466676</v>
      </c>
      <c r="C102">
        <v>2.376860261</v>
      </c>
      <c r="D102" t="s">
        <v>8</v>
      </c>
      <c r="E102" t="s">
        <v>8</v>
      </c>
    </row>
    <row r="103" spans="1:5" x14ac:dyDescent="0.25">
      <c r="A103" t="s">
        <v>9454</v>
      </c>
      <c r="B103">
        <v>1.49296348</v>
      </c>
      <c r="C103">
        <v>1.9129117090000001</v>
      </c>
      <c r="D103" t="s">
        <v>8</v>
      </c>
      <c r="E103" t="s">
        <v>8</v>
      </c>
    </row>
    <row r="104" spans="1:5" x14ac:dyDescent="0.25">
      <c r="A104" t="s">
        <v>5914</v>
      </c>
      <c r="B104">
        <v>1.4881223189999999</v>
      </c>
      <c r="C104">
        <v>1.3244279729999999</v>
      </c>
      <c r="D104" t="s">
        <v>8</v>
      </c>
      <c r="E104" t="s">
        <v>8</v>
      </c>
    </row>
    <row r="105" spans="1:5" x14ac:dyDescent="0.25">
      <c r="A105" t="s">
        <v>846</v>
      </c>
      <c r="B105">
        <v>1.4861363059999999</v>
      </c>
      <c r="C105">
        <v>5.2381645580000002</v>
      </c>
      <c r="D105" t="s">
        <v>8</v>
      </c>
      <c r="E105" t="s">
        <v>8</v>
      </c>
    </row>
    <row r="106" spans="1:5" x14ac:dyDescent="0.25">
      <c r="A106" t="s">
        <v>357</v>
      </c>
      <c r="B106">
        <v>1.4756075559999999</v>
      </c>
      <c r="C106">
        <v>1.246804233</v>
      </c>
      <c r="D106" t="s">
        <v>358</v>
      </c>
      <c r="E106" t="s">
        <v>359</v>
      </c>
    </row>
    <row r="107" spans="1:5" x14ac:dyDescent="0.25">
      <c r="A107" t="s">
        <v>2925</v>
      </c>
      <c r="B107">
        <v>1.4756075559999999</v>
      </c>
      <c r="C107">
        <v>1.0783057300000001</v>
      </c>
      <c r="D107" t="s">
        <v>8</v>
      </c>
      <c r="E107" t="s">
        <v>8</v>
      </c>
    </row>
    <row r="108" spans="1:5" x14ac:dyDescent="0.25">
      <c r="A108" t="s">
        <v>3311</v>
      </c>
      <c r="B108">
        <v>1.4756075559999999</v>
      </c>
      <c r="C108">
        <v>-1.4752678829999999</v>
      </c>
      <c r="D108" t="s">
        <v>8</v>
      </c>
      <c r="E108" t="s">
        <v>8</v>
      </c>
    </row>
    <row r="109" spans="1:5" x14ac:dyDescent="0.25">
      <c r="A109" t="s">
        <v>10113</v>
      </c>
      <c r="B109">
        <v>1.4738042629999999</v>
      </c>
      <c r="C109">
        <v>4.0913841419999999</v>
      </c>
      <c r="D109" t="s">
        <v>8</v>
      </c>
      <c r="E109" t="s">
        <v>8</v>
      </c>
    </row>
    <row r="110" spans="1:5" x14ac:dyDescent="0.25">
      <c r="A110" t="s">
        <v>2179</v>
      </c>
      <c r="B110">
        <v>1.4738042629999999</v>
      </c>
      <c r="C110">
        <v>8.898237988</v>
      </c>
      <c r="D110" t="s">
        <v>8</v>
      </c>
      <c r="E110" t="s">
        <v>8</v>
      </c>
    </row>
    <row r="111" spans="1:5" x14ac:dyDescent="0.25">
      <c r="A111" t="s">
        <v>12543</v>
      </c>
      <c r="B111">
        <v>1.463000514</v>
      </c>
      <c r="C111">
        <v>1.0051484820000001</v>
      </c>
      <c r="D111" t="s">
        <v>12544</v>
      </c>
      <c r="E111" t="s">
        <v>12548</v>
      </c>
    </row>
    <row r="112" spans="1:5" x14ac:dyDescent="0.25">
      <c r="A112" t="s">
        <v>6352</v>
      </c>
      <c r="B112">
        <v>1.4608086870000001</v>
      </c>
      <c r="C112">
        <v>1.084104459</v>
      </c>
      <c r="D112" t="s">
        <v>8</v>
      </c>
      <c r="E112" t="s">
        <v>8</v>
      </c>
    </row>
    <row r="113" spans="1:5" x14ac:dyDescent="0.25">
      <c r="A113" t="s">
        <v>11272</v>
      </c>
      <c r="B113">
        <v>1.456650451</v>
      </c>
      <c r="C113">
        <v>-1.334636766</v>
      </c>
      <c r="D113" t="s">
        <v>11273</v>
      </c>
      <c r="E113" t="s">
        <v>11277</v>
      </c>
    </row>
    <row r="114" spans="1:5" x14ac:dyDescent="0.25">
      <c r="A114" t="s">
        <v>13359</v>
      </c>
      <c r="B114">
        <v>1.456650451</v>
      </c>
      <c r="C114">
        <v>9.383972107</v>
      </c>
      <c r="D114" t="s">
        <v>8</v>
      </c>
      <c r="E114" t="s">
        <v>8</v>
      </c>
    </row>
    <row r="115" spans="1:5" x14ac:dyDescent="0.25">
      <c r="A115" t="s">
        <v>14198</v>
      </c>
      <c r="B115">
        <v>1.44588812</v>
      </c>
      <c r="C115">
        <v>1.1778901959999999</v>
      </c>
      <c r="D115" t="s">
        <v>8</v>
      </c>
      <c r="E115" t="s">
        <v>8</v>
      </c>
    </row>
    <row r="116" spans="1:5" x14ac:dyDescent="0.25">
      <c r="A116" t="s">
        <v>656</v>
      </c>
      <c r="B116">
        <v>1.420242432</v>
      </c>
      <c r="C116">
        <v>2.2599471520000001</v>
      </c>
      <c r="D116" t="s">
        <v>8</v>
      </c>
      <c r="E116" t="s">
        <v>8</v>
      </c>
    </row>
    <row r="117" spans="1:5" x14ac:dyDescent="0.25">
      <c r="A117" t="s">
        <v>5850</v>
      </c>
      <c r="B117">
        <v>1.4172431130000001</v>
      </c>
      <c r="C117">
        <v>2.9181679250000001</v>
      </c>
      <c r="D117" t="s">
        <v>8</v>
      </c>
      <c r="E117" t="s">
        <v>8</v>
      </c>
    </row>
    <row r="118" spans="1:5" x14ac:dyDescent="0.25">
      <c r="A118" t="s">
        <v>1360</v>
      </c>
      <c r="B118">
        <v>1.410002127</v>
      </c>
      <c r="C118">
        <v>2.6354901709999998</v>
      </c>
      <c r="D118" t="s">
        <v>8</v>
      </c>
      <c r="E118" t="s">
        <v>8</v>
      </c>
    </row>
    <row r="119" spans="1:5" x14ac:dyDescent="0.25">
      <c r="A119" t="s">
        <v>8835</v>
      </c>
      <c r="B119">
        <v>1.4087851309999999</v>
      </c>
      <c r="C119">
        <v>2.2907041320000001</v>
      </c>
      <c r="D119" t="s">
        <v>8</v>
      </c>
      <c r="E119" t="s">
        <v>8</v>
      </c>
    </row>
    <row r="120" spans="1:5" x14ac:dyDescent="0.25">
      <c r="A120" t="s">
        <v>15145</v>
      </c>
      <c r="B120">
        <v>1.408551729</v>
      </c>
      <c r="C120">
        <v>2.3845795879999998</v>
      </c>
      <c r="D120" t="s">
        <v>8</v>
      </c>
      <c r="E120" t="s">
        <v>8</v>
      </c>
    </row>
    <row r="121" spans="1:5" x14ac:dyDescent="0.25">
      <c r="A121" t="s">
        <v>5493</v>
      </c>
      <c r="B121">
        <v>1.4073961269999999</v>
      </c>
      <c r="C121">
        <v>1.7135901419999999</v>
      </c>
      <c r="D121" t="s">
        <v>8</v>
      </c>
      <c r="E121" t="s">
        <v>8</v>
      </c>
    </row>
    <row r="122" spans="1:5" x14ac:dyDescent="0.25">
      <c r="A122" t="s">
        <v>4064</v>
      </c>
      <c r="B122">
        <v>1.406720448</v>
      </c>
      <c r="C122">
        <v>1.5704197150000001</v>
      </c>
      <c r="D122" t="s">
        <v>8</v>
      </c>
      <c r="E122" t="s">
        <v>8</v>
      </c>
    </row>
    <row r="123" spans="1:5" x14ac:dyDescent="0.25">
      <c r="A123" t="s">
        <v>8270</v>
      </c>
      <c r="B123">
        <v>1.4048244379999999</v>
      </c>
      <c r="C123">
        <v>1.5880728070000001</v>
      </c>
      <c r="D123" t="s">
        <v>8</v>
      </c>
      <c r="E123" t="s">
        <v>8</v>
      </c>
    </row>
    <row r="124" spans="1:5" x14ac:dyDescent="0.25">
      <c r="A124" t="s">
        <v>9555</v>
      </c>
      <c r="B124">
        <v>1.4024491139999999</v>
      </c>
      <c r="C124">
        <v>-1.0092777879999999</v>
      </c>
      <c r="D124" t="s">
        <v>2887</v>
      </c>
      <c r="E124" t="s">
        <v>2891</v>
      </c>
    </row>
    <row r="125" spans="1:5" x14ac:dyDescent="0.25">
      <c r="A125" t="s">
        <v>12109</v>
      </c>
      <c r="B125">
        <v>1.399668844</v>
      </c>
      <c r="C125">
        <v>5.8003439129999999</v>
      </c>
      <c r="D125" t="s">
        <v>8</v>
      </c>
      <c r="E125" t="s">
        <v>8</v>
      </c>
    </row>
    <row r="126" spans="1:5" x14ac:dyDescent="0.25">
      <c r="A126" t="s">
        <v>1141</v>
      </c>
      <c r="B126">
        <v>1.39848007</v>
      </c>
      <c r="C126">
        <v>4.6349828899999999</v>
      </c>
      <c r="D126" t="s">
        <v>8</v>
      </c>
      <c r="E126" t="s">
        <v>8</v>
      </c>
    </row>
    <row r="127" spans="1:5" x14ac:dyDescent="0.25">
      <c r="A127" t="s">
        <v>3761</v>
      </c>
      <c r="B127">
        <v>1.3761281489999999</v>
      </c>
      <c r="C127">
        <v>-4.533927695</v>
      </c>
      <c r="D127" t="s">
        <v>8</v>
      </c>
      <c r="E127" t="s">
        <v>8</v>
      </c>
    </row>
    <row r="128" spans="1:5" x14ac:dyDescent="0.25">
      <c r="A128" t="s">
        <v>14642</v>
      </c>
      <c r="B128">
        <v>1.373253176</v>
      </c>
      <c r="C128">
        <v>1.073635766</v>
      </c>
      <c r="D128" t="s">
        <v>8</v>
      </c>
      <c r="E128" t="s">
        <v>8</v>
      </c>
    </row>
    <row r="129" spans="1:5" x14ac:dyDescent="0.25">
      <c r="A129" t="s">
        <v>3556</v>
      </c>
      <c r="B129">
        <v>1.368237516</v>
      </c>
      <c r="C129">
        <v>4.5549342340000001</v>
      </c>
      <c r="D129" t="s">
        <v>8</v>
      </c>
      <c r="E129" t="s">
        <v>8</v>
      </c>
    </row>
    <row r="130" spans="1:5" x14ac:dyDescent="0.25">
      <c r="A130" t="s">
        <v>1092</v>
      </c>
      <c r="B130">
        <v>1.354855538</v>
      </c>
      <c r="C130">
        <v>-2.2340011199999998</v>
      </c>
      <c r="D130" t="s">
        <v>8</v>
      </c>
      <c r="E130" t="s">
        <v>8</v>
      </c>
    </row>
    <row r="131" spans="1:5" x14ac:dyDescent="0.25">
      <c r="A131" t="s">
        <v>5310</v>
      </c>
      <c r="B131">
        <v>1.3501597160000001</v>
      </c>
      <c r="C131">
        <v>1.6658205399999999</v>
      </c>
      <c r="D131" t="s">
        <v>8</v>
      </c>
      <c r="E131" t="s">
        <v>8</v>
      </c>
    </row>
    <row r="132" spans="1:5" x14ac:dyDescent="0.25">
      <c r="A132" t="s">
        <v>13646</v>
      </c>
      <c r="B132">
        <v>1.343915357</v>
      </c>
      <c r="C132">
        <v>2.7798532950000001</v>
      </c>
      <c r="D132" t="s">
        <v>5905</v>
      </c>
      <c r="E132" t="s">
        <v>13648</v>
      </c>
    </row>
    <row r="133" spans="1:5" x14ac:dyDescent="0.25">
      <c r="A133" t="s">
        <v>12279</v>
      </c>
      <c r="B133">
        <v>1.341284787</v>
      </c>
      <c r="C133">
        <v>1.5119110760000001</v>
      </c>
      <c r="D133" t="s">
        <v>12280</v>
      </c>
      <c r="E133" t="s">
        <v>12284</v>
      </c>
    </row>
    <row r="134" spans="1:5" x14ac:dyDescent="0.25">
      <c r="A134" t="s">
        <v>4023</v>
      </c>
      <c r="B134">
        <v>1.3382217919999999</v>
      </c>
      <c r="C134">
        <v>1.5014530340000001</v>
      </c>
      <c r="D134" t="s">
        <v>4024</v>
      </c>
      <c r="E134" t="s">
        <v>4028</v>
      </c>
    </row>
    <row r="135" spans="1:5" x14ac:dyDescent="0.25">
      <c r="A135" t="s">
        <v>10263</v>
      </c>
      <c r="B135">
        <v>1.3382217919999999</v>
      </c>
      <c r="C135">
        <v>1.1716988800000001</v>
      </c>
      <c r="D135" t="s">
        <v>8</v>
      </c>
      <c r="E135" t="s">
        <v>8</v>
      </c>
    </row>
    <row r="136" spans="1:5" x14ac:dyDescent="0.25">
      <c r="A136" t="s">
        <v>3726</v>
      </c>
      <c r="B136">
        <v>1.336351423</v>
      </c>
      <c r="C136">
        <v>1.6357417519999999</v>
      </c>
      <c r="D136" t="s">
        <v>8</v>
      </c>
      <c r="E136" t="s">
        <v>8</v>
      </c>
    </row>
    <row r="137" spans="1:5" x14ac:dyDescent="0.25">
      <c r="A137" t="s">
        <v>11567</v>
      </c>
      <c r="B137">
        <v>1.3287377920000001</v>
      </c>
      <c r="C137">
        <v>2.8616827109999998</v>
      </c>
      <c r="D137" t="s">
        <v>8</v>
      </c>
      <c r="E137" t="s">
        <v>8</v>
      </c>
    </row>
    <row r="138" spans="1:5" x14ac:dyDescent="0.25">
      <c r="A138" t="s">
        <v>13421</v>
      </c>
      <c r="B138">
        <v>1.323969062</v>
      </c>
      <c r="C138">
        <v>1.581590761</v>
      </c>
      <c r="D138" t="s">
        <v>8</v>
      </c>
      <c r="E138" t="s">
        <v>8</v>
      </c>
    </row>
    <row r="139" spans="1:5" x14ac:dyDescent="0.25">
      <c r="A139" t="s">
        <v>3792</v>
      </c>
      <c r="B139">
        <v>1.3218587289999999</v>
      </c>
      <c r="C139">
        <v>3.564425602</v>
      </c>
      <c r="D139" t="s">
        <v>8</v>
      </c>
      <c r="E139" t="s">
        <v>8</v>
      </c>
    </row>
    <row r="140" spans="1:5" x14ac:dyDescent="0.25">
      <c r="A140" t="s">
        <v>10227</v>
      </c>
      <c r="B140">
        <v>1.3190821930000001</v>
      </c>
      <c r="C140">
        <v>1.553024905</v>
      </c>
      <c r="D140" t="s">
        <v>8</v>
      </c>
      <c r="E140" t="s">
        <v>8</v>
      </c>
    </row>
    <row r="141" spans="1:5" x14ac:dyDescent="0.25">
      <c r="A141" t="s">
        <v>10809</v>
      </c>
      <c r="B141">
        <v>1.315170811</v>
      </c>
      <c r="C141">
        <v>1.793722247</v>
      </c>
      <c r="D141" t="s">
        <v>10810</v>
      </c>
      <c r="E141" t="s">
        <v>10811</v>
      </c>
    </row>
    <row r="142" spans="1:5" x14ac:dyDescent="0.25">
      <c r="A142" t="s">
        <v>15888</v>
      </c>
      <c r="B142">
        <v>1.291809889</v>
      </c>
      <c r="C142">
        <v>2.2735064839999999</v>
      </c>
      <c r="D142" t="s">
        <v>8</v>
      </c>
      <c r="E142" t="s">
        <v>8</v>
      </c>
    </row>
    <row r="143" spans="1:5" x14ac:dyDescent="0.25">
      <c r="A143" t="s">
        <v>8501</v>
      </c>
      <c r="B143">
        <v>1.2898592980000001</v>
      </c>
      <c r="C143">
        <v>-4.2043045269999997</v>
      </c>
      <c r="D143" t="s">
        <v>8</v>
      </c>
      <c r="E143" t="s">
        <v>8</v>
      </c>
    </row>
    <row r="144" spans="1:5" x14ac:dyDescent="0.25">
      <c r="A144" t="s">
        <v>4052</v>
      </c>
      <c r="B144">
        <v>1.2894717179999999</v>
      </c>
      <c r="C144">
        <v>1.560155967</v>
      </c>
      <c r="D144" t="s">
        <v>8</v>
      </c>
      <c r="E144" t="s">
        <v>8</v>
      </c>
    </row>
    <row r="145" spans="1:5" x14ac:dyDescent="0.25">
      <c r="A145" t="s">
        <v>4837</v>
      </c>
      <c r="B145">
        <v>1.2892555459999999</v>
      </c>
      <c r="C145">
        <v>1.205571401</v>
      </c>
      <c r="D145" t="s">
        <v>8</v>
      </c>
      <c r="E145" t="s">
        <v>8</v>
      </c>
    </row>
    <row r="146" spans="1:5" x14ac:dyDescent="0.25">
      <c r="A146" t="s">
        <v>11366</v>
      </c>
      <c r="B146">
        <v>1.2890507170000001</v>
      </c>
      <c r="C146">
        <v>1.0594659799999999</v>
      </c>
      <c r="D146" t="s">
        <v>8</v>
      </c>
      <c r="E146" t="s">
        <v>8</v>
      </c>
    </row>
    <row r="147" spans="1:5" x14ac:dyDescent="0.25">
      <c r="A147" t="s">
        <v>8027</v>
      </c>
      <c r="B147">
        <v>1.285496306</v>
      </c>
      <c r="C147">
        <v>3.4293663030000001</v>
      </c>
      <c r="D147" t="s">
        <v>8</v>
      </c>
      <c r="E147" t="s">
        <v>8</v>
      </c>
    </row>
    <row r="148" spans="1:5" x14ac:dyDescent="0.25">
      <c r="A148" t="s">
        <v>2793</v>
      </c>
      <c r="B148">
        <v>1.2840227879999999</v>
      </c>
      <c r="C148">
        <v>1.107770825</v>
      </c>
      <c r="D148" t="s">
        <v>2794</v>
      </c>
      <c r="E148" t="s">
        <v>2798</v>
      </c>
    </row>
    <row r="149" spans="1:5" x14ac:dyDescent="0.25">
      <c r="A149" t="s">
        <v>11078</v>
      </c>
      <c r="B149">
        <v>1.2692580229999999</v>
      </c>
      <c r="C149">
        <v>-1.3936986840000001</v>
      </c>
      <c r="D149" t="s">
        <v>11079</v>
      </c>
      <c r="E149" t="s">
        <v>11083</v>
      </c>
    </row>
    <row r="150" spans="1:5" x14ac:dyDescent="0.25">
      <c r="A150" t="s">
        <v>4969</v>
      </c>
      <c r="B150">
        <v>1.268538196</v>
      </c>
      <c r="C150">
        <v>1.9543432009999999</v>
      </c>
      <c r="D150" t="s">
        <v>8</v>
      </c>
      <c r="E150" t="s">
        <v>8</v>
      </c>
    </row>
    <row r="151" spans="1:5" x14ac:dyDescent="0.25">
      <c r="A151" t="s">
        <v>2705</v>
      </c>
      <c r="B151">
        <v>1.266150557</v>
      </c>
      <c r="C151">
        <v>8.8103537289999991</v>
      </c>
      <c r="D151" t="s">
        <v>8</v>
      </c>
      <c r="E151" t="s">
        <v>8</v>
      </c>
    </row>
    <row r="152" spans="1:5" x14ac:dyDescent="0.25">
      <c r="A152" t="s">
        <v>14732</v>
      </c>
      <c r="B152">
        <v>1.2626972030000001</v>
      </c>
      <c r="C152">
        <v>1.553533209</v>
      </c>
      <c r="D152" t="s">
        <v>8</v>
      </c>
      <c r="E152" t="s">
        <v>8</v>
      </c>
    </row>
    <row r="153" spans="1:5" x14ac:dyDescent="0.25">
      <c r="A153" t="s">
        <v>1086</v>
      </c>
      <c r="B153">
        <v>1.2623341320000001</v>
      </c>
      <c r="C153">
        <v>1.235548525</v>
      </c>
      <c r="D153" t="s">
        <v>8</v>
      </c>
      <c r="E153" t="s">
        <v>8</v>
      </c>
    </row>
    <row r="154" spans="1:5" x14ac:dyDescent="0.25">
      <c r="A154" t="s">
        <v>7394</v>
      </c>
      <c r="B154">
        <v>1.2574973250000001</v>
      </c>
      <c r="C154">
        <v>1.2176079150000001</v>
      </c>
      <c r="D154" t="s">
        <v>8</v>
      </c>
      <c r="E154" t="s">
        <v>8</v>
      </c>
    </row>
    <row r="155" spans="1:5" x14ac:dyDescent="0.25">
      <c r="A155" t="s">
        <v>15655</v>
      </c>
      <c r="B155">
        <v>1.2555949689999999</v>
      </c>
      <c r="C155">
        <v>-3.482147001</v>
      </c>
      <c r="D155" t="s">
        <v>8</v>
      </c>
      <c r="E155" t="s">
        <v>8</v>
      </c>
    </row>
    <row r="156" spans="1:5" x14ac:dyDescent="0.25">
      <c r="A156" t="s">
        <v>247</v>
      </c>
      <c r="B156">
        <v>1.2512178</v>
      </c>
      <c r="C156">
        <v>3.15377895</v>
      </c>
      <c r="D156" t="s">
        <v>8</v>
      </c>
      <c r="E156" t="s">
        <v>8</v>
      </c>
    </row>
    <row r="157" spans="1:5" x14ac:dyDescent="0.25">
      <c r="A157" t="s">
        <v>7254</v>
      </c>
      <c r="B157">
        <v>1.2486825269999999</v>
      </c>
      <c r="C157">
        <v>-2.6674272889999999</v>
      </c>
      <c r="D157" t="s">
        <v>8</v>
      </c>
      <c r="E157" t="s">
        <v>8</v>
      </c>
    </row>
    <row r="158" spans="1:5" x14ac:dyDescent="0.25">
      <c r="A158" t="s">
        <v>1891</v>
      </c>
      <c r="B158">
        <v>1.242713905</v>
      </c>
      <c r="C158">
        <v>1.466486996</v>
      </c>
      <c r="D158" t="s">
        <v>8</v>
      </c>
      <c r="E158" t="s">
        <v>1892</v>
      </c>
    </row>
    <row r="159" spans="1:5" x14ac:dyDescent="0.25">
      <c r="A159" t="s">
        <v>11931</v>
      </c>
      <c r="B159">
        <v>1.242713905</v>
      </c>
      <c r="C159">
        <v>1.035745312</v>
      </c>
      <c r="D159" t="s">
        <v>8</v>
      </c>
      <c r="E159" t="s">
        <v>8</v>
      </c>
    </row>
    <row r="160" spans="1:5" x14ac:dyDescent="0.25">
      <c r="A160" t="s">
        <v>11330</v>
      </c>
      <c r="B160">
        <v>1.2407163809999999</v>
      </c>
      <c r="C160">
        <v>-2.1777106669999999</v>
      </c>
      <c r="D160" t="s">
        <v>8</v>
      </c>
      <c r="E160" t="s">
        <v>8</v>
      </c>
    </row>
    <row r="161" spans="1:5" x14ac:dyDescent="0.25">
      <c r="A161" t="s">
        <v>6198</v>
      </c>
      <c r="B161">
        <v>1.2386026750000001</v>
      </c>
      <c r="C161">
        <v>2.5164163400000001</v>
      </c>
      <c r="D161" t="s">
        <v>8</v>
      </c>
      <c r="E161" t="s">
        <v>8</v>
      </c>
    </row>
    <row r="162" spans="1:5" x14ac:dyDescent="0.25">
      <c r="A162" t="s">
        <v>12269</v>
      </c>
      <c r="B162">
        <v>1.2366326030000001</v>
      </c>
      <c r="C162">
        <v>1.3411419090000001</v>
      </c>
      <c r="D162" t="s">
        <v>8</v>
      </c>
      <c r="E162" t="s">
        <v>8</v>
      </c>
    </row>
    <row r="163" spans="1:5" x14ac:dyDescent="0.25">
      <c r="A163" t="s">
        <v>5430</v>
      </c>
      <c r="B163">
        <v>1.2351469799999999</v>
      </c>
      <c r="C163">
        <v>3.355375446</v>
      </c>
      <c r="D163" t="s">
        <v>8</v>
      </c>
      <c r="E163" t="s">
        <v>8</v>
      </c>
    </row>
    <row r="164" spans="1:5" x14ac:dyDescent="0.25">
      <c r="A164" t="s">
        <v>14840</v>
      </c>
      <c r="B164">
        <v>1.2348245069999999</v>
      </c>
      <c r="C164">
        <v>-1.374254922</v>
      </c>
      <c r="D164" t="s">
        <v>8</v>
      </c>
      <c r="E164" t="s">
        <v>8</v>
      </c>
    </row>
    <row r="165" spans="1:5" x14ac:dyDescent="0.25">
      <c r="A165" t="s">
        <v>10963</v>
      </c>
      <c r="B165">
        <v>1.234494698</v>
      </c>
      <c r="C165">
        <v>1.44260751</v>
      </c>
      <c r="D165" t="s">
        <v>8</v>
      </c>
      <c r="E165" t="s">
        <v>8</v>
      </c>
    </row>
    <row r="166" spans="1:5" x14ac:dyDescent="0.25">
      <c r="A166" t="s">
        <v>3846</v>
      </c>
      <c r="B166">
        <v>1.2338814380000001</v>
      </c>
      <c r="C166">
        <v>1.4354758379999999</v>
      </c>
      <c r="D166" t="s">
        <v>8</v>
      </c>
      <c r="E166" t="s">
        <v>8</v>
      </c>
    </row>
    <row r="167" spans="1:5" x14ac:dyDescent="0.25">
      <c r="A167" t="s">
        <v>12427</v>
      </c>
      <c r="B167">
        <v>1.232461509</v>
      </c>
      <c r="C167">
        <v>1.1867832220000001</v>
      </c>
      <c r="D167" t="s">
        <v>8</v>
      </c>
      <c r="E167" t="s">
        <v>8</v>
      </c>
    </row>
    <row r="168" spans="1:5" x14ac:dyDescent="0.25">
      <c r="A168" t="s">
        <v>1817</v>
      </c>
      <c r="B168">
        <v>1.231503284</v>
      </c>
      <c r="C168">
        <v>2.430185357</v>
      </c>
      <c r="D168" t="s">
        <v>8</v>
      </c>
      <c r="E168" t="s">
        <v>8</v>
      </c>
    </row>
    <row r="169" spans="1:5" x14ac:dyDescent="0.25">
      <c r="A169" t="s">
        <v>12397</v>
      </c>
      <c r="B169">
        <v>1.219042011</v>
      </c>
      <c r="C169">
        <v>-1.9164576609999999</v>
      </c>
      <c r="D169" t="s">
        <v>8</v>
      </c>
      <c r="E169" t="s">
        <v>8</v>
      </c>
    </row>
    <row r="170" spans="1:5" x14ac:dyDescent="0.25">
      <c r="A170" t="s">
        <v>10654</v>
      </c>
      <c r="B170">
        <v>1.2093954760000001</v>
      </c>
      <c r="C170">
        <v>4.0022594890000001</v>
      </c>
      <c r="D170" t="s">
        <v>10655</v>
      </c>
      <c r="E170" t="s">
        <v>10657</v>
      </c>
    </row>
    <row r="171" spans="1:5" x14ac:dyDescent="0.25">
      <c r="A171" t="s">
        <v>810</v>
      </c>
      <c r="B171">
        <v>1.2093954760000001</v>
      </c>
      <c r="C171">
        <v>1.5903743050000001</v>
      </c>
      <c r="D171" t="s">
        <v>8</v>
      </c>
      <c r="E171" t="s">
        <v>8</v>
      </c>
    </row>
    <row r="172" spans="1:5" x14ac:dyDescent="0.25">
      <c r="A172" t="s">
        <v>10217</v>
      </c>
      <c r="B172">
        <v>1.208437574</v>
      </c>
      <c r="C172">
        <v>1.015210293</v>
      </c>
      <c r="D172" t="s">
        <v>8</v>
      </c>
      <c r="E172" t="s">
        <v>10220</v>
      </c>
    </row>
    <row r="173" spans="1:5" x14ac:dyDescent="0.25">
      <c r="A173" t="s">
        <v>11417</v>
      </c>
      <c r="B173">
        <v>1.2041141449999999</v>
      </c>
      <c r="C173">
        <v>1.0677591470000001</v>
      </c>
      <c r="D173" t="s">
        <v>8</v>
      </c>
      <c r="E173" t="s">
        <v>8</v>
      </c>
    </row>
    <row r="174" spans="1:5" x14ac:dyDescent="0.25">
      <c r="A174" t="s">
        <v>10618</v>
      </c>
      <c r="B174">
        <v>1.203867934</v>
      </c>
      <c r="C174">
        <v>2.1824137879999999</v>
      </c>
      <c r="D174" t="s">
        <v>8</v>
      </c>
      <c r="E174" t="s">
        <v>8</v>
      </c>
    </row>
    <row r="175" spans="1:5" x14ac:dyDescent="0.25">
      <c r="A175" t="s">
        <v>14486</v>
      </c>
      <c r="B175">
        <v>1.192241554</v>
      </c>
      <c r="C175">
        <v>1.49144908</v>
      </c>
      <c r="D175" t="s">
        <v>8</v>
      </c>
      <c r="E175" t="s">
        <v>8</v>
      </c>
    </row>
    <row r="176" spans="1:5" x14ac:dyDescent="0.25">
      <c r="A176" t="s">
        <v>7709</v>
      </c>
      <c r="B176">
        <v>1.184916077</v>
      </c>
      <c r="C176">
        <v>1.1901658150000001</v>
      </c>
      <c r="D176" t="s">
        <v>7710</v>
      </c>
      <c r="E176" t="s">
        <v>7714</v>
      </c>
    </row>
    <row r="177" spans="1:5" x14ac:dyDescent="0.25">
      <c r="A177" t="s">
        <v>1205</v>
      </c>
      <c r="B177">
        <v>1.184916077</v>
      </c>
      <c r="C177">
        <v>-1.3432757529999999</v>
      </c>
      <c r="D177" t="s">
        <v>8</v>
      </c>
      <c r="E177" t="s">
        <v>8</v>
      </c>
    </row>
    <row r="178" spans="1:5" x14ac:dyDescent="0.25">
      <c r="A178" t="s">
        <v>13557</v>
      </c>
      <c r="B178">
        <v>1.184916077</v>
      </c>
      <c r="C178">
        <v>3.4256185320000001</v>
      </c>
      <c r="D178" t="s">
        <v>8</v>
      </c>
      <c r="E178" t="s">
        <v>8</v>
      </c>
    </row>
    <row r="179" spans="1:5" x14ac:dyDescent="0.25">
      <c r="A179" t="s">
        <v>2864</v>
      </c>
      <c r="B179">
        <v>1.1799946859999999</v>
      </c>
      <c r="C179">
        <v>1.165624158</v>
      </c>
      <c r="D179" t="s">
        <v>2865</v>
      </c>
      <c r="E179" t="s">
        <v>2869</v>
      </c>
    </row>
    <row r="180" spans="1:5" x14ac:dyDescent="0.25">
      <c r="A180" t="s">
        <v>5560</v>
      </c>
      <c r="B180">
        <v>1.1780760290000001</v>
      </c>
      <c r="C180">
        <v>2.4363500330000001</v>
      </c>
      <c r="D180" t="s">
        <v>8</v>
      </c>
      <c r="E180" t="s">
        <v>8</v>
      </c>
    </row>
    <row r="181" spans="1:5" x14ac:dyDescent="0.25">
      <c r="A181" t="s">
        <v>12987</v>
      </c>
      <c r="B181">
        <v>1.176558132</v>
      </c>
      <c r="C181">
        <v>-4.8104582819999999</v>
      </c>
      <c r="D181" t="s">
        <v>8</v>
      </c>
      <c r="E181" t="s">
        <v>8</v>
      </c>
    </row>
    <row r="182" spans="1:5" x14ac:dyDescent="0.25">
      <c r="A182" t="s">
        <v>8064</v>
      </c>
      <c r="B182">
        <v>1.174625845</v>
      </c>
      <c r="C182">
        <v>1.85642986</v>
      </c>
      <c r="D182" t="s">
        <v>8</v>
      </c>
      <c r="E182" t="s">
        <v>8</v>
      </c>
    </row>
    <row r="183" spans="1:5" x14ac:dyDescent="0.25">
      <c r="A183" t="s">
        <v>11012</v>
      </c>
      <c r="B183">
        <v>1.1725647990000001</v>
      </c>
      <c r="C183">
        <v>1.5762226589999999</v>
      </c>
      <c r="D183" t="s">
        <v>8</v>
      </c>
      <c r="E183" t="s">
        <v>8</v>
      </c>
    </row>
    <row r="184" spans="1:5" x14ac:dyDescent="0.25">
      <c r="A184" t="s">
        <v>13066</v>
      </c>
      <c r="B184">
        <v>1.169008549</v>
      </c>
      <c r="C184">
        <v>1.4315392870000001</v>
      </c>
      <c r="D184" t="s">
        <v>8</v>
      </c>
      <c r="E184" t="s">
        <v>8</v>
      </c>
    </row>
    <row r="185" spans="1:5" x14ac:dyDescent="0.25">
      <c r="A185" t="s">
        <v>4794</v>
      </c>
      <c r="B185">
        <v>1.166880769</v>
      </c>
      <c r="C185">
        <v>1.154750256</v>
      </c>
      <c r="D185" t="s">
        <v>4795</v>
      </c>
      <c r="E185" t="s">
        <v>4799</v>
      </c>
    </row>
    <row r="186" spans="1:5" x14ac:dyDescent="0.25">
      <c r="A186" t="s">
        <v>8496</v>
      </c>
      <c r="B186">
        <v>1.166880769</v>
      </c>
      <c r="C186">
        <v>2.2828110119999998</v>
      </c>
      <c r="D186" t="s">
        <v>8497</v>
      </c>
      <c r="E186" t="s">
        <v>8499</v>
      </c>
    </row>
    <row r="187" spans="1:5" x14ac:dyDescent="0.25">
      <c r="A187" t="s">
        <v>5884</v>
      </c>
      <c r="B187">
        <v>1.1584723539999999</v>
      </c>
      <c r="C187">
        <v>1.691612312</v>
      </c>
      <c r="D187" t="s">
        <v>8</v>
      </c>
      <c r="E187" t="s">
        <v>8</v>
      </c>
    </row>
    <row r="188" spans="1:5" x14ac:dyDescent="0.25">
      <c r="A188" t="s">
        <v>1512</v>
      </c>
      <c r="B188">
        <v>1.144505624</v>
      </c>
      <c r="C188">
        <v>1.4532755799999999</v>
      </c>
      <c r="D188" t="s">
        <v>8</v>
      </c>
      <c r="E188" t="s">
        <v>8</v>
      </c>
    </row>
    <row r="189" spans="1:5" x14ac:dyDescent="0.25">
      <c r="A189" t="s">
        <v>4588</v>
      </c>
      <c r="B189">
        <v>1.144123878</v>
      </c>
      <c r="C189">
        <v>2.4845222140000001</v>
      </c>
      <c r="D189" t="s">
        <v>8</v>
      </c>
      <c r="E189" t="s">
        <v>8</v>
      </c>
    </row>
    <row r="190" spans="1:5" x14ac:dyDescent="0.25">
      <c r="A190" t="s">
        <v>13875</v>
      </c>
      <c r="B190">
        <v>1.1436666579999999</v>
      </c>
      <c r="C190">
        <v>1.0165191979999999</v>
      </c>
      <c r="D190" t="s">
        <v>8</v>
      </c>
      <c r="E190" t="s">
        <v>8</v>
      </c>
    </row>
    <row r="191" spans="1:5" x14ac:dyDescent="0.25">
      <c r="A191" t="s">
        <v>4218</v>
      </c>
      <c r="B191">
        <v>1.1400055520000001</v>
      </c>
      <c r="C191">
        <v>1.1705458849999999</v>
      </c>
      <c r="D191" t="s">
        <v>8</v>
      </c>
      <c r="E191" t="s">
        <v>8</v>
      </c>
    </row>
    <row r="192" spans="1:5" x14ac:dyDescent="0.25">
      <c r="A192" t="s">
        <v>15985</v>
      </c>
      <c r="B192">
        <v>1.136427501</v>
      </c>
      <c r="C192">
        <v>1.269201692</v>
      </c>
      <c r="D192" t="s">
        <v>8</v>
      </c>
      <c r="E192" t="s">
        <v>8</v>
      </c>
    </row>
    <row r="193" spans="1:5" x14ac:dyDescent="0.25">
      <c r="A193" t="s">
        <v>4664</v>
      </c>
      <c r="B193">
        <v>1.1328729790000001</v>
      </c>
      <c r="C193">
        <v>-1.172760746</v>
      </c>
      <c r="D193" t="s">
        <v>8</v>
      </c>
      <c r="E193" t="s">
        <v>8</v>
      </c>
    </row>
    <row r="194" spans="1:5" x14ac:dyDescent="0.25">
      <c r="A194" t="s">
        <v>10312</v>
      </c>
      <c r="B194">
        <v>1.1328729790000001</v>
      </c>
      <c r="C194">
        <v>-4.2760887580000002</v>
      </c>
      <c r="D194" t="s">
        <v>8</v>
      </c>
      <c r="E194" t="s">
        <v>8</v>
      </c>
    </row>
    <row r="195" spans="1:5" x14ac:dyDescent="0.25">
      <c r="A195" t="s">
        <v>8574</v>
      </c>
      <c r="B195">
        <v>1.120467809</v>
      </c>
      <c r="C195">
        <v>1.414680347</v>
      </c>
      <c r="D195" t="s">
        <v>8575</v>
      </c>
      <c r="E195" t="s">
        <v>8578</v>
      </c>
    </row>
    <row r="196" spans="1:5" x14ac:dyDescent="0.25">
      <c r="A196" t="s">
        <v>13429</v>
      </c>
      <c r="B196">
        <v>1.120467809</v>
      </c>
      <c r="C196">
        <v>1.7179680289999999</v>
      </c>
      <c r="D196" t="s">
        <v>8</v>
      </c>
      <c r="E196" t="s">
        <v>8</v>
      </c>
    </row>
    <row r="197" spans="1:5" x14ac:dyDescent="0.25">
      <c r="A197" t="s">
        <v>3676</v>
      </c>
      <c r="B197">
        <v>1.1174420570000001</v>
      </c>
      <c r="C197">
        <v>-2.5189393880000002</v>
      </c>
      <c r="D197" t="s">
        <v>8</v>
      </c>
      <c r="E197" t="s">
        <v>8</v>
      </c>
    </row>
    <row r="198" spans="1:5" x14ac:dyDescent="0.25">
      <c r="A198" t="s">
        <v>10464</v>
      </c>
      <c r="B198">
        <v>1.1174420570000001</v>
      </c>
      <c r="C198">
        <v>1.7118598119999999</v>
      </c>
      <c r="D198" t="s">
        <v>8</v>
      </c>
      <c r="E198" t="s">
        <v>8</v>
      </c>
    </row>
    <row r="199" spans="1:5" x14ac:dyDescent="0.25">
      <c r="A199" t="s">
        <v>6426</v>
      </c>
      <c r="B199">
        <v>1.1063125309999999</v>
      </c>
      <c r="C199">
        <v>4.1682025200000004</v>
      </c>
      <c r="D199" t="s">
        <v>8</v>
      </c>
      <c r="E199" t="s">
        <v>8</v>
      </c>
    </row>
    <row r="200" spans="1:5" x14ac:dyDescent="0.25">
      <c r="A200" t="s">
        <v>1731</v>
      </c>
      <c r="B200">
        <v>1.106260126</v>
      </c>
      <c r="C200">
        <v>2.8963386600000001</v>
      </c>
      <c r="D200" t="s">
        <v>8</v>
      </c>
      <c r="E200" t="s">
        <v>8</v>
      </c>
    </row>
    <row r="201" spans="1:5" x14ac:dyDescent="0.25">
      <c r="A201" t="s">
        <v>2335</v>
      </c>
      <c r="B201">
        <v>1.1061834500000001</v>
      </c>
      <c r="C201">
        <v>1.367330709</v>
      </c>
      <c r="D201" t="s">
        <v>8</v>
      </c>
      <c r="E201" t="s">
        <v>2336</v>
      </c>
    </row>
    <row r="202" spans="1:5" x14ac:dyDescent="0.25">
      <c r="A202" t="s">
        <v>13897</v>
      </c>
      <c r="B202">
        <v>1.1061834500000001</v>
      </c>
      <c r="C202">
        <v>1.9998426419999999</v>
      </c>
      <c r="D202" t="s">
        <v>8</v>
      </c>
      <c r="E202" t="s">
        <v>8</v>
      </c>
    </row>
    <row r="203" spans="1:5" x14ac:dyDescent="0.25">
      <c r="A203" t="s">
        <v>398</v>
      </c>
      <c r="B203">
        <v>1.10606056</v>
      </c>
      <c r="C203">
        <v>1.2899321269999999</v>
      </c>
      <c r="D203" t="s">
        <v>399</v>
      </c>
      <c r="E203" t="s">
        <v>403</v>
      </c>
    </row>
    <row r="204" spans="1:5" x14ac:dyDescent="0.25">
      <c r="A204" t="s">
        <v>2773</v>
      </c>
      <c r="B204">
        <v>1.097784356</v>
      </c>
      <c r="C204">
        <v>-1.202239772</v>
      </c>
      <c r="D204" t="s">
        <v>8</v>
      </c>
      <c r="E204" t="s">
        <v>8</v>
      </c>
    </row>
    <row r="205" spans="1:5" x14ac:dyDescent="0.25">
      <c r="A205" t="s">
        <v>4881</v>
      </c>
      <c r="B205">
        <v>1.0976958640000001</v>
      </c>
      <c r="C205">
        <v>1.708105234</v>
      </c>
      <c r="D205" t="s">
        <v>8</v>
      </c>
      <c r="E205" t="s">
        <v>8</v>
      </c>
    </row>
    <row r="206" spans="1:5" x14ac:dyDescent="0.25">
      <c r="A206" t="s">
        <v>6658</v>
      </c>
      <c r="B206">
        <v>1.0976958640000001</v>
      </c>
      <c r="C206">
        <v>1.8591763610000001</v>
      </c>
      <c r="D206" t="s">
        <v>8</v>
      </c>
      <c r="E206" t="s">
        <v>8</v>
      </c>
    </row>
    <row r="207" spans="1:5" x14ac:dyDescent="0.25">
      <c r="A207" t="s">
        <v>15062</v>
      </c>
      <c r="B207">
        <v>1.096040575</v>
      </c>
      <c r="C207">
        <v>4.8258563199999998</v>
      </c>
      <c r="D207" t="s">
        <v>8</v>
      </c>
      <c r="E207" t="s">
        <v>8</v>
      </c>
    </row>
    <row r="208" spans="1:5" x14ac:dyDescent="0.25">
      <c r="A208" t="s">
        <v>1877</v>
      </c>
      <c r="B208">
        <v>1.0958279929999999</v>
      </c>
      <c r="C208">
        <v>2.2143058469999999</v>
      </c>
      <c r="D208" t="s">
        <v>8</v>
      </c>
      <c r="E208" t="s">
        <v>8</v>
      </c>
    </row>
    <row r="209" spans="1:5" x14ac:dyDescent="0.25">
      <c r="A209" t="s">
        <v>10847</v>
      </c>
      <c r="B209">
        <v>1.0930141980000001</v>
      </c>
      <c r="C209">
        <v>4.1397567510000002</v>
      </c>
      <c r="D209" t="s">
        <v>10848</v>
      </c>
      <c r="E209" t="s">
        <v>10852</v>
      </c>
    </row>
    <row r="210" spans="1:5" x14ac:dyDescent="0.25">
      <c r="A210" t="s">
        <v>1531</v>
      </c>
      <c r="B210">
        <v>1.091138301</v>
      </c>
      <c r="C210">
        <v>1.4200177919999999</v>
      </c>
      <c r="D210" t="s">
        <v>8</v>
      </c>
      <c r="E210" t="s">
        <v>8</v>
      </c>
    </row>
    <row r="211" spans="1:5" x14ac:dyDescent="0.25">
      <c r="A211" t="s">
        <v>12320</v>
      </c>
      <c r="B211">
        <v>1.0894679300000001</v>
      </c>
      <c r="C211">
        <v>-4.4472211719999999</v>
      </c>
      <c r="D211" t="s">
        <v>8</v>
      </c>
      <c r="E211" t="s">
        <v>8</v>
      </c>
    </row>
    <row r="212" spans="1:5" x14ac:dyDescent="0.25">
      <c r="A212" t="s">
        <v>11755</v>
      </c>
      <c r="B212">
        <v>1.0882305050000001</v>
      </c>
      <c r="C212">
        <v>4.3371917829999997</v>
      </c>
      <c r="D212" t="s">
        <v>11756</v>
      </c>
      <c r="E212" t="s">
        <v>11760</v>
      </c>
    </row>
    <row r="213" spans="1:5" x14ac:dyDescent="0.25">
      <c r="A213" t="s">
        <v>10411</v>
      </c>
      <c r="B213">
        <v>1.0846759850000001</v>
      </c>
      <c r="C213">
        <v>-1.193178251</v>
      </c>
      <c r="D213" t="s">
        <v>8</v>
      </c>
      <c r="E213" t="s">
        <v>8</v>
      </c>
    </row>
    <row r="214" spans="1:5" x14ac:dyDescent="0.25">
      <c r="A214" t="s">
        <v>2587</v>
      </c>
      <c r="B214">
        <v>1.078882017</v>
      </c>
      <c r="C214">
        <v>2.0206349139999999</v>
      </c>
      <c r="D214" t="s">
        <v>2588</v>
      </c>
      <c r="E214" t="s">
        <v>2589</v>
      </c>
    </row>
    <row r="215" spans="1:5" x14ac:dyDescent="0.25">
      <c r="A215" t="s">
        <v>12945</v>
      </c>
      <c r="B215">
        <v>1.078241864</v>
      </c>
      <c r="C215">
        <v>-1.2944437150000001</v>
      </c>
      <c r="D215" t="s">
        <v>8</v>
      </c>
      <c r="E215" t="s">
        <v>12947</v>
      </c>
    </row>
    <row r="216" spans="1:5" x14ac:dyDescent="0.25">
      <c r="A216" t="s">
        <v>9494</v>
      </c>
      <c r="B216">
        <v>1.078241864</v>
      </c>
      <c r="C216">
        <v>5.8685226269999999</v>
      </c>
      <c r="D216" t="s">
        <v>8</v>
      </c>
      <c r="E216" t="s">
        <v>8</v>
      </c>
    </row>
    <row r="217" spans="1:5" x14ac:dyDescent="0.25">
      <c r="A217" t="s">
        <v>11448</v>
      </c>
      <c r="B217">
        <v>1.0775636559999999</v>
      </c>
      <c r="C217">
        <v>1.00804559</v>
      </c>
      <c r="D217" t="s">
        <v>8</v>
      </c>
      <c r="E217" t="s">
        <v>8</v>
      </c>
    </row>
    <row r="218" spans="1:5" x14ac:dyDescent="0.25">
      <c r="A218" t="s">
        <v>5155</v>
      </c>
      <c r="B218">
        <v>1.073315722</v>
      </c>
      <c r="C218">
        <v>1.747843311</v>
      </c>
      <c r="D218" t="s">
        <v>5156</v>
      </c>
      <c r="E218" t="s">
        <v>5157</v>
      </c>
    </row>
    <row r="219" spans="1:5" x14ac:dyDescent="0.25">
      <c r="A219" t="s">
        <v>3268</v>
      </c>
      <c r="B219">
        <v>1.070898616</v>
      </c>
      <c r="C219">
        <v>3.539570543</v>
      </c>
      <c r="D219" t="s">
        <v>8</v>
      </c>
      <c r="E219" t="s">
        <v>8</v>
      </c>
    </row>
    <row r="220" spans="1:5" x14ac:dyDescent="0.25">
      <c r="A220" t="s">
        <v>14434</v>
      </c>
      <c r="B220">
        <v>1.0696362530000001</v>
      </c>
      <c r="C220">
        <v>-1.6370031700000001</v>
      </c>
      <c r="D220" t="s">
        <v>8</v>
      </c>
      <c r="E220" t="s">
        <v>8</v>
      </c>
    </row>
    <row r="221" spans="1:5" x14ac:dyDescent="0.25">
      <c r="A221" t="s">
        <v>1504</v>
      </c>
      <c r="B221">
        <v>1.0669730740000001</v>
      </c>
      <c r="C221">
        <v>1.4136693410000001</v>
      </c>
      <c r="D221" t="s">
        <v>8</v>
      </c>
      <c r="E221" t="s">
        <v>1505</v>
      </c>
    </row>
    <row r="222" spans="1:5" x14ac:dyDescent="0.25">
      <c r="A222" t="s">
        <v>5158</v>
      </c>
      <c r="B222">
        <v>1.06568515</v>
      </c>
      <c r="C222">
        <v>1.0242991299999999</v>
      </c>
      <c r="D222" t="s">
        <v>8</v>
      </c>
      <c r="E222" t="s">
        <v>8</v>
      </c>
    </row>
    <row r="223" spans="1:5" x14ac:dyDescent="0.25">
      <c r="A223" t="s">
        <v>14553</v>
      </c>
      <c r="B223">
        <v>1.0643681570000001</v>
      </c>
      <c r="C223">
        <v>2.5664349629999998</v>
      </c>
      <c r="D223" t="s">
        <v>14554</v>
      </c>
      <c r="E223" t="s">
        <v>14557</v>
      </c>
    </row>
    <row r="224" spans="1:5" x14ac:dyDescent="0.25">
      <c r="A224" t="s">
        <v>11734</v>
      </c>
      <c r="B224">
        <v>1.063913026</v>
      </c>
      <c r="C224">
        <v>-1.339352713</v>
      </c>
      <c r="D224" t="s">
        <v>8</v>
      </c>
      <c r="E224" t="s">
        <v>8</v>
      </c>
    </row>
    <row r="225" spans="1:5" x14ac:dyDescent="0.25">
      <c r="A225" t="s">
        <v>3093</v>
      </c>
      <c r="B225">
        <v>1.063205736</v>
      </c>
      <c r="C225">
        <v>-1.309414297</v>
      </c>
      <c r="D225" t="s">
        <v>8</v>
      </c>
      <c r="E225" t="s">
        <v>8</v>
      </c>
    </row>
    <row r="226" spans="1:5" x14ac:dyDescent="0.25">
      <c r="A226" t="s">
        <v>3092</v>
      </c>
      <c r="B226">
        <v>1.063205736</v>
      </c>
      <c r="C226">
        <v>2.3153608920000002</v>
      </c>
      <c r="D226" t="s">
        <v>8</v>
      </c>
      <c r="E226" t="s">
        <v>8</v>
      </c>
    </row>
    <row r="227" spans="1:5" x14ac:dyDescent="0.25">
      <c r="A227" t="s">
        <v>11309</v>
      </c>
      <c r="B227">
        <v>1.062108235</v>
      </c>
      <c r="C227">
        <v>1.084114383</v>
      </c>
      <c r="D227" t="s">
        <v>8</v>
      </c>
      <c r="E227" t="s">
        <v>8</v>
      </c>
    </row>
    <row r="228" spans="1:5" x14ac:dyDescent="0.25">
      <c r="A228" t="s">
        <v>14896</v>
      </c>
      <c r="B228">
        <v>1.0607727760000001</v>
      </c>
      <c r="C228">
        <v>1.9359279410000001</v>
      </c>
      <c r="D228" t="s">
        <v>8</v>
      </c>
      <c r="E228" t="s">
        <v>8</v>
      </c>
    </row>
    <row r="229" spans="1:5" x14ac:dyDescent="0.25">
      <c r="A229" t="s">
        <v>4432</v>
      </c>
      <c r="B229">
        <v>1.0602602720000001</v>
      </c>
      <c r="C229">
        <v>1.042328103</v>
      </c>
      <c r="D229" t="s">
        <v>4433</v>
      </c>
      <c r="E229" t="s">
        <v>4434</v>
      </c>
    </row>
    <row r="230" spans="1:5" x14ac:dyDescent="0.25">
      <c r="A230" t="s">
        <v>2430</v>
      </c>
      <c r="B230">
        <v>1.048342372</v>
      </c>
      <c r="C230">
        <v>-1.153461048</v>
      </c>
      <c r="D230" t="s">
        <v>8</v>
      </c>
      <c r="E230" t="s">
        <v>8</v>
      </c>
    </row>
    <row r="231" spans="1:5" x14ac:dyDescent="0.25">
      <c r="A231" t="s">
        <v>8051</v>
      </c>
      <c r="B231">
        <v>1.0467420839999999</v>
      </c>
      <c r="C231">
        <v>1.283542862</v>
      </c>
      <c r="D231" t="s">
        <v>8</v>
      </c>
      <c r="E231" t="s">
        <v>8</v>
      </c>
    </row>
    <row r="232" spans="1:5" x14ac:dyDescent="0.25">
      <c r="A232" t="s">
        <v>6598</v>
      </c>
      <c r="B232">
        <v>1.0413926570000001</v>
      </c>
      <c r="C232">
        <v>1.0579847659999999</v>
      </c>
      <c r="D232" t="s">
        <v>8</v>
      </c>
      <c r="E232" t="s">
        <v>8</v>
      </c>
    </row>
    <row r="233" spans="1:5" x14ac:dyDescent="0.25">
      <c r="A233" t="s">
        <v>1712</v>
      </c>
      <c r="B233">
        <v>1.0405860199999999</v>
      </c>
      <c r="C233">
        <v>1.1597576869999999</v>
      </c>
      <c r="D233" t="s">
        <v>1713</v>
      </c>
      <c r="E233" t="s">
        <v>1716</v>
      </c>
    </row>
    <row r="234" spans="1:5" x14ac:dyDescent="0.25">
      <c r="A234" t="s">
        <v>14487</v>
      </c>
      <c r="B234">
        <v>1.039996366</v>
      </c>
      <c r="C234">
        <v>1.003706888</v>
      </c>
      <c r="D234" t="s">
        <v>8</v>
      </c>
      <c r="E234" t="s">
        <v>8</v>
      </c>
    </row>
    <row r="235" spans="1:5" x14ac:dyDescent="0.25">
      <c r="A235" t="s">
        <v>4819</v>
      </c>
      <c r="B235">
        <v>1.0399941420000001</v>
      </c>
      <c r="C235">
        <v>1.24289527</v>
      </c>
      <c r="D235" t="s">
        <v>4820</v>
      </c>
      <c r="E235" t="s">
        <v>4822</v>
      </c>
    </row>
    <row r="236" spans="1:5" x14ac:dyDescent="0.25">
      <c r="A236" t="s">
        <v>15563</v>
      </c>
      <c r="B236">
        <v>1.0227916939999999</v>
      </c>
      <c r="C236">
        <v>-1.2027710309999999</v>
      </c>
      <c r="D236" t="s">
        <v>15564</v>
      </c>
      <c r="E236" t="s">
        <v>15568</v>
      </c>
    </row>
    <row r="237" spans="1:5" x14ac:dyDescent="0.25">
      <c r="A237" t="s">
        <v>11969</v>
      </c>
      <c r="B237">
        <v>1.0219234720000001</v>
      </c>
      <c r="C237">
        <v>1.040014695</v>
      </c>
      <c r="D237" t="s">
        <v>5977</v>
      </c>
      <c r="E237" t="s">
        <v>5981</v>
      </c>
    </row>
    <row r="238" spans="1:5" x14ac:dyDescent="0.25">
      <c r="A238" t="s">
        <v>7996</v>
      </c>
      <c r="B238">
        <v>1.0192823120000001</v>
      </c>
      <c r="C238">
        <v>1.282030732</v>
      </c>
      <c r="D238" t="s">
        <v>7997</v>
      </c>
      <c r="E238" t="s">
        <v>8001</v>
      </c>
    </row>
    <row r="239" spans="1:5" x14ac:dyDescent="0.25">
      <c r="A239" t="s">
        <v>12226</v>
      </c>
      <c r="B239">
        <v>1.0160486580000001</v>
      </c>
      <c r="C239">
        <v>1.5566423540000001</v>
      </c>
      <c r="D239" t="s">
        <v>8</v>
      </c>
      <c r="E239" t="s">
        <v>8</v>
      </c>
    </row>
    <row r="240" spans="1:5" x14ac:dyDescent="0.25">
      <c r="A240" t="s">
        <v>803</v>
      </c>
      <c r="B240">
        <v>1.0148884499999999</v>
      </c>
      <c r="C240">
        <v>-1.526579919</v>
      </c>
      <c r="D240" t="s">
        <v>8</v>
      </c>
      <c r="E240" t="s">
        <v>8</v>
      </c>
    </row>
    <row r="241" spans="1:5" x14ac:dyDescent="0.25">
      <c r="A241" t="s">
        <v>8737</v>
      </c>
      <c r="B241">
        <v>1.0117080110000001</v>
      </c>
      <c r="C241">
        <v>1.6125201410000001</v>
      </c>
      <c r="D241" t="s">
        <v>8</v>
      </c>
      <c r="E241" t="s">
        <v>8</v>
      </c>
    </row>
    <row r="242" spans="1:5" x14ac:dyDescent="0.25">
      <c r="A242" t="s">
        <v>4369</v>
      </c>
      <c r="B242">
        <v>1.0117080110000001</v>
      </c>
      <c r="C242">
        <v>2.7235472270000001</v>
      </c>
      <c r="D242" t="s">
        <v>8</v>
      </c>
      <c r="E242" t="s">
        <v>8</v>
      </c>
    </row>
    <row r="243" spans="1:5" x14ac:dyDescent="0.25">
      <c r="A243" t="s">
        <v>912</v>
      </c>
      <c r="B243">
        <v>1.0110125299999999</v>
      </c>
      <c r="C243">
        <v>2.1169277640000002</v>
      </c>
      <c r="D243" t="s">
        <v>8</v>
      </c>
      <c r="E243" t="s">
        <v>8</v>
      </c>
    </row>
    <row r="244" spans="1:5" x14ac:dyDescent="0.25">
      <c r="A244" t="s">
        <v>5667</v>
      </c>
      <c r="B244">
        <v>1.01048293</v>
      </c>
      <c r="C244">
        <v>4.138219758</v>
      </c>
      <c r="D244" t="s">
        <v>5668</v>
      </c>
      <c r="E244" t="s">
        <v>5672</v>
      </c>
    </row>
    <row r="245" spans="1:5" x14ac:dyDescent="0.25">
      <c r="A245" t="s">
        <v>14864</v>
      </c>
      <c r="B245">
        <v>1.0083140049999999</v>
      </c>
      <c r="C245">
        <v>1.113595318</v>
      </c>
      <c r="D245" t="s">
        <v>8</v>
      </c>
      <c r="E245" t="s">
        <v>8</v>
      </c>
    </row>
    <row r="246" spans="1:5" x14ac:dyDescent="0.25">
      <c r="A246" t="s">
        <v>11818</v>
      </c>
      <c r="B246">
        <v>1.0049679010000001</v>
      </c>
      <c r="C246">
        <v>1.5008124410000001</v>
      </c>
      <c r="D246" t="s">
        <v>11819</v>
      </c>
      <c r="E246" t="s">
        <v>11823</v>
      </c>
    </row>
    <row r="247" spans="1:5" x14ac:dyDescent="0.25">
      <c r="A247" t="s">
        <v>13474</v>
      </c>
      <c r="B247">
        <v>1.0049679010000001</v>
      </c>
      <c r="C247">
        <v>1.3113208240000001</v>
      </c>
      <c r="D247" t="s">
        <v>8</v>
      </c>
      <c r="E247" t="s">
        <v>8</v>
      </c>
    </row>
    <row r="248" spans="1:5" x14ac:dyDescent="0.25">
      <c r="A248" t="s">
        <v>3490</v>
      </c>
      <c r="B248">
        <v>1.0036974299999999</v>
      </c>
      <c r="C248">
        <v>3.2668799929999999</v>
      </c>
      <c r="D248" t="s">
        <v>8</v>
      </c>
      <c r="E248" t="s">
        <v>8</v>
      </c>
    </row>
    <row r="249" spans="1:5" x14ac:dyDescent="0.25">
      <c r="A249" t="s">
        <v>11915</v>
      </c>
      <c r="B249">
        <v>1.0007093140000001</v>
      </c>
      <c r="C249">
        <v>4.2105938780000001</v>
      </c>
      <c r="D249" t="s">
        <v>8</v>
      </c>
      <c r="E249" t="s">
        <v>8</v>
      </c>
    </row>
    <row r="250" spans="1:5" x14ac:dyDescent="0.25">
      <c r="A250" t="s">
        <v>2220</v>
      </c>
      <c r="B250">
        <v>-1.003166682</v>
      </c>
      <c r="C250">
        <v>-1.9918685359999999</v>
      </c>
      <c r="D250" t="s">
        <v>8</v>
      </c>
      <c r="E250" t="s">
        <v>8</v>
      </c>
    </row>
    <row r="251" spans="1:5" x14ac:dyDescent="0.25">
      <c r="A251" t="s">
        <v>3382</v>
      </c>
      <c r="B251">
        <v>-1.0078331389999999</v>
      </c>
      <c r="C251">
        <v>1.122565823</v>
      </c>
      <c r="D251" t="s">
        <v>8</v>
      </c>
      <c r="E251" t="s">
        <v>8</v>
      </c>
    </row>
    <row r="252" spans="1:5" x14ac:dyDescent="0.25">
      <c r="A252" t="s">
        <v>3089</v>
      </c>
      <c r="B252">
        <v>-1.0186032490000001</v>
      </c>
      <c r="C252">
        <v>3.7204447090000001</v>
      </c>
      <c r="D252" t="s">
        <v>8</v>
      </c>
      <c r="E252" t="s">
        <v>8</v>
      </c>
    </row>
    <row r="253" spans="1:5" x14ac:dyDescent="0.25">
      <c r="A253" t="s">
        <v>7758</v>
      </c>
      <c r="B253">
        <v>-1.027823484</v>
      </c>
      <c r="C253">
        <v>-2.323745835</v>
      </c>
      <c r="D253" t="s">
        <v>8</v>
      </c>
      <c r="E253" t="s">
        <v>8</v>
      </c>
    </row>
    <row r="254" spans="1:5" x14ac:dyDescent="0.25">
      <c r="A254" t="s">
        <v>12984</v>
      </c>
      <c r="B254">
        <v>-1.027959968</v>
      </c>
      <c r="C254">
        <v>2.9409088240000001</v>
      </c>
      <c r="D254" t="s">
        <v>1253</v>
      </c>
      <c r="E254" t="s">
        <v>2845</v>
      </c>
    </row>
    <row r="255" spans="1:5" x14ac:dyDescent="0.25">
      <c r="A255" t="s">
        <v>12781</v>
      </c>
      <c r="B255">
        <v>-1.0298912119999999</v>
      </c>
      <c r="C255">
        <v>-2.2072976020000001</v>
      </c>
      <c r="D255" t="s">
        <v>12782</v>
      </c>
      <c r="E255" t="s">
        <v>12786</v>
      </c>
    </row>
    <row r="256" spans="1:5" x14ac:dyDescent="0.25">
      <c r="A256" t="s">
        <v>9830</v>
      </c>
      <c r="B256">
        <v>-1.030834338</v>
      </c>
      <c r="C256">
        <v>-2.161632145</v>
      </c>
      <c r="D256" t="s">
        <v>9831</v>
      </c>
      <c r="E256" t="s">
        <v>3363</v>
      </c>
    </row>
    <row r="257" spans="1:5" x14ac:dyDescent="0.25">
      <c r="A257" t="s">
        <v>15562</v>
      </c>
      <c r="B257">
        <v>-1.031595788</v>
      </c>
      <c r="C257">
        <v>-8.3914954940000008</v>
      </c>
      <c r="D257" t="s">
        <v>8</v>
      </c>
      <c r="E257" t="s">
        <v>8</v>
      </c>
    </row>
    <row r="258" spans="1:5" x14ac:dyDescent="0.25">
      <c r="A258" t="s">
        <v>12734</v>
      </c>
      <c r="B258">
        <v>-1.031997169</v>
      </c>
      <c r="C258">
        <v>2.2647726650000002</v>
      </c>
      <c r="D258" t="s">
        <v>8</v>
      </c>
      <c r="E258" t="s">
        <v>8</v>
      </c>
    </row>
    <row r="259" spans="1:5" x14ac:dyDescent="0.25">
      <c r="A259" t="s">
        <v>382</v>
      </c>
      <c r="B259">
        <v>-1.032061814</v>
      </c>
      <c r="C259">
        <v>1.3060084270000001</v>
      </c>
      <c r="D259" t="s">
        <v>8</v>
      </c>
      <c r="E259" t="s">
        <v>8</v>
      </c>
    </row>
    <row r="260" spans="1:5" x14ac:dyDescent="0.25">
      <c r="A260" t="s">
        <v>13348</v>
      </c>
      <c r="B260">
        <v>-1.0337250630000001</v>
      </c>
      <c r="C260">
        <v>1.6229533300000001</v>
      </c>
      <c r="D260" t="s">
        <v>8</v>
      </c>
      <c r="E260" t="s">
        <v>13349</v>
      </c>
    </row>
    <row r="261" spans="1:5" x14ac:dyDescent="0.25">
      <c r="A261" t="s">
        <v>7685</v>
      </c>
      <c r="B261">
        <v>-1.0354471359999999</v>
      </c>
      <c r="C261">
        <v>-1.1147559950000001</v>
      </c>
      <c r="D261" t="s">
        <v>7686</v>
      </c>
      <c r="E261" t="s">
        <v>7688</v>
      </c>
    </row>
    <row r="262" spans="1:5" x14ac:dyDescent="0.25">
      <c r="A262" t="s">
        <v>10586</v>
      </c>
      <c r="B262">
        <v>-1.0464947490000001</v>
      </c>
      <c r="C262">
        <v>-1.5333735879999999</v>
      </c>
      <c r="D262" t="s">
        <v>8</v>
      </c>
      <c r="E262" t="s">
        <v>8</v>
      </c>
    </row>
    <row r="263" spans="1:5" x14ac:dyDescent="0.25">
      <c r="A263" t="s">
        <v>7104</v>
      </c>
      <c r="B263">
        <v>-1.0501327650000001</v>
      </c>
      <c r="C263">
        <v>3.5369897770000001</v>
      </c>
      <c r="D263" t="s">
        <v>8</v>
      </c>
      <c r="E263" t="s">
        <v>8</v>
      </c>
    </row>
    <row r="264" spans="1:5" x14ac:dyDescent="0.25">
      <c r="A264" t="s">
        <v>3453</v>
      </c>
      <c r="B264">
        <v>-1.050296726</v>
      </c>
      <c r="C264">
        <v>-1.098605356</v>
      </c>
      <c r="D264" t="s">
        <v>8</v>
      </c>
      <c r="E264" t="s">
        <v>8</v>
      </c>
    </row>
    <row r="265" spans="1:5" x14ac:dyDescent="0.25">
      <c r="A265" t="s">
        <v>7379</v>
      </c>
      <c r="B265">
        <v>-1.051428442</v>
      </c>
      <c r="C265">
        <v>1.741161304</v>
      </c>
      <c r="D265" t="s">
        <v>7380</v>
      </c>
      <c r="E265" t="s">
        <v>7381</v>
      </c>
    </row>
    <row r="266" spans="1:5" x14ac:dyDescent="0.25">
      <c r="A266" t="s">
        <v>8490</v>
      </c>
      <c r="B266">
        <v>-1.056076048</v>
      </c>
      <c r="C266">
        <v>-4.7847016099999999</v>
      </c>
      <c r="D266" t="s">
        <v>8</v>
      </c>
      <c r="E266" t="s">
        <v>8</v>
      </c>
    </row>
    <row r="267" spans="1:5" x14ac:dyDescent="0.25">
      <c r="A267" t="s">
        <v>8806</v>
      </c>
      <c r="B267">
        <v>-1.0594032609999999</v>
      </c>
      <c r="C267">
        <v>-1.0217127319999999</v>
      </c>
      <c r="D267" t="s">
        <v>8</v>
      </c>
      <c r="E267" t="s">
        <v>8</v>
      </c>
    </row>
    <row r="268" spans="1:5" x14ac:dyDescent="0.25">
      <c r="A268" t="s">
        <v>15976</v>
      </c>
      <c r="B268">
        <v>-1.062849071</v>
      </c>
      <c r="C268">
        <v>-1.592336564</v>
      </c>
      <c r="D268" t="s">
        <v>15977</v>
      </c>
      <c r="E268" t="s">
        <v>15979</v>
      </c>
    </row>
    <row r="269" spans="1:5" x14ac:dyDescent="0.25">
      <c r="A269" t="s">
        <v>6911</v>
      </c>
      <c r="B269">
        <v>-1.076013831</v>
      </c>
      <c r="C269">
        <v>-2.2992107100000001</v>
      </c>
      <c r="D269" t="s">
        <v>6912</v>
      </c>
      <c r="E269" t="s">
        <v>6916</v>
      </c>
    </row>
    <row r="270" spans="1:5" x14ac:dyDescent="0.25">
      <c r="A270" t="s">
        <v>3868</v>
      </c>
      <c r="B270">
        <v>-1.076013831</v>
      </c>
      <c r="C270">
        <v>-1.021398866</v>
      </c>
      <c r="D270" t="s">
        <v>8</v>
      </c>
      <c r="E270" t="s">
        <v>8</v>
      </c>
    </row>
    <row r="271" spans="1:5" x14ac:dyDescent="0.25">
      <c r="A271" t="s">
        <v>7715</v>
      </c>
      <c r="B271">
        <v>-1.0838657549999999</v>
      </c>
      <c r="C271">
        <v>-2.1701843639999998</v>
      </c>
      <c r="D271" t="s">
        <v>8</v>
      </c>
      <c r="E271" t="s">
        <v>8</v>
      </c>
    </row>
    <row r="272" spans="1:5" x14ac:dyDescent="0.25">
      <c r="A272" t="s">
        <v>5399</v>
      </c>
      <c r="B272">
        <v>-1.09066029</v>
      </c>
      <c r="C272">
        <v>2.11389446</v>
      </c>
      <c r="D272" t="s">
        <v>8</v>
      </c>
      <c r="E272" t="s">
        <v>8</v>
      </c>
    </row>
    <row r="273" spans="1:5" x14ac:dyDescent="0.25">
      <c r="A273" t="s">
        <v>13518</v>
      </c>
      <c r="B273">
        <v>-1.101482066</v>
      </c>
      <c r="C273">
        <v>3.8530494989999999</v>
      </c>
      <c r="D273" t="s">
        <v>8</v>
      </c>
      <c r="E273" t="s">
        <v>13519</v>
      </c>
    </row>
    <row r="274" spans="1:5" x14ac:dyDescent="0.25">
      <c r="A274" t="s">
        <v>6978</v>
      </c>
      <c r="B274">
        <v>-1.1037916539999999</v>
      </c>
      <c r="C274">
        <v>-1.3839661249999999</v>
      </c>
      <c r="D274" t="s">
        <v>8</v>
      </c>
      <c r="E274" t="s">
        <v>8</v>
      </c>
    </row>
    <row r="275" spans="1:5" x14ac:dyDescent="0.25">
      <c r="A275" t="s">
        <v>6416</v>
      </c>
      <c r="B275">
        <v>-1.1100269199999999</v>
      </c>
      <c r="C275">
        <v>-1.0949895039999999</v>
      </c>
      <c r="D275" t="s">
        <v>6417</v>
      </c>
      <c r="E275" t="s">
        <v>6421</v>
      </c>
    </row>
    <row r="276" spans="1:5" x14ac:dyDescent="0.25">
      <c r="A276" t="s">
        <v>6141</v>
      </c>
      <c r="B276">
        <v>-1.1130337589999999</v>
      </c>
      <c r="C276">
        <v>-1.3080140790000001</v>
      </c>
      <c r="D276" t="s">
        <v>6142</v>
      </c>
      <c r="E276" t="s">
        <v>6146</v>
      </c>
    </row>
    <row r="277" spans="1:5" x14ac:dyDescent="0.25">
      <c r="A277" t="s">
        <v>1195</v>
      </c>
      <c r="B277">
        <v>-1.1142755369999999</v>
      </c>
      <c r="C277">
        <v>1.4451176960000001</v>
      </c>
      <c r="D277" t="s">
        <v>8</v>
      </c>
      <c r="E277" t="s">
        <v>8</v>
      </c>
    </row>
    <row r="278" spans="1:5" x14ac:dyDescent="0.25">
      <c r="A278" t="s">
        <v>4067</v>
      </c>
      <c r="B278">
        <v>-1.1160455069999999</v>
      </c>
      <c r="C278">
        <v>-1.7983677440000001</v>
      </c>
      <c r="D278" t="s">
        <v>8</v>
      </c>
      <c r="E278" t="s">
        <v>8</v>
      </c>
    </row>
    <row r="279" spans="1:5" x14ac:dyDescent="0.25">
      <c r="A279" t="s">
        <v>9608</v>
      </c>
      <c r="B279">
        <v>-1.116403885</v>
      </c>
      <c r="C279">
        <v>-1.8604315300000001</v>
      </c>
      <c r="D279" t="s">
        <v>9609</v>
      </c>
      <c r="E279" t="s">
        <v>9613</v>
      </c>
    </row>
    <row r="280" spans="1:5" x14ac:dyDescent="0.25">
      <c r="A280" t="s">
        <v>9142</v>
      </c>
      <c r="B280">
        <v>-1.116403885</v>
      </c>
      <c r="C280">
        <v>1.3851941649999999</v>
      </c>
      <c r="D280" t="s">
        <v>8</v>
      </c>
      <c r="E280" t="s">
        <v>8</v>
      </c>
    </row>
    <row r="281" spans="1:5" x14ac:dyDescent="0.25">
      <c r="A281" t="s">
        <v>1201</v>
      </c>
      <c r="B281">
        <v>-1.1265885790000001</v>
      </c>
      <c r="C281">
        <v>-1.018157309</v>
      </c>
      <c r="D281" t="s">
        <v>8</v>
      </c>
      <c r="E281" t="s">
        <v>8</v>
      </c>
    </row>
    <row r="282" spans="1:5" x14ac:dyDescent="0.25">
      <c r="A282" t="s">
        <v>1972</v>
      </c>
      <c r="B282">
        <v>-1.128853471</v>
      </c>
      <c r="C282">
        <v>-1.694346543</v>
      </c>
      <c r="D282" t="s">
        <v>8</v>
      </c>
      <c r="E282" t="s">
        <v>8</v>
      </c>
    </row>
    <row r="283" spans="1:5" x14ac:dyDescent="0.25">
      <c r="A283" t="s">
        <v>606</v>
      </c>
      <c r="B283">
        <v>-1.1373321679999999</v>
      </c>
      <c r="C283">
        <v>1.143580998</v>
      </c>
      <c r="D283" t="s">
        <v>8</v>
      </c>
      <c r="E283" t="s">
        <v>610</v>
      </c>
    </row>
    <row r="284" spans="1:5" x14ac:dyDescent="0.25">
      <c r="A284" t="s">
        <v>10038</v>
      </c>
      <c r="B284">
        <v>-1.1455025160000001</v>
      </c>
      <c r="C284">
        <v>-2.8740161319999999</v>
      </c>
      <c r="D284" t="s">
        <v>8</v>
      </c>
      <c r="E284" t="s">
        <v>8</v>
      </c>
    </row>
    <row r="285" spans="1:5" x14ac:dyDescent="0.25">
      <c r="A285" t="s">
        <v>12762</v>
      </c>
      <c r="B285">
        <v>-1.1455025160000001</v>
      </c>
      <c r="C285">
        <v>-3.003188969</v>
      </c>
      <c r="D285" t="s">
        <v>8</v>
      </c>
      <c r="E285" t="s">
        <v>8</v>
      </c>
    </row>
    <row r="286" spans="1:5" x14ac:dyDescent="0.25">
      <c r="A286" t="s">
        <v>7257</v>
      </c>
      <c r="B286">
        <v>-1.1466648770000001</v>
      </c>
      <c r="C286">
        <v>-2.264105598</v>
      </c>
      <c r="D286" t="s">
        <v>8</v>
      </c>
      <c r="E286" t="s">
        <v>8</v>
      </c>
    </row>
    <row r="287" spans="1:5" x14ac:dyDescent="0.25">
      <c r="A287" t="s">
        <v>5641</v>
      </c>
      <c r="B287">
        <v>-1.1511386109999999</v>
      </c>
      <c r="C287">
        <v>1.9231823450000001</v>
      </c>
      <c r="D287" t="s">
        <v>8</v>
      </c>
      <c r="E287" t="s">
        <v>8</v>
      </c>
    </row>
    <row r="288" spans="1:5" x14ac:dyDescent="0.25">
      <c r="A288" t="s">
        <v>6129</v>
      </c>
      <c r="B288">
        <v>-1.1670571780000001</v>
      </c>
      <c r="C288">
        <v>-1.236440819</v>
      </c>
      <c r="D288" t="s">
        <v>8</v>
      </c>
      <c r="E288" t="s">
        <v>8</v>
      </c>
    </row>
    <row r="289" spans="1:5" x14ac:dyDescent="0.25">
      <c r="A289" t="s">
        <v>3711</v>
      </c>
      <c r="B289">
        <v>-1.1683501519999999</v>
      </c>
      <c r="C289">
        <v>-2.0602986460000001</v>
      </c>
      <c r="D289" t="s">
        <v>8</v>
      </c>
      <c r="E289" t="s">
        <v>8</v>
      </c>
    </row>
    <row r="290" spans="1:5" x14ac:dyDescent="0.25">
      <c r="A290" t="s">
        <v>15650</v>
      </c>
      <c r="B290">
        <v>-1.171323975</v>
      </c>
      <c r="C290">
        <v>-1.0907485079999999</v>
      </c>
      <c r="D290" t="s">
        <v>10860</v>
      </c>
      <c r="E290" t="s">
        <v>1528</v>
      </c>
    </row>
    <row r="291" spans="1:5" x14ac:dyDescent="0.25">
      <c r="A291" t="s">
        <v>8614</v>
      </c>
      <c r="B291">
        <v>-1.1723997269999999</v>
      </c>
      <c r="C291">
        <v>-1.066896906</v>
      </c>
      <c r="D291" t="s">
        <v>8615</v>
      </c>
      <c r="E291" t="s">
        <v>8618</v>
      </c>
    </row>
    <row r="292" spans="1:5" x14ac:dyDescent="0.25">
      <c r="A292" t="s">
        <v>5386</v>
      </c>
      <c r="B292">
        <v>-1.1745578350000001</v>
      </c>
      <c r="C292">
        <v>1.7452658299999999</v>
      </c>
      <c r="D292" t="s">
        <v>8</v>
      </c>
      <c r="E292" t="s">
        <v>8</v>
      </c>
    </row>
    <row r="293" spans="1:5" x14ac:dyDescent="0.25">
      <c r="A293" t="s">
        <v>12932</v>
      </c>
      <c r="B293">
        <v>-1.17920384</v>
      </c>
      <c r="C293">
        <v>-1.4655890659999999</v>
      </c>
      <c r="D293" t="s">
        <v>8</v>
      </c>
      <c r="E293" t="s">
        <v>8</v>
      </c>
    </row>
    <row r="294" spans="1:5" x14ac:dyDescent="0.25">
      <c r="A294" t="s">
        <v>11260</v>
      </c>
      <c r="B294">
        <v>-1.17920384</v>
      </c>
      <c r="C294">
        <v>-1.392786828</v>
      </c>
      <c r="D294" t="s">
        <v>8</v>
      </c>
      <c r="E294" t="s">
        <v>8</v>
      </c>
    </row>
    <row r="295" spans="1:5" x14ac:dyDescent="0.25">
      <c r="A295" t="s">
        <v>2950</v>
      </c>
      <c r="B295">
        <v>-1.1871019</v>
      </c>
      <c r="C295">
        <v>1.3460706629999999</v>
      </c>
      <c r="D295" t="s">
        <v>8</v>
      </c>
      <c r="E295" t="s">
        <v>8</v>
      </c>
    </row>
    <row r="296" spans="1:5" x14ac:dyDescent="0.25">
      <c r="A296" t="s">
        <v>3484</v>
      </c>
      <c r="B296">
        <v>-1.2062577269999999</v>
      </c>
      <c r="C296">
        <v>-2.1212161940000001</v>
      </c>
      <c r="D296" t="s">
        <v>3485</v>
      </c>
      <c r="E296" t="s">
        <v>3489</v>
      </c>
    </row>
    <row r="297" spans="1:5" x14ac:dyDescent="0.25">
      <c r="A297" t="s">
        <v>1403</v>
      </c>
      <c r="B297">
        <v>-1.218490845</v>
      </c>
      <c r="C297">
        <v>1.1472746330000001</v>
      </c>
      <c r="D297" t="s">
        <v>1404</v>
      </c>
      <c r="E297" t="s">
        <v>1408</v>
      </c>
    </row>
    <row r="298" spans="1:5" x14ac:dyDescent="0.25">
      <c r="A298" t="s">
        <v>5704</v>
      </c>
      <c r="B298">
        <v>-1.229707882</v>
      </c>
      <c r="C298">
        <v>-1.0219785509999999</v>
      </c>
      <c r="D298" t="s">
        <v>5705</v>
      </c>
      <c r="E298" t="s">
        <v>86</v>
      </c>
    </row>
    <row r="299" spans="1:5" x14ac:dyDescent="0.25">
      <c r="A299" t="s">
        <v>3879</v>
      </c>
      <c r="B299">
        <v>-1.231858401</v>
      </c>
      <c r="C299">
        <v>-1.184673844</v>
      </c>
      <c r="D299" t="s">
        <v>8</v>
      </c>
      <c r="E299" t="s">
        <v>8</v>
      </c>
    </row>
    <row r="300" spans="1:5" x14ac:dyDescent="0.25">
      <c r="A300" t="s">
        <v>7595</v>
      </c>
      <c r="B300">
        <v>-1.2347515739999999</v>
      </c>
      <c r="C300">
        <v>1.0281716620000001</v>
      </c>
      <c r="D300" t="s">
        <v>7596</v>
      </c>
      <c r="E300" t="s">
        <v>7600</v>
      </c>
    </row>
    <row r="301" spans="1:5" x14ac:dyDescent="0.25">
      <c r="A301" t="s">
        <v>10896</v>
      </c>
      <c r="B301">
        <v>-1.2373453800000001</v>
      </c>
      <c r="C301">
        <v>-10.416906640000001</v>
      </c>
      <c r="D301" t="s">
        <v>8</v>
      </c>
      <c r="E301" t="s">
        <v>8</v>
      </c>
    </row>
    <row r="302" spans="1:5" x14ac:dyDescent="0.25">
      <c r="A302" t="s">
        <v>15852</v>
      </c>
      <c r="B302">
        <v>-1.2377170230000001</v>
      </c>
      <c r="C302">
        <v>-1.5157474289999999</v>
      </c>
      <c r="D302" t="s">
        <v>5754</v>
      </c>
      <c r="E302" t="s">
        <v>5755</v>
      </c>
    </row>
    <row r="303" spans="1:5" x14ac:dyDescent="0.25">
      <c r="A303" t="s">
        <v>8736</v>
      </c>
      <c r="B303">
        <v>-1.2377170230000001</v>
      </c>
      <c r="C303">
        <v>1.2215987159999999</v>
      </c>
      <c r="D303" t="s">
        <v>8</v>
      </c>
      <c r="E303" t="s">
        <v>8</v>
      </c>
    </row>
    <row r="304" spans="1:5" x14ac:dyDescent="0.25">
      <c r="A304" t="s">
        <v>11635</v>
      </c>
      <c r="B304">
        <v>-1.2409200060000001</v>
      </c>
      <c r="C304">
        <v>1.194988803</v>
      </c>
      <c r="D304" t="s">
        <v>11636</v>
      </c>
      <c r="E304" t="s">
        <v>11640</v>
      </c>
    </row>
    <row r="305" spans="1:5" x14ac:dyDescent="0.25">
      <c r="A305" t="s">
        <v>2937</v>
      </c>
      <c r="B305">
        <v>-1.2461946960000001</v>
      </c>
      <c r="C305">
        <v>-1.0020757840000001</v>
      </c>
      <c r="D305" t="s">
        <v>2938</v>
      </c>
      <c r="E305" t="s">
        <v>2941</v>
      </c>
    </row>
    <row r="306" spans="1:5" x14ac:dyDescent="0.25">
      <c r="A306" t="s">
        <v>4540</v>
      </c>
      <c r="B306">
        <v>-1.258345161</v>
      </c>
      <c r="C306">
        <v>-1.6685794620000001</v>
      </c>
      <c r="D306" t="s">
        <v>8</v>
      </c>
      <c r="E306" t="s">
        <v>8</v>
      </c>
    </row>
    <row r="307" spans="1:5" x14ac:dyDescent="0.25">
      <c r="A307" t="s">
        <v>2842</v>
      </c>
      <c r="B307">
        <v>-1.2594263450000001</v>
      </c>
      <c r="C307">
        <v>1.1931306850000001</v>
      </c>
      <c r="D307" t="s">
        <v>1253</v>
      </c>
      <c r="E307" t="s">
        <v>2845</v>
      </c>
    </row>
    <row r="308" spans="1:5" x14ac:dyDescent="0.25">
      <c r="A308" t="s">
        <v>3091</v>
      </c>
      <c r="B308">
        <v>-1.2648966740000001</v>
      </c>
      <c r="C308">
        <v>-2.8728520789999998</v>
      </c>
      <c r="D308" t="s">
        <v>8</v>
      </c>
      <c r="E308" t="s">
        <v>8</v>
      </c>
    </row>
    <row r="309" spans="1:5" x14ac:dyDescent="0.25">
      <c r="A309" t="s">
        <v>2931</v>
      </c>
      <c r="B309">
        <v>-1.266947276</v>
      </c>
      <c r="C309">
        <v>-1.0177126059999999</v>
      </c>
      <c r="D309" t="s">
        <v>2932</v>
      </c>
      <c r="E309" t="s">
        <v>2936</v>
      </c>
    </row>
    <row r="310" spans="1:5" x14ac:dyDescent="0.25">
      <c r="A310" t="s">
        <v>11186</v>
      </c>
      <c r="B310">
        <v>-1.266947276</v>
      </c>
      <c r="C310">
        <v>1.5160948480000001</v>
      </c>
      <c r="D310" t="s">
        <v>8</v>
      </c>
      <c r="E310" t="s">
        <v>11187</v>
      </c>
    </row>
    <row r="311" spans="1:5" x14ac:dyDescent="0.25">
      <c r="A311" t="s">
        <v>14325</v>
      </c>
      <c r="B311">
        <v>-1.266947276</v>
      </c>
      <c r="C311">
        <v>1.598114652</v>
      </c>
      <c r="D311" t="s">
        <v>8</v>
      </c>
      <c r="E311" t="s">
        <v>8</v>
      </c>
    </row>
    <row r="312" spans="1:5" x14ac:dyDescent="0.25">
      <c r="A312" t="s">
        <v>8223</v>
      </c>
      <c r="B312">
        <v>-1.277117348</v>
      </c>
      <c r="C312">
        <v>-1.027782838</v>
      </c>
      <c r="D312" t="s">
        <v>8</v>
      </c>
      <c r="E312" t="s">
        <v>8</v>
      </c>
    </row>
    <row r="313" spans="1:5" x14ac:dyDescent="0.25">
      <c r="A313" t="s">
        <v>13881</v>
      </c>
      <c r="B313">
        <v>-1.277830061</v>
      </c>
      <c r="C313">
        <v>-3.0114337020000002</v>
      </c>
      <c r="D313" t="s">
        <v>8</v>
      </c>
      <c r="E313" t="s">
        <v>8</v>
      </c>
    </row>
    <row r="314" spans="1:5" x14ac:dyDescent="0.25">
      <c r="A314" t="s">
        <v>11183</v>
      </c>
      <c r="B314">
        <v>-1.2918571080000001</v>
      </c>
      <c r="C314">
        <v>-4.8503045020000002</v>
      </c>
      <c r="D314" t="s">
        <v>8</v>
      </c>
      <c r="E314" t="s">
        <v>8</v>
      </c>
    </row>
    <row r="315" spans="1:5" x14ac:dyDescent="0.25">
      <c r="A315" t="s">
        <v>8845</v>
      </c>
      <c r="B315">
        <v>-1.3015598079999999</v>
      </c>
      <c r="C315">
        <v>-1.176445312</v>
      </c>
      <c r="D315" t="s">
        <v>8846</v>
      </c>
      <c r="E315" t="s">
        <v>8850</v>
      </c>
    </row>
    <row r="316" spans="1:5" x14ac:dyDescent="0.25">
      <c r="A316" t="s">
        <v>14877</v>
      </c>
      <c r="B316">
        <v>-1.30750145</v>
      </c>
      <c r="C316">
        <v>-1.683498014</v>
      </c>
      <c r="D316" t="s">
        <v>8</v>
      </c>
      <c r="E316" t="s">
        <v>8</v>
      </c>
    </row>
    <row r="317" spans="1:5" x14ac:dyDescent="0.25">
      <c r="A317" t="s">
        <v>4919</v>
      </c>
      <c r="B317">
        <v>-1.30808126</v>
      </c>
      <c r="C317">
        <v>-1.244501885</v>
      </c>
      <c r="D317" t="s">
        <v>8</v>
      </c>
      <c r="E317" t="s">
        <v>8</v>
      </c>
    </row>
    <row r="318" spans="1:5" x14ac:dyDescent="0.25">
      <c r="A318" t="s">
        <v>5817</v>
      </c>
      <c r="B318">
        <v>-1.33099485</v>
      </c>
      <c r="C318">
        <v>1.1565318520000001</v>
      </c>
      <c r="D318" t="s">
        <v>5818</v>
      </c>
      <c r="E318" t="s">
        <v>5822</v>
      </c>
    </row>
    <row r="319" spans="1:5" x14ac:dyDescent="0.25">
      <c r="A319" t="s">
        <v>10648</v>
      </c>
      <c r="B319">
        <v>-1.342884352</v>
      </c>
      <c r="C319">
        <v>-1.5288939029999999</v>
      </c>
      <c r="D319" t="s">
        <v>8</v>
      </c>
      <c r="E319" t="s">
        <v>8</v>
      </c>
    </row>
    <row r="320" spans="1:5" x14ac:dyDescent="0.25">
      <c r="A320" t="s">
        <v>9604</v>
      </c>
      <c r="B320">
        <v>-1.3478037359999999</v>
      </c>
      <c r="C320">
        <v>-1.636214107</v>
      </c>
      <c r="D320" t="s">
        <v>9605</v>
      </c>
      <c r="E320" t="s">
        <v>9606</v>
      </c>
    </row>
    <row r="321" spans="1:5" x14ac:dyDescent="0.25">
      <c r="A321" t="s">
        <v>1485</v>
      </c>
      <c r="B321">
        <v>-1.352835674</v>
      </c>
      <c r="C321">
        <v>-1.103494492</v>
      </c>
      <c r="D321" t="s">
        <v>1486</v>
      </c>
      <c r="E321" t="s">
        <v>1490</v>
      </c>
    </row>
    <row r="322" spans="1:5" x14ac:dyDescent="0.25">
      <c r="A322" t="s">
        <v>7156</v>
      </c>
      <c r="B322">
        <v>-1.3566395760000001</v>
      </c>
      <c r="C322">
        <v>1.069184234</v>
      </c>
      <c r="D322" t="s">
        <v>8</v>
      </c>
      <c r="E322" t="s">
        <v>8</v>
      </c>
    </row>
    <row r="323" spans="1:5" x14ac:dyDescent="0.25">
      <c r="A323" t="s">
        <v>14751</v>
      </c>
      <c r="B323">
        <v>-1.366983633</v>
      </c>
      <c r="C323">
        <v>2.0826628070000002</v>
      </c>
      <c r="D323" t="s">
        <v>14752</v>
      </c>
      <c r="E323" t="s">
        <v>14756</v>
      </c>
    </row>
    <row r="324" spans="1:5" x14ac:dyDescent="0.25">
      <c r="A324" t="s">
        <v>6988</v>
      </c>
      <c r="B324">
        <v>-1.366983633</v>
      </c>
      <c r="C324">
        <v>1.0800568109999999</v>
      </c>
      <c r="D324" t="s">
        <v>8</v>
      </c>
      <c r="E324" t="s">
        <v>8</v>
      </c>
    </row>
    <row r="325" spans="1:5" x14ac:dyDescent="0.25">
      <c r="A325" t="s">
        <v>9891</v>
      </c>
      <c r="B325">
        <v>-1.384985812</v>
      </c>
      <c r="C325">
        <v>-1.2009939709999999</v>
      </c>
      <c r="D325" t="s">
        <v>8</v>
      </c>
      <c r="E325" t="s">
        <v>8</v>
      </c>
    </row>
    <row r="326" spans="1:5" x14ac:dyDescent="0.25">
      <c r="A326" t="s">
        <v>6922</v>
      </c>
      <c r="B326">
        <v>-1.403255398</v>
      </c>
      <c r="C326">
        <v>-1.3610300099999999</v>
      </c>
      <c r="D326" t="s">
        <v>8</v>
      </c>
      <c r="E326" t="s">
        <v>8</v>
      </c>
    </row>
    <row r="327" spans="1:5" x14ac:dyDescent="0.25">
      <c r="A327" t="s">
        <v>11788</v>
      </c>
      <c r="B327">
        <v>-1.4335225650000001</v>
      </c>
      <c r="C327">
        <v>1.176541651</v>
      </c>
      <c r="D327" t="s">
        <v>8</v>
      </c>
      <c r="E327" t="s">
        <v>8</v>
      </c>
    </row>
    <row r="328" spans="1:5" x14ac:dyDescent="0.25">
      <c r="A328" t="s">
        <v>9277</v>
      </c>
      <c r="B328">
        <v>-1.4563250539999999</v>
      </c>
      <c r="C328">
        <v>-3.3537044229999999</v>
      </c>
      <c r="D328" t="s">
        <v>8</v>
      </c>
      <c r="E328" t="s">
        <v>8</v>
      </c>
    </row>
    <row r="329" spans="1:5" x14ac:dyDescent="0.25">
      <c r="A329" t="s">
        <v>2228</v>
      </c>
      <c r="B329">
        <v>-1.4763282019999999</v>
      </c>
      <c r="C329">
        <v>-1.4850540750000001</v>
      </c>
      <c r="D329" t="s">
        <v>8</v>
      </c>
      <c r="E329" t="s">
        <v>8</v>
      </c>
    </row>
    <row r="330" spans="1:5" x14ac:dyDescent="0.25">
      <c r="A330" t="s">
        <v>14975</v>
      </c>
      <c r="B330">
        <v>-1.482392038</v>
      </c>
      <c r="C330">
        <v>1.3491920040000001</v>
      </c>
      <c r="D330" t="s">
        <v>8</v>
      </c>
      <c r="E330" t="s">
        <v>8</v>
      </c>
    </row>
    <row r="331" spans="1:5" x14ac:dyDescent="0.25">
      <c r="A331" t="s">
        <v>15190</v>
      </c>
      <c r="B331">
        <v>-1.4874607639999999</v>
      </c>
      <c r="C331">
        <v>-1.316060037</v>
      </c>
      <c r="D331" t="s">
        <v>8</v>
      </c>
      <c r="E331" t="s">
        <v>8</v>
      </c>
    </row>
    <row r="332" spans="1:5" x14ac:dyDescent="0.25">
      <c r="A332" t="s">
        <v>5955</v>
      </c>
      <c r="B332">
        <v>-1.490860904</v>
      </c>
      <c r="C332">
        <v>-1.2452580470000001</v>
      </c>
      <c r="D332" t="s">
        <v>5956</v>
      </c>
      <c r="E332" t="s">
        <v>5960</v>
      </c>
    </row>
    <row r="333" spans="1:5" x14ac:dyDescent="0.25">
      <c r="A333" t="s">
        <v>482</v>
      </c>
      <c r="B333">
        <v>-1.5079092940000001</v>
      </c>
      <c r="C333">
        <v>1.839236941</v>
      </c>
      <c r="D333" t="s">
        <v>483</v>
      </c>
      <c r="E333" t="s">
        <v>487</v>
      </c>
    </row>
    <row r="334" spans="1:5" x14ac:dyDescent="0.25">
      <c r="A334" t="s">
        <v>13494</v>
      </c>
      <c r="B334">
        <v>-1.535836848</v>
      </c>
      <c r="C334">
        <v>-1.756819535</v>
      </c>
      <c r="D334" t="s">
        <v>8</v>
      </c>
      <c r="E334" t="s">
        <v>8</v>
      </c>
    </row>
    <row r="335" spans="1:5" x14ac:dyDescent="0.25">
      <c r="A335" t="s">
        <v>1676</v>
      </c>
      <c r="B335">
        <v>-1.580989161</v>
      </c>
      <c r="C335">
        <v>1.011830129</v>
      </c>
      <c r="D335" t="s">
        <v>1677</v>
      </c>
      <c r="E335" t="s">
        <v>1679</v>
      </c>
    </row>
    <row r="336" spans="1:5" x14ac:dyDescent="0.25">
      <c r="A336" t="s">
        <v>7112</v>
      </c>
      <c r="B336">
        <v>-1.5944375669999999</v>
      </c>
      <c r="C336">
        <v>-1.585841396</v>
      </c>
      <c r="D336" t="s">
        <v>8</v>
      </c>
      <c r="E336" t="s">
        <v>8</v>
      </c>
    </row>
    <row r="337" spans="1:5" x14ac:dyDescent="0.25">
      <c r="A337" t="s">
        <v>223</v>
      </c>
      <c r="B337">
        <v>-1.5984672740000001</v>
      </c>
      <c r="C337">
        <v>4.5287037730000002</v>
      </c>
      <c r="D337" t="s">
        <v>8</v>
      </c>
      <c r="E337" t="s">
        <v>8</v>
      </c>
    </row>
    <row r="338" spans="1:5" x14ac:dyDescent="0.25">
      <c r="A338" t="s">
        <v>14716</v>
      </c>
      <c r="B338">
        <v>-1.6327296440000001</v>
      </c>
      <c r="C338">
        <v>-1.523755937</v>
      </c>
      <c r="D338" t="s">
        <v>8</v>
      </c>
      <c r="E338" t="s">
        <v>14719</v>
      </c>
    </row>
    <row r="339" spans="1:5" x14ac:dyDescent="0.25">
      <c r="A339" t="s">
        <v>12837</v>
      </c>
      <c r="B339">
        <v>-1.6664179560000001</v>
      </c>
      <c r="C339">
        <v>-1.0783838080000001</v>
      </c>
      <c r="D339" t="s">
        <v>12838</v>
      </c>
      <c r="E339" t="s">
        <v>12840</v>
      </c>
    </row>
    <row r="340" spans="1:5" x14ac:dyDescent="0.25">
      <c r="A340" t="s">
        <v>13623</v>
      </c>
      <c r="B340">
        <v>-1.6694303859999999</v>
      </c>
      <c r="C340">
        <v>1.2509172369999999</v>
      </c>
      <c r="D340" t="s">
        <v>8</v>
      </c>
      <c r="E340" t="s">
        <v>13624</v>
      </c>
    </row>
    <row r="341" spans="1:5" x14ac:dyDescent="0.25">
      <c r="A341" t="s">
        <v>15617</v>
      </c>
      <c r="B341">
        <v>-1.6732768339999999</v>
      </c>
      <c r="C341">
        <v>-1.106388151</v>
      </c>
      <c r="D341" t="s">
        <v>8</v>
      </c>
      <c r="E341" t="s">
        <v>8</v>
      </c>
    </row>
    <row r="342" spans="1:5" x14ac:dyDescent="0.25">
      <c r="A342" t="s">
        <v>9570</v>
      </c>
      <c r="B342">
        <v>-1.6742166650000001</v>
      </c>
      <c r="C342">
        <v>-5.430190735</v>
      </c>
      <c r="D342" t="s">
        <v>9571</v>
      </c>
      <c r="E342" t="s">
        <v>9575</v>
      </c>
    </row>
    <row r="343" spans="1:5" x14ac:dyDescent="0.25">
      <c r="A343" t="s">
        <v>7459</v>
      </c>
      <c r="B343">
        <v>-1.6762821429999999</v>
      </c>
      <c r="C343">
        <v>-3.819117946</v>
      </c>
      <c r="D343" t="s">
        <v>7460</v>
      </c>
      <c r="E343" t="s">
        <v>7463</v>
      </c>
    </row>
    <row r="344" spans="1:5" x14ac:dyDescent="0.25">
      <c r="A344" t="s">
        <v>1625</v>
      </c>
      <c r="B344">
        <v>-1.6762821429999999</v>
      </c>
      <c r="C344">
        <v>-1.464803493</v>
      </c>
      <c r="D344" t="s">
        <v>8</v>
      </c>
      <c r="E344" t="s">
        <v>8</v>
      </c>
    </row>
    <row r="345" spans="1:5" x14ac:dyDescent="0.25">
      <c r="A345" t="s">
        <v>12268</v>
      </c>
      <c r="B345">
        <v>-1.704337022</v>
      </c>
      <c r="C345">
        <v>1.8891056589999999</v>
      </c>
      <c r="D345" t="s">
        <v>8</v>
      </c>
      <c r="E345" t="s">
        <v>8</v>
      </c>
    </row>
    <row r="346" spans="1:5" x14ac:dyDescent="0.25">
      <c r="A346" t="s">
        <v>2433</v>
      </c>
      <c r="B346">
        <v>-1.760014228</v>
      </c>
      <c r="C346">
        <v>-1.6142318019999999</v>
      </c>
      <c r="D346" t="s">
        <v>2434</v>
      </c>
      <c r="E346" t="s">
        <v>2438</v>
      </c>
    </row>
    <row r="347" spans="1:5" x14ac:dyDescent="0.25">
      <c r="A347" t="s">
        <v>7533</v>
      </c>
      <c r="B347">
        <v>-1.760014228</v>
      </c>
      <c r="C347">
        <v>1.249051417</v>
      </c>
      <c r="D347" t="s">
        <v>8</v>
      </c>
      <c r="E347" t="s">
        <v>8</v>
      </c>
    </row>
    <row r="348" spans="1:5" x14ac:dyDescent="0.25">
      <c r="A348" t="s">
        <v>3233</v>
      </c>
      <c r="B348">
        <v>-1.7680275089999999</v>
      </c>
      <c r="C348">
        <v>-1.5703002749999999</v>
      </c>
      <c r="D348" t="s">
        <v>8</v>
      </c>
      <c r="E348" t="s">
        <v>8</v>
      </c>
    </row>
    <row r="349" spans="1:5" x14ac:dyDescent="0.25">
      <c r="A349" t="s">
        <v>12584</v>
      </c>
      <c r="B349">
        <v>-1.778676945</v>
      </c>
      <c r="C349">
        <v>1.955583764</v>
      </c>
      <c r="D349" t="s">
        <v>8</v>
      </c>
      <c r="E349" t="s">
        <v>8</v>
      </c>
    </row>
    <row r="350" spans="1:5" x14ac:dyDescent="0.25">
      <c r="A350" t="s">
        <v>3072</v>
      </c>
      <c r="B350">
        <v>-1.78645773</v>
      </c>
      <c r="C350">
        <v>-2.657856019</v>
      </c>
      <c r="D350" t="s">
        <v>8</v>
      </c>
      <c r="E350" t="s">
        <v>8</v>
      </c>
    </row>
    <row r="351" spans="1:5" x14ac:dyDescent="0.25">
      <c r="A351" t="s">
        <v>1848</v>
      </c>
      <c r="B351">
        <v>-1.789833402</v>
      </c>
      <c r="C351">
        <v>-1.6924839039999999</v>
      </c>
      <c r="D351" t="s">
        <v>8</v>
      </c>
      <c r="E351" t="s">
        <v>1849</v>
      </c>
    </row>
    <row r="352" spans="1:5" x14ac:dyDescent="0.25">
      <c r="A352" t="s">
        <v>15030</v>
      </c>
      <c r="B352">
        <v>-1.8015026489999999</v>
      </c>
      <c r="C352">
        <v>-1.502676871</v>
      </c>
      <c r="D352" t="s">
        <v>8</v>
      </c>
      <c r="E352" t="s">
        <v>8</v>
      </c>
    </row>
    <row r="353" spans="1:5" x14ac:dyDescent="0.25">
      <c r="A353" t="s">
        <v>5753</v>
      </c>
      <c r="B353">
        <v>-1.8034778929999999</v>
      </c>
      <c r="C353">
        <v>-1.7029152599999999</v>
      </c>
      <c r="D353" t="s">
        <v>5754</v>
      </c>
      <c r="E353" t="s">
        <v>5755</v>
      </c>
    </row>
    <row r="354" spans="1:5" x14ac:dyDescent="0.25">
      <c r="A354" t="s">
        <v>14534</v>
      </c>
      <c r="B354">
        <v>-1.8054566620000001</v>
      </c>
      <c r="C354">
        <v>2.161687342</v>
      </c>
      <c r="D354" t="s">
        <v>14535</v>
      </c>
      <c r="E354" t="s">
        <v>14539</v>
      </c>
    </row>
    <row r="355" spans="1:5" x14ac:dyDescent="0.25">
      <c r="A355" t="s">
        <v>14992</v>
      </c>
      <c r="B355">
        <v>-1.854932668</v>
      </c>
      <c r="C355">
        <v>-1.235696417</v>
      </c>
      <c r="D355" t="s">
        <v>14993</v>
      </c>
      <c r="E355" t="s">
        <v>14994</v>
      </c>
    </row>
    <row r="356" spans="1:5" x14ac:dyDescent="0.25">
      <c r="A356" t="s">
        <v>3938</v>
      </c>
      <c r="B356">
        <v>-1.859423257</v>
      </c>
      <c r="C356">
        <v>-1.1531234889999999</v>
      </c>
      <c r="D356" t="s">
        <v>8</v>
      </c>
      <c r="E356" t="s">
        <v>8</v>
      </c>
    </row>
    <row r="357" spans="1:5" x14ac:dyDescent="0.25">
      <c r="A357" t="s">
        <v>3235</v>
      </c>
      <c r="B357">
        <v>-1.884380902</v>
      </c>
      <c r="C357">
        <v>-1.0152593459999999</v>
      </c>
      <c r="D357" t="s">
        <v>8</v>
      </c>
      <c r="E357" t="s">
        <v>8</v>
      </c>
    </row>
    <row r="358" spans="1:5" x14ac:dyDescent="0.25">
      <c r="A358" t="s">
        <v>1302</v>
      </c>
      <c r="B358">
        <v>-1.91925627</v>
      </c>
      <c r="C358">
        <v>-2.603795393</v>
      </c>
      <c r="D358" t="s">
        <v>1303</v>
      </c>
      <c r="E358" t="s">
        <v>1307</v>
      </c>
    </row>
    <row r="359" spans="1:5" x14ac:dyDescent="0.25">
      <c r="A359" t="s">
        <v>2688</v>
      </c>
      <c r="B359">
        <v>-1.9539254319999999</v>
      </c>
      <c r="C359">
        <v>-1.2672663580000001</v>
      </c>
      <c r="D359" t="s">
        <v>2689</v>
      </c>
      <c r="E359" t="s">
        <v>2693</v>
      </c>
    </row>
    <row r="360" spans="1:5" x14ac:dyDescent="0.25">
      <c r="A360" t="s">
        <v>12105</v>
      </c>
      <c r="B360">
        <v>-1.9592415999999999</v>
      </c>
      <c r="C360">
        <v>1.2147748300000001</v>
      </c>
      <c r="D360" t="s">
        <v>8</v>
      </c>
      <c r="E360" t="s">
        <v>8</v>
      </c>
    </row>
    <row r="361" spans="1:5" x14ac:dyDescent="0.25">
      <c r="A361" t="s">
        <v>5888</v>
      </c>
      <c r="B361">
        <v>-1.96379284</v>
      </c>
      <c r="C361">
        <v>-1.110085142</v>
      </c>
      <c r="D361" t="s">
        <v>8</v>
      </c>
      <c r="E361" t="s">
        <v>8</v>
      </c>
    </row>
    <row r="362" spans="1:5" x14ac:dyDescent="0.25">
      <c r="A362" t="s">
        <v>9219</v>
      </c>
      <c r="B362">
        <v>-1.982978025</v>
      </c>
      <c r="C362">
        <v>1.0524046869999999</v>
      </c>
      <c r="D362" t="s">
        <v>8</v>
      </c>
      <c r="E362" t="s">
        <v>8</v>
      </c>
    </row>
    <row r="363" spans="1:5" x14ac:dyDescent="0.25">
      <c r="A363" t="s">
        <v>2333</v>
      </c>
      <c r="B363">
        <v>-1.982978025</v>
      </c>
      <c r="C363">
        <v>1.9065238959999999</v>
      </c>
      <c r="D363" t="s">
        <v>8</v>
      </c>
      <c r="E363" t="s">
        <v>8</v>
      </c>
    </row>
    <row r="364" spans="1:5" x14ac:dyDescent="0.25">
      <c r="A364" t="s">
        <v>9645</v>
      </c>
      <c r="B364">
        <v>-2.0399241429999999</v>
      </c>
      <c r="C364">
        <v>-1.2972898879999999</v>
      </c>
      <c r="D364" t="s">
        <v>8</v>
      </c>
      <c r="E364" t="s">
        <v>8</v>
      </c>
    </row>
    <row r="365" spans="1:5" x14ac:dyDescent="0.25">
      <c r="A365" t="s">
        <v>10961</v>
      </c>
      <c r="B365">
        <v>-2.047732748</v>
      </c>
      <c r="C365">
        <v>1.5765789729999999</v>
      </c>
      <c r="D365" t="s">
        <v>8</v>
      </c>
      <c r="E365" t="s">
        <v>8</v>
      </c>
    </row>
    <row r="366" spans="1:5" x14ac:dyDescent="0.25">
      <c r="A366" t="s">
        <v>12717</v>
      </c>
      <c r="B366">
        <v>-2.073411814</v>
      </c>
      <c r="C366">
        <v>-1.07923214</v>
      </c>
      <c r="D366" t="s">
        <v>12718</v>
      </c>
      <c r="E366" t="s">
        <v>12722</v>
      </c>
    </row>
    <row r="367" spans="1:5" x14ac:dyDescent="0.25">
      <c r="A367" t="s">
        <v>6180</v>
      </c>
      <c r="B367">
        <v>-2.119286147</v>
      </c>
      <c r="C367">
        <v>1.205703156</v>
      </c>
      <c r="D367" t="s">
        <v>6181</v>
      </c>
      <c r="E367" t="s">
        <v>6185</v>
      </c>
    </row>
    <row r="368" spans="1:5" x14ac:dyDescent="0.25">
      <c r="A368" t="s">
        <v>5596</v>
      </c>
      <c r="B368">
        <v>-2.1354294550000001</v>
      </c>
      <c r="C368">
        <v>1.6239216780000001</v>
      </c>
      <c r="D368" t="s">
        <v>8</v>
      </c>
      <c r="E368" t="s">
        <v>8</v>
      </c>
    </row>
    <row r="369" spans="1:5" x14ac:dyDescent="0.25">
      <c r="A369" t="s">
        <v>3978</v>
      </c>
      <c r="B369">
        <v>-2.1436435810000001</v>
      </c>
      <c r="C369">
        <v>1.3750883220000001</v>
      </c>
      <c r="D369" t="s">
        <v>8</v>
      </c>
      <c r="E369" t="s">
        <v>8</v>
      </c>
    </row>
    <row r="370" spans="1:5" x14ac:dyDescent="0.25">
      <c r="A370" t="s">
        <v>14036</v>
      </c>
      <c r="B370">
        <v>-2.1817894020000002</v>
      </c>
      <c r="C370">
        <v>-1.643997471</v>
      </c>
      <c r="D370" t="s">
        <v>8</v>
      </c>
      <c r="E370" t="s">
        <v>8</v>
      </c>
    </row>
    <row r="371" spans="1:5" x14ac:dyDescent="0.25">
      <c r="A371" t="s">
        <v>5988</v>
      </c>
      <c r="B371">
        <v>-2.2661539560000001</v>
      </c>
      <c r="C371">
        <v>-1.2171455330000001</v>
      </c>
      <c r="D371" t="s">
        <v>8</v>
      </c>
      <c r="E371" t="s">
        <v>8</v>
      </c>
    </row>
    <row r="372" spans="1:5" x14ac:dyDescent="0.25">
      <c r="A372" t="s">
        <v>7321</v>
      </c>
      <c r="B372">
        <v>-2.2672619219999999</v>
      </c>
      <c r="C372">
        <v>1.638998905</v>
      </c>
      <c r="D372" t="s">
        <v>7322</v>
      </c>
      <c r="E372" t="s">
        <v>7323</v>
      </c>
    </row>
    <row r="373" spans="1:5" x14ac:dyDescent="0.25">
      <c r="A373" t="s">
        <v>15359</v>
      </c>
      <c r="B373">
        <v>-2.4146829030000001</v>
      </c>
      <c r="C373">
        <v>1.821719852</v>
      </c>
      <c r="D373" t="s">
        <v>15360</v>
      </c>
      <c r="E373" t="s">
        <v>15361</v>
      </c>
    </row>
    <row r="374" spans="1:5" x14ac:dyDescent="0.25">
      <c r="A374" t="s">
        <v>1364</v>
      </c>
      <c r="B374">
        <v>-2.4878199259999998</v>
      </c>
      <c r="C374">
        <v>-1.8797489940000001</v>
      </c>
      <c r="D374" t="s">
        <v>8</v>
      </c>
      <c r="E374" t="s">
        <v>8</v>
      </c>
    </row>
    <row r="375" spans="1:5" x14ac:dyDescent="0.25">
      <c r="A375" t="s">
        <v>3221</v>
      </c>
      <c r="B375">
        <v>-2.4937356340000001</v>
      </c>
      <c r="C375">
        <v>1.442636794</v>
      </c>
      <c r="D375" t="s">
        <v>3222</v>
      </c>
      <c r="E375" t="s">
        <v>3226</v>
      </c>
    </row>
    <row r="376" spans="1:5" x14ac:dyDescent="0.25">
      <c r="A376" t="s">
        <v>10568</v>
      </c>
      <c r="B376">
        <v>-2.656112501</v>
      </c>
      <c r="C376">
        <v>2.413537432</v>
      </c>
      <c r="D376" t="s">
        <v>8</v>
      </c>
      <c r="E376" t="s">
        <v>8</v>
      </c>
    </row>
    <row r="377" spans="1:5" x14ac:dyDescent="0.25">
      <c r="A377" t="s">
        <v>2025</v>
      </c>
      <c r="B377">
        <v>-2.7173243459999998</v>
      </c>
      <c r="C377">
        <v>-2.8215342309999998</v>
      </c>
      <c r="D377" t="s">
        <v>2026</v>
      </c>
      <c r="E377" t="s">
        <v>2030</v>
      </c>
    </row>
    <row r="378" spans="1:5" x14ac:dyDescent="0.25">
      <c r="A378" t="s">
        <v>14504</v>
      </c>
      <c r="B378">
        <v>-2.9428555909999998</v>
      </c>
      <c r="C378">
        <v>-2.313031343</v>
      </c>
      <c r="D378" t="s">
        <v>8</v>
      </c>
      <c r="E378" t="s">
        <v>8</v>
      </c>
    </row>
    <row r="379" spans="1:5" x14ac:dyDescent="0.25">
      <c r="A379" t="s">
        <v>6677</v>
      </c>
      <c r="B379">
        <v>-3.154281326</v>
      </c>
      <c r="C379">
        <v>-1.4121042669999999</v>
      </c>
      <c r="D379" t="s">
        <v>8</v>
      </c>
      <c r="E379" t="s">
        <v>8</v>
      </c>
    </row>
    <row r="380" spans="1:5" x14ac:dyDescent="0.25">
      <c r="A380" t="s">
        <v>5345</v>
      </c>
      <c r="B380">
        <v>-3.3719527130000002</v>
      </c>
      <c r="C380">
        <v>-4.5362971730000003</v>
      </c>
      <c r="D380" t="s">
        <v>8</v>
      </c>
      <c r="E380" t="s">
        <v>8</v>
      </c>
    </row>
    <row r="381" spans="1:5" x14ac:dyDescent="0.25">
      <c r="A381" t="s">
        <v>14064</v>
      </c>
      <c r="B381">
        <v>-3.5448816810000001</v>
      </c>
      <c r="C381">
        <v>-1.887045179</v>
      </c>
      <c r="D381" t="s">
        <v>8</v>
      </c>
      <c r="E381" t="s">
        <v>8</v>
      </c>
    </row>
    <row r="382" spans="1:5" x14ac:dyDescent="0.25">
      <c r="A382" t="s">
        <v>6687</v>
      </c>
      <c r="B382">
        <v>-3.7676681479999998</v>
      </c>
      <c r="C382">
        <v>-5.5275004240000003</v>
      </c>
      <c r="D382" t="s">
        <v>6688</v>
      </c>
      <c r="E382" t="s">
        <v>6692</v>
      </c>
    </row>
    <row r="383" spans="1:5" x14ac:dyDescent="0.25">
      <c r="A383" t="s">
        <v>4541</v>
      </c>
      <c r="B383">
        <v>-3.8570962419999999</v>
      </c>
      <c r="C383">
        <v>-2.8749434759999999</v>
      </c>
      <c r="D383" t="s">
        <v>8</v>
      </c>
      <c r="E383" t="s">
        <v>8</v>
      </c>
    </row>
    <row r="384" spans="1:5" x14ac:dyDescent="0.25">
      <c r="A384" t="s">
        <v>9428</v>
      </c>
      <c r="B384">
        <v>-4.2981242100000001</v>
      </c>
      <c r="C384">
        <v>-3.9200563970000002</v>
      </c>
      <c r="D384" t="s">
        <v>8</v>
      </c>
      <c r="E384" t="s">
        <v>8</v>
      </c>
    </row>
    <row r="385" spans="1:5" x14ac:dyDescent="0.25">
      <c r="A385" t="s">
        <v>2251</v>
      </c>
      <c r="B385">
        <v>-4.9098962549999996</v>
      </c>
      <c r="C385">
        <v>-1.161598989</v>
      </c>
      <c r="D385" t="s">
        <v>8</v>
      </c>
      <c r="E385" t="s">
        <v>8</v>
      </c>
    </row>
  </sheetData>
  <sortState ref="A4:E385">
    <sortCondition descending="1" ref="B4:B38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workbookViewId="0">
      <selection activeCell="A2" sqref="A2"/>
    </sheetView>
  </sheetViews>
  <sheetFormatPr defaultRowHeight="15" x14ac:dyDescent="0.25"/>
  <cols>
    <col min="1" max="1" width="31.28515625" customWidth="1"/>
    <col min="2" max="2" width="15.42578125" bestFit="1" customWidth="1"/>
    <col min="3" max="3" width="14.140625" customWidth="1"/>
    <col min="4" max="4" width="22.28515625" bestFit="1" customWidth="1"/>
    <col min="5" max="5" width="18.42578125" bestFit="1" customWidth="1"/>
  </cols>
  <sheetData>
    <row r="1" spans="1:5" s="1" customFormat="1" x14ac:dyDescent="0.25">
      <c r="A1" s="3" t="s">
        <v>26916</v>
      </c>
      <c r="B1" s="3"/>
      <c r="C1" s="3"/>
      <c r="D1" s="3"/>
      <c r="E1" s="3"/>
    </row>
    <row r="2" spans="1:5" s="1" customFormat="1" x14ac:dyDescent="0.25">
      <c r="A2" s="3" t="s">
        <v>25871</v>
      </c>
      <c r="B2" s="3"/>
      <c r="C2" s="3"/>
      <c r="D2" s="3"/>
      <c r="E2" s="3"/>
    </row>
    <row r="3" spans="1:5" s="2" customFormat="1" x14ac:dyDescent="0.25">
      <c r="A3" s="4" t="s">
        <v>1</v>
      </c>
      <c r="B3" s="4" t="s">
        <v>26925</v>
      </c>
      <c r="C3" s="4" t="s">
        <v>26926</v>
      </c>
      <c r="D3" s="4" t="s">
        <v>2</v>
      </c>
      <c r="E3" s="4" t="s">
        <v>6</v>
      </c>
    </row>
    <row r="4" spans="1:5" x14ac:dyDescent="0.25">
      <c r="A4" t="s">
        <v>13035</v>
      </c>
      <c r="B4">
        <v>7.1461010199999997</v>
      </c>
      <c r="C4">
        <v>6.1239975529999997</v>
      </c>
      <c r="D4" t="s">
        <v>8</v>
      </c>
      <c r="E4" t="s">
        <v>8</v>
      </c>
    </row>
    <row r="5" spans="1:5" x14ac:dyDescent="0.25">
      <c r="A5" t="s">
        <v>9949</v>
      </c>
      <c r="B5">
        <v>5.0126481859999998</v>
      </c>
      <c r="C5">
        <v>1.488425468</v>
      </c>
      <c r="D5" t="s">
        <v>9950</v>
      </c>
      <c r="E5" t="s">
        <v>9954</v>
      </c>
    </row>
    <row r="6" spans="1:5" x14ac:dyDescent="0.25">
      <c r="A6" t="s">
        <v>8229</v>
      </c>
      <c r="B6">
        <v>3.8132914160000002</v>
      </c>
      <c r="C6">
        <v>3.7229327329999999</v>
      </c>
      <c r="D6" t="s">
        <v>8</v>
      </c>
      <c r="E6" t="s">
        <v>8</v>
      </c>
    </row>
    <row r="7" spans="1:5" x14ac:dyDescent="0.25">
      <c r="A7" t="s">
        <v>11996</v>
      </c>
      <c r="B7">
        <v>2.8067453009999999</v>
      </c>
      <c r="C7">
        <v>3.20615015</v>
      </c>
      <c r="D7" t="s">
        <v>8</v>
      </c>
      <c r="E7" t="s">
        <v>8</v>
      </c>
    </row>
    <row r="8" spans="1:5" x14ac:dyDescent="0.25">
      <c r="A8" t="s">
        <v>4174</v>
      </c>
      <c r="B8">
        <v>2.6514123170000001</v>
      </c>
      <c r="C8">
        <v>2.028080551</v>
      </c>
      <c r="D8" t="s">
        <v>4175</v>
      </c>
      <c r="E8" t="s">
        <v>4179</v>
      </c>
    </row>
    <row r="9" spans="1:5" x14ac:dyDescent="0.25">
      <c r="A9" t="s">
        <v>15506</v>
      </c>
      <c r="B9">
        <v>2.5458132529999999</v>
      </c>
      <c r="C9">
        <v>5.439103287</v>
      </c>
      <c r="D9" t="s">
        <v>8</v>
      </c>
      <c r="E9" t="s">
        <v>8</v>
      </c>
    </row>
    <row r="10" spans="1:5" x14ac:dyDescent="0.25">
      <c r="A10" t="s">
        <v>14440</v>
      </c>
      <c r="B10">
        <v>2.4977252409999999</v>
      </c>
      <c r="C10">
        <v>1.7028135630000001</v>
      </c>
      <c r="D10" t="s">
        <v>8</v>
      </c>
      <c r="E10" t="s">
        <v>8</v>
      </c>
    </row>
    <row r="11" spans="1:5" x14ac:dyDescent="0.25">
      <c r="A11" t="s">
        <v>3714</v>
      </c>
      <c r="B11">
        <v>2.4815556480000001</v>
      </c>
      <c r="C11">
        <v>1.791716294</v>
      </c>
      <c r="D11" t="s">
        <v>1291</v>
      </c>
      <c r="E11" t="s">
        <v>1294</v>
      </c>
    </row>
    <row r="12" spans="1:5" x14ac:dyDescent="0.25">
      <c r="A12" t="s">
        <v>3436</v>
      </c>
      <c r="B12">
        <v>2.4462767310000002</v>
      </c>
      <c r="C12">
        <v>2.8461477789999998</v>
      </c>
      <c r="D12" t="s">
        <v>8</v>
      </c>
      <c r="E12" t="s">
        <v>8</v>
      </c>
    </row>
    <row r="13" spans="1:5" x14ac:dyDescent="0.25">
      <c r="A13" t="s">
        <v>10930</v>
      </c>
      <c r="B13">
        <v>2.3835908219999999</v>
      </c>
      <c r="C13">
        <v>1.275875933</v>
      </c>
      <c r="D13" t="s">
        <v>10931</v>
      </c>
      <c r="E13" t="s">
        <v>10935</v>
      </c>
    </row>
    <row r="14" spans="1:5" x14ac:dyDescent="0.25">
      <c r="A14" t="s">
        <v>7235</v>
      </c>
      <c r="B14">
        <v>2.2720413530000001</v>
      </c>
      <c r="C14">
        <v>2.098978276</v>
      </c>
      <c r="D14" t="s">
        <v>8</v>
      </c>
      <c r="E14" t="s">
        <v>8</v>
      </c>
    </row>
    <row r="15" spans="1:5" x14ac:dyDescent="0.25">
      <c r="A15" t="s">
        <v>15670</v>
      </c>
      <c r="B15">
        <v>2.2579199079999999</v>
      </c>
      <c r="C15">
        <v>1.143435974</v>
      </c>
      <c r="D15" t="s">
        <v>8</v>
      </c>
      <c r="E15" t="s">
        <v>15672</v>
      </c>
    </row>
    <row r="16" spans="1:5" x14ac:dyDescent="0.25">
      <c r="A16" t="s">
        <v>8340</v>
      </c>
      <c r="B16">
        <v>2.2442030210000001</v>
      </c>
      <c r="C16">
        <v>3.1792137509999998</v>
      </c>
      <c r="D16" t="s">
        <v>8341</v>
      </c>
      <c r="E16" t="s">
        <v>8228</v>
      </c>
    </row>
    <row r="17" spans="1:5" x14ac:dyDescent="0.25">
      <c r="A17" t="s">
        <v>1141</v>
      </c>
      <c r="B17">
        <v>2.222082978</v>
      </c>
      <c r="C17">
        <v>5.1967636529999996</v>
      </c>
      <c r="D17" t="s">
        <v>8</v>
      </c>
      <c r="E17" t="s">
        <v>8</v>
      </c>
    </row>
    <row r="18" spans="1:5" x14ac:dyDescent="0.25">
      <c r="A18" t="s">
        <v>19612</v>
      </c>
      <c r="B18">
        <v>2.2125969529999998</v>
      </c>
      <c r="C18">
        <v>2.0902363460000002</v>
      </c>
      <c r="D18" t="s">
        <v>8</v>
      </c>
      <c r="E18" t="s">
        <v>8</v>
      </c>
    </row>
    <row r="19" spans="1:5" x14ac:dyDescent="0.25">
      <c r="A19" t="s">
        <v>1769</v>
      </c>
      <c r="B19">
        <v>2.174852392</v>
      </c>
      <c r="C19">
        <v>1.1451136820000001</v>
      </c>
      <c r="D19" t="s">
        <v>1770</v>
      </c>
      <c r="E19" t="s">
        <v>1774</v>
      </c>
    </row>
    <row r="20" spans="1:5" x14ac:dyDescent="0.25">
      <c r="A20" t="s">
        <v>5828</v>
      </c>
      <c r="B20">
        <v>2.1523380030000001</v>
      </c>
      <c r="C20">
        <v>-4.0644689249999999</v>
      </c>
      <c r="D20" t="s">
        <v>8</v>
      </c>
      <c r="E20" t="s">
        <v>8</v>
      </c>
    </row>
    <row r="21" spans="1:5" x14ac:dyDescent="0.25">
      <c r="A21" t="s">
        <v>13181</v>
      </c>
      <c r="B21">
        <v>2.1420005600000001</v>
      </c>
      <c r="C21">
        <v>10.39698484</v>
      </c>
      <c r="D21" t="s">
        <v>8</v>
      </c>
      <c r="E21" t="s">
        <v>8</v>
      </c>
    </row>
    <row r="22" spans="1:5" x14ac:dyDescent="0.25">
      <c r="A22" t="s">
        <v>5870</v>
      </c>
      <c r="B22">
        <v>2.1320616929999998</v>
      </c>
      <c r="C22">
        <v>-3.2255898859999999</v>
      </c>
      <c r="D22" t="s">
        <v>5871</v>
      </c>
      <c r="E22" t="s">
        <v>5875</v>
      </c>
    </row>
    <row r="23" spans="1:5" x14ac:dyDescent="0.25">
      <c r="A23" t="s">
        <v>7591</v>
      </c>
      <c r="B23">
        <v>2.1148170259999999</v>
      </c>
      <c r="C23">
        <v>1.263404975</v>
      </c>
      <c r="D23" t="s">
        <v>8</v>
      </c>
      <c r="E23" t="s">
        <v>7592</v>
      </c>
    </row>
    <row r="24" spans="1:5" x14ac:dyDescent="0.25">
      <c r="A24" t="s">
        <v>9957</v>
      </c>
      <c r="B24">
        <v>2.1059615470000002</v>
      </c>
      <c r="C24">
        <v>1.0243073739999999</v>
      </c>
      <c r="D24" t="s">
        <v>9958</v>
      </c>
      <c r="E24" t="s">
        <v>9962</v>
      </c>
    </row>
    <row r="25" spans="1:5" x14ac:dyDescent="0.25">
      <c r="A25" t="s">
        <v>10631</v>
      </c>
      <c r="B25">
        <v>2.0132842910000002</v>
      </c>
      <c r="C25">
        <v>2.4735874290000002</v>
      </c>
      <c r="D25" t="s">
        <v>8</v>
      </c>
      <c r="E25" t="s">
        <v>8</v>
      </c>
    </row>
    <row r="26" spans="1:5" x14ac:dyDescent="0.25">
      <c r="A26" t="s">
        <v>5430</v>
      </c>
      <c r="B26">
        <v>1.9700737159999999</v>
      </c>
      <c r="C26">
        <v>3.1778934400000001</v>
      </c>
      <c r="D26" t="s">
        <v>8</v>
      </c>
      <c r="E26" t="s">
        <v>8</v>
      </c>
    </row>
    <row r="27" spans="1:5" x14ac:dyDescent="0.25">
      <c r="A27" t="s">
        <v>20004</v>
      </c>
      <c r="B27">
        <v>1.9597940309999999</v>
      </c>
      <c r="C27">
        <v>1.1488774150000001</v>
      </c>
      <c r="D27" t="s">
        <v>8</v>
      </c>
      <c r="E27" t="s">
        <v>8</v>
      </c>
    </row>
    <row r="28" spans="1:5" x14ac:dyDescent="0.25">
      <c r="A28" t="s">
        <v>9190</v>
      </c>
      <c r="B28">
        <v>1.941283439</v>
      </c>
      <c r="C28">
        <v>1.627026377</v>
      </c>
      <c r="D28" t="s">
        <v>9191</v>
      </c>
      <c r="E28" t="s">
        <v>9195</v>
      </c>
    </row>
    <row r="29" spans="1:5" x14ac:dyDescent="0.25">
      <c r="A29" t="s">
        <v>20480</v>
      </c>
      <c r="B29">
        <v>1.932433839</v>
      </c>
      <c r="C29">
        <v>2.3160906429999999</v>
      </c>
      <c r="D29" t="s">
        <v>8</v>
      </c>
      <c r="E29" t="s">
        <v>8</v>
      </c>
    </row>
    <row r="30" spans="1:5" x14ac:dyDescent="0.25">
      <c r="A30" t="s">
        <v>20880</v>
      </c>
      <c r="B30">
        <v>1.9237510040000001</v>
      </c>
      <c r="C30">
        <v>-1.1587244139999999</v>
      </c>
      <c r="D30" t="s">
        <v>8</v>
      </c>
      <c r="E30" t="s">
        <v>8</v>
      </c>
    </row>
    <row r="31" spans="1:5" x14ac:dyDescent="0.25">
      <c r="A31" t="s">
        <v>15946</v>
      </c>
      <c r="B31">
        <v>1.8947008139999999</v>
      </c>
      <c r="C31">
        <v>4.2799841320000001</v>
      </c>
      <c r="D31" t="s">
        <v>5668</v>
      </c>
      <c r="E31" t="s">
        <v>15948</v>
      </c>
    </row>
    <row r="32" spans="1:5" x14ac:dyDescent="0.25">
      <c r="A32" t="s">
        <v>2327</v>
      </c>
      <c r="B32">
        <v>1.8911300879999999</v>
      </c>
      <c r="C32">
        <v>1.6749899699999999</v>
      </c>
      <c r="D32" t="s">
        <v>8</v>
      </c>
      <c r="E32" t="s">
        <v>8</v>
      </c>
    </row>
    <row r="33" spans="1:5" x14ac:dyDescent="0.25">
      <c r="A33" t="s">
        <v>7681</v>
      </c>
      <c r="B33">
        <v>1.8670300870000001</v>
      </c>
      <c r="C33">
        <v>2.8406672639999999</v>
      </c>
      <c r="D33" t="s">
        <v>8</v>
      </c>
      <c r="E33" t="s">
        <v>8</v>
      </c>
    </row>
    <row r="34" spans="1:5" x14ac:dyDescent="0.25">
      <c r="A34" t="s">
        <v>3131</v>
      </c>
      <c r="B34">
        <v>1.8548371690000001</v>
      </c>
      <c r="C34">
        <v>2.3915306140000001</v>
      </c>
      <c r="D34" t="s">
        <v>8</v>
      </c>
      <c r="E34" t="s">
        <v>8</v>
      </c>
    </row>
    <row r="35" spans="1:5" x14ac:dyDescent="0.25">
      <c r="A35" t="s">
        <v>10272</v>
      </c>
      <c r="B35">
        <v>1.820037079</v>
      </c>
      <c r="C35">
        <v>2.0859466000000002</v>
      </c>
      <c r="D35" t="s">
        <v>8</v>
      </c>
      <c r="E35" t="s">
        <v>8</v>
      </c>
    </row>
    <row r="36" spans="1:5" x14ac:dyDescent="0.25">
      <c r="A36" t="s">
        <v>5329</v>
      </c>
      <c r="B36">
        <v>1.8159344710000001</v>
      </c>
      <c r="C36">
        <v>-1.7110613160000001</v>
      </c>
      <c r="D36" t="s">
        <v>8</v>
      </c>
      <c r="E36" t="s">
        <v>8</v>
      </c>
    </row>
    <row r="37" spans="1:5" x14ac:dyDescent="0.25">
      <c r="A37" t="s">
        <v>9647</v>
      </c>
      <c r="B37">
        <v>1.7980533489999999</v>
      </c>
      <c r="C37">
        <v>2.968059233</v>
      </c>
      <c r="D37" t="s">
        <v>8</v>
      </c>
      <c r="E37" t="s">
        <v>8</v>
      </c>
    </row>
    <row r="38" spans="1:5" x14ac:dyDescent="0.25">
      <c r="A38" t="s">
        <v>3490</v>
      </c>
      <c r="B38">
        <v>1.797094526</v>
      </c>
      <c r="C38">
        <v>3.6831387740000001</v>
      </c>
      <c r="D38" t="s">
        <v>8</v>
      </c>
      <c r="E38" t="s">
        <v>8</v>
      </c>
    </row>
    <row r="39" spans="1:5" x14ac:dyDescent="0.25">
      <c r="A39" t="s">
        <v>5009</v>
      </c>
      <c r="B39">
        <v>1.7793716040000001</v>
      </c>
      <c r="C39">
        <v>2.20061902</v>
      </c>
      <c r="D39" t="s">
        <v>8</v>
      </c>
      <c r="E39" t="s">
        <v>8</v>
      </c>
    </row>
    <row r="40" spans="1:5" x14ac:dyDescent="0.25">
      <c r="A40" t="s">
        <v>4488</v>
      </c>
      <c r="B40">
        <v>1.7305810269999999</v>
      </c>
      <c r="C40">
        <v>1.881985993</v>
      </c>
      <c r="D40" t="s">
        <v>8</v>
      </c>
      <c r="E40" t="s">
        <v>8</v>
      </c>
    </row>
    <row r="41" spans="1:5" x14ac:dyDescent="0.25">
      <c r="A41" t="s">
        <v>7849</v>
      </c>
      <c r="B41">
        <v>1.727169787</v>
      </c>
      <c r="C41">
        <v>2.557294379</v>
      </c>
      <c r="D41" t="s">
        <v>8</v>
      </c>
      <c r="E41" t="s">
        <v>8</v>
      </c>
    </row>
    <row r="42" spans="1:5" x14ac:dyDescent="0.25">
      <c r="A42" t="s">
        <v>247</v>
      </c>
      <c r="B42">
        <v>1.722300164</v>
      </c>
      <c r="C42">
        <v>2.4109680330000001</v>
      </c>
      <c r="D42" t="s">
        <v>8</v>
      </c>
      <c r="E42" t="s">
        <v>8</v>
      </c>
    </row>
    <row r="43" spans="1:5" x14ac:dyDescent="0.25">
      <c r="A43" t="s">
        <v>10884</v>
      </c>
      <c r="B43">
        <v>1.700968517</v>
      </c>
      <c r="C43">
        <v>1.266177283</v>
      </c>
      <c r="D43" t="s">
        <v>8</v>
      </c>
      <c r="E43" t="s">
        <v>8</v>
      </c>
    </row>
    <row r="44" spans="1:5" x14ac:dyDescent="0.25">
      <c r="A44" t="s">
        <v>1360</v>
      </c>
      <c r="B44">
        <v>1.692860429</v>
      </c>
      <c r="C44">
        <v>2.8420919179999999</v>
      </c>
      <c r="D44" t="s">
        <v>8</v>
      </c>
      <c r="E44" t="s">
        <v>8</v>
      </c>
    </row>
    <row r="45" spans="1:5" x14ac:dyDescent="0.25">
      <c r="A45" t="s">
        <v>18726</v>
      </c>
      <c r="B45">
        <v>1.6849802700000001</v>
      </c>
      <c r="C45">
        <v>1.0928749149999999</v>
      </c>
      <c r="D45" t="s">
        <v>8</v>
      </c>
      <c r="E45" t="s">
        <v>8</v>
      </c>
    </row>
    <row r="46" spans="1:5" x14ac:dyDescent="0.25">
      <c r="A46" t="s">
        <v>8145</v>
      </c>
      <c r="B46">
        <v>1.6806791990000001</v>
      </c>
      <c r="C46">
        <v>5.1492628939999996</v>
      </c>
      <c r="D46" t="s">
        <v>8</v>
      </c>
      <c r="E46" t="s">
        <v>8</v>
      </c>
    </row>
    <row r="47" spans="1:5" x14ac:dyDescent="0.25">
      <c r="A47" t="s">
        <v>2161</v>
      </c>
      <c r="B47">
        <v>1.6715347679999999</v>
      </c>
      <c r="C47">
        <v>2.2753156240000001</v>
      </c>
      <c r="D47" t="s">
        <v>2162</v>
      </c>
      <c r="E47" t="s">
        <v>2166</v>
      </c>
    </row>
    <row r="48" spans="1:5" x14ac:dyDescent="0.25">
      <c r="A48" t="s">
        <v>12353</v>
      </c>
      <c r="B48">
        <v>1.6283710069999999</v>
      </c>
      <c r="C48">
        <v>1.503863749</v>
      </c>
      <c r="D48" t="s">
        <v>8</v>
      </c>
      <c r="E48" t="s">
        <v>8</v>
      </c>
    </row>
    <row r="49" spans="1:5" x14ac:dyDescent="0.25">
      <c r="A49" t="s">
        <v>493</v>
      </c>
      <c r="B49">
        <v>1.628287442</v>
      </c>
      <c r="C49">
        <v>1.80823304</v>
      </c>
      <c r="D49" t="s">
        <v>8</v>
      </c>
      <c r="E49" t="s">
        <v>8</v>
      </c>
    </row>
    <row r="50" spans="1:5" x14ac:dyDescent="0.25">
      <c r="A50" t="s">
        <v>5850</v>
      </c>
      <c r="B50">
        <v>1.5721319199999999</v>
      </c>
      <c r="C50">
        <v>3.5618463199999999</v>
      </c>
      <c r="D50" t="s">
        <v>8</v>
      </c>
      <c r="E50" t="s">
        <v>8</v>
      </c>
    </row>
    <row r="51" spans="1:5" x14ac:dyDescent="0.25">
      <c r="A51" t="s">
        <v>13646</v>
      </c>
      <c r="B51">
        <v>1.5644769519999999</v>
      </c>
      <c r="C51">
        <v>3.6416975730000001</v>
      </c>
      <c r="D51" t="s">
        <v>5905</v>
      </c>
      <c r="E51" t="s">
        <v>13648</v>
      </c>
    </row>
    <row r="52" spans="1:5" x14ac:dyDescent="0.25">
      <c r="A52" t="s">
        <v>20162</v>
      </c>
      <c r="B52">
        <v>1.5625487419999999</v>
      </c>
      <c r="C52">
        <v>1.587913642</v>
      </c>
      <c r="D52" t="s">
        <v>8</v>
      </c>
      <c r="E52" t="s">
        <v>8</v>
      </c>
    </row>
    <row r="53" spans="1:5" x14ac:dyDescent="0.25">
      <c r="A53" t="s">
        <v>17090</v>
      </c>
      <c r="B53">
        <v>1.5605528870000001</v>
      </c>
      <c r="C53">
        <v>1.073969661</v>
      </c>
      <c r="D53" t="s">
        <v>17091</v>
      </c>
      <c r="E53" t="s">
        <v>17093</v>
      </c>
    </row>
    <row r="54" spans="1:5" x14ac:dyDescent="0.25">
      <c r="A54" t="s">
        <v>20341</v>
      </c>
      <c r="B54">
        <v>1.560298763</v>
      </c>
      <c r="C54">
        <v>4.7326002660000004</v>
      </c>
      <c r="D54" t="s">
        <v>8</v>
      </c>
      <c r="E54" t="s">
        <v>8</v>
      </c>
    </row>
    <row r="55" spans="1:5" x14ac:dyDescent="0.25">
      <c r="A55" t="s">
        <v>10996</v>
      </c>
      <c r="B55">
        <v>1.5599097340000001</v>
      </c>
      <c r="C55">
        <v>-2.7488097530000002</v>
      </c>
      <c r="D55" t="s">
        <v>8</v>
      </c>
      <c r="E55" t="s">
        <v>8</v>
      </c>
    </row>
    <row r="56" spans="1:5" x14ac:dyDescent="0.25">
      <c r="A56" t="s">
        <v>10113</v>
      </c>
      <c r="B56">
        <v>1.5589539610000001</v>
      </c>
      <c r="C56">
        <v>4.6080563369999998</v>
      </c>
      <c r="D56" t="s">
        <v>8</v>
      </c>
      <c r="E56" t="s">
        <v>8</v>
      </c>
    </row>
    <row r="57" spans="1:5" x14ac:dyDescent="0.25">
      <c r="A57" t="s">
        <v>524</v>
      </c>
      <c r="B57">
        <v>1.5556708690000001</v>
      </c>
      <c r="C57">
        <v>3.034518507</v>
      </c>
      <c r="D57" t="s">
        <v>8</v>
      </c>
      <c r="E57" t="s">
        <v>8</v>
      </c>
    </row>
    <row r="58" spans="1:5" x14ac:dyDescent="0.25">
      <c r="A58" t="s">
        <v>18860</v>
      </c>
      <c r="B58">
        <v>1.551567395</v>
      </c>
      <c r="C58">
        <v>-1.2872863139999999</v>
      </c>
      <c r="D58" t="s">
        <v>8</v>
      </c>
      <c r="E58" t="s">
        <v>8</v>
      </c>
    </row>
    <row r="59" spans="1:5" x14ac:dyDescent="0.25">
      <c r="A59" t="s">
        <v>8574</v>
      </c>
      <c r="B59">
        <v>1.548000968</v>
      </c>
      <c r="C59">
        <v>1.8942033060000001</v>
      </c>
      <c r="D59" t="s">
        <v>8575</v>
      </c>
      <c r="E59" t="s">
        <v>8578</v>
      </c>
    </row>
    <row r="60" spans="1:5" x14ac:dyDescent="0.25">
      <c r="A60" t="s">
        <v>12559</v>
      </c>
      <c r="B60">
        <v>1.544602853</v>
      </c>
      <c r="C60">
        <v>1.171605689</v>
      </c>
      <c r="D60" t="s">
        <v>12560</v>
      </c>
      <c r="E60" t="s">
        <v>12562</v>
      </c>
    </row>
    <row r="61" spans="1:5" x14ac:dyDescent="0.25">
      <c r="A61" t="s">
        <v>18896</v>
      </c>
      <c r="B61">
        <v>1.5240169109999999</v>
      </c>
      <c r="C61">
        <v>1.9427012640000001</v>
      </c>
      <c r="D61" t="s">
        <v>8</v>
      </c>
      <c r="E61" t="s">
        <v>8</v>
      </c>
    </row>
    <row r="62" spans="1:5" x14ac:dyDescent="0.25">
      <c r="A62" t="s">
        <v>7875</v>
      </c>
      <c r="B62">
        <v>1.518596206</v>
      </c>
      <c r="C62">
        <v>1.1997984850000001</v>
      </c>
      <c r="D62" t="s">
        <v>8</v>
      </c>
      <c r="E62" t="s">
        <v>8</v>
      </c>
    </row>
    <row r="63" spans="1:5" x14ac:dyDescent="0.25">
      <c r="A63" t="s">
        <v>5866</v>
      </c>
      <c r="B63">
        <v>1.518476079</v>
      </c>
      <c r="C63">
        <v>1.56882744</v>
      </c>
      <c r="D63" t="s">
        <v>5324</v>
      </c>
      <c r="E63" t="s">
        <v>5326</v>
      </c>
    </row>
    <row r="64" spans="1:5" x14ac:dyDescent="0.25">
      <c r="A64" t="s">
        <v>9370</v>
      </c>
      <c r="B64">
        <v>1.518476079</v>
      </c>
      <c r="C64">
        <v>2.0489366680000001</v>
      </c>
      <c r="D64" t="s">
        <v>8</v>
      </c>
      <c r="E64" t="s">
        <v>8</v>
      </c>
    </row>
    <row r="65" spans="1:5" x14ac:dyDescent="0.25">
      <c r="A65" t="s">
        <v>20934</v>
      </c>
      <c r="B65">
        <v>1.5157273950000001</v>
      </c>
      <c r="C65">
        <v>2.010001403</v>
      </c>
      <c r="D65" t="s">
        <v>8</v>
      </c>
      <c r="E65" t="s">
        <v>8</v>
      </c>
    </row>
    <row r="66" spans="1:5" x14ac:dyDescent="0.25">
      <c r="A66" t="s">
        <v>810</v>
      </c>
      <c r="B66">
        <v>1.5009174380000001</v>
      </c>
      <c r="C66">
        <v>1.3288307260000001</v>
      </c>
      <c r="D66" t="s">
        <v>8</v>
      </c>
      <c r="E66" t="s">
        <v>8</v>
      </c>
    </row>
    <row r="67" spans="1:5" x14ac:dyDescent="0.25">
      <c r="A67" t="s">
        <v>18946</v>
      </c>
      <c r="B67">
        <v>1.5006899570000001</v>
      </c>
      <c r="C67">
        <v>-1.2380267119999999</v>
      </c>
      <c r="D67" t="s">
        <v>8</v>
      </c>
      <c r="E67" t="s">
        <v>8</v>
      </c>
    </row>
    <row r="68" spans="1:5" x14ac:dyDescent="0.25">
      <c r="A68" t="s">
        <v>1215</v>
      </c>
      <c r="B68">
        <v>1.493928449</v>
      </c>
      <c r="C68">
        <v>10.78105012</v>
      </c>
      <c r="D68" t="s">
        <v>8</v>
      </c>
      <c r="E68" t="s">
        <v>8</v>
      </c>
    </row>
    <row r="69" spans="1:5" x14ac:dyDescent="0.25">
      <c r="A69" t="s">
        <v>1009</v>
      </c>
      <c r="B69">
        <v>1.487795427</v>
      </c>
      <c r="C69">
        <v>2.049245279</v>
      </c>
      <c r="D69" t="s">
        <v>8</v>
      </c>
      <c r="E69" t="s">
        <v>8</v>
      </c>
    </row>
    <row r="70" spans="1:5" x14ac:dyDescent="0.25">
      <c r="A70" t="s">
        <v>3556</v>
      </c>
      <c r="B70">
        <v>1.4862803570000001</v>
      </c>
      <c r="C70">
        <v>4.1754489039999996</v>
      </c>
      <c r="D70" t="s">
        <v>8</v>
      </c>
      <c r="E70" t="s">
        <v>8</v>
      </c>
    </row>
    <row r="71" spans="1:5" x14ac:dyDescent="0.25">
      <c r="A71" t="s">
        <v>9212</v>
      </c>
      <c r="B71">
        <v>1.4841079939999999</v>
      </c>
      <c r="C71">
        <v>1.40738998</v>
      </c>
      <c r="D71" t="s">
        <v>8</v>
      </c>
      <c r="E71" t="s">
        <v>9213</v>
      </c>
    </row>
    <row r="72" spans="1:5" x14ac:dyDescent="0.25">
      <c r="A72" t="s">
        <v>10409</v>
      </c>
      <c r="B72">
        <v>1.483367001</v>
      </c>
      <c r="C72">
        <v>2.0547437300000002</v>
      </c>
      <c r="D72" t="s">
        <v>8</v>
      </c>
      <c r="E72" t="s">
        <v>8</v>
      </c>
    </row>
    <row r="73" spans="1:5" x14ac:dyDescent="0.25">
      <c r="A73" t="s">
        <v>20052</v>
      </c>
      <c r="B73">
        <v>1.476728204</v>
      </c>
      <c r="C73">
        <v>1.950745827</v>
      </c>
      <c r="D73" t="s">
        <v>8</v>
      </c>
      <c r="E73" t="s">
        <v>8</v>
      </c>
    </row>
    <row r="74" spans="1:5" x14ac:dyDescent="0.25">
      <c r="A74" t="s">
        <v>1817</v>
      </c>
      <c r="B74">
        <v>1.472556127</v>
      </c>
      <c r="C74">
        <v>1.5936282310000001</v>
      </c>
      <c r="D74" t="s">
        <v>8</v>
      </c>
      <c r="E74" t="s">
        <v>8</v>
      </c>
    </row>
    <row r="75" spans="1:5" x14ac:dyDescent="0.25">
      <c r="A75" t="s">
        <v>3353</v>
      </c>
      <c r="B75">
        <v>1.4609448970000001</v>
      </c>
      <c r="C75">
        <v>-3.3588840759999998</v>
      </c>
      <c r="D75" t="s">
        <v>8</v>
      </c>
      <c r="E75" t="s">
        <v>8</v>
      </c>
    </row>
    <row r="76" spans="1:5" x14ac:dyDescent="0.25">
      <c r="A76" t="s">
        <v>20514</v>
      </c>
      <c r="B76">
        <v>1.4608450900000001</v>
      </c>
      <c r="C76">
        <v>2.6029111139999999</v>
      </c>
      <c r="D76" t="s">
        <v>8</v>
      </c>
      <c r="E76" t="s">
        <v>8</v>
      </c>
    </row>
    <row r="77" spans="1:5" x14ac:dyDescent="0.25">
      <c r="A77" t="s">
        <v>6198</v>
      </c>
      <c r="B77">
        <v>1.4562594250000001</v>
      </c>
      <c r="C77">
        <v>2.7353274110000001</v>
      </c>
      <c r="D77" t="s">
        <v>8</v>
      </c>
      <c r="E77" t="s">
        <v>8</v>
      </c>
    </row>
    <row r="78" spans="1:5" x14ac:dyDescent="0.25">
      <c r="A78" t="s">
        <v>19608</v>
      </c>
      <c r="B78">
        <v>1.4550680090000001</v>
      </c>
      <c r="C78">
        <v>2.7419370949999999</v>
      </c>
      <c r="D78" t="s">
        <v>8</v>
      </c>
      <c r="E78" t="s">
        <v>8</v>
      </c>
    </row>
    <row r="79" spans="1:5" x14ac:dyDescent="0.25">
      <c r="A79" t="s">
        <v>18876</v>
      </c>
      <c r="B79">
        <v>1.4540256309999999</v>
      </c>
      <c r="C79">
        <v>5.1501643890000004</v>
      </c>
      <c r="D79" t="s">
        <v>8</v>
      </c>
      <c r="E79" t="s">
        <v>8</v>
      </c>
    </row>
    <row r="80" spans="1:5" x14ac:dyDescent="0.25">
      <c r="A80" t="s">
        <v>5371</v>
      </c>
      <c r="B80">
        <v>1.454016567</v>
      </c>
      <c r="C80">
        <v>2.6845200029999998</v>
      </c>
      <c r="D80" t="s">
        <v>8</v>
      </c>
      <c r="E80" t="s">
        <v>8</v>
      </c>
    </row>
    <row r="81" spans="1:5" x14ac:dyDescent="0.25">
      <c r="A81" t="s">
        <v>12733</v>
      </c>
      <c r="B81">
        <v>1.443299844</v>
      </c>
      <c r="C81">
        <v>-1.314493927</v>
      </c>
      <c r="D81" t="s">
        <v>8</v>
      </c>
      <c r="E81" t="s">
        <v>8</v>
      </c>
    </row>
    <row r="82" spans="1:5" x14ac:dyDescent="0.25">
      <c r="A82" t="s">
        <v>4369</v>
      </c>
      <c r="B82">
        <v>1.4424787429999999</v>
      </c>
      <c r="C82">
        <v>1.6868438429999999</v>
      </c>
      <c r="D82" t="s">
        <v>8</v>
      </c>
      <c r="E82" t="s">
        <v>8</v>
      </c>
    </row>
    <row r="83" spans="1:5" x14ac:dyDescent="0.25">
      <c r="A83" t="s">
        <v>16750</v>
      </c>
      <c r="B83">
        <v>1.4418938240000001</v>
      </c>
      <c r="C83">
        <v>-2.4623093699999998</v>
      </c>
      <c r="D83" t="s">
        <v>16751</v>
      </c>
      <c r="E83" t="s">
        <v>16752</v>
      </c>
    </row>
    <row r="84" spans="1:5" x14ac:dyDescent="0.25">
      <c r="A84" t="s">
        <v>20170</v>
      </c>
      <c r="B84">
        <v>1.439757527</v>
      </c>
      <c r="C84">
        <v>2.888593728</v>
      </c>
      <c r="D84" t="s">
        <v>8</v>
      </c>
      <c r="E84" t="s">
        <v>8</v>
      </c>
    </row>
    <row r="85" spans="1:5" x14ac:dyDescent="0.25">
      <c r="A85" t="s">
        <v>5710</v>
      </c>
      <c r="B85">
        <v>1.4333950929999999</v>
      </c>
      <c r="C85">
        <v>1.2488168019999999</v>
      </c>
      <c r="D85" t="s">
        <v>8</v>
      </c>
      <c r="E85" t="s">
        <v>8</v>
      </c>
    </row>
    <row r="86" spans="1:5" x14ac:dyDescent="0.25">
      <c r="A86" t="s">
        <v>18653</v>
      </c>
      <c r="B86">
        <v>1.428636475</v>
      </c>
      <c r="C86">
        <v>1.5175321509999999</v>
      </c>
      <c r="D86" t="s">
        <v>8</v>
      </c>
      <c r="E86" t="s">
        <v>8</v>
      </c>
    </row>
    <row r="87" spans="1:5" x14ac:dyDescent="0.25">
      <c r="A87" t="s">
        <v>10239</v>
      </c>
      <c r="B87">
        <v>1.4268642730000001</v>
      </c>
      <c r="C87">
        <v>2.0876533099999999</v>
      </c>
      <c r="D87" t="s">
        <v>8</v>
      </c>
      <c r="E87" t="s">
        <v>8</v>
      </c>
    </row>
    <row r="88" spans="1:5" x14ac:dyDescent="0.25">
      <c r="A88" t="s">
        <v>11441</v>
      </c>
      <c r="B88">
        <v>1.4101373580000001</v>
      </c>
      <c r="C88">
        <v>-1.4376526270000001</v>
      </c>
      <c r="D88" t="s">
        <v>8</v>
      </c>
      <c r="E88" t="s">
        <v>8</v>
      </c>
    </row>
    <row r="89" spans="1:5" x14ac:dyDescent="0.25">
      <c r="A89" t="s">
        <v>9634</v>
      </c>
      <c r="B89">
        <v>1.4098538199999999</v>
      </c>
      <c r="C89">
        <v>1.5592348199999999</v>
      </c>
      <c r="D89" t="s">
        <v>9635</v>
      </c>
      <c r="E89" t="s">
        <v>9639</v>
      </c>
    </row>
    <row r="90" spans="1:5" x14ac:dyDescent="0.25">
      <c r="A90" t="s">
        <v>10801</v>
      </c>
      <c r="B90">
        <v>1.397917466</v>
      </c>
      <c r="C90">
        <v>1.155578065</v>
      </c>
      <c r="D90" t="s">
        <v>10802</v>
      </c>
      <c r="E90" t="s">
        <v>10804</v>
      </c>
    </row>
    <row r="91" spans="1:5" x14ac:dyDescent="0.25">
      <c r="A91" t="s">
        <v>3718</v>
      </c>
      <c r="B91">
        <v>1.3864582590000001</v>
      </c>
      <c r="C91">
        <v>1.3589955789999999</v>
      </c>
      <c r="D91" t="s">
        <v>8</v>
      </c>
      <c r="E91" t="s">
        <v>8</v>
      </c>
    </row>
    <row r="92" spans="1:5" x14ac:dyDescent="0.25">
      <c r="A92" t="s">
        <v>15145</v>
      </c>
      <c r="B92">
        <v>1.3835527679999999</v>
      </c>
      <c r="C92">
        <v>1.309173653</v>
      </c>
      <c r="D92" t="s">
        <v>8</v>
      </c>
      <c r="E92" t="s">
        <v>8</v>
      </c>
    </row>
    <row r="93" spans="1:5" x14ac:dyDescent="0.25">
      <c r="A93" t="s">
        <v>14398</v>
      </c>
      <c r="B93">
        <v>1.37249778</v>
      </c>
      <c r="C93">
        <v>-3.0427570720000001</v>
      </c>
      <c r="D93" t="s">
        <v>8</v>
      </c>
      <c r="E93" t="s">
        <v>8</v>
      </c>
    </row>
    <row r="94" spans="1:5" x14ac:dyDescent="0.25">
      <c r="A94" t="s">
        <v>588</v>
      </c>
      <c r="B94">
        <v>1.3697252630000001</v>
      </c>
      <c r="C94">
        <v>1.1240075380000001</v>
      </c>
      <c r="D94" t="s">
        <v>8</v>
      </c>
      <c r="E94" t="s">
        <v>8</v>
      </c>
    </row>
    <row r="95" spans="1:5" x14ac:dyDescent="0.25">
      <c r="A95" t="s">
        <v>7961</v>
      </c>
      <c r="B95">
        <v>1.3585219479999999</v>
      </c>
      <c r="C95">
        <v>-1.4956519130000001</v>
      </c>
      <c r="D95" t="s">
        <v>7962</v>
      </c>
      <c r="E95" t="s">
        <v>7966</v>
      </c>
    </row>
    <row r="96" spans="1:5" x14ac:dyDescent="0.25">
      <c r="A96" t="s">
        <v>8027</v>
      </c>
      <c r="B96">
        <v>1.3575201059999999</v>
      </c>
      <c r="C96">
        <v>3.9709328570000002</v>
      </c>
      <c r="D96" t="s">
        <v>8</v>
      </c>
      <c r="E96" t="s">
        <v>8</v>
      </c>
    </row>
    <row r="97" spans="1:5" x14ac:dyDescent="0.25">
      <c r="A97" t="s">
        <v>21040</v>
      </c>
      <c r="B97">
        <v>1.3496793840000001</v>
      </c>
      <c r="C97">
        <v>1.6169314539999999</v>
      </c>
      <c r="D97" t="s">
        <v>8</v>
      </c>
      <c r="E97" t="s">
        <v>8</v>
      </c>
    </row>
    <row r="98" spans="1:5" x14ac:dyDescent="0.25">
      <c r="A98" t="s">
        <v>1330</v>
      </c>
      <c r="B98">
        <v>1.339668751</v>
      </c>
      <c r="C98">
        <v>2.692065216</v>
      </c>
      <c r="D98" t="s">
        <v>8</v>
      </c>
      <c r="E98" t="s">
        <v>8</v>
      </c>
    </row>
    <row r="99" spans="1:5" x14ac:dyDescent="0.25">
      <c r="A99" t="s">
        <v>17805</v>
      </c>
      <c r="B99">
        <v>1.3381713</v>
      </c>
      <c r="C99">
        <v>1.1663209290000001</v>
      </c>
      <c r="D99" t="s">
        <v>8846</v>
      </c>
      <c r="E99" t="s">
        <v>8850</v>
      </c>
    </row>
    <row r="100" spans="1:5" x14ac:dyDescent="0.25">
      <c r="A100" t="s">
        <v>19842</v>
      </c>
      <c r="B100">
        <v>1.337296722</v>
      </c>
      <c r="C100">
        <v>1.327688446</v>
      </c>
      <c r="D100" t="s">
        <v>8</v>
      </c>
      <c r="E100" t="s">
        <v>8</v>
      </c>
    </row>
    <row r="101" spans="1:5" x14ac:dyDescent="0.25">
      <c r="A101" t="s">
        <v>6739</v>
      </c>
      <c r="B101">
        <v>1.3357817190000001</v>
      </c>
      <c r="C101">
        <v>1.173449677</v>
      </c>
      <c r="D101" t="s">
        <v>6740</v>
      </c>
      <c r="E101" t="s">
        <v>6744</v>
      </c>
    </row>
    <row r="102" spans="1:5" x14ac:dyDescent="0.25">
      <c r="A102" t="s">
        <v>20405</v>
      </c>
      <c r="B102">
        <v>1.3357817190000001</v>
      </c>
      <c r="C102">
        <v>-1.096695652</v>
      </c>
      <c r="D102" t="s">
        <v>8</v>
      </c>
      <c r="E102" t="s">
        <v>8</v>
      </c>
    </row>
    <row r="103" spans="1:5" x14ac:dyDescent="0.25">
      <c r="A103" t="s">
        <v>5295</v>
      </c>
      <c r="B103">
        <v>1.334360929</v>
      </c>
      <c r="C103">
        <v>-8.9305914289999997</v>
      </c>
      <c r="D103" t="s">
        <v>8</v>
      </c>
      <c r="E103" t="s">
        <v>8</v>
      </c>
    </row>
    <row r="104" spans="1:5" x14ac:dyDescent="0.25">
      <c r="A104" t="s">
        <v>19837</v>
      </c>
      <c r="B104">
        <v>1.2999422620000001</v>
      </c>
      <c r="C104">
        <v>4.8434399069999996</v>
      </c>
      <c r="D104" t="s">
        <v>8</v>
      </c>
      <c r="E104" t="s">
        <v>8</v>
      </c>
    </row>
    <row r="105" spans="1:5" x14ac:dyDescent="0.25">
      <c r="A105" t="s">
        <v>3792</v>
      </c>
      <c r="B105">
        <v>1.2995822210000001</v>
      </c>
      <c r="C105">
        <v>4.2481797080000003</v>
      </c>
      <c r="D105" t="s">
        <v>8</v>
      </c>
      <c r="E105" t="s">
        <v>8</v>
      </c>
    </row>
    <row r="106" spans="1:5" x14ac:dyDescent="0.25">
      <c r="A106" t="s">
        <v>17502</v>
      </c>
      <c r="B106">
        <v>1.2989696669999999</v>
      </c>
      <c r="C106">
        <v>4.3364779459999996</v>
      </c>
      <c r="D106" t="s">
        <v>8</v>
      </c>
      <c r="E106" t="s">
        <v>17503</v>
      </c>
    </row>
    <row r="107" spans="1:5" x14ac:dyDescent="0.25">
      <c r="A107" t="s">
        <v>18422</v>
      </c>
      <c r="B107">
        <v>1.29769549</v>
      </c>
      <c r="C107">
        <v>-1.3880471400000001</v>
      </c>
      <c r="D107" t="s">
        <v>8</v>
      </c>
      <c r="E107" t="s">
        <v>8</v>
      </c>
    </row>
    <row r="108" spans="1:5" x14ac:dyDescent="0.25">
      <c r="A108" t="s">
        <v>18543</v>
      </c>
      <c r="B108">
        <v>1.2940209030000001</v>
      </c>
      <c r="C108">
        <v>1.3710311829999999</v>
      </c>
      <c r="D108" t="s">
        <v>8</v>
      </c>
      <c r="E108" t="s">
        <v>8</v>
      </c>
    </row>
    <row r="109" spans="1:5" x14ac:dyDescent="0.25">
      <c r="A109" t="s">
        <v>5667</v>
      </c>
      <c r="B109">
        <v>1.2857952580000001</v>
      </c>
      <c r="C109">
        <v>3.1965897669999999</v>
      </c>
      <c r="D109" t="s">
        <v>5668</v>
      </c>
      <c r="E109" t="s">
        <v>5672</v>
      </c>
    </row>
    <row r="110" spans="1:5" x14ac:dyDescent="0.25">
      <c r="A110" t="s">
        <v>17544</v>
      </c>
      <c r="B110">
        <v>1.2837918349999999</v>
      </c>
      <c r="C110">
        <v>1.0050152489999999</v>
      </c>
      <c r="D110" t="s">
        <v>17545</v>
      </c>
      <c r="E110" t="s">
        <v>17549</v>
      </c>
    </row>
    <row r="111" spans="1:5" x14ac:dyDescent="0.25">
      <c r="A111" t="s">
        <v>19910</v>
      </c>
      <c r="B111">
        <v>1.2821146050000001</v>
      </c>
      <c r="C111">
        <v>1.504156187</v>
      </c>
      <c r="D111" t="s">
        <v>8</v>
      </c>
      <c r="E111" t="s">
        <v>8</v>
      </c>
    </row>
    <row r="112" spans="1:5" x14ac:dyDescent="0.25">
      <c r="A112" t="s">
        <v>3726</v>
      </c>
      <c r="B112">
        <v>1.28190801</v>
      </c>
      <c r="C112">
        <v>1.0785341639999999</v>
      </c>
      <c r="D112" t="s">
        <v>8</v>
      </c>
      <c r="E112" t="s">
        <v>8</v>
      </c>
    </row>
    <row r="113" spans="1:5" x14ac:dyDescent="0.25">
      <c r="A113" t="s">
        <v>16360</v>
      </c>
      <c r="B113">
        <v>1.275817687</v>
      </c>
      <c r="C113">
        <v>1.1535188759999999</v>
      </c>
      <c r="D113" t="s">
        <v>16361</v>
      </c>
      <c r="E113" t="s">
        <v>16365</v>
      </c>
    </row>
    <row r="114" spans="1:5" x14ac:dyDescent="0.25">
      <c r="A114" t="s">
        <v>20071</v>
      </c>
      <c r="B114">
        <v>1.2707731769999999</v>
      </c>
      <c r="C114">
        <v>2.1791495319999998</v>
      </c>
      <c r="D114" t="s">
        <v>8</v>
      </c>
      <c r="E114" t="s">
        <v>8</v>
      </c>
    </row>
    <row r="115" spans="1:5" x14ac:dyDescent="0.25">
      <c r="A115" t="s">
        <v>4588</v>
      </c>
      <c r="B115">
        <v>1.268785067</v>
      </c>
      <c r="C115">
        <v>1.789698539</v>
      </c>
      <c r="D115" t="s">
        <v>8</v>
      </c>
      <c r="E115" t="s">
        <v>8</v>
      </c>
    </row>
    <row r="116" spans="1:5" x14ac:dyDescent="0.25">
      <c r="A116" t="s">
        <v>226</v>
      </c>
      <c r="B116">
        <v>1.26646901</v>
      </c>
      <c r="C116">
        <v>1.3514088710000001</v>
      </c>
      <c r="D116" t="s">
        <v>8</v>
      </c>
      <c r="E116" t="s">
        <v>8</v>
      </c>
    </row>
    <row r="117" spans="1:5" x14ac:dyDescent="0.25">
      <c r="A117" t="s">
        <v>16335</v>
      </c>
      <c r="B117">
        <v>1.2595965520000001</v>
      </c>
      <c r="C117">
        <v>2.46588604</v>
      </c>
      <c r="D117" t="s">
        <v>8</v>
      </c>
      <c r="E117" t="s">
        <v>15672</v>
      </c>
    </row>
    <row r="118" spans="1:5" x14ac:dyDescent="0.25">
      <c r="A118" t="s">
        <v>4969</v>
      </c>
      <c r="B118">
        <v>1.2525927269999999</v>
      </c>
      <c r="C118">
        <v>2.0279246940000002</v>
      </c>
      <c r="D118" t="s">
        <v>8</v>
      </c>
      <c r="E118" t="s">
        <v>8</v>
      </c>
    </row>
    <row r="119" spans="1:5" x14ac:dyDescent="0.25">
      <c r="A119" t="s">
        <v>19146</v>
      </c>
      <c r="B119">
        <v>1.2511783729999999</v>
      </c>
      <c r="C119">
        <v>2.6862061879999999</v>
      </c>
      <c r="D119" t="s">
        <v>8</v>
      </c>
      <c r="E119" t="s">
        <v>8</v>
      </c>
    </row>
    <row r="120" spans="1:5" x14ac:dyDescent="0.25">
      <c r="A120" t="s">
        <v>5155</v>
      </c>
      <c r="B120">
        <v>1.244904741</v>
      </c>
      <c r="C120">
        <v>1.5689075320000001</v>
      </c>
      <c r="D120" t="s">
        <v>5156</v>
      </c>
      <c r="E120" t="s">
        <v>5157</v>
      </c>
    </row>
    <row r="121" spans="1:5" x14ac:dyDescent="0.25">
      <c r="A121" t="s">
        <v>14920</v>
      </c>
      <c r="B121">
        <v>1.2425888430000001</v>
      </c>
      <c r="C121">
        <v>3.1741492039999999</v>
      </c>
      <c r="D121" t="s">
        <v>8</v>
      </c>
      <c r="E121" t="s">
        <v>8</v>
      </c>
    </row>
    <row r="122" spans="1:5" x14ac:dyDescent="0.25">
      <c r="A122" t="s">
        <v>19826</v>
      </c>
      <c r="B122">
        <v>1.241800072</v>
      </c>
      <c r="C122">
        <v>1.0354504170000001</v>
      </c>
      <c r="D122" t="s">
        <v>8</v>
      </c>
      <c r="E122" t="s">
        <v>8</v>
      </c>
    </row>
    <row r="123" spans="1:5" x14ac:dyDescent="0.25">
      <c r="A123" t="s">
        <v>19955</v>
      </c>
      <c r="B123">
        <v>1.241030885</v>
      </c>
      <c r="C123">
        <v>1.6912165750000001</v>
      </c>
      <c r="D123" t="s">
        <v>8</v>
      </c>
      <c r="E123" t="s">
        <v>8</v>
      </c>
    </row>
    <row r="124" spans="1:5" x14ac:dyDescent="0.25">
      <c r="A124" t="s">
        <v>12901</v>
      </c>
      <c r="B124">
        <v>1.2396302269999999</v>
      </c>
      <c r="C124">
        <v>3.1130095440000001</v>
      </c>
      <c r="D124" t="s">
        <v>8</v>
      </c>
      <c r="E124" t="s">
        <v>8</v>
      </c>
    </row>
    <row r="125" spans="1:5" x14ac:dyDescent="0.25">
      <c r="A125" t="s">
        <v>13421</v>
      </c>
      <c r="B125">
        <v>1.2373938529999999</v>
      </c>
      <c r="C125">
        <v>2.2863223760000002</v>
      </c>
      <c r="D125" t="s">
        <v>8</v>
      </c>
      <c r="E125" t="s">
        <v>8</v>
      </c>
    </row>
    <row r="126" spans="1:5" x14ac:dyDescent="0.25">
      <c r="A126" t="s">
        <v>17787</v>
      </c>
      <c r="B126">
        <v>1.236643081</v>
      </c>
      <c r="C126">
        <v>1.431264318</v>
      </c>
      <c r="D126" t="s">
        <v>17788</v>
      </c>
      <c r="E126" t="s">
        <v>17792</v>
      </c>
    </row>
    <row r="127" spans="1:5" x14ac:dyDescent="0.25">
      <c r="A127" t="s">
        <v>21001</v>
      </c>
      <c r="B127">
        <v>1.2350481870000001</v>
      </c>
      <c r="C127">
        <v>-1.38671638</v>
      </c>
      <c r="D127" t="s">
        <v>8</v>
      </c>
      <c r="E127" t="s">
        <v>8</v>
      </c>
    </row>
    <row r="128" spans="1:5" x14ac:dyDescent="0.25">
      <c r="A128" t="s">
        <v>6355</v>
      </c>
      <c r="B128">
        <v>1.223837362</v>
      </c>
      <c r="C128">
        <v>-1.046057483</v>
      </c>
      <c r="D128" t="s">
        <v>8</v>
      </c>
      <c r="E128" t="s">
        <v>8</v>
      </c>
    </row>
    <row r="129" spans="1:5" x14ac:dyDescent="0.25">
      <c r="A129" t="s">
        <v>5493</v>
      </c>
      <c r="B129">
        <v>1.222812915</v>
      </c>
      <c r="C129">
        <v>1.7967825079999999</v>
      </c>
      <c r="D129" t="s">
        <v>8</v>
      </c>
      <c r="E129" t="s">
        <v>8</v>
      </c>
    </row>
    <row r="130" spans="1:5" x14ac:dyDescent="0.25">
      <c r="A130" t="s">
        <v>2720</v>
      </c>
      <c r="B130">
        <v>1.2081872330000001</v>
      </c>
      <c r="C130">
        <v>2.1070409510000001</v>
      </c>
      <c r="D130" t="s">
        <v>8</v>
      </c>
      <c r="E130" t="s">
        <v>8</v>
      </c>
    </row>
    <row r="131" spans="1:5" x14ac:dyDescent="0.25">
      <c r="A131" t="s">
        <v>13716</v>
      </c>
      <c r="B131">
        <v>1.2065504869999999</v>
      </c>
      <c r="C131">
        <v>2.888061564</v>
      </c>
      <c r="D131" t="s">
        <v>8</v>
      </c>
      <c r="E131" t="s">
        <v>8</v>
      </c>
    </row>
    <row r="132" spans="1:5" x14ac:dyDescent="0.25">
      <c r="A132" t="s">
        <v>11216</v>
      </c>
      <c r="B132">
        <v>1.204580872</v>
      </c>
      <c r="C132">
        <v>2.976740183</v>
      </c>
      <c r="D132" t="s">
        <v>8</v>
      </c>
      <c r="E132" t="s">
        <v>8</v>
      </c>
    </row>
    <row r="133" spans="1:5" x14ac:dyDescent="0.25">
      <c r="A133" t="s">
        <v>1825</v>
      </c>
      <c r="B133">
        <v>1.2016360639999999</v>
      </c>
      <c r="C133">
        <v>1.566864493</v>
      </c>
      <c r="D133" t="s">
        <v>8</v>
      </c>
      <c r="E133" t="s">
        <v>8</v>
      </c>
    </row>
    <row r="134" spans="1:5" x14ac:dyDescent="0.25">
      <c r="A134" t="s">
        <v>4819</v>
      </c>
      <c r="B134">
        <v>1.200503554</v>
      </c>
      <c r="C134">
        <v>1.3322870819999999</v>
      </c>
      <c r="D134" t="s">
        <v>4820</v>
      </c>
      <c r="E134" t="s">
        <v>4822</v>
      </c>
    </row>
    <row r="135" spans="1:5" x14ac:dyDescent="0.25">
      <c r="A135" t="s">
        <v>4500</v>
      </c>
      <c r="B135">
        <v>1.1980240609999999</v>
      </c>
      <c r="C135">
        <v>-1.1951064170000001</v>
      </c>
      <c r="D135" t="s">
        <v>4501</v>
      </c>
      <c r="E135" t="s">
        <v>4505</v>
      </c>
    </row>
    <row r="136" spans="1:5" x14ac:dyDescent="0.25">
      <c r="A136" t="s">
        <v>19325</v>
      </c>
      <c r="B136">
        <v>1.195849983</v>
      </c>
      <c r="C136">
        <v>1.175063537</v>
      </c>
      <c r="D136" t="s">
        <v>8</v>
      </c>
      <c r="E136" t="s">
        <v>8</v>
      </c>
    </row>
    <row r="137" spans="1:5" x14ac:dyDescent="0.25">
      <c r="A137" t="s">
        <v>12424</v>
      </c>
      <c r="B137">
        <v>1.1934059420000001</v>
      </c>
      <c r="C137">
        <v>2.1103667100000001</v>
      </c>
      <c r="D137" t="s">
        <v>12425</v>
      </c>
      <c r="E137" t="s">
        <v>12426</v>
      </c>
    </row>
    <row r="138" spans="1:5" x14ac:dyDescent="0.25">
      <c r="A138" t="s">
        <v>19189</v>
      </c>
      <c r="B138">
        <v>1.190003514</v>
      </c>
      <c r="C138">
        <v>-2.4051053059999998</v>
      </c>
      <c r="D138" t="s">
        <v>8</v>
      </c>
      <c r="E138" t="s">
        <v>8</v>
      </c>
    </row>
    <row r="139" spans="1:5" x14ac:dyDescent="0.25">
      <c r="A139" t="s">
        <v>18526</v>
      </c>
      <c r="B139">
        <v>1.185534146</v>
      </c>
      <c r="C139">
        <v>-5.1933642410000003</v>
      </c>
      <c r="D139" t="s">
        <v>8</v>
      </c>
      <c r="E139" t="s">
        <v>8</v>
      </c>
    </row>
    <row r="140" spans="1:5" x14ac:dyDescent="0.25">
      <c r="A140" t="s">
        <v>2179</v>
      </c>
      <c r="B140">
        <v>1.184353129</v>
      </c>
      <c r="C140">
        <v>8.6388855059999994</v>
      </c>
      <c r="D140" t="s">
        <v>8</v>
      </c>
      <c r="E140" t="s">
        <v>8</v>
      </c>
    </row>
    <row r="141" spans="1:5" x14ac:dyDescent="0.25">
      <c r="A141" t="s">
        <v>7549</v>
      </c>
      <c r="B141">
        <v>1.184337561</v>
      </c>
      <c r="C141">
        <v>2.8919006440000001</v>
      </c>
      <c r="D141" t="s">
        <v>7550</v>
      </c>
      <c r="E141" t="s">
        <v>7554</v>
      </c>
    </row>
    <row r="142" spans="1:5" x14ac:dyDescent="0.25">
      <c r="A142" t="s">
        <v>18340</v>
      </c>
      <c r="B142">
        <v>1.1836857679999999</v>
      </c>
      <c r="C142">
        <v>-5.5723618750000004</v>
      </c>
      <c r="D142" t="s">
        <v>8</v>
      </c>
      <c r="E142" t="s">
        <v>8</v>
      </c>
    </row>
    <row r="143" spans="1:5" x14ac:dyDescent="0.25">
      <c r="A143" t="s">
        <v>18049</v>
      </c>
      <c r="B143">
        <v>1.180710113</v>
      </c>
      <c r="C143">
        <v>1.0372696699999999</v>
      </c>
      <c r="D143" t="s">
        <v>18050</v>
      </c>
      <c r="E143" t="s">
        <v>18051</v>
      </c>
    </row>
    <row r="144" spans="1:5" x14ac:dyDescent="0.25">
      <c r="A144" t="s">
        <v>19544</v>
      </c>
      <c r="B144">
        <v>1.1754874239999999</v>
      </c>
      <c r="C144">
        <v>-1.3378571210000001</v>
      </c>
      <c r="D144" t="s">
        <v>8</v>
      </c>
      <c r="E144" t="s">
        <v>8</v>
      </c>
    </row>
    <row r="145" spans="1:5" x14ac:dyDescent="0.25">
      <c r="A145" t="s">
        <v>11755</v>
      </c>
      <c r="B145">
        <v>1.167588115</v>
      </c>
      <c r="C145">
        <v>4.6191844040000003</v>
      </c>
      <c r="D145" t="s">
        <v>11756</v>
      </c>
      <c r="E145" t="s">
        <v>11760</v>
      </c>
    </row>
    <row r="146" spans="1:5" x14ac:dyDescent="0.25">
      <c r="A146" t="s">
        <v>19473</v>
      </c>
      <c r="B146">
        <v>1.165571573</v>
      </c>
      <c r="C146">
        <v>10.496149880000001</v>
      </c>
      <c r="D146" t="s">
        <v>8</v>
      </c>
      <c r="E146" t="s">
        <v>8</v>
      </c>
    </row>
    <row r="147" spans="1:5" x14ac:dyDescent="0.25">
      <c r="A147" t="s">
        <v>20750</v>
      </c>
      <c r="B147">
        <v>1.146326634</v>
      </c>
      <c r="C147">
        <v>1.832373399</v>
      </c>
      <c r="D147" t="s">
        <v>8</v>
      </c>
      <c r="E147" t="s">
        <v>8</v>
      </c>
    </row>
    <row r="148" spans="1:5" x14ac:dyDescent="0.25">
      <c r="A148" t="s">
        <v>4173</v>
      </c>
      <c r="B148">
        <v>1.1458298229999999</v>
      </c>
      <c r="C148">
        <v>1.601869692</v>
      </c>
      <c r="D148" t="s">
        <v>8</v>
      </c>
      <c r="E148" t="s">
        <v>8</v>
      </c>
    </row>
    <row r="149" spans="1:5" x14ac:dyDescent="0.25">
      <c r="A149" t="s">
        <v>18640</v>
      </c>
      <c r="B149">
        <v>1.1448031809999999</v>
      </c>
      <c r="C149">
        <v>2.7043730340000001</v>
      </c>
      <c r="D149" t="s">
        <v>8</v>
      </c>
      <c r="E149" t="s">
        <v>8</v>
      </c>
    </row>
    <row r="150" spans="1:5" x14ac:dyDescent="0.25">
      <c r="A150" t="s">
        <v>20490</v>
      </c>
      <c r="B150">
        <v>1.138961739</v>
      </c>
      <c r="C150">
        <v>-3.4323606949999999</v>
      </c>
      <c r="D150" t="s">
        <v>8</v>
      </c>
      <c r="E150" t="s">
        <v>8</v>
      </c>
    </row>
    <row r="151" spans="1:5" x14ac:dyDescent="0.25">
      <c r="A151" t="s">
        <v>16300</v>
      </c>
      <c r="B151">
        <v>1.1345877470000001</v>
      </c>
      <c r="C151">
        <v>2.809206525</v>
      </c>
      <c r="D151" t="s">
        <v>16301</v>
      </c>
      <c r="E151" t="s">
        <v>16304</v>
      </c>
    </row>
    <row r="152" spans="1:5" x14ac:dyDescent="0.25">
      <c r="A152" t="s">
        <v>18642</v>
      </c>
      <c r="B152">
        <v>1.1345877470000001</v>
      </c>
      <c r="C152">
        <v>3.9423855830000001</v>
      </c>
      <c r="D152" t="s">
        <v>8</v>
      </c>
      <c r="E152" t="s">
        <v>8</v>
      </c>
    </row>
    <row r="153" spans="1:5" x14ac:dyDescent="0.25">
      <c r="A153" t="s">
        <v>20736</v>
      </c>
      <c r="B153">
        <v>1.1278317609999999</v>
      </c>
      <c r="C153">
        <v>-2.2115253290000001</v>
      </c>
      <c r="D153" t="s">
        <v>8</v>
      </c>
      <c r="E153" t="s">
        <v>8</v>
      </c>
    </row>
    <row r="154" spans="1:5" x14ac:dyDescent="0.25">
      <c r="A154" t="s">
        <v>16819</v>
      </c>
      <c r="B154">
        <v>1.1241787009999999</v>
      </c>
      <c r="C154">
        <v>1.318327421</v>
      </c>
      <c r="D154" t="s">
        <v>3763</v>
      </c>
      <c r="E154" t="s">
        <v>3767</v>
      </c>
    </row>
    <row r="155" spans="1:5" x14ac:dyDescent="0.25">
      <c r="A155" t="s">
        <v>17175</v>
      </c>
      <c r="B155">
        <v>1.122405568</v>
      </c>
      <c r="C155">
        <v>1.5496166870000001</v>
      </c>
      <c r="D155" t="s">
        <v>17176</v>
      </c>
      <c r="E155" t="s">
        <v>9332</v>
      </c>
    </row>
    <row r="156" spans="1:5" x14ac:dyDescent="0.25">
      <c r="A156" t="s">
        <v>1898</v>
      </c>
      <c r="B156">
        <v>1.1216714210000001</v>
      </c>
      <c r="C156">
        <v>2.5734383350000001</v>
      </c>
      <c r="D156" t="s">
        <v>1899</v>
      </c>
      <c r="E156" t="s">
        <v>1901</v>
      </c>
    </row>
    <row r="157" spans="1:5" x14ac:dyDescent="0.25">
      <c r="A157" t="s">
        <v>18411</v>
      </c>
      <c r="B157">
        <v>1.1202903470000001</v>
      </c>
      <c r="C157">
        <v>2.467034344</v>
      </c>
      <c r="D157" t="s">
        <v>8</v>
      </c>
      <c r="E157" t="s">
        <v>8</v>
      </c>
    </row>
    <row r="158" spans="1:5" x14ac:dyDescent="0.25">
      <c r="A158" t="s">
        <v>17119</v>
      </c>
      <c r="B158">
        <v>1.1196833770000001</v>
      </c>
      <c r="C158">
        <v>1.895445754</v>
      </c>
      <c r="D158" t="s">
        <v>17120</v>
      </c>
      <c r="E158" t="s">
        <v>17124</v>
      </c>
    </row>
    <row r="159" spans="1:5" x14ac:dyDescent="0.25">
      <c r="A159" t="s">
        <v>19297</v>
      </c>
      <c r="B159">
        <v>1.1196833770000001</v>
      </c>
      <c r="C159">
        <v>2.215981712</v>
      </c>
      <c r="D159" t="s">
        <v>8</v>
      </c>
      <c r="E159" t="s">
        <v>8</v>
      </c>
    </row>
    <row r="160" spans="1:5" x14ac:dyDescent="0.25">
      <c r="A160" t="s">
        <v>4050</v>
      </c>
      <c r="B160">
        <v>1.1163671289999999</v>
      </c>
      <c r="C160">
        <v>2.58971544</v>
      </c>
      <c r="D160" t="s">
        <v>8</v>
      </c>
      <c r="E160" t="s">
        <v>8</v>
      </c>
    </row>
    <row r="161" spans="1:5" x14ac:dyDescent="0.25">
      <c r="A161" t="s">
        <v>19175</v>
      </c>
      <c r="B161">
        <v>1.111764768</v>
      </c>
      <c r="C161">
        <v>4.5059795380000001</v>
      </c>
      <c r="D161" t="s">
        <v>8</v>
      </c>
      <c r="E161" t="s">
        <v>8</v>
      </c>
    </row>
    <row r="162" spans="1:5" x14ac:dyDescent="0.25">
      <c r="A162" t="s">
        <v>17550</v>
      </c>
      <c r="B162">
        <v>1.1059727829999999</v>
      </c>
      <c r="C162">
        <v>1.3702816259999999</v>
      </c>
      <c r="D162" t="s">
        <v>17551</v>
      </c>
      <c r="E162" t="s">
        <v>17555</v>
      </c>
    </row>
    <row r="163" spans="1:5" x14ac:dyDescent="0.25">
      <c r="A163" t="s">
        <v>20728</v>
      </c>
      <c r="B163">
        <v>1.10572706</v>
      </c>
      <c r="C163">
        <v>1.0757920729999999</v>
      </c>
      <c r="D163" t="s">
        <v>8</v>
      </c>
      <c r="E163" t="s">
        <v>8</v>
      </c>
    </row>
    <row r="164" spans="1:5" x14ac:dyDescent="0.25">
      <c r="A164" t="s">
        <v>2786</v>
      </c>
      <c r="B164">
        <v>1.1050505770000001</v>
      </c>
      <c r="C164">
        <v>2.6256472080000002</v>
      </c>
      <c r="D164" t="s">
        <v>2787</v>
      </c>
      <c r="E164" t="s">
        <v>2791</v>
      </c>
    </row>
    <row r="165" spans="1:5" x14ac:dyDescent="0.25">
      <c r="A165" t="s">
        <v>20586</v>
      </c>
      <c r="B165">
        <v>1.104926474</v>
      </c>
      <c r="C165">
        <v>3.5974941220000001</v>
      </c>
      <c r="D165" t="s">
        <v>8</v>
      </c>
      <c r="E165" t="s">
        <v>8</v>
      </c>
    </row>
    <row r="166" spans="1:5" x14ac:dyDescent="0.25">
      <c r="A166" t="s">
        <v>7244</v>
      </c>
      <c r="B166">
        <v>1.1047212070000001</v>
      </c>
      <c r="C166">
        <v>1.0405245299999999</v>
      </c>
      <c r="D166" t="s">
        <v>6202</v>
      </c>
      <c r="E166" t="s">
        <v>7245</v>
      </c>
    </row>
    <row r="167" spans="1:5" x14ac:dyDescent="0.25">
      <c r="A167" t="s">
        <v>14118</v>
      </c>
      <c r="B167">
        <v>1.1038896890000001</v>
      </c>
      <c r="C167">
        <v>2.1812515769999998</v>
      </c>
      <c r="D167" t="s">
        <v>8</v>
      </c>
      <c r="E167" t="s">
        <v>8</v>
      </c>
    </row>
    <row r="168" spans="1:5" x14ac:dyDescent="0.25">
      <c r="A168" t="s">
        <v>16261</v>
      </c>
      <c r="B168">
        <v>1.0990701409999999</v>
      </c>
      <c r="C168">
        <v>1.337458502</v>
      </c>
      <c r="D168" t="s">
        <v>16262</v>
      </c>
      <c r="E168" t="s">
        <v>16265</v>
      </c>
    </row>
    <row r="169" spans="1:5" x14ac:dyDescent="0.25">
      <c r="A169" t="s">
        <v>2087</v>
      </c>
      <c r="B169">
        <v>1.092016334</v>
      </c>
      <c r="C169">
        <v>2.8634855539999999</v>
      </c>
      <c r="D169" t="s">
        <v>8</v>
      </c>
      <c r="E169" t="s">
        <v>8</v>
      </c>
    </row>
    <row r="170" spans="1:5" x14ac:dyDescent="0.25">
      <c r="A170" t="s">
        <v>19617</v>
      </c>
      <c r="B170">
        <v>1.0906554959999999</v>
      </c>
      <c r="C170">
        <v>2.5601657659999999</v>
      </c>
      <c r="D170" t="s">
        <v>8</v>
      </c>
      <c r="E170" t="s">
        <v>8</v>
      </c>
    </row>
    <row r="171" spans="1:5" x14ac:dyDescent="0.25">
      <c r="A171" t="s">
        <v>14642</v>
      </c>
      <c r="B171">
        <v>1.086581891</v>
      </c>
      <c r="C171">
        <v>2.1722274960000001</v>
      </c>
      <c r="D171" t="s">
        <v>8</v>
      </c>
      <c r="E171" t="s">
        <v>8</v>
      </c>
    </row>
    <row r="172" spans="1:5" x14ac:dyDescent="0.25">
      <c r="A172" t="s">
        <v>18950</v>
      </c>
      <c r="B172">
        <v>1.08439888</v>
      </c>
      <c r="C172">
        <v>-1.847442504</v>
      </c>
      <c r="D172" t="s">
        <v>8</v>
      </c>
      <c r="E172" t="s">
        <v>8</v>
      </c>
    </row>
    <row r="173" spans="1:5" x14ac:dyDescent="0.25">
      <c r="A173" t="s">
        <v>11550</v>
      </c>
      <c r="B173">
        <v>1.0737459030000001</v>
      </c>
      <c r="C173">
        <v>1.2611597219999999</v>
      </c>
      <c r="D173" t="s">
        <v>8</v>
      </c>
      <c r="E173" t="s">
        <v>8</v>
      </c>
    </row>
    <row r="174" spans="1:5" x14ac:dyDescent="0.25">
      <c r="A174" t="s">
        <v>6982</v>
      </c>
      <c r="B174">
        <v>1.07263043</v>
      </c>
      <c r="C174">
        <v>1.432105349</v>
      </c>
      <c r="D174" t="s">
        <v>8</v>
      </c>
      <c r="E174" t="s">
        <v>8</v>
      </c>
    </row>
    <row r="175" spans="1:5" x14ac:dyDescent="0.25">
      <c r="A175" t="s">
        <v>11818</v>
      </c>
      <c r="B175">
        <v>1.072362365</v>
      </c>
      <c r="C175">
        <v>1.2453388190000001</v>
      </c>
      <c r="D175" t="s">
        <v>11819</v>
      </c>
      <c r="E175" t="s">
        <v>11823</v>
      </c>
    </row>
    <row r="176" spans="1:5" x14ac:dyDescent="0.25">
      <c r="A176" t="s">
        <v>16336</v>
      </c>
      <c r="B176">
        <v>1.069365106</v>
      </c>
      <c r="C176">
        <v>1.055344053</v>
      </c>
      <c r="D176" t="s">
        <v>16337</v>
      </c>
      <c r="E176" t="s">
        <v>16341</v>
      </c>
    </row>
    <row r="177" spans="1:5" x14ac:dyDescent="0.25">
      <c r="A177" t="s">
        <v>4881</v>
      </c>
      <c r="B177">
        <v>1.0676275909999999</v>
      </c>
      <c r="C177">
        <v>2.0648848499999999</v>
      </c>
      <c r="D177" t="s">
        <v>8</v>
      </c>
      <c r="E177" t="s">
        <v>8</v>
      </c>
    </row>
    <row r="178" spans="1:5" x14ac:dyDescent="0.25">
      <c r="A178" t="s">
        <v>16368</v>
      </c>
      <c r="B178">
        <v>1.065957711</v>
      </c>
      <c r="C178">
        <v>1.3158416690000001</v>
      </c>
      <c r="D178" t="s">
        <v>16369</v>
      </c>
      <c r="E178" t="s">
        <v>16373</v>
      </c>
    </row>
    <row r="179" spans="1:5" x14ac:dyDescent="0.25">
      <c r="A179" t="s">
        <v>4023</v>
      </c>
      <c r="B179">
        <v>1.065957711</v>
      </c>
      <c r="C179">
        <v>2.4091458189999999</v>
      </c>
      <c r="D179" t="s">
        <v>4024</v>
      </c>
      <c r="E179" t="s">
        <v>4028</v>
      </c>
    </row>
    <row r="180" spans="1:5" x14ac:dyDescent="0.25">
      <c r="A180" t="s">
        <v>1891</v>
      </c>
      <c r="B180">
        <v>1.065957711</v>
      </c>
      <c r="C180">
        <v>2.1500616560000001</v>
      </c>
      <c r="D180" t="s">
        <v>8</v>
      </c>
      <c r="E180" t="s">
        <v>1892</v>
      </c>
    </row>
    <row r="181" spans="1:5" x14ac:dyDescent="0.25">
      <c r="A181" t="s">
        <v>18877</v>
      </c>
      <c r="B181">
        <v>1.065957711</v>
      </c>
      <c r="C181">
        <v>1.007378839</v>
      </c>
      <c r="D181" t="s">
        <v>8</v>
      </c>
      <c r="E181" t="s">
        <v>8</v>
      </c>
    </row>
    <row r="182" spans="1:5" x14ac:dyDescent="0.25">
      <c r="A182" t="s">
        <v>10217</v>
      </c>
      <c r="B182">
        <v>1.063866067</v>
      </c>
      <c r="C182">
        <v>1.168958143</v>
      </c>
      <c r="D182" t="s">
        <v>8</v>
      </c>
      <c r="E182" t="s">
        <v>10220</v>
      </c>
    </row>
    <row r="183" spans="1:5" x14ac:dyDescent="0.25">
      <c r="A183" t="s">
        <v>21082</v>
      </c>
      <c r="B183">
        <v>1.061281959</v>
      </c>
      <c r="C183">
        <v>2.3597082500000002</v>
      </c>
      <c r="D183" t="s">
        <v>8</v>
      </c>
      <c r="E183" t="s">
        <v>8</v>
      </c>
    </row>
    <row r="184" spans="1:5" x14ac:dyDescent="0.25">
      <c r="A184" t="s">
        <v>17983</v>
      </c>
      <c r="B184">
        <v>1.0550745079999999</v>
      </c>
      <c r="C184">
        <v>1.081365736</v>
      </c>
      <c r="D184" t="s">
        <v>8</v>
      </c>
      <c r="E184" t="s">
        <v>391</v>
      </c>
    </row>
    <row r="185" spans="1:5" x14ac:dyDescent="0.25">
      <c r="A185" t="s">
        <v>15121</v>
      </c>
      <c r="B185">
        <v>1.0529659119999999</v>
      </c>
      <c r="C185">
        <v>1.376456691</v>
      </c>
      <c r="D185" t="s">
        <v>8</v>
      </c>
      <c r="E185" t="s">
        <v>8</v>
      </c>
    </row>
    <row r="186" spans="1:5" x14ac:dyDescent="0.25">
      <c r="A186" t="s">
        <v>20959</v>
      </c>
      <c r="B186">
        <v>1.0526868330000001</v>
      </c>
      <c r="C186">
        <v>-2.1171127479999998</v>
      </c>
      <c r="D186" t="s">
        <v>8</v>
      </c>
      <c r="E186" t="s">
        <v>8</v>
      </c>
    </row>
    <row r="187" spans="1:5" x14ac:dyDescent="0.25">
      <c r="A187" t="s">
        <v>19799</v>
      </c>
      <c r="B187">
        <v>1.0487175630000001</v>
      </c>
      <c r="C187">
        <v>1.574390438</v>
      </c>
      <c r="D187" t="s">
        <v>8</v>
      </c>
      <c r="E187" t="s">
        <v>8</v>
      </c>
    </row>
    <row r="188" spans="1:5" x14ac:dyDescent="0.25">
      <c r="A188" t="s">
        <v>5361</v>
      </c>
      <c r="B188">
        <v>1.0449164950000001</v>
      </c>
      <c r="C188">
        <v>2.6395824000000001</v>
      </c>
      <c r="D188" t="s">
        <v>8</v>
      </c>
      <c r="E188" t="s">
        <v>8</v>
      </c>
    </row>
    <row r="189" spans="1:5" x14ac:dyDescent="0.25">
      <c r="A189" t="s">
        <v>18433</v>
      </c>
      <c r="B189">
        <v>1.0447053980000001</v>
      </c>
      <c r="C189">
        <v>1.366136936</v>
      </c>
      <c r="D189" t="s">
        <v>8</v>
      </c>
      <c r="E189" t="s">
        <v>8</v>
      </c>
    </row>
    <row r="190" spans="1:5" x14ac:dyDescent="0.25">
      <c r="A190" t="s">
        <v>20476</v>
      </c>
      <c r="B190">
        <v>1.0432723850000001</v>
      </c>
      <c r="C190">
        <v>1.7197717239999999</v>
      </c>
      <c r="D190" t="s">
        <v>8</v>
      </c>
      <c r="E190" t="s">
        <v>8</v>
      </c>
    </row>
    <row r="191" spans="1:5" x14ac:dyDescent="0.25">
      <c r="A191" t="s">
        <v>17025</v>
      </c>
      <c r="B191">
        <v>1.0378927469999999</v>
      </c>
      <c r="C191">
        <v>2.237604997</v>
      </c>
      <c r="D191" t="s">
        <v>17026</v>
      </c>
      <c r="E191" t="s">
        <v>17029</v>
      </c>
    </row>
    <row r="192" spans="1:5" x14ac:dyDescent="0.25">
      <c r="A192" t="s">
        <v>19580</v>
      </c>
      <c r="B192">
        <v>1.036856867</v>
      </c>
      <c r="C192">
        <v>6.6779223889999999</v>
      </c>
      <c r="D192" t="s">
        <v>8</v>
      </c>
      <c r="E192" t="s">
        <v>8</v>
      </c>
    </row>
    <row r="193" spans="1:5" x14ac:dyDescent="0.25">
      <c r="A193" t="s">
        <v>17749</v>
      </c>
      <c r="B193">
        <v>1.0354102510000001</v>
      </c>
      <c r="C193">
        <v>1.222750561</v>
      </c>
      <c r="D193" t="s">
        <v>17750</v>
      </c>
      <c r="E193" t="s">
        <v>17753</v>
      </c>
    </row>
    <row r="194" spans="1:5" x14ac:dyDescent="0.25">
      <c r="A194" t="s">
        <v>19130</v>
      </c>
      <c r="B194">
        <v>1.0354102510000001</v>
      </c>
      <c r="C194">
        <v>1.510537724</v>
      </c>
      <c r="D194" t="s">
        <v>8</v>
      </c>
      <c r="E194" t="s">
        <v>8</v>
      </c>
    </row>
    <row r="195" spans="1:5" x14ac:dyDescent="0.25">
      <c r="A195" t="s">
        <v>11955</v>
      </c>
      <c r="B195">
        <v>1.0351663579999999</v>
      </c>
      <c r="C195">
        <v>4.2225690990000002</v>
      </c>
      <c r="D195" t="s">
        <v>8</v>
      </c>
      <c r="E195" t="s">
        <v>8</v>
      </c>
    </row>
    <row r="196" spans="1:5" x14ac:dyDescent="0.25">
      <c r="A196" t="s">
        <v>11417</v>
      </c>
      <c r="B196">
        <v>1.031346205</v>
      </c>
      <c r="C196">
        <v>1.0171410759999999</v>
      </c>
      <c r="D196" t="s">
        <v>8</v>
      </c>
      <c r="E196" t="s">
        <v>8</v>
      </c>
    </row>
    <row r="197" spans="1:5" x14ac:dyDescent="0.25">
      <c r="A197" t="s">
        <v>18659</v>
      </c>
      <c r="B197">
        <v>1.0287093380000001</v>
      </c>
      <c r="C197">
        <v>-2.693349086</v>
      </c>
      <c r="D197" t="s">
        <v>8</v>
      </c>
      <c r="E197" t="s">
        <v>8</v>
      </c>
    </row>
    <row r="198" spans="1:5" x14ac:dyDescent="0.25">
      <c r="A198" t="s">
        <v>18437</v>
      </c>
      <c r="B198">
        <v>1.024011518</v>
      </c>
      <c r="C198">
        <v>1.54369483</v>
      </c>
      <c r="D198" t="s">
        <v>8</v>
      </c>
      <c r="E198" t="s">
        <v>8</v>
      </c>
    </row>
    <row r="199" spans="1:5" x14ac:dyDescent="0.25">
      <c r="A199" t="s">
        <v>21137</v>
      </c>
      <c r="B199">
        <v>1.023155008</v>
      </c>
      <c r="C199">
        <v>2.4065656350000002</v>
      </c>
      <c r="D199" t="s">
        <v>8</v>
      </c>
      <c r="E199" t="s">
        <v>8</v>
      </c>
    </row>
    <row r="200" spans="1:5" x14ac:dyDescent="0.25">
      <c r="A200" t="s">
        <v>18002</v>
      </c>
      <c r="B200">
        <v>1.0214375280000001</v>
      </c>
      <c r="C200">
        <v>2.98832882</v>
      </c>
      <c r="D200" t="s">
        <v>18003</v>
      </c>
      <c r="E200" t="s">
        <v>18006</v>
      </c>
    </row>
    <row r="201" spans="1:5" x14ac:dyDescent="0.25">
      <c r="A201" t="s">
        <v>18219</v>
      </c>
      <c r="B201">
        <v>1.015700182</v>
      </c>
      <c r="C201">
        <v>1.674213765</v>
      </c>
      <c r="D201" t="s">
        <v>18214</v>
      </c>
      <c r="E201" t="s">
        <v>18221</v>
      </c>
    </row>
    <row r="202" spans="1:5" x14ac:dyDescent="0.25">
      <c r="A202" t="s">
        <v>7407</v>
      </c>
      <c r="B202">
        <v>1.0143164469999999</v>
      </c>
      <c r="C202">
        <v>1.5076052660000001</v>
      </c>
      <c r="D202" t="s">
        <v>7408</v>
      </c>
      <c r="E202" t="s">
        <v>7412</v>
      </c>
    </row>
    <row r="203" spans="1:5" x14ac:dyDescent="0.25">
      <c r="A203" t="s">
        <v>16776</v>
      </c>
      <c r="B203">
        <v>1.0111879829999999</v>
      </c>
      <c r="C203">
        <v>1.0068197249999999</v>
      </c>
      <c r="D203" t="s">
        <v>16777</v>
      </c>
      <c r="E203" t="s">
        <v>16778</v>
      </c>
    </row>
    <row r="204" spans="1:5" x14ac:dyDescent="0.25">
      <c r="A204" t="s">
        <v>19328</v>
      </c>
      <c r="B204">
        <v>1.0107009280000001</v>
      </c>
      <c r="C204">
        <v>3.7917662679999999</v>
      </c>
      <c r="D204" t="s">
        <v>8</v>
      </c>
      <c r="E204" t="s">
        <v>8</v>
      </c>
    </row>
    <row r="205" spans="1:5" x14ac:dyDescent="0.25">
      <c r="A205" t="s">
        <v>912</v>
      </c>
      <c r="B205">
        <v>1.010057508</v>
      </c>
      <c r="C205">
        <v>1.7562937999999999</v>
      </c>
      <c r="D205" t="s">
        <v>8</v>
      </c>
      <c r="E205" t="s">
        <v>8</v>
      </c>
    </row>
    <row r="206" spans="1:5" x14ac:dyDescent="0.25">
      <c r="A206" t="s">
        <v>14732</v>
      </c>
      <c r="B206">
        <v>1.0078700540000001</v>
      </c>
      <c r="C206">
        <v>1.6546822640000001</v>
      </c>
      <c r="D206" t="s">
        <v>8</v>
      </c>
      <c r="E206" t="s">
        <v>8</v>
      </c>
    </row>
    <row r="207" spans="1:5" x14ac:dyDescent="0.25">
      <c r="A207" t="s">
        <v>19916</v>
      </c>
      <c r="B207">
        <v>1.0066818040000001</v>
      </c>
      <c r="C207">
        <v>2.7948561230000002</v>
      </c>
      <c r="D207" t="s">
        <v>8</v>
      </c>
      <c r="E207" t="s">
        <v>8</v>
      </c>
    </row>
    <row r="208" spans="1:5" x14ac:dyDescent="0.25">
      <c r="A208" t="s">
        <v>3846</v>
      </c>
      <c r="B208">
        <v>1.0044106829999999</v>
      </c>
      <c r="C208">
        <v>1.0380673979999999</v>
      </c>
      <c r="D208" t="s">
        <v>8</v>
      </c>
      <c r="E208" t="s">
        <v>8</v>
      </c>
    </row>
    <row r="209" spans="1:5" x14ac:dyDescent="0.25">
      <c r="A209" t="s">
        <v>21128</v>
      </c>
      <c r="B209">
        <v>1.004227515</v>
      </c>
      <c r="C209">
        <v>2.7284015660000001</v>
      </c>
      <c r="D209" t="s">
        <v>8</v>
      </c>
      <c r="E209" t="s">
        <v>8</v>
      </c>
    </row>
    <row r="210" spans="1:5" x14ac:dyDescent="0.25">
      <c r="A210" t="s">
        <v>16007</v>
      </c>
      <c r="B210">
        <v>1.002235054</v>
      </c>
      <c r="C210">
        <v>-3.5498511989999999</v>
      </c>
      <c r="D210" t="s">
        <v>16008</v>
      </c>
      <c r="E210" t="s">
        <v>16009</v>
      </c>
    </row>
    <row r="211" spans="1:5" x14ac:dyDescent="0.25">
      <c r="A211" t="s">
        <v>19802</v>
      </c>
      <c r="B211">
        <v>1.002235054</v>
      </c>
      <c r="C211">
        <v>1.8473292050000001</v>
      </c>
      <c r="D211" t="s">
        <v>8</v>
      </c>
      <c r="E211" t="s">
        <v>8</v>
      </c>
    </row>
    <row r="212" spans="1:5" x14ac:dyDescent="0.25">
      <c r="A212" t="s">
        <v>19144</v>
      </c>
      <c r="B212">
        <v>-1.005299723</v>
      </c>
      <c r="C212">
        <v>2.3322693509999999</v>
      </c>
      <c r="D212" t="s">
        <v>8</v>
      </c>
      <c r="E212" t="s">
        <v>8</v>
      </c>
    </row>
    <row r="213" spans="1:5" x14ac:dyDescent="0.25">
      <c r="A213" t="s">
        <v>20831</v>
      </c>
      <c r="B213">
        <v>-1.009525153</v>
      </c>
      <c r="C213">
        <v>1.0763157290000001</v>
      </c>
      <c r="D213" t="s">
        <v>8</v>
      </c>
      <c r="E213" t="s">
        <v>8</v>
      </c>
    </row>
    <row r="214" spans="1:5" x14ac:dyDescent="0.25">
      <c r="A214" t="s">
        <v>14036</v>
      </c>
      <c r="B214">
        <v>-1.0126155640000001</v>
      </c>
      <c r="C214">
        <v>-2.3909483169999999</v>
      </c>
      <c r="D214" t="s">
        <v>8</v>
      </c>
      <c r="E214" t="s">
        <v>8</v>
      </c>
    </row>
    <row r="215" spans="1:5" x14ac:dyDescent="0.25">
      <c r="A215" t="s">
        <v>15976</v>
      </c>
      <c r="B215">
        <v>-1.02607311</v>
      </c>
      <c r="C215">
        <v>-1.6824608539999999</v>
      </c>
      <c r="D215" t="s">
        <v>15977</v>
      </c>
      <c r="E215" t="s">
        <v>15979</v>
      </c>
    </row>
    <row r="216" spans="1:5" x14ac:dyDescent="0.25">
      <c r="A216" t="s">
        <v>19384</v>
      </c>
      <c r="B216">
        <v>-1.02607311</v>
      </c>
      <c r="C216">
        <v>1.179483045</v>
      </c>
      <c r="D216" t="s">
        <v>8</v>
      </c>
      <c r="E216" t="s">
        <v>8</v>
      </c>
    </row>
    <row r="217" spans="1:5" x14ac:dyDescent="0.25">
      <c r="A217" t="s">
        <v>21038</v>
      </c>
      <c r="B217">
        <v>-1.0286473700000001</v>
      </c>
      <c r="C217">
        <v>-1.0500441069999999</v>
      </c>
      <c r="D217" t="s">
        <v>8</v>
      </c>
      <c r="E217" t="s">
        <v>8</v>
      </c>
    </row>
    <row r="218" spans="1:5" x14ac:dyDescent="0.25">
      <c r="A218" t="s">
        <v>21152</v>
      </c>
      <c r="B218">
        <v>-1.037993926</v>
      </c>
      <c r="C218">
        <v>-1.443889473</v>
      </c>
      <c r="D218" t="s">
        <v>8</v>
      </c>
      <c r="E218" t="s">
        <v>8</v>
      </c>
    </row>
    <row r="219" spans="1:5" x14ac:dyDescent="0.25">
      <c r="A219" t="s">
        <v>19705</v>
      </c>
      <c r="B219">
        <v>-1.0455899900000001</v>
      </c>
      <c r="C219">
        <v>2.0663515119999998</v>
      </c>
      <c r="D219" t="s">
        <v>8</v>
      </c>
      <c r="E219" t="s">
        <v>8</v>
      </c>
    </row>
    <row r="220" spans="1:5" x14ac:dyDescent="0.25">
      <c r="A220" t="s">
        <v>18474</v>
      </c>
      <c r="B220">
        <v>-1.0459102199999999</v>
      </c>
      <c r="C220">
        <v>2.6487149759999999</v>
      </c>
      <c r="D220" t="s">
        <v>8</v>
      </c>
      <c r="E220" t="s">
        <v>8</v>
      </c>
    </row>
    <row r="221" spans="1:5" x14ac:dyDescent="0.25">
      <c r="A221" t="s">
        <v>17690</v>
      </c>
      <c r="B221">
        <v>-1.0531105460000001</v>
      </c>
      <c r="C221">
        <v>-1.1871270860000001</v>
      </c>
      <c r="D221" t="s">
        <v>17691</v>
      </c>
      <c r="E221" t="s">
        <v>17695</v>
      </c>
    </row>
    <row r="222" spans="1:5" x14ac:dyDescent="0.25">
      <c r="A222" t="s">
        <v>19026</v>
      </c>
      <c r="B222">
        <v>-1.056662145</v>
      </c>
      <c r="C222">
        <v>-1.2697226370000001</v>
      </c>
      <c r="D222" t="s">
        <v>8</v>
      </c>
      <c r="E222" t="s">
        <v>8</v>
      </c>
    </row>
    <row r="223" spans="1:5" x14ac:dyDescent="0.25">
      <c r="A223" t="s">
        <v>18925</v>
      </c>
      <c r="B223">
        <v>-1.0575584389999999</v>
      </c>
      <c r="C223">
        <v>1.748255962</v>
      </c>
      <c r="D223" t="s">
        <v>8</v>
      </c>
      <c r="E223" t="s">
        <v>8</v>
      </c>
    </row>
    <row r="224" spans="1:5" x14ac:dyDescent="0.25">
      <c r="A224" t="s">
        <v>16028</v>
      </c>
      <c r="B224">
        <v>-1.060556815</v>
      </c>
      <c r="C224">
        <v>1.3635505480000001</v>
      </c>
      <c r="D224" t="s">
        <v>16029</v>
      </c>
      <c r="E224" t="s">
        <v>16033</v>
      </c>
    </row>
    <row r="225" spans="1:5" x14ac:dyDescent="0.25">
      <c r="A225" t="s">
        <v>19493</v>
      </c>
      <c r="B225">
        <v>-1.064414878</v>
      </c>
      <c r="C225">
        <v>2.6065840050000002</v>
      </c>
      <c r="D225" t="s">
        <v>8</v>
      </c>
      <c r="E225" t="s">
        <v>8</v>
      </c>
    </row>
    <row r="226" spans="1:5" x14ac:dyDescent="0.25">
      <c r="A226" t="s">
        <v>17227</v>
      </c>
      <c r="B226">
        <v>-1.0714883630000001</v>
      </c>
      <c r="C226">
        <v>-2.3592203270000001</v>
      </c>
      <c r="D226" t="s">
        <v>17228</v>
      </c>
      <c r="E226" t="s">
        <v>17229</v>
      </c>
    </row>
    <row r="227" spans="1:5" x14ac:dyDescent="0.25">
      <c r="A227" t="s">
        <v>11788</v>
      </c>
      <c r="B227">
        <v>-1.0746826249999999</v>
      </c>
      <c r="C227">
        <v>1.7087231389999999</v>
      </c>
      <c r="D227" t="s">
        <v>8</v>
      </c>
      <c r="E227" t="s">
        <v>8</v>
      </c>
    </row>
    <row r="228" spans="1:5" x14ac:dyDescent="0.25">
      <c r="A228" t="s">
        <v>18554</v>
      </c>
      <c r="B228">
        <v>-1.087549383</v>
      </c>
      <c r="C228">
        <v>1.285480642</v>
      </c>
      <c r="D228" t="s">
        <v>8</v>
      </c>
      <c r="E228" t="s">
        <v>8</v>
      </c>
    </row>
    <row r="229" spans="1:5" x14ac:dyDescent="0.25">
      <c r="A229" t="s">
        <v>17422</v>
      </c>
      <c r="B229">
        <v>-1.0946884720000001</v>
      </c>
      <c r="C229">
        <v>5.4525726810000004</v>
      </c>
      <c r="D229" t="s">
        <v>1253</v>
      </c>
      <c r="E229" t="s">
        <v>2845</v>
      </c>
    </row>
    <row r="230" spans="1:5" x14ac:dyDescent="0.25">
      <c r="A230" t="s">
        <v>18826</v>
      </c>
      <c r="B230">
        <v>-1.100482476</v>
      </c>
      <c r="C230">
        <v>1.1192875870000001</v>
      </c>
      <c r="D230" t="s">
        <v>8</v>
      </c>
      <c r="E230" t="s">
        <v>8</v>
      </c>
    </row>
    <row r="231" spans="1:5" x14ac:dyDescent="0.25">
      <c r="A231" t="s">
        <v>16905</v>
      </c>
      <c r="B231">
        <v>-1.106936956</v>
      </c>
      <c r="C231">
        <v>1.0583097589999999</v>
      </c>
      <c r="D231" t="s">
        <v>16906</v>
      </c>
      <c r="E231" t="s">
        <v>16910</v>
      </c>
    </row>
    <row r="232" spans="1:5" x14ac:dyDescent="0.25">
      <c r="A232" t="s">
        <v>18602</v>
      </c>
      <c r="B232">
        <v>-1.1121206809999999</v>
      </c>
      <c r="C232">
        <v>-1.353226963</v>
      </c>
      <c r="D232" t="s">
        <v>8</v>
      </c>
      <c r="E232" t="s">
        <v>8</v>
      </c>
    </row>
    <row r="233" spans="1:5" x14ac:dyDescent="0.25">
      <c r="A233" t="s">
        <v>10896</v>
      </c>
      <c r="B233">
        <v>-1.117357304</v>
      </c>
      <c r="C233">
        <v>-10.86350564</v>
      </c>
      <c r="D233" t="s">
        <v>8</v>
      </c>
      <c r="E233" t="s">
        <v>8</v>
      </c>
    </row>
    <row r="234" spans="1:5" x14ac:dyDescent="0.25">
      <c r="A234" t="s">
        <v>16698</v>
      </c>
      <c r="B234">
        <v>-1.1287310399999999</v>
      </c>
      <c r="C234">
        <v>1.0073279959999999</v>
      </c>
      <c r="D234" t="s">
        <v>16699</v>
      </c>
      <c r="E234" t="s">
        <v>16703</v>
      </c>
    </row>
    <row r="235" spans="1:5" x14ac:dyDescent="0.25">
      <c r="A235" t="s">
        <v>19375</v>
      </c>
      <c r="B235">
        <v>-1.1334305419999999</v>
      </c>
      <c r="C235">
        <v>-1.28695895</v>
      </c>
      <c r="D235" t="s">
        <v>8</v>
      </c>
      <c r="E235" t="s">
        <v>8</v>
      </c>
    </row>
    <row r="236" spans="1:5" x14ac:dyDescent="0.25">
      <c r="A236" t="s">
        <v>17954</v>
      </c>
      <c r="B236">
        <v>-1.137860699</v>
      </c>
      <c r="C236">
        <v>-1.0381958849999999</v>
      </c>
      <c r="D236" t="s">
        <v>8</v>
      </c>
      <c r="E236" t="s">
        <v>5901</v>
      </c>
    </row>
    <row r="237" spans="1:5" x14ac:dyDescent="0.25">
      <c r="A237" t="s">
        <v>18131</v>
      </c>
      <c r="B237">
        <v>-1.137860699</v>
      </c>
      <c r="C237">
        <v>-1.038028226</v>
      </c>
      <c r="D237" t="s">
        <v>18132</v>
      </c>
      <c r="E237" t="s">
        <v>18136</v>
      </c>
    </row>
    <row r="238" spans="1:5" x14ac:dyDescent="0.25">
      <c r="A238" t="s">
        <v>16880</v>
      </c>
      <c r="B238">
        <v>-1.1409414870000001</v>
      </c>
      <c r="C238">
        <v>-1.2995741220000001</v>
      </c>
      <c r="D238" t="s">
        <v>16881</v>
      </c>
      <c r="E238" t="s">
        <v>16882</v>
      </c>
    </row>
    <row r="239" spans="1:5" x14ac:dyDescent="0.25">
      <c r="A239" t="s">
        <v>5596</v>
      </c>
      <c r="B239">
        <v>-1.1451523320000001</v>
      </c>
      <c r="C239">
        <v>1.889646806</v>
      </c>
      <c r="D239" t="s">
        <v>8</v>
      </c>
      <c r="E239" t="s">
        <v>8</v>
      </c>
    </row>
    <row r="240" spans="1:5" x14ac:dyDescent="0.25">
      <c r="A240" t="s">
        <v>939</v>
      </c>
      <c r="B240">
        <v>-1.16806137</v>
      </c>
      <c r="C240">
        <v>-1.255288747</v>
      </c>
      <c r="D240" t="s">
        <v>8</v>
      </c>
      <c r="E240" t="s">
        <v>940</v>
      </c>
    </row>
    <row r="241" spans="1:5" x14ac:dyDescent="0.25">
      <c r="A241" t="s">
        <v>20274</v>
      </c>
      <c r="B241">
        <v>-1.170567329</v>
      </c>
      <c r="C241">
        <v>-4.1507922190000004</v>
      </c>
      <c r="D241" t="s">
        <v>8</v>
      </c>
      <c r="E241" t="s">
        <v>8</v>
      </c>
    </row>
    <row r="242" spans="1:5" x14ac:dyDescent="0.25">
      <c r="A242" t="s">
        <v>17000</v>
      </c>
      <c r="B242">
        <v>-1.1832404350000001</v>
      </c>
      <c r="C242">
        <v>1.493905703</v>
      </c>
      <c r="D242" t="s">
        <v>17001</v>
      </c>
      <c r="E242" t="s">
        <v>17005</v>
      </c>
    </row>
    <row r="243" spans="1:5" x14ac:dyDescent="0.25">
      <c r="A243" t="s">
        <v>18052</v>
      </c>
      <c r="B243">
        <v>-1.187569192</v>
      </c>
      <c r="C243">
        <v>-1.179555132</v>
      </c>
      <c r="D243" t="s">
        <v>18053</v>
      </c>
      <c r="E243" t="s">
        <v>18057</v>
      </c>
    </row>
    <row r="244" spans="1:5" x14ac:dyDescent="0.25">
      <c r="A244" t="s">
        <v>1195</v>
      </c>
      <c r="B244">
        <v>-1.187575542</v>
      </c>
      <c r="C244">
        <v>1.901131645</v>
      </c>
      <c r="D244" t="s">
        <v>8</v>
      </c>
      <c r="E244" t="s">
        <v>8</v>
      </c>
    </row>
    <row r="245" spans="1:5" x14ac:dyDescent="0.25">
      <c r="A245" t="s">
        <v>3938</v>
      </c>
      <c r="B245">
        <v>-1.1991155630000001</v>
      </c>
      <c r="C245">
        <v>-1.2352965629999999</v>
      </c>
      <c r="D245" t="s">
        <v>8</v>
      </c>
      <c r="E245" t="s">
        <v>8</v>
      </c>
    </row>
    <row r="246" spans="1:5" x14ac:dyDescent="0.25">
      <c r="A246" t="s">
        <v>17813</v>
      </c>
      <c r="B246">
        <v>-1.2090298450000001</v>
      </c>
      <c r="C246">
        <v>-1.305787169</v>
      </c>
      <c r="D246" t="s">
        <v>17814</v>
      </c>
      <c r="E246" t="s">
        <v>17817</v>
      </c>
    </row>
    <row r="247" spans="1:5" x14ac:dyDescent="0.25">
      <c r="A247" t="s">
        <v>18599</v>
      </c>
      <c r="B247">
        <v>-1.2121425809999999</v>
      </c>
      <c r="C247">
        <v>-1.731716475</v>
      </c>
      <c r="D247" t="s">
        <v>8</v>
      </c>
      <c r="E247" t="s">
        <v>8</v>
      </c>
    </row>
    <row r="248" spans="1:5" x14ac:dyDescent="0.25">
      <c r="A248" t="s">
        <v>16874</v>
      </c>
      <c r="B248">
        <v>-1.217082655</v>
      </c>
      <c r="C248">
        <v>1.2179075450000001</v>
      </c>
      <c r="D248" t="s">
        <v>16875</v>
      </c>
      <c r="E248" t="s">
        <v>16879</v>
      </c>
    </row>
    <row r="249" spans="1:5" x14ac:dyDescent="0.25">
      <c r="A249" t="s">
        <v>20001</v>
      </c>
      <c r="B249">
        <v>-1.222634327</v>
      </c>
      <c r="C249">
        <v>-1.155537021</v>
      </c>
      <c r="D249" t="s">
        <v>8</v>
      </c>
      <c r="E249" t="s">
        <v>8</v>
      </c>
    </row>
    <row r="250" spans="1:5" x14ac:dyDescent="0.25">
      <c r="A250" t="s">
        <v>20121</v>
      </c>
      <c r="B250">
        <v>-1.2311616970000001</v>
      </c>
      <c r="C250">
        <v>1.20844117</v>
      </c>
      <c r="D250" t="s">
        <v>8</v>
      </c>
      <c r="E250" t="s">
        <v>8</v>
      </c>
    </row>
    <row r="251" spans="1:5" x14ac:dyDescent="0.25">
      <c r="A251" t="s">
        <v>20446</v>
      </c>
      <c r="B251">
        <v>-1.2353160670000001</v>
      </c>
      <c r="C251">
        <v>-1.828849554</v>
      </c>
      <c r="D251" t="s">
        <v>8</v>
      </c>
      <c r="E251" t="s">
        <v>8</v>
      </c>
    </row>
    <row r="252" spans="1:5" x14ac:dyDescent="0.25">
      <c r="A252" t="s">
        <v>20097</v>
      </c>
      <c r="B252">
        <v>-1.2435417289999999</v>
      </c>
      <c r="C252">
        <v>-1.211879218</v>
      </c>
      <c r="D252" t="s">
        <v>8</v>
      </c>
      <c r="E252" t="s">
        <v>8</v>
      </c>
    </row>
    <row r="253" spans="1:5" x14ac:dyDescent="0.25">
      <c r="A253" t="s">
        <v>1288</v>
      </c>
      <c r="B253">
        <v>-1.245933551</v>
      </c>
      <c r="C253">
        <v>-1.024082677</v>
      </c>
      <c r="D253" t="s">
        <v>8</v>
      </c>
      <c r="E253" t="s">
        <v>8</v>
      </c>
    </row>
    <row r="254" spans="1:5" x14ac:dyDescent="0.25">
      <c r="A254" t="s">
        <v>15693</v>
      </c>
      <c r="B254">
        <v>-1.253641153</v>
      </c>
      <c r="C254">
        <v>-2.1954468600000001</v>
      </c>
      <c r="D254" t="s">
        <v>8</v>
      </c>
      <c r="E254" t="s">
        <v>15694</v>
      </c>
    </row>
    <row r="255" spans="1:5" x14ac:dyDescent="0.25">
      <c r="A255" t="s">
        <v>16948</v>
      </c>
      <c r="B255">
        <v>-1.2643719959999999</v>
      </c>
      <c r="C255">
        <v>2.045264602</v>
      </c>
      <c r="D255" t="s">
        <v>16949</v>
      </c>
      <c r="E255" t="s">
        <v>9492</v>
      </c>
    </row>
    <row r="256" spans="1:5" x14ac:dyDescent="0.25">
      <c r="A256" t="s">
        <v>18201</v>
      </c>
      <c r="B256">
        <v>-1.3127298869999999</v>
      </c>
      <c r="C256">
        <v>1.1702463320000001</v>
      </c>
      <c r="D256" t="s">
        <v>18202</v>
      </c>
      <c r="E256" t="s">
        <v>18206</v>
      </c>
    </row>
    <row r="257" spans="1:5" x14ac:dyDescent="0.25">
      <c r="A257" t="s">
        <v>20739</v>
      </c>
      <c r="B257">
        <v>-1.336375444</v>
      </c>
      <c r="C257">
        <v>-5.1439933050000004</v>
      </c>
      <c r="D257" t="s">
        <v>8</v>
      </c>
      <c r="E257" t="s">
        <v>8</v>
      </c>
    </row>
    <row r="258" spans="1:5" x14ac:dyDescent="0.25">
      <c r="A258" t="s">
        <v>15998</v>
      </c>
      <c r="B258">
        <v>-1.3418769800000001</v>
      </c>
      <c r="C258">
        <v>-1.8639026460000001</v>
      </c>
      <c r="D258" t="s">
        <v>15999</v>
      </c>
      <c r="E258" t="s">
        <v>16003</v>
      </c>
    </row>
    <row r="259" spans="1:5" x14ac:dyDescent="0.25">
      <c r="A259" t="s">
        <v>2220</v>
      </c>
      <c r="B259">
        <v>-1.383693058</v>
      </c>
      <c r="C259">
        <v>-1.825804709</v>
      </c>
      <c r="D259" t="s">
        <v>8</v>
      </c>
      <c r="E259" t="s">
        <v>8</v>
      </c>
    </row>
    <row r="260" spans="1:5" x14ac:dyDescent="0.25">
      <c r="A260" t="s">
        <v>1302</v>
      </c>
      <c r="B260">
        <v>-1.39167208</v>
      </c>
      <c r="C260">
        <v>-2.4640768639999999</v>
      </c>
      <c r="D260" t="s">
        <v>1303</v>
      </c>
      <c r="E260" t="s">
        <v>1307</v>
      </c>
    </row>
    <row r="261" spans="1:5" x14ac:dyDescent="0.25">
      <c r="A261" t="s">
        <v>19574</v>
      </c>
      <c r="B261">
        <v>-1.394416388</v>
      </c>
      <c r="C261">
        <v>1.4028409120000001</v>
      </c>
      <c r="D261" t="s">
        <v>8</v>
      </c>
      <c r="E261" t="s">
        <v>8</v>
      </c>
    </row>
    <row r="262" spans="1:5" x14ac:dyDescent="0.25">
      <c r="A262" t="s">
        <v>20354</v>
      </c>
      <c r="B262">
        <v>-1.4009209819999999</v>
      </c>
      <c r="C262">
        <v>2.6758496940000001</v>
      </c>
      <c r="D262" t="s">
        <v>8</v>
      </c>
      <c r="E262" t="s">
        <v>8</v>
      </c>
    </row>
    <row r="263" spans="1:5" x14ac:dyDescent="0.25">
      <c r="A263" t="s">
        <v>7321</v>
      </c>
      <c r="B263">
        <v>-1.402457742</v>
      </c>
      <c r="C263">
        <v>1.5711279570000001</v>
      </c>
      <c r="D263" t="s">
        <v>7322</v>
      </c>
      <c r="E263" t="s">
        <v>7323</v>
      </c>
    </row>
    <row r="264" spans="1:5" x14ac:dyDescent="0.25">
      <c r="A264" t="s">
        <v>14114</v>
      </c>
      <c r="B264">
        <v>-1.404673007</v>
      </c>
      <c r="C264">
        <v>1.3641969920000001</v>
      </c>
      <c r="D264" t="s">
        <v>8</v>
      </c>
      <c r="E264" t="s">
        <v>8</v>
      </c>
    </row>
    <row r="265" spans="1:5" x14ac:dyDescent="0.25">
      <c r="A265" t="s">
        <v>18343</v>
      </c>
      <c r="B265">
        <v>-1.4114743709999999</v>
      </c>
      <c r="C265">
        <v>1.316735609</v>
      </c>
      <c r="D265" t="s">
        <v>8</v>
      </c>
      <c r="E265" t="s">
        <v>8</v>
      </c>
    </row>
    <row r="266" spans="1:5" x14ac:dyDescent="0.25">
      <c r="A266" t="s">
        <v>4540</v>
      </c>
      <c r="B266">
        <v>-1.4119470789999999</v>
      </c>
      <c r="C266">
        <v>-2.0293456299999999</v>
      </c>
      <c r="D266" t="s">
        <v>8</v>
      </c>
      <c r="E266" t="s">
        <v>8</v>
      </c>
    </row>
    <row r="267" spans="1:5" x14ac:dyDescent="0.25">
      <c r="A267" t="s">
        <v>17863</v>
      </c>
      <c r="B267">
        <v>-1.431461737</v>
      </c>
      <c r="C267">
        <v>-2.5430411780000002</v>
      </c>
      <c r="D267" t="s">
        <v>17864</v>
      </c>
      <c r="E267" t="s">
        <v>10566</v>
      </c>
    </row>
    <row r="268" spans="1:5" x14ac:dyDescent="0.25">
      <c r="A268" t="s">
        <v>7595</v>
      </c>
      <c r="B268">
        <v>-1.4334977600000001</v>
      </c>
      <c r="C268">
        <v>1.6456537680000001</v>
      </c>
      <c r="D268" t="s">
        <v>7596</v>
      </c>
      <c r="E268" t="s">
        <v>7600</v>
      </c>
    </row>
    <row r="269" spans="1:5" x14ac:dyDescent="0.25">
      <c r="A269" t="s">
        <v>17446</v>
      </c>
      <c r="B269">
        <v>-1.4391368369999999</v>
      </c>
      <c r="C269">
        <v>1.3922416360000001</v>
      </c>
      <c r="D269" t="s">
        <v>17443</v>
      </c>
      <c r="E269" t="s">
        <v>17445</v>
      </c>
    </row>
    <row r="270" spans="1:5" x14ac:dyDescent="0.25">
      <c r="A270" t="s">
        <v>12837</v>
      </c>
      <c r="B270">
        <v>-1.439531066</v>
      </c>
      <c r="C270">
        <v>-1.575578521</v>
      </c>
      <c r="D270" t="s">
        <v>12838</v>
      </c>
      <c r="E270" t="s">
        <v>12840</v>
      </c>
    </row>
    <row r="271" spans="1:5" x14ac:dyDescent="0.25">
      <c r="A271" t="s">
        <v>6257</v>
      </c>
      <c r="B271">
        <v>-1.4402725810000001</v>
      </c>
      <c r="C271">
        <v>-1.151929322</v>
      </c>
      <c r="D271" t="s">
        <v>8</v>
      </c>
      <c r="E271" t="s">
        <v>8</v>
      </c>
    </row>
    <row r="272" spans="1:5" x14ac:dyDescent="0.25">
      <c r="A272" t="s">
        <v>16711</v>
      </c>
      <c r="B272">
        <v>-1.4558649029999999</v>
      </c>
      <c r="C272">
        <v>1.5870948460000001</v>
      </c>
      <c r="D272" t="s">
        <v>8</v>
      </c>
      <c r="E272" t="s">
        <v>16712</v>
      </c>
    </row>
    <row r="273" spans="1:5" x14ac:dyDescent="0.25">
      <c r="A273" t="s">
        <v>12984</v>
      </c>
      <c r="B273">
        <v>-1.459943298</v>
      </c>
      <c r="C273">
        <v>2.5324173499999998</v>
      </c>
      <c r="D273" t="s">
        <v>1253</v>
      </c>
      <c r="E273" t="s">
        <v>2845</v>
      </c>
    </row>
    <row r="274" spans="1:5" x14ac:dyDescent="0.25">
      <c r="A274" t="s">
        <v>18565</v>
      </c>
      <c r="B274">
        <v>-1.466221969</v>
      </c>
      <c r="C274">
        <v>-2.8531986460000001</v>
      </c>
      <c r="D274" t="s">
        <v>8</v>
      </c>
      <c r="E274" t="s">
        <v>8</v>
      </c>
    </row>
    <row r="275" spans="1:5" x14ac:dyDescent="0.25">
      <c r="A275" t="s">
        <v>19967</v>
      </c>
      <c r="B275">
        <v>-1.46930085</v>
      </c>
      <c r="C275">
        <v>-2.003760985</v>
      </c>
      <c r="D275" t="s">
        <v>8</v>
      </c>
      <c r="E275" t="s">
        <v>8</v>
      </c>
    </row>
    <row r="276" spans="1:5" x14ac:dyDescent="0.25">
      <c r="A276" t="s">
        <v>10648</v>
      </c>
      <c r="B276">
        <v>-1.505240278</v>
      </c>
      <c r="C276">
        <v>-2.011504274</v>
      </c>
      <c r="D276" t="s">
        <v>8</v>
      </c>
      <c r="E276" t="s">
        <v>8</v>
      </c>
    </row>
    <row r="277" spans="1:5" x14ac:dyDescent="0.25">
      <c r="A277" t="s">
        <v>10568</v>
      </c>
      <c r="B277">
        <v>-1.5066030269999999</v>
      </c>
      <c r="C277">
        <v>2.5484713509999999</v>
      </c>
      <c r="D277" t="s">
        <v>8</v>
      </c>
      <c r="E277" t="s">
        <v>8</v>
      </c>
    </row>
    <row r="278" spans="1:5" x14ac:dyDescent="0.25">
      <c r="A278" t="s">
        <v>6943</v>
      </c>
      <c r="B278">
        <v>-1.5211625799999999</v>
      </c>
      <c r="C278">
        <v>-3.5436018109999998</v>
      </c>
      <c r="D278" t="s">
        <v>6944</v>
      </c>
      <c r="E278" t="s">
        <v>6945</v>
      </c>
    </row>
    <row r="279" spans="1:5" x14ac:dyDescent="0.25">
      <c r="A279" t="s">
        <v>1972</v>
      </c>
      <c r="B279">
        <v>-1.5211625799999999</v>
      </c>
      <c r="C279">
        <v>-1.4316222540000001</v>
      </c>
      <c r="D279" t="s">
        <v>8</v>
      </c>
      <c r="E279" t="s">
        <v>8</v>
      </c>
    </row>
    <row r="280" spans="1:5" x14ac:dyDescent="0.25">
      <c r="A280" t="s">
        <v>8561</v>
      </c>
      <c r="B280">
        <v>-1.537522982</v>
      </c>
      <c r="C280">
        <v>1.1824420149999999</v>
      </c>
      <c r="D280" t="s">
        <v>8</v>
      </c>
      <c r="E280" t="s">
        <v>8</v>
      </c>
    </row>
    <row r="281" spans="1:5" x14ac:dyDescent="0.25">
      <c r="A281" t="s">
        <v>1947</v>
      </c>
      <c r="B281">
        <v>-1.539488309</v>
      </c>
      <c r="C281">
        <v>1.091162199</v>
      </c>
      <c r="D281" t="s">
        <v>8</v>
      </c>
      <c r="E281" t="s">
        <v>8</v>
      </c>
    </row>
    <row r="282" spans="1:5" x14ac:dyDescent="0.25">
      <c r="A282" t="s">
        <v>9891</v>
      </c>
      <c r="B282">
        <v>-1.549109794</v>
      </c>
      <c r="C282">
        <v>-1.2596412219999999</v>
      </c>
      <c r="D282" t="s">
        <v>8</v>
      </c>
      <c r="E282" t="s">
        <v>8</v>
      </c>
    </row>
    <row r="283" spans="1:5" x14ac:dyDescent="0.25">
      <c r="A283" t="s">
        <v>1848</v>
      </c>
      <c r="B283">
        <v>-1.552565491</v>
      </c>
      <c r="C283">
        <v>-2.2847430540000002</v>
      </c>
      <c r="D283" t="s">
        <v>8</v>
      </c>
      <c r="E283" t="s">
        <v>1849</v>
      </c>
    </row>
    <row r="284" spans="1:5" x14ac:dyDescent="0.25">
      <c r="A284" t="s">
        <v>3072</v>
      </c>
      <c r="B284">
        <v>-1.580966047</v>
      </c>
      <c r="C284">
        <v>-2.835275293</v>
      </c>
      <c r="D284" t="s">
        <v>8</v>
      </c>
      <c r="E284" t="s">
        <v>8</v>
      </c>
    </row>
    <row r="285" spans="1:5" x14ac:dyDescent="0.25">
      <c r="A285" t="s">
        <v>7112</v>
      </c>
      <c r="B285">
        <v>-1.6050283460000001</v>
      </c>
      <c r="C285">
        <v>-1.56961179</v>
      </c>
      <c r="D285" t="s">
        <v>8</v>
      </c>
      <c r="E285" t="s">
        <v>8</v>
      </c>
    </row>
    <row r="286" spans="1:5" x14ac:dyDescent="0.25">
      <c r="A286" t="s">
        <v>14839</v>
      </c>
      <c r="B286">
        <v>-1.650619348</v>
      </c>
      <c r="C286">
        <v>1.5732576220000001</v>
      </c>
      <c r="D286" t="s">
        <v>8</v>
      </c>
      <c r="E286" t="s">
        <v>8</v>
      </c>
    </row>
    <row r="287" spans="1:5" x14ac:dyDescent="0.25">
      <c r="A287" t="s">
        <v>21003</v>
      </c>
      <c r="B287">
        <v>-1.671275337</v>
      </c>
      <c r="C287">
        <v>1.0869970339999999</v>
      </c>
      <c r="D287" t="s">
        <v>8</v>
      </c>
      <c r="E287" t="s">
        <v>8</v>
      </c>
    </row>
    <row r="288" spans="1:5" x14ac:dyDescent="0.25">
      <c r="A288" t="s">
        <v>7758</v>
      </c>
      <c r="B288">
        <v>-1.680682657</v>
      </c>
      <c r="C288">
        <v>-2.359004117</v>
      </c>
      <c r="D288" t="s">
        <v>8</v>
      </c>
      <c r="E288" t="s">
        <v>8</v>
      </c>
    </row>
    <row r="289" spans="1:5" x14ac:dyDescent="0.25">
      <c r="A289" t="s">
        <v>223</v>
      </c>
      <c r="B289">
        <v>-1.696449721</v>
      </c>
      <c r="C289">
        <v>4.0571451060000001</v>
      </c>
      <c r="D289" t="s">
        <v>8</v>
      </c>
      <c r="E289" t="s">
        <v>8</v>
      </c>
    </row>
    <row r="290" spans="1:5" x14ac:dyDescent="0.25">
      <c r="A290" t="s">
        <v>17828</v>
      </c>
      <c r="B290">
        <v>-1.6968470010000001</v>
      </c>
      <c r="C290">
        <v>-3.869793429</v>
      </c>
      <c r="D290" t="s">
        <v>12782</v>
      </c>
      <c r="E290" t="s">
        <v>12786</v>
      </c>
    </row>
    <row r="291" spans="1:5" x14ac:dyDescent="0.25">
      <c r="A291" t="s">
        <v>16607</v>
      </c>
      <c r="B291">
        <v>-1.6979746330000001</v>
      </c>
      <c r="C291">
        <v>-1.3101781800000001</v>
      </c>
      <c r="D291" t="s">
        <v>8</v>
      </c>
      <c r="E291" t="s">
        <v>16609</v>
      </c>
    </row>
    <row r="292" spans="1:5" x14ac:dyDescent="0.25">
      <c r="A292" t="s">
        <v>19528</v>
      </c>
      <c r="B292">
        <v>-1.7160565459999999</v>
      </c>
      <c r="C292">
        <v>1.7436661819999999</v>
      </c>
      <c r="D292" t="s">
        <v>8</v>
      </c>
      <c r="E292" t="s">
        <v>8</v>
      </c>
    </row>
    <row r="293" spans="1:5" x14ac:dyDescent="0.25">
      <c r="A293" t="s">
        <v>14394</v>
      </c>
      <c r="B293">
        <v>-1.7356543639999999</v>
      </c>
      <c r="C293">
        <v>2.2425324299999998</v>
      </c>
      <c r="D293" t="s">
        <v>8</v>
      </c>
      <c r="E293" t="s">
        <v>8</v>
      </c>
    </row>
    <row r="294" spans="1:5" x14ac:dyDescent="0.25">
      <c r="A294" t="s">
        <v>18163</v>
      </c>
      <c r="B294">
        <v>-1.740367797</v>
      </c>
      <c r="C294">
        <v>1.084398435</v>
      </c>
      <c r="D294" t="s">
        <v>18164</v>
      </c>
      <c r="E294" t="s">
        <v>18168</v>
      </c>
    </row>
    <row r="295" spans="1:5" x14ac:dyDescent="0.25">
      <c r="A295" t="s">
        <v>482</v>
      </c>
      <c r="B295">
        <v>-1.743638668</v>
      </c>
      <c r="C295">
        <v>1.624246643</v>
      </c>
      <c r="D295" t="s">
        <v>483</v>
      </c>
      <c r="E295" t="s">
        <v>487</v>
      </c>
    </row>
    <row r="296" spans="1:5" x14ac:dyDescent="0.25">
      <c r="A296" t="s">
        <v>11123</v>
      </c>
      <c r="B296">
        <v>-1.7486915970000001</v>
      </c>
      <c r="C296">
        <v>-1.443055792</v>
      </c>
      <c r="D296" t="s">
        <v>8</v>
      </c>
      <c r="E296" t="s">
        <v>8</v>
      </c>
    </row>
    <row r="297" spans="1:5" x14ac:dyDescent="0.25">
      <c r="A297" t="s">
        <v>3484</v>
      </c>
      <c r="B297">
        <v>-1.7809765280000001</v>
      </c>
      <c r="C297">
        <v>-1.5049564980000001</v>
      </c>
      <c r="D297" t="s">
        <v>3485</v>
      </c>
      <c r="E297" t="s">
        <v>3489</v>
      </c>
    </row>
    <row r="298" spans="1:5" x14ac:dyDescent="0.25">
      <c r="A298" t="s">
        <v>20770</v>
      </c>
      <c r="B298">
        <v>-1.802526853</v>
      </c>
      <c r="C298">
        <v>-3.6164440660000001</v>
      </c>
      <c r="D298" t="s">
        <v>8</v>
      </c>
      <c r="E298" t="s">
        <v>8</v>
      </c>
    </row>
    <row r="299" spans="1:5" x14ac:dyDescent="0.25">
      <c r="A299" t="s">
        <v>15030</v>
      </c>
      <c r="B299">
        <v>-1.824056568</v>
      </c>
      <c r="C299">
        <v>-1.7496914240000001</v>
      </c>
      <c r="D299" t="s">
        <v>8</v>
      </c>
      <c r="E299" t="s">
        <v>8</v>
      </c>
    </row>
    <row r="300" spans="1:5" x14ac:dyDescent="0.25">
      <c r="A300" t="s">
        <v>20256</v>
      </c>
      <c r="B300">
        <v>-1.824056568</v>
      </c>
      <c r="C300">
        <v>1.5261984150000001</v>
      </c>
      <c r="D300" t="s">
        <v>8</v>
      </c>
      <c r="E300" t="s">
        <v>8</v>
      </c>
    </row>
    <row r="301" spans="1:5" x14ac:dyDescent="0.25">
      <c r="A301" t="s">
        <v>1336</v>
      </c>
      <c r="B301">
        <v>-1.8753186740000001</v>
      </c>
      <c r="C301">
        <v>-1.056284818</v>
      </c>
      <c r="D301" t="s">
        <v>8</v>
      </c>
      <c r="E301" t="s">
        <v>8</v>
      </c>
    </row>
    <row r="302" spans="1:5" x14ac:dyDescent="0.25">
      <c r="A302" t="s">
        <v>14164</v>
      </c>
      <c r="B302">
        <v>-1.9152994940000001</v>
      </c>
      <c r="C302">
        <v>-1.2737906569999999</v>
      </c>
      <c r="D302" t="s">
        <v>8</v>
      </c>
      <c r="E302" t="s">
        <v>14165</v>
      </c>
    </row>
    <row r="303" spans="1:5" x14ac:dyDescent="0.25">
      <c r="A303" t="s">
        <v>3233</v>
      </c>
      <c r="B303">
        <v>-1.964981095</v>
      </c>
      <c r="C303">
        <v>-1.0322561610000001</v>
      </c>
      <c r="D303" t="s">
        <v>8</v>
      </c>
      <c r="E303" t="s">
        <v>8</v>
      </c>
    </row>
    <row r="304" spans="1:5" x14ac:dyDescent="0.25">
      <c r="A304" t="s">
        <v>14992</v>
      </c>
      <c r="B304">
        <v>-2.0313811679999998</v>
      </c>
      <c r="C304">
        <v>-1.290702953</v>
      </c>
      <c r="D304" t="s">
        <v>14993</v>
      </c>
      <c r="E304" t="s">
        <v>14994</v>
      </c>
    </row>
    <row r="305" spans="1:5" x14ac:dyDescent="0.25">
      <c r="A305" t="s">
        <v>3978</v>
      </c>
      <c r="B305">
        <v>-2.170360589</v>
      </c>
      <c r="C305">
        <v>1.3419383170000001</v>
      </c>
      <c r="D305" t="s">
        <v>8</v>
      </c>
      <c r="E305" t="s">
        <v>8</v>
      </c>
    </row>
    <row r="306" spans="1:5" x14ac:dyDescent="0.25">
      <c r="A306" t="s">
        <v>13678</v>
      </c>
      <c r="B306">
        <v>-2.2019861359999999</v>
      </c>
      <c r="C306">
        <v>1.0624898659999999</v>
      </c>
      <c r="D306" t="s">
        <v>8</v>
      </c>
      <c r="E306" t="s">
        <v>8</v>
      </c>
    </row>
    <row r="307" spans="1:5" x14ac:dyDescent="0.25">
      <c r="A307" t="s">
        <v>7459</v>
      </c>
      <c r="B307">
        <v>-2.2306215659999999</v>
      </c>
      <c r="C307">
        <v>-4.1285150369999997</v>
      </c>
      <c r="D307" t="s">
        <v>7460</v>
      </c>
      <c r="E307" t="s">
        <v>7463</v>
      </c>
    </row>
    <row r="308" spans="1:5" x14ac:dyDescent="0.25">
      <c r="A308" t="s">
        <v>18917</v>
      </c>
      <c r="B308">
        <v>-2.2453764280000001</v>
      </c>
      <c r="C308">
        <v>1.8603906640000001</v>
      </c>
      <c r="D308" t="s">
        <v>8</v>
      </c>
      <c r="E308" t="s">
        <v>8</v>
      </c>
    </row>
    <row r="309" spans="1:5" x14ac:dyDescent="0.25">
      <c r="A309" t="s">
        <v>9570</v>
      </c>
      <c r="B309">
        <v>-2.4304748940000001</v>
      </c>
      <c r="C309">
        <v>-5.102404903</v>
      </c>
      <c r="D309" t="s">
        <v>9571</v>
      </c>
      <c r="E309" t="s">
        <v>9575</v>
      </c>
    </row>
    <row r="310" spans="1:5" x14ac:dyDescent="0.25">
      <c r="A310" t="s">
        <v>6677</v>
      </c>
      <c r="B310">
        <v>-2.4839227350000002</v>
      </c>
      <c r="C310">
        <v>-1.2317988040000001</v>
      </c>
      <c r="D310" t="s">
        <v>8</v>
      </c>
      <c r="E310" t="s">
        <v>8</v>
      </c>
    </row>
    <row r="311" spans="1:5" x14ac:dyDescent="0.25">
      <c r="A311" t="s">
        <v>6687</v>
      </c>
      <c r="B311">
        <v>-2.6939792150000001</v>
      </c>
      <c r="C311">
        <v>-5.4043808809999998</v>
      </c>
      <c r="D311" t="s">
        <v>6688</v>
      </c>
      <c r="E311" t="s">
        <v>6692</v>
      </c>
    </row>
    <row r="312" spans="1:5" x14ac:dyDescent="0.25">
      <c r="A312" t="s">
        <v>14504</v>
      </c>
      <c r="B312">
        <v>-3.1046865229999998</v>
      </c>
      <c r="C312">
        <v>-1.9527771469999999</v>
      </c>
      <c r="D312" t="s">
        <v>8</v>
      </c>
      <c r="E312" t="s">
        <v>8</v>
      </c>
    </row>
    <row r="313" spans="1:5" x14ac:dyDescent="0.25">
      <c r="A313" t="s">
        <v>5345</v>
      </c>
      <c r="B313">
        <v>-3.9717571669999998</v>
      </c>
      <c r="C313">
        <v>-4.5787886569999996</v>
      </c>
      <c r="D313" t="s">
        <v>8</v>
      </c>
      <c r="E313" t="s">
        <v>8</v>
      </c>
    </row>
    <row r="314" spans="1:5" x14ac:dyDescent="0.25">
      <c r="A314" t="s">
        <v>4541</v>
      </c>
      <c r="B314">
        <v>-4.0209596339999996</v>
      </c>
      <c r="C314">
        <v>-3.0320390599999998</v>
      </c>
      <c r="D314" t="s">
        <v>8</v>
      </c>
      <c r="E314" t="s">
        <v>8</v>
      </c>
    </row>
    <row r="315" spans="1:5" x14ac:dyDescent="0.25">
      <c r="A315" t="s">
        <v>14064</v>
      </c>
      <c r="B315">
        <v>-4.1239517550000002</v>
      </c>
      <c r="C315">
        <v>-1.579293976</v>
      </c>
      <c r="D315" t="s">
        <v>8</v>
      </c>
      <c r="E315" t="s">
        <v>8</v>
      </c>
    </row>
    <row r="316" spans="1:5" x14ac:dyDescent="0.25">
      <c r="A316" t="s">
        <v>9428</v>
      </c>
      <c r="B316">
        <v>-5.028007691</v>
      </c>
      <c r="C316">
        <v>-4.4832610820000003</v>
      </c>
      <c r="D316" t="s">
        <v>8</v>
      </c>
      <c r="E316" t="s">
        <v>8</v>
      </c>
    </row>
    <row r="317" spans="1:5" x14ac:dyDescent="0.25">
      <c r="A317" t="s">
        <v>3334</v>
      </c>
      <c r="B317">
        <v>-6.0853817259999996</v>
      </c>
      <c r="C317">
        <v>-1.86598131</v>
      </c>
      <c r="D317" t="s">
        <v>8</v>
      </c>
      <c r="E317" t="s">
        <v>3335</v>
      </c>
    </row>
  </sheetData>
  <sortState ref="A4:E317">
    <sortCondition descending="1" ref="B4:B3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TOC</vt:lpstr>
      <vt:lpstr>Sheet 1</vt:lpstr>
      <vt:lpstr>Sheet 2</vt:lpstr>
      <vt:lpstr>Sheet 3</vt:lpstr>
      <vt:lpstr>Sheet 4</vt:lpstr>
      <vt:lpstr>Sheet 5</vt:lpstr>
      <vt:lpstr>Sheet 6</vt:lpstr>
      <vt:lpstr>Sheet 7</vt:lpstr>
      <vt:lpstr>Sheet 8</vt:lpstr>
      <vt:lpstr>Sheet 9</vt:lpstr>
      <vt:lpstr>Sheet 10</vt:lpstr>
      <vt:lpstr>Sheet 11</vt:lpstr>
      <vt:lpstr>Sheet 12</vt:lpstr>
      <vt:lpstr>Sheet 13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Rabiger, Dave (Agriculture, Waite Campus)</dc:creator>
  <cp:lastModifiedBy>Rabiger, Dave (Agriculture, Waite Campus)</cp:lastModifiedBy>
  <dcterms:created xsi:type="dcterms:W3CDTF">2016-03-09T05:52:39Z</dcterms:created>
  <dcterms:modified xsi:type="dcterms:W3CDTF">2016-06-20T01:40:45Z</dcterms:modified>
</cp:coreProperties>
</file>